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4"/>
  </bookViews>
  <sheets>
    <sheet name="数据源" sheetId="1" r:id="rId1"/>
    <sheet name="坦克特征属性" sheetId="2" r:id="rId2"/>
    <sheet name="属性说明" sheetId="3" r:id="rId3"/>
    <sheet name="新数据" sheetId="5" r:id="rId4"/>
    <sheet name="坦克升星" sheetId="6" r:id="rId5"/>
    <sheet name="坦克部件数据源" sheetId="10" r:id="rId6"/>
    <sheet name="坦克部件" sheetId="9" r:id="rId7"/>
    <sheet name="坦克部件升级" sheetId="11" r:id="rId8"/>
    <sheet name="坦克部件升星" sheetId="12" r:id="rId9"/>
  </sheets>
  <externalReferences>
    <externalReference r:id="rId10"/>
  </externalReferences>
  <calcPr calcId="152511"/>
</workbook>
</file>

<file path=xl/calcChain.xml><?xml version="1.0" encoding="utf-8"?>
<calcChain xmlns="http://schemas.openxmlformats.org/spreadsheetml/2006/main">
  <c r="L5" i="11" l="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088" i="11"/>
  <c r="L1089" i="11"/>
  <c r="L1090" i="11"/>
  <c r="L1091" i="11"/>
  <c r="L1092" i="11"/>
  <c r="L1093" i="11"/>
  <c r="L1094" i="11"/>
  <c r="L1095" i="11"/>
  <c r="L1096" i="11"/>
  <c r="L1097" i="11"/>
  <c r="L1098" i="11"/>
  <c r="L1099" i="11"/>
  <c r="L1100" i="11"/>
  <c r="L1101" i="11"/>
  <c r="L1102" i="11"/>
  <c r="L1103" i="11"/>
  <c r="L1104" i="11"/>
  <c r="L1105" i="11"/>
  <c r="L1106" i="11"/>
  <c r="L1107" i="11"/>
  <c r="L1108" i="11"/>
  <c r="L1109" i="11"/>
  <c r="L1110" i="11"/>
  <c r="L1111" i="11"/>
  <c r="L1112" i="11"/>
  <c r="L1113" i="11"/>
  <c r="L1114" i="11"/>
  <c r="L1115" i="11"/>
  <c r="L1116" i="11"/>
  <c r="L1117" i="11"/>
  <c r="L1118" i="11"/>
  <c r="L1119" i="11"/>
  <c r="L1120" i="11"/>
  <c r="L1121" i="11"/>
  <c r="L1122" i="11"/>
  <c r="L1123" i="11"/>
  <c r="L1124" i="11"/>
  <c r="L1125" i="11"/>
  <c r="L1126" i="11"/>
  <c r="L1127" i="11"/>
  <c r="L1128" i="11"/>
  <c r="L1129" i="11"/>
  <c r="L1130" i="11"/>
  <c r="L1131" i="11"/>
  <c r="L1132" i="11"/>
  <c r="L1133" i="11"/>
  <c r="L1134" i="11"/>
  <c r="L1135" i="11"/>
  <c r="L1136" i="11"/>
  <c r="L1137" i="11"/>
  <c r="L1138" i="11"/>
  <c r="L1139" i="11"/>
  <c r="L1140" i="11"/>
  <c r="L1141" i="11"/>
  <c r="L1142" i="11"/>
  <c r="L1143" i="11"/>
  <c r="L1144" i="11"/>
  <c r="L1145" i="11"/>
  <c r="L1146" i="11"/>
  <c r="L1147" i="11"/>
  <c r="L1148" i="11"/>
  <c r="L1149" i="11"/>
  <c r="L1150" i="11"/>
  <c r="L1151" i="11"/>
  <c r="L1152" i="11"/>
  <c r="L1153" i="11"/>
  <c r="L1154" i="11"/>
  <c r="L1155" i="11"/>
  <c r="L1156" i="11"/>
  <c r="L1157" i="11"/>
  <c r="L1158" i="11"/>
  <c r="L1159" i="11"/>
  <c r="L1160" i="11"/>
  <c r="L1161" i="11"/>
  <c r="L1162" i="11"/>
  <c r="L1163" i="11"/>
  <c r="L1164" i="11"/>
  <c r="L1165" i="11"/>
  <c r="L1166" i="11"/>
  <c r="L1167" i="11"/>
  <c r="L1168" i="11"/>
  <c r="L1169" i="11"/>
  <c r="L1170" i="11"/>
  <c r="L1171" i="11"/>
  <c r="L1172" i="11"/>
  <c r="L1173" i="11"/>
  <c r="L1174" i="11"/>
  <c r="L1175" i="11"/>
  <c r="L1176" i="11"/>
  <c r="L1177" i="11"/>
  <c r="L1178" i="11"/>
  <c r="L1179" i="11"/>
  <c r="L1180" i="11"/>
  <c r="L1181" i="11"/>
  <c r="L1182" i="11"/>
  <c r="L1183" i="11"/>
  <c r="L1184" i="11"/>
  <c r="L1185" i="11"/>
  <c r="L1186" i="11"/>
  <c r="L1187" i="11"/>
  <c r="L1188" i="11"/>
  <c r="L1189" i="11"/>
  <c r="L1190" i="11"/>
  <c r="L1191" i="11"/>
  <c r="L1192" i="11"/>
  <c r="L1193" i="11"/>
  <c r="L1194" i="11"/>
  <c r="L1195" i="11"/>
  <c r="L1196" i="11"/>
  <c r="L1197" i="11"/>
  <c r="L1198" i="11"/>
  <c r="L1199" i="11"/>
  <c r="L1200" i="11"/>
  <c r="L1201" i="11"/>
  <c r="L1202" i="11"/>
  <c r="L1203" i="11"/>
  <c r="L1204" i="11"/>
  <c r="L1205" i="11"/>
  <c r="L1206" i="11"/>
  <c r="L1207" i="11"/>
  <c r="L1208" i="11"/>
  <c r="L1209" i="11"/>
  <c r="L1210" i="11"/>
  <c r="L1211" i="11"/>
  <c r="L1212" i="11"/>
  <c r="L1213" i="11"/>
  <c r="L1214" i="11"/>
  <c r="L1215" i="11"/>
  <c r="L1216" i="11"/>
  <c r="L1217" i="11"/>
  <c r="L1218" i="11"/>
  <c r="L1219" i="11"/>
  <c r="L1220" i="11"/>
  <c r="L1221" i="11"/>
  <c r="L1222" i="11"/>
  <c r="L1223" i="11"/>
  <c r="L1224" i="11"/>
  <c r="L1225" i="11"/>
  <c r="L1226" i="11"/>
  <c r="L1227" i="11"/>
  <c r="L1228" i="11"/>
  <c r="L1229" i="11"/>
  <c r="L1230" i="11"/>
  <c r="L1231" i="11"/>
  <c r="L1232" i="11"/>
  <c r="L1233" i="11"/>
  <c r="L1234" i="11"/>
  <c r="L1235" i="11"/>
  <c r="L1236" i="11"/>
  <c r="L1237" i="11"/>
  <c r="L1238" i="11"/>
  <c r="L1239" i="11"/>
  <c r="L1240" i="11"/>
  <c r="L1241" i="11"/>
  <c r="L1242" i="11"/>
  <c r="L1243" i="11"/>
  <c r="L1244" i="11"/>
  <c r="L1245" i="11"/>
  <c r="L1246" i="11"/>
  <c r="L1247" i="11"/>
  <c r="L1248" i="11"/>
  <c r="L1249" i="11"/>
  <c r="L1250" i="11"/>
  <c r="L1251" i="11"/>
  <c r="L1252" i="11"/>
  <c r="L1253" i="11"/>
  <c r="L1254" i="11"/>
  <c r="L1255" i="11"/>
  <c r="L1256" i="11"/>
  <c r="L1257" i="11"/>
  <c r="L1258" i="11"/>
  <c r="L1259" i="11"/>
  <c r="L1260" i="11"/>
  <c r="L1261" i="11"/>
  <c r="L1262" i="11"/>
  <c r="L1263" i="11"/>
  <c r="L1264" i="11"/>
  <c r="L1265" i="11"/>
  <c r="L1266" i="11"/>
  <c r="L1267" i="11"/>
  <c r="L1268" i="11"/>
  <c r="L1269" i="11"/>
  <c r="L1270" i="11"/>
  <c r="L1271" i="11"/>
  <c r="L1272" i="11"/>
  <c r="L1273" i="11"/>
  <c r="L1274" i="11"/>
  <c r="L1275" i="11"/>
  <c r="L1276" i="11"/>
  <c r="L1277" i="11"/>
  <c r="L1278" i="11"/>
  <c r="L1279" i="11"/>
  <c r="L1280" i="11"/>
  <c r="L1281" i="11"/>
  <c r="L1282" i="11"/>
  <c r="L1283" i="11"/>
  <c r="L1284" i="11"/>
  <c r="L1285" i="11"/>
  <c r="L1286" i="11"/>
  <c r="L1287" i="11"/>
  <c r="L1288" i="11"/>
  <c r="L1289" i="11"/>
  <c r="L1290" i="11"/>
  <c r="L1291" i="11"/>
  <c r="L1292" i="11"/>
  <c r="L1293" i="11"/>
  <c r="L1294" i="11"/>
  <c r="L1295" i="11"/>
  <c r="L1296" i="11"/>
  <c r="L1297" i="11"/>
  <c r="L1298" i="11"/>
  <c r="L1299" i="11"/>
  <c r="L1300" i="11"/>
  <c r="L1301" i="11"/>
  <c r="L1302" i="11"/>
  <c r="L1303" i="11"/>
  <c r="L1304" i="11"/>
  <c r="L1305" i="11"/>
  <c r="L1306" i="11"/>
  <c r="L1307" i="11"/>
  <c r="L1308" i="11"/>
  <c r="L1309" i="11"/>
  <c r="L1310" i="11"/>
  <c r="L1311" i="11"/>
  <c r="L1312" i="11"/>
  <c r="L1313" i="11"/>
  <c r="L1314" i="11"/>
  <c r="L1315" i="11"/>
  <c r="L1316" i="11"/>
  <c r="L1317" i="11"/>
  <c r="L1318" i="11"/>
  <c r="L1319" i="11"/>
  <c r="L1320" i="11"/>
  <c r="L1321" i="11"/>
  <c r="L1322" i="11"/>
  <c r="L1323" i="11"/>
  <c r="L1324" i="11"/>
  <c r="L1325" i="11"/>
  <c r="L1326" i="11"/>
  <c r="L1327" i="11"/>
  <c r="L1328" i="11"/>
  <c r="L1329" i="11"/>
  <c r="L1330" i="11"/>
  <c r="L1331" i="11"/>
  <c r="L1332" i="11"/>
  <c r="L1333" i="11"/>
  <c r="L1334" i="11"/>
  <c r="L1335" i="11"/>
  <c r="L1336" i="11"/>
  <c r="L1337" i="11"/>
  <c r="L1338" i="11"/>
  <c r="L1339" i="11"/>
  <c r="L1340" i="11"/>
  <c r="L1341" i="11"/>
  <c r="L1342" i="11"/>
  <c r="L1343" i="11"/>
  <c r="L1344" i="11"/>
  <c r="L1345" i="11"/>
  <c r="L1346" i="11"/>
  <c r="L1347" i="11"/>
  <c r="L1348" i="11"/>
  <c r="L1349" i="11"/>
  <c r="L1350" i="11"/>
  <c r="L1351" i="11"/>
  <c r="L1352" i="11"/>
  <c r="L1353" i="11"/>
  <c r="L1354" i="11"/>
  <c r="L1355" i="11"/>
  <c r="L1356" i="11"/>
  <c r="L1357" i="11"/>
  <c r="L1358" i="11"/>
  <c r="L1359" i="11"/>
  <c r="L1360" i="11"/>
  <c r="L1361" i="11"/>
  <c r="L1362" i="11"/>
  <c r="L1363" i="11"/>
  <c r="L1364" i="11"/>
  <c r="L1365" i="11"/>
  <c r="L1366" i="11"/>
  <c r="L1367" i="11"/>
  <c r="L1368" i="11"/>
  <c r="L1369" i="11"/>
  <c r="L1370" i="11"/>
  <c r="L1371" i="11"/>
  <c r="L1372" i="11"/>
  <c r="L1373" i="11"/>
  <c r="L1374" i="11"/>
  <c r="L1375" i="11"/>
  <c r="L1376" i="11"/>
  <c r="L1377" i="11"/>
  <c r="L1378" i="11"/>
  <c r="L1379" i="11"/>
  <c r="L1380" i="11"/>
  <c r="L1381" i="11"/>
  <c r="L1382" i="11"/>
  <c r="L1383" i="11"/>
  <c r="L1384" i="11"/>
  <c r="L1385" i="11"/>
  <c r="L1386" i="11"/>
  <c r="L1387" i="11"/>
  <c r="L1388" i="11"/>
  <c r="L1389" i="11"/>
  <c r="L1390" i="11"/>
  <c r="L1391" i="11"/>
  <c r="L1392" i="11"/>
  <c r="L1393" i="11"/>
  <c r="L1394" i="11"/>
  <c r="L1395" i="11"/>
  <c r="L1396" i="11"/>
  <c r="L1397" i="11"/>
  <c r="L1398" i="11"/>
  <c r="L1399" i="11"/>
  <c r="L1400" i="11"/>
  <c r="L1401" i="11"/>
  <c r="L1402" i="11"/>
  <c r="L1403" i="11"/>
  <c r="L1404" i="11"/>
  <c r="L1405" i="11"/>
  <c r="L1406" i="11"/>
  <c r="L1407" i="11"/>
  <c r="L1408" i="11"/>
  <c r="L1409" i="11"/>
  <c r="L1410" i="11"/>
  <c r="L1411" i="11"/>
  <c r="L1412" i="11"/>
  <c r="L1413" i="11"/>
  <c r="L1414" i="11"/>
  <c r="L1415" i="11"/>
  <c r="L1416" i="11"/>
  <c r="L1417" i="11"/>
  <c r="L1418" i="11"/>
  <c r="L1419" i="11"/>
  <c r="L1420" i="11"/>
  <c r="L1421" i="11"/>
  <c r="L1422" i="11"/>
  <c r="L1423" i="11"/>
  <c r="L1424" i="11"/>
  <c r="L1425" i="11"/>
  <c r="L1426" i="11"/>
  <c r="L1427" i="11"/>
  <c r="L1428" i="11"/>
  <c r="L1429" i="11"/>
  <c r="L1430" i="11"/>
  <c r="L1431" i="11"/>
  <c r="L1432" i="11"/>
  <c r="L1433" i="11"/>
  <c r="L1434" i="11"/>
  <c r="L1435" i="11"/>
  <c r="L1436" i="11"/>
  <c r="L1437" i="11"/>
  <c r="L1438" i="11"/>
  <c r="L1439" i="11"/>
  <c r="L1440" i="11"/>
  <c r="L1441" i="11"/>
  <c r="L1442" i="11"/>
  <c r="L1443" i="11"/>
  <c r="L1444" i="11"/>
  <c r="L1445" i="11"/>
  <c r="L1446" i="11"/>
  <c r="L1447" i="11"/>
  <c r="L1448" i="11"/>
  <c r="L1449" i="11"/>
  <c r="L1450" i="11"/>
  <c r="L1451" i="11"/>
  <c r="L1452" i="11"/>
  <c r="L1453" i="11"/>
  <c r="L1454" i="11"/>
  <c r="L1455" i="11"/>
  <c r="L1456" i="11"/>
  <c r="L1457" i="11"/>
  <c r="L1458" i="11"/>
  <c r="L1459" i="11"/>
  <c r="L1460" i="11"/>
  <c r="L1461" i="11"/>
  <c r="L1462" i="11"/>
  <c r="L1463" i="11"/>
  <c r="L1464" i="11"/>
  <c r="L1465" i="11"/>
  <c r="L1466" i="11"/>
  <c r="L1467" i="11"/>
  <c r="L1468" i="11"/>
  <c r="L1469" i="11"/>
  <c r="L1470" i="11"/>
  <c r="L1471" i="11"/>
  <c r="L1472" i="11"/>
  <c r="L1473" i="11"/>
  <c r="L1474" i="11"/>
  <c r="L1475" i="11"/>
  <c r="L1476" i="11"/>
  <c r="L1477" i="11"/>
  <c r="L1478" i="11"/>
  <c r="L1479" i="11"/>
  <c r="L1480" i="11"/>
  <c r="L1481" i="11"/>
  <c r="L1482" i="11"/>
  <c r="L1483" i="11"/>
  <c r="L1484" i="11"/>
  <c r="L1485" i="11"/>
  <c r="L1486" i="11"/>
  <c r="L1487" i="11"/>
  <c r="L1488" i="11"/>
  <c r="L1489" i="11"/>
  <c r="L1490" i="11"/>
  <c r="L1491" i="11"/>
  <c r="L1492" i="11"/>
  <c r="L1493" i="11"/>
  <c r="L1494" i="11"/>
  <c r="L1495" i="11"/>
  <c r="L1496" i="11"/>
  <c r="L1497" i="11"/>
  <c r="L1498" i="11"/>
  <c r="L1499" i="11"/>
  <c r="L1500" i="11"/>
  <c r="L1501" i="11"/>
  <c r="L1502" i="11"/>
  <c r="L1503" i="11"/>
  <c r="L1504" i="11"/>
  <c r="L1505" i="11"/>
  <c r="L1506" i="11"/>
  <c r="L1507" i="11"/>
  <c r="L1508" i="11"/>
  <c r="L1509" i="11"/>
  <c r="L1510" i="11"/>
  <c r="L1511" i="11"/>
  <c r="L1512" i="11"/>
  <c r="L1513" i="11"/>
  <c r="L1514" i="11"/>
  <c r="L1515" i="11"/>
  <c r="L1516" i="11"/>
  <c r="L1517" i="11"/>
  <c r="L1518" i="11"/>
  <c r="L1519" i="11"/>
  <c r="L1520" i="11"/>
  <c r="L1521" i="11"/>
  <c r="L1522" i="11"/>
  <c r="L1523" i="11"/>
  <c r="L1524" i="11"/>
  <c r="L1525" i="11"/>
  <c r="L1526" i="11"/>
  <c r="L1527" i="11"/>
  <c r="L1528" i="11"/>
  <c r="L1529" i="11"/>
  <c r="L1530" i="11"/>
  <c r="L1531" i="11"/>
  <c r="L1532" i="11"/>
  <c r="L1533" i="11"/>
  <c r="L1534" i="11"/>
  <c r="L1535" i="11"/>
  <c r="L1536" i="11"/>
  <c r="L1537" i="11"/>
  <c r="L1538" i="11"/>
  <c r="L1539" i="11"/>
  <c r="L1540" i="11"/>
  <c r="L1541" i="11"/>
  <c r="L1542" i="11"/>
  <c r="L1543" i="11"/>
  <c r="L1544" i="11"/>
  <c r="L1545" i="11"/>
  <c r="L1546" i="11"/>
  <c r="L1547" i="11"/>
  <c r="L1548" i="11"/>
  <c r="L1549" i="11"/>
  <c r="L1550" i="11"/>
  <c r="L1551" i="11"/>
  <c r="L1552" i="11"/>
  <c r="L1553" i="11"/>
  <c r="L1554" i="11"/>
  <c r="L1555" i="11"/>
  <c r="L1556" i="11"/>
  <c r="L1557" i="11"/>
  <c r="L1558" i="11"/>
  <c r="L1559" i="11"/>
  <c r="L1560" i="11"/>
  <c r="L1561" i="11"/>
  <c r="L1562" i="11"/>
  <c r="L1563" i="11"/>
  <c r="L1564" i="11"/>
  <c r="L1565" i="11"/>
  <c r="L1566" i="11"/>
  <c r="L1567" i="11"/>
  <c r="L1568" i="11"/>
  <c r="L1569" i="11"/>
  <c r="L1570" i="11"/>
  <c r="L1571" i="11"/>
  <c r="L1572" i="11"/>
  <c r="L1573" i="11"/>
  <c r="L1574" i="11"/>
  <c r="L1575" i="11"/>
  <c r="L1576" i="11"/>
  <c r="L1577" i="11"/>
  <c r="L1578" i="11"/>
  <c r="L1579" i="11"/>
  <c r="L1580" i="11"/>
  <c r="L1581" i="11"/>
  <c r="L1582" i="11"/>
  <c r="L1583" i="11"/>
  <c r="L1584" i="11"/>
  <c r="L1585" i="11"/>
  <c r="L1586" i="11"/>
  <c r="L1587" i="11"/>
  <c r="L1588" i="11"/>
  <c r="L1589" i="11"/>
  <c r="L1590" i="11"/>
  <c r="L1591" i="11"/>
  <c r="L1592" i="11"/>
  <c r="L1593" i="11"/>
  <c r="L1594" i="11"/>
  <c r="L1595" i="11"/>
  <c r="L1596" i="11"/>
  <c r="L1597" i="11"/>
  <c r="L1598" i="11"/>
  <c r="L1599" i="11"/>
  <c r="L1600" i="11"/>
  <c r="L1601" i="11"/>
  <c r="L1602" i="11"/>
  <c r="L1603" i="11"/>
  <c r="L1604" i="11"/>
  <c r="L1605" i="11"/>
  <c r="L1606" i="11"/>
  <c r="L1607" i="11"/>
  <c r="L1608" i="11"/>
  <c r="L1609" i="11"/>
  <c r="L1610" i="11"/>
  <c r="L1611" i="11"/>
  <c r="L1612" i="11"/>
  <c r="L1613" i="11"/>
  <c r="L1614" i="11"/>
  <c r="L1615" i="11"/>
  <c r="L1616" i="11"/>
  <c r="L1617" i="11"/>
  <c r="L1618" i="11"/>
  <c r="L1619" i="11"/>
  <c r="L1620" i="11"/>
  <c r="L1621" i="11"/>
  <c r="L1622" i="11"/>
  <c r="L1623" i="11"/>
  <c r="L1624" i="11"/>
  <c r="L1625" i="11"/>
  <c r="L1626" i="11"/>
  <c r="L1627" i="11"/>
  <c r="L1628" i="11"/>
  <c r="L1629" i="11"/>
  <c r="L1630" i="11"/>
  <c r="L1631" i="11"/>
  <c r="L1632" i="11"/>
  <c r="L1633" i="11"/>
  <c r="L1634" i="11"/>
  <c r="L1635" i="11"/>
  <c r="L1636" i="11"/>
  <c r="L1637" i="11"/>
  <c r="L1638" i="11"/>
  <c r="L1639" i="11"/>
  <c r="L1640" i="11"/>
  <c r="L1641" i="11"/>
  <c r="L1642" i="11"/>
  <c r="L1643" i="11"/>
  <c r="L1644" i="11"/>
  <c r="L1645" i="11"/>
  <c r="L1646" i="11"/>
  <c r="L1647" i="11"/>
  <c r="L1648" i="11"/>
  <c r="L1649" i="11"/>
  <c r="L1650" i="11"/>
  <c r="L1651" i="11"/>
  <c r="L1652" i="11"/>
  <c r="L1653" i="11"/>
  <c r="L1654" i="11"/>
  <c r="L1655" i="11"/>
  <c r="L1656" i="11"/>
  <c r="L1657" i="11"/>
  <c r="L1658" i="11"/>
  <c r="L1659" i="11"/>
  <c r="L1660" i="11"/>
  <c r="L1661" i="11"/>
  <c r="L1662" i="11"/>
  <c r="L1663" i="11"/>
  <c r="L1664" i="11"/>
  <c r="L1665" i="11"/>
  <c r="L1666" i="11"/>
  <c r="L1667" i="11"/>
  <c r="L1668" i="11"/>
  <c r="L1669" i="11"/>
  <c r="L1670" i="11"/>
  <c r="L1671" i="11"/>
  <c r="L1672" i="11"/>
  <c r="L1673" i="11"/>
  <c r="L1674" i="11"/>
  <c r="L1675" i="11"/>
  <c r="L1676" i="11"/>
  <c r="L1677" i="11"/>
  <c r="L1678" i="11"/>
  <c r="L1679" i="11"/>
  <c r="L1680" i="11"/>
  <c r="L1681" i="11"/>
  <c r="L1682" i="11"/>
  <c r="L1683" i="11"/>
  <c r="L1684" i="11"/>
  <c r="L1685" i="11"/>
  <c r="L1686" i="11"/>
  <c r="L1687" i="11"/>
  <c r="L1688" i="11"/>
  <c r="L1689" i="11"/>
  <c r="L1690" i="11"/>
  <c r="L1691" i="11"/>
  <c r="L1692" i="11"/>
  <c r="L1693" i="11"/>
  <c r="L1694" i="11"/>
  <c r="L1695" i="11"/>
  <c r="L1696" i="11"/>
  <c r="L1697" i="11"/>
  <c r="L1698" i="11"/>
  <c r="L1699" i="11"/>
  <c r="L1700" i="11"/>
  <c r="L1701" i="11"/>
  <c r="L1702" i="11"/>
  <c r="L1703" i="11"/>
  <c r="L1704" i="11"/>
  <c r="L1705" i="11"/>
  <c r="L1706" i="11"/>
  <c r="L1707" i="11"/>
  <c r="L1708" i="11"/>
  <c r="L1709" i="11"/>
  <c r="L1710" i="11"/>
  <c r="L1711" i="11"/>
  <c r="L1712" i="11"/>
  <c r="L1713" i="11"/>
  <c r="L1714" i="11"/>
  <c r="L1715" i="11"/>
  <c r="L1716" i="11"/>
  <c r="L1717" i="11"/>
  <c r="L1718" i="11"/>
  <c r="L1719" i="11"/>
  <c r="L1720" i="11"/>
  <c r="L1721" i="11"/>
  <c r="L1722" i="11"/>
  <c r="L1723" i="11"/>
  <c r="L1724" i="11"/>
  <c r="L1725" i="11"/>
  <c r="L1726" i="11"/>
  <c r="L1727" i="11"/>
  <c r="L1728" i="11"/>
  <c r="L1729" i="11"/>
  <c r="L1730" i="11"/>
  <c r="L1731" i="11"/>
  <c r="L1732" i="11"/>
  <c r="L1733" i="11"/>
  <c r="L1734" i="11"/>
  <c r="L1735" i="11"/>
  <c r="L1736" i="11"/>
  <c r="L1737" i="11"/>
  <c r="L1738" i="11"/>
  <c r="L1739" i="11"/>
  <c r="L1740" i="11"/>
  <c r="L1741" i="11"/>
  <c r="L1742" i="11"/>
  <c r="L1743" i="11"/>
  <c r="L1744" i="11"/>
  <c r="L1745" i="11"/>
  <c r="L1746" i="11"/>
  <c r="L1747" i="11"/>
  <c r="L1748" i="11"/>
  <c r="L1749" i="11"/>
  <c r="L1750" i="11"/>
  <c r="L1751" i="11"/>
  <c r="L1752" i="11"/>
  <c r="L1753" i="11"/>
  <c r="L1754" i="11"/>
  <c r="L1755" i="11"/>
  <c r="L1756" i="11"/>
  <c r="L1757" i="11"/>
  <c r="L1758" i="11"/>
  <c r="L1759" i="11"/>
  <c r="L1760" i="11"/>
  <c r="L1761" i="11"/>
  <c r="L1762" i="11"/>
  <c r="L1763" i="11"/>
  <c r="L1764" i="11"/>
  <c r="L1765" i="11"/>
  <c r="L1766" i="11"/>
  <c r="L1767" i="11"/>
  <c r="L1768" i="11"/>
  <c r="L1769" i="11"/>
  <c r="L1770" i="11"/>
  <c r="L1771" i="11"/>
  <c r="L1772" i="11"/>
  <c r="L1773" i="11"/>
  <c r="L1774" i="11"/>
  <c r="L1775" i="11"/>
  <c r="L1776" i="11"/>
  <c r="L1777" i="11"/>
  <c r="L1778" i="11"/>
  <c r="L1779" i="11"/>
  <c r="L1780" i="11"/>
  <c r="L1781" i="11"/>
  <c r="L1782" i="11"/>
  <c r="L1783" i="11"/>
  <c r="L1784" i="11"/>
  <c r="L1785" i="11"/>
  <c r="L1786" i="11"/>
  <c r="L1787" i="11"/>
  <c r="L1788" i="11"/>
  <c r="L1789" i="11"/>
  <c r="L1790" i="11"/>
  <c r="L1791" i="11"/>
  <c r="L1792" i="11"/>
  <c r="L1793" i="11"/>
  <c r="L1794" i="11"/>
  <c r="L1795" i="11"/>
  <c r="L1796" i="11"/>
  <c r="L1797" i="11"/>
  <c r="L1798" i="11"/>
  <c r="L1799" i="11"/>
  <c r="L1800" i="11"/>
  <c r="L1801" i="11"/>
  <c r="L1802" i="11"/>
  <c r="L1803" i="11"/>
  <c r="L1804" i="11"/>
  <c r="L1805" i="11"/>
  <c r="L1806" i="11"/>
  <c r="L1807" i="11"/>
  <c r="L1808" i="11"/>
  <c r="L1809" i="11"/>
  <c r="L1810" i="11"/>
  <c r="L1811" i="11"/>
  <c r="L1812" i="11"/>
  <c r="L1813" i="11"/>
  <c r="L1814" i="11"/>
  <c r="L1815" i="11"/>
  <c r="L1816" i="11"/>
  <c r="L1817" i="11"/>
  <c r="L1818" i="11"/>
  <c r="L1819" i="11"/>
  <c r="L1820" i="11"/>
  <c r="L1821" i="11"/>
  <c r="L1822" i="11"/>
  <c r="L1823" i="11"/>
  <c r="L1824" i="11"/>
  <c r="L1825" i="11"/>
  <c r="L1826" i="11"/>
  <c r="L1827" i="11"/>
  <c r="L1828" i="11"/>
  <c r="L1829" i="11"/>
  <c r="L1830" i="11"/>
  <c r="L1831" i="11"/>
  <c r="L1832" i="11"/>
  <c r="L1833" i="11"/>
  <c r="L1834" i="11"/>
  <c r="L1835" i="11"/>
  <c r="L1836" i="11"/>
  <c r="L1837" i="11"/>
  <c r="L1838" i="11"/>
  <c r="L1839" i="11"/>
  <c r="L1840" i="11"/>
  <c r="L1841" i="11"/>
  <c r="L1842" i="11"/>
  <c r="L1843" i="11"/>
  <c r="L1844" i="11"/>
  <c r="L1845" i="11"/>
  <c r="L1846" i="11"/>
  <c r="L1847" i="11"/>
  <c r="L1848" i="11"/>
  <c r="L1849" i="11"/>
  <c r="L1850" i="11"/>
  <c r="L1851" i="11"/>
  <c r="L1852" i="11"/>
  <c r="L1853" i="11"/>
  <c r="L1854" i="11"/>
  <c r="L1855" i="11"/>
  <c r="L1856" i="11"/>
  <c r="L1857" i="11"/>
  <c r="L1858" i="11"/>
  <c r="L1859" i="11"/>
  <c r="L1860" i="11"/>
  <c r="L1861" i="11"/>
  <c r="L1862" i="11"/>
  <c r="L1863" i="11"/>
  <c r="L1864" i="11"/>
  <c r="L1865" i="11"/>
  <c r="L1866" i="11"/>
  <c r="L1867" i="11"/>
  <c r="L1868" i="11"/>
  <c r="L1869" i="11"/>
  <c r="L1870" i="11"/>
  <c r="L1871" i="11"/>
  <c r="L1872" i="11"/>
  <c r="L1873" i="11"/>
  <c r="L1874" i="11"/>
  <c r="L1875" i="11"/>
  <c r="L1876" i="11"/>
  <c r="L1877" i="11"/>
  <c r="L1878" i="11"/>
  <c r="L1879" i="11"/>
  <c r="L1880" i="11"/>
  <c r="L1881" i="11"/>
  <c r="L1882" i="11"/>
  <c r="L1883" i="11"/>
  <c r="L1884" i="11"/>
  <c r="L1885" i="11"/>
  <c r="L1886" i="11"/>
  <c r="L1887" i="11"/>
  <c r="L1888" i="11"/>
  <c r="L1889" i="11"/>
  <c r="L1890" i="11"/>
  <c r="L1891" i="11"/>
  <c r="L1892" i="11"/>
  <c r="L1893" i="11"/>
  <c r="L1894" i="11"/>
  <c r="L1895" i="11"/>
  <c r="L1896" i="11"/>
  <c r="L1897" i="11"/>
  <c r="L1898" i="11"/>
  <c r="L1899" i="11"/>
  <c r="L1900" i="11"/>
  <c r="L1901" i="11"/>
  <c r="L1902" i="11"/>
  <c r="L1903" i="11"/>
  <c r="L1904" i="11"/>
  <c r="L1905" i="11"/>
  <c r="L1906" i="11"/>
  <c r="L1907" i="11"/>
  <c r="L1908" i="11"/>
  <c r="L1909" i="11"/>
  <c r="L1910" i="11"/>
  <c r="L1911" i="11"/>
  <c r="L1912" i="11"/>
  <c r="L1913" i="11"/>
  <c r="L1914" i="11"/>
  <c r="L1915" i="11"/>
  <c r="L1916" i="11"/>
  <c r="L1917" i="11"/>
  <c r="L1918" i="11"/>
  <c r="L1919" i="11"/>
  <c r="L1920" i="11"/>
  <c r="L1921" i="11"/>
  <c r="L1922" i="11"/>
  <c r="L1923" i="11"/>
  <c r="L1924" i="11"/>
  <c r="L1925" i="11"/>
  <c r="L1926" i="11"/>
  <c r="L1927" i="11"/>
  <c r="L1928" i="11"/>
  <c r="L1929" i="11"/>
  <c r="L1930" i="11"/>
  <c r="L1931" i="11"/>
  <c r="L1932" i="11"/>
  <c r="L1933" i="11"/>
  <c r="L1934" i="11"/>
  <c r="L1935" i="11"/>
  <c r="L1936" i="11"/>
  <c r="L1937" i="11"/>
  <c r="L1938" i="11"/>
  <c r="L1939" i="11"/>
  <c r="L1940" i="11"/>
  <c r="L1941" i="11"/>
  <c r="L1942" i="11"/>
  <c r="L1943" i="11"/>
  <c r="L1944" i="11"/>
  <c r="L1945" i="11"/>
  <c r="L1946" i="11"/>
  <c r="L1947" i="11"/>
  <c r="L1948" i="11"/>
  <c r="L1949" i="11"/>
  <c r="L1950" i="11"/>
  <c r="L1951" i="11"/>
  <c r="L1952" i="11"/>
  <c r="L1953" i="11"/>
  <c r="L1954" i="11"/>
  <c r="L1955" i="11"/>
  <c r="L1956" i="11"/>
  <c r="L1957" i="11"/>
  <c r="L1958" i="11"/>
  <c r="L1959" i="11"/>
  <c r="L1960" i="11"/>
  <c r="L1961" i="11"/>
  <c r="L1962" i="11"/>
  <c r="L1963" i="11"/>
  <c r="L1964" i="11"/>
  <c r="L1965" i="11"/>
  <c r="L1966" i="11"/>
  <c r="L1967" i="11"/>
  <c r="L1968" i="11"/>
  <c r="L1969" i="11"/>
  <c r="L1970" i="11"/>
  <c r="L1971" i="11"/>
  <c r="L1972" i="11"/>
  <c r="L1973" i="11"/>
  <c r="L1974" i="11"/>
  <c r="L1975" i="11"/>
  <c r="L1976" i="11"/>
  <c r="L1977" i="11"/>
  <c r="L1978" i="11"/>
  <c r="L1979" i="11"/>
  <c r="L1980" i="11"/>
  <c r="L1981" i="11"/>
  <c r="L1982" i="11"/>
  <c r="L1983" i="11"/>
  <c r="L1984" i="11"/>
  <c r="L1985" i="11"/>
  <c r="L1986" i="11"/>
  <c r="L1987" i="11"/>
  <c r="L1988" i="11"/>
  <c r="L1989" i="11"/>
  <c r="L1990" i="11"/>
  <c r="L1991" i="11"/>
  <c r="L1992" i="11"/>
  <c r="L1993" i="11"/>
  <c r="L1994" i="11"/>
  <c r="L1995" i="11"/>
  <c r="L1996" i="11"/>
  <c r="L1997" i="11"/>
  <c r="L1998" i="11"/>
  <c r="L1999" i="11"/>
  <c r="L2000" i="11"/>
  <c r="L2001" i="11"/>
  <c r="L2002" i="11"/>
  <c r="L2003" i="11"/>
  <c r="L2004" i="11"/>
  <c r="L2005" i="11"/>
  <c r="L2006" i="11"/>
  <c r="L2007" i="11"/>
  <c r="L2008" i="11"/>
  <c r="L2009" i="11"/>
  <c r="L2010" i="11"/>
  <c r="L2011" i="11"/>
  <c r="L2012" i="11"/>
  <c r="L2013" i="11"/>
  <c r="L2014" i="11"/>
  <c r="L2015" i="11"/>
  <c r="L2016" i="11"/>
  <c r="L2017" i="11"/>
  <c r="L2018" i="11"/>
  <c r="L2019" i="11"/>
  <c r="L2020" i="11"/>
  <c r="L2021" i="11"/>
  <c r="L2022" i="11"/>
  <c r="L2023" i="11"/>
  <c r="L2024" i="11"/>
  <c r="L2025" i="11"/>
  <c r="L2026" i="11"/>
  <c r="L2027" i="11"/>
  <c r="L2028" i="11"/>
  <c r="L2029" i="11"/>
  <c r="L2030" i="11"/>
  <c r="L2031" i="11"/>
  <c r="L2032" i="11"/>
  <c r="L2033" i="11"/>
  <c r="L2034" i="11"/>
  <c r="L2035" i="11"/>
  <c r="L2036" i="11"/>
  <c r="L2037" i="11"/>
  <c r="L2038" i="11"/>
  <c r="L2039" i="11"/>
  <c r="L2040" i="11"/>
  <c r="L2041" i="11"/>
  <c r="L2042" i="11"/>
  <c r="L2043" i="11"/>
  <c r="L2044" i="11"/>
  <c r="L2045" i="11"/>
  <c r="L2046" i="11"/>
  <c r="L2047" i="11"/>
  <c r="L2048" i="11"/>
  <c r="L2049" i="11"/>
  <c r="L2050" i="11"/>
  <c r="L2051" i="11"/>
  <c r="L2052" i="11"/>
  <c r="L2053" i="11"/>
  <c r="L2054" i="11"/>
  <c r="L2055" i="11"/>
  <c r="L2056" i="11"/>
  <c r="L2057" i="11"/>
  <c r="L2058" i="11"/>
  <c r="L2059" i="11"/>
  <c r="L2060" i="11"/>
  <c r="L2061" i="11"/>
  <c r="L2062" i="11"/>
  <c r="L2063" i="11"/>
  <c r="L2064" i="11"/>
  <c r="L2065" i="11"/>
  <c r="L2066" i="11"/>
  <c r="L2067" i="11"/>
  <c r="L2068" i="11"/>
  <c r="L2069" i="11"/>
  <c r="L2070" i="11"/>
  <c r="L2071" i="11"/>
  <c r="L2072" i="11"/>
  <c r="L2073" i="11"/>
  <c r="L2074" i="11"/>
  <c r="L2075" i="11"/>
  <c r="L2076" i="11"/>
  <c r="L2077" i="11"/>
  <c r="L2078" i="11"/>
  <c r="L2079" i="11"/>
  <c r="L2080" i="11"/>
  <c r="L2081" i="11"/>
  <c r="L2082" i="11"/>
  <c r="L2083" i="11"/>
  <c r="L2084" i="11"/>
  <c r="L2085" i="11"/>
  <c r="L2086" i="11"/>
  <c r="L2087" i="11"/>
  <c r="L2088" i="11"/>
  <c r="L2089" i="11"/>
  <c r="L2090" i="11"/>
  <c r="L2091" i="11"/>
  <c r="L2092" i="11"/>
  <c r="L2093" i="11"/>
  <c r="L2094" i="11"/>
  <c r="L2095" i="11"/>
  <c r="L2096" i="11"/>
  <c r="L2097" i="11"/>
  <c r="L2098" i="11"/>
  <c r="L2099" i="11"/>
  <c r="L2100" i="11"/>
  <c r="L2101" i="11"/>
  <c r="L2102" i="11"/>
  <c r="L2103" i="11"/>
  <c r="L2104" i="11"/>
  <c r="L2105" i="11"/>
  <c r="L2106" i="11"/>
  <c r="L2107" i="11"/>
  <c r="L2108" i="11"/>
  <c r="L2109" i="11"/>
  <c r="L2110" i="11"/>
  <c r="L2111" i="11"/>
  <c r="L2112" i="11"/>
  <c r="L2113" i="11"/>
  <c r="L2114" i="11"/>
  <c r="L2115" i="11"/>
  <c r="L2116" i="11"/>
  <c r="L2117" i="11"/>
  <c r="L2118" i="11"/>
  <c r="L2119" i="11"/>
  <c r="L2120" i="11"/>
  <c r="L2121" i="11"/>
  <c r="L2122" i="11"/>
  <c r="L2123" i="11"/>
  <c r="L2124" i="11"/>
  <c r="L2125" i="11"/>
  <c r="L2126" i="11"/>
  <c r="L2127" i="11"/>
  <c r="L2128" i="11"/>
  <c r="L2129" i="11"/>
  <c r="L2130" i="11"/>
  <c r="L2131" i="11"/>
  <c r="L2132" i="11"/>
  <c r="L2133" i="11"/>
  <c r="L2134" i="11"/>
  <c r="L2135" i="11"/>
  <c r="L2136" i="11"/>
  <c r="L2137" i="11"/>
  <c r="L2138" i="11"/>
  <c r="L2139" i="11"/>
  <c r="L2140" i="11"/>
  <c r="L2141" i="11"/>
  <c r="L2142" i="11"/>
  <c r="L2143" i="11"/>
  <c r="L2144" i="11"/>
  <c r="L2145" i="11"/>
  <c r="L2146" i="11"/>
  <c r="L2147" i="11"/>
  <c r="L2148" i="11"/>
  <c r="L2149" i="11"/>
  <c r="L2150" i="11"/>
  <c r="L2151" i="11"/>
  <c r="L2152" i="11"/>
  <c r="L2153" i="11"/>
  <c r="L2154" i="11"/>
  <c r="L2155" i="11"/>
  <c r="L2156" i="11"/>
  <c r="L2157" i="11"/>
  <c r="L2158" i="11"/>
  <c r="L2159" i="11"/>
  <c r="L2160" i="11"/>
  <c r="L2161" i="11"/>
  <c r="L2162" i="11"/>
  <c r="L2163" i="11"/>
  <c r="L2164" i="11"/>
  <c r="L2165" i="11"/>
  <c r="L2166" i="11"/>
  <c r="L2167" i="11"/>
  <c r="L2168" i="11"/>
  <c r="L2169" i="11"/>
  <c r="L2170" i="11"/>
  <c r="L2171" i="11"/>
  <c r="L2172" i="11"/>
  <c r="L2173" i="11"/>
  <c r="L2174" i="11"/>
  <c r="L2175" i="11"/>
  <c r="L2176" i="11"/>
  <c r="L2177" i="11"/>
  <c r="L2178" i="11"/>
  <c r="L2179" i="11"/>
  <c r="L2180" i="11"/>
  <c r="L2181" i="11"/>
  <c r="L2182" i="11"/>
  <c r="L2183" i="11"/>
  <c r="L2184" i="11"/>
  <c r="L2185" i="11"/>
  <c r="L2186" i="11"/>
  <c r="L2187" i="11"/>
  <c r="L2188" i="11"/>
  <c r="L2189" i="11"/>
  <c r="L2190" i="11"/>
  <c r="L2191" i="11"/>
  <c r="L2192" i="11"/>
  <c r="L2193" i="11"/>
  <c r="L2194" i="11"/>
  <c r="L2195" i="11"/>
  <c r="L2196" i="11"/>
  <c r="L2197" i="11"/>
  <c r="L2198" i="11"/>
  <c r="L2199" i="11"/>
  <c r="L2200" i="11"/>
  <c r="L2201" i="11"/>
  <c r="L2202" i="11"/>
  <c r="L2203" i="11"/>
  <c r="L2204" i="11"/>
  <c r="L2205" i="11"/>
  <c r="L2206" i="11"/>
  <c r="L2207" i="11"/>
  <c r="L2208" i="11"/>
  <c r="L2209" i="11"/>
  <c r="L2210" i="11"/>
  <c r="L2211" i="11"/>
  <c r="L2212" i="11"/>
  <c r="L2213" i="11"/>
  <c r="L2214" i="11"/>
  <c r="L2215" i="11"/>
  <c r="L2216" i="11"/>
  <c r="L2217" i="11"/>
  <c r="L2218" i="11"/>
  <c r="L2219" i="11"/>
  <c r="L2220" i="11"/>
  <c r="L2221" i="11"/>
  <c r="L2222" i="11"/>
  <c r="L2223" i="11"/>
  <c r="L2224" i="11"/>
  <c r="L2225" i="11"/>
  <c r="L2226" i="11"/>
  <c r="L2227" i="11"/>
  <c r="L2228" i="11"/>
  <c r="L2229" i="11"/>
  <c r="L2230" i="11"/>
  <c r="L2231" i="11"/>
  <c r="L2232" i="11"/>
  <c r="L2233" i="11"/>
  <c r="L2234" i="11"/>
  <c r="L2235" i="11"/>
  <c r="L2236" i="11"/>
  <c r="L2237" i="11"/>
  <c r="L2238" i="11"/>
  <c r="L2239" i="11"/>
  <c r="L2240" i="11"/>
  <c r="L2241" i="11"/>
  <c r="L2242" i="11"/>
  <c r="L2243" i="11"/>
  <c r="L2244" i="11"/>
  <c r="L2245" i="11"/>
  <c r="L2246" i="11"/>
  <c r="L2247" i="11"/>
  <c r="L2248" i="11"/>
  <c r="L2249" i="11"/>
  <c r="L2250" i="11"/>
  <c r="L2251" i="11"/>
  <c r="L2252" i="11"/>
  <c r="L2253" i="11"/>
  <c r="L2254" i="11"/>
  <c r="L2255" i="11"/>
  <c r="L2256" i="11"/>
  <c r="L2257" i="11"/>
  <c r="L2258" i="11"/>
  <c r="L2259" i="11"/>
  <c r="L2260" i="11"/>
  <c r="L2261" i="11"/>
  <c r="L2262" i="11"/>
  <c r="L2263" i="11"/>
  <c r="L2264" i="11"/>
  <c r="L2265" i="11"/>
  <c r="L2266" i="11"/>
  <c r="L2267" i="11"/>
  <c r="L2268" i="11"/>
  <c r="L2269" i="11"/>
  <c r="L2270" i="11"/>
  <c r="L2271" i="11"/>
  <c r="L2272" i="11"/>
  <c r="L2273" i="11"/>
  <c r="L2274" i="11"/>
  <c r="L2275" i="11"/>
  <c r="L2276" i="11"/>
  <c r="L2277" i="11"/>
  <c r="L2278" i="11"/>
  <c r="L2279" i="11"/>
  <c r="L2280" i="11"/>
  <c r="L2281" i="11"/>
  <c r="L2282" i="11"/>
  <c r="L2283" i="11"/>
  <c r="L2284" i="11"/>
  <c r="L2285" i="11"/>
  <c r="L2286" i="11"/>
  <c r="L2287" i="11"/>
  <c r="L2288" i="11"/>
  <c r="L2289" i="11"/>
  <c r="L2290" i="11"/>
  <c r="L2291" i="11"/>
  <c r="L2292" i="11"/>
  <c r="L2293" i="11"/>
  <c r="L2294" i="11"/>
  <c r="L2295" i="11"/>
  <c r="L2296" i="11"/>
  <c r="L2297" i="11"/>
  <c r="L2298" i="11"/>
  <c r="L2299" i="11"/>
  <c r="L2300" i="11"/>
  <c r="L2301" i="11"/>
  <c r="L2302" i="11"/>
  <c r="L2303" i="11"/>
  <c r="L2304" i="11"/>
  <c r="L2305" i="11"/>
  <c r="L2306" i="11"/>
  <c r="L2307" i="11"/>
  <c r="L2308" i="11"/>
  <c r="L2309" i="11"/>
  <c r="L2310" i="11"/>
  <c r="L2311" i="11"/>
  <c r="L2312" i="11"/>
  <c r="L2313" i="11"/>
  <c r="L2314" i="11"/>
  <c r="L2315" i="11"/>
  <c r="L2316" i="11"/>
  <c r="L2317" i="11"/>
  <c r="L2318" i="11"/>
  <c r="L2319" i="11"/>
  <c r="L2320" i="11"/>
  <c r="L2321" i="11"/>
  <c r="L2322" i="11"/>
  <c r="L2323" i="11"/>
  <c r="L2324" i="11"/>
  <c r="L2325" i="11"/>
  <c r="L2326" i="11"/>
  <c r="L2327" i="11"/>
  <c r="L2328" i="11"/>
  <c r="L2329" i="11"/>
  <c r="L2330" i="11"/>
  <c r="L2331" i="11"/>
  <c r="L2332" i="11"/>
  <c r="L2333" i="11"/>
  <c r="L2334" i="11"/>
  <c r="L2335" i="11"/>
  <c r="L2336" i="11"/>
  <c r="L2337" i="11"/>
  <c r="L2338" i="11"/>
  <c r="L2339" i="11"/>
  <c r="L2340" i="11"/>
  <c r="L2341" i="11"/>
  <c r="L2342" i="11"/>
  <c r="L2343" i="11"/>
  <c r="L2344" i="11"/>
  <c r="L2345" i="11"/>
  <c r="L2346" i="11"/>
  <c r="L2347" i="11"/>
  <c r="L2348" i="11"/>
  <c r="L2349" i="11"/>
  <c r="L2350" i="11"/>
  <c r="L2351" i="11"/>
  <c r="L2352" i="11"/>
  <c r="L2353" i="11"/>
  <c r="L2354" i="11"/>
  <c r="L2355" i="11"/>
  <c r="L2356" i="11"/>
  <c r="L2357" i="11"/>
  <c r="L2358" i="11"/>
  <c r="L2359" i="11"/>
  <c r="L2360" i="11"/>
  <c r="L2361" i="11"/>
  <c r="L2362" i="11"/>
  <c r="L2363" i="11"/>
  <c r="L2364" i="11"/>
  <c r="L2365" i="11"/>
  <c r="L2366" i="11"/>
  <c r="L2367" i="11"/>
  <c r="L2368" i="11"/>
  <c r="L2369" i="11"/>
  <c r="L2370" i="11"/>
  <c r="L2371" i="11"/>
  <c r="L2372" i="11"/>
  <c r="L2373" i="11"/>
  <c r="L2374" i="11"/>
  <c r="L2375" i="11"/>
  <c r="L2376" i="11"/>
  <c r="L2377" i="11"/>
  <c r="L2378" i="11"/>
  <c r="L2379" i="11"/>
  <c r="L2380" i="11"/>
  <c r="L2381" i="11"/>
  <c r="L2382" i="11"/>
  <c r="L2383" i="11"/>
  <c r="L2384" i="11"/>
  <c r="L2385" i="11"/>
  <c r="L2386" i="11"/>
  <c r="L2387" i="11"/>
  <c r="L2388" i="11"/>
  <c r="L2389" i="11"/>
  <c r="L2390" i="11"/>
  <c r="L2391" i="11"/>
  <c r="L2392" i="11"/>
  <c r="L2393" i="11"/>
  <c r="L2394" i="11"/>
  <c r="L2395" i="11"/>
  <c r="L2396" i="11"/>
  <c r="L2397" i="11"/>
  <c r="L2398" i="11"/>
  <c r="L2399" i="11"/>
  <c r="L2400" i="11"/>
  <c r="L2401" i="11"/>
  <c r="L2402" i="11"/>
  <c r="L2403" i="11"/>
  <c r="L2404" i="11"/>
  <c r="L2405" i="11"/>
  <c r="L2406" i="11"/>
  <c r="L2407" i="11"/>
  <c r="L2408" i="11"/>
  <c r="L2409" i="11"/>
  <c r="L2410" i="11"/>
  <c r="L2411" i="11"/>
  <c r="L2412" i="11"/>
  <c r="L2413" i="11"/>
  <c r="L2414" i="11"/>
  <c r="L2415" i="11"/>
  <c r="L2416" i="11"/>
  <c r="L2417" i="11"/>
  <c r="L2418" i="11"/>
  <c r="L2419" i="11"/>
  <c r="L2420" i="11"/>
  <c r="L2421" i="11"/>
  <c r="L2422" i="11"/>
  <c r="L2423" i="11"/>
  <c r="L2424" i="11"/>
  <c r="L2425" i="11"/>
  <c r="L2426" i="11"/>
  <c r="L2427" i="11"/>
  <c r="L2428" i="11"/>
  <c r="L2429" i="11"/>
  <c r="L2430" i="11"/>
  <c r="L2431" i="11"/>
  <c r="L2432" i="11"/>
  <c r="L2433" i="11"/>
  <c r="K4" i="11"/>
  <c r="L4" i="11"/>
  <c r="H345" i="6" l="1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B5" i="10" l="1"/>
  <c r="C5" i="10"/>
  <c r="D5" i="10"/>
  <c r="B6" i="10"/>
  <c r="C6" i="10"/>
  <c r="D6" i="10"/>
  <c r="C4" i="10"/>
  <c r="D4" i="10"/>
  <c r="B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4" i="10"/>
  <c r="F5" i="10"/>
  <c r="F6" i="10"/>
  <c r="F7" i="10"/>
  <c r="F8" i="10"/>
  <c r="F9" i="10"/>
  <c r="F4" i="10"/>
  <c r="J4" i="10"/>
  <c r="L4" i="10"/>
  <c r="EJ5" i="1"/>
  <c r="EJ6" i="1"/>
  <c r="EJ7" i="1"/>
  <c r="EJ8" i="1"/>
  <c r="EJ9" i="1"/>
  <c r="EJ10" i="1"/>
  <c r="EJ11" i="1"/>
  <c r="EJ12" i="1"/>
  <c r="EJ13" i="1"/>
  <c r="EJ14" i="1"/>
  <c r="EJ15" i="1"/>
  <c r="EJ16" i="1"/>
  <c r="EJ17" i="1"/>
  <c r="EJ18" i="1"/>
  <c r="EJ19" i="1"/>
  <c r="EJ20" i="1"/>
  <c r="EJ21" i="1"/>
  <c r="EJ22" i="1"/>
  <c r="EJ23" i="1"/>
  <c r="EJ24" i="1"/>
  <c r="EJ25" i="1"/>
  <c r="EJ26" i="1"/>
  <c r="EJ27" i="1"/>
  <c r="EJ28" i="1"/>
  <c r="EJ29" i="1"/>
  <c r="EJ30" i="1"/>
  <c r="EJ31" i="1"/>
  <c r="EJ32" i="1"/>
  <c r="EJ33" i="1"/>
  <c r="EJ34" i="1"/>
  <c r="EJ35" i="1"/>
  <c r="EJ36" i="1"/>
  <c r="EJ37" i="1"/>
  <c r="EJ38" i="1"/>
  <c r="EJ39" i="1"/>
  <c r="EJ40" i="1"/>
  <c r="EJ41" i="1"/>
  <c r="EJ42" i="1"/>
  <c r="EJ43" i="1"/>
  <c r="EJ44" i="1"/>
  <c r="EJ45" i="1"/>
  <c r="EJ46" i="1"/>
  <c r="EJ47" i="1"/>
  <c r="EJ48" i="1"/>
  <c r="EJ49" i="1"/>
  <c r="EJ50" i="1"/>
  <c r="EJ51" i="1"/>
  <c r="EJ52" i="1"/>
  <c r="EJ53" i="1"/>
  <c r="EJ54" i="1"/>
  <c r="EJ55" i="1"/>
  <c r="EJ56" i="1"/>
  <c r="EJ57" i="1"/>
  <c r="EJ58" i="1"/>
  <c r="EJ59" i="1"/>
  <c r="EJ60" i="1"/>
  <c r="EJ61" i="1"/>
  <c r="EJ62" i="1"/>
  <c r="EJ63" i="1"/>
  <c r="EJ64" i="1"/>
  <c r="EJ65" i="1"/>
  <c r="EJ66" i="1"/>
  <c r="EJ67" i="1"/>
  <c r="EJ68" i="1"/>
  <c r="EJ69" i="1"/>
  <c r="EJ70" i="1"/>
  <c r="EJ71" i="1"/>
  <c r="EJ72" i="1"/>
  <c r="EJ73" i="1"/>
  <c r="EJ74" i="1"/>
  <c r="EJ75" i="1"/>
  <c r="EJ76" i="1"/>
  <c r="EJ77" i="1"/>
  <c r="EJ78" i="1"/>
  <c r="EJ79" i="1"/>
  <c r="EJ80" i="1"/>
  <c r="EJ81" i="1"/>
  <c r="EJ82" i="1"/>
  <c r="EJ83" i="1"/>
  <c r="EJ84" i="1"/>
  <c r="EJ85" i="1"/>
  <c r="EJ86" i="1"/>
  <c r="EJ87" i="1"/>
  <c r="EJ88" i="1"/>
  <c r="EJ89" i="1"/>
  <c r="EJ90" i="1"/>
  <c r="EJ91" i="1"/>
  <c r="EJ92" i="1"/>
  <c r="EJ93" i="1"/>
  <c r="EJ94" i="1"/>
  <c r="EJ95" i="1"/>
  <c r="EJ96" i="1"/>
  <c r="EJ97" i="1"/>
  <c r="EJ98" i="1"/>
  <c r="EJ99" i="1"/>
  <c r="EJ100" i="1"/>
  <c r="EJ101" i="1"/>
  <c r="EJ102" i="1"/>
  <c r="EJ103" i="1"/>
  <c r="EJ104" i="1"/>
  <c r="EJ105" i="1"/>
  <c r="EJ106" i="1"/>
  <c r="EJ107" i="1"/>
  <c r="EJ108" i="1"/>
  <c r="EJ109" i="1"/>
  <c r="EJ110" i="1"/>
  <c r="EJ111" i="1"/>
  <c r="EJ112" i="1"/>
  <c r="EJ113" i="1"/>
  <c r="EJ114" i="1"/>
  <c r="EJ115" i="1"/>
  <c r="EJ116" i="1"/>
  <c r="EJ117" i="1"/>
  <c r="EJ118" i="1"/>
  <c r="EJ119" i="1"/>
  <c r="EJ120" i="1"/>
  <c r="EJ121" i="1"/>
  <c r="EJ122" i="1"/>
  <c r="EJ123" i="1"/>
  <c r="EJ124" i="1"/>
  <c r="EJ125" i="1"/>
  <c r="EJ126" i="1"/>
  <c r="EJ127" i="1"/>
  <c r="EJ128" i="1"/>
  <c r="EJ129" i="1"/>
  <c r="EJ130" i="1"/>
  <c r="EJ131" i="1"/>
  <c r="EJ132" i="1"/>
  <c r="EJ133" i="1"/>
  <c r="EJ134" i="1"/>
  <c r="EJ135" i="1"/>
  <c r="EJ136" i="1"/>
  <c r="EJ137" i="1"/>
  <c r="EJ138" i="1"/>
  <c r="EJ139" i="1"/>
  <c r="EJ140" i="1"/>
  <c r="EJ141" i="1"/>
  <c r="EJ142" i="1"/>
  <c r="EJ143" i="1"/>
  <c r="EJ144" i="1"/>
  <c r="EJ145" i="1"/>
  <c r="EJ146" i="1"/>
  <c r="EJ147" i="1"/>
  <c r="EJ148" i="1"/>
  <c r="EJ149" i="1"/>
  <c r="EJ150" i="1"/>
  <c r="EJ151" i="1"/>
  <c r="EJ152" i="1"/>
  <c r="EJ153" i="1"/>
  <c r="EJ154" i="1"/>
  <c r="EJ155" i="1"/>
  <c r="EJ156" i="1"/>
  <c r="EJ157" i="1"/>
  <c r="EJ158" i="1"/>
  <c r="EJ159" i="1"/>
  <c r="EJ160" i="1"/>
  <c r="EJ161" i="1"/>
  <c r="EJ162" i="1"/>
  <c r="EJ163" i="1"/>
  <c r="EJ164" i="1"/>
  <c r="EJ165" i="1"/>
  <c r="EJ166" i="1"/>
  <c r="EJ167" i="1"/>
  <c r="EJ168" i="1"/>
  <c r="EJ169" i="1"/>
  <c r="EJ170" i="1"/>
  <c r="EJ171" i="1"/>
  <c r="EJ172" i="1"/>
  <c r="EJ173" i="1"/>
  <c r="EJ174" i="1"/>
  <c r="EJ175" i="1"/>
  <c r="EJ176" i="1"/>
  <c r="EJ177" i="1"/>
  <c r="EJ178" i="1"/>
  <c r="EJ179" i="1"/>
  <c r="EJ180" i="1"/>
  <c r="EJ181" i="1"/>
  <c r="EJ182" i="1"/>
  <c r="EJ183" i="1"/>
  <c r="EJ184" i="1"/>
  <c r="EJ185" i="1"/>
  <c r="EJ186" i="1"/>
  <c r="EJ187" i="1"/>
  <c r="EJ188" i="1"/>
  <c r="EJ189" i="1"/>
  <c r="EJ190" i="1"/>
  <c r="EJ191" i="1"/>
  <c r="EJ192" i="1"/>
  <c r="EJ193" i="1"/>
  <c r="EJ194" i="1"/>
  <c r="EJ195" i="1"/>
  <c r="EJ196" i="1"/>
  <c r="EJ197" i="1"/>
  <c r="EJ198" i="1"/>
  <c r="EJ199" i="1"/>
  <c r="EJ200" i="1"/>
  <c r="EJ201" i="1"/>
  <c r="EJ202" i="1"/>
  <c r="EJ203" i="1"/>
  <c r="EJ204" i="1"/>
  <c r="EJ205" i="1"/>
  <c r="EJ206" i="1"/>
  <c r="EJ207" i="1"/>
  <c r="EJ208" i="1"/>
  <c r="EJ209" i="1"/>
  <c r="EJ210" i="1"/>
  <c r="EJ211" i="1"/>
  <c r="EJ212" i="1"/>
  <c r="EJ213" i="1"/>
  <c r="EJ214" i="1"/>
  <c r="EJ215" i="1"/>
  <c r="EJ216" i="1"/>
  <c r="EJ217" i="1"/>
  <c r="EJ218" i="1"/>
  <c r="EJ219" i="1"/>
  <c r="EJ220" i="1"/>
  <c r="EJ221" i="1"/>
  <c r="EJ222" i="1"/>
  <c r="EJ223" i="1"/>
  <c r="EJ224" i="1"/>
  <c r="EJ225" i="1"/>
  <c r="EJ226" i="1"/>
  <c r="EJ227" i="1"/>
  <c r="EJ228" i="1"/>
  <c r="EJ229" i="1"/>
  <c r="EJ230" i="1"/>
  <c r="EJ231" i="1"/>
  <c r="EJ232" i="1"/>
  <c r="EJ233" i="1"/>
  <c r="EJ234" i="1"/>
  <c r="EJ235" i="1"/>
  <c r="EJ236" i="1"/>
  <c r="EJ237" i="1"/>
  <c r="EJ238" i="1"/>
  <c r="EJ239" i="1"/>
  <c r="EJ240" i="1"/>
  <c r="EJ241" i="1"/>
  <c r="EJ242" i="1"/>
  <c r="EJ243" i="1"/>
  <c r="EJ244" i="1"/>
  <c r="EJ245" i="1"/>
  <c r="EJ246" i="1"/>
  <c r="EJ247" i="1"/>
  <c r="EJ248" i="1"/>
  <c r="EJ249" i="1"/>
  <c r="EJ250" i="1"/>
  <c r="EJ251" i="1"/>
  <c r="EJ252" i="1"/>
  <c r="EJ253" i="1"/>
  <c r="EJ254" i="1"/>
  <c r="EJ255" i="1"/>
  <c r="EJ256" i="1"/>
  <c r="EJ257" i="1"/>
  <c r="EJ258" i="1"/>
  <c r="EJ259" i="1"/>
  <c r="EJ260" i="1"/>
  <c r="EJ261" i="1"/>
  <c r="EJ262" i="1"/>
  <c r="EJ263" i="1"/>
  <c r="EJ264" i="1"/>
  <c r="EJ265" i="1"/>
  <c r="EJ266" i="1"/>
  <c r="EJ267" i="1"/>
  <c r="EJ268" i="1"/>
  <c r="EJ269" i="1"/>
  <c r="EJ270" i="1"/>
  <c r="EJ271" i="1"/>
  <c r="EJ272" i="1"/>
  <c r="EJ273" i="1"/>
  <c r="EJ274" i="1"/>
  <c r="EJ275" i="1"/>
  <c r="EJ276" i="1"/>
  <c r="EJ277" i="1"/>
  <c r="EJ278" i="1"/>
  <c r="EJ279" i="1"/>
  <c r="EJ280" i="1"/>
  <c r="EJ281" i="1"/>
  <c r="EJ282" i="1"/>
  <c r="EJ283" i="1"/>
  <c r="EJ284" i="1"/>
  <c r="EJ285" i="1"/>
  <c r="EJ286" i="1"/>
  <c r="EJ287" i="1"/>
  <c r="EJ288" i="1"/>
  <c r="EJ289" i="1"/>
  <c r="EJ290" i="1"/>
  <c r="EJ291" i="1"/>
  <c r="EJ292" i="1"/>
  <c r="EJ293" i="1"/>
  <c r="EJ294" i="1"/>
  <c r="EJ295" i="1"/>
  <c r="EJ296" i="1"/>
  <c r="EJ297" i="1"/>
  <c r="EJ298" i="1"/>
  <c r="EJ299" i="1"/>
  <c r="EJ300" i="1"/>
  <c r="EJ301" i="1"/>
  <c r="EJ302" i="1"/>
  <c r="EJ303" i="1"/>
  <c r="EJ304" i="1"/>
  <c r="EJ305" i="1"/>
  <c r="EJ306" i="1"/>
  <c r="EJ307" i="1"/>
  <c r="EJ308" i="1"/>
  <c r="EJ309" i="1"/>
  <c r="EJ310" i="1"/>
  <c r="EJ311" i="1"/>
  <c r="EJ312" i="1"/>
  <c r="EJ313" i="1"/>
  <c r="EJ314" i="1"/>
  <c r="EJ315" i="1"/>
  <c r="EJ316" i="1"/>
  <c r="EJ317" i="1"/>
  <c r="EJ318" i="1"/>
  <c r="EJ319" i="1"/>
  <c r="EJ320" i="1"/>
  <c r="EJ321" i="1"/>
  <c r="EJ322" i="1"/>
  <c r="EJ323" i="1"/>
  <c r="EJ324" i="1"/>
  <c r="EJ325" i="1"/>
  <c r="EJ326" i="1"/>
  <c r="EJ327" i="1"/>
  <c r="EJ328" i="1"/>
  <c r="EJ329" i="1"/>
  <c r="EJ330" i="1"/>
  <c r="EJ331" i="1"/>
  <c r="EJ332" i="1"/>
  <c r="EJ333" i="1"/>
  <c r="EJ334" i="1"/>
  <c r="EJ335" i="1"/>
  <c r="EJ336" i="1"/>
  <c r="EJ337" i="1"/>
  <c r="EJ338" i="1"/>
  <c r="EJ339" i="1"/>
  <c r="EJ340" i="1"/>
  <c r="EJ341" i="1"/>
  <c r="EJ342" i="1"/>
  <c r="EJ343" i="1"/>
  <c r="EJ344" i="1"/>
  <c r="EJ345" i="1"/>
  <c r="EJ346" i="1"/>
  <c r="EJ347" i="1"/>
  <c r="EJ348" i="1"/>
  <c r="EJ349" i="1"/>
  <c r="EJ350" i="1"/>
  <c r="EJ351" i="1"/>
  <c r="EJ352" i="1"/>
  <c r="EJ353" i="1"/>
  <c r="EJ354" i="1"/>
  <c r="EJ355" i="1"/>
  <c r="EJ356" i="1"/>
  <c r="EJ357" i="1"/>
  <c r="EJ358" i="1"/>
  <c r="EJ359" i="1"/>
  <c r="EJ360" i="1"/>
  <c r="EJ361" i="1"/>
  <c r="EJ362" i="1"/>
  <c r="EJ363" i="1"/>
  <c r="EJ364" i="1"/>
  <c r="EJ365" i="1"/>
  <c r="EJ366" i="1"/>
  <c r="EJ367" i="1"/>
  <c r="EJ368" i="1"/>
  <c r="EJ369" i="1"/>
  <c r="EJ370" i="1"/>
  <c r="EJ371" i="1"/>
  <c r="EJ372" i="1"/>
  <c r="EJ4" i="1"/>
  <c r="CI4" i="1"/>
  <c r="CH4" i="1"/>
  <c r="CF4" i="1"/>
  <c r="CE4" i="1"/>
  <c r="DB4" i="1" s="1"/>
  <c r="BN4" i="1"/>
  <c r="CZ4" i="1" l="1"/>
  <c r="EI4" i="1" l="1"/>
  <c r="BW4" i="1" l="1"/>
  <c r="B4" i="1" l="1"/>
  <c r="C4" i="1"/>
  <c r="BZ4" i="1"/>
  <c r="CA4" i="1"/>
  <c r="CB4" i="1"/>
  <c r="CB5" i="1"/>
  <c r="CB6" i="1"/>
  <c r="CB7" i="1"/>
  <c r="CB8" i="1"/>
  <c r="CB9" i="1"/>
  <c r="CB10" i="1"/>
  <c r="CB11" i="1"/>
  <c r="CB12" i="1"/>
  <c r="CB13" i="1"/>
  <c r="CB14" i="1"/>
  <c r="CB15" i="1"/>
  <c r="BZ5" i="1"/>
  <c r="BZ6" i="1"/>
  <c r="BZ7" i="1"/>
  <c r="BZ8" i="1"/>
  <c r="BZ9" i="1"/>
  <c r="BZ10" i="1"/>
  <c r="BZ11" i="1"/>
  <c r="BZ12" i="1"/>
  <c r="BZ13" i="1"/>
  <c r="BZ14" i="1"/>
  <c r="BZ15" i="1"/>
  <c r="CA5" i="1"/>
  <c r="CA6" i="1"/>
  <c r="CA7" i="1"/>
  <c r="CA8" i="1"/>
  <c r="CA9" i="1"/>
  <c r="CA10" i="1"/>
  <c r="CA11" i="1"/>
  <c r="CA12" i="1"/>
  <c r="CA13" i="1"/>
  <c r="CA14" i="1"/>
  <c r="CA15" i="1"/>
  <c r="CC4" i="1"/>
  <c r="T4" i="1"/>
  <c r="L5" i="2" s="1"/>
  <c r="AU5" i="2" s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T5" i="1"/>
  <c r="CC5" i="1"/>
  <c r="T6" i="1"/>
  <c r="CC6" i="1"/>
  <c r="T7" i="1"/>
  <c r="CC7" i="1"/>
  <c r="T8" i="1"/>
  <c r="CC8" i="1"/>
  <c r="T9" i="1"/>
  <c r="CC9" i="1"/>
  <c r="T10" i="1"/>
  <c r="CC10" i="1"/>
  <c r="T11" i="1"/>
  <c r="CC11" i="1"/>
  <c r="T12" i="1"/>
  <c r="CC12" i="1"/>
  <c r="T13" i="1"/>
  <c r="CC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DY2" i="1"/>
  <c r="BD4" i="10"/>
  <c r="AP4" i="10"/>
  <c r="A5" i="5"/>
  <c r="L5" i="5" s="1"/>
  <c r="N5" i="5" s="1"/>
  <c r="A6" i="5"/>
  <c r="A7" i="5"/>
  <c r="A8" i="5"/>
  <c r="A9" i="5"/>
  <c r="K9" i="5" s="1"/>
  <c r="A10" i="5"/>
  <c r="A11" i="5"/>
  <c r="I11" i="5" s="1"/>
  <c r="A12" i="5"/>
  <c r="A13" i="5"/>
  <c r="K13" i="5" s="1"/>
  <c r="A14" i="5"/>
  <c r="A15" i="5"/>
  <c r="A16" i="5"/>
  <c r="I16" i="5" s="1"/>
  <c r="A17" i="5"/>
  <c r="L17" i="5" s="1"/>
  <c r="N17" i="5" s="1"/>
  <c r="A18" i="5"/>
  <c r="A19" i="5"/>
  <c r="L19" i="5" s="1"/>
  <c r="N19" i="5" s="1"/>
  <c r="A20" i="5"/>
  <c r="A21" i="5"/>
  <c r="L21" i="5" s="1"/>
  <c r="N21" i="5" s="1"/>
  <c r="A22" i="5"/>
  <c r="A23" i="5"/>
  <c r="A24" i="5"/>
  <c r="I24" i="5" s="1"/>
  <c r="A25" i="5"/>
  <c r="K25" i="5" s="1"/>
  <c r="A26" i="5"/>
  <c r="A27" i="5"/>
  <c r="J27" i="5" s="1"/>
  <c r="A28" i="5"/>
  <c r="A29" i="5"/>
  <c r="K29" i="5" s="1"/>
  <c r="A30" i="5"/>
  <c r="A31" i="5"/>
  <c r="A32" i="5"/>
  <c r="L32" i="5" s="1"/>
  <c r="N32" i="5" s="1"/>
  <c r="A33" i="5"/>
  <c r="I33" i="5" s="1"/>
  <c r="AM4" i="2"/>
  <c r="AQ4" i="2"/>
  <c r="AP4" i="2"/>
  <c r="AO4" i="2"/>
  <c r="AN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T4" i="2"/>
  <c r="S4" i="2"/>
  <c r="R4" i="2"/>
  <c r="Q4" i="2"/>
  <c r="P4" i="2"/>
  <c r="O4" i="2"/>
  <c r="N4" i="2"/>
  <c r="M4" i="2"/>
  <c r="L4" i="2"/>
  <c r="K4" i="2"/>
  <c r="J4" i="2"/>
  <c r="I4" i="2"/>
  <c r="BE5" i="1"/>
  <c r="AM6" i="2" s="1"/>
  <c r="BV6" i="2" s="1"/>
  <c r="BF5" i="1"/>
  <c r="AL6" i="2" s="1"/>
  <c r="BU6" i="2" s="1"/>
  <c r="BE6" i="1"/>
  <c r="BF6" i="1"/>
  <c r="BE7" i="1"/>
  <c r="BF7" i="1"/>
  <c r="BE8" i="1"/>
  <c r="BF8" i="1"/>
  <c r="BE9" i="1"/>
  <c r="BF9" i="1"/>
  <c r="BE10" i="1"/>
  <c r="BF10" i="1"/>
  <c r="BE11" i="1"/>
  <c r="BF11" i="1"/>
  <c r="BE12" i="1"/>
  <c r="BF12" i="1"/>
  <c r="BE13" i="1"/>
  <c r="BF13" i="1"/>
  <c r="BE14" i="1"/>
  <c r="BF14" i="1"/>
  <c r="BE15" i="1"/>
  <c r="BF15" i="1"/>
  <c r="BE16" i="1"/>
  <c r="BF16" i="1"/>
  <c r="BE17" i="1"/>
  <c r="BF17" i="1"/>
  <c r="BE18" i="1"/>
  <c r="BF18" i="1"/>
  <c r="BE19" i="1"/>
  <c r="BF19" i="1"/>
  <c r="BE20" i="1"/>
  <c r="BF20" i="1"/>
  <c r="BE21" i="1"/>
  <c r="BF21" i="1"/>
  <c r="BE22" i="1"/>
  <c r="BF22" i="1"/>
  <c r="BE23" i="1"/>
  <c r="BF23" i="1"/>
  <c r="BE24" i="1"/>
  <c r="BF24" i="1"/>
  <c r="BE25" i="1"/>
  <c r="BF25" i="1"/>
  <c r="BE26" i="1"/>
  <c r="BF26" i="1"/>
  <c r="BE27" i="1"/>
  <c r="BF27" i="1"/>
  <c r="BE28" i="1"/>
  <c r="BF28" i="1"/>
  <c r="BE29" i="1"/>
  <c r="BF29" i="1"/>
  <c r="BE30" i="1"/>
  <c r="BF30" i="1"/>
  <c r="BE31" i="1"/>
  <c r="BF31" i="1"/>
  <c r="BE32" i="1"/>
  <c r="BF32" i="1"/>
  <c r="BE33" i="1"/>
  <c r="BF33" i="1"/>
  <c r="BE4" i="1"/>
  <c r="AM5" i="2" s="1"/>
  <c r="BV5" i="2" s="1"/>
  <c r="BF4" i="1"/>
  <c r="AL5" i="2" s="1"/>
  <c r="BU5" i="2" s="1"/>
  <c r="I4" i="9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" i="12"/>
  <c r="AX4" i="10"/>
  <c r="J4" i="12" s="1"/>
  <c r="D4" i="12"/>
  <c r="C4" i="11"/>
  <c r="AJ4" i="10"/>
  <c r="D4" i="11" s="1"/>
  <c r="AF4" i="10"/>
  <c r="AG4" i="10" s="1"/>
  <c r="AC11" i="10"/>
  <c r="AC17" i="10" s="1"/>
  <c r="AC23" i="10" s="1"/>
  <c r="AC29" i="10" s="1"/>
  <c r="AC35" i="10" s="1"/>
  <c r="AC41" i="10" s="1"/>
  <c r="AC47" i="10" s="1"/>
  <c r="AC53" i="10" s="1"/>
  <c r="AC12" i="10"/>
  <c r="AC18" i="10" s="1"/>
  <c r="AC24" i="10" s="1"/>
  <c r="AC30" i="10" s="1"/>
  <c r="AC36" i="10" s="1"/>
  <c r="AC42" i="10" s="1"/>
  <c r="AC48" i="10" s="1"/>
  <c r="AC54" i="10" s="1"/>
  <c r="AC13" i="10"/>
  <c r="AC19" i="10" s="1"/>
  <c r="AC25" i="10" s="1"/>
  <c r="AC31" i="10" s="1"/>
  <c r="AC37" i="10" s="1"/>
  <c r="AC43" i="10" s="1"/>
  <c r="AC49" i="10" s="1"/>
  <c r="AC55" i="10" s="1"/>
  <c r="AC14" i="10"/>
  <c r="AC20" i="10" s="1"/>
  <c r="AC26" i="10" s="1"/>
  <c r="AC32" i="10" s="1"/>
  <c r="AC38" i="10" s="1"/>
  <c r="AC44" i="10" s="1"/>
  <c r="AC50" i="10" s="1"/>
  <c r="AC56" i="10" s="1"/>
  <c r="AC15" i="10"/>
  <c r="AC21" i="10" s="1"/>
  <c r="AC27" i="10" s="1"/>
  <c r="AC33" i="10" s="1"/>
  <c r="AC39" i="10" s="1"/>
  <c r="AC45" i="10" s="1"/>
  <c r="AC51" i="10" s="1"/>
  <c r="AC57" i="10" s="1"/>
  <c r="AC10" i="10"/>
  <c r="AC16" i="10" s="1"/>
  <c r="AC22" i="10" s="1"/>
  <c r="AC28" i="10" s="1"/>
  <c r="AC34" i="10" s="1"/>
  <c r="AC40" i="10" s="1"/>
  <c r="AC46" i="10" s="1"/>
  <c r="AC52" i="10" s="1"/>
  <c r="BD5" i="2"/>
  <c r="BE5" i="2"/>
  <c r="BF5" i="2"/>
  <c r="BD6" i="2"/>
  <c r="BE6" i="2"/>
  <c r="BF6" i="2"/>
  <c r="BD7" i="2"/>
  <c r="BE7" i="2"/>
  <c r="BF7" i="2"/>
  <c r="BD8" i="2"/>
  <c r="BE8" i="2"/>
  <c r="BF8" i="2"/>
  <c r="BD9" i="2"/>
  <c r="BE9" i="2"/>
  <c r="BF9" i="2"/>
  <c r="BD10" i="2"/>
  <c r="BE10" i="2"/>
  <c r="BF10" i="2"/>
  <c r="BD11" i="2"/>
  <c r="BE11" i="2"/>
  <c r="BF11" i="2"/>
  <c r="BD12" i="2"/>
  <c r="BE12" i="2"/>
  <c r="BF12" i="2"/>
  <c r="BD13" i="2"/>
  <c r="BE13" i="2"/>
  <c r="BF13" i="2"/>
  <c r="BD14" i="2"/>
  <c r="BE14" i="2"/>
  <c r="BF14" i="2"/>
  <c r="BD15" i="2"/>
  <c r="BE15" i="2"/>
  <c r="BF15" i="2"/>
  <c r="BD16" i="2"/>
  <c r="BE16" i="2"/>
  <c r="BF16" i="2"/>
  <c r="BD17" i="2"/>
  <c r="BE17" i="2"/>
  <c r="BF17" i="2"/>
  <c r="BD18" i="2"/>
  <c r="BE18" i="2"/>
  <c r="BF18" i="2"/>
  <c r="BD19" i="2"/>
  <c r="BE19" i="2"/>
  <c r="BF19" i="2"/>
  <c r="BD20" i="2"/>
  <c r="BE20" i="2"/>
  <c r="BF20" i="2"/>
  <c r="BD21" i="2"/>
  <c r="BE21" i="2"/>
  <c r="BF21" i="2"/>
  <c r="BD22" i="2"/>
  <c r="BE22" i="2"/>
  <c r="BF22" i="2"/>
  <c r="BD23" i="2"/>
  <c r="BE23" i="2"/>
  <c r="BF23" i="2"/>
  <c r="BD24" i="2"/>
  <c r="BE24" i="2"/>
  <c r="BF24" i="2"/>
  <c r="BD25" i="2"/>
  <c r="BE25" i="2"/>
  <c r="BF25" i="2"/>
  <c r="BD26" i="2"/>
  <c r="BE26" i="2"/>
  <c r="BF26" i="2"/>
  <c r="BD27" i="2"/>
  <c r="BE27" i="2"/>
  <c r="BF27" i="2"/>
  <c r="BD28" i="2"/>
  <c r="BE28" i="2"/>
  <c r="BF28" i="2"/>
  <c r="BD29" i="2"/>
  <c r="BE29" i="2"/>
  <c r="BF29" i="2"/>
  <c r="BD30" i="2"/>
  <c r="BE30" i="2"/>
  <c r="BF30" i="2"/>
  <c r="BD31" i="2"/>
  <c r="BE31" i="2"/>
  <c r="BF31" i="2"/>
  <c r="BD32" i="2"/>
  <c r="BE32" i="2"/>
  <c r="BF32" i="2"/>
  <c r="BD33" i="2"/>
  <c r="BE33" i="2"/>
  <c r="BF33" i="2"/>
  <c r="BD34" i="2"/>
  <c r="BE34" i="2"/>
  <c r="BF34" i="2"/>
  <c r="BA5" i="1"/>
  <c r="AI6" i="2" s="1"/>
  <c r="BR6" i="2" s="1"/>
  <c r="BB5" i="1"/>
  <c r="AJ6" i="2" s="1"/>
  <c r="BS6" i="2" s="1"/>
  <c r="BA6" i="1"/>
  <c r="BB6" i="1"/>
  <c r="BA7" i="1"/>
  <c r="BB7" i="1"/>
  <c r="BA8" i="1"/>
  <c r="BB8" i="1"/>
  <c r="BA9" i="1"/>
  <c r="BB9" i="1"/>
  <c r="BA10" i="1"/>
  <c r="BB10" i="1"/>
  <c r="BA11" i="1"/>
  <c r="BB11" i="1"/>
  <c r="BA12" i="1"/>
  <c r="BB12" i="1"/>
  <c r="BA13" i="1"/>
  <c r="BB13" i="1"/>
  <c r="BA14" i="1"/>
  <c r="BB14" i="1"/>
  <c r="BA15" i="1"/>
  <c r="BB15" i="1"/>
  <c r="BA16" i="1"/>
  <c r="BB16" i="1"/>
  <c r="BA17" i="1"/>
  <c r="BB17" i="1"/>
  <c r="BA18" i="1"/>
  <c r="BB18" i="1"/>
  <c r="BA19" i="1"/>
  <c r="BB19" i="1"/>
  <c r="BA20" i="1"/>
  <c r="BB20" i="1"/>
  <c r="BA21" i="1"/>
  <c r="BB21" i="1"/>
  <c r="BA22" i="1"/>
  <c r="BB22" i="1"/>
  <c r="BA23" i="1"/>
  <c r="BB23" i="1"/>
  <c r="BA24" i="1"/>
  <c r="BB24" i="1"/>
  <c r="BA25" i="1"/>
  <c r="BB25" i="1"/>
  <c r="BA26" i="1"/>
  <c r="BB26" i="1"/>
  <c r="BA27" i="1"/>
  <c r="BB27" i="1"/>
  <c r="BA28" i="1"/>
  <c r="BB28" i="1"/>
  <c r="BA29" i="1"/>
  <c r="BB29" i="1"/>
  <c r="BA30" i="1"/>
  <c r="BB30" i="1"/>
  <c r="BA31" i="1"/>
  <c r="BB31" i="1"/>
  <c r="BA32" i="1"/>
  <c r="BB32" i="1"/>
  <c r="BA33" i="1"/>
  <c r="BB33" i="1"/>
  <c r="BA4" i="1"/>
  <c r="BB4" i="1"/>
  <c r="AJ5" i="2" s="1"/>
  <c r="BS5" i="2" s="1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4" i="5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4" i="5"/>
  <c r="F5" i="5"/>
  <c r="G5" i="5" s="1"/>
  <c r="F6" i="5"/>
  <c r="G6" i="5" s="1"/>
  <c r="F7" i="5"/>
  <c r="G7" i="5" s="1"/>
  <c r="F8" i="5"/>
  <c r="G8" i="5" s="1"/>
  <c r="F9" i="5"/>
  <c r="G9" i="5" s="1"/>
  <c r="F10" i="5"/>
  <c r="G10" i="5" s="1"/>
  <c r="F11" i="5"/>
  <c r="G11" i="5" s="1"/>
  <c r="F12" i="5"/>
  <c r="G12" i="5" s="1"/>
  <c r="F13" i="5"/>
  <c r="G13" i="5" s="1"/>
  <c r="F14" i="5"/>
  <c r="G14" i="5" s="1"/>
  <c r="F15" i="5"/>
  <c r="G15" i="5" s="1"/>
  <c r="F16" i="5"/>
  <c r="G16" i="5" s="1"/>
  <c r="F17" i="5"/>
  <c r="G17" i="5" s="1"/>
  <c r="F18" i="5"/>
  <c r="G18" i="5" s="1"/>
  <c r="F19" i="5"/>
  <c r="G19" i="5" s="1"/>
  <c r="F20" i="5"/>
  <c r="G20" i="5" s="1"/>
  <c r="F21" i="5"/>
  <c r="G21" i="5" s="1"/>
  <c r="F22" i="5"/>
  <c r="G22" i="5" s="1"/>
  <c r="F23" i="5"/>
  <c r="G23" i="5" s="1"/>
  <c r="F24" i="5"/>
  <c r="G24" i="5" s="1"/>
  <c r="F25" i="5"/>
  <c r="G25" i="5" s="1"/>
  <c r="F26" i="5"/>
  <c r="G26" i="5" s="1"/>
  <c r="F27" i="5"/>
  <c r="G27" i="5" s="1"/>
  <c r="F28" i="5"/>
  <c r="G28" i="5" s="1"/>
  <c r="F29" i="5"/>
  <c r="G29" i="5" s="1"/>
  <c r="F30" i="5"/>
  <c r="G30" i="5" s="1"/>
  <c r="F31" i="5"/>
  <c r="G31" i="5" s="1"/>
  <c r="F32" i="5"/>
  <c r="G32" i="5" s="1"/>
  <c r="F33" i="5"/>
  <c r="G33" i="5" s="1"/>
  <c r="F4" i="5"/>
  <c r="G4" i="5" s="1"/>
  <c r="I6" i="5"/>
  <c r="J10" i="5"/>
  <c r="J14" i="5"/>
  <c r="J17" i="5"/>
  <c r="I18" i="5"/>
  <c r="I22" i="5"/>
  <c r="L26" i="5"/>
  <c r="N26" i="5" s="1"/>
  <c r="J30" i="5"/>
  <c r="A4" i="5"/>
  <c r="J4" i="5"/>
  <c r="C6" i="2"/>
  <c r="B5" i="5" s="1"/>
  <c r="C7" i="2"/>
  <c r="B6" i="5" s="1"/>
  <c r="C8" i="2"/>
  <c r="B7" i="5" s="1"/>
  <c r="C9" i="2"/>
  <c r="B8" i="5" s="1"/>
  <c r="C10" i="2"/>
  <c r="B9" i="5" s="1"/>
  <c r="C11" i="2"/>
  <c r="B10" i="5" s="1"/>
  <c r="C12" i="2"/>
  <c r="B11" i="5" s="1"/>
  <c r="C13" i="2"/>
  <c r="B12" i="5" s="1"/>
  <c r="C14" i="2"/>
  <c r="B13" i="5" s="1"/>
  <c r="C15" i="2"/>
  <c r="B14" i="5" s="1"/>
  <c r="C16" i="2"/>
  <c r="B15" i="5" s="1"/>
  <c r="C17" i="2"/>
  <c r="B16" i="5" s="1"/>
  <c r="C18" i="2"/>
  <c r="B17" i="5" s="1"/>
  <c r="C19" i="2"/>
  <c r="B18" i="5" s="1"/>
  <c r="C20" i="2"/>
  <c r="B19" i="5" s="1"/>
  <c r="C21" i="2"/>
  <c r="B20" i="5" s="1"/>
  <c r="C22" i="2"/>
  <c r="B21" i="5" s="1"/>
  <c r="C23" i="2"/>
  <c r="B22" i="5" s="1"/>
  <c r="C24" i="2"/>
  <c r="B23" i="5" s="1"/>
  <c r="C25" i="2"/>
  <c r="B24" i="5" s="1"/>
  <c r="C26" i="2"/>
  <c r="B25" i="5" s="1"/>
  <c r="C27" i="2"/>
  <c r="B26" i="5" s="1"/>
  <c r="C28" i="2"/>
  <c r="B27" i="5" s="1"/>
  <c r="C29" i="2"/>
  <c r="B28" i="5" s="1"/>
  <c r="C30" i="2"/>
  <c r="B29" i="5" s="1"/>
  <c r="C31" i="2"/>
  <c r="B30" i="5" s="1"/>
  <c r="C32" i="2"/>
  <c r="B31" i="5" s="1"/>
  <c r="C33" i="2"/>
  <c r="B32" i="5" s="1"/>
  <c r="C34" i="2"/>
  <c r="B33" i="5" s="1"/>
  <c r="C5" i="2"/>
  <c r="B4" i="5" s="1"/>
  <c r="S4" i="5"/>
  <c r="H53" i="6"/>
  <c r="H173" i="6"/>
  <c r="H30" i="6"/>
  <c r="H158" i="6"/>
  <c r="H80" i="6"/>
  <c r="H144" i="6"/>
  <c r="H73" i="6"/>
  <c r="H194" i="6"/>
  <c r="H203" i="6"/>
  <c r="H84" i="6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5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3" i="3"/>
  <c r="L11" i="5"/>
  <c r="N11" i="5" s="1"/>
  <c r="L4" i="5"/>
  <c r="N4" i="5" s="1"/>
  <c r="L27" i="5"/>
  <c r="N27" i="5" s="1"/>
  <c r="K26" i="5"/>
  <c r="I10" i="5"/>
  <c r="J26" i="5"/>
  <c r="I4" i="5"/>
  <c r="K4" i="5"/>
  <c r="I30" i="5"/>
  <c r="K30" i="5"/>
  <c r="L14" i="5"/>
  <c r="N14" i="5" s="1"/>
  <c r="K14" i="5"/>
  <c r="I14" i="5"/>
  <c r="L30" i="5"/>
  <c r="N30" i="5" s="1"/>
  <c r="L31" i="5"/>
  <c r="N31" i="5" s="1"/>
  <c r="L6" i="5"/>
  <c r="N6" i="5" s="1"/>
  <c r="L22" i="5"/>
  <c r="N22" i="5" s="1"/>
  <c r="K6" i="5"/>
  <c r="K22" i="5"/>
  <c r="I23" i="5"/>
  <c r="J6" i="5"/>
  <c r="J22" i="5"/>
  <c r="K5" i="5"/>
  <c r="K20" i="5"/>
  <c r="I12" i="5"/>
  <c r="J28" i="5"/>
  <c r="H130" i="6"/>
  <c r="H16" i="6"/>
  <c r="H109" i="6"/>
  <c r="H132" i="6"/>
  <c r="H66" i="6"/>
  <c r="H151" i="6"/>
  <c r="H45" i="6"/>
  <c r="H35" i="6"/>
  <c r="H201" i="6"/>
  <c r="H87" i="6"/>
  <c r="H155" i="6"/>
  <c r="H137" i="6"/>
  <c r="H23" i="6"/>
  <c r="H19" i="6"/>
  <c r="H9" i="6"/>
  <c r="H94" i="6"/>
  <c r="H164" i="6"/>
  <c r="H188" i="6"/>
  <c r="H123" i="6"/>
  <c r="H52" i="6"/>
  <c r="H204" i="6"/>
  <c r="H171" i="6"/>
  <c r="H186" i="6"/>
  <c r="H122" i="6"/>
  <c r="H58" i="6"/>
  <c r="H193" i="6"/>
  <c r="H129" i="6"/>
  <c r="H65" i="6"/>
  <c r="H200" i="6"/>
  <c r="H136" i="6"/>
  <c r="H72" i="6"/>
  <c r="H8" i="6"/>
  <c r="H143" i="6"/>
  <c r="H79" i="6"/>
  <c r="H15" i="6"/>
  <c r="H150" i="6"/>
  <c r="H86" i="6"/>
  <c r="H22" i="6"/>
  <c r="H165" i="6"/>
  <c r="H101" i="6"/>
  <c r="H37" i="6"/>
  <c r="H196" i="6"/>
  <c r="H156" i="6"/>
  <c r="H91" i="6"/>
  <c r="H20" i="6"/>
  <c r="H172" i="6"/>
  <c r="H139" i="6"/>
  <c r="H178" i="6"/>
  <c r="H114" i="6"/>
  <c r="H50" i="6"/>
  <c r="H185" i="6"/>
  <c r="H121" i="6"/>
  <c r="H57" i="6"/>
  <c r="H192" i="6"/>
  <c r="H128" i="6"/>
  <c r="H64" i="6"/>
  <c r="H199" i="6"/>
  <c r="H135" i="6"/>
  <c r="H71" i="6"/>
  <c r="H7" i="6"/>
  <c r="H142" i="6"/>
  <c r="H78" i="6"/>
  <c r="H14" i="6"/>
  <c r="H157" i="6"/>
  <c r="H93" i="6"/>
  <c r="H29" i="6"/>
  <c r="H195" i="6"/>
  <c r="H124" i="6"/>
  <c r="H59" i="6"/>
  <c r="H179" i="6"/>
  <c r="H140" i="6"/>
  <c r="H107" i="6"/>
  <c r="H170" i="6"/>
  <c r="H106" i="6"/>
  <c r="H42" i="6"/>
  <c r="H177" i="6"/>
  <c r="H113" i="6"/>
  <c r="H49" i="6"/>
  <c r="H184" i="6"/>
  <c r="H120" i="6"/>
  <c r="H56" i="6"/>
  <c r="H191" i="6"/>
  <c r="H127" i="6"/>
  <c r="H63" i="6"/>
  <c r="H198" i="6"/>
  <c r="H134" i="6"/>
  <c r="H70" i="6"/>
  <c r="H6" i="6"/>
  <c r="H149" i="6"/>
  <c r="H85" i="6"/>
  <c r="H21" i="6"/>
  <c r="H163" i="6"/>
  <c r="H92" i="6"/>
  <c r="H27" i="6"/>
  <c r="H147" i="6"/>
  <c r="H108" i="6"/>
  <c r="H75" i="6"/>
  <c r="H162" i="6"/>
  <c r="H98" i="6"/>
  <c r="H34" i="6"/>
  <c r="H169" i="6"/>
  <c r="H105" i="6"/>
  <c r="H41" i="6"/>
  <c r="H176" i="6"/>
  <c r="H112" i="6"/>
  <c r="H48" i="6"/>
  <c r="H183" i="6"/>
  <c r="H119" i="6"/>
  <c r="H55" i="6"/>
  <c r="H190" i="6"/>
  <c r="H126" i="6"/>
  <c r="H62" i="6"/>
  <c r="H4" i="6"/>
  <c r="H141" i="6"/>
  <c r="H77" i="6"/>
  <c r="H13" i="6"/>
  <c r="H36" i="6"/>
  <c r="H131" i="6"/>
  <c r="H60" i="6"/>
  <c r="H180" i="6"/>
  <c r="H115" i="6"/>
  <c r="H76" i="6"/>
  <c r="H43" i="6"/>
  <c r="H154" i="6"/>
  <c r="H90" i="6"/>
  <c r="H26" i="6"/>
  <c r="H161" i="6"/>
  <c r="H97" i="6"/>
  <c r="H33" i="6"/>
  <c r="H168" i="6"/>
  <c r="H104" i="6"/>
  <c r="H40" i="6"/>
  <c r="H175" i="6"/>
  <c r="H111" i="6"/>
  <c r="H47" i="6"/>
  <c r="H182" i="6"/>
  <c r="H118" i="6"/>
  <c r="H54" i="6"/>
  <c r="H197" i="6"/>
  <c r="H133" i="6"/>
  <c r="H69" i="6"/>
  <c r="H5" i="6"/>
  <c r="H68" i="6"/>
  <c r="H99" i="6"/>
  <c r="H28" i="6"/>
  <c r="H148" i="6"/>
  <c r="H83" i="6"/>
  <c r="H44" i="6"/>
  <c r="H11" i="6"/>
  <c r="H146" i="6"/>
  <c r="H82" i="6"/>
  <c r="H18" i="6"/>
  <c r="H153" i="6"/>
  <c r="H89" i="6"/>
  <c r="H25" i="6"/>
  <c r="H160" i="6"/>
  <c r="H96" i="6"/>
  <c r="H32" i="6"/>
  <c r="H167" i="6"/>
  <c r="H103" i="6"/>
  <c r="H39" i="6"/>
  <c r="H174" i="6"/>
  <c r="H110" i="6"/>
  <c r="H46" i="6"/>
  <c r="H189" i="6"/>
  <c r="H125" i="6"/>
  <c r="H61" i="6"/>
  <c r="H100" i="6"/>
  <c r="H67" i="6"/>
  <c r="H187" i="6"/>
  <c r="H116" i="6"/>
  <c r="H51" i="6"/>
  <c r="H12" i="6"/>
  <c r="H202" i="6"/>
  <c r="H138" i="6"/>
  <c r="H74" i="6"/>
  <c r="H10" i="6"/>
  <c r="H145" i="6"/>
  <c r="H81" i="6"/>
  <c r="H17" i="6"/>
  <c r="H152" i="6"/>
  <c r="H88" i="6"/>
  <c r="H24" i="6"/>
  <c r="H159" i="6"/>
  <c r="H95" i="6"/>
  <c r="H31" i="6"/>
  <c r="H166" i="6"/>
  <c r="H102" i="6"/>
  <c r="H38" i="6"/>
  <c r="H181" i="6"/>
  <c r="H117" i="6"/>
  <c r="L18" i="5"/>
  <c r="N18" i="5" s="1"/>
  <c r="I26" i="5"/>
  <c r="K18" i="5"/>
  <c r="J18" i="5"/>
  <c r="L10" i="5"/>
  <c r="N10" i="5" s="1"/>
  <c r="K10" i="5"/>
  <c r="K17" i="5"/>
  <c r="CC14" i="1"/>
  <c r="CC15" i="1"/>
  <c r="AZ5" i="1"/>
  <c r="AH6" i="2" s="1"/>
  <c r="BQ6" i="2" s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4" i="1"/>
  <c r="AH5" i="2" s="1"/>
  <c r="BQ5" i="2" s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G11" i="1"/>
  <c r="G17" i="1"/>
  <c r="AI5" i="2"/>
  <c r="BR5" i="2" s="1"/>
  <c r="BH4" i="1"/>
  <c r="AP5" i="2" s="1"/>
  <c r="BY5" i="2" s="1"/>
  <c r="BI4" i="1"/>
  <c r="AO5" i="2" s="1"/>
  <c r="BX5" i="2" s="1"/>
  <c r="BC4" i="1"/>
  <c r="AK5" i="2" s="1"/>
  <c r="BT5" i="2" s="1"/>
  <c r="BD4" i="1"/>
  <c r="AN5" i="2" s="1"/>
  <c r="BW5" i="2" s="1"/>
  <c r="BC8" i="1"/>
  <c r="BD8" i="1"/>
  <c r="BH8" i="1"/>
  <c r="BG8" i="1"/>
  <c r="BI8" i="1"/>
  <c r="BH12" i="1"/>
  <c r="BC12" i="1"/>
  <c r="BD12" i="1"/>
  <c r="BG12" i="1"/>
  <c r="BI12" i="1"/>
  <c r="BC16" i="1"/>
  <c r="BD16" i="1"/>
  <c r="BG16" i="1"/>
  <c r="BI16" i="1"/>
  <c r="BH16" i="1"/>
  <c r="BH20" i="1"/>
  <c r="BC20" i="1"/>
  <c r="BD20" i="1"/>
  <c r="BG20" i="1"/>
  <c r="BI20" i="1"/>
  <c r="BC24" i="1"/>
  <c r="BD24" i="1"/>
  <c r="BG24" i="1"/>
  <c r="BH24" i="1"/>
  <c r="BI24" i="1"/>
  <c r="BC28" i="1"/>
  <c r="BD28" i="1"/>
  <c r="BH28" i="1"/>
  <c r="BG28" i="1"/>
  <c r="BI28" i="1"/>
  <c r="BC32" i="1"/>
  <c r="BH32" i="1"/>
  <c r="BD32" i="1"/>
  <c r="BG32" i="1"/>
  <c r="BI32" i="1"/>
  <c r="BC5" i="1"/>
  <c r="AK6" i="2" s="1"/>
  <c r="BT6" i="2" s="1"/>
  <c r="BD5" i="1"/>
  <c r="AN6" i="2" s="1"/>
  <c r="BW6" i="2" s="1"/>
  <c r="BG5" i="1"/>
  <c r="AQ6" i="2" s="1"/>
  <c r="BZ6" i="2" s="1"/>
  <c r="BH5" i="1"/>
  <c r="AP6" i="2" s="1"/>
  <c r="BY6" i="2" s="1"/>
  <c r="BI5" i="1"/>
  <c r="AO6" i="2" s="1"/>
  <c r="BX6" i="2" s="1"/>
  <c r="BC9" i="1"/>
  <c r="BD9" i="1"/>
  <c r="BG9" i="1"/>
  <c r="BH9" i="1"/>
  <c r="BI9" i="1"/>
  <c r="BC13" i="1"/>
  <c r="BD13" i="1"/>
  <c r="BG13" i="1"/>
  <c r="BH13" i="1"/>
  <c r="BI13" i="1"/>
  <c r="BC17" i="1"/>
  <c r="BD17" i="1"/>
  <c r="BG17" i="1"/>
  <c r="BI17" i="1"/>
  <c r="BH17" i="1"/>
  <c r="BC21" i="1"/>
  <c r="BD21" i="1"/>
  <c r="BG21" i="1"/>
  <c r="BH21" i="1"/>
  <c r="BI21" i="1"/>
  <c r="BC25" i="1"/>
  <c r="BD25" i="1"/>
  <c r="BG25" i="1"/>
  <c r="BH25" i="1"/>
  <c r="BI25" i="1"/>
  <c r="BC29" i="1"/>
  <c r="BD29" i="1"/>
  <c r="BG29" i="1"/>
  <c r="BH29" i="1"/>
  <c r="BI29" i="1"/>
  <c r="BC33" i="1"/>
  <c r="BD33" i="1"/>
  <c r="BG33" i="1"/>
  <c r="BH33" i="1"/>
  <c r="BI33" i="1"/>
  <c r="BG6" i="1"/>
  <c r="BH6" i="1"/>
  <c r="BI6" i="1"/>
  <c r="BC6" i="1"/>
  <c r="AK7" i="2" s="1"/>
  <c r="BT7" i="2" s="1"/>
  <c r="BD6" i="1"/>
  <c r="AN7" i="2" s="1"/>
  <c r="BW7" i="2" s="1"/>
  <c r="BG10" i="1"/>
  <c r="BH10" i="1"/>
  <c r="BC10" i="1"/>
  <c r="BI10" i="1"/>
  <c r="BD10" i="1"/>
  <c r="BG14" i="1"/>
  <c r="BI14" i="1"/>
  <c r="BH14" i="1"/>
  <c r="BD14" i="1"/>
  <c r="BC14" i="1"/>
  <c r="BD18" i="1"/>
  <c r="BG18" i="1"/>
  <c r="BH18" i="1"/>
  <c r="BI18" i="1"/>
  <c r="BC18" i="1"/>
  <c r="BG22" i="1"/>
  <c r="BH22" i="1"/>
  <c r="BI22" i="1"/>
  <c r="BC22" i="1"/>
  <c r="BD22" i="1"/>
  <c r="BC26" i="1"/>
  <c r="BG26" i="1"/>
  <c r="BH26" i="1"/>
  <c r="BI26" i="1"/>
  <c r="BD26" i="1"/>
  <c r="BG30" i="1"/>
  <c r="BH30" i="1"/>
  <c r="BI30" i="1"/>
  <c r="BD30" i="1"/>
  <c r="BC30" i="1"/>
  <c r="BH7" i="1"/>
  <c r="BI7" i="1"/>
  <c r="BG7" i="1"/>
  <c r="BC7" i="1"/>
  <c r="BD7" i="1"/>
  <c r="BH11" i="1"/>
  <c r="BI11" i="1"/>
  <c r="BC11" i="1"/>
  <c r="BD11" i="1"/>
  <c r="BG11" i="1"/>
  <c r="BH15" i="1"/>
  <c r="BI15" i="1"/>
  <c r="BC15" i="1"/>
  <c r="BD15" i="1"/>
  <c r="BG15" i="1"/>
  <c r="BH19" i="1"/>
  <c r="BI19" i="1"/>
  <c r="BG19" i="1"/>
  <c r="BC19" i="1"/>
  <c r="BD19" i="1"/>
  <c r="BH23" i="1"/>
  <c r="BI23" i="1"/>
  <c r="BC23" i="1"/>
  <c r="BD23" i="1"/>
  <c r="BG23" i="1"/>
  <c r="BH27" i="1"/>
  <c r="BI27" i="1"/>
  <c r="BC27" i="1"/>
  <c r="BD27" i="1"/>
  <c r="BG27" i="1"/>
  <c r="BH31" i="1"/>
  <c r="BI31" i="1"/>
  <c r="BC31" i="1"/>
  <c r="BD31" i="1"/>
  <c r="BG31" i="1"/>
  <c r="W29" i="1"/>
  <c r="H17" i="1"/>
  <c r="AY11" i="1"/>
  <c r="H11" i="5" s="1"/>
  <c r="G27" i="1"/>
  <c r="W27" i="1"/>
  <c r="W15" i="1"/>
  <c r="W7" i="1"/>
  <c r="R7" i="1"/>
  <c r="J19" i="1"/>
  <c r="W23" i="1"/>
  <c r="G19" i="1"/>
  <c r="G7" i="1"/>
  <c r="W6" i="1"/>
  <c r="S6" i="1"/>
  <c r="S10" i="1"/>
  <c r="R14" i="1"/>
  <c r="S18" i="1"/>
  <c r="S22" i="1"/>
  <c r="S26" i="1"/>
  <c r="S30" i="1"/>
  <c r="W11" i="1"/>
  <c r="S11" i="1"/>
  <c r="G15" i="1"/>
  <c r="S15" i="1"/>
  <c r="W19" i="1"/>
  <c r="S19" i="1"/>
  <c r="S23" i="1"/>
  <c r="S27" i="1"/>
  <c r="G31" i="1"/>
  <c r="S31" i="1"/>
  <c r="W8" i="1"/>
  <c r="S8" i="1"/>
  <c r="S12" i="1"/>
  <c r="R16" i="1"/>
  <c r="S16" i="1"/>
  <c r="W24" i="1"/>
  <c r="S24" i="1"/>
  <c r="S28" i="1"/>
  <c r="S32" i="1"/>
  <c r="W5" i="1"/>
  <c r="W9" i="1"/>
  <c r="S9" i="1"/>
  <c r="S13" i="1"/>
  <c r="W21" i="1"/>
  <c r="S21" i="1"/>
  <c r="G25" i="1"/>
  <c r="S29" i="1"/>
  <c r="I7" i="1"/>
  <c r="AM27" i="1"/>
  <c r="G30" i="1"/>
  <c r="AM4" i="1"/>
  <c r="S4" i="1"/>
  <c r="J5" i="2" s="1"/>
  <c r="AS5" i="2" s="1"/>
  <c r="AM17" i="1"/>
  <c r="S17" i="1"/>
  <c r="S33" i="1"/>
  <c r="AM7" i="1"/>
  <c r="S7" i="1"/>
  <c r="S20" i="1"/>
  <c r="G18" i="1"/>
  <c r="AL22" i="1"/>
  <c r="S5" i="1"/>
  <c r="J6" i="2" s="1"/>
  <c r="AS6" i="2" s="1"/>
  <c r="AM8" i="1"/>
  <c r="W18" i="1"/>
  <c r="W10" i="1"/>
  <c r="W30" i="1"/>
  <c r="S25" i="1"/>
  <c r="W26" i="1"/>
  <c r="S14" i="1"/>
  <c r="G24" i="1"/>
  <c r="E14" i="1"/>
  <c r="G10" i="1"/>
  <c r="G14" i="1"/>
  <c r="G6" i="1"/>
  <c r="W14" i="1"/>
  <c r="G32" i="1"/>
  <c r="W12" i="1"/>
  <c r="G4" i="1"/>
  <c r="AF20" i="1"/>
  <c r="W28" i="1"/>
  <c r="J6" i="1"/>
  <c r="G16" i="1"/>
  <c r="W4" i="1"/>
  <c r="K8" i="1"/>
  <c r="V10" i="1"/>
  <c r="X14" i="1"/>
  <c r="V16" i="1"/>
  <c r="W20" i="1"/>
  <c r="I8" i="1"/>
  <c r="J14" i="1"/>
  <c r="K17" i="1"/>
  <c r="I18" i="1"/>
  <c r="R4" i="1"/>
  <c r="G28" i="1"/>
  <c r="G20" i="1"/>
  <c r="AF4" i="1"/>
  <c r="P5" i="2" s="1"/>
  <c r="AY5" i="2" s="1"/>
  <c r="AF10" i="1"/>
  <c r="J20" i="1"/>
  <c r="I4" i="1"/>
  <c r="K4" i="1"/>
  <c r="X5" i="2" s="1"/>
  <c r="BG5" i="2" s="1"/>
  <c r="R8" i="1"/>
  <c r="J12" i="1"/>
  <c r="R32" i="1"/>
  <c r="W32" i="1"/>
  <c r="J4" i="1"/>
  <c r="AF16" i="1"/>
  <c r="R20" i="1"/>
  <c r="AF14" i="1"/>
  <c r="I16" i="1"/>
  <c r="K16" i="1"/>
  <c r="V18" i="1"/>
  <c r="W16" i="1"/>
  <c r="G8" i="1"/>
  <c r="AF8" i="1"/>
  <c r="J16" i="1"/>
  <c r="K6" i="1"/>
  <c r="J8" i="1"/>
  <c r="J9" i="1"/>
  <c r="I14" i="1"/>
  <c r="P20" i="1"/>
  <c r="K20" i="1"/>
  <c r="R24" i="1"/>
  <c r="V8" i="1"/>
  <c r="I20" i="1"/>
  <c r="G29" i="1"/>
  <c r="W13" i="1"/>
  <c r="I5" i="1"/>
  <c r="K13" i="1"/>
  <c r="V17" i="1"/>
  <c r="I29" i="1"/>
  <c r="G13" i="1"/>
  <c r="V5" i="1"/>
  <c r="AF9" i="1"/>
  <c r="K10" i="1"/>
  <c r="I11" i="1"/>
  <c r="K11" i="1"/>
  <c r="I13" i="1"/>
  <c r="V14" i="1"/>
  <c r="R15" i="1"/>
  <c r="AF19" i="1"/>
  <c r="V29" i="1"/>
  <c r="W33" i="1"/>
  <c r="AF7" i="1"/>
  <c r="P9" i="1"/>
  <c r="K9" i="1"/>
  <c r="I10" i="1"/>
  <c r="J13" i="1"/>
  <c r="K19" i="1"/>
  <c r="J21" i="1"/>
  <c r="J23" i="1"/>
  <c r="AF26" i="1"/>
  <c r="G9" i="1"/>
  <c r="AF6" i="1"/>
  <c r="K7" i="1"/>
  <c r="I9" i="1"/>
  <c r="J10" i="1"/>
  <c r="V13" i="1"/>
  <c r="AF17" i="1"/>
  <c r="K18" i="1"/>
  <c r="I19" i="1"/>
  <c r="W17" i="1"/>
  <c r="G5" i="1"/>
  <c r="I6" i="1"/>
  <c r="J7" i="1"/>
  <c r="V9" i="1"/>
  <c r="R10" i="1"/>
  <c r="R11" i="1"/>
  <c r="K14" i="1"/>
  <c r="I15" i="1"/>
  <c r="K15" i="1"/>
  <c r="I17" i="1"/>
  <c r="V19" i="1"/>
  <c r="R22" i="1"/>
  <c r="AF29" i="1"/>
  <c r="G33" i="1"/>
  <c r="G21" i="1"/>
  <c r="R9" i="1"/>
  <c r="AF13" i="1"/>
  <c r="J17" i="1"/>
  <c r="I12" i="1"/>
  <c r="K12" i="1"/>
  <c r="K27" i="1"/>
  <c r="J29" i="1"/>
  <c r="I27" i="1"/>
  <c r="V12" i="1"/>
  <c r="AF23" i="1"/>
  <c r="AF24" i="1"/>
  <c r="J27" i="1"/>
  <c r="AF32" i="1"/>
  <c r="AF21" i="1"/>
  <c r="Q23" i="1"/>
  <c r="K23" i="1"/>
  <c r="V27" i="1"/>
  <c r="I32" i="1"/>
  <c r="K32" i="1"/>
  <c r="G23" i="1"/>
  <c r="K5" i="1"/>
  <c r="X6" i="2" s="1"/>
  <c r="BG6" i="2" s="1"/>
  <c r="R13" i="1"/>
  <c r="I21" i="1"/>
  <c r="K21" i="1"/>
  <c r="I23" i="1"/>
  <c r="J32" i="1"/>
  <c r="G12" i="1"/>
  <c r="J5" i="1"/>
  <c r="R25" i="1"/>
  <c r="K29" i="1"/>
  <c r="R23" i="1"/>
  <c r="AF27" i="1"/>
  <c r="I30" i="1"/>
  <c r="K30" i="1"/>
  <c r="AF18" i="1"/>
  <c r="J18" i="1"/>
  <c r="R30" i="1"/>
  <c r="W25" i="1"/>
  <c r="AL24" i="1"/>
  <c r="AL9" i="1"/>
  <c r="G22" i="1"/>
  <c r="W31" i="1"/>
  <c r="AF5" i="1"/>
  <c r="P6" i="2" s="1"/>
  <c r="AY6" i="2" s="1"/>
  <c r="AF11" i="1"/>
  <c r="P12" i="1"/>
  <c r="AF12" i="1"/>
  <c r="AF15" i="1"/>
  <c r="AF22" i="1"/>
  <c r="AF25" i="1"/>
  <c r="P28" i="1"/>
  <c r="AF28" i="1"/>
  <c r="AF30" i="1"/>
  <c r="AF31" i="1"/>
  <c r="AF33" i="1"/>
  <c r="W22" i="1"/>
  <c r="I25" i="1"/>
  <c r="K25" i="1"/>
  <c r="J11" i="1"/>
  <c r="J15" i="1"/>
  <c r="J25" i="1"/>
  <c r="J30" i="1"/>
  <c r="V22" i="1"/>
  <c r="I22" i="1"/>
  <c r="K22" i="1"/>
  <c r="I24" i="1"/>
  <c r="K24" i="1"/>
  <c r="I26" i="1"/>
  <c r="K26" i="1"/>
  <c r="I28" i="1"/>
  <c r="K28" i="1"/>
  <c r="I31" i="1"/>
  <c r="K31" i="1"/>
  <c r="I33" i="1"/>
  <c r="K33" i="1"/>
  <c r="J22" i="1"/>
  <c r="J24" i="1"/>
  <c r="J26" i="1"/>
  <c r="J28" i="1"/>
  <c r="J31" i="1"/>
  <c r="J33" i="1"/>
  <c r="V26" i="1"/>
  <c r="V28" i="1"/>
  <c r="R26" i="1"/>
  <c r="R33" i="1"/>
  <c r="Q33" i="1"/>
  <c r="X20" i="1"/>
  <c r="N10" i="1"/>
  <c r="V25" i="1"/>
  <c r="V24" i="1"/>
  <c r="Q26" i="1"/>
  <c r="AG6" i="1"/>
  <c r="AL27" i="1"/>
  <c r="X30" i="1"/>
  <c r="F33" i="1"/>
  <c r="P32" i="1"/>
  <c r="X15" i="1"/>
  <c r="P31" i="1"/>
  <c r="X29" i="1"/>
  <c r="P15" i="1"/>
  <c r="F11" i="1"/>
  <c r="F8" i="1"/>
  <c r="Q5" i="1"/>
  <c r="AD6" i="2" s="1"/>
  <c r="BM6" i="2" s="1"/>
  <c r="AK9" i="1"/>
  <c r="Q28" i="1"/>
  <c r="X17" i="1"/>
  <c r="F29" i="1"/>
  <c r="F27" i="1"/>
  <c r="X31" i="1"/>
  <c r="P24" i="1"/>
  <c r="X26" i="1"/>
  <c r="F21" i="1"/>
  <c r="X19" i="1"/>
  <c r="F14" i="1"/>
  <c r="AK8" i="1"/>
  <c r="AK14" i="1"/>
  <c r="V6" i="1"/>
  <c r="O31" i="1"/>
  <c r="AH30" i="1"/>
  <c r="P29" i="1"/>
  <c r="Q16" i="1"/>
  <c r="AJ21" i="1"/>
  <c r="P8" i="1"/>
  <c r="F28" i="1"/>
  <c r="F4" i="1"/>
  <c r="F26" i="1"/>
  <c r="X27" i="1"/>
  <c r="P26" i="1"/>
  <c r="Q9" i="1"/>
  <c r="H11" i="1"/>
  <c r="AH17" i="1"/>
  <c r="X25" i="1"/>
  <c r="F17" i="1"/>
  <c r="X4" i="1"/>
  <c r="AG5" i="2" s="1"/>
  <c r="BP5" i="2" s="1"/>
  <c r="P27" i="1"/>
  <c r="X18" i="1"/>
  <c r="F18" i="1"/>
  <c r="F24" i="1"/>
  <c r="X11" i="1"/>
  <c r="AK19" i="1"/>
  <c r="Q29" i="1"/>
  <c r="X24" i="1"/>
  <c r="P17" i="1"/>
  <c r="P25" i="1"/>
  <c r="P30" i="1"/>
  <c r="Q30" i="1"/>
  <c r="AM30" i="1"/>
  <c r="P33" i="1"/>
  <c r="X21" i="1"/>
  <c r="Q17" i="1"/>
  <c r="Q24" i="1"/>
  <c r="X9" i="1"/>
  <c r="X28" i="1"/>
  <c r="F15" i="1"/>
  <c r="AH10" i="1"/>
  <c r="X33" i="1"/>
  <c r="P21" i="1"/>
  <c r="Q8" i="1"/>
  <c r="Q27" i="1"/>
  <c r="P16" i="1"/>
  <c r="F20" i="1"/>
  <c r="Q18" i="1"/>
  <c r="AK5" i="1"/>
  <c r="Q19" i="1"/>
  <c r="Q10" i="1"/>
  <c r="AK18" i="1"/>
  <c r="Q20" i="1"/>
  <c r="AK30" i="1"/>
  <c r="AG16" i="1"/>
  <c r="AM25" i="1"/>
  <c r="AM15" i="1"/>
  <c r="AH9" i="1"/>
  <c r="Q32" i="1"/>
  <c r="F25" i="1"/>
  <c r="F32" i="1"/>
  <c r="F16" i="1"/>
  <c r="P11" i="1"/>
  <c r="P5" i="1"/>
  <c r="AC6" i="2" s="1"/>
  <c r="BL6" i="2" s="1"/>
  <c r="F19" i="1"/>
  <c r="X10" i="1"/>
  <c r="P18" i="1"/>
  <c r="O24" i="1"/>
  <c r="P10" i="1"/>
  <c r="M11" i="1"/>
  <c r="X5" i="1"/>
  <c r="AG6" i="2" s="1"/>
  <c r="BP6" i="2" s="1"/>
  <c r="P19" i="1"/>
  <c r="AH8" i="1"/>
  <c r="F30" i="1"/>
  <c r="F9" i="1"/>
  <c r="F31" i="1"/>
  <c r="Q31" i="1"/>
  <c r="Q11" i="1"/>
  <c r="F5" i="1"/>
  <c r="F10" i="1"/>
  <c r="AJ33" i="1"/>
  <c r="Q4" i="1"/>
  <c r="AD5" i="2" s="1"/>
  <c r="BM5" i="2" s="1"/>
  <c r="AK17" i="1"/>
  <c r="AG26" i="1"/>
  <c r="M9" i="1"/>
  <c r="M20" i="1"/>
  <c r="M21" i="1"/>
  <c r="M18" i="1"/>
  <c r="M19" i="1"/>
  <c r="M15" i="1"/>
  <c r="M16" i="1"/>
  <c r="M17" i="1"/>
  <c r="AG28" i="1"/>
  <c r="M4" i="1"/>
  <c r="Z5" i="2" s="1"/>
  <c r="BI5" i="2" s="1"/>
  <c r="M10" i="1"/>
  <c r="O19" i="1"/>
  <c r="AG30" i="1"/>
  <c r="AK29" i="1"/>
  <c r="M5" i="1"/>
  <c r="Z6" i="2" s="1"/>
  <c r="BI6" i="2" s="1"/>
  <c r="AG24" i="1"/>
  <c r="AJ10" i="1"/>
  <c r="M8" i="1"/>
  <c r="AK31" i="1"/>
  <c r="AK24" i="1"/>
  <c r="AK26" i="1"/>
  <c r="AK32" i="1"/>
  <c r="AK25" i="1"/>
  <c r="M14" i="1"/>
  <c r="V7" i="1"/>
  <c r="AC8" i="1"/>
  <c r="P14" i="1"/>
  <c r="AM14" i="1"/>
  <c r="V4" i="1"/>
  <c r="Q14" i="1"/>
  <c r="AG14" i="1"/>
  <c r="P4" i="1"/>
  <c r="AC5" i="2" s="1"/>
  <c r="BL5" i="2" s="1"/>
  <c r="AH11" i="1"/>
  <c r="X16" i="1"/>
  <c r="AC27" i="1"/>
  <c r="R12" i="1"/>
  <c r="R31" i="1"/>
  <c r="R21" i="1"/>
  <c r="AH5" i="1"/>
  <c r="AF6" i="2" s="1"/>
  <c r="BO6" i="2" s="1"/>
  <c r="AH4" i="1"/>
  <c r="AF5" i="2" s="1"/>
  <c r="BO5" i="2" s="1"/>
  <c r="AM13" i="1"/>
  <c r="AH6" i="1"/>
  <c r="X8" i="1"/>
  <c r="AM6" i="1"/>
  <c r="AC14" i="1"/>
  <c r="AD4" i="1"/>
  <c r="S5" i="2" s="1"/>
  <c r="BB5" i="2" s="1"/>
  <c r="AB19" i="1"/>
  <c r="AB21" i="1"/>
  <c r="AB20" i="1"/>
  <c r="AB17" i="1"/>
  <c r="AB18" i="1"/>
  <c r="N29" i="1"/>
  <c r="N31" i="1"/>
  <c r="N33" i="1"/>
  <c r="N24" i="1"/>
  <c r="N25" i="1"/>
  <c r="N32" i="1"/>
  <c r="N28" i="1"/>
  <c r="N27" i="1"/>
  <c r="N30" i="1"/>
  <c r="N26" i="1"/>
  <c r="AB33" i="1"/>
  <c r="AB5" i="1"/>
  <c r="Q6" i="2" s="1"/>
  <c r="AZ6" i="2" s="1"/>
  <c r="N19" i="1"/>
  <c r="N18" i="1"/>
  <c r="N20" i="1"/>
  <c r="N16" i="1"/>
  <c r="N14" i="1"/>
  <c r="N21" i="1"/>
  <c r="N15" i="1"/>
  <c r="N17" i="1"/>
  <c r="M25" i="1"/>
  <c r="M29" i="1"/>
  <c r="M32" i="1"/>
  <c r="M24" i="1"/>
  <c r="M33" i="1"/>
  <c r="M28" i="1"/>
  <c r="M26" i="1"/>
  <c r="M31" i="1"/>
  <c r="M27" i="1"/>
  <c r="Q25" i="1"/>
  <c r="AL31" i="1"/>
  <c r="AM22" i="1"/>
  <c r="AM9" i="1"/>
  <c r="AM33" i="1"/>
  <c r="AM16" i="1"/>
  <c r="AM23" i="1"/>
  <c r="P23" i="1"/>
  <c r="F23" i="1"/>
  <c r="AK23" i="1"/>
  <c r="N23" i="1"/>
  <c r="M23" i="1"/>
  <c r="AL11" i="1"/>
  <c r="X23" i="1"/>
  <c r="AM18" i="1"/>
  <c r="Q21" i="1"/>
  <c r="AM12" i="1"/>
  <c r="AL13" i="1"/>
  <c r="R17" i="1"/>
  <c r="R18" i="1"/>
  <c r="R19" i="1"/>
  <c r="V31" i="1"/>
  <c r="V32" i="1"/>
  <c r="V33" i="1"/>
  <c r="AM31" i="1"/>
  <c r="AM24" i="1"/>
  <c r="V11" i="1"/>
  <c r="AM26" i="1"/>
  <c r="AL16" i="1"/>
  <c r="Q6" i="1"/>
  <c r="X6" i="1"/>
  <c r="F6" i="1"/>
  <c r="P6" i="1"/>
  <c r="M6" i="1"/>
  <c r="X7" i="1"/>
  <c r="P7" i="1"/>
  <c r="AG7" i="1"/>
  <c r="F7" i="1"/>
  <c r="AH7" i="1"/>
  <c r="M7" i="1"/>
  <c r="Q7" i="1"/>
  <c r="R27" i="1"/>
  <c r="R28" i="1"/>
  <c r="R29" i="1"/>
  <c r="AL18" i="1"/>
  <c r="AL29" i="1"/>
  <c r="AM29" i="1"/>
  <c r="V23" i="1"/>
  <c r="AM28" i="1"/>
  <c r="AM32" i="1"/>
  <c r="AG9" i="1"/>
  <c r="AG10" i="1"/>
  <c r="AG4" i="1"/>
  <c r="AE5" i="2" s="1"/>
  <c r="BN5" i="2" s="1"/>
  <c r="AG5" i="1"/>
  <c r="AE6" i="2" s="1"/>
  <c r="BN6" i="2" s="1"/>
  <c r="AG8" i="1"/>
  <c r="AG11" i="1"/>
  <c r="AH33" i="1"/>
  <c r="AH25" i="1"/>
  <c r="AH28" i="1"/>
  <c r="AH29" i="1"/>
  <c r="AH31" i="1"/>
  <c r="AH32" i="1"/>
  <c r="AH26" i="1"/>
  <c r="AH24" i="1"/>
  <c r="AH27" i="1"/>
  <c r="AM21" i="1"/>
  <c r="AG12" i="1"/>
  <c r="AH12" i="1"/>
  <c r="Q12" i="1"/>
  <c r="X12" i="1"/>
  <c r="F12" i="1"/>
  <c r="M12" i="1"/>
  <c r="M13" i="1"/>
  <c r="X13" i="1"/>
  <c r="F13" i="1"/>
  <c r="Q13" i="1"/>
  <c r="AG13" i="1"/>
  <c r="P13" i="1"/>
  <c r="AH13" i="1"/>
  <c r="AJ13" i="1"/>
  <c r="AL30" i="1"/>
  <c r="Q15" i="1"/>
  <c r="M30" i="1"/>
  <c r="AL10" i="1"/>
  <c r="AM11" i="1"/>
  <c r="AL15" i="1"/>
  <c r="AL26" i="1"/>
  <c r="AN31" i="1"/>
  <c r="AM10" i="1"/>
  <c r="AL8" i="1"/>
  <c r="AL19" i="1"/>
  <c r="M22" i="1"/>
  <c r="Q22" i="1"/>
  <c r="X22" i="1"/>
  <c r="F22" i="1"/>
  <c r="P22" i="1"/>
  <c r="N22" i="1"/>
  <c r="AL21" i="1"/>
  <c r="AL4" i="1"/>
  <c r="I5" i="2" s="1"/>
  <c r="AR5" i="2" s="1"/>
  <c r="R5" i="1"/>
  <c r="R6" i="1"/>
  <c r="AL23" i="1"/>
  <c r="AM5" i="1"/>
  <c r="AL32" i="1"/>
  <c r="AH20" i="1"/>
  <c r="X32" i="1"/>
  <c r="AG29" i="1"/>
  <c r="AH14" i="1"/>
  <c r="AH22" i="1"/>
  <c r="AH19" i="1"/>
  <c r="AH18" i="1"/>
  <c r="AH16" i="1"/>
  <c r="AH15" i="1"/>
  <c r="AH21" i="1"/>
  <c r="AH23" i="1"/>
  <c r="AG25" i="1"/>
  <c r="AG33" i="1"/>
  <c r="AG27" i="1"/>
  <c r="AG32" i="1"/>
  <c r="AG31" i="1"/>
  <c r="AY17" i="1"/>
  <c r="H17" i="5" s="1"/>
  <c r="AG22" i="1"/>
  <c r="AG19" i="1"/>
  <c r="AG15" i="1"/>
  <c r="AG21" i="1"/>
  <c r="AG23" i="1"/>
  <c r="AG18" i="1"/>
  <c r="AG20" i="1"/>
  <c r="AG17" i="1"/>
  <c r="V20" i="1"/>
  <c r="V30" i="1"/>
  <c r="V15" i="1"/>
  <c r="V21" i="1"/>
  <c r="BG4" i="1"/>
  <c r="AQ5" i="2" s="1"/>
  <c r="BZ5" i="2" s="1"/>
  <c r="E30" i="1"/>
  <c r="H26" i="1"/>
  <c r="G26" i="1"/>
  <c r="E19" i="1"/>
  <c r="AY26" i="1"/>
  <c r="H26" i="5" s="1"/>
  <c r="AY27" i="1"/>
  <c r="H27" i="5" s="1"/>
  <c r="E22" i="1"/>
  <c r="E11" i="1"/>
  <c r="E17" i="1"/>
  <c r="E21" i="1"/>
  <c r="E9" i="1"/>
  <c r="H22" i="1"/>
  <c r="H9" i="1"/>
  <c r="E13" i="1"/>
  <c r="H29" i="1"/>
  <c r="AY16" i="1"/>
  <c r="H16" i="5" s="1"/>
  <c r="AY4" i="1"/>
  <c r="H4" i="5" s="1"/>
  <c r="AY6" i="1"/>
  <c r="H6" i="5" s="1"/>
  <c r="H25" i="1"/>
  <c r="H31" i="1"/>
  <c r="AY15" i="1"/>
  <c r="H15" i="5" s="1"/>
  <c r="E15" i="1"/>
  <c r="E25" i="1"/>
  <c r="H14" i="1"/>
  <c r="H7" i="1"/>
  <c r="AY33" i="1"/>
  <c r="H33" i="5" s="1"/>
  <c r="E4" i="1"/>
  <c r="E31" i="1"/>
  <c r="H12" i="1"/>
  <c r="E29" i="1"/>
  <c r="H20" i="1"/>
  <c r="E20" i="1"/>
  <c r="H10" i="1"/>
  <c r="E32" i="1"/>
  <c r="E27" i="1"/>
  <c r="E18" i="1"/>
  <c r="E7" i="1"/>
  <c r="E5" i="1"/>
  <c r="E24" i="1"/>
  <c r="AY30" i="1"/>
  <c r="H30" i="5" s="1"/>
  <c r="H23" i="1"/>
  <c r="AY5" i="1"/>
  <c r="H5" i="5" s="1"/>
  <c r="H28" i="1"/>
  <c r="E8" i="1"/>
  <c r="E10" i="1"/>
  <c r="H18" i="1"/>
  <c r="E12" i="1"/>
  <c r="H19" i="1"/>
  <c r="AY8" i="1"/>
  <c r="H8" i="5" s="1"/>
  <c r="E16" i="1"/>
  <c r="E26" i="1"/>
  <c r="E6" i="1"/>
  <c r="E28" i="1"/>
  <c r="H27" i="1"/>
  <c r="AY21" i="1"/>
  <c r="H21" i="5" s="1"/>
  <c r="H13" i="1"/>
  <c r="AY32" i="1"/>
  <c r="H32" i="5" s="1"/>
  <c r="AY24" i="1"/>
  <c r="H24" i="5" s="1"/>
  <c r="E33" i="1"/>
  <c r="E23" i="1"/>
  <c r="AM19" i="1"/>
  <c r="AD7" i="1"/>
  <c r="AD9" i="1"/>
  <c r="AD11" i="1"/>
  <c r="AL12" i="1"/>
  <c r="AL5" i="1"/>
  <c r="I6" i="2" s="1"/>
  <c r="AR6" i="2" s="1"/>
  <c r="AY7" i="1"/>
  <c r="H7" i="5" s="1"/>
  <c r="AY25" i="1"/>
  <c r="H25" i="5" s="1"/>
  <c r="AY20" i="1"/>
  <c r="H20" i="5" s="1"/>
  <c r="AY10" i="1"/>
  <c r="H10" i="5" s="1"/>
  <c r="H15" i="1"/>
  <c r="AY19" i="1"/>
  <c r="H19" i="5" s="1"/>
  <c r="AY29" i="1"/>
  <c r="H29" i="5" s="1"/>
  <c r="AY22" i="1"/>
  <c r="H22" i="5" s="1"/>
  <c r="AY31" i="1"/>
  <c r="H31" i="5" s="1"/>
  <c r="H16" i="1"/>
  <c r="AY23" i="1"/>
  <c r="H23" i="5" s="1"/>
  <c r="AL28" i="1"/>
  <c r="AL7" i="1"/>
  <c r="AL6" i="1"/>
  <c r="AY13" i="1"/>
  <c r="H13" i="5" s="1"/>
  <c r="H30" i="1"/>
  <c r="H21" i="1"/>
  <c r="AY9" i="1"/>
  <c r="H9" i="5" s="1"/>
  <c r="H6" i="1"/>
  <c r="H8" i="1"/>
  <c r="AY14" i="1"/>
  <c r="H14" i="5" s="1"/>
  <c r="AY18" i="1"/>
  <c r="H18" i="5" s="1"/>
  <c r="AL20" i="1"/>
  <c r="H24" i="1"/>
  <c r="H32" i="1"/>
  <c r="AY12" i="1"/>
  <c r="H12" i="5" s="1"/>
  <c r="H33" i="1"/>
  <c r="H4" i="1"/>
  <c r="L6" i="2"/>
  <c r="AU6" i="2" s="1"/>
  <c r="AY28" i="1"/>
  <c r="H28" i="5" s="1"/>
  <c r="H5" i="1"/>
  <c r="N12" i="1"/>
  <c r="N9" i="1"/>
  <c r="N8" i="1"/>
  <c r="N13" i="1"/>
  <c r="N7" i="1"/>
  <c r="N4" i="1"/>
  <c r="AA5" i="2" s="1"/>
  <c r="BJ5" i="2" s="1"/>
  <c r="N11" i="1"/>
  <c r="N6" i="1"/>
  <c r="AA7" i="2" s="1"/>
  <c r="BJ7" i="2" s="1"/>
  <c r="N5" i="1"/>
  <c r="AA6" i="2" s="1"/>
  <c r="BJ6" i="2" s="1"/>
  <c r="AD31" i="1"/>
  <c r="AD32" i="1"/>
  <c r="AD27" i="1"/>
  <c r="AD28" i="1"/>
  <c r="AJ31" i="1"/>
  <c r="AJ5" i="1"/>
  <c r="AN7" i="1"/>
  <c r="AK10" i="1"/>
  <c r="AK33" i="1"/>
  <c r="AC26" i="1"/>
  <c r="AK21" i="1"/>
  <c r="AJ14" i="1"/>
  <c r="AK16" i="1"/>
  <c r="AD29" i="1"/>
  <c r="O33" i="1"/>
  <c r="O28" i="1"/>
  <c r="AJ8" i="1"/>
  <c r="O10" i="1"/>
  <c r="O30" i="1"/>
  <c r="AJ26" i="1"/>
  <c r="AC33" i="1"/>
  <c r="AK4" i="1"/>
  <c r="AC13" i="1"/>
  <c r="O8" i="1"/>
  <c r="O5" i="1"/>
  <c r="AB6" i="2" s="1"/>
  <c r="BK6" i="2" s="1"/>
  <c r="AK11" i="1"/>
  <c r="AJ29" i="1"/>
  <c r="O9" i="1"/>
  <c r="O20" i="1"/>
  <c r="AN25" i="1"/>
  <c r="O4" i="1"/>
  <c r="AB5" i="2" s="1"/>
  <c r="BK5" i="2" s="1"/>
  <c r="AJ11" i="1"/>
  <c r="AC9" i="1"/>
  <c r="AJ24" i="1"/>
  <c r="AC5" i="1"/>
  <c r="R6" i="2" s="1"/>
  <c r="BA6" i="2" s="1"/>
  <c r="AC31" i="1"/>
  <c r="AJ27" i="1"/>
  <c r="AN24" i="1"/>
  <c r="AJ20" i="1"/>
  <c r="AJ4" i="1"/>
  <c r="O27" i="1"/>
  <c r="O11" i="1"/>
  <c r="AC11" i="1"/>
  <c r="AC32" i="1"/>
  <c r="AJ16" i="1"/>
  <c r="AJ25" i="1"/>
  <c r="AJ32" i="1"/>
  <c r="AN19" i="1"/>
  <c r="AK15" i="1"/>
  <c r="O26" i="1"/>
  <c r="AJ6" i="1"/>
  <c r="AK27" i="1"/>
  <c r="AB4" i="1"/>
  <c r="Q5" i="2" s="1"/>
  <c r="AZ5" i="2" s="1"/>
  <c r="O25" i="1"/>
  <c r="AJ30" i="1"/>
  <c r="AC24" i="1"/>
  <c r="AK28" i="1"/>
  <c r="AN8" i="1"/>
  <c r="AC4" i="1"/>
  <c r="R5" i="2" s="1"/>
  <c r="BA5" i="2" s="1"/>
  <c r="AN5" i="1"/>
  <c r="AN26" i="1"/>
  <c r="O21" i="1"/>
  <c r="AC16" i="1"/>
  <c r="O32" i="1"/>
  <c r="AJ18" i="1"/>
  <c r="AC25" i="1"/>
  <c r="AJ17" i="1"/>
  <c r="O16" i="1"/>
  <c r="AK20" i="1"/>
  <c r="AJ9" i="1"/>
  <c r="AC29" i="1"/>
  <c r="O18" i="1"/>
  <c r="AJ28" i="1"/>
  <c r="AC30" i="1"/>
  <c r="O15" i="1"/>
  <c r="O17" i="1"/>
  <c r="O14" i="1"/>
  <c r="O29" i="1"/>
  <c r="AC10" i="1"/>
  <c r="AN18" i="1"/>
  <c r="AJ7" i="1"/>
  <c r="AN13" i="1"/>
  <c r="AJ12" i="1"/>
  <c r="AJ23" i="1"/>
  <c r="AK7" i="1"/>
  <c r="AJ15" i="1"/>
  <c r="AK12" i="1"/>
  <c r="AB14" i="1"/>
  <c r="AD10" i="1"/>
  <c r="AC18" i="1"/>
  <c r="AB15" i="1"/>
  <c r="AC21" i="1"/>
  <c r="AC20" i="1"/>
  <c r="AD8" i="1"/>
  <c r="AC15" i="1"/>
  <c r="AB16" i="1"/>
  <c r="AD5" i="1"/>
  <c r="S6" i="2" s="1"/>
  <c r="BB6" i="2" s="1"/>
  <c r="AC17" i="1"/>
  <c r="AB25" i="1"/>
  <c r="AB11" i="1"/>
  <c r="AD24" i="1"/>
  <c r="AB27" i="1"/>
  <c r="AN4" i="1"/>
  <c r="AD25" i="1"/>
  <c r="AB30" i="1"/>
  <c r="AB8" i="1"/>
  <c r="AD33" i="1"/>
  <c r="AB32" i="1"/>
  <c r="AB10" i="1"/>
  <c r="AD26" i="1"/>
  <c r="AB28" i="1"/>
  <c r="AB31" i="1"/>
  <c r="AB24" i="1"/>
  <c r="AB9" i="1"/>
  <c r="AB26" i="1"/>
  <c r="AK22" i="1"/>
  <c r="AJ22" i="1"/>
  <c r="AN23" i="1"/>
  <c r="AJ19" i="1"/>
  <c r="AC23" i="1"/>
  <c r="AB23" i="1"/>
  <c r="AN33" i="1"/>
  <c r="O23" i="1"/>
  <c r="AD23" i="1"/>
  <c r="AN16" i="1"/>
  <c r="AN6" i="1"/>
  <c r="AB12" i="1"/>
  <c r="AB6" i="1"/>
  <c r="AB13" i="1"/>
  <c r="AC7" i="1"/>
  <c r="AK13" i="1"/>
  <c r="AN29" i="1"/>
  <c r="AN28" i="1"/>
  <c r="AN12" i="1"/>
  <c r="AN9" i="1"/>
  <c r="O13" i="1"/>
  <c r="O12" i="1"/>
  <c r="AN21" i="1"/>
  <c r="AC6" i="1"/>
  <c r="AB7" i="1"/>
  <c r="AK6" i="1"/>
  <c r="AC12" i="1"/>
  <c r="O6" i="1"/>
  <c r="AB7" i="2" s="1"/>
  <c r="BK7" i="2" s="1"/>
  <c r="AN30" i="1"/>
  <c r="AD13" i="1"/>
  <c r="AD12" i="1"/>
  <c r="AN32" i="1"/>
  <c r="O7" i="1"/>
  <c r="AD22" i="1"/>
  <c r="AN22" i="1"/>
  <c r="AN15" i="1"/>
  <c r="AC28" i="1"/>
  <c r="O22" i="1"/>
  <c r="AN11" i="1"/>
  <c r="AC19" i="1"/>
  <c r="AB29" i="1"/>
  <c r="AN10" i="1"/>
  <c r="AB22" i="1"/>
  <c r="AC22" i="1"/>
  <c r="AL17" i="1"/>
  <c r="AL33" i="1"/>
  <c r="AM20" i="1"/>
  <c r="AL25" i="1"/>
  <c r="AL14" i="1"/>
  <c r="AN17" i="1"/>
  <c r="AN27" i="1"/>
  <c r="AD6" i="1"/>
  <c r="AN14" i="1"/>
  <c r="AN20" i="1"/>
  <c r="AO13" i="1"/>
  <c r="AD30" i="1"/>
  <c r="AI31" i="1"/>
  <c r="AI29" i="1"/>
  <c r="AO14" i="1"/>
  <c r="U23" i="1"/>
  <c r="AI25" i="1"/>
  <c r="AD18" i="1"/>
  <c r="AD14" i="1"/>
  <c r="AD21" i="1"/>
  <c r="AD16" i="1"/>
  <c r="AD17" i="1"/>
  <c r="AD20" i="1"/>
  <c r="AD15" i="1"/>
  <c r="AD19" i="1"/>
  <c r="AI27" i="1"/>
  <c r="AO11" i="1"/>
  <c r="AO15" i="1"/>
  <c r="U25" i="1"/>
  <c r="AO17" i="1"/>
  <c r="U31" i="1"/>
  <c r="U29" i="1"/>
  <c r="U24" i="1"/>
  <c r="AO32" i="1"/>
  <c r="U4" i="1"/>
  <c r="K5" i="2" s="1"/>
  <c r="AT5" i="2" s="1"/>
  <c r="U8" i="1"/>
  <c r="U10" i="1"/>
  <c r="U6" i="1"/>
  <c r="U5" i="1"/>
  <c r="K6" i="2" s="1"/>
  <c r="AT6" i="2" s="1"/>
  <c r="U7" i="1"/>
  <c r="U12" i="1"/>
  <c r="AE17" i="1"/>
  <c r="AI26" i="1"/>
  <c r="U20" i="1"/>
  <c r="U19" i="1"/>
  <c r="AE21" i="1"/>
  <c r="U14" i="1"/>
  <c r="AA16" i="1"/>
  <c r="AA22" i="1"/>
  <c r="L27" i="1"/>
  <c r="Z24" i="1"/>
  <c r="AO9" i="1"/>
  <c r="AO20" i="1"/>
  <c r="AO30" i="1"/>
  <c r="Z25" i="1"/>
  <c r="Z31" i="1"/>
  <c r="Z33" i="1"/>
  <c r="Z28" i="1"/>
  <c r="Z27" i="1"/>
  <c r="Z29" i="1"/>
  <c r="Z32" i="1"/>
  <c r="Z30" i="1"/>
  <c r="Z26" i="1"/>
  <c r="AO22" i="1"/>
  <c r="AO19" i="1"/>
  <c r="AO18" i="1"/>
  <c r="AO16" i="1"/>
  <c r="AO23" i="1"/>
  <c r="Y15" i="1"/>
  <c r="W15" i="5" s="1"/>
  <c r="Y21" i="1"/>
  <c r="W21" i="5" s="1"/>
  <c r="Y19" i="1"/>
  <c r="Y17" i="1"/>
  <c r="W17" i="5" s="1"/>
  <c r="Y14" i="1"/>
  <c r="W14" i="5" s="1"/>
  <c r="Y22" i="1"/>
  <c r="W22" i="5" s="1"/>
  <c r="Y20" i="1"/>
  <c r="Y18" i="1"/>
  <c r="W18" i="5" s="1"/>
  <c r="Y16" i="1"/>
  <c r="W16" i="5" s="1"/>
  <c r="Y23" i="1"/>
  <c r="W23" i="5" s="1"/>
  <c r="AO33" i="1"/>
  <c r="AO26" i="1"/>
  <c r="AO28" i="1"/>
  <c r="AO27" i="1"/>
  <c r="U30" i="1"/>
  <c r="AE30" i="1"/>
  <c r="U27" i="1"/>
  <c r="AO31" i="1"/>
  <c r="AE24" i="1"/>
  <c r="AE29" i="1"/>
  <c r="AE25" i="1"/>
  <c r="AE31" i="1"/>
  <c r="U28" i="1"/>
  <c r="U32" i="1"/>
  <c r="AO25" i="1"/>
  <c r="AO29" i="1"/>
  <c r="AO24" i="1"/>
  <c r="U26" i="1"/>
  <c r="U33" i="1"/>
  <c r="AO8" i="1"/>
  <c r="AO10" i="1"/>
  <c r="U13" i="1"/>
  <c r="U9" i="1"/>
  <c r="AO6" i="1"/>
  <c r="AE6" i="1"/>
  <c r="AE7" i="1"/>
  <c r="AE10" i="1"/>
  <c r="AE12" i="1"/>
  <c r="AO12" i="1"/>
  <c r="AE9" i="1"/>
  <c r="AE13" i="1"/>
  <c r="AE11" i="1"/>
  <c r="AO5" i="1"/>
  <c r="U11" i="1"/>
  <c r="AO4" i="1"/>
  <c r="AO7" i="1"/>
  <c r="Y25" i="1"/>
  <c r="W25" i="5" s="1"/>
  <c r="Y31" i="1"/>
  <c r="W31" i="5" s="1"/>
  <c r="Y30" i="1"/>
  <c r="Y29" i="1"/>
  <c r="W29" i="5" s="1"/>
  <c r="Y24" i="1"/>
  <c r="W24" i="5" s="1"/>
  <c r="Y26" i="1"/>
  <c r="W26" i="5" s="1"/>
  <c r="Y32" i="1"/>
  <c r="W32" i="5" s="1"/>
  <c r="Y27" i="1"/>
  <c r="Y28" i="1"/>
  <c r="W28" i="5" s="1"/>
  <c r="Y33" i="1"/>
  <c r="W33" i="5" s="1"/>
  <c r="Y11" i="1"/>
  <c r="Y6" i="1"/>
  <c r="M7" i="2" s="1"/>
  <c r="AV7" i="2" s="1"/>
  <c r="Y8" i="1"/>
  <c r="W8" i="5" s="1"/>
  <c r="Y5" i="1"/>
  <c r="M6" i="2" s="1"/>
  <c r="AV6" i="2" s="1"/>
  <c r="Z13" i="1"/>
  <c r="Z4" i="1"/>
  <c r="N5" i="2" s="1"/>
  <c r="AW5" i="2" s="1"/>
  <c r="Z12" i="1"/>
  <c r="Z11" i="1"/>
  <c r="Z7" i="1"/>
  <c r="Z9" i="1"/>
  <c r="Z10" i="1"/>
  <c r="Z6" i="1"/>
  <c r="Z5" i="1"/>
  <c r="N6" i="2" s="1"/>
  <c r="AW6" i="2" s="1"/>
  <c r="Z8" i="1"/>
  <c r="Y13" i="1"/>
  <c r="W13" i="5" s="1"/>
  <c r="Y10" i="1"/>
  <c r="W10" i="5" s="1"/>
  <c r="Y7" i="1"/>
  <c r="W7" i="5" s="1"/>
  <c r="Y12" i="1"/>
  <c r="W12" i="5" s="1"/>
  <c r="Y4" i="1"/>
  <c r="M5" i="2" s="1"/>
  <c r="AV5" i="2" s="1"/>
  <c r="Y9" i="1"/>
  <c r="AI30" i="1"/>
  <c r="AI28" i="1"/>
  <c r="AI32" i="1"/>
  <c r="AI33" i="1"/>
  <c r="AI24" i="1"/>
  <c r="AE4" i="1"/>
  <c r="T5" i="2" s="1"/>
  <c r="BC5" i="2" s="1"/>
  <c r="AE5" i="1"/>
  <c r="T6" i="2" s="1"/>
  <c r="BC6" i="2" s="1"/>
  <c r="AE8" i="1"/>
  <c r="AE26" i="1"/>
  <c r="AE27" i="1"/>
  <c r="AE28" i="1"/>
  <c r="AE33" i="1"/>
  <c r="AE32" i="1"/>
  <c r="AE18" i="1"/>
  <c r="AE23" i="1"/>
  <c r="AE19" i="1"/>
  <c r="AE22" i="1"/>
  <c r="AE14" i="1"/>
  <c r="U18" i="1"/>
  <c r="AE20" i="1"/>
  <c r="AE15" i="1"/>
  <c r="AE16" i="1"/>
  <c r="AA20" i="1"/>
  <c r="AA15" i="1"/>
  <c r="AA17" i="1"/>
  <c r="U17" i="1"/>
  <c r="U15" i="1"/>
  <c r="U22" i="1"/>
  <c r="U21" i="1"/>
  <c r="U16" i="1"/>
  <c r="L20" i="1"/>
  <c r="AA18" i="1"/>
  <c r="AA25" i="1"/>
  <c r="AA24" i="1"/>
  <c r="AA23" i="1"/>
  <c r="AA19" i="1"/>
  <c r="AA21" i="1"/>
  <c r="AO21" i="1"/>
  <c r="AA14" i="1"/>
  <c r="L19" i="1"/>
  <c r="Z17" i="1"/>
  <c r="Z19" i="1"/>
  <c r="Z14" i="1"/>
  <c r="Z22" i="1"/>
  <c r="Z15" i="1"/>
  <c r="Z23" i="1"/>
  <c r="Z20" i="1"/>
  <c r="Z21" i="1"/>
  <c r="Z18" i="1"/>
  <c r="Z16" i="1"/>
  <c r="L24" i="1"/>
  <c r="L28" i="1"/>
  <c r="L31" i="1"/>
  <c r="L32" i="1"/>
  <c r="L30" i="1"/>
  <c r="L25" i="1"/>
  <c r="L29" i="1"/>
  <c r="L33" i="1"/>
  <c r="L26" i="1"/>
  <c r="AA30" i="1"/>
  <c r="AA28" i="1"/>
  <c r="AA32" i="1"/>
  <c r="AA27" i="1"/>
  <c r="AA31" i="1"/>
  <c r="AA33" i="1"/>
  <c r="AA26" i="1"/>
  <c r="AA8" i="1"/>
  <c r="AA4" i="1"/>
  <c r="O5" i="2" s="1"/>
  <c r="AX5" i="2" s="1"/>
  <c r="AA11" i="1"/>
  <c r="AA7" i="1"/>
  <c r="AA6" i="1"/>
  <c r="AA5" i="1"/>
  <c r="O6" i="2" s="1"/>
  <c r="AX6" i="2" s="1"/>
  <c r="L8" i="1"/>
  <c r="L4" i="1"/>
  <c r="Y5" i="2" s="1"/>
  <c r="BH5" i="2" s="1"/>
  <c r="L10" i="1"/>
  <c r="L7" i="1"/>
  <c r="L11" i="1"/>
  <c r="L6" i="1"/>
  <c r="L13" i="1"/>
  <c r="L9" i="1"/>
  <c r="L12" i="1"/>
  <c r="L5" i="1"/>
  <c r="Y6" i="2" s="1"/>
  <c r="BH6" i="2" s="1"/>
  <c r="AA9" i="1"/>
  <c r="AA12" i="1"/>
  <c r="AA13" i="1"/>
  <c r="AA10" i="1"/>
  <c r="AI12" i="1"/>
  <c r="AI7" i="1"/>
  <c r="AI9" i="1"/>
  <c r="AI8" i="1"/>
  <c r="AI13" i="1"/>
  <c r="AI6" i="1"/>
  <c r="AI10" i="1"/>
  <c r="AI4" i="1"/>
  <c r="AI11" i="1"/>
  <c r="AI5" i="1"/>
  <c r="L14" i="1"/>
  <c r="L15" i="1"/>
  <c r="L16" i="1"/>
  <c r="L18" i="1"/>
  <c r="L21" i="1"/>
  <c r="L22" i="1"/>
  <c r="L17" i="1"/>
  <c r="L23" i="1"/>
  <c r="AA29" i="1"/>
  <c r="AI23" i="1"/>
  <c r="AI20" i="1"/>
  <c r="AI19" i="1"/>
  <c r="AI22" i="1"/>
  <c r="AI15" i="1"/>
  <c r="AI14" i="1"/>
  <c r="AI21" i="1"/>
  <c r="AI16" i="1"/>
  <c r="AI17" i="1"/>
  <c r="AI18" i="1"/>
  <c r="J9" i="5" l="1"/>
  <c r="K33" i="5"/>
  <c r="I9" i="5"/>
  <c r="L29" i="5"/>
  <c r="N29" i="5" s="1"/>
  <c r="L9" i="5"/>
  <c r="N9" i="5" s="1"/>
  <c r="L33" i="5"/>
  <c r="N33" i="5" s="1"/>
  <c r="L25" i="5"/>
  <c r="N25" i="5" s="1"/>
  <c r="J33" i="5"/>
  <c r="I17" i="5"/>
  <c r="I25" i="5"/>
  <c r="J25" i="5"/>
  <c r="K21" i="5"/>
  <c r="AQ4" i="10"/>
  <c r="AT4" i="10" s="1"/>
  <c r="B4" i="11"/>
  <c r="B4" i="12"/>
  <c r="O4" i="12" s="1"/>
  <c r="H4" i="9" s="1"/>
  <c r="J11" i="5"/>
  <c r="K27" i="5"/>
  <c r="K11" i="5"/>
  <c r="I27" i="5"/>
  <c r="AI8" i="2"/>
  <c r="BR8" i="2" s="1"/>
  <c r="I19" i="5"/>
  <c r="J19" i="5"/>
  <c r="K19" i="5"/>
  <c r="J13" i="5"/>
  <c r="I29" i="5"/>
  <c r="I13" i="5"/>
  <c r="L13" i="5"/>
  <c r="N13" i="5" s="1"/>
  <c r="AK9" i="2"/>
  <c r="BT9" i="2" s="1"/>
  <c r="I21" i="5"/>
  <c r="J29" i="5"/>
  <c r="J21" i="5"/>
  <c r="I5" i="5"/>
  <c r="J5" i="5"/>
  <c r="AF9" i="2"/>
  <c r="BO9" i="2" s="1"/>
  <c r="AG12" i="2"/>
  <c r="BP12" i="2" s="1"/>
  <c r="AC9" i="2"/>
  <c r="BL9" i="2" s="1"/>
  <c r="X8" i="2"/>
  <c r="BG8" i="2" s="1"/>
  <c r="P9" i="2"/>
  <c r="AY9" i="2" s="1"/>
  <c r="J8" i="2"/>
  <c r="AS8" i="2" s="1"/>
  <c r="Y12" i="2"/>
  <c r="BH12" i="2" s="1"/>
  <c r="O12" i="2"/>
  <c r="AX12" i="2" s="1"/>
  <c r="L9" i="2"/>
  <c r="AU9" i="2" s="1"/>
  <c r="I11" i="2"/>
  <c r="AR11" i="2" s="1"/>
  <c r="AF13" i="2"/>
  <c r="BO13" i="2" s="1"/>
  <c r="AE11" i="2"/>
  <c r="BN11" i="2" s="1"/>
  <c r="AC8" i="2"/>
  <c r="BL8" i="2" s="1"/>
  <c r="AM13" i="2"/>
  <c r="BV13" i="2" s="1"/>
  <c r="N10" i="2"/>
  <c r="AW10" i="2" s="1"/>
  <c r="T12" i="2"/>
  <c r="BC12" i="2" s="1"/>
  <c r="K11" i="2"/>
  <c r="AT11" i="2" s="1"/>
  <c r="Q13" i="2"/>
  <c r="AZ13" i="2" s="1"/>
  <c r="R11" i="2"/>
  <c r="BA11" i="2" s="1"/>
  <c r="N8" i="2"/>
  <c r="AW8" i="2" s="1"/>
  <c r="M12" i="2"/>
  <c r="AV12" i="2" s="1"/>
  <c r="K10" i="2"/>
  <c r="AT10" i="2" s="1"/>
  <c r="K9" i="2"/>
  <c r="AT9" i="2" s="1"/>
  <c r="R13" i="2"/>
  <c r="BA13" i="2" s="1"/>
  <c r="S9" i="2"/>
  <c r="BB9" i="2" s="1"/>
  <c r="AA12" i="2"/>
  <c r="BJ12" i="2" s="1"/>
  <c r="L8" i="2"/>
  <c r="AU8" i="2" s="1"/>
  <c r="AO7" i="2"/>
  <c r="BX7" i="2" s="1"/>
  <c r="AE13" i="2"/>
  <c r="BN13" i="2" s="1"/>
  <c r="AE10" i="2"/>
  <c r="BN10" i="2" s="1"/>
  <c r="AG8" i="2"/>
  <c r="BP8" i="2" s="1"/>
  <c r="P7" i="2"/>
  <c r="AY7" i="2" s="1"/>
  <c r="AN13" i="2"/>
  <c r="BW13" i="2" s="1"/>
  <c r="AH11" i="2"/>
  <c r="BQ11" i="2" s="1"/>
  <c r="AM9" i="2"/>
  <c r="BV9" i="2" s="1"/>
  <c r="AI9" i="2"/>
  <c r="BR9" i="2" s="1"/>
  <c r="AL9" i="2"/>
  <c r="BU9" i="2" s="1"/>
  <c r="AC17" i="2"/>
  <c r="BL17" i="2" s="1"/>
  <c r="O10" i="2"/>
  <c r="AX10" i="2" s="1"/>
  <c r="Y11" i="2"/>
  <c r="BH11" i="2" s="1"/>
  <c r="O9" i="2"/>
  <c r="AX9" i="2" s="1"/>
  <c r="N12" i="2"/>
  <c r="AW12" i="2" s="1"/>
  <c r="T10" i="2"/>
  <c r="BC10" i="2" s="1"/>
  <c r="Q11" i="2"/>
  <c r="AZ11" i="2" s="1"/>
  <c r="L13" i="2"/>
  <c r="AU13" i="2" s="1"/>
  <c r="L11" i="2"/>
  <c r="AU11" i="2" s="1"/>
  <c r="AQ12" i="2"/>
  <c r="BZ12" i="2" s="1"/>
  <c r="I9" i="2"/>
  <c r="AR9" i="2" s="1"/>
  <c r="Z7" i="2"/>
  <c r="BI7" i="2" s="1"/>
  <c r="AG9" i="2"/>
  <c r="BP9" i="2" s="1"/>
  <c r="AD10" i="2"/>
  <c r="BM10" i="2" s="1"/>
  <c r="X12" i="2"/>
  <c r="BG12" i="2" s="1"/>
  <c r="AL8" i="2"/>
  <c r="BU8" i="2" s="1"/>
  <c r="AJ13" i="2"/>
  <c r="BS13" i="2" s="1"/>
  <c r="AM7" i="2"/>
  <c r="BV7" i="2" s="1"/>
  <c r="O13" i="2"/>
  <c r="AX13" i="2" s="1"/>
  <c r="W5" i="5"/>
  <c r="N13" i="2"/>
  <c r="AW13" i="2" s="1"/>
  <c r="K13" i="2"/>
  <c r="AT13" i="2" s="1"/>
  <c r="AB8" i="2"/>
  <c r="BK8" i="2" s="1"/>
  <c r="Q8" i="2"/>
  <c r="AZ8" i="2" s="1"/>
  <c r="Q12" i="2"/>
  <c r="AZ12" i="2" s="1"/>
  <c r="AB10" i="2"/>
  <c r="BK10" i="2" s="1"/>
  <c r="AA8" i="2"/>
  <c r="BJ8" i="2" s="1"/>
  <c r="L12" i="2"/>
  <c r="AU12" i="2" s="1"/>
  <c r="AN11" i="2"/>
  <c r="BW11" i="2" s="1"/>
  <c r="AD8" i="2"/>
  <c r="BM8" i="2" s="1"/>
  <c r="AC7" i="2"/>
  <c r="BL7" i="2" s="1"/>
  <c r="AF7" i="2"/>
  <c r="BO7" i="2" s="1"/>
  <c r="R9" i="2"/>
  <c r="BA9" i="2" s="1"/>
  <c r="Z9" i="2"/>
  <c r="BI9" i="2" s="1"/>
  <c r="AD12" i="2"/>
  <c r="BM12" i="2" s="1"/>
  <c r="Z12" i="2"/>
  <c r="BI12" i="2" s="1"/>
  <c r="P8" i="2"/>
  <c r="AY8" i="2" s="1"/>
  <c r="AN8" i="2"/>
  <c r="BW8" i="2" s="1"/>
  <c r="AP7" i="2"/>
  <c r="BY7" i="2" s="1"/>
  <c r="AH8" i="2"/>
  <c r="BQ8" i="2" s="1"/>
  <c r="AL12" i="2"/>
  <c r="BU12" i="2" s="1"/>
  <c r="Y8" i="2"/>
  <c r="BH8" i="2" s="1"/>
  <c r="Y13" i="2"/>
  <c r="BH13" i="2" s="1"/>
  <c r="Y9" i="2"/>
  <c r="BH9" i="2" s="1"/>
  <c r="N9" i="2"/>
  <c r="AW9" i="2" s="1"/>
  <c r="T13" i="2"/>
  <c r="BC13" i="2" s="1"/>
  <c r="R7" i="2"/>
  <c r="BA7" i="2" s="1"/>
  <c r="R12" i="2"/>
  <c r="BA12" i="2" s="1"/>
  <c r="L7" i="2"/>
  <c r="AU7" i="2" s="1"/>
  <c r="I13" i="2"/>
  <c r="AR13" i="2" s="1"/>
  <c r="Z13" i="2"/>
  <c r="BI13" i="2" s="1"/>
  <c r="AE12" i="2"/>
  <c r="BN12" i="2" s="1"/>
  <c r="Z8" i="2"/>
  <c r="BI8" i="2" s="1"/>
  <c r="P13" i="2"/>
  <c r="AY13" i="2" s="1"/>
  <c r="J9" i="2"/>
  <c r="AS9" i="2" s="1"/>
  <c r="AK8" i="2"/>
  <c r="BT8" i="2" s="1"/>
  <c r="AQ7" i="2"/>
  <c r="BZ7" i="2" s="1"/>
  <c r="AP10" i="2"/>
  <c r="BY10" i="2" s="1"/>
  <c r="AO9" i="2"/>
  <c r="BX9" i="2" s="1"/>
  <c r="AH9" i="2"/>
  <c r="BQ9" i="2" s="1"/>
  <c r="AH7" i="2"/>
  <c r="BQ7" i="2" s="1"/>
  <c r="AM8" i="2"/>
  <c r="BV8" i="2" s="1"/>
  <c r="T11" i="2"/>
  <c r="BC11" i="2" s="1"/>
  <c r="K8" i="2"/>
  <c r="AT8" i="2" s="1"/>
  <c r="S7" i="2"/>
  <c r="BB7" i="2" s="1"/>
  <c r="S13" i="2"/>
  <c r="BB13" i="2" s="1"/>
  <c r="R8" i="2"/>
  <c r="BA8" i="2" s="1"/>
  <c r="Q10" i="2"/>
  <c r="AZ10" i="2" s="1"/>
  <c r="Q9" i="2"/>
  <c r="AZ9" i="2" s="1"/>
  <c r="AB12" i="2"/>
  <c r="BK12" i="2" s="1"/>
  <c r="AB11" i="2"/>
  <c r="BK11" i="2" s="1"/>
  <c r="AA9" i="2"/>
  <c r="BJ9" i="2" s="1"/>
  <c r="L10" i="2"/>
  <c r="AU10" i="2" s="1"/>
  <c r="I7" i="2"/>
  <c r="AR7" i="2" s="1"/>
  <c r="S12" i="2"/>
  <c r="BB12" i="2" s="1"/>
  <c r="AE9" i="2"/>
  <c r="BN9" i="2" s="1"/>
  <c r="AF8" i="2"/>
  <c r="BO8" i="2" s="1"/>
  <c r="AG7" i="2"/>
  <c r="BP7" i="2" s="1"/>
  <c r="AD9" i="2"/>
  <c r="BM9" i="2" s="1"/>
  <c r="AC13" i="2"/>
  <c r="BL13" i="2" s="1"/>
  <c r="X13" i="2"/>
  <c r="BG13" i="2" s="1"/>
  <c r="J11" i="2"/>
  <c r="AS11" i="2" s="1"/>
  <c r="AQ8" i="2"/>
  <c r="BZ8" i="2" s="1"/>
  <c r="AQ10" i="2"/>
  <c r="BZ10" i="2" s="1"/>
  <c r="AQ9" i="2"/>
  <c r="BZ9" i="2" s="1"/>
  <c r="AI7" i="2"/>
  <c r="BR7" i="2" s="1"/>
  <c r="AJ8" i="2"/>
  <c r="BS8" i="2" s="1"/>
  <c r="Y10" i="2"/>
  <c r="BH10" i="2" s="1"/>
  <c r="O7" i="2"/>
  <c r="AX7" i="2" s="1"/>
  <c r="M10" i="2"/>
  <c r="AV10" i="2" s="1"/>
  <c r="N7" i="2"/>
  <c r="AW7" i="2" s="1"/>
  <c r="K12" i="2"/>
  <c r="AT12" i="2" s="1"/>
  <c r="T8" i="2"/>
  <c r="BC8" i="2" s="1"/>
  <c r="AB13" i="2"/>
  <c r="BK13" i="2" s="1"/>
  <c r="S11" i="2"/>
  <c r="BB11" i="2" s="1"/>
  <c r="R10" i="2"/>
  <c r="BA10" i="2" s="1"/>
  <c r="AA10" i="2"/>
  <c r="BJ10" i="2" s="1"/>
  <c r="I8" i="2"/>
  <c r="AR8" i="2" s="1"/>
  <c r="S10" i="2"/>
  <c r="BB10" i="2" s="1"/>
  <c r="AN10" i="2"/>
  <c r="BW10" i="2" s="1"/>
  <c r="AG13" i="2"/>
  <c r="BP13" i="2" s="1"/>
  <c r="AD7" i="2"/>
  <c r="BM7" i="2" s="1"/>
  <c r="X7" i="2"/>
  <c r="BG7" i="2" s="1"/>
  <c r="X9" i="2"/>
  <c r="BG9" i="2" s="1"/>
  <c r="J7" i="2"/>
  <c r="AS7" i="2" s="1"/>
  <c r="AN12" i="2"/>
  <c r="BW12" i="2" s="1"/>
  <c r="AO8" i="2"/>
  <c r="BX8" i="2" s="1"/>
  <c r="AL7" i="2"/>
  <c r="BU7" i="2" s="1"/>
  <c r="AP9" i="2"/>
  <c r="BY9" i="2" s="1"/>
  <c r="AJ7" i="2"/>
  <c r="BS7" i="2" s="1"/>
  <c r="O11" i="2"/>
  <c r="AX11" i="2" s="1"/>
  <c r="Y7" i="2"/>
  <c r="BH7" i="2" s="1"/>
  <c r="O8" i="2"/>
  <c r="AX8" i="2" s="1"/>
  <c r="T9" i="2"/>
  <c r="BC9" i="2" s="1"/>
  <c r="N11" i="2"/>
  <c r="AW11" i="2" s="1"/>
  <c r="T7" i="2"/>
  <c r="BC7" i="2" s="1"/>
  <c r="K7" i="2"/>
  <c r="AT7" i="2" s="1"/>
  <c r="Q7" i="2"/>
  <c r="AZ7" i="2" s="1"/>
  <c r="AB9" i="2"/>
  <c r="BK9" i="2" s="1"/>
  <c r="AA13" i="2"/>
  <c r="BJ13" i="2" s="1"/>
  <c r="S8" i="2"/>
  <c r="BB8" i="2" s="1"/>
  <c r="AO11" i="2"/>
  <c r="BX11" i="2" s="1"/>
  <c r="AE14" i="2"/>
  <c r="BN14" i="2" s="1"/>
  <c r="AD13" i="2"/>
  <c r="BM13" i="2" s="1"/>
  <c r="AE8" i="2"/>
  <c r="BN8" i="2" s="1"/>
  <c r="AE7" i="2"/>
  <c r="BN7" i="2" s="1"/>
  <c r="AK12" i="2"/>
  <c r="BT12" i="2" s="1"/>
  <c r="AP8" i="2"/>
  <c r="BY8" i="2" s="1"/>
  <c r="AN9" i="2"/>
  <c r="BW9" i="2" s="1"/>
  <c r="AJ9" i="2"/>
  <c r="BS9" i="2" s="1"/>
  <c r="O14" i="2"/>
  <c r="AX14" i="2" s="1"/>
  <c r="K34" i="2"/>
  <c r="AT34" i="2" s="1"/>
  <c r="T26" i="2"/>
  <c r="BC26" i="2" s="1"/>
  <c r="R19" i="2"/>
  <c r="BA19" i="2" s="1"/>
  <c r="Z31" i="2"/>
  <c r="BI31" i="2" s="1"/>
  <c r="T17" i="2"/>
  <c r="BC17" i="2" s="1"/>
  <c r="T19" i="2"/>
  <c r="BC19" i="2" s="1"/>
  <c r="AG16" i="2"/>
  <c r="BP16" i="2" s="1"/>
  <c r="O25" i="2"/>
  <c r="AX25" i="2" s="1"/>
  <c r="K22" i="2"/>
  <c r="AT22" i="2" s="1"/>
  <c r="K26" i="2"/>
  <c r="AT26" i="2" s="1"/>
  <c r="S17" i="2"/>
  <c r="BB17" i="2" s="1"/>
  <c r="AQ18" i="2"/>
  <c r="BZ18" i="2" s="1"/>
  <c r="AE18" i="2"/>
  <c r="BN18" i="2" s="1"/>
  <c r="AF16" i="2"/>
  <c r="BO16" i="2" s="1"/>
  <c r="AP21" i="2"/>
  <c r="BY21" i="2" s="1"/>
  <c r="N18" i="2"/>
  <c r="AW18" i="2" s="1"/>
  <c r="K20" i="2"/>
  <c r="AT20" i="2" s="1"/>
  <c r="O32" i="2"/>
  <c r="AX32" i="2" s="1"/>
  <c r="Y26" i="2"/>
  <c r="BH26" i="2" s="1"/>
  <c r="N22" i="2"/>
  <c r="AW22" i="2" s="1"/>
  <c r="Z18" i="2"/>
  <c r="BI18" i="2" s="1"/>
  <c r="N28" i="2"/>
  <c r="AW28" i="2" s="1"/>
  <c r="Y16" i="2"/>
  <c r="BH16" i="2" s="1"/>
  <c r="O28" i="2"/>
  <c r="AX28" i="2" s="1"/>
  <c r="Y31" i="2"/>
  <c r="BH31" i="2" s="1"/>
  <c r="O26" i="2"/>
  <c r="AX26" i="2" s="1"/>
  <c r="K23" i="2"/>
  <c r="AT23" i="2" s="1"/>
  <c r="T33" i="2"/>
  <c r="BC33" i="2" s="1"/>
  <c r="M16" i="2"/>
  <c r="AV16" i="2" s="1"/>
  <c r="M14" i="2"/>
  <c r="AV14" i="2" s="1"/>
  <c r="K27" i="2"/>
  <c r="AT27" i="2" s="1"/>
  <c r="T30" i="2"/>
  <c r="BC30" i="2" s="1"/>
  <c r="N29" i="2"/>
  <c r="AW29" i="2" s="1"/>
  <c r="K21" i="2"/>
  <c r="AT21" i="2" s="1"/>
  <c r="I15" i="2"/>
  <c r="AR15" i="2" s="1"/>
  <c r="S14" i="2"/>
  <c r="BB14" i="2" s="1"/>
  <c r="S24" i="2"/>
  <c r="BB24" i="2" s="1"/>
  <c r="Q17" i="2"/>
  <c r="AZ17" i="2" s="1"/>
  <c r="L19" i="2"/>
  <c r="AU19" i="2" s="1"/>
  <c r="AO30" i="2"/>
  <c r="BX30" i="2" s="1"/>
  <c r="AN31" i="2"/>
  <c r="BW31" i="2" s="1"/>
  <c r="AF17" i="2"/>
  <c r="BO17" i="2" s="1"/>
  <c r="AD16" i="2"/>
  <c r="BM16" i="2" s="1"/>
  <c r="AD14" i="2"/>
  <c r="BM14" i="2" s="1"/>
  <c r="I19" i="2"/>
  <c r="AR19" i="2" s="1"/>
  <c r="R15" i="2"/>
  <c r="BA15" i="2" s="1"/>
  <c r="AD25" i="2"/>
  <c r="BM25" i="2" s="1"/>
  <c r="AL30" i="2"/>
  <c r="BU30" i="2" s="1"/>
  <c r="AN18" i="2"/>
  <c r="BW18" i="2" s="1"/>
  <c r="AJ18" i="2"/>
  <c r="BS18" i="2" s="1"/>
  <c r="Y24" i="2"/>
  <c r="BH24" i="2" s="1"/>
  <c r="Y33" i="2"/>
  <c r="BH33" i="2" s="1"/>
  <c r="N21" i="2"/>
  <c r="AW21" i="2" s="1"/>
  <c r="O19" i="2"/>
  <c r="AX19" i="2" s="1"/>
  <c r="K16" i="2"/>
  <c r="AT16" i="2" s="1"/>
  <c r="T16" i="2"/>
  <c r="BC16" i="2" s="1"/>
  <c r="T34" i="2"/>
  <c r="BC34" i="2" s="1"/>
  <c r="T14" i="2"/>
  <c r="BC14" i="2" s="1"/>
  <c r="T25" i="2"/>
  <c r="BC25" i="2" s="1"/>
  <c r="M20" i="2"/>
  <c r="AV20" i="2" s="1"/>
  <c r="N27" i="2"/>
  <c r="AW27" i="2" s="1"/>
  <c r="N25" i="2"/>
  <c r="AW25" i="2" s="1"/>
  <c r="S15" i="2"/>
  <c r="BB15" i="2" s="1"/>
  <c r="I26" i="2"/>
  <c r="AR26" i="2" s="1"/>
  <c r="R23" i="2"/>
  <c r="BA23" i="2" s="1"/>
  <c r="R29" i="2"/>
  <c r="BA29" i="2" s="1"/>
  <c r="Q27" i="2"/>
  <c r="AZ27" i="2" s="1"/>
  <c r="R16" i="2"/>
  <c r="BA16" i="2" s="1"/>
  <c r="Q15" i="2"/>
  <c r="AZ15" i="2" s="1"/>
  <c r="AB19" i="2"/>
  <c r="BK19" i="2" s="1"/>
  <c r="AB27" i="2"/>
  <c r="BK27" i="2" s="1"/>
  <c r="AA14" i="2"/>
  <c r="BJ14" i="2" s="1"/>
  <c r="L17" i="2"/>
  <c r="AU17" i="2" s="1"/>
  <c r="L18" i="2"/>
  <c r="AU18" i="2" s="1"/>
  <c r="AN17" i="2"/>
  <c r="BW17" i="2" s="1"/>
  <c r="AO17" i="2"/>
  <c r="BX17" i="2" s="1"/>
  <c r="AE19" i="2"/>
  <c r="BN19" i="2" s="1"/>
  <c r="AF21" i="2"/>
  <c r="BO21" i="2" s="1"/>
  <c r="AA23" i="2"/>
  <c r="BJ23" i="2" s="1"/>
  <c r="AA15" i="2"/>
  <c r="BJ15" i="2" s="1"/>
  <c r="Z16" i="2"/>
  <c r="BI16" i="2" s="1"/>
  <c r="AC19" i="2"/>
  <c r="BL19" i="2" s="1"/>
  <c r="X15" i="2"/>
  <c r="BG15" i="2" s="1"/>
  <c r="J27" i="2"/>
  <c r="AS27" i="2" s="1"/>
  <c r="AL19" i="2"/>
  <c r="BU19" i="2" s="1"/>
  <c r="AI16" i="2"/>
  <c r="BR16" i="2" s="1"/>
  <c r="AP28" i="2"/>
  <c r="BY28" i="2" s="1"/>
  <c r="Y15" i="2"/>
  <c r="BH15" i="2" s="1"/>
  <c r="O33" i="2"/>
  <c r="AX33" i="2" s="1"/>
  <c r="Y20" i="2"/>
  <c r="BH20" i="2" s="1"/>
  <c r="Y18" i="2"/>
  <c r="BH18" i="2" s="1"/>
  <c r="O29" i="2"/>
  <c r="AX29" i="2" s="1"/>
  <c r="Y32" i="2"/>
  <c r="BH32" i="2" s="1"/>
  <c r="N24" i="2"/>
  <c r="AW24" i="2" s="1"/>
  <c r="O15" i="2"/>
  <c r="AX15" i="2" s="1"/>
  <c r="Y21" i="2"/>
  <c r="BH21" i="2" s="1"/>
  <c r="K18" i="2"/>
  <c r="AT18" i="2" s="1"/>
  <c r="T21" i="2"/>
  <c r="BC21" i="2" s="1"/>
  <c r="T29" i="2"/>
  <c r="BC29" i="2" s="1"/>
  <c r="M11" i="2"/>
  <c r="AV11" i="2" s="1"/>
  <c r="M24" i="2"/>
  <c r="AV24" i="2" s="1"/>
  <c r="M22" i="2"/>
  <c r="AV22" i="2" s="1"/>
  <c r="N34" i="2"/>
  <c r="AW34" i="2" s="1"/>
  <c r="Y28" i="2"/>
  <c r="BH28" i="2" s="1"/>
  <c r="K25" i="2"/>
  <c r="AT25" i="2" s="1"/>
  <c r="Q14" i="2"/>
  <c r="AZ14" i="2" s="1"/>
  <c r="S33" i="2"/>
  <c r="BB33" i="2" s="1"/>
  <c r="L14" i="2"/>
  <c r="AU14" i="2" s="1"/>
  <c r="AQ15" i="2"/>
  <c r="BZ15" i="2" s="1"/>
  <c r="AQ17" i="2"/>
  <c r="BZ17" i="2" s="1"/>
  <c r="AO19" i="2"/>
  <c r="BX19" i="2" s="1"/>
  <c r="AF19" i="2"/>
  <c r="BO19" i="2" s="1"/>
  <c r="AG14" i="2"/>
  <c r="BP14" i="2" s="1"/>
  <c r="AD18" i="2"/>
  <c r="BM18" i="2" s="1"/>
  <c r="Y23" i="2"/>
  <c r="BH23" i="2" s="1"/>
  <c r="O31" i="2"/>
  <c r="AX31" i="2" s="1"/>
  <c r="Y29" i="2"/>
  <c r="BH29" i="2" s="1"/>
  <c r="N16" i="2"/>
  <c r="AW16" i="2" s="1"/>
  <c r="K17" i="2"/>
  <c r="AT17" i="2" s="1"/>
  <c r="O18" i="2"/>
  <c r="AX18" i="2" s="1"/>
  <c r="K19" i="2"/>
  <c r="AT19" i="2" s="1"/>
  <c r="T15" i="2"/>
  <c r="BC15" i="2" s="1"/>
  <c r="T28" i="2"/>
  <c r="BC28" i="2" s="1"/>
  <c r="M23" i="2"/>
  <c r="AV23" i="2" s="1"/>
  <c r="M27" i="2"/>
  <c r="AV27" i="2" s="1"/>
  <c r="M29" i="2"/>
  <c r="AV29" i="2" s="1"/>
  <c r="M26" i="2"/>
  <c r="AV26" i="2" s="1"/>
  <c r="K28" i="2"/>
  <c r="AT28" i="2" s="1"/>
  <c r="M17" i="2"/>
  <c r="AV17" i="2" s="1"/>
  <c r="N31" i="2"/>
  <c r="AW31" i="2" s="1"/>
  <c r="N32" i="2"/>
  <c r="AW32" i="2" s="1"/>
  <c r="S19" i="2"/>
  <c r="BB19" i="2" s="1"/>
  <c r="AB14" i="2"/>
  <c r="BK14" i="2" s="1"/>
  <c r="S34" i="2"/>
  <c r="BB34" i="2" s="1"/>
  <c r="R21" i="2"/>
  <c r="BA21" i="2" s="1"/>
  <c r="R17" i="2"/>
  <c r="BA17" i="2" s="1"/>
  <c r="R25" i="2"/>
  <c r="BA25" i="2" s="1"/>
  <c r="AN14" i="2"/>
  <c r="BW14" i="2" s="1"/>
  <c r="Z14" i="2"/>
  <c r="BI14" i="2" s="1"/>
  <c r="I14" i="2"/>
  <c r="AR14" i="2" s="1"/>
  <c r="I32" i="2"/>
  <c r="AR32" i="2" s="1"/>
  <c r="Q18" i="2"/>
  <c r="AZ18" i="2" s="1"/>
  <c r="X17" i="2"/>
  <c r="BG17" i="2" s="1"/>
  <c r="AG15" i="2"/>
  <c r="BP15" i="2" s="1"/>
  <c r="J18" i="2"/>
  <c r="AS18" i="2" s="1"/>
  <c r="AP14" i="2"/>
  <c r="BY14" i="2" s="1"/>
  <c r="Y22" i="2"/>
  <c r="BH22" i="2" s="1"/>
  <c r="Y27" i="2"/>
  <c r="BH27" i="2" s="1"/>
  <c r="Y25" i="2"/>
  <c r="BH25" i="2" s="1"/>
  <c r="N23" i="2"/>
  <c r="AW23" i="2" s="1"/>
  <c r="O22" i="2"/>
  <c r="AX22" i="2" s="1"/>
  <c r="O16" i="2"/>
  <c r="AX16" i="2" s="1"/>
  <c r="T23" i="2"/>
  <c r="BC23" i="2" s="1"/>
  <c r="T27" i="2"/>
  <c r="BC27" i="2" s="1"/>
  <c r="K14" i="2"/>
  <c r="AT14" i="2" s="1"/>
  <c r="K33" i="2"/>
  <c r="AT33" i="2" s="1"/>
  <c r="T31" i="2"/>
  <c r="BC31" i="2" s="1"/>
  <c r="O17" i="2"/>
  <c r="AX17" i="2" s="1"/>
  <c r="K30" i="2"/>
  <c r="AT30" i="2" s="1"/>
  <c r="S16" i="2"/>
  <c r="BB16" i="2" s="1"/>
  <c r="R24" i="2"/>
  <c r="BA24" i="2" s="1"/>
  <c r="Q25" i="2"/>
  <c r="AZ25" i="2" s="1"/>
  <c r="AB15" i="2"/>
  <c r="BK15" i="2" s="1"/>
  <c r="R14" i="2"/>
  <c r="BA14" i="2" s="1"/>
  <c r="L15" i="2"/>
  <c r="AU15" i="2" s="1"/>
  <c r="L16" i="2"/>
  <c r="AU16" i="2" s="1"/>
  <c r="AQ16" i="2"/>
  <c r="BZ16" i="2" s="1"/>
  <c r="AQ14" i="2"/>
  <c r="BZ14" i="2" s="1"/>
  <c r="AE16" i="2"/>
  <c r="BN16" i="2" s="1"/>
  <c r="I16" i="2"/>
  <c r="AR16" i="2" s="1"/>
  <c r="AF14" i="2"/>
  <c r="BO14" i="2" s="1"/>
  <c r="AA19" i="2"/>
  <c r="BJ19" i="2" s="1"/>
  <c r="Z22" i="2"/>
  <c r="BI22" i="2" s="1"/>
  <c r="AC16" i="2"/>
  <c r="BL16" i="2" s="1"/>
  <c r="J16" i="2"/>
  <c r="AS16" i="2" s="1"/>
  <c r="AO16" i="2"/>
  <c r="BX16" i="2" s="1"/>
  <c r="AK17" i="2"/>
  <c r="BT17" i="2" s="1"/>
  <c r="Y19" i="2"/>
  <c r="BH19" i="2" s="1"/>
  <c r="O27" i="2"/>
  <c r="AX27" i="2" s="1"/>
  <c r="Y34" i="2"/>
  <c r="BH34" i="2" s="1"/>
  <c r="N17" i="2"/>
  <c r="AW17" i="2" s="1"/>
  <c r="N15" i="2"/>
  <c r="AW15" i="2" s="1"/>
  <c r="O20" i="2"/>
  <c r="AX20" i="2" s="1"/>
  <c r="O21" i="2"/>
  <c r="AX21" i="2" s="1"/>
  <c r="T20" i="2"/>
  <c r="BC20" i="2" s="1"/>
  <c r="N14" i="2"/>
  <c r="AW14" i="2" s="1"/>
  <c r="K15" i="2"/>
  <c r="AT15" i="2" s="1"/>
  <c r="T18" i="2"/>
  <c r="BC18" i="2" s="1"/>
  <c r="K32" i="2"/>
  <c r="AT32" i="2" s="1"/>
  <c r="I18" i="2"/>
  <c r="AR18" i="2" s="1"/>
  <c r="R18" i="2"/>
  <c r="BA18" i="2" s="1"/>
  <c r="R22" i="2"/>
  <c r="BA22" i="2" s="1"/>
  <c r="AB18" i="2"/>
  <c r="BK18" i="2" s="1"/>
  <c r="AB17" i="2"/>
  <c r="BK17" i="2" s="1"/>
  <c r="AN32" i="2"/>
  <c r="BW32" i="2" s="1"/>
  <c r="AQ26" i="2"/>
  <c r="BZ26" i="2" s="1"/>
  <c r="AN22" i="2"/>
  <c r="BW22" i="2" s="1"/>
  <c r="AC14" i="2"/>
  <c r="BL14" i="2" s="1"/>
  <c r="AF25" i="2"/>
  <c r="BO25" i="2" s="1"/>
  <c r="AG17" i="2"/>
  <c r="BP17" i="2" s="1"/>
  <c r="AE17" i="2"/>
  <c r="BN17" i="2" s="1"/>
  <c r="AF18" i="2"/>
  <c r="BO18" i="2" s="1"/>
  <c r="P19" i="2"/>
  <c r="AY19" i="2" s="1"/>
  <c r="O30" i="2"/>
  <c r="AX30" i="2" s="1"/>
  <c r="Y17" i="2"/>
  <c r="BH17" i="2" s="1"/>
  <c r="Y14" i="2"/>
  <c r="BH14" i="2" s="1"/>
  <c r="O34" i="2"/>
  <c r="AX34" i="2" s="1"/>
  <c r="Y30" i="2"/>
  <c r="BH30" i="2" s="1"/>
  <c r="N19" i="2"/>
  <c r="AW19" i="2" s="1"/>
  <c r="N20" i="2"/>
  <c r="AW20" i="2" s="1"/>
  <c r="O24" i="2"/>
  <c r="AX24" i="2" s="1"/>
  <c r="T24" i="2"/>
  <c r="BC24" i="2" s="1"/>
  <c r="M25" i="2"/>
  <c r="AV25" i="2" s="1"/>
  <c r="T22" i="2"/>
  <c r="BC22" i="2" s="1"/>
  <c r="S18" i="2"/>
  <c r="BB18" i="2" s="1"/>
  <c r="Q29" i="2"/>
  <c r="AZ29" i="2" s="1"/>
  <c r="Q16" i="2"/>
  <c r="AZ16" i="2" s="1"/>
  <c r="AB16" i="2"/>
  <c r="BK16" i="2" s="1"/>
  <c r="R34" i="2"/>
  <c r="BA34" i="2" s="1"/>
  <c r="AO14" i="2"/>
  <c r="BX14" i="2" s="1"/>
  <c r="AN16" i="2"/>
  <c r="BW16" i="2" s="1"/>
  <c r="AF15" i="2"/>
  <c r="BO15" i="2" s="1"/>
  <c r="AA25" i="2"/>
  <c r="BJ25" i="2" s="1"/>
  <c r="AG18" i="2"/>
  <c r="BP18" i="2" s="1"/>
  <c r="AO18" i="2"/>
  <c r="BX18" i="2" s="1"/>
  <c r="M32" i="2"/>
  <c r="AV32" i="2" s="1"/>
  <c r="Q31" i="2"/>
  <c r="AZ31" i="2" s="1"/>
  <c r="AB34" i="2"/>
  <c r="BK34" i="2" s="1"/>
  <c r="S32" i="2"/>
  <c r="BB32" i="2" s="1"/>
  <c r="L31" i="2"/>
  <c r="AU31" i="2" s="1"/>
  <c r="L30" i="2"/>
  <c r="AU30" i="2" s="1"/>
  <c r="L24" i="2"/>
  <c r="AU24" i="2" s="1"/>
  <c r="I29" i="2"/>
  <c r="AR29" i="2" s="1"/>
  <c r="AQ34" i="2"/>
  <c r="BZ34" i="2" s="1"/>
  <c r="AO29" i="2"/>
  <c r="BX29" i="2" s="1"/>
  <c r="AO23" i="2"/>
  <c r="BX23" i="2" s="1"/>
  <c r="AO34" i="2"/>
  <c r="BX34" i="2" s="1"/>
  <c r="AQ21" i="2"/>
  <c r="BZ21" i="2" s="1"/>
  <c r="AE23" i="2"/>
  <c r="BN23" i="2" s="1"/>
  <c r="AE34" i="2"/>
  <c r="BN34" i="2" s="1"/>
  <c r="I33" i="2"/>
  <c r="AR33" i="2" s="1"/>
  <c r="AC23" i="2"/>
  <c r="BL23" i="2" s="1"/>
  <c r="AF27" i="2"/>
  <c r="BO27" i="2" s="1"/>
  <c r="AF34" i="2"/>
  <c r="BO34" i="2" s="1"/>
  <c r="AD26" i="2"/>
  <c r="BM26" i="2" s="1"/>
  <c r="Q34" i="2"/>
  <c r="AZ34" i="2" s="1"/>
  <c r="AA34" i="2"/>
  <c r="BJ34" i="2" s="1"/>
  <c r="AE29" i="2"/>
  <c r="BN29" i="2" s="1"/>
  <c r="AC20" i="2"/>
  <c r="BL20" i="2" s="1"/>
  <c r="P34" i="2"/>
  <c r="AY34" i="2" s="1"/>
  <c r="X31" i="2"/>
  <c r="BG31" i="2" s="1"/>
  <c r="P22" i="2"/>
  <c r="AY22" i="2" s="1"/>
  <c r="AQ25" i="2"/>
  <c r="BZ25" i="2" s="1"/>
  <c r="J24" i="5"/>
  <c r="W6" i="5"/>
  <c r="S21" i="2"/>
  <c r="BB21" i="2" s="1"/>
  <c r="K24" i="2"/>
  <c r="AT24" i="2" s="1"/>
  <c r="S31" i="2"/>
  <c r="BB31" i="2" s="1"/>
  <c r="I34" i="2"/>
  <c r="AR34" i="2" s="1"/>
  <c r="Q23" i="2"/>
  <c r="AZ23" i="2" s="1"/>
  <c r="AB24" i="2"/>
  <c r="BK24" i="2" s="1"/>
  <c r="S27" i="2"/>
  <c r="BB27" i="2" s="1"/>
  <c r="S26" i="2"/>
  <c r="BB26" i="2" s="1"/>
  <c r="AB22" i="2"/>
  <c r="BK22" i="2" s="1"/>
  <c r="AB28" i="2"/>
  <c r="BK28" i="2" s="1"/>
  <c r="S30" i="2"/>
  <c r="BB30" i="2" s="1"/>
  <c r="L32" i="2"/>
  <c r="AU32" i="2" s="1"/>
  <c r="L28" i="2"/>
  <c r="AU28" i="2" s="1"/>
  <c r="L33" i="2"/>
  <c r="AU33" i="2" s="1"/>
  <c r="L21" i="2"/>
  <c r="AU21" i="2" s="1"/>
  <c r="I21" i="2"/>
  <c r="AR21" i="2" s="1"/>
  <c r="AN30" i="2"/>
  <c r="BW30" i="2" s="1"/>
  <c r="AE21" i="2"/>
  <c r="BN21" i="2" s="1"/>
  <c r="AE26" i="2"/>
  <c r="BN26" i="2" s="1"/>
  <c r="AF33" i="2"/>
  <c r="BO33" i="2" s="1"/>
  <c r="AC24" i="2"/>
  <c r="BL24" i="2" s="1"/>
  <c r="AG34" i="2"/>
  <c r="BP34" i="2" s="1"/>
  <c r="AC28" i="2"/>
  <c r="BL28" i="2" s="1"/>
  <c r="AD27" i="2"/>
  <c r="BM27" i="2" s="1"/>
  <c r="P32" i="2"/>
  <c r="AY32" i="2" s="1"/>
  <c r="P30" i="2"/>
  <c r="AY30" i="2" s="1"/>
  <c r="AP32" i="2"/>
  <c r="BY32" i="2" s="1"/>
  <c r="AO20" i="2"/>
  <c r="BX20" i="2" s="1"/>
  <c r="AQ22" i="2"/>
  <c r="BZ22" i="2" s="1"/>
  <c r="AH34" i="2"/>
  <c r="BQ34" i="2" s="1"/>
  <c r="AH30" i="2"/>
  <c r="BQ30" i="2" s="1"/>
  <c r="R31" i="2"/>
  <c r="BA31" i="2" s="1"/>
  <c r="AB26" i="2"/>
  <c r="BK26" i="2" s="1"/>
  <c r="AB31" i="2"/>
  <c r="BK31" i="2" s="1"/>
  <c r="L34" i="2"/>
  <c r="AU34" i="2" s="1"/>
  <c r="AN23" i="2"/>
  <c r="BW23" i="2" s="1"/>
  <c r="AQ28" i="2"/>
  <c r="BZ28" i="2" s="1"/>
  <c r="AN20" i="2"/>
  <c r="BW20" i="2" s="1"/>
  <c r="AQ24" i="2"/>
  <c r="BZ24" i="2" s="1"/>
  <c r="AO31" i="2"/>
  <c r="BX31" i="2" s="1"/>
  <c r="AF24" i="2"/>
  <c r="BO24" i="2" s="1"/>
  <c r="AF20" i="2"/>
  <c r="BO20" i="2" s="1"/>
  <c r="I24" i="2"/>
  <c r="AR24" i="2" s="1"/>
  <c r="AG23" i="2"/>
  <c r="BP23" i="2" s="1"/>
  <c r="I27" i="2"/>
  <c r="AR27" i="2" s="1"/>
  <c r="I31" i="2"/>
  <c r="AR31" i="2" s="1"/>
  <c r="AF32" i="2"/>
  <c r="BO32" i="2" s="1"/>
  <c r="Z28" i="2"/>
  <c r="BI28" i="2" s="1"/>
  <c r="Z30" i="2"/>
  <c r="BI30" i="2" s="1"/>
  <c r="AD30" i="2"/>
  <c r="BM30" i="2" s="1"/>
  <c r="AG20" i="2"/>
  <c r="BP20" i="2" s="1"/>
  <c r="X33" i="2"/>
  <c r="BG33" i="2" s="1"/>
  <c r="P33" i="2"/>
  <c r="AY33" i="2" s="1"/>
  <c r="J33" i="2"/>
  <c r="AS33" i="2" s="1"/>
  <c r="AP20" i="2"/>
  <c r="BY20" i="2" s="1"/>
  <c r="AP29" i="2"/>
  <c r="BY29" i="2" s="1"/>
  <c r="AH25" i="2"/>
  <c r="BQ25" i="2" s="1"/>
  <c r="L24" i="5"/>
  <c r="N24" i="5" s="1"/>
  <c r="W19" i="5"/>
  <c r="K29" i="2"/>
  <c r="AT29" i="2" s="1"/>
  <c r="K31" i="2"/>
  <c r="AT31" i="2" s="1"/>
  <c r="N33" i="2"/>
  <c r="AW33" i="2" s="1"/>
  <c r="O23" i="2"/>
  <c r="AX23" i="2" s="1"/>
  <c r="Q30" i="2"/>
  <c r="AZ30" i="2" s="1"/>
  <c r="S23" i="2"/>
  <c r="BB23" i="2" s="1"/>
  <c r="Q33" i="2"/>
  <c r="AZ33" i="2" s="1"/>
  <c r="Q28" i="2"/>
  <c r="AZ28" i="2" s="1"/>
  <c r="R26" i="2"/>
  <c r="BA26" i="2" s="1"/>
  <c r="L23" i="2"/>
  <c r="AU23" i="2" s="1"/>
  <c r="L26" i="2"/>
  <c r="AU26" i="2" s="1"/>
  <c r="L27" i="2"/>
  <c r="AU27" i="2" s="1"/>
  <c r="AQ31" i="2"/>
  <c r="BZ31" i="2" s="1"/>
  <c r="AO27" i="2"/>
  <c r="BX27" i="2" s="1"/>
  <c r="AO24" i="2"/>
  <c r="BX24" i="2" s="1"/>
  <c r="AN28" i="2"/>
  <c r="BW28" i="2" s="1"/>
  <c r="AQ30" i="2"/>
  <c r="BZ30" i="2" s="1"/>
  <c r="L22" i="2"/>
  <c r="AU22" i="2" s="1"/>
  <c r="AE24" i="2"/>
  <c r="BN24" i="2" s="1"/>
  <c r="AE32" i="2"/>
  <c r="BN32" i="2" s="1"/>
  <c r="AF22" i="2"/>
  <c r="BO22" i="2" s="1"/>
  <c r="AF23" i="2"/>
  <c r="BO23" i="2" s="1"/>
  <c r="AD23" i="2"/>
  <c r="BM23" i="2" s="1"/>
  <c r="Z24" i="2"/>
  <c r="BI24" i="2" s="1"/>
  <c r="AA28" i="2"/>
  <c r="BJ28" i="2" s="1"/>
  <c r="AE27" i="2"/>
  <c r="BN27" i="2" s="1"/>
  <c r="X25" i="2"/>
  <c r="BG25" i="2" s="1"/>
  <c r="AI21" i="2"/>
  <c r="BR21" i="2" s="1"/>
  <c r="K24" i="5"/>
  <c r="W9" i="5"/>
  <c r="M34" i="2"/>
  <c r="AV34" i="2" s="1"/>
  <c r="T32" i="2"/>
  <c r="BC32" i="2" s="1"/>
  <c r="N30" i="2"/>
  <c r="AW30" i="2" s="1"/>
  <c r="N26" i="2"/>
  <c r="AW26" i="2" s="1"/>
  <c r="S22" i="2"/>
  <c r="BB22" i="2" s="1"/>
  <c r="R20" i="2"/>
  <c r="BA20" i="2" s="1"/>
  <c r="Q24" i="2"/>
  <c r="AZ24" i="2" s="1"/>
  <c r="S25" i="2"/>
  <c r="BB25" i="2" s="1"/>
  <c r="S29" i="2"/>
  <c r="BB29" i="2" s="1"/>
  <c r="L29" i="2"/>
  <c r="AU29" i="2" s="1"/>
  <c r="L25" i="2"/>
  <c r="AU25" i="2" s="1"/>
  <c r="AN29" i="2"/>
  <c r="BW29" i="2" s="1"/>
  <c r="AQ32" i="2"/>
  <c r="BZ32" i="2" s="1"/>
  <c r="AO32" i="2"/>
  <c r="BX32" i="2" s="1"/>
  <c r="AN25" i="2"/>
  <c r="BW25" i="2" s="1"/>
  <c r="AE22" i="2"/>
  <c r="BN22" i="2" s="1"/>
  <c r="AE33" i="2"/>
  <c r="BN33" i="2" s="1"/>
  <c r="Z23" i="2"/>
  <c r="BI23" i="2" s="1"/>
  <c r="AF30" i="2"/>
  <c r="BO30" i="2" s="1"/>
  <c r="Z27" i="2"/>
  <c r="BI27" i="2" s="1"/>
  <c r="Z26" i="2"/>
  <c r="BI26" i="2" s="1"/>
  <c r="AE31" i="2"/>
  <c r="BN31" i="2" s="1"/>
  <c r="AF31" i="2"/>
  <c r="BO31" i="2" s="1"/>
  <c r="AG27" i="2"/>
  <c r="BP27" i="2" s="1"/>
  <c r="AP24" i="2"/>
  <c r="BY24" i="2" s="1"/>
  <c r="R30" i="2"/>
  <c r="BA30" i="2" s="1"/>
  <c r="AB33" i="2"/>
  <c r="BK33" i="2" s="1"/>
  <c r="S28" i="2"/>
  <c r="BB28" i="2" s="1"/>
  <c r="L20" i="2"/>
  <c r="AU20" i="2" s="1"/>
  <c r="AO25" i="2"/>
  <c r="BX25" i="2" s="1"/>
  <c r="AN34" i="2"/>
  <c r="BW34" i="2" s="1"/>
  <c r="AE30" i="2"/>
  <c r="BN30" i="2" s="1"/>
  <c r="I20" i="2"/>
  <c r="AR20" i="2" s="1"/>
  <c r="AF29" i="2"/>
  <c r="BO29" i="2" s="1"/>
  <c r="I30" i="2"/>
  <c r="AR30" i="2" s="1"/>
  <c r="AA24" i="2"/>
  <c r="BJ24" i="2" s="1"/>
  <c r="Z29" i="2"/>
  <c r="BI29" i="2" s="1"/>
  <c r="Q21" i="2"/>
  <c r="AZ21" i="2" s="1"/>
  <c r="Z20" i="2"/>
  <c r="BI20" i="2" s="1"/>
  <c r="AD33" i="2"/>
  <c r="BM33" i="2" s="1"/>
  <c r="AD28" i="2"/>
  <c r="BM28" i="2" s="1"/>
  <c r="AD31" i="2"/>
  <c r="BM31" i="2" s="1"/>
  <c r="AC29" i="2"/>
  <c r="BL29" i="2" s="1"/>
  <c r="X30" i="2"/>
  <c r="BG30" i="2" s="1"/>
  <c r="P21" i="2"/>
  <c r="AY21" i="2" s="1"/>
  <c r="AL32" i="2"/>
  <c r="BU32" i="2" s="1"/>
  <c r="AL27" i="2"/>
  <c r="BU27" i="2" s="1"/>
  <c r="AI27" i="2"/>
  <c r="BR27" i="2" s="1"/>
  <c r="AJ20" i="2"/>
  <c r="BS20" i="2" s="1"/>
  <c r="AM24" i="2"/>
  <c r="BV24" i="2" s="1"/>
  <c r="M33" i="2"/>
  <c r="AV33" i="2" s="1"/>
  <c r="S20" i="2"/>
  <c r="BB20" i="2" s="1"/>
  <c r="AB23" i="2"/>
  <c r="BK23" i="2" s="1"/>
  <c r="Q32" i="2"/>
  <c r="AZ32" i="2" s="1"/>
  <c r="Q26" i="2"/>
  <c r="AZ26" i="2" s="1"/>
  <c r="AB30" i="2"/>
  <c r="BK30" i="2" s="1"/>
  <c r="R33" i="2"/>
  <c r="BA33" i="2" s="1"/>
  <c r="R32" i="2"/>
  <c r="BA32" i="2" s="1"/>
  <c r="AB21" i="2"/>
  <c r="BK21" i="2" s="1"/>
  <c r="AB29" i="2"/>
  <c r="BK29" i="2" s="1"/>
  <c r="R27" i="2"/>
  <c r="BA27" i="2" s="1"/>
  <c r="AN24" i="2"/>
  <c r="BW24" i="2" s="1"/>
  <c r="AO26" i="2"/>
  <c r="BX26" i="2" s="1"/>
  <c r="AO22" i="2"/>
  <c r="BX22" i="2" s="1"/>
  <c r="AQ27" i="2"/>
  <c r="BZ27" i="2" s="1"/>
  <c r="AQ23" i="2"/>
  <c r="BZ23" i="2" s="1"/>
  <c r="AE20" i="2"/>
  <c r="BN20" i="2" s="1"/>
  <c r="AE28" i="2"/>
  <c r="BN28" i="2" s="1"/>
  <c r="AG33" i="2"/>
  <c r="BP33" i="2" s="1"/>
  <c r="I22" i="2"/>
  <c r="AR22" i="2" s="1"/>
  <c r="AF28" i="2"/>
  <c r="BO28" i="2" s="1"/>
  <c r="AF26" i="2"/>
  <c r="BO26" i="2" s="1"/>
  <c r="AA20" i="2"/>
  <c r="BJ20" i="2" s="1"/>
  <c r="AD20" i="2"/>
  <c r="BM20" i="2" s="1"/>
  <c r="X29" i="2"/>
  <c r="BG29" i="2" s="1"/>
  <c r="J31" i="2"/>
  <c r="AS31" i="2" s="1"/>
  <c r="CA6" i="2"/>
  <c r="AF5" i="5" s="1"/>
  <c r="M8" i="2"/>
  <c r="AV8" i="2" s="1"/>
  <c r="J31" i="5"/>
  <c r="I31" i="5"/>
  <c r="K31" i="5"/>
  <c r="K23" i="5"/>
  <c r="L23" i="5"/>
  <c r="N23" i="5" s="1"/>
  <c r="J23" i="5"/>
  <c r="J15" i="5"/>
  <c r="I15" i="5"/>
  <c r="L15" i="5"/>
  <c r="N15" i="5" s="1"/>
  <c r="K15" i="5"/>
  <c r="J7" i="5"/>
  <c r="K7" i="5"/>
  <c r="L7" i="5"/>
  <c r="N7" i="5" s="1"/>
  <c r="I7" i="5"/>
  <c r="AM17" i="2"/>
  <c r="BV17" i="2" s="1"/>
  <c r="AM34" i="2"/>
  <c r="BV34" i="2" s="1"/>
  <c r="AM28" i="2"/>
  <c r="BV28" i="2" s="1"/>
  <c r="AH26" i="2"/>
  <c r="BQ26" i="2" s="1"/>
  <c r="AI18" i="2"/>
  <c r="BR18" i="2" s="1"/>
  <c r="AI31" i="2"/>
  <c r="BR31" i="2" s="1"/>
  <c r="AJ29" i="2"/>
  <c r="BS29" i="2" s="1"/>
  <c r="AI19" i="2"/>
  <c r="BR19" i="2" s="1"/>
  <c r="AI11" i="2"/>
  <c r="BR11" i="2" s="1"/>
  <c r="AH22" i="2"/>
  <c r="BQ22" i="2" s="1"/>
  <c r="AK18" i="2"/>
  <c r="BT18" i="2" s="1"/>
  <c r="AP26" i="2"/>
  <c r="BY26" i="2" s="1"/>
  <c r="AL11" i="2"/>
  <c r="BU11" i="2" s="1"/>
  <c r="AP19" i="2"/>
  <c r="BY19" i="2" s="1"/>
  <c r="AP23" i="2"/>
  <c r="BY23" i="2" s="1"/>
  <c r="AP12" i="2"/>
  <c r="BY12" i="2" s="1"/>
  <c r="AK32" i="2"/>
  <c r="BT32" i="2" s="1"/>
  <c r="J12" i="2"/>
  <c r="AS12" i="2" s="1"/>
  <c r="J13" i="2"/>
  <c r="AS13" i="2" s="1"/>
  <c r="P10" i="2"/>
  <c r="AY10" i="2" s="1"/>
  <c r="X10" i="2"/>
  <c r="BG10" i="2" s="1"/>
  <c r="P18" i="2"/>
  <c r="AY18" i="2" s="1"/>
  <c r="P28" i="2"/>
  <c r="AY28" i="2" s="1"/>
  <c r="P23" i="2"/>
  <c r="AY23" i="2" s="1"/>
  <c r="X27" i="2"/>
  <c r="BG27" i="2" s="1"/>
  <c r="AA11" i="2"/>
  <c r="BJ11" i="2" s="1"/>
  <c r="AC32" i="2"/>
  <c r="BL32" i="2" s="1"/>
  <c r="AG26" i="2"/>
  <c r="BP26" i="2" s="1"/>
  <c r="AC12" i="2"/>
  <c r="BL12" i="2" s="1"/>
  <c r="AB25" i="2"/>
  <c r="BK25" i="2" s="1"/>
  <c r="Z17" i="2"/>
  <c r="BI17" i="2" s="1"/>
  <c r="AD15" i="2"/>
  <c r="BM15" i="2" s="1"/>
  <c r="AA31" i="2"/>
  <c r="BJ31" i="2" s="1"/>
  <c r="AA22" i="2"/>
  <c r="BJ22" i="2" s="1"/>
  <c r="Z33" i="2"/>
  <c r="BI33" i="2" s="1"/>
  <c r="AM14" i="2"/>
  <c r="BV14" i="2" s="1"/>
  <c r="AM23" i="2"/>
  <c r="BV23" i="2" s="1"/>
  <c r="AM25" i="2"/>
  <c r="BV25" i="2" s="1"/>
  <c r="AM11" i="2"/>
  <c r="BV11" i="2" s="1"/>
  <c r="AM21" i="2"/>
  <c r="BV21" i="2" s="1"/>
  <c r="AI32" i="2"/>
  <c r="BR32" i="2" s="1"/>
  <c r="AJ10" i="2"/>
  <c r="BS10" i="2" s="1"/>
  <c r="AJ33" i="2"/>
  <c r="BS33" i="2" s="1"/>
  <c r="AJ34" i="2"/>
  <c r="BS34" i="2" s="1"/>
  <c r="AH13" i="2"/>
  <c r="BQ13" i="2" s="1"/>
  <c r="AH14" i="2"/>
  <c r="BQ14" i="2" s="1"/>
  <c r="AI25" i="2"/>
  <c r="BR25" i="2" s="1"/>
  <c r="AH19" i="2"/>
  <c r="BQ19" i="2" s="1"/>
  <c r="AJ21" i="2"/>
  <c r="BS21" i="2" s="1"/>
  <c r="AJ28" i="2"/>
  <c r="BS28" i="2" s="1"/>
  <c r="AI15" i="2"/>
  <c r="BR15" i="2" s="1"/>
  <c r="AK25" i="2"/>
  <c r="BT25" i="2" s="1"/>
  <c r="AK29" i="2"/>
  <c r="BT29" i="2" s="1"/>
  <c r="AL10" i="2"/>
  <c r="BU10" i="2" s="1"/>
  <c r="AK26" i="2"/>
  <c r="BT26" i="2" s="1"/>
  <c r="AP30" i="2"/>
  <c r="BY30" i="2" s="1"/>
  <c r="AL15" i="2"/>
  <c r="BU15" i="2" s="1"/>
  <c r="AP16" i="2"/>
  <c r="BY16" i="2" s="1"/>
  <c r="AL20" i="2"/>
  <c r="BU20" i="2" s="1"/>
  <c r="AL24" i="2"/>
  <c r="BU24" i="2" s="1"/>
  <c r="J14" i="2"/>
  <c r="AS14" i="2" s="1"/>
  <c r="J15" i="2"/>
  <c r="AS15" i="2" s="1"/>
  <c r="P15" i="2"/>
  <c r="AY15" i="2" s="1"/>
  <c r="X21" i="2"/>
  <c r="BG21" i="2" s="1"/>
  <c r="P12" i="2"/>
  <c r="AY12" i="2" s="1"/>
  <c r="P31" i="2"/>
  <c r="AY31" i="2" s="1"/>
  <c r="X26" i="2"/>
  <c r="BG26" i="2" s="1"/>
  <c r="X34" i="2"/>
  <c r="BG34" i="2" s="1"/>
  <c r="AD29" i="2"/>
  <c r="BM29" i="2" s="1"/>
  <c r="AD17" i="2"/>
  <c r="BM17" i="2" s="1"/>
  <c r="AC18" i="2"/>
  <c r="BL18" i="2" s="1"/>
  <c r="AG29" i="2"/>
  <c r="BP29" i="2" s="1"/>
  <c r="AD19" i="2"/>
  <c r="BM19" i="2" s="1"/>
  <c r="AF10" i="2"/>
  <c r="BO10" i="2" s="1"/>
  <c r="Z21" i="2"/>
  <c r="BI21" i="2" s="1"/>
  <c r="Z11" i="2"/>
  <c r="BI11" i="2" s="1"/>
  <c r="AA33" i="2"/>
  <c r="BJ33" i="2" s="1"/>
  <c r="AM31" i="2"/>
  <c r="BV31" i="2" s="1"/>
  <c r="AM33" i="2"/>
  <c r="BV33" i="2" s="1"/>
  <c r="AM19" i="2"/>
  <c r="BV19" i="2" s="1"/>
  <c r="AJ31" i="2"/>
  <c r="BS31" i="2" s="1"/>
  <c r="AJ24" i="2"/>
  <c r="BS24" i="2" s="1"/>
  <c r="AI34" i="2"/>
  <c r="BR34" i="2" s="1"/>
  <c r="AH33" i="2"/>
  <c r="BQ33" i="2" s="1"/>
  <c r="AH16" i="2"/>
  <c r="BQ16" i="2" s="1"/>
  <c r="AH10" i="2"/>
  <c r="BQ10" i="2" s="1"/>
  <c r="AL21" i="2"/>
  <c r="BU21" i="2" s="1"/>
  <c r="AK33" i="2"/>
  <c r="BT33" i="2" s="1"/>
  <c r="AO33" i="2"/>
  <c r="BX33" i="2" s="1"/>
  <c r="AL14" i="2"/>
  <c r="BU14" i="2" s="1"/>
  <c r="AP11" i="2"/>
  <c r="BY11" i="2" s="1"/>
  <c r="AQ19" i="2"/>
  <c r="BZ19" i="2" s="1"/>
  <c r="AL31" i="2"/>
  <c r="BU31" i="2" s="1"/>
  <c r="AL28" i="2"/>
  <c r="BU28" i="2" s="1"/>
  <c r="X14" i="2"/>
  <c r="BG14" i="2" s="1"/>
  <c r="P26" i="2"/>
  <c r="AY26" i="2" s="1"/>
  <c r="X23" i="2"/>
  <c r="BG23" i="2" s="1"/>
  <c r="AG22" i="2"/>
  <c r="BP22" i="2" s="1"/>
  <c r="AD21" i="2"/>
  <c r="BM21" i="2" s="1"/>
  <c r="AC11" i="2"/>
  <c r="BL11" i="2" s="1"/>
  <c r="AE15" i="2"/>
  <c r="BN15" i="2" s="1"/>
  <c r="AA30" i="2"/>
  <c r="BJ30" i="2" s="1"/>
  <c r="AA27" i="2"/>
  <c r="BJ27" i="2" s="1"/>
  <c r="AA21" i="2"/>
  <c r="BJ21" i="2" s="1"/>
  <c r="AG24" i="2"/>
  <c r="BP24" i="2" s="1"/>
  <c r="AM22" i="2"/>
  <c r="BV22" i="2" s="1"/>
  <c r="AM29" i="2"/>
  <c r="BV29" i="2" s="1"/>
  <c r="AM27" i="2"/>
  <c r="BV27" i="2" s="1"/>
  <c r="AJ27" i="2"/>
  <c r="BS27" i="2" s="1"/>
  <c r="AH27" i="2"/>
  <c r="BQ27" i="2" s="1"/>
  <c r="AH20" i="2"/>
  <c r="BQ20" i="2" s="1"/>
  <c r="AI33" i="2"/>
  <c r="BR33" i="2" s="1"/>
  <c r="AJ14" i="2"/>
  <c r="BS14" i="2" s="1"/>
  <c r="AJ15" i="2"/>
  <c r="BS15" i="2" s="1"/>
  <c r="AJ16" i="2"/>
  <c r="BS16" i="2" s="1"/>
  <c r="AH28" i="2"/>
  <c r="BQ28" i="2" s="1"/>
  <c r="AI22" i="2"/>
  <c r="BR22" i="2" s="1"/>
  <c r="AJ25" i="2"/>
  <c r="BS25" i="2" s="1"/>
  <c r="AH18" i="2"/>
  <c r="BQ18" i="2" s="1"/>
  <c r="AQ13" i="2"/>
  <c r="BZ13" i="2" s="1"/>
  <c r="AL25" i="2"/>
  <c r="BU25" i="2" s="1"/>
  <c r="AL29" i="2"/>
  <c r="BU29" i="2" s="1"/>
  <c r="AL18" i="2"/>
  <c r="BU18" i="2" s="1"/>
  <c r="AL22" i="2"/>
  <c r="BU22" i="2" s="1"/>
  <c r="AK30" i="2"/>
  <c r="BT30" i="2" s="1"/>
  <c r="AP34" i="2"/>
  <c r="BY34" i="2" s="1"/>
  <c r="AM30" i="2"/>
  <c r="BV30" i="2" s="1"/>
  <c r="AM16" i="2"/>
  <c r="BV16" i="2" s="1"/>
  <c r="AM10" i="2"/>
  <c r="BV10" i="2" s="1"/>
  <c r="AI14" i="2"/>
  <c r="BR14" i="2" s="1"/>
  <c r="AI29" i="2"/>
  <c r="BR29" i="2" s="1"/>
  <c r="AH21" i="2"/>
  <c r="BQ21" i="2" s="1"/>
  <c r="AJ26" i="2"/>
  <c r="BS26" i="2" s="1"/>
  <c r="AI26" i="2"/>
  <c r="BR26" i="2" s="1"/>
  <c r="AH32" i="2"/>
  <c r="BQ32" i="2" s="1"/>
  <c r="AI23" i="2"/>
  <c r="BR23" i="2" s="1"/>
  <c r="AJ19" i="2"/>
  <c r="BS19" i="2" s="1"/>
  <c r="AI28" i="2"/>
  <c r="BR28" i="2" s="1"/>
  <c r="AI24" i="2"/>
  <c r="BR24" i="2" s="1"/>
  <c r="AK13" i="2"/>
  <c r="BT13" i="2" s="1"/>
  <c r="AP17" i="2"/>
  <c r="BY17" i="2" s="1"/>
  <c r="AN21" i="2"/>
  <c r="BW21" i="2" s="1"/>
  <c r="AP33" i="2"/>
  <c r="BY33" i="2" s="1"/>
  <c r="AQ33" i="2"/>
  <c r="BZ33" i="2" s="1"/>
  <c r="AL26" i="2"/>
  <c r="BU26" i="2" s="1"/>
  <c r="AK34" i="2"/>
  <c r="BT34" i="2" s="1"/>
  <c r="AO15" i="2"/>
  <c r="BX15" i="2" s="1"/>
  <c r="AN19" i="2"/>
  <c r="BW19" i="2" s="1"/>
  <c r="AK23" i="2"/>
  <c r="BT23" i="2" s="1"/>
  <c r="AK16" i="2"/>
  <c r="BT16" i="2" s="1"/>
  <c r="J32" i="2"/>
  <c r="AS32" i="2" s="1"/>
  <c r="J17" i="2"/>
  <c r="AS17" i="2" s="1"/>
  <c r="J21" i="2"/>
  <c r="AS21" i="2" s="1"/>
  <c r="X18" i="2"/>
  <c r="BG18" i="2" s="1"/>
  <c r="P11" i="2"/>
  <c r="AY11" i="2" s="1"/>
  <c r="I10" i="2"/>
  <c r="AR10" i="2" s="1"/>
  <c r="AB32" i="2"/>
  <c r="BK32" i="2" s="1"/>
  <c r="AC31" i="2"/>
  <c r="BL31" i="2" s="1"/>
  <c r="AF11" i="2"/>
  <c r="BO11" i="2" s="1"/>
  <c r="AG11" i="2"/>
  <c r="BP11" i="2" s="1"/>
  <c r="AC15" i="2"/>
  <c r="BL15" i="2" s="1"/>
  <c r="AA32" i="2"/>
  <c r="BJ32" i="2" s="1"/>
  <c r="AA29" i="2"/>
  <c r="BJ29" i="2" s="1"/>
  <c r="Z34" i="2"/>
  <c r="BI34" i="2" s="1"/>
  <c r="AM32" i="2"/>
  <c r="BV32" i="2" s="1"/>
  <c r="AM18" i="2"/>
  <c r="BV18" i="2" s="1"/>
  <c r="AM12" i="2"/>
  <c r="BV12" i="2" s="1"/>
  <c r="AI17" i="2"/>
  <c r="BR17" i="2" s="1"/>
  <c r="AI20" i="2"/>
  <c r="BR20" i="2" s="1"/>
  <c r="AJ23" i="2"/>
  <c r="BS23" i="2" s="1"/>
  <c r="AI30" i="2"/>
  <c r="BR30" i="2" s="1"/>
  <c r="AJ30" i="2"/>
  <c r="BS30" i="2" s="1"/>
  <c r="AH29" i="2"/>
  <c r="BQ29" i="2" s="1"/>
  <c r="AJ17" i="2"/>
  <c r="BS17" i="2" s="1"/>
  <c r="AJ12" i="2"/>
  <c r="BS12" i="2" s="1"/>
  <c r="AH12" i="2"/>
  <c r="BQ12" i="2" s="1"/>
  <c r="AK10" i="2"/>
  <c r="BT10" i="2" s="1"/>
  <c r="AQ11" i="2"/>
  <c r="BZ11" i="2" s="1"/>
  <c r="AP15" i="2"/>
  <c r="BY15" i="2" s="1"/>
  <c r="AL23" i="2"/>
  <c r="BU23" i="2" s="1"/>
  <c r="AK24" i="2"/>
  <c r="BT24" i="2" s="1"/>
  <c r="J20" i="2"/>
  <c r="AS20" i="2" s="1"/>
  <c r="J26" i="2"/>
  <c r="AS26" i="2" s="1"/>
  <c r="X16" i="2"/>
  <c r="BG16" i="2" s="1"/>
  <c r="X22" i="2"/>
  <c r="BG22" i="2" s="1"/>
  <c r="X32" i="2"/>
  <c r="BG32" i="2" s="1"/>
  <c r="AG21" i="2"/>
  <c r="BP21" i="2" s="1"/>
  <c r="AM15" i="2"/>
  <c r="BV15" i="2" s="1"/>
  <c r="AM26" i="2"/>
  <c r="BV26" i="2" s="1"/>
  <c r="AM20" i="2"/>
  <c r="BV20" i="2" s="1"/>
  <c r="AH24" i="2"/>
  <c r="BQ24" i="2" s="1"/>
  <c r="AJ11" i="2"/>
  <c r="BS11" i="2" s="1"/>
  <c r="AI10" i="2"/>
  <c r="BR10" i="2" s="1"/>
  <c r="AH17" i="2"/>
  <c r="BQ17" i="2" s="1"/>
  <c r="AJ22" i="2"/>
  <c r="BS22" i="2" s="1"/>
  <c r="AJ32" i="2"/>
  <c r="BS32" i="2" s="1"/>
  <c r="AI12" i="2"/>
  <c r="BR12" i="2" s="1"/>
  <c r="AI13" i="2"/>
  <c r="BR13" i="2" s="1"/>
  <c r="AL13" i="2"/>
  <c r="BU13" i="2" s="1"/>
  <c r="AL17" i="2"/>
  <c r="BU17" i="2" s="1"/>
  <c r="AK21" i="2"/>
  <c r="BT21" i="2" s="1"/>
  <c r="AO21" i="2"/>
  <c r="BX21" i="2" s="1"/>
  <c r="AL33" i="2"/>
  <c r="BU33" i="2" s="1"/>
  <c r="AP18" i="2"/>
  <c r="BY18" i="2" s="1"/>
  <c r="AL34" i="2"/>
  <c r="BU34" i="2" s="1"/>
  <c r="AL16" i="2"/>
  <c r="BU16" i="2" s="1"/>
  <c r="J25" i="2"/>
  <c r="AS25" i="2" s="1"/>
  <c r="J30" i="2"/>
  <c r="AS30" i="2" s="1"/>
  <c r="J34" i="2"/>
  <c r="AS34" i="2" s="1"/>
  <c r="AD24" i="2"/>
  <c r="BM24" i="2" s="1"/>
  <c r="AG32" i="2"/>
  <c r="BP32" i="2" s="1"/>
  <c r="AC22" i="2"/>
  <c r="BL22" i="2" s="1"/>
  <c r="AE25" i="2"/>
  <c r="BN25" i="2" s="1"/>
  <c r="R28" i="2"/>
  <c r="BA28" i="2" s="1"/>
  <c r="M18" i="2"/>
  <c r="AV18" i="2" s="1"/>
  <c r="M30" i="2"/>
  <c r="AV30" i="2" s="1"/>
  <c r="W4" i="5"/>
  <c r="M15" i="2"/>
  <c r="AV15" i="2" s="1"/>
  <c r="M9" i="2"/>
  <c r="AV9" i="2" s="1"/>
  <c r="M13" i="2"/>
  <c r="AV13" i="2" s="1"/>
  <c r="AA26" i="2"/>
  <c r="BJ26" i="2" s="1"/>
  <c r="Z15" i="2"/>
  <c r="BI15" i="2" s="1"/>
  <c r="Z10" i="2"/>
  <c r="BI10" i="2" s="1"/>
  <c r="AD11" i="2"/>
  <c r="BM11" i="2" s="1"/>
  <c r="AG10" i="2"/>
  <c r="BP10" i="2" s="1"/>
  <c r="AG25" i="2"/>
  <c r="BP25" i="2" s="1"/>
  <c r="AG19" i="2"/>
  <c r="BP19" i="2" s="1"/>
  <c r="AC30" i="2"/>
  <c r="BL30" i="2" s="1"/>
  <c r="P29" i="2"/>
  <c r="AY29" i="2" s="1"/>
  <c r="P27" i="2"/>
  <c r="AY27" i="2" s="1"/>
  <c r="AC21" i="2"/>
  <c r="BL21" i="2" s="1"/>
  <c r="I23" i="2"/>
  <c r="AR23" i="2" s="1"/>
  <c r="J10" i="2"/>
  <c r="AS10" i="2" s="1"/>
  <c r="AO28" i="2"/>
  <c r="BX28" i="2" s="1"/>
  <c r="AK20" i="2"/>
  <c r="BT20" i="2" s="1"/>
  <c r="AP31" i="2"/>
  <c r="BY31" i="2" s="1"/>
  <c r="AO10" i="2"/>
  <c r="BX10" i="2" s="1"/>
  <c r="AQ29" i="2"/>
  <c r="BZ29" i="2" s="1"/>
  <c r="P16" i="2"/>
  <c r="AY16" i="2" s="1"/>
  <c r="AC10" i="2"/>
  <c r="BL10" i="2" s="1"/>
  <c r="P17" i="2"/>
  <c r="AY17" i="2" s="1"/>
  <c r="AQ20" i="2"/>
  <c r="BZ20" i="2" s="1"/>
  <c r="AP22" i="2"/>
  <c r="BY22" i="2" s="1"/>
  <c r="AN33" i="2"/>
  <c r="BW33" i="2" s="1"/>
  <c r="AP25" i="2"/>
  <c r="BY25" i="2" s="1"/>
  <c r="AH31" i="2"/>
  <c r="BQ31" i="2" s="1"/>
  <c r="AH23" i="2"/>
  <c r="BQ23" i="2" s="1"/>
  <c r="AH15" i="2"/>
  <c r="BQ15" i="2" s="1"/>
  <c r="AD22" i="2"/>
  <c r="BM22" i="2" s="1"/>
  <c r="AA17" i="2"/>
  <c r="BJ17" i="2" s="1"/>
  <c r="AF12" i="2"/>
  <c r="BO12" i="2" s="1"/>
  <c r="Z19" i="2"/>
  <c r="BI19" i="2" s="1"/>
  <c r="AD32" i="2"/>
  <c r="BM32" i="2" s="1"/>
  <c r="AC33" i="2"/>
  <c r="BL33" i="2" s="1"/>
  <c r="AD34" i="2"/>
  <c r="BM34" i="2" s="1"/>
  <c r="X28" i="2"/>
  <c r="BG28" i="2" s="1"/>
  <c r="X20" i="2"/>
  <c r="BG20" i="2" s="1"/>
  <c r="J22" i="2"/>
  <c r="AS22" i="2" s="1"/>
  <c r="AN27" i="2"/>
  <c r="BW27" i="2" s="1"/>
  <c r="AK19" i="2"/>
  <c r="BT19" i="2" s="1"/>
  <c r="AK11" i="2"/>
  <c r="BT11" i="2" s="1"/>
  <c r="AK31" i="2"/>
  <c r="BT31" i="2" s="1"/>
  <c r="AN26" i="2"/>
  <c r="BW26" i="2" s="1"/>
  <c r="I17" i="2"/>
  <c r="AR17" i="2" s="1"/>
  <c r="Z25" i="2"/>
  <c r="BI25" i="2" s="1"/>
  <c r="AA18" i="2"/>
  <c r="BJ18" i="2" s="1"/>
  <c r="AB20" i="2"/>
  <c r="BK20" i="2" s="1"/>
  <c r="AC26" i="2"/>
  <c r="BL26" i="2" s="1"/>
  <c r="AG30" i="2"/>
  <c r="BP30" i="2" s="1"/>
  <c r="AG31" i="2"/>
  <c r="BP31" i="2" s="1"/>
  <c r="I25" i="2"/>
  <c r="AR25" i="2" s="1"/>
  <c r="X19" i="2"/>
  <c r="BG19" i="2" s="1"/>
  <c r="P20" i="2"/>
  <c r="AY20" i="2" s="1"/>
  <c r="X11" i="2"/>
  <c r="BG11" i="2" s="1"/>
  <c r="AO12" i="2"/>
  <c r="BX12" i="2" s="1"/>
  <c r="AP27" i="2"/>
  <c r="BY27" i="2" s="1"/>
  <c r="AK15" i="2"/>
  <c r="BT15" i="2" s="1"/>
  <c r="AO13" i="2"/>
  <c r="BX13" i="2" s="1"/>
  <c r="AA16" i="2"/>
  <c r="BJ16" i="2" s="1"/>
  <c r="Q22" i="2"/>
  <c r="AZ22" i="2" s="1"/>
  <c r="AC27" i="2"/>
  <c r="BL27" i="2" s="1"/>
  <c r="AC25" i="2"/>
  <c r="BL25" i="2" s="1"/>
  <c r="I28" i="2"/>
  <c r="AR28" i="2" s="1"/>
  <c r="X24" i="2"/>
  <c r="BG24" i="2" s="1"/>
  <c r="P25" i="2"/>
  <c r="AY25" i="2" s="1"/>
  <c r="J29" i="2"/>
  <c r="AS29" i="2" s="1"/>
  <c r="J28" i="2"/>
  <c r="AS28" i="2" s="1"/>
  <c r="J23" i="2"/>
  <c r="AS23" i="2" s="1"/>
  <c r="AK22" i="2"/>
  <c r="BT22" i="2" s="1"/>
  <c r="AP13" i="2"/>
  <c r="BY13" i="2" s="1"/>
  <c r="I12" i="2"/>
  <c r="AR12" i="2" s="1"/>
  <c r="Z32" i="2"/>
  <c r="BI32" i="2" s="1"/>
  <c r="Q19" i="2"/>
  <c r="AZ19" i="2" s="1"/>
  <c r="Q20" i="2"/>
  <c r="AZ20" i="2" s="1"/>
  <c r="AC34" i="2"/>
  <c r="BL34" i="2" s="1"/>
  <c r="AG28" i="2"/>
  <c r="BP28" i="2" s="1"/>
  <c r="P24" i="2"/>
  <c r="AY24" i="2" s="1"/>
  <c r="P14" i="2"/>
  <c r="AY14" i="2" s="1"/>
  <c r="J24" i="2"/>
  <c r="AS24" i="2" s="1"/>
  <c r="J19" i="2"/>
  <c r="AS19" i="2" s="1"/>
  <c r="AK28" i="2"/>
  <c r="BT28" i="2" s="1"/>
  <c r="AK27" i="2"/>
  <c r="BT27" i="2" s="1"/>
  <c r="AN15" i="2"/>
  <c r="BW15" i="2" s="1"/>
  <c r="AK14" i="2"/>
  <c r="BT14" i="2" s="1"/>
  <c r="W27" i="5"/>
  <c r="M28" i="2"/>
  <c r="AV28" i="2" s="1"/>
  <c r="CA5" i="2"/>
  <c r="AF4" i="5" s="1"/>
  <c r="W30" i="5"/>
  <c r="M31" i="2"/>
  <c r="AV31" i="2" s="1"/>
  <c r="W20" i="5"/>
  <c r="M21" i="2"/>
  <c r="AV21" i="2" s="1"/>
  <c r="W11" i="5"/>
  <c r="M19" i="2"/>
  <c r="AV19" i="2" s="1"/>
  <c r="K16" i="5"/>
  <c r="J16" i="5"/>
  <c r="L16" i="5"/>
  <c r="N16" i="5" s="1"/>
  <c r="L28" i="5"/>
  <c r="N28" i="5" s="1"/>
  <c r="K28" i="5"/>
  <c r="I28" i="5"/>
  <c r="K8" i="5"/>
  <c r="J8" i="5"/>
  <c r="L8" i="5"/>
  <c r="N8" i="5" s="1"/>
  <c r="I8" i="5"/>
  <c r="L20" i="5"/>
  <c r="N20" i="5" s="1"/>
  <c r="J20" i="5"/>
  <c r="I20" i="5"/>
  <c r="K32" i="5"/>
  <c r="I32" i="5"/>
  <c r="J32" i="5"/>
  <c r="K12" i="5"/>
  <c r="J12" i="5"/>
  <c r="L12" i="5"/>
  <c r="N12" i="5" s="1"/>
  <c r="CG4" i="1"/>
  <c r="DA4" i="1" s="1"/>
  <c r="DZ4" i="1" l="1"/>
  <c r="ED4" i="1" s="1"/>
  <c r="F4" i="6" s="1"/>
  <c r="DJ4" i="1"/>
  <c r="CA8" i="2"/>
  <c r="AF7" i="5" s="1"/>
  <c r="CA7" i="2"/>
  <c r="AF6" i="5" s="1"/>
  <c r="CA9" i="2"/>
  <c r="AF8" i="5" s="1"/>
  <c r="CA29" i="2"/>
  <c r="AF28" i="5" s="1"/>
  <c r="CA10" i="2"/>
  <c r="AF9" i="5" s="1"/>
  <c r="CA23" i="2"/>
  <c r="AF22" i="5" s="1"/>
  <c r="CA26" i="2"/>
  <c r="AF25" i="5" s="1"/>
  <c r="CA30" i="2"/>
  <c r="AF29" i="5" s="1"/>
  <c r="CA16" i="2"/>
  <c r="AF15" i="5" s="1"/>
  <c r="CA32" i="2"/>
  <c r="AF31" i="5" s="1"/>
  <c r="CA14" i="2"/>
  <c r="AF13" i="5" s="1"/>
  <c r="CA22" i="2"/>
  <c r="AF21" i="5" s="1"/>
  <c r="CA17" i="2"/>
  <c r="AF16" i="5" s="1"/>
  <c r="CA27" i="2"/>
  <c r="AF26" i="5" s="1"/>
  <c r="CA13" i="2"/>
  <c r="AF12" i="5" s="1"/>
  <c r="CA15" i="2"/>
  <c r="AF14" i="5" s="1"/>
  <c r="CA24" i="2"/>
  <c r="AF23" i="5" s="1"/>
  <c r="CA18" i="2"/>
  <c r="AF17" i="5" s="1"/>
  <c r="CA20" i="2"/>
  <c r="AF19" i="5" s="1"/>
  <c r="CA19" i="2"/>
  <c r="AF18" i="5" s="1"/>
  <c r="CA12" i="2"/>
  <c r="AF11" i="5" s="1"/>
  <c r="CA11" i="2"/>
  <c r="AF10" i="5" s="1"/>
  <c r="CA21" i="2"/>
  <c r="AF20" i="5" s="1"/>
  <c r="CA31" i="2"/>
  <c r="AF30" i="5" s="1"/>
  <c r="CA34" i="2"/>
  <c r="AF33" i="5" s="1"/>
  <c r="CA33" i="2"/>
  <c r="AF32" i="5" s="1"/>
  <c r="CA28" i="2"/>
  <c r="AF27" i="5" s="1"/>
  <c r="CA25" i="2"/>
  <c r="AF24" i="5" s="1"/>
  <c r="DD4" i="1"/>
  <c r="Q4" i="5" s="1"/>
  <c r="DC4" i="1"/>
  <c r="P4" i="5" s="1"/>
  <c r="DE4" i="1" l="1"/>
  <c r="R4" i="5" s="1"/>
  <c r="DF4" i="1"/>
  <c r="DG4" i="1" l="1"/>
  <c r="DI4" i="1" s="1"/>
  <c r="E4" i="6" s="1"/>
  <c r="B4" i="6"/>
  <c r="CY5" i="1" l="1"/>
  <c r="DB5" i="1" s="1"/>
  <c r="DH4" i="1"/>
  <c r="D4" i="6" s="1"/>
  <c r="C4" i="6"/>
  <c r="CZ5" i="1" l="1"/>
  <c r="EI5" i="1" s="1"/>
  <c r="DA5" i="1"/>
  <c r="DD5" i="1" s="1"/>
  <c r="DZ5" i="1" l="1"/>
  <c r="ED5" i="1" s="1"/>
  <c r="F5" i="6" s="1"/>
  <c r="DJ5" i="1"/>
  <c r="DE5" i="1"/>
  <c r="DC5" i="1"/>
  <c r="DF5" i="1" s="1"/>
  <c r="DG5" i="1" s="1"/>
  <c r="CY6" i="1" l="1"/>
  <c r="C5" i="6"/>
  <c r="B5" i="6"/>
  <c r="DH5" i="1"/>
  <c r="D5" i="6" s="1"/>
  <c r="DI5" i="1"/>
  <c r="E5" i="6" s="1"/>
  <c r="DB6" i="1"/>
  <c r="DA6" i="1"/>
  <c r="CZ6" i="1"/>
  <c r="EI6" i="1" l="1"/>
  <c r="DD6" i="1"/>
  <c r="DC6" i="1"/>
  <c r="DF6" i="1" s="1"/>
  <c r="DE6" i="1" s="1"/>
  <c r="DJ6" i="1"/>
  <c r="DZ6" i="1"/>
  <c r="DG6" i="1" l="1"/>
  <c r="CY7" i="1" s="1"/>
  <c r="ED6" i="1"/>
  <c r="F6" i="6" s="1"/>
  <c r="B6" i="6"/>
  <c r="DH6" i="1" l="1"/>
  <c r="D6" i="6" s="1"/>
  <c r="DI6" i="1"/>
  <c r="E6" i="6" s="1"/>
  <c r="C6" i="6"/>
  <c r="DA7" i="1"/>
  <c r="CZ7" i="1"/>
  <c r="DB7" i="1"/>
  <c r="EI7" i="1" l="1"/>
  <c r="DE7" i="1"/>
  <c r="DJ7" i="1"/>
  <c r="DZ7" i="1"/>
  <c r="DD7" i="1"/>
  <c r="DC7" i="1"/>
  <c r="DF7" i="1" s="1"/>
  <c r="DG7" i="1" l="1"/>
  <c r="DI7" i="1" s="1"/>
  <c r="E7" i="6" s="1"/>
  <c r="ED7" i="1"/>
  <c r="F7" i="6" s="1"/>
  <c r="B7" i="6"/>
  <c r="C7" i="6" l="1"/>
  <c r="DH7" i="1"/>
  <c r="D7" i="6" s="1"/>
  <c r="CY8" i="1"/>
  <c r="DB8" i="1" s="1"/>
  <c r="CZ8" i="1" l="1"/>
  <c r="DE8" i="1" s="1"/>
  <c r="DA8" i="1"/>
  <c r="DC8" i="1" s="1"/>
  <c r="DF8" i="1" s="1"/>
  <c r="DD8" i="1" l="1"/>
  <c r="DZ8" i="1"/>
  <c r="ED8" i="1" s="1"/>
  <c r="F8" i="6" s="1"/>
  <c r="DJ8" i="1"/>
  <c r="EI8" i="1"/>
  <c r="B8" i="6"/>
  <c r="DG8" i="1"/>
  <c r="CY9" i="1" l="1"/>
  <c r="DI8" i="1"/>
  <c r="E8" i="6" s="1"/>
  <c r="DH8" i="1"/>
  <c r="D8" i="6" s="1"/>
  <c r="C8" i="6"/>
  <c r="U5" i="10" l="1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4" i="10"/>
  <c r="K4" i="10" l="1"/>
  <c r="G5" i="10"/>
  <c r="G6" i="10"/>
  <c r="G4" i="10"/>
  <c r="Q4" i="10"/>
  <c r="P4" i="10" l="1"/>
  <c r="M4" i="10"/>
  <c r="BE4" i="10"/>
  <c r="BG4" i="10" s="1"/>
  <c r="G9" i="10"/>
  <c r="G8" i="10"/>
  <c r="G7" i="10"/>
  <c r="AH4" i="10" s="1"/>
  <c r="K5" i="10"/>
  <c r="P5" i="10" s="1"/>
  <c r="I4" i="10"/>
  <c r="V5" i="10" l="1"/>
  <c r="V4" i="10"/>
  <c r="AK4" i="10" s="1"/>
  <c r="E4" i="11" s="1"/>
  <c r="G10" i="9"/>
  <c r="G17" i="9"/>
  <c r="G21" i="9"/>
  <c r="G18" i="9"/>
  <c r="G11" i="9"/>
  <c r="G19" i="9"/>
  <c r="G12" i="9"/>
  <c r="G8" i="9"/>
  <c r="G4" i="9"/>
  <c r="G20" i="9"/>
  <c r="G5" i="9"/>
  <c r="G6" i="9"/>
  <c r="G16" i="9"/>
  <c r="G7" i="9"/>
  <c r="G15" i="9"/>
  <c r="G13" i="9"/>
  <c r="G14" i="9"/>
  <c r="G9" i="9"/>
  <c r="L5" i="10"/>
  <c r="BD5" i="10"/>
  <c r="N5" i="10"/>
  <c r="J5" i="10"/>
  <c r="O4" i="10"/>
  <c r="N4" i="10"/>
  <c r="E4" i="12"/>
  <c r="AE5" i="10"/>
  <c r="AI5" i="10"/>
  <c r="I5" i="10"/>
  <c r="Q6" i="10"/>
  <c r="V6" i="10" l="1"/>
  <c r="AK5" i="10"/>
  <c r="E5" i="11" s="1"/>
  <c r="O5" i="10"/>
  <c r="M5" i="10"/>
  <c r="BE5" i="10"/>
  <c r="BG5" i="10" s="1"/>
  <c r="Q5" i="10"/>
  <c r="C5" i="11"/>
  <c r="AJ5" i="10"/>
  <c r="D5" i="11" s="1"/>
  <c r="AF5" i="10"/>
  <c r="L6" i="10"/>
  <c r="BD6" i="10"/>
  <c r="J6" i="10"/>
  <c r="Q7" i="10"/>
  <c r="V7" i="10" l="1"/>
  <c r="I6" i="10"/>
  <c r="K6" i="10"/>
  <c r="P6" i="10" s="1"/>
  <c r="AG5" i="10"/>
  <c r="AH5" i="10" s="1"/>
  <c r="B5" i="11"/>
  <c r="K5" i="11" s="1"/>
  <c r="BE6" i="10"/>
  <c r="BG6" i="10" s="1"/>
  <c r="K7" i="10"/>
  <c r="P7" i="10" s="1"/>
  <c r="Q8" i="10"/>
  <c r="V8" i="10" l="1"/>
  <c r="L7" i="10"/>
  <c r="BD7" i="10"/>
  <c r="O6" i="10"/>
  <c r="N6" i="10"/>
  <c r="J7" i="10"/>
  <c r="M6" i="10"/>
  <c r="I7" i="10"/>
  <c r="BE7" i="10"/>
  <c r="BG7" i="10" s="1"/>
  <c r="K8" i="10"/>
  <c r="P8" i="10" s="1"/>
  <c r="Q9" i="10"/>
  <c r="V9" i="10" l="1"/>
  <c r="L8" i="10"/>
  <c r="BD8" i="10"/>
  <c r="O7" i="10"/>
  <c r="N7" i="10"/>
  <c r="J8" i="10"/>
  <c r="M7" i="10"/>
  <c r="AE6" i="10"/>
  <c r="AI6" i="10"/>
  <c r="I8" i="10"/>
  <c r="BE8" i="10"/>
  <c r="BG8" i="10" s="1"/>
  <c r="Q10" i="10"/>
  <c r="V10" i="10" l="1"/>
  <c r="AK6" i="10"/>
  <c r="E6" i="11" s="1"/>
  <c r="O8" i="10"/>
  <c r="L9" i="10"/>
  <c r="BD9" i="10"/>
  <c r="K9" i="10"/>
  <c r="P9" i="10" s="1"/>
  <c r="M8" i="10"/>
  <c r="C6" i="11"/>
  <c r="AF6" i="10"/>
  <c r="AJ6" i="10"/>
  <c r="D6" i="11" s="1"/>
  <c r="Q11" i="10"/>
  <c r="V11" i="10" l="1"/>
  <c r="K10" i="10"/>
  <c r="P10" i="10" s="1"/>
  <c r="N8" i="10"/>
  <c r="I9" i="10"/>
  <c r="L10" i="10"/>
  <c r="BD10" i="10"/>
  <c r="BE9" i="10"/>
  <c r="BG9" i="10" s="1"/>
  <c r="J9" i="10"/>
  <c r="AG6" i="10"/>
  <c r="AH6" i="10" s="1"/>
  <c r="B6" i="11"/>
  <c r="K6" i="11" s="1"/>
  <c r="I10" i="10"/>
  <c r="K11" i="10"/>
  <c r="P11" i="10" s="1"/>
  <c r="Q12" i="10"/>
  <c r="V12" i="10" l="1"/>
  <c r="L11" i="10"/>
  <c r="BD11" i="10"/>
  <c r="O9" i="10"/>
  <c r="N9" i="10"/>
  <c r="M9" i="10"/>
  <c r="I11" i="10"/>
  <c r="K12" i="10"/>
  <c r="P12" i="10" s="1"/>
  <c r="Q13" i="10"/>
  <c r="V13" i="10" l="1"/>
  <c r="J10" i="10"/>
  <c r="L12" i="10"/>
  <c r="BD12" i="10"/>
  <c r="AE7" i="10"/>
  <c r="AI7" i="10"/>
  <c r="I12" i="10"/>
  <c r="Q14" i="10"/>
  <c r="V14" i="10" l="1"/>
  <c r="AK7" i="10"/>
  <c r="E7" i="11" s="1"/>
  <c r="N10" i="10"/>
  <c r="O10" i="10"/>
  <c r="BE10" i="10"/>
  <c r="BG10" i="10" s="1"/>
  <c r="M10" i="10"/>
  <c r="L13" i="10"/>
  <c r="BD13" i="10"/>
  <c r="C7" i="11"/>
  <c r="AF7" i="10"/>
  <c r="AJ7" i="10"/>
  <c r="D7" i="11" s="1"/>
  <c r="Q15" i="10"/>
  <c r="V15" i="10" l="1"/>
  <c r="J11" i="10"/>
  <c r="N11" i="10"/>
  <c r="AG7" i="10"/>
  <c r="AH7" i="10" s="1"/>
  <c r="B7" i="11"/>
  <c r="K7" i="11" s="1"/>
  <c r="Q16" i="10"/>
  <c r="V16" i="10" l="1"/>
  <c r="O11" i="10"/>
  <c r="BE11" i="10"/>
  <c r="BG11" i="10" s="1"/>
  <c r="M11" i="10"/>
  <c r="Q17" i="10"/>
  <c r="V17" i="10" l="1"/>
  <c r="J12" i="10"/>
  <c r="N12" i="10"/>
  <c r="AI8" i="10"/>
  <c r="AE8" i="10"/>
  <c r="V18" i="10" l="1"/>
  <c r="AK8" i="10"/>
  <c r="E8" i="11" s="1"/>
  <c r="O12" i="10"/>
  <c r="BE12" i="10"/>
  <c r="BG12" i="10" s="1"/>
  <c r="M12" i="10"/>
  <c r="AF8" i="10"/>
  <c r="AJ8" i="10"/>
  <c r="D8" i="11" s="1"/>
  <c r="C8" i="11"/>
  <c r="Q18" i="10"/>
  <c r="V19" i="10" l="1"/>
  <c r="I13" i="10"/>
  <c r="K13" i="10"/>
  <c r="P13" i="10" s="1"/>
  <c r="J13" i="10"/>
  <c r="N13" i="10"/>
  <c r="AG8" i="10"/>
  <c r="AH8" i="10" s="1"/>
  <c r="B8" i="11"/>
  <c r="K8" i="11" s="1"/>
  <c r="Q19" i="10"/>
  <c r="V20" i="10" l="1"/>
  <c r="J14" i="10"/>
  <c r="N14" i="10"/>
  <c r="O13" i="10"/>
  <c r="BE13" i="10"/>
  <c r="BG13" i="10" s="1"/>
  <c r="M13" i="10"/>
  <c r="L14" i="10"/>
  <c r="BD14" i="10"/>
  <c r="I14" i="10"/>
  <c r="K14" i="10"/>
  <c r="P14" i="10" s="1"/>
  <c r="Q20" i="10"/>
  <c r="V21" i="10" l="1"/>
  <c r="K15" i="10"/>
  <c r="P15" i="10" s="1"/>
  <c r="I15" i="10"/>
  <c r="J15" i="10"/>
  <c r="N15" i="10"/>
  <c r="O14" i="10"/>
  <c r="BE14" i="10"/>
  <c r="BG14" i="10" s="1"/>
  <c r="M14" i="10"/>
  <c r="BD15" i="10"/>
  <c r="L15" i="10"/>
  <c r="AI9" i="10"/>
  <c r="AE9" i="10"/>
  <c r="Q21" i="10"/>
  <c r="V22" i="10" l="1"/>
  <c r="AK9" i="10"/>
  <c r="E9" i="11" s="1"/>
  <c r="O15" i="10"/>
  <c r="BE15" i="10"/>
  <c r="BG15" i="10" s="1"/>
  <c r="M15" i="10"/>
  <c r="L16" i="10"/>
  <c r="BD16" i="10"/>
  <c r="I16" i="10"/>
  <c r="K16" i="10"/>
  <c r="P16" i="10" s="1"/>
  <c r="AJ9" i="10"/>
  <c r="D9" i="11" s="1"/>
  <c r="AF9" i="10"/>
  <c r="C9" i="11"/>
  <c r="Q22" i="10"/>
  <c r="V23" i="10" l="1"/>
  <c r="L17" i="10"/>
  <c r="BD17" i="10"/>
  <c r="K17" i="10"/>
  <c r="P17" i="10" s="1"/>
  <c r="I17" i="10"/>
  <c r="J16" i="10"/>
  <c r="N16" i="10"/>
  <c r="AG9" i="10"/>
  <c r="AH9" i="10" s="1"/>
  <c r="B9" i="11"/>
  <c r="K9" i="11" s="1"/>
  <c r="Q23" i="10"/>
  <c r="V24" i="10" l="1"/>
  <c r="O16" i="10"/>
  <c r="BE16" i="10"/>
  <c r="BG16" i="10" s="1"/>
  <c r="M16" i="10"/>
  <c r="L18" i="10"/>
  <c r="BD18" i="10"/>
  <c r="Q24" i="10"/>
  <c r="V25" i="10" l="1"/>
  <c r="J17" i="10"/>
  <c r="N17" i="10"/>
  <c r="AI10" i="10"/>
  <c r="AE10" i="10"/>
  <c r="Q25" i="10"/>
  <c r="V26" i="10" l="1"/>
  <c r="AK10" i="10"/>
  <c r="E10" i="11" s="1"/>
  <c r="O17" i="10"/>
  <c r="BE17" i="10"/>
  <c r="BG17" i="10" s="1"/>
  <c r="M17" i="10"/>
  <c r="AJ10" i="10"/>
  <c r="D10" i="11" s="1"/>
  <c r="AF10" i="10"/>
  <c r="C10" i="11"/>
  <c r="Q26" i="10"/>
  <c r="V27" i="10" l="1"/>
  <c r="J18" i="10"/>
  <c r="N18" i="10"/>
  <c r="AG10" i="10"/>
  <c r="AH10" i="10" s="1"/>
  <c r="B10" i="11"/>
  <c r="K10" i="11" s="1"/>
  <c r="Q27" i="10"/>
  <c r="Q28" i="10"/>
  <c r="V28" i="10" l="1"/>
  <c r="I18" i="10"/>
  <c r="K18" i="10"/>
  <c r="P18" i="10" s="1"/>
  <c r="O18" i="10"/>
  <c r="M18" i="10"/>
  <c r="BE18" i="10"/>
  <c r="BG18" i="10" s="1"/>
  <c r="V29" i="10" l="1"/>
  <c r="J19" i="10"/>
  <c r="N19" i="10"/>
  <c r="L19" i="10"/>
  <c r="BD19" i="10"/>
  <c r="I19" i="10"/>
  <c r="K19" i="10"/>
  <c r="P19" i="10" s="1"/>
  <c r="AI11" i="10"/>
  <c r="AE11" i="10"/>
  <c r="Q29" i="10"/>
  <c r="V30" i="10" l="1"/>
  <c r="AK11" i="10"/>
  <c r="E11" i="11" s="1"/>
  <c r="O19" i="10"/>
  <c r="I20" i="10"/>
  <c r="K20" i="10"/>
  <c r="P20" i="10" s="1"/>
  <c r="BE19" i="10"/>
  <c r="BG19" i="10" s="1"/>
  <c r="M19" i="10"/>
  <c r="J20" i="10"/>
  <c r="N20" i="10"/>
  <c r="BD20" i="10"/>
  <c r="L20" i="10"/>
  <c r="AJ11" i="10"/>
  <c r="D11" i="11" s="1"/>
  <c r="AF11" i="10"/>
  <c r="C11" i="11"/>
  <c r="Q30" i="10"/>
  <c r="V31" i="10" l="1"/>
  <c r="J21" i="10"/>
  <c r="O20" i="10"/>
  <c r="BE20" i="10"/>
  <c r="BG20" i="10" s="1"/>
  <c r="M20" i="10"/>
  <c r="L21" i="10"/>
  <c r="BD21" i="10"/>
  <c r="AG11" i="10"/>
  <c r="AH11" i="10" s="1"/>
  <c r="B11" i="11"/>
  <c r="K11" i="11" s="1"/>
  <c r="Q31" i="10"/>
  <c r="V32" i="10" l="1"/>
  <c r="N21" i="10"/>
  <c r="O21" i="10"/>
  <c r="L22" i="10"/>
  <c r="BD22" i="10"/>
  <c r="K22" i="10"/>
  <c r="P22" i="10" s="1"/>
  <c r="I22" i="10"/>
  <c r="I21" i="10"/>
  <c r="K21" i="10"/>
  <c r="P21" i="10" s="1"/>
  <c r="M21" i="10"/>
  <c r="BE21" i="10"/>
  <c r="BG21" i="10" s="1"/>
  <c r="Q32" i="10"/>
  <c r="BM4" i="1"/>
  <c r="BL4" i="1" s="1"/>
  <c r="V33" i="10" l="1"/>
  <c r="J22" i="10"/>
  <c r="N22" i="10"/>
  <c r="I23" i="10"/>
  <c r="K23" i="10"/>
  <c r="P23" i="10" s="1"/>
  <c r="L23" i="10"/>
  <c r="BD23" i="10"/>
  <c r="AE12" i="10"/>
  <c r="AI12" i="10"/>
  <c r="Q33" i="10"/>
  <c r="CS4" i="1"/>
  <c r="AW4" i="1" l="1"/>
  <c r="AV24" i="1"/>
  <c r="V34" i="10"/>
  <c r="AK12" i="10"/>
  <c r="E12" i="11" s="1"/>
  <c r="BO4" i="1"/>
  <c r="BE22" i="10"/>
  <c r="BG22" i="10" s="1"/>
  <c r="M22" i="10"/>
  <c r="K24" i="10"/>
  <c r="P24" i="10" s="1"/>
  <c r="I24" i="10"/>
  <c r="L24" i="10"/>
  <c r="BD24" i="10"/>
  <c r="O22" i="10"/>
  <c r="C12" i="11"/>
  <c r="AF12" i="10"/>
  <c r="AJ12" i="10"/>
  <c r="D12" i="11" s="1"/>
  <c r="Q34" i="10"/>
  <c r="CR4" i="1"/>
  <c r="AX4" i="1" l="1"/>
  <c r="AV4" i="1"/>
  <c r="V35" i="10"/>
  <c r="AW24" i="1"/>
  <c r="AX24" i="1"/>
  <c r="BX14" i="1"/>
  <c r="U14" i="5" s="1"/>
  <c r="BX4" i="1"/>
  <c r="U4" i="5" s="1"/>
  <c r="BX24" i="1"/>
  <c r="U24" i="5" s="1"/>
  <c r="BM5" i="1"/>
  <c r="L25" i="10"/>
  <c r="BD25" i="10"/>
  <c r="J23" i="10"/>
  <c r="N23" i="10"/>
  <c r="B12" i="11"/>
  <c r="K12" i="11" s="1"/>
  <c r="AG12" i="10"/>
  <c r="AH12" i="10" s="1"/>
  <c r="Q35" i="10"/>
  <c r="Q36" i="10"/>
  <c r="CP4" i="1"/>
  <c r="CQ4" i="1"/>
  <c r="CU4" i="1"/>
  <c r="CT4" i="1"/>
  <c r="V36" i="10" l="1"/>
  <c r="AX14" i="1"/>
  <c r="AV14" i="1"/>
  <c r="CH5" i="1"/>
  <c r="CE5" i="1"/>
  <c r="AW14" i="1"/>
  <c r="BL5" i="1"/>
  <c r="BO5" i="1"/>
  <c r="BN5" i="1"/>
  <c r="O23" i="10"/>
  <c r="BE23" i="10"/>
  <c r="BG23" i="10" s="1"/>
  <c r="M23" i="10"/>
  <c r="CV4" i="1"/>
  <c r="CI5" i="1" l="1"/>
  <c r="CS5" i="1"/>
  <c r="CF5" i="1"/>
  <c r="V37" i="10"/>
  <c r="EG4" i="1"/>
  <c r="J4" i="6" s="1"/>
  <c r="EA4" i="1"/>
  <c r="J24" i="10"/>
  <c r="N24" i="10"/>
  <c r="Q37" i="10"/>
  <c r="AE13" i="10"/>
  <c r="AI13" i="10"/>
  <c r="R36" i="10"/>
  <c r="Q38" i="10"/>
  <c r="CQ5" i="1"/>
  <c r="CU5" i="1" l="1"/>
  <c r="CT5" i="1"/>
  <c r="CV5" i="1"/>
  <c r="CP5" i="1"/>
  <c r="CR5" i="1"/>
  <c r="V38" i="10"/>
  <c r="CG5" i="1"/>
  <c r="O24" i="10"/>
  <c r="AK13" i="10"/>
  <c r="E13" i="11" s="1"/>
  <c r="BM6" i="1"/>
  <c r="R38" i="10"/>
  <c r="BE24" i="10"/>
  <c r="BG24" i="10" s="1"/>
  <c r="M24" i="10"/>
  <c r="C13" i="11"/>
  <c r="AJ13" i="10"/>
  <c r="D13" i="11" s="1"/>
  <c r="AF13" i="10"/>
  <c r="R4" i="10"/>
  <c r="R6" i="10"/>
  <c r="R5" i="10"/>
  <c r="R20" i="10"/>
  <c r="R7" i="10"/>
  <c r="R19" i="10"/>
  <c r="R21" i="10"/>
  <c r="R9" i="10"/>
  <c r="R15" i="10"/>
  <c r="R8" i="10"/>
  <c r="R11" i="10"/>
  <c r="R17" i="10"/>
  <c r="R12" i="10"/>
  <c r="R31" i="10"/>
  <c r="R25" i="10"/>
  <c r="R16" i="10"/>
  <c r="R30" i="10"/>
  <c r="R28" i="10"/>
  <c r="R23" i="10"/>
  <c r="R18" i="10"/>
  <c r="R10" i="10"/>
  <c r="R27" i="10"/>
  <c r="R26" i="10"/>
  <c r="R24" i="10"/>
  <c r="R14" i="10"/>
  <c r="R13" i="10"/>
  <c r="R22" i="10"/>
  <c r="R29" i="10"/>
  <c r="R32" i="10"/>
  <c r="R33" i="10"/>
  <c r="R34" i="10"/>
  <c r="R35" i="10"/>
  <c r="R37" i="10"/>
  <c r="R39" i="10"/>
  <c r="Q39" i="10"/>
  <c r="CH6" i="1" l="1"/>
  <c r="CI6" i="1"/>
  <c r="CE6" i="1"/>
  <c r="CS6" i="1"/>
  <c r="CF6" i="1"/>
  <c r="V39" i="10"/>
  <c r="EG5" i="1"/>
  <c r="J5" i="6" s="1"/>
  <c r="BN6" i="1"/>
  <c r="BL6" i="1" s="1"/>
  <c r="I25" i="10"/>
  <c r="K25" i="10"/>
  <c r="P25" i="10" s="1"/>
  <c r="J25" i="10"/>
  <c r="N25" i="10"/>
  <c r="B13" i="11"/>
  <c r="K13" i="11" s="1"/>
  <c r="AG13" i="10"/>
  <c r="AH13" i="10" s="1"/>
  <c r="R40" i="10"/>
  <c r="Q40" i="10"/>
  <c r="CU6" i="1" l="1"/>
  <c r="CQ6" i="1"/>
  <c r="CT6" i="1"/>
  <c r="CV6" i="1"/>
  <c r="CP6" i="1"/>
  <c r="CR6" i="1"/>
  <c r="AV25" i="1"/>
  <c r="AX26" i="1"/>
  <c r="AW5" i="1"/>
  <c r="AX25" i="1"/>
  <c r="AW16" i="1"/>
  <c r="AX5" i="1"/>
  <c r="AW25" i="1"/>
  <c r="AV26" i="1"/>
  <c r="V40" i="10"/>
  <c r="AV6" i="1"/>
  <c r="AW26" i="1"/>
  <c r="AX6" i="1"/>
  <c r="AW15" i="1"/>
  <c r="CG6" i="1"/>
  <c r="AW6" i="1"/>
  <c r="AX15" i="1"/>
  <c r="AV16" i="1"/>
  <c r="AV15" i="1"/>
  <c r="CI7" i="1"/>
  <c r="CE7" i="1"/>
  <c r="AX16" i="1"/>
  <c r="AV5" i="1"/>
  <c r="BO6" i="1"/>
  <c r="BM7" i="1"/>
  <c r="N26" i="10"/>
  <c r="J26" i="10"/>
  <c r="L26" i="10"/>
  <c r="BD26" i="10"/>
  <c r="K26" i="10"/>
  <c r="P26" i="10" s="1"/>
  <c r="I26" i="10"/>
  <c r="O25" i="10"/>
  <c r="M25" i="10"/>
  <c r="BE25" i="10"/>
  <c r="BG25" i="10" s="1"/>
  <c r="R41" i="10"/>
  <c r="Q41" i="10"/>
  <c r="CS7" i="1" l="1"/>
  <c r="CF7" i="1"/>
  <c r="CH7" i="1"/>
  <c r="V41" i="10"/>
  <c r="BO7" i="1"/>
  <c r="BN7" i="1"/>
  <c r="BL7" i="1" s="1"/>
  <c r="EA5" i="1"/>
  <c r="BD27" i="10"/>
  <c r="L27" i="10"/>
  <c r="O26" i="10"/>
  <c r="J27" i="10"/>
  <c r="N27" i="10"/>
  <c r="K27" i="10"/>
  <c r="P27" i="10" s="1"/>
  <c r="I27" i="10"/>
  <c r="M26" i="10"/>
  <c r="BE26" i="10"/>
  <c r="BG26" i="10" s="1"/>
  <c r="AE14" i="10"/>
  <c r="AI14" i="10"/>
  <c r="X7" i="10"/>
  <c r="AL7" i="10" s="1"/>
  <c r="F7" i="11" s="1"/>
  <c r="X6" i="10"/>
  <c r="AL6" i="10" s="1"/>
  <c r="F6" i="11" s="1"/>
  <c r="X8" i="10"/>
  <c r="AL8" i="10" s="1"/>
  <c r="F8" i="11" s="1"/>
  <c r="X5" i="10"/>
  <c r="AL5" i="10" s="1"/>
  <c r="F5" i="11" s="1"/>
  <c r="R42" i="10"/>
  <c r="Q42" i="10"/>
  <c r="CR7" i="1"/>
  <c r="CT7" i="1"/>
  <c r="CQ7" i="1"/>
  <c r="CP7" i="1"/>
  <c r="CV7" i="1"/>
  <c r="CU7" i="1"/>
  <c r="CF8" i="1" l="1"/>
  <c r="CG8" i="1" s="1"/>
  <c r="CE8" i="1"/>
  <c r="V42" i="10"/>
  <c r="CG7" i="1"/>
  <c r="AK14" i="10"/>
  <c r="E14" i="11" s="1"/>
  <c r="EA6" i="1"/>
  <c r="W8" i="10"/>
  <c r="AM8" i="10" s="1"/>
  <c r="G8" i="11" s="1"/>
  <c r="W5" i="10"/>
  <c r="AM5" i="10" s="1"/>
  <c r="G5" i="11" s="1"/>
  <c r="W6" i="10"/>
  <c r="AM6" i="10" s="1"/>
  <c r="G6" i="11" s="1"/>
  <c r="W7" i="10"/>
  <c r="AM7" i="10" s="1"/>
  <c r="G7" i="11" s="1"/>
  <c r="EG7" i="1"/>
  <c r="J7" i="6" s="1"/>
  <c r="EG6" i="1"/>
  <c r="J6" i="6" s="1"/>
  <c r="W4" i="10"/>
  <c r="AM4" i="10" s="1"/>
  <c r="G4" i="11" s="1"/>
  <c r="J28" i="10"/>
  <c r="N28" i="10"/>
  <c r="O27" i="10"/>
  <c r="BE27" i="10"/>
  <c r="BG27" i="10" s="1"/>
  <c r="M27" i="10"/>
  <c r="I28" i="10"/>
  <c r="K28" i="10"/>
  <c r="P28" i="10" s="1"/>
  <c r="L28" i="10"/>
  <c r="BD28" i="10"/>
  <c r="C14" i="11"/>
  <c r="AF14" i="10"/>
  <c r="AJ14" i="10"/>
  <c r="D14" i="11" s="1"/>
  <c r="X32" i="10"/>
  <c r="X27" i="10"/>
  <c r="X30" i="10"/>
  <c r="X33" i="10"/>
  <c r="X31" i="10"/>
  <c r="X29" i="10"/>
  <c r="X26" i="10"/>
  <c r="X25" i="10"/>
  <c r="X28" i="10"/>
  <c r="X24" i="10"/>
  <c r="Q43" i="10"/>
  <c r="R43" i="10"/>
  <c r="Q44" i="10"/>
  <c r="CH8" i="1"/>
  <c r="CS8" i="1"/>
  <c r="CI8" i="1"/>
  <c r="BM8" i="1"/>
  <c r="V43" i="10" l="1"/>
  <c r="W33" i="10"/>
  <c r="W30" i="10"/>
  <c r="W25" i="10"/>
  <c r="W24" i="10"/>
  <c r="X4" i="10"/>
  <c r="AL4" i="10" s="1"/>
  <c r="F4" i="11" s="1"/>
  <c r="W31" i="10"/>
  <c r="W26" i="10"/>
  <c r="W27" i="10"/>
  <c r="W32" i="10"/>
  <c r="W29" i="10"/>
  <c r="W28" i="10"/>
  <c r="J29" i="10"/>
  <c r="N29" i="10"/>
  <c r="L29" i="10"/>
  <c r="BD29" i="10"/>
  <c r="O28" i="10"/>
  <c r="I29" i="10"/>
  <c r="K29" i="10"/>
  <c r="P29" i="10" s="1"/>
  <c r="BE28" i="10"/>
  <c r="BG28" i="10" s="1"/>
  <c r="M28" i="10"/>
  <c r="AG14" i="10"/>
  <c r="AH14" i="10" s="1"/>
  <c r="B14" i="11"/>
  <c r="K14" i="11" s="1"/>
  <c r="X10" i="10"/>
  <c r="AL10" i="10" s="1"/>
  <c r="F10" i="11" s="1"/>
  <c r="X13" i="10"/>
  <c r="AL13" i="10" s="1"/>
  <c r="F13" i="11" s="1"/>
  <c r="X9" i="10"/>
  <c r="AL9" i="10" s="1"/>
  <c r="F9" i="11" s="1"/>
  <c r="X12" i="10"/>
  <c r="AL12" i="10" s="1"/>
  <c r="F12" i="11" s="1"/>
  <c r="X11" i="10"/>
  <c r="AL11" i="10" s="1"/>
  <c r="F11" i="11" s="1"/>
  <c r="R44" i="10"/>
  <c r="R45" i="10"/>
  <c r="CP8" i="1"/>
  <c r="CV8" i="1"/>
  <c r="CR8" i="1"/>
  <c r="CQ8" i="1"/>
  <c r="CU8" i="1"/>
  <c r="CT8" i="1"/>
  <c r="CE9" i="1" l="1"/>
  <c r="V44" i="10"/>
  <c r="W9" i="10"/>
  <c r="AM9" i="10" s="1"/>
  <c r="G9" i="11" s="1"/>
  <c r="W11" i="10"/>
  <c r="AM11" i="10" s="1"/>
  <c r="G11" i="11" s="1"/>
  <c r="BO8" i="1"/>
  <c r="BN8" i="1"/>
  <c r="BL8" i="1" s="1"/>
  <c r="W10" i="10"/>
  <c r="AM10" i="10" s="1"/>
  <c r="G10" i="11" s="1"/>
  <c r="W12" i="10"/>
  <c r="AM12" i="10" s="1"/>
  <c r="G12" i="11" s="1"/>
  <c r="W13" i="10"/>
  <c r="AM13" i="10" s="1"/>
  <c r="G13" i="11" s="1"/>
  <c r="L30" i="10"/>
  <c r="BD30" i="10"/>
  <c r="J30" i="10"/>
  <c r="O29" i="10"/>
  <c r="BE29" i="10"/>
  <c r="BG29" i="10" s="1"/>
  <c r="M29" i="10"/>
  <c r="X20" i="10"/>
  <c r="X18" i="10"/>
  <c r="X23" i="10"/>
  <c r="X16" i="10"/>
  <c r="X19" i="10"/>
  <c r="X14" i="10"/>
  <c r="AL14" i="10" s="1"/>
  <c r="F14" i="11" s="1"/>
  <c r="X21" i="10"/>
  <c r="X15" i="10"/>
  <c r="X22" i="10"/>
  <c r="X17" i="10"/>
  <c r="CI9" i="1"/>
  <c r="CH9" i="1"/>
  <c r="V45" i="10" l="1"/>
  <c r="DB9" i="1"/>
  <c r="CS9" i="1"/>
  <c r="CF9" i="1"/>
  <c r="CZ9" i="1" s="1"/>
  <c r="W19" i="10"/>
  <c r="W17" i="10"/>
  <c r="W15" i="10"/>
  <c r="W18" i="10"/>
  <c r="W16" i="10"/>
  <c r="EA7" i="1"/>
  <c r="W22" i="10"/>
  <c r="W14" i="10"/>
  <c r="AM14" i="10" s="1"/>
  <c r="G14" i="11" s="1"/>
  <c r="W21" i="10"/>
  <c r="W23" i="10"/>
  <c r="W20" i="10"/>
  <c r="K31" i="10"/>
  <c r="P31" i="10" s="1"/>
  <c r="K30" i="10"/>
  <c r="P30" i="10" s="1"/>
  <c r="I30" i="10"/>
  <c r="BE30" i="10"/>
  <c r="BG30" i="10" s="1"/>
  <c r="M30" i="10"/>
  <c r="R46" i="10"/>
  <c r="Q45" i="10"/>
  <c r="AI15" i="10"/>
  <c r="AE15" i="10"/>
  <c r="Q46" i="10"/>
  <c r="R47" i="10"/>
  <c r="CV9" i="1"/>
  <c r="CQ9" i="1"/>
  <c r="CP9" i="1"/>
  <c r="CR9" i="1"/>
  <c r="CT9" i="1"/>
  <c r="CU9" i="1"/>
  <c r="CG9" i="1" l="1"/>
  <c r="CH10" i="1"/>
  <c r="CE10" i="1"/>
  <c r="EI9" i="1"/>
  <c r="DZ9" i="1"/>
  <c r="ED9" i="1" s="1"/>
  <c r="F9" i="6" s="1"/>
  <c r="DJ9" i="1"/>
  <c r="V46" i="10"/>
  <c r="AL15" i="10"/>
  <c r="AM15" i="10"/>
  <c r="AK15" i="10"/>
  <c r="E15" i="11" s="1"/>
  <c r="BM9" i="1"/>
  <c r="L31" i="10"/>
  <c r="BD31" i="10"/>
  <c r="N30" i="10"/>
  <c r="O30" i="10"/>
  <c r="J31" i="10"/>
  <c r="N31" i="10"/>
  <c r="I31" i="10"/>
  <c r="AF15" i="10"/>
  <c r="AJ15" i="10"/>
  <c r="D15" i="11" s="1"/>
  <c r="C15" i="11"/>
  <c r="Q47" i="10"/>
  <c r="CI10" i="1" l="1"/>
  <c r="BW5" i="1"/>
  <c r="S5" i="5" s="1"/>
  <c r="CS10" i="1"/>
  <c r="CF10" i="1"/>
  <c r="V47" i="10"/>
  <c r="BO9" i="1"/>
  <c r="BN9" i="1"/>
  <c r="BL9" i="1" s="1"/>
  <c r="BE31" i="10"/>
  <c r="BG31" i="10" s="1"/>
  <c r="M31" i="10"/>
  <c r="L32" i="10"/>
  <c r="BD32" i="10"/>
  <c r="O31" i="10"/>
  <c r="K32" i="10"/>
  <c r="P32" i="10" s="1"/>
  <c r="I32" i="10"/>
  <c r="AG15" i="10"/>
  <c r="AH15" i="10" s="1"/>
  <c r="B15" i="11"/>
  <c r="K15" i="11" s="1"/>
  <c r="R48" i="10"/>
  <c r="Q48" i="10"/>
  <c r="CP10" i="1"/>
  <c r="CT10" i="1"/>
  <c r="CQ10" i="1" l="1"/>
  <c r="CV10" i="1"/>
  <c r="CR10" i="1"/>
  <c r="CU10" i="1"/>
  <c r="V48" i="10"/>
  <c r="CG10" i="1"/>
  <c r="L33" i="10"/>
  <c r="BD33" i="10"/>
  <c r="I33" i="10"/>
  <c r="K33" i="10"/>
  <c r="P33" i="10" s="1"/>
  <c r="J32" i="10"/>
  <c r="N32" i="10"/>
  <c r="G15" i="11"/>
  <c r="F15" i="11"/>
  <c r="R49" i="10"/>
  <c r="Q50" i="10"/>
  <c r="Q49" i="10"/>
  <c r="CE11" i="1" l="1"/>
  <c r="CI11" i="1"/>
  <c r="V49" i="10"/>
  <c r="CS11" i="1"/>
  <c r="CH11" i="1"/>
  <c r="CF11" i="1"/>
  <c r="BM10" i="1"/>
  <c r="O32" i="10"/>
  <c r="K34" i="10"/>
  <c r="P34" i="10" s="1"/>
  <c r="I34" i="10"/>
  <c r="L34" i="10"/>
  <c r="BE32" i="10"/>
  <c r="BG32" i="10" s="1"/>
  <c r="M32" i="10"/>
  <c r="AE16" i="10"/>
  <c r="AI16" i="10"/>
  <c r="R50" i="10"/>
  <c r="R51" i="10"/>
  <c r="Q51" i="10"/>
  <c r="CP11" i="1" l="1"/>
  <c r="CQ11" i="1"/>
  <c r="CT11" i="1"/>
  <c r="CU11" i="1"/>
  <c r="CR11" i="1"/>
  <c r="V50" i="10"/>
  <c r="CG11" i="1"/>
  <c r="CV11" i="1"/>
  <c r="AL16" i="10"/>
  <c r="AM16" i="10"/>
  <c r="AK16" i="10"/>
  <c r="E16" i="11" s="1"/>
  <c r="BO10" i="1"/>
  <c r="BN10" i="1"/>
  <c r="BL10" i="1" s="1"/>
  <c r="J33" i="10"/>
  <c r="N33" i="10"/>
  <c r="I35" i="10"/>
  <c r="K35" i="10"/>
  <c r="P35" i="10" s="1"/>
  <c r="L35" i="10"/>
  <c r="C16" i="11"/>
  <c r="AJ16" i="10"/>
  <c r="D16" i="11" s="1"/>
  <c r="AF16" i="10"/>
  <c r="R52" i="10"/>
  <c r="Q52" i="10"/>
  <c r="CH12" i="1" l="1"/>
  <c r="CI12" i="1"/>
  <c r="CE12" i="1"/>
  <c r="AW32" i="1"/>
  <c r="AX10" i="1"/>
  <c r="AV32" i="1"/>
  <c r="AX22" i="1"/>
  <c r="AW30" i="1"/>
  <c r="AX11" i="1"/>
  <c r="AV22" i="1"/>
  <c r="AV31" i="1"/>
  <c r="V51" i="10"/>
  <c r="AW20" i="1"/>
  <c r="AV12" i="1"/>
  <c r="AV30" i="1"/>
  <c r="AX32" i="1"/>
  <c r="AV21" i="1"/>
  <c r="CS12" i="1"/>
  <c r="CF12" i="1"/>
  <c r="L36" i="10"/>
  <c r="O33" i="10"/>
  <c r="BE33" i="10"/>
  <c r="BG33" i="10" s="1"/>
  <c r="M33" i="10"/>
  <c r="B16" i="11"/>
  <c r="K16" i="11" s="1"/>
  <c r="AG16" i="10"/>
  <c r="AH16" i="10" s="1"/>
  <c r="R53" i="10"/>
  <c r="CT12" i="1"/>
  <c r="CP12" i="1"/>
  <c r="CV12" i="1"/>
  <c r="CU12" i="1"/>
  <c r="CQ12" i="1"/>
  <c r="CR12" i="1"/>
  <c r="Q53" i="10"/>
  <c r="AW21" i="1" l="1"/>
  <c r="AX20" i="1"/>
  <c r="AW11" i="1"/>
  <c r="V52" i="10"/>
  <c r="CF13" i="1"/>
  <c r="CE13" i="1"/>
  <c r="AV11" i="1"/>
  <c r="AX12" i="1"/>
  <c r="AW12" i="1"/>
  <c r="AV10" i="1"/>
  <c r="AW31" i="1"/>
  <c r="AW10" i="1"/>
  <c r="AX30" i="1"/>
  <c r="CG12" i="1"/>
  <c r="AX31" i="1"/>
  <c r="AW22" i="1"/>
  <c r="AV20" i="1"/>
  <c r="AX21" i="1"/>
  <c r="BM11" i="1"/>
  <c r="J34" i="10"/>
  <c r="N34" i="10"/>
  <c r="F16" i="11"/>
  <c r="G16" i="11"/>
  <c r="X45" i="10"/>
  <c r="X40" i="10"/>
  <c r="X41" i="10"/>
  <c r="X39" i="10"/>
  <c r="X37" i="10"/>
  <c r="X46" i="10"/>
  <c r="X42" i="10"/>
  <c r="X44" i="10"/>
  <c r="X38" i="10"/>
  <c r="X48" i="10"/>
  <c r="X43" i="10"/>
  <c r="X47" i="10"/>
  <c r="X36" i="10"/>
  <c r="X35" i="10"/>
  <c r="CS13" i="1"/>
  <c r="CI13" i="1"/>
  <c r="R54" i="10"/>
  <c r="Q54" i="10"/>
  <c r="CG13" i="1" l="1"/>
  <c r="CH13" i="1"/>
  <c r="V53" i="10"/>
  <c r="W41" i="10"/>
  <c r="W35" i="10"/>
  <c r="W47" i="10"/>
  <c r="W42" i="10"/>
  <c r="W45" i="10"/>
  <c r="W46" i="10"/>
  <c r="W48" i="10"/>
  <c r="W43" i="10"/>
  <c r="W38" i="10"/>
  <c r="W40" i="10"/>
  <c r="W44" i="10"/>
  <c r="W36" i="10"/>
  <c r="W34" i="10"/>
  <c r="BO11" i="1"/>
  <c r="BN11" i="1"/>
  <c r="BL11" i="1" s="1"/>
  <c r="W37" i="10"/>
  <c r="W39" i="10"/>
  <c r="O34" i="10"/>
  <c r="M34" i="10"/>
  <c r="AI17" i="10"/>
  <c r="AE17" i="10"/>
  <c r="CU13" i="1"/>
  <c r="CQ13" i="1"/>
  <c r="CR13" i="1"/>
  <c r="CT13" i="1"/>
  <c r="CP13" i="1"/>
  <c r="CV13" i="1"/>
  <c r="R55" i="10"/>
  <c r="Q55" i="10"/>
  <c r="V54" i="10" l="1"/>
  <c r="CF14" i="1"/>
  <c r="CE14" i="1"/>
  <c r="AL17" i="10"/>
  <c r="AM17" i="10"/>
  <c r="AK17" i="10"/>
  <c r="E17" i="11" s="1"/>
  <c r="X34" i="10"/>
  <c r="J35" i="10"/>
  <c r="N35" i="10"/>
  <c r="AJ17" i="10"/>
  <c r="D17" i="11" s="1"/>
  <c r="AF17" i="10"/>
  <c r="C17" i="11"/>
  <c r="R56" i="10"/>
  <c r="Q56" i="10"/>
  <c r="BM12" i="1"/>
  <c r="CH14" i="1" l="1"/>
  <c r="CS14" i="1"/>
  <c r="CI14" i="1"/>
  <c r="CG14" i="1"/>
  <c r="V55" i="10"/>
  <c r="O35" i="10"/>
  <c r="M35" i="10"/>
  <c r="AG17" i="10"/>
  <c r="AH17" i="10" s="1"/>
  <c r="B17" i="11"/>
  <c r="K17" i="11" s="1"/>
  <c r="CV14" i="1"/>
  <c r="CR14" i="1"/>
  <c r="R57" i="10"/>
  <c r="Q57" i="10"/>
  <c r="CT14" i="1" l="1"/>
  <c r="CP14" i="1"/>
  <c r="CQ14" i="1"/>
  <c r="CU14" i="1"/>
  <c r="V56" i="10"/>
  <c r="G32" i="9"/>
  <c r="G39" i="9"/>
  <c r="G38" i="9"/>
  <c r="G33" i="9"/>
  <c r="G27" i="9"/>
  <c r="G36" i="9"/>
  <c r="G24" i="9"/>
  <c r="G30" i="9"/>
  <c r="G23" i="9"/>
  <c r="G29" i="9"/>
  <c r="G31" i="9"/>
  <c r="G37" i="9"/>
  <c r="G22" i="9"/>
  <c r="G26" i="9"/>
  <c r="G28" i="9"/>
  <c r="G34" i="9"/>
  <c r="G25" i="9"/>
  <c r="G35" i="9"/>
  <c r="BO12" i="1"/>
  <c r="BN12" i="1"/>
  <c r="BL12" i="1" s="1"/>
  <c r="K36" i="10"/>
  <c r="P36" i="10" s="1"/>
  <c r="I36" i="10"/>
  <c r="J36" i="10"/>
  <c r="N36" i="10"/>
  <c r="M36" i="10"/>
  <c r="G17" i="11"/>
  <c r="F17" i="11"/>
  <c r="CF15" i="1" l="1"/>
  <c r="CG15" i="1" s="1"/>
  <c r="CH15" i="1"/>
  <c r="CI15" i="1"/>
  <c r="CS15" i="1"/>
  <c r="CE15" i="1"/>
  <c r="V57" i="10"/>
  <c r="G43" i="9"/>
  <c r="G47" i="9"/>
  <c r="G45" i="9"/>
  <c r="G42" i="9"/>
  <c r="G52" i="9"/>
  <c r="G41" i="9"/>
  <c r="G54" i="9"/>
  <c r="G44" i="9"/>
  <c r="G46" i="9"/>
  <c r="G57" i="9"/>
  <c r="G48" i="9"/>
  <c r="G51" i="9"/>
  <c r="G53" i="9"/>
  <c r="G55" i="9"/>
  <c r="G49" i="9"/>
  <c r="G56" i="9"/>
  <c r="G50" i="9"/>
  <c r="G40" i="9"/>
  <c r="I37" i="10"/>
  <c r="K37" i="10"/>
  <c r="P37" i="10" s="1"/>
  <c r="L37" i="10"/>
  <c r="O36" i="10"/>
  <c r="AI18" i="10"/>
  <c r="AE18" i="10"/>
  <c r="CT15" i="1"/>
  <c r="CQ15" i="1"/>
  <c r="CR15" i="1"/>
  <c r="CP15" i="1"/>
  <c r="CU15" i="1"/>
  <c r="CV15" i="1"/>
  <c r="CF16" i="1" l="1"/>
  <c r="CE16" i="1"/>
  <c r="V58" i="10"/>
  <c r="AL18" i="10"/>
  <c r="AM18" i="10"/>
  <c r="AK18" i="10"/>
  <c r="E18" i="11" s="1"/>
  <c r="BM13" i="1"/>
  <c r="L38" i="10"/>
  <c r="K38" i="10"/>
  <c r="P38" i="10" s="1"/>
  <c r="I38" i="10"/>
  <c r="J37" i="10"/>
  <c r="N37" i="10"/>
  <c r="X50" i="10"/>
  <c r="AJ18" i="10"/>
  <c r="D18" i="11" s="1"/>
  <c r="AF18" i="10"/>
  <c r="C18" i="11"/>
  <c r="X55" i="10" l="1"/>
  <c r="CH16" i="1"/>
  <c r="CT16" i="1"/>
  <c r="X54" i="10"/>
  <c r="CI16" i="1"/>
  <c r="V59" i="10"/>
  <c r="CG16" i="1"/>
  <c r="BO13" i="1"/>
  <c r="BN13" i="1"/>
  <c r="BL13" i="1" s="1"/>
  <c r="X53" i="10"/>
  <c r="X63" i="10"/>
  <c r="X52" i="10"/>
  <c r="X58" i="10"/>
  <c r="X57" i="10"/>
  <c r="M37" i="10"/>
  <c r="X59" i="10"/>
  <c r="X51" i="10"/>
  <c r="I39" i="10"/>
  <c r="K39" i="10"/>
  <c r="P39" i="10" s="1"/>
  <c r="X62" i="10"/>
  <c r="L39" i="10"/>
  <c r="X60" i="10"/>
  <c r="X61" i="10"/>
  <c r="X56" i="10"/>
  <c r="O37" i="10"/>
  <c r="B18" i="11"/>
  <c r="K18" i="11" s="1"/>
  <c r="AG18" i="10"/>
  <c r="AH18" i="10" s="1"/>
  <c r="CS16" i="1"/>
  <c r="CV16" i="1"/>
  <c r="CP16" i="1"/>
  <c r="CQ16" i="1"/>
  <c r="CR16" i="1"/>
  <c r="CU16" i="1"/>
  <c r="CF17" i="1" l="1"/>
  <c r="CE17" i="1"/>
  <c r="V60" i="10"/>
  <c r="W60" i="10"/>
  <c r="W61" i="10"/>
  <c r="W62" i="10"/>
  <c r="W59" i="10"/>
  <c r="W49" i="10"/>
  <c r="W53" i="10"/>
  <c r="W52" i="10"/>
  <c r="W56" i="10"/>
  <c r="W50" i="10"/>
  <c r="W58" i="10"/>
  <c r="W55" i="10"/>
  <c r="W63" i="10"/>
  <c r="W51" i="10"/>
  <c r="W54" i="10"/>
  <c r="W57" i="10"/>
  <c r="L40" i="10"/>
  <c r="J38" i="10"/>
  <c r="N38" i="10"/>
  <c r="F18" i="11"/>
  <c r="G18" i="11"/>
  <c r="BM14" i="1"/>
  <c r="CT17" i="1" l="1"/>
  <c r="CH17" i="1"/>
  <c r="V61" i="10"/>
  <c r="CG17" i="1"/>
  <c r="X49" i="10"/>
  <c r="O38" i="10"/>
  <c r="M38" i="10"/>
  <c r="AI19" i="10"/>
  <c r="AE19" i="10"/>
  <c r="BN14" i="1"/>
  <c r="BL14" i="1" s="1"/>
  <c r="CS17" i="1" l="1"/>
  <c r="CV17" i="1"/>
  <c r="CU17" i="1"/>
  <c r="CR17" i="1"/>
  <c r="CP17" i="1"/>
  <c r="CQ17" i="1"/>
  <c r="CI17" i="1"/>
  <c r="V62" i="10"/>
  <c r="AL19" i="10"/>
  <c r="AM19" i="10"/>
  <c r="AK19" i="10"/>
  <c r="E19" i="11" s="1"/>
  <c r="J39" i="10"/>
  <c r="N39" i="10"/>
  <c r="AJ19" i="10"/>
  <c r="D19" i="11" s="1"/>
  <c r="AF19" i="10"/>
  <c r="C19" i="11"/>
  <c r="CF18" i="1" l="1"/>
  <c r="CG18" i="1" s="1"/>
  <c r="CT18" i="1"/>
  <c r="CH18" i="1"/>
  <c r="CI18" i="1"/>
  <c r="CE18" i="1"/>
  <c r="V63" i="10"/>
  <c r="BO14" i="1"/>
  <c r="O39" i="10"/>
  <c r="M39" i="10"/>
  <c r="AG19" i="10"/>
  <c r="AH19" i="10" s="1"/>
  <c r="B19" i="11"/>
  <c r="K19" i="11" s="1"/>
  <c r="BM15" i="1"/>
  <c r="CS18" i="1" l="1"/>
  <c r="CR18" i="1"/>
  <c r="CF19" i="1"/>
  <c r="CG19" i="1" s="1"/>
  <c r="CU18" i="1"/>
  <c r="CV18" i="1"/>
  <c r="CP18" i="1"/>
  <c r="CQ18" i="1"/>
  <c r="J40" i="10"/>
  <c r="M40" i="10"/>
  <c r="N40" i="10"/>
  <c r="K40" i="10"/>
  <c r="P40" i="10" s="1"/>
  <c r="I40" i="10"/>
  <c r="F19" i="11"/>
  <c r="G19" i="11"/>
  <c r="CE19" i="1" l="1"/>
  <c r="CT19" i="1"/>
  <c r="AX13" i="1"/>
  <c r="AV9" i="1"/>
  <c r="AW8" i="1"/>
  <c r="AV17" i="1"/>
  <c r="AW19" i="1"/>
  <c r="AX27" i="1"/>
  <c r="AW9" i="1"/>
  <c r="AV8" i="1"/>
  <c r="AX29" i="1"/>
  <c r="AX19" i="1"/>
  <c r="AW27" i="1"/>
  <c r="AV23" i="1"/>
  <c r="AX8" i="1"/>
  <c r="AW29" i="1"/>
  <c r="AV27" i="1"/>
  <c r="AX23" i="1"/>
  <c r="AX7" i="1"/>
  <c r="AV29" i="1"/>
  <c r="AV33" i="1"/>
  <c r="AW23" i="1"/>
  <c r="AV7" i="1"/>
  <c r="AX28" i="1"/>
  <c r="CH19" i="1"/>
  <c r="AX33" i="1"/>
  <c r="AX18" i="1"/>
  <c r="AW7" i="1"/>
  <c r="AW28" i="1"/>
  <c r="AV13" i="1"/>
  <c r="AW33" i="1"/>
  <c r="AW18" i="1"/>
  <c r="AX17" i="1"/>
  <c r="AV28" i="1"/>
  <c r="AW13" i="1"/>
  <c r="AX9" i="1"/>
  <c r="AV18" i="1"/>
  <c r="AW17" i="1"/>
  <c r="AV19" i="1"/>
  <c r="BN15" i="1"/>
  <c r="BL15" i="1" s="1"/>
  <c r="L41" i="10"/>
  <c r="O40" i="10"/>
  <c r="K41" i="10"/>
  <c r="P41" i="10" s="1"/>
  <c r="I41" i="10"/>
  <c r="AI20" i="10"/>
  <c r="AE20" i="10"/>
  <c r="CU19" i="1"/>
  <c r="CS19" i="1"/>
  <c r="CV19" i="1"/>
  <c r="CR19" i="1"/>
  <c r="CQ19" i="1"/>
  <c r="CP19" i="1"/>
  <c r="CI19" i="1" l="1"/>
  <c r="CF20" i="1"/>
  <c r="CG20" i="1" s="1"/>
  <c r="CE20" i="1"/>
  <c r="AL20" i="10"/>
  <c r="AM20" i="10"/>
  <c r="AK20" i="10"/>
  <c r="E20" i="11" s="1"/>
  <c r="BO15" i="1"/>
  <c r="M41" i="10"/>
  <c r="M42" i="10"/>
  <c r="N41" i="10"/>
  <c r="J41" i="10"/>
  <c r="L42" i="10"/>
  <c r="I42" i="10"/>
  <c r="K42" i="10"/>
  <c r="P42" i="10" s="1"/>
  <c r="AF20" i="10"/>
  <c r="AJ20" i="10"/>
  <c r="D20" i="11" s="1"/>
  <c r="C20" i="11"/>
  <c r="CH20" i="1" l="1"/>
  <c r="CT20" i="1"/>
  <c r="BM16" i="1"/>
  <c r="O41" i="10"/>
  <c r="N42" i="10"/>
  <c r="J42" i="10"/>
  <c r="J43" i="10"/>
  <c r="L43" i="10"/>
  <c r="I43" i="10"/>
  <c r="K43" i="10"/>
  <c r="P43" i="10" s="1"/>
  <c r="B20" i="11"/>
  <c r="K20" i="11" s="1"/>
  <c r="AG20" i="10"/>
  <c r="AH20" i="10" s="1"/>
  <c r="CS20" i="1"/>
  <c r="CR20" i="1" l="1"/>
  <c r="CV20" i="1"/>
  <c r="CE21" i="1"/>
  <c r="CQ20" i="1"/>
  <c r="CP20" i="1"/>
  <c r="CI20" i="1"/>
  <c r="CU20" i="1"/>
  <c r="BO16" i="1"/>
  <c r="BN16" i="1"/>
  <c r="BL16" i="1" s="1"/>
  <c r="O42" i="10"/>
  <c r="N43" i="10"/>
  <c r="L44" i="10"/>
  <c r="K44" i="10"/>
  <c r="P44" i="10" s="1"/>
  <c r="I44" i="10"/>
  <c r="G20" i="11"/>
  <c r="F20" i="11"/>
  <c r="CF21" i="1" l="1"/>
  <c r="CG21" i="1" s="1"/>
  <c r="BN17" i="1"/>
  <c r="BM17" i="1"/>
  <c r="O43" i="10"/>
  <c r="M43" i="10"/>
  <c r="L45" i="10"/>
  <c r="AI21" i="10"/>
  <c r="AE21" i="10"/>
  <c r="CH21" i="1" l="1"/>
  <c r="CI21" i="1"/>
  <c r="CT21" i="1"/>
  <c r="AL21" i="10"/>
  <c r="AM21" i="10"/>
  <c r="AK21" i="10"/>
  <c r="E21" i="11" s="1"/>
  <c r="BL17" i="1"/>
  <c r="BO17" i="1"/>
  <c r="J44" i="10"/>
  <c r="AJ21" i="10"/>
  <c r="D21" i="11" s="1"/>
  <c r="AF21" i="10"/>
  <c r="C21" i="11"/>
  <c r="CS21" i="1" l="1"/>
  <c r="CR21" i="1"/>
  <c r="CP21" i="1"/>
  <c r="CV21" i="1"/>
  <c r="CU21" i="1"/>
  <c r="CQ21" i="1"/>
  <c r="BM18" i="1"/>
  <c r="N44" i="10"/>
  <c r="O44" i="10"/>
  <c r="M44" i="10"/>
  <c r="AG21" i="10"/>
  <c r="AH21" i="10" s="1"/>
  <c r="B21" i="11"/>
  <c r="K21" i="11" s="1"/>
  <c r="CT22" i="1" l="1"/>
  <c r="CF22" i="1"/>
  <c r="CG22" i="1" s="1"/>
  <c r="CH22" i="1"/>
  <c r="CS22" i="1"/>
  <c r="CE22" i="1"/>
  <c r="CE23" i="1"/>
  <c r="CV22" i="1"/>
  <c r="CR22" i="1"/>
  <c r="CQ22" i="1"/>
  <c r="CU22" i="1"/>
  <c r="CI22" i="1"/>
  <c r="BO18" i="1"/>
  <c r="BN18" i="1"/>
  <c r="BL18" i="1"/>
  <c r="J45" i="10"/>
  <c r="K45" i="10"/>
  <c r="P45" i="10" s="1"/>
  <c r="I45" i="10"/>
  <c r="G21" i="11"/>
  <c r="F21" i="11"/>
  <c r="CP22" i="1" l="1"/>
  <c r="CF23" i="1"/>
  <c r="CG23" i="1" s="1"/>
  <c r="L46" i="10"/>
  <c r="I46" i="10"/>
  <c r="K46" i="10"/>
  <c r="P46" i="10" s="1"/>
  <c r="N45" i="10"/>
  <c r="O45" i="10"/>
  <c r="M45" i="10"/>
  <c r="AE22" i="10"/>
  <c r="AI22" i="10"/>
  <c r="CT23" i="1" l="1"/>
  <c r="AL22" i="10"/>
  <c r="AM22" i="10"/>
  <c r="AK22" i="10"/>
  <c r="E22" i="11" s="1"/>
  <c r="BM19" i="1"/>
  <c r="J46" i="10"/>
  <c r="N46" i="10"/>
  <c r="L47" i="10"/>
  <c r="K47" i="10"/>
  <c r="P47" i="10" s="1"/>
  <c r="I47" i="10"/>
  <c r="C22" i="11"/>
  <c r="AF22" i="10"/>
  <c r="AJ22" i="10"/>
  <c r="D22" i="11" s="1"/>
  <c r="CI23" i="1" l="1"/>
  <c r="CU23" i="1"/>
  <c r="CV23" i="1"/>
  <c r="CP23" i="1"/>
  <c r="CS23" i="1"/>
  <c r="CQ23" i="1"/>
  <c r="CR23" i="1"/>
  <c r="CH23" i="1"/>
  <c r="BO19" i="1"/>
  <c r="BN19" i="1"/>
  <c r="BL19" i="1" s="1"/>
  <c r="O46" i="10"/>
  <c r="I48" i="10"/>
  <c r="K48" i="10"/>
  <c r="P48" i="10" s="1"/>
  <c r="L48" i="10"/>
  <c r="M46" i="10"/>
  <c r="B22" i="11"/>
  <c r="K22" i="11" s="1"/>
  <c r="AG22" i="10"/>
  <c r="AH22" i="10" s="1"/>
  <c r="CE24" i="1" l="1"/>
  <c r="J47" i="10"/>
  <c r="L49" i="10"/>
  <c r="K49" i="10"/>
  <c r="P49" i="10" s="1"/>
  <c r="I49" i="10"/>
  <c r="F22" i="11"/>
  <c r="G22" i="11"/>
  <c r="CF24" i="1" l="1"/>
  <c r="CG24" i="1" s="1"/>
  <c r="CT24" i="1"/>
  <c r="BM20" i="1"/>
  <c r="K50" i="10"/>
  <c r="P50" i="10" s="1"/>
  <c r="I50" i="10"/>
  <c r="L50" i="10"/>
  <c r="L51" i="10"/>
  <c r="N47" i="10"/>
  <c r="O47" i="10"/>
  <c r="M47" i="10"/>
  <c r="AI23" i="10"/>
  <c r="AE23" i="10"/>
  <c r="CS24" i="1" l="1"/>
  <c r="CP24" i="1"/>
  <c r="CQ24" i="1"/>
  <c r="CR24" i="1"/>
  <c r="CV24" i="1"/>
  <c r="CU24" i="1"/>
  <c r="CI24" i="1"/>
  <c r="CH24" i="1"/>
  <c r="AL23" i="10"/>
  <c r="AM23" i="10"/>
  <c r="AK23" i="10"/>
  <c r="E23" i="11" s="1"/>
  <c r="BN20" i="1"/>
  <c r="BL20" i="1" s="1"/>
  <c r="J48" i="10"/>
  <c r="N48" i="10"/>
  <c r="AJ23" i="10"/>
  <c r="D23" i="11" s="1"/>
  <c r="AF23" i="10"/>
  <c r="C23" i="11"/>
  <c r="CE25" i="1" l="1"/>
  <c r="BO20" i="1"/>
  <c r="O48" i="10"/>
  <c r="M48" i="10"/>
  <c r="B23" i="11"/>
  <c r="K23" i="11" s="1"/>
  <c r="AG23" i="10"/>
  <c r="AH23" i="10" s="1"/>
  <c r="CF25" i="1" l="1"/>
  <c r="CG25" i="1" s="1"/>
  <c r="CH25" i="1"/>
  <c r="CT25" i="1"/>
  <c r="BM21" i="1"/>
  <c r="J49" i="10"/>
  <c r="N49" i="10"/>
  <c r="F23" i="11"/>
  <c r="G23" i="11"/>
  <c r="CQ25" i="1" l="1"/>
  <c r="CS25" i="1"/>
  <c r="CU25" i="1"/>
  <c r="CR25" i="1"/>
  <c r="CV25" i="1"/>
  <c r="CP25" i="1"/>
  <c r="CI25" i="1"/>
  <c r="BN21" i="1"/>
  <c r="BL21" i="1" s="1"/>
  <c r="M49" i="10"/>
  <c r="O49" i="10"/>
  <c r="AI24" i="10"/>
  <c r="AE24" i="10"/>
  <c r="CE26" i="1" l="1"/>
  <c r="AL24" i="10"/>
  <c r="AM24" i="10"/>
  <c r="AK24" i="10"/>
  <c r="E24" i="11" s="1"/>
  <c r="BO21" i="1"/>
  <c r="J50" i="10"/>
  <c r="AF24" i="10"/>
  <c r="AJ24" i="10"/>
  <c r="D24" i="11" s="1"/>
  <c r="C24" i="11"/>
  <c r="CF26" i="1" l="1"/>
  <c r="CG26" i="1" s="1"/>
  <c r="CH26" i="1"/>
  <c r="CT26" i="1"/>
  <c r="BM22" i="1"/>
  <c r="M50" i="10"/>
  <c r="N50" i="10"/>
  <c r="O50" i="10"/>
  <c r="B24" i="11"/>
  <c r="K24" i="11" s="1"/>
  <c r="AG24" i="10"/>
  <c r="AH24" i="10" s="1"/>
  <c r="CR26" i="1" l="1"/>
  <c r="CS26" i="1"/>
  <c r="CI26" i="1"/>
  <c r="CU26" i="1"/>
  <c r="CV26" i="1"/>
  <c r="CP26" i="1"/>
  <c r="CQ26" i="1"/>
  <c r="BO22" i="1"/>
  <c r="BN22" i="1"/>
  <c r="BL22" i="1" s="1"/>
  <c r="J51" i="10"/>
  <c r="K51" i="10"/>
  <c r="P51" i="10" s="1"/>
  <c r="I51" i="10"/>
  <c r="G24" i="11"/>
  <c r="F24" i="11"/>
  <c r="CE27" i="1" l="1"/>
  <c r="BM23" i="1"/>
  <c r="L52" i="10"/>
  <c r="I52" i="10"/>
  <c r="K52" i="10"/>
  <c r="P52" i="10" s="1"/>
  <c r="N51" i="10"/>
  <c r="O51" i="10"/>
  <c r="M51" i="10"/>
  <c r="AE25" i="10"/>
  <c r="AI25" i="10"/>
  <c r="CH27" i="1" l="1"/>
  <c r="CT27" i="1"/>
  <c r="CS27" i="1"/>
  <c r="CF27" i="1"/>
  <c r="CG27" i="1" s="1"/>
  <c r="AL25" i="10"/>
  <c r="AM25" i="10"/>
  <c r="AK25" i="10"/>
  <c r="E25" i="11" s="1"/>
  <c r="BN23" i="1"/>
  <c r="BL23" i="1" s="1"/>
  <c r="I53" i="10"/>
  <c r="K53" i="10"/>
  <c r="P53" i="10" s="1"/>
  <c r="J52" i="10"/>
  <c r="N52" i="10"/>
  <c r="L53" i="10"/>
  <c r="C25" i="11"/>
  <c r="AF25" i="10"/>
  <c r="AJ25" i="10"/>
  <c r="D25" i="11" s="1"/>
  <c r="BO23" i="1"/>
  <c r="CQ27" i="1" l="1"/>
  <c r="CU27" i="1"/>
  <c r="CR27" i="1"/>
  <c r="CV27" i="1"/>
  <c r="CP27" i="1"/>
  <c r="CI27" i="1"/>
  <c r="K54" i="10"/>
  <c r="P54" i="10" s="1"/>
  <c r="I54" i="10"/>
  <c r="M52" i="10"/>
  <c r="O52" i="10"/>
  <c r="L54" i="10"/>
  <c r="B25" i="11"/>
  <c r="K25" i="11" s="1"/>
  <c r="AG25" i="10"/>
  <c r="AH25" i="10" s="1"/>
  <c r="CE28" i="1" l="1"/>
  <c r="BM24" i="1"/>
  <c r="L55" i="10"/>
  <c r="K55" i="10"/>
  <c r="P55" i="10" s="1"/>
  <c r="I55" i="10"/>
  <c r="J53" i="10"/>
  <c r="N53" i="10"/>
  <c r="F25" i="11"/>
  <c r="G25" i="11"/>
  <c r="BN24" i="1"/>
  <c r="BL24" i="1" l="1"/>
  <c r="CF28" i="1"/>
  <c r="CG28" i="1" s="1"/>
  <c r="CT28" i="1"/>
  <c r="CH28" i="1"/>
  <c r="M53" i="10"/>
  <c r="L56" i="10"/>
  <c r="L57" i="10"/>
  <c r="I56" i="10"/>
  <c r="K56" i="10"/>
  <c r="P56" i="10" s="1"/>
  <c r="O53" i="10"/>
  <c r="AI26" i="10"/>
  <c r="AE26" i="10"/>
  <c r="BO24" i="1"/>
  <c r="CV28" i="1" l="1"/>
  <c r="CP28" i="1"/>
  <c r="CS28" i="1"/>
  <c r="CU28" i="1"/>
  <c r="CQ28" i="1"/>
  <c r="CR28" i="1"/>
  <c r="CI28" i="1"/>
  <c r="AL26" i="10"/>
  <c r="AM26" i="10"/>
  <c r="AK26" i="10"/>
  <c r="E26" i="11" s="1"/>
  <c r="I57" i="10"/>
  <c r="K57" i="10"/>
  <c r="P57" i="10" s="1"/>
  <c r="J54" i="10"/>
  <c r="AF26" i="10"/>
  <c r="AJ26" i="10"/>
  <c r="D26" i="11" s="1"/>
  <c r="C26" i="11"/>
  <c r="CE29" i="1" l="1"/>
  <c r="BM25" i="1"/>
  <c r="N54" i="10"/>
  <c r="O54" i="10"/>
  <c r="M54" i="10"/>
  <c r="B26" i="11"/>
  <c r="K26" i="11" s="1"/>
  <c r="AG26" i="10"/>
  <c r="AH26" i="10" s="1"/>
  <c r="BN25" i="1"/>
  <c r="CF29" i="1" l="1"/>
  <c r="CG29" i="1" s="1"/>
  <c r="CH29" i="1"/>
  <c r="CT29" i="1"/>
  <c r="BL25" i="1"/>
  <c r="J55" i="10"/>
  <c r="N55" i="10"/>
  <c r="F26" i="11"/>
  <c r="G26" i="11"/>
  <c r="BO25" i="1"/>
  <c r="CR29" i="1" l="1"/>
  <c r="CV29" i="1"/>
  <c r="CQ29" i="1"/>
  <c r="CU29" i="1"/>
  <c r="CP29" i="1"/>
  <c r="CS29" i="1"/>
  <c r="CI29" i="1"/>
  <c r="M55" i="10"/>
  <c r="O55" i="10"/>
  <c r="AI27" i="10"/>
  <c r="AE27" i="10"/>
  <c r="BM26" i="1"/>
  <c r="CE30" i="1" l="1"/>
  <c r="AL27" i="10"/>
  <c r="AM27" i="10"/>
  <c r="AK27" i="10"/>
  <c r="E27" i="11" s="1"/>
  <c r="J56" i="10"/>
  <c r="AF27" i="10"/>
  <c r="AJ27" i="10"/>
  <c r="D27" i="11" s="1"/>
  <c r="C27" i="11"/>
  <c r="BN26" i="1"/>
  <c r="BL26" i="1" s="1"/>
  <c r="CF30" i="1" l="1"/>
  <c r="CG30" i="1" s="1"/>
  <c r="CT30" i="1"/>
  <c r="CH30" i="1"/>
  <c r="CS30" i="1"/>
  <c r="N56" i="10"/>
  <c r="O56" i="10"/>
  <c r="M56" i="10"/>
  <c r="AG27" i="10"/>
  <c r="AH27" i="10" s="1"/>
  <c r="B27" i="11"/>
  <c r="K27" i="11" s="1"/>
  <c r="BO26" i="1"/>
  <c r="CR30" i="1" l="1"/>
  <c r="CQ30" i="1"/>
  <c r="CU30" i="1"/>
  <c r="CP30" i="1"/>
  <c r="CV30" i="1"/>
  <c r="CI30" i="1"/>
  <c r="J57" i="10"/>
  <c r="M57" i="10"/>
  <c r="F27" i="11"/>
  <c r="G27" i="11"/>
  <c r="CE31" i="1" l="1"/>
  <c r="BM27" i="1"/>
  <c r="N57" i="10"/>
  <c r="O57" i="10"/>
  <c r="AI28" i="10"/>
  <c r="AE28" i="10"/>
  <c r="BN27" i="1"/>
  <c r="CF31" i="1" l="1"/>
  <c r="CG31" i="1" s="1"/>
  <c r="CT31" i="1"/>
  <c r="AL28" i="10"/>
  <c r="AM28" i="10"/>
  <c r="AK28" i="10"/>
  <c r="E28" i="11" s="1"/>
  <c r="BL27" i="1"/>
  <c r="AJ28" i="10"/>
  <c r="D28" i="11" s="1"/>
  <c r="AF28" i="10"/>
  <c r="C28" i="11"/>
  <c r="BO27" i="1"/>
  <c r="CS31" i="1" l="1"/>
  <c r="CR31" i="1"/>
  <c r="CP31" i="1"/>
  <c r="CQ31" i="1"/>
  <c r="CV31" i="1"/>
  <c r="CU31" i="1"/>
  <c r="CH31" i="1"/>
  <c r="CI31" i="1"/>
  <c r="AG28" i="10"/>
  <c r="AH28" i="10" s="1"/>
  <c r="B28" i="11"/>
  <c r="K28" i="11" s="1"/>
  <c r="CE32" i="1" l="1"/>
  <c r="BM28" i="1"/>
  <c r="G28" i="11"/>
  <c r="F28" i="11"/>
  <c r="BN28" i="1"/>
  <c r="CH32" i="1" l="1"/>
  <c r="CF32" i="1"/>
  <c r="CG32" i="1" s="1"/>
  <c r="CV32" i="1"/>
  <c r="CT32" i="1"/>
  <c r="CS32" i="1"/>
  <c r="CQ32" i="1"/>
  <c r="CU32" i="1"/>
  <c r="BL28" i="1"/>
  <c r="AI29" i="10"/>
  <c r="AE29" i="10"/>
  <c r="CR32" i="1" l="1"/>
  <c r="CP32" i="1"/>
  <c r="CI32" i="1"/>
  <c r="AL29" i="10"/>
  <c r="AM29" i="10"/>
  <c r="AK29" i="10"/>
  <c r="E29" i="11" s="1"/>
  <c r="BO28" i="1"/>
  <c r="AF29" i="10"/>
  <c r="AJ29" i="10"/>
  <c r="D29" i="11" s="1"/>
  <c r="C29" i="11"/>
  <c r="BM29" i="1"/>
  <c r="CE33" i="1" l="1"/>
  <c r="AG29" i="10"/>
  <c r="AH29" i="10" s="1"/>
  <c r="B29" i="11"/>
  <c r="K29" i="11" s="1"/>
  <c r="BO29" i="1"/>
  <c r="CF33" i="1" l="1"/>
  <c r="CG33" i="1" s="1"/>
  <c r="CH33" i="1"/>
  <c r="CT33" i="1"/>
  <c r="BN29" i="1"/>
  <c r="BL29" i="1" s="1"/>
  <c r="F29" i="11"/>
  <c r="G29" i="11"/>
  <c r="BM30" i="1"/>
  <c r="CV33" i="1" l="1"/>
  <c r="CS33" i="1"/>
  <c r="CU33" i="1"/>
  <c r="CQ33" i="1"/>
  <c r="CP33" i="1"/>
  <c r="CI33" i="1"/>
  <c r="CR33" i="1"/>
  <c r="AE30" i="10"/>
  <c r="AI30" i="10"/>
  <c r="BN30" i="1"/>
  <c r="BL30" i="1" s="1"/>
  <c r="CE34" i="1" l="1"/>
  <c r="AL30" i="10"/>
  <c r="AM30" i="10"/>
  <c r="AK30" i="10"/>
  <c r="E30" i="11" s="1"/>
  <c r="C30" i="11"/>
  <c r="AF30" i="10"/>
  <c r="AJ30" i="10"/>
  <c r="D30" i="11" s="1"/>
  <c r="BO30" i="1"/>
  <c r="CF34" i="1" l="1"/>
  <c r="CG34" i="1" s="1"/>
  <c r="CT34" i="1"/>
  <c r="CS34" i="1"/>
  <c r="CV34" i="1"/>
  <c r="B30" i="11"/>
  <c r="K30" i="11" s="1"/>
  <c r="AG30" i="10"/>
  <c r="AH30" i="10" s="1"/>
  <c r="BM31" i="1"/>
  <c r="CQ34" i="1" l="1"/>
  <c r="CU34" i="1"/>
  <c r="CP34" i="1"/>
  <c r="CR34" i="1"/>
  <c r="CH34" i="1"/>
  <c r="CI34" i="1"/>
  <c r="G30" i="11"/>
  <c r="F30" i="11"/>
  <c r="BN31" i="1"/>
  <c r="BL31" i="1" s="1"/>
  <c r="CE35" i="1" l="1"/>
  <c r="AE31" i="10"/>
  <c r="AI31" i="10"/>
  <c r="BO31" i="1"/>
  <c r="CF35" i="1" l="1"/>
  <c r="CG35" i="1" s="1"/>
  <c r="CT35" i="1"/>
  <c r="CQ35" i="1"/>
  <c r="CU35" i="1"/>
  <c r="CP35" i="1"/>
  <c r="AL31" i="10"/>
  <c r="AM31" i="10"/>
  <c r="AK31" i="10"/>
  <c r="E31" i="11" s="1"/>
  <c r="BM32" i="1"/>
  <c r="C31" i="11"/>
  <c r="AF31" i="10"/>
  <c r="AJ31" i="10"/>
  <c r="D31" i="11" s="1"/>
  <c r="CR35" i="1" l="1"/>
  <c r="CS35" i="1"/>
  <c r="CV35" i="1"/>
  <c r="CH35" i="1"/>
  <c r="CI35" i="1"/>
  <c r="BO32" i="1"/>
  <c r="BN32" i="1"/>
  <c r="BL32" i="1" s="1"/>
  <c r="AG31" i="10"/>
  <c r="AH31" i="10" s="1"/>
  <c r="B31" i="11"/>
  <c r="K31" i="11" s="1"/>
  <c r="CE36" i="1" l="1"/>
  <c r="BM33" i="1"/>
  <c r="G31" i="11"/>
  <c r="F31" i="11"/>
  <c r="CF36" i="1" l="1"/>
  <c r="CG36" i="1" s="1"/>
  <c r="CT36" i="1"/>
  <c r="CR36" i="1"/>
  <c r="CS36" i="1"/>
  <c r="BO33" i="1"/>
  <c r="BN33" i="1"/>
  <c r="BL33" i="1"/>
  <c r="AE32" i="10"/>
  <c r="AI32" i="10"/>
  <c r="CQ36" i="1" l="1"/>
  <c r="CI36" i="1"/>
  <c r="CU36" i="1"/>
  <c r="CH36" i="1"/>
  <c r="CV36" i="1"/>
  <c r="CP36" i="1"/>
  <c r="AL32" i="10"/>
  <c r="AM32" i="10"/>
  <c r="AK32" i="10"/>
  <c r="E32" i="11" s="1"/>
  <c r="C32" i="11"/>
  <c r="AJ32" i="10"/>
  <c r="D32" i="11" s="1"/>
  <c r="AF32" i="10"/>
  <c r="CE37" i="1" l="1"/>
  <c r="BM34" i="1"/>
  <c r="AG32" i="10"/>
  <c r="AH32" i="10" s="1"/>
  <c r="B32" i="11"/>
  <c r="K32" i="11" s="1"/>
  <c r="CS37" i="1" l="1"/>
  <c r="CH37" i="1"/>
  <c r="CF37" i="1"/>
  <c r="CG37" i="1" s="1"/>
  <c r="CT37" i="1"/>
  <c r="CV37" i="1"/>
  <c r="BO34" i="1"/>
  <c r="BN34" i="1"/>
  <c r="BL34" i="1"/>
  <c r="F32" i="11"/>
  <c r="G32" i="11"/>
  <c r="CQ37" i="1" l="1"/>
  <c r="CR37" i="1"/>
  <c r="CP37" i="1"/>
  <c r="CU37" i="1"/>
  <c r="CI37" i="1"/>
  <c r="AI33" i="10"/>
  <c r="AE33" i="10"/>
  <c r="CE38" i="1" l="1"/>
  <c r="AL33" i="10"/>
  <c r="AM33" i="10"/>
  <c r="AK33" i="10"/>
  <c r="E33" i="11" s="1"/>
  <c r="BM35" i="1"/>
  <c r="AJ33" i="10"/>
  <c r="D33" i="11" s="1"/>
  <c r="AF33" i="10"/>
  <c r="C33" i="11"/>
  <c r="CS38" i="1" l="1"/>
  <c r="CF38" i="1"/>
  <c r="CG38" i="1" s="1"/>
  <c r="CQ38" i="1"/>
  <c r="CT38" i="1"/>
  <c r="BO35" i="1"/>
  <c r="BN35" i="1"/>
  <c r="BL35" i="1" s="1"/>
  <c r="AG33" i="10"/>
  <c r="AH33" i="10" s="1"/>
  <c r="B33" i="11"/>
  <c r="K33" i="11" s="1"/>
  <c r="CP38" i="1" l="1"/>
  <c r="CR38" i="1"/>
  <c r="CU38" i="1"/>
  <c r="CV38" i="1"/>
  <c r="CH38" i="1"/>
  <c r="CI38" i="1"/>
  <c r="F33" i="11"/>
  <c r="G33" i="11"/>
  <c r="BM36" i="1"/>
  <c r="CE39" i="1" l="1"/>
  <c r="AI34" i="10"/>
  <c r="AE34" i="10"/>
  <c r="CS39" i="1" l="1"/>
  <c r="CF39" i="1"/>
  <c r="CG39" i="1" s="1"/>
  <c r="CH39" i="1"/>
  <c r="AL34" i="10"/>
  <c r="AM34" i="10"/>
  <c r="AK34" i="10"/>
  <c r="E34" i="11" s="1"/>
  <c r="BO36" i="1"/>
  <c r="BN36" i="1"/>
  <c r="BL36" i="1" s="1"/>
  <c r="AF34" i="10"/>
  <c r="AJ34" i="10"/>
  <c r="D34" i="11" s="1"/>
  <c r="C34" i="11"/>
  <c r="CP39" i="1" l="1"/>
  <c r="CT39" i="1"/>
  <c r="CR39" i="1"/>
  <c r="CV39" i="1"/>
  <c r="CI39" i="1"/>
  <c r="CU39" i="1"/>
  <c r="CQ39" i="1"/>
  <c r="AG34" i="10"/>
  <c r="AH34" i="10" s="1"/>
  <c r="B34" i="11"/>
  <c r="K34" i="11" s="1"/>
  <c r="CE40" i="1" l="1"/>
  <c r="BM37" i="1"/>
  <c r="F34" i="11"/>
  <c r="G34" i="11"/>
  <c r="CS40" i="1" l="1"/>
  <c r="CU40" i="1"/>
  <c r="CF40" i="1"/>
  <c r="CG40" i="1" s="1"/>
  <c r="CQ40" i="1"/>
  <c r="CR40" i="1"/>
  <c r="CT40" i="1"/>
  <c r="CV40" i="1"/>
  <c r="BO37" i="1"/>
  <c r="BN37" i="1"/>
  <c r="BL37" i="1" s="1"/>
  <c r="AE35" i="10"/>
  <c r="AI35" i="10"/>
  <c r="CI40" i="1" l="1"/>
  <c r="CP40" i="1"/>
  <c r="CH40" i="1"/>
  <c r="AL35" i="10"/>
  <c r="AM35" i="10"/>
  <c r="AK35" i="10"/>
  <c r="E35" i="11" s="1"/>
  <c r="BO38" i="1"/>
  <c r="BN38" i="1"/>
  <c r="BM38" i="1"/>
  <c r="C35" i="11"/>
  <c r="AJ35" i="10"/>
  <c r="D35" i="11" s="1"/>
  <c r="AF35" i="10"/>
  <c r="BL38" i="1" l="1"/>
  <c r="CE41" i="1"/>
  <c r="AG35" i="10"/>
  <c r="AH35" i="10" s="1"/>
  <c r="B35" i="11"/>
  <c r="K35" i="11" s="1"/>
  <c r="BM39" i="1"/>
  <c r="CF41" i="1" l="1"/>
  <c r="CG41" i="1" s="1"/>
  <c r="CT41" i="1"/>
  <c r="CS41" i="1"/>
  <c r="F35" i="11"/>
  <c r="G35" i="11"/>
  <c r="CR41" i="1" l="1"/>
  <c r="CV41" i="1"/>
  <c r="CP41" i="1"/>
  <c r="CI41" i="1"/>
  <c r="CQ41" i="1"/>
  <c r="CH41" i="1"/>
  <c r="CU41" i="1"/>
  <c r="BO39" i="1"/>
  <c r="BN39" i="1"/>
  <c r="BL39" i="1" s="1"/>
  <c r="AI36" i="10"/>
  <c r="AE36" i="10"/>
  <c r="CE42" i="1" l="1"/>
  <c r="AL36" i="10"/>
  <c r="AM36" i="10"/>
  <c r="AK36" i="10"/>
  <c r="E36" i="11" s="1"/>
  <c r="AF36" i="10"/>
  <c r="AJ36" i="10"/>
  <c r="D36" i="11" s="1"/>
  <c r="C36" i="11"/>
  <c r="BM40" i="1"/>
  <c r="CF42" i="1" l="1"/>
  <c r="CG42" i="1" s="1"/>
  <c r="CS42" i="1"/>
  <c r="CH42" i="1"/>
  <c r="AG36" i="10"/>
  <c r="AH36" i="10" s="1"/>
  <c r="B36" i="11"/>
  <c r="K36" i="11" s="1"/>
  <c r="CV42" i="1" l="1"/>
  <c r="CU42" i="1"/>
  <c r="CQ42" i="1"/>
  <c r="CT42" i="1"/>
  <c r="CI42" i="1"/>
  <c r="CR42" i="1"/>
  <c r="CP42" i="1"/>
  <c r="BO40" i="1"/>
  <c r="BN40" i="1"/>
  <c r="BL40" i="1" s="1"/>
  <c r="G36" i="11"/>
  <c r="F36" i="11"/>
  <c r="CE43" i="1" l="1"/>
  <c r="AI37" i="10"/>
  <c r="AE37" i="10"/>
  <c r="CF43" i="1" l="1"/>
  <c r="CG43" i="1" s="1"/>
  <c r="CS43" i="1"/>
  <c r="CH43" i="1"/>
  <c r="CP43" i="1"/>
  <c r="CU43" i="1"/>
  <c r="AL37" i="10"/>
  <c r="AM37" i="10"/>
  <c r="AK37" i="10"/>
  <c r="E37" i="11" s="1"/>
  <c r="BM41" i="1"/>
  <c r="AF37" i="10"/>
  <c r="AJ37" i="10"/>
  <c r="D37" i="11" s="1"/>
  <c r="C37" i="11"/>
  <c r="CT43" i="1" l="1"/>
  <c r="CR43" i="1"/>
  <c r="CV43" i="1"/>
  <c r="CQ43" i="1"/>
  <c r="CI43" i="1"/>
  <c r="BO41" i="1"/>
  <c r="BN41" i="1"/>
  <c r="BL41" i="1" s="1"/>
  <c r="AG37" i="10"/>
  <c r="AH37" i="10" s="1"/>
  <c r="B37" i="11"/>
  <c r="K37" i="11" s="1"/>
  <c r="CE44" i="1" l="1"/>
  <c r="G37" i="11"/>
  <c r="F37" i="11"/>
  <c r="CH44" i="1" l="1"/>
  <c r="CS44" i="1"/>
  <c r="CF44" i="1"/>
  <c r="CG44" i="1" s="1"/>
  <c r="CT44" i="1"/>
  <c r="CP44" i="1"/>
  <c r="CU44" i="1"/>
  <c r="CR44" i="1"/>
  <c r="CV44" i="1"/>
  <c r="CQ44" i="1"/>
  <c r="BM42" i="1"/>
  <c r="AE38" i="10"/>
  <c r="AI38" i="10"/>
  <c r="CI44" i="1" l="1"/>
  <c r="AL38" i="10"/>
  <c r="AM38" i="10"/>
  <c r="AK38" i="10"/>
  <c r="E38" i="11" s="1"/>
  <c r="BO42" i="1"/>
  <c r="BN42" i="1"/>
  <c r="BL42" i="1"/>
  <c r="C38" i="11"/>
  <c r="AF38" i="10"/>
  <c r="AJ38" i="10"/>
  <c r="D38" i="11" s="1"/>
  <c r="CE45" i="1" l="1"/>
  <c r="AG38" i="10"/>
  <c r="AH38" i="10" s="1"/>
  <c r="B38" i="11"/>
  <c r="K38" i="11" s="1"/>
  <c r="CS45" i="1" l="1"/>
  <c r="CF45" i="1"/>
  <c r="CG45" i="1" s="1"/>
  <c r="CH45" i="1"/>
  <c r="CP45" i="1"/>
  <c r="BM43" i="1"/>
  <c r="G38" i="11"/>
  <c r="F38" i="11"/>
  <c r="CQ45" i="1" l="1"/>
  <c r="CT45" i="1"/>
  <c r="CV45" i="1"/>
  <c r="CI45" i="1"/>
  <c r="CU45" i="1"/>
  <c r="CR45" i="1"/>
  <c r="BO43" i="1"/>
  <c r="BN43" i="1"/>
  <c r="BL43" i="1" s="1"/>
  <c r="AE39" i="10"/>
  <c r="AI39" i="10"/>
  <c r="CE46" i="1" l="1"/>
  <c r="AL39" i="10"/>
  <c r="AM39" i="10"/>
  <c r="AK39" i="10"/>
  <c r="E39" i="11" s="1"/>
  <c r="C39" i="11"/>
  <c r="AF39" i="10"/>
  <c r="AJ39" i="10"/>
  <c r="D39" i="11" s="1"/>
  <c r="CH46" i="1" l="1"/>
  <c r="CF46" i="1"/>
  <c r="CG46" i="1" s="1"/>
  <c r="CS46" i="1"/>
  <c r="BM44" i="1"/>
  <c r="B39" i="11"/>
  <c r="K39" i="11" s="1"/>
  <c r="AG39" i="10"/>
  <c r="AH39" i="10" s="1"/>
  <c r="CR46" i="1" l="1"/>
  <c r="CP46" i="1"/>
  <c r="CT46" i="1"/>
  <c r="CV46" i="1"/>
  <c r="CU46" i="1"/>
  <c r="CI46" i="1"/>
  <c r="CQ46" i="1"/>
  <c r="BN44" i="1"/>
  <c r="BL44" i="1" s="1"/>
  <c r="F39" i="11"/>
  <c r="G39" i="11"/>
  <c r="CE47" i="1" l="1"/>
  <c r="BO44" i="1"/>
  <c r="AI40" i="10"/>
  <c r="AE40" i="10"/>
  <c r="BN45" i="1"/>
  <c r="CS47" i="1" l="1"/>
  <c r="CF47" i="1"/>
  <c r="CG47" i="1" s="1"/>
  <c r="CH47" i="1"/>
  <c r="AL40" i="10"/>
  <c r="AM40" i="10"/>
  <c r="AK40" i="10"/>
  <c r="E40" i="11" s="1"/>
  <c r="BM45" i="1"/>
  <c r="BL45" i="1" s="1"/>
  <c r="AJ40" i="10"/>
  <c r="D40" i="11" s="1"/>
  <c r="AF40" i="10"/>
  <c r="C40" i="11"/>
  <c r="CU47" i="1" l="1"/>
  <c r="CR47" i="1"/>
  <c r="CP47" i="1"/>
  <c r="CV47" i="1"/>
  <c r="CI47" i="1"/>
  <c r="CT47" i="1"/>
  <c r="CQ47" i="1"/>
  <c r="BO45" i="1"/>
  <c r="B40" i="11"/>
  <c r="K40" i="11" s="1"/>
  <c r="AG40" i="10"/>
  <c r="AH40" i="10" s="1"/>
  <c r="CE48" i="1" l="1"/>
  <c r="BM46" i="1"/>
  <c r="F40" i="11"/>
  <c r="G40" i="11"/>
  <c r="CF48" i="1" l="1"/>
  <c r="CG48" i="1" s="1"/>
  <c r="CS48" i="1"/>
  <c r="CH48" i="1"/>
  <c r="BN46" i="1"/>
  <c r="BL46" i="1" s="1"/>
  <c r="AE41" i="10"/>
  <c r="AI41" i="10"/>
  <c r="CT48" i="1" l="1"/>
  <c r="CR48" i="1"/>
  <c r="CP48" i="1"/>
  <c r="CI48" i="1"/>
  <c r="CV48" i="1"/>
  <c r="CU48" i="1"/>
  <c r="CQ48" i="1"/>
  <c r="AL41" i="10"/>
  <c r="AM41" i="10"/>
  <c r="AK41" i="10"/>
  <c r="E41" i="11" s="1"/>
  <c r="BO46" i="1"/>
  <c r="C41" i="11"/>
  <c r="AJ41" i="10"/>
  <c r="D41" i="11" s="1"/>
  <c r="AF41" i="10"/>
  <c r="CE49" i="1" l="1"/>
  <c r="BN47" i="1"/>
  <c r="BM47" i="1"/>
  <c r="BL47" i="1" s="1"/>
  <c r="B41" i="11"/>
  <c r="K41" i="11" s="1"/>
  <c r="AG41" i="10"/>
  <c r="AH41" i="10" s="1"/>
  <c r="CS49" i="1" l="1"/>
  <c r="CF49" i="1"/>
  <c r="CG49" i="1" s="1"/>
  <c r="CU49" i="1"/>
  <c r="CH49" i="1"/>
  <c r="BO47" i="1"/>
  <c r="F41" i="11"/>
  <c r="G41" i="11"/>
  <c r="CP49" i="1" l="1"/>
  <c r="CV49" i="1"/>
  <c r="CR49" i="1"/>
  <c r="CT49" i="1"/>
  <c r="CI49" i="1"/>
  <c r="CQ49" i="1"/>
  <c r="BM48" i="1"/>
  <c r="AE42" i="10"/>
  <c r="AI42" i="10"/>
  <c r="CE50" i="1" l="1"/>
  <c r="AL42" i="10"/>
  <c r="AM42" i="10"/>
  <c r="AK42" i="10"/>
  <c r="E42" i="11" s="1"/>
  <c r="BO48" i="1"/>
  <c r="BN48" i="1"/>
  <c r="BL48" i="1" s="1"/>
  <c r="C42" i="11"/>
  <c r="AJ42" i="10"/>
  <c r="D42" i="11" s="1"/>
  <c r="AF42" i="10"/>
  <c r="CF50" i="1" l="1"/>
  <c r="CG50" i="1" s="1"/>
  <c r="CS50" i="1"/>
  <c r="CH50" i="1"/>
  <c r="AG42" i="10"/>
  <c r="AH42" i="10" s="1"/>
  <c r="B42" i="11"/>
  <c r="K42" i="11" s="1"/>
  <c r="CQ50" i="1" l="1"/>
  <c r="CU50" i="1"/>
  <c r="CI50" i="1"/>
  <c r="CT50" i="1"/>
  <c r="CV50" i="1"/>
  <c r="CR50" i="1"/>
  <c r="CP50" i="1"/>
  <c r="BM49" i="1"/>
  <c r="BN49" i="1"/>
  <c r="F42" i="11"/>
  <c r="G42" i="11"/>
  <c r="CE51" i="1" l="1"/>
  <c r="BO49" i="1"/>
  <c r="BL49" i="1"/>
  <c r="BM50" i="1"/>
  <c r="AE43" i="10"/>
  <c r="AI43" i="10"/>
  <c r="CF51" i="1" l="1"/>
  <c r="CG51" i="1" s="1"/>
  <c r="CH51" i="1"/>
  <c r="CS51" i="1"/>
  <c r="AL43" i="10"/>
  <c r="AM43" i="10"/>
  <c r="AK43" i="10"/>
  <c r="E43" i="11" s="1"/>
  <c r="BO50" i="1"/>
  <c r="BN50" i="1"/>
  <c r="BL50" i="1" s="1"/>
  <c r="C43" i="11"/>
  <c r="AF43" i="10"/>
  <c r="AJ43" i="10"/>
  <c r="D43" i="11" s="1"/>
  <c r="CV51" i="1" l="1"/>
  <c r="CT51" i="1"/>
  <c r="CU51" i="1"/>
  <c r="CP51" i="1"/>
  <c r="CI51" i="1"/>
  <c r="CQ51" i="1"/>
  <c r="CR51" i="1"/>
  <c r="AG43" i="10"/>
  <c r="AH43" i="10" s="1"/>
  <c r="B43" i="11"/>
  <c r="K43" i="11" s="1"/>
  <c r="CE52" i="1" l="1"/>
  <c r="BM51" i="1"/>
  <c r="G43" i="11"/>
  <c r="F43" i="11"/>
  <c r="CF52" i="1" l="1"/>
  <c r="CG52" i="1" s="1"/>
  <c r="CT52" i="1"/>
  <c r="CH52" i="1"/>
  <c r="BO51" i="1"/>
  <c r="BN51" i="1"/>
  <c r="BL51" i="1" s="1"/>
  <c r="AI44" i="10"/>
  <c r="AE44" i="10"/>
  <c r="CR52" i="1" l="1"/>
  <c r="CS52" i="1"/>
  <c r="CP52" i="1"/>
  <c r="CQ52" i="1"/>
  <c r="CI52" i="1"/>
  <c r="CU52" i="1"/>
  <c r="CV52" i="1"/>
  <c r="AL44" i="10"/>
  <c r="AM44" i="10"/>
  <c r="AK44" i="10"/>
  <c r="E44" i="11" s="1"/>
  <c r="AF44" i="10"/>
  <c r="AJ44" i="10"/>
  <c r="D44" i="11" s="1"/>
  <c r="C44" i="11"/>
  <c r="CE53" i="1" l="1"/>
  <c r="BM52" i="1"/>
  <c r="B44" i="11"/>
  <c r="K44" i="11" s="1"/>
  <c r="AG44" i="10"/>
  <c r="AH44" i="10" s="1"/>
  <c r="CF53" i="1" l="1"/>
  <c r="CG53" i="1" s="1"/>
  <c r="CT53" i="1"/>
  <c r="BN52" i="1"/>
  <c r="BL52" i="1" s="1"/>
  <c r="G44" i="11"/>
  <c r="F44" i="11"/>
  <c r="CR53" i="1" l="1"/>
  <c r="CQ53" i="1"/>
  <c r="CU53" i="1"/>
  <c r="CI53" i="1"/>
  <c r="CS53" i="1"/>
  <c r="CP53" i="1"/>
  <c r="CV53" i="1"/>
  <c r="CH53" i="1"/>
  <c r="BO52" i="1"/>
  <c r="AI45" i="10"/>
  <c r="AE45" i="10"/>
  <c r="CE54" i="1" l="1"/>
  <c r="AL45" i="10"/>
  <c r="AM45" i="10"/>
  <c r="AK45" i="10"/>
  <c r="E45" i="11" s="1"/>
  <c r="BM53" i="1"/>
  <c r="AJ45" i="10"/>
  <c r="D45" i="11" s="1"/>
  <c r="AF45" i="10"/>
  <c r="C45" i="11"/>
  <c r="BN53" i="1"/>
  <c r="CT54" i="1" l="1"/>
  <c r="CF54" i="1"/>
  <c r="CG54" i="1" s="1"/>
  <c r="CH54" i="1"/>
  <c r="BL53" i="1"/>
  <c r="AG45" i="10"/>
  <c r="AH45" i="10" s="1"/>
  <c r="B45" i="11"/>
  <c r="K45" i="11" s="1"/>
  <c r="CR54" i="1" l="1"/>
  <c r="CU54" i="1"/>
  <c r="CQ54" i="1"/>
  <c r="CS54" i="1"/>
  <c r="CV54" i="1"/>
  <c r="CP54" i="1"/>
  <c r="CI54" i="1"/>
  <c r="BO53" i="1"/>
  <c r="F45" i="11"/>
  <c r="G45" i="11"/>
  <c r="CE55" i="1" l="1"/>
  <c r="BM54" i="1"/>
  <c r="AE46" i="10"/>
  <c r="AI46" i="10"/>
  <c r="BN54" i="1"/>
  <c r="CF55" i="1" l="1"/>
  <c r="CG55" i="1" s="1"/>
  <c r="CT55" i="1"/>
  <c r="CH55" i="1"/>
  <c r="AL46" i="10"/>
  <c r="AM46" i="10"/>
  <c r="AK46" i="10"/>
  <c r="E46" i="11" s="1"/>
  <c r="BL54" i="1"/>
  <c r="C46" i="11"/>
  <c r="AF46" i="10"/>
  <c r="AJ46" i="10"/>
  <c r="D46" i="11" s="1"/>
  <c r="BO54" i="1"/>
  <c r="CU55" i="1" l="1"/>
  <c r="CS55" i="1"/>
  <c r="CV55" i="1"/>
  <c r="CP55" i="1"/>
  <c r="CI55" i="1"/>
  <c r="CQ55" i="1"/>
  <c r="CR55" i="1"/>
  <c r="AG46" i="10"/>
  <c r="AH46" i="10" s="1"/>
  <c r="B46" i="11"/>
  <c r="K46" i="11" s="1"/>
  <c r="CE56" i="1" l="1"/>
  <c r="BM55" i="1"/>
  <c r="G46" i="11"/>
  <c r="F46" i="11"/>
  <c r="CF56" i="1" l="1"/>
  <c r="CG56" i="1" s="1"/>
  <c r="CT56" i="1"/>
  <c r="CH56" i="1"/>
  <c r="CS56" i="1"/>
  <c r="CR56" i="1"/>
  <c r="BO55" i="1"/>
  <c r="BN55" i="1"/>
  <c r="BL55" i="1" s="1"/>
  <c r="AE47" i="10"/>
  <c r="AI47" i="10"/>
  <c r="CV56" i="1" l="1"/>
  <c r="CU56" i="1"/>
  <c r="CP56" i="1"/>
  <c r="CQ56" i="1"/>
  <c r="CI56" i="1"/>
  <c r="AL47" i="10"/>
  <c r="AM47" i="10"/>
  <c r="AK47" i="10"/>
  <c r="E47" i="11" s="1"/>
  <c r="C47" i="11"/>
  <c r="AJ47" i="10"/>
  <c r="D47" i="11" s="1"/>
  <c r="AF47" i="10"/>
  <c r="CE57" i="1" l="1"/>
  <c r="BM56" i="1"/>
  <c r="B47" i="11"/>
  <c r="K47" i="11" s="1"/>
  <c r="AG47" i="10"/>
  <c r="AH47" i="10" s="1"/>
  <c r="BN56" i="1"/>
  <c r="CF57" i="1" l="1"/>
  <c r="CG57" i="1" s="1"/>
  <c r="CS57" i="1"/>
  <c r="CH57" i="1"/>
  <c r="CT57" i="1"/>
  <c r="BL56" i="1"/>
  <c r="F47" i="11"/>
  <c r="G47" i="11"/>
  <c r="BO56" i="1"/>
  <c r="CV57" i="1" l="1"/>
  <c r="CI57" i="1"/>
  <c r="CQ57" i="1"/>
  <c r="CU57" i="1"/>
  <c r="CR57" i="1"/>
  <c r="CP57" i="1"/>
  <c r="AI48" i="10"/>
  <c r="AE48" i="10"/>
  <c r="CE58" i="1" l="1"/>
  <c r="AL48" i="10"/>
  <c r="AM48" i="10"/>
  <c r="AK48" i="10"/>
  <c r="E48" i="11" s="1"/>
  <c r="BM57" i="1"/>
  <c r="AJ48" i="10"/>
  <c r="D48" i="11" s="1"/>
  <c r="AF48" i="10"/>
  <c r="C48" i="11"/>
  <c r="BN57" i="1"/>
  <c r="BL57" i="1" l="1"/>
  <c r="CT58" i="1"/>
  <c r="CF58" i="1"/>
  <c r="CG58" i="1" s="1"/>
  <c r="CH58" i="1"/>
  <c r="CR58" i="1"/>
  <c r="AG48" i="10"/>
  <c r="AH48" i="10" s="1"/>
  <c r="B48" i="11"/>
  <c r="K48" i="11" s="1"/>
  <c r="BO57" i="1"/>
  <c r="CU58" i="1" l="1"/>
  <c r="CP58" i="1"/>
  <c r="CI58" i="1"/>
  <c r="CQ58" i="1"/>
  <c r="CV58" i="1"/>
  <c r="CS58" i="1"/>
  <c r="BM58" i="1"/>
  <c r="G48" i="11"/>
  <c r="F48" i="11"/>
  <c r="BN58" i="1"/>
  <c r="CE59" i="1" l="1"/>
  <c r="BL58" i="1"/>
  <c r="AI49" i="10"/>
  <c r="AE49" i="10"/>
  <c r="CH59" i="1" l="1"/>
  <c r="CR59" i="1"/>
  <c r="CF59" i="1"/>
  <c r="CG59" i="1" s="1"/>
  <c r="CS59" i="1"/>
  <c r="CT59" i="1"/>
  <c r="CP59" i="1"/>
  <c r="AL49" i="10"/>
  <c r="AM49" i="10"/>
  <c r="AK49" i="10"/>
  <c r="E49" i="11" s="1"/>
  <c r="BO58" i="1"/>
  <c r="AJ49" i="10"/>
  <c r="D49" i="11" s="1"/>
  <c r="AF49" i="10"/>
  <c r="C49" i="11"/>
  <c r="BM59" i="1"/>
  <c r="CQ59" i="1" l="1"/>
  <c r="CV59" i="1"/>
  <c r="CI59" i="1"/>
  <c r="CU59" i="1"/>
  <c r="B49" i="11"/>
  <c r="K49" i="11" s="1"/>
  <c r="AG49" i="10"/>
  <c r="AH49" i="10" s="1"/>
  <c r="BN59" i="1"/>
  <c r="BL59" i="1" s="1"/>
  <c r="CE60" i="1" l="1"/>
  <c r="G49" i="11"/>
  <c r="F49" i="11"/>
  <c r="BO59" i="1"/>
  <c r="CH60" i="1" l="1"/>
  <c r="CF60" i="1"/>
  <c r="CG60" i="1" s="1"/>
  <c r="CT60" i="1"/>
  <c r="BM60" i="1"/>
  <c r="AI50" i="10"/>
  <c r="AE50" i="10"/>
  <c r="CP60" i="1" l="1"/>
  <c r="CS60" i="1"/>
  <c r="CV60" i="1"/>
  <c r="CU60" i="1"/>
  <c r="CI60" i="1"/>
  <c r="CR60" i="1"/>
  <c r="CQ60" i="1"/>
  <c r="AL50" i="10"/>
  <c r="AM50" i="10"/>
  <c r="AK50" i="10"/>
  <c r="E50" i="11" s="1"/>
  <c r="BN60" i="1"/>
  <c r="BL60" i="1" s="1"/>
  <c r="AF50" i="10"/>
  <c r="AJ50" i="10"/>
  <c r="D50" i="11" s="1"/>
  <c r="C50" i="11"/>
  <c r="BO60" i="1"/>
  <c r="CE61" i="1" l="1"/>
  <c r="BN61" i="1"/>
  <c r="BM61" i="1"/>
  <c r="AG50" i="10"/>
  <c r="AH50" i="10" s="1"/>
  <c r="B50" i="11"/>
  <c r="K50" i="11" s="1"/>
  <c r="BO61" i="1"/>
  <c r="CT61" i="1" l="1"/>
  <c r="CF61" i="1"/>
  <c r="CG61" i="1" s="1"/>
  <c r="CH61" i="1"/>
  <c r="BL61" i="1"/>
  <c r="F50" i="11"/>
  <c r="G50" i="11"/>
  <c r="CS61" i="1" l="1"/>
  <c r="CQ61" i="1"/>
  <c r="CV61" i="1"/>
  <c r="CP61" i="1"/>
  <c r="CI61" i="1"/>
  <c r="CR61" i="1"/>
  <c r="CU61" i="1"/>
  <c r="BM62" i="1"/>
  <c r="AE51" i="10"/>
  <c r="AI51" i="10"/>
  <c r="BN62" i="1"/>
  <c r="BO62" i="1"/>
  <c r="CE62" i="1" l="1"/>
  <c r="AL51" i="10"/>
  <c r="AM51" i="10"/>
  <c r="AK51" i="10"/>
  <c r="E51" i="11" s="1"/>
  <c r="BM63" i="1"/>
  <c r="BL62" i="1"/>
  <c r="C51" i="11"/>
  <c r="AJ51" i="10"/>
  <c r="D51" i="11" s="1"/>
  <c r="AF51" i="10"/>
  <c r="BN63" i="1"/>
  <c r="CH62" i="1" l="1"/>
  <c r="CF62" i="1"/>
  <c r="CG62" i="1" s="1"/>
  <c r="CQ62" i="1"/>
  <c r="CT62" i="1"/>
  <c r="CS62" i="1"/>
  <c r="BL63" i="1"/>
  <c r="AG51" i="10"/>
  <c r="AH51" i="10" s="1"/>
  <c r="B51" i="11"/>
  <c r="K51" i="11" s="1"/>
  <c r="BO63" i="1"/>
  <c r="CV62" i="1" l="1"/>
  <c r="CU62" i="1"/>
  <c r="CR62" i="1"/>
  <c r="CP62" i="1"/>
  <c r="CI62" i="1"/>
  <c r="BM64" i="1"/>
  <c r="G51" i="11"/>
  <c r="F51" i="11"/>
  <c r="BN64" i="1"/>
  <c r="BO64" i="1"/>
  <c r="CE63" i="1" l="1"/>
  <c r="BL64" i="1"/>
  <c r="AI52" i="10"/>
  <c r="AE52" i="10"/>
  <c r="CF63" i="1" l="1"/>
  <c r="CG63" i="1" s="1"/>
  <c r="CH63" i="1"/>
  <c r="CT63" i="1"/>
  <c r="AL52" i="10"/>
  <c r="AM52" i="10"/>
  <c r="AK52" i="10"/>
  <c r="E52" i="11" s="1"/>
  <c r="BN65" i="1"/>
  <c r="BM65" i="1"/>
  <c r="BL65" i="1" s="1"/>
  <c r="AF52" i="10"/>
  <c r="AJ52" i="10"/>
  <c r="D52" i="11" s="1"/>
  <c r="C52" i="11"/>
  <c r="CS63" i="1" l="1"/>
  <c r="CP63" i="1"/>
  <c r="CI63" i="1"/>
  <c r="CQ63" i="1"/>
  <c r="CV63" i="1"/>
  <c r="CU63" i="1"/>
  <c r="CR63" i="1"/>
  <c r="BO65" i="1"/>
  <c r="AG52" i="10"/>
  <c r="AH52" i="10" s="1"/>
  <c r="B52" i="11"/>
  <c r="K52" i="11" s="1"/>
  <c r="CE64" i="1" l="1"/>
  <c r="BM66" i="1"/>
  <c r="F52" i="11"/>
  <c r="G52" i="11"/>
  <c r="CF64" i="1" l="1"/>
  <c r="CG64" i="1" s="1"/>
  <c r="CT64" i="1"/>
  <c r="CP64" i="1"/>
  <c r="BN66" i="1"/>
  <c r="BL66" i="1"/>
  <c r="AI53" i="10"/>
  <c r="AE53" i="10"/>
  <c r="BO66" i="1"/>
  <c r="CI64" i="1" l="1"/>
  <c r="CR64" i="1"/>
  <c r="CV64" i="1"/>
  <c r="CQ64" i="1"/>
  <c r="CU64" i="1"/>
  <c r="CH64" i="1"/>
  <c r="CS64" i="1"/>
  <c r="AL53" i="10"/>
  <c r="AM53" i="10"/>
  <c r="AK53" i="10"/>
  <c r="E53" i="11" s="1"/>
  <c r="AJ53" i="10"/>
  <c r="D53" i="11" s="1"/>
  <c r="AF53" i="10"/>
  <c r="C53" i="11"/>
  <c r="CE65" i="1" l="1"/>
  <c r="BM67" i="1"/>
  <c r="AG53" i="10"/>
  <c r="AH53" i="10" s="1"/>
  <c r="B53" i="11"/>
  <c r="K53" i="11" s="1"/>
  <c r="CF65" i="1" l="1"/>
  <c r="CG65" i="1" s="1"/>
  <c r="CT65" i="1"/>
  <c r="CS65" i="1"/>
  <c r="CV65" i="1"/>
  <c r="CQ65" i="1"/>
  <c r="CP65" i="1"/>
  <c r="CR65" i="1"/>
  <c r="BN67" i="1"/>
  <c r="BL67" i="1" s="1"/>
  <c r="F53" i="11"/>
  <c r="G53" i="11"/>
  <c r="BM68" i="1"/>
  <c r="CI65" i="1" l="1"/>
  <c r="CU65" i="1"/>
  <c r="CH65" i="1"/>
  <c r="BO67" i="1"/>
  <c r="AE54" i="10"/>
  <c r="AI54" i="10"/>
  <c r="BN68" i="1"/>
  <c r="BL68" i="1" s="1"/>
  <c r="CE66" i="1" l="1"/>
  <c r="AL54" i="10"/>
  <c r="AM54" i="10"/>
  <c r="AK54" i="10"/>
  <c r="E54" i="11" s="1"/>
  <c r="C54" i="11"/>
  <c r="AJ54" i="10"/>
  <c r="D54" i="11" s="1"/>
  <c r="AF54" i="10"/>
  <c r="BO68" i="1"/>
  <c r="BM69" i="1"/>
  <c r="CF66" i="1" l="1"/>
  <c r="CG66" i="1" s="1"/>
  <c r="CV66" i="1"/>
  <c r="CH66" i="1"/>
  <c r="CT66" i="1"/>
  <c r="AG54" i="10"/>
  <c r="AH54" i="10" s="1"/>
  <c r="B54" i="11"/>
  <c r="K54" i="11" s="1"/>
  <c r="BN69" i="1"/>
  <c r="BL69" i="1" s="1"/>
  <c r="CR66" i="1" l="1"/>
  <c r="CI66" i="1"/>
  <c r="CS66" i="1"/>
  <c r="CP66" i="1"/>
  <c r="CU66" i="1"/>
  <c r="CQ66" i="1"/>
  <c r="F54" i="11"/>
  <c r="G54" i="11"/>
  <c r="BO69" i="1"/>
  <c r="BM70" i="1"/>
  <c r="CE67" i="1" l="1"/>
  <c r="AI55" i="10"/>
  <c r="AE55" i="10"/>
  <c r="BN70" i="1"/>
  <c r="BL70" i="1" s="1"/>
  <c r="CT67" i="1" l="1"/>
  <c r="CF67" i="1"/>
  <c r="CG67" i="1" s="1"/>
  <c r="CS67" i="1"/>
  <c r="CH67" i="1"/>
  <c r="CR67" i="1"/>
  <c r="AL55" i="10"/>
  <c r="AM55" i="10"/>
  <c r="AK55" i="10"/>
  <c r="E55" i="11" s="1"/>
  <c r="AJ55" i="10"/>
  <c r="D55" i="11" s="1"/>
  <c r="AF55" i="10"/>
  <c r="C55" i="11"/>
  <c r="CQ67" i="1" l="1"/>
  <c r="CI67" i="1"/>
  <c r="CU67" i="1"/>
  <c r="CP67" i="1"/>
  <c r="CV67" i="1"/>
  <c r="BO70" i="1"/>
  <c r="BM71" i="1"/>
  <c r="BN71" i="1"/>
  <c r="AG55" i="10"/>
  <c r="AH55" i="10" s="1"/>
  <c r="B55" i="11"/>
  <c r="K55" i="11" s="1"/>
  <c r="CE68" i="1" l="1"/>
  <c r="BM72" i="1"/>
  <c r="BO71" i="1"/>
  <c r="BL71" i="1"/>
  <c r="F55" i="11"/>
  <c r="G55" i="11"/>
  <c r="BN72" i="1"/>
  <c r="CF68" i="1" l="1"/>
  <c r="CG68" i="1" s="1"/>
  <c r="CH68" i="1"/>
  <c r="CT68" i="1"/>
  <c r="CU68" i="1"/>
  <c r="BL72" i="1"/>
  <c r="AE56" i="10"/>
  <c r="AI56" i="10"/>
  <c r="BO72" i="1"/>
  <c r="CV68" i="1" l="1"/>
  <c r="CP68" i="1"/>
  <c r="CS68" i="1"/>
  <c r="CQ68" i="1"/>
  <c r="CI68" i="1"/>
  <c r="CR68" i="1"/>
  <c r="AL56" i="10"/>
  <c r="AM56" i="10"/>
  <c r="AK56" i="10"/>
  <c r="E56" i="11" s="1"/>
  <c r="C56" i="11"/>
  <c r="AF56" i="10"/>
  <c r="AJ56" i="10"/>
  <c r="D56" i="11" s="1"/>
  <c r="BM73" i="1"/>
  <c r="CE69" i="1" l="1"/>
  <c r="B56" i="11"/>
  <c r="K56" i="11" s="1"/>
  <c r="AG56" i="10"/>
  <c r="AH56" i="10" s="1"/>
  <c r="CF69" i="1" l="1"/>
  <c r="CG69" i="1" s="1"/>
  <c r="CT69" i="1"/>
  <c r="CR69" i="1"/>
  <c r="CP69" i="1"/>
  <c r="CQ69" i="1"/>
  <c r="CU69" i="1"/>
  <c r="CS69" i="1"/>
  <c r="BN73" i="1"/>
  <c r="BL73" i="1" s="1"/>
  <c r="F56" i="11"/>
  <c r="G56" i="11"/>
  <c r="CI69" i="1" l="1"/>
  <c r="CV69" i="1"/>
  <c r="CH69" i="1"/>
  <c r="BM74" i="1"/>
  <c r="BO73" i="1"/>
  <c r="AE57" i="10"/>
  <c r="AI57" i="10"/>
  <c r="CE70" i="1" l="1"/>
  <c r="AL57" i="10"/>
  <c r="AM57" i="10"/>
  <c r="AK57" i="10"/>
  <c r="E57" i="11" s="1"/>
  <c r="BN74" i="1"/>
  <c r="BL74" i="1" s="1"/>
  <c r="C57" i="11"/>
  <c r="AF57" i="10"/>
  <c r="AJ57" i="10"/>
  <c r="D57" i="11" s="1"/>
  <c r="CF70" i="1" l="1"/>
  <c r="CG70" i="1" s="1"/>
  <c r="CT70" i="1"/>
  <c r="CH70" i="1"/>
  <c r="BO74" i="1"/>
  <c r="B57" i="11"/>
  <c r="K57" i="11" s="1"/>
  <c r="AG57" i="10"/>
  <c r="AH57" i="10" s="1"/>
  <c r="CV70" i="1" l="1"/>
  <c r="CU70" i="1"/>
  <c r="CQ70" i="1"/>
  <c r="CR70" i="1"/>
  <c r="CP70" i="1"/>
  <c r="CI70" i="1"/>
  <c r="CS70" i="1"/>
  <c r="BM75" i="1"/>
  <c r="G57" i="11"/>
  <c r="F57" i="11"/>
  <c r="BN75" i="1"/>
  <c r="CE71" i="1" l="1"/>
  <c r="BL75" i="1"/>
  <c r="AI58" i="10"/>
  <c r="AE58" i="10"/>
  <c r="BM76" i="1"/>
  <c r="CT71" i="1" l="1"/>
  <c r="CF71" i="1"/>
  <c r="CG71" i="1" s="1"/>
  <c r="CH71" i="1"/>
  <c r="AL58" i="10"/>
  <c r="AM58" i="10"/>
  <c r="AK58" i="10"/>
  <c r="E58" i="11" s="1"/>
  <c r="BO75" i="1"/>
  <c r="AJ58" i="10"/>
  <c r="D58" i="11" s="1"/>
  <c r="AF58" i="10"/>
  <c r="C58" i="11"/>
  <c r="BN76" i="1"/>
  <c r="BL76" i="1" s="1"/>
  <c r="CS71" i="1" l="1"/>
  <c r="CI71" i="1"/>
  <c r="CV71" i="1"/>
  <c r="CQ71" i="1"/>
  <c r="CR71" i="1"/>
  <c r="CU71" i="1"/>
  <c r="CP71" i="1"/>
  <c r="AG58" i="10"/>
  <c r="AH58" i="10" s="1"/>
  <c r="B58" i="11"/>
  <c r="K58" i="11" s="1"/>
  <c r="BM77" i="1"/>
  <c r="CE72" i="1" l="1"/>
  <c r="BO76" i="1"/>
  <c r="G58" i="11"/>
  <c r="F58" i="11"/>
  <c r="BN77" i="1"/>
  <c r="BL77" i="1" s="1"/>
  <c r="CF72" i="1" l="1"/>
  <c r="CG72" i="1" s="1"/>
  <c r="CH72" i="1"/>
  <c r="CT72" i="1"/>
  <c r="AE59" i="10"/>
  <c r="AI59" i="10"/>
  <c r="BM78" i="1"/>
  <c r="CP72" i="1" l="1"/>
  <c r="CQ72" i="1"/>
  <c r="CV72" i="1"/>
  <c r="CR72" i="1"/>
  <c r="CS72" i="1"/>
  <c r="CU72" i="1"/>
  <c r="CI72" i="1"/>
  <c r="AL59" i="10"/>
  <c r="AM59" i="10"/>
  <c r="AK59" i="10"/>
  <c r="E59" i="11" s="1"/>
  <c r="BO77" i="1"/>
  <c r="C59" i="11"/>
  <c r="AJ59" i="10"/>
  <c r="D59" i="11" s="1"/>
  <c r="AF59" i="10"/>
  <c r="BN78" i="1"/>
  <c r="BL78" i="1" s="1"/>
  <c r="CE73" i="1" l="1"/>
  <c r="AG59" i="10"/>
  <c r="AH59" i="10" s="1"/>
  <c r="B59" i="11"/>
  <c r="K59" i="11" s="1"/>
  <c r="CT73" i="1" l="1"/>
  <c r="CF73" i="1"/>
  <c r="CG73" i="1" s="1"/>
  <c r="CS73" i="1"/>
  <c r="CV73" i="1"/>
  <c r="CQ73" i="1"/>
  <c r="CH73" i="1"/>
  <c r="BO78" i="1"/>
  <c r="BM79" i="1"/>
  <c r="G59" i="11"/>
  <c r="F59" i="11"/>
  <c r="BN79" i="1"/>
  <c r="CP73" i="1" l="1"/>
  <c r="CR73" i="1"/>
  <c r="CU73" i="1"/>
  <c r="CI73" i="1"/>
  <c r="BL79" i="1"/>
  <c r="AE60" i="10"/>
  <c r="AI60" i="10"/>
  <c r="BO79" i="1"/>
  <c r="CE74" i="1" l="1"/>
  <c r="AL60" i="10"/>
  <c r="AM60" i="10"/>
  <c r="AK60" i="10"/>
  <c r="E60" i="11" s="1"/>
  <c r="BM80" i="1"/>
  <c r="C60" i="11"/>
  <c r="AF60" i="10"/>
  <c r="AJ60" i="10"/>
  <c r="D60" i="11" s="1"/>
  <c r="BN80" i="1"/>
  <c r="CT74" i="1" l="1"/>
  <c r="CF74" i="1"/>
  <c r="CG74" i="1" s="1"/>
  <c r="CS74" i="1"/>
  <c r="CH74" i="1"/>
  <c r="BL80" i="1"/>
  <c r="B60" i="11"/>
  <c r="K60" i="11" s="1"/>
  <c r="AG60" i="10"/>
  <c r="AH60" i="10" s="1"/>
  <c r="CQ74" i="1" l="1"/>
  <c r="CP74" i="1"/>
  <c r="CR74" i="1"/>
  <c r="CI74" i="1"/>
  <c r="CV74" i="1"/>
  <c r="CU74" i="1"/>
  <c r="BO80" i="1"/>
  <c r="BM81" i="1"/>
  <c r="F60" i="11"/>
  <c r="G60" i="11"/>
  <c r="BN81" i="1"/>
  <c r="CE75" i="1" l="1"/>
  <c r="BL81" i="1"/>
  <c r="AE61" i="10"/>
  <c r="AI61" i="10"/>
  <c r="CF75" i="1" l="1"/>
  <c r="CG75" i="1" s="1"/>
  <c r="CH75" i="1"/>
  <c r="CS75" i="1"/>
  <c r="CT75" i="1"/>
  <c r="AL61" i="10"/>
  <c r="AM61" i="10"/>
  <c r="AK61" i="10"/>
  <c r="E61" i="11" s="1"/>
  <c r="BO81" i="1"/>
  <c r="BM82" i="1"/>
  <c r="C61" i="11"/>
  <c r="AJ61" i="10"/>
  <c r="D61" i="11" s="1"/>
  <c r="AF61" i="10"/>
  <c r="CP75" i="1" l="1"/>
  <c r="CU75" i="1"/>
  <c r="CI75" i="1"/>
  <c r="CV75" i="1"/>
  <c r="CQ75" i="1"/>
  <c r="CR75" i="1"/>
  <c r="BN82" i="1"/>
  <c r="BL82" i="1" s="1"/>
  <c r="AG61" i="10"/>
  <c r="AH61" i="10" s="1"/>
  <c r="B61" i="11"/>
  <c r="K61" i="11" s="1"/>
  <c r="CE76" i="1" l="1"/>
  <c r="BM83" i="1"/>
  <c r="BO82" i="1"/>
  <c r="F61" i="11"/>
  <c r="G61" i="11"/>
  <c r="CF76" i="1" l="1"/>
  <c r="CG76" i="1" s="1"/>
  <c r="CT76" i="1"/>
  <c r="CH76" i="1"/>
  <c r="CS76" i="1"/>
  <c r="BN83" i="1"/>
  <c r="BL83" i="1"/>
  <c r="AI62" i="10"/>
  <c r="AE62" i="10"/>
  <c r="BO83" i="1"/>
  <c r="CQ76" i="1" l="1"/>
  <c r="CV76" i="1"/>
  <c r="CU76" i="1"/>
  <c r="CR76" i="1"/>
  <c r="CP76" i="1"/>
  <c r="CI76" i="1"/>
  <c r="AL62" i="10"/>
  <c r="AM62" i="10"/>
  <c r="AK62" i="10"/>
  <c r="E62" i="11" s="1"/>
  <c r="AF62" i="10"/>
  <c r="AJ62" i="10"/>
  <c r="D62" i="11" s="1"/>
  <c r="C62" i="11"/>
  <c r="CE77" i="1" l="1"/>
  <c r="BN84" i="1"/>
  <c r="BM84" i="1"/>
  <c r="BL84" i="1" s="1"/>
  <c r="AG62" i="10"/>
  <c r="AH62" i="10" s="1"/>
  <c r="B62" i="11"/>
  <c r="K62" i="11" s="1"/>
  <c r="CT77" i="1" l="1"/>
  <c r="CS77" i="1"/>
  <c r="CF77" i="1"/>
  <c r="CG77" i="1" s="1"/>
  <c r="CH77" i="1"/>
  <c r="CR77" i="1"/>
  <c r="BO84" i="1"/>
  <c r="BM85" i="1"/>
  <c r="F62" i="11"/>
  <c r="G62" i="11"/>
  <c r="BN85" i="1"/>
  <c r="CP77" i="1" l="1"/>
  <c r="CI77" i="1"/>
  <c r="CQ77" i="1"/>
  <c r="CV77" i="1"/>
  <c r="CU77" i="1"/>
  <c r="BL85" i="1"/>
  <c r="AI63" i="10"/>
  <c r="AE63" i="10"/>
  <c r="CE78" i="1" l="1"/>
  <c r="AL63" i="10"/>
  <c r="AM63" i="10"/>
  <c r="AK63" i="10"/>
  <c r="E63" i="11" s="1"/>
  <c r="BO85" i="1"/>
  <c r="BM86" i="1"/>
  <c r="AF63" i="10"/>
  <c r="AJ63" i="10"/>
  <c r="D63" i="11" s="1"/>
  <c r="C63" i="11"/>
  <c r="CT78" i="1" l="1"/>
  <c r="CF78" i="1"/>
  <c r="CG78" i="1" s="1"/>
  <c r="CH78" i="1"/>
  <c r="BN86" i="1"/>
  <c r="BL86" i="1" s="1"/>
  <c r="B63" i="11"/>
  <c r="K63" i="11" s="1"/>
  <c r="AG63" i="10"/>
  <c r="AH63" i="10" s="1"/>
  <c r="CI78" i="1" l="1"/>
  <c r="CQ78" i="1"/>
  <c r="CP78" i="1"/>
  <c r="CU78" i="1"/>
  <c r="CS78" i="1"/>
  <c r="CV78" i="1"/>
  <c r="CR78" i="1"/>
  <c r="BM87" i="1"/>
  <c r="BO86" i="1"/>
  <c r="F63" i="11"/>
  <c r="G63" i="11"/>
  <c r="CE79" i="1" l="1"/>
  <c r="BN87" i="1"/>
  <c r="BL87" i="1" s="1"/>
  <c r="AE64" i="10"/>
  <c r="AI64" i="10"/>
  <c r="BM88" i="1"/>
  <c r="CF79" i="1" l="1"/>
  <c r="CG79" i="1" s="1"/>
  <c r="CH79" i="1"/>
  <c r="CR79" i="1"/>
  <c r="CT79" i="1"/>
  <c r="AL64" i="10"/>
  <c r="AM64" i="10"/>
  <c r="AK64" i="10"/>
  <c r="E64" i="11" s="1"/>
  <c r="BO87" i="1"/>
  <c r="C64" i="11"/>
  <c r="AJ64" i="10"/>
  <c r="D64" i="11" s="1"/>
  <c r="AF64" i="10"/>
  <c r="BN88" i="1"/>
  <c r="BL88" i="1" s="1"/>
  <c r="CI79" i="1" l="1"/>
  <c r="CQ79" i="1"/>
  <c r="CU79" i="1"/>
  <c r="CS79" i="1"/>
  <c r="CP79" i="1"/>
  <c r="CV79" i="1"/>
  <c r="AG64" i="10"/>
  <c r="AH64" i="10" s="1"/>
  <c r="B64" i="11"/>
  <c r="K64" i="11" s="1"/>
  <c r="CE80" i="1" l="1"/>
  <c r="BM89" i="1"/>
  <c r="BO88" i="1"/>
  <c r="G64" i="11"/>
  <c r="F64" i="11"/>
  <c r="BN89" i="1"/>
  <c r="CF80" i="1" l="1"/>
  <c r="CG80" i="1" s="1"/>
  <c r="CH80" i="1"/>
  <c r="CT80" i="1"/>
  <c r="BL89" i="1"/>
  <c r="AE65" i="10"/>
  <c r="AI65" i="10"/>
  <c r="CU80" i="1" l="1"/>
  <c r="CS80" i="1"/>
  <c r="CQ80" i="1"/>
  <c r="CR80" i="1"/>
  <c r="CP80" i="1"/>
  <c r="CV80" i="1"/>
  <c r="CI80" i="1"/>
  <c r="AL65" i="10"/>
  <c r="AM65" i="10"/>
  <c r="AK65" i="10"/>
  <c r="E65" i="11" s="1"/>
  <c r="BM90" i="1"/>
  <c r="BO89" i="1"/>
  <c r="C65" i="11"/>
  <c r="AJ65" i="10"/>
  <c r="D65" i="11" s="1"/>
  <c r="AF65" i="10"/>
  <c r="BN90" i="1"/>
  <c r="BL90" i="1" l="1"/>
  <c r="CE81" i="1"/>
  <c r="B65" i="11"/>
  <c r="K65" i="11" s="1"/>
  <c r="AG65" i="10"/>
  <c r="AH65" i="10" s="1"/>
  <c r="CF81" i="1" l="1"/>
  <c r="CG81" i="1" s="1"/>
  <c r="CT81" i="1"/>
  <c r="CH81" i="1"/>
  <c r="CV81" i="1"/>
  <c r="BO90" i="1"/>
  <c r="BN91" i="1"/>
  <c r="G65" i="11"/>
  <c r="F65" i="11"/>
  <c r="BO91" i="1"/>
  <c r="CS81" i="1" l="1"/>
  <c r="CI81" i="1"/>
  <c r="CU81" i="1"/>
  <c r="CP81" i="1"/>
  <c r="CQ81" i="1"/>
  <c r="CR81" i="1"/>
  <c r="BM91" i="1"/>
  <c r="BL91" i="1" s="1"/>
  <c r="AI66" i="10"/>
  <c r="AE66" i="10"/>
  <c r="CE82" i="1" l="1"/>
  <c r="AL66" i="10"/>
  <c r="AM66" i="10"/>
  <c r="AK66" i="10"/>
  <c r="E66" i="11" s="1"/>
  <c r="AJ66" i="10"/>
  <c r="D66" i="11" s="1"/>
  <c r="AF66" i="10"/>
  <c r="C66" i="11"/>
  <c r="CH82" i="1" l="1"/>
  <c r="CT82" i="1"/>
  <c r="CF82" i="1"/>
  <c r="CG82" i="1" s="1"/>
  <c r="BM92" i="1"/>
  <c r="B66" i="11"/>
  <c r="K66" i="11" s="1"/>
  <c r="AG66" i="10"/>
  <c r="AH66" i="10" s="1"/>
  <c r="CS82" i="1" l="1"/>
  <c r="CI82" i="1"/>
  <c r="CP82" i="1"/>
  <c r="CU82" i="1"/>
  <c r="CR82" i="1"/>
  <c r="CQ82" i="1"/>
  <c r="CV82" i="1"/>
  <c r="BN92" i="1"/>
  <c r="BL92" i="1" s="1"/>
  <c r="G66" i="11"/>
  <c r="F66" i="11"/>
  <c r="CE83" i="1" l="1"/>
  <c r="BM93" i="1"/>
  <c r="BO92" i="1"/>
  <c r="AE67" i="10"/>
  <c r="AI67" i="10"/>
  <c r="CH83" i="1" l="1"/>
  <c r="CF83" i="1"/>
  <c r="CG83" i="1" s="1"/>
  <c r="CT83" i="1"/>
  <c r="CS83" i="1"/>
  <c r="AL67" i="10"/>
  <c r="AM67" i="10"/>
  <c r="AK67" i="10"/>
  <c r="E67" i="11" s="1"/>
  <c r="BM94" i="1"/>
  <c r="BN93" i="1"/>
  <c r="BL93" i="1" s="1"/>
  <c r="C67" i="11"/>
  <c r="AJ67" i="10"/>
  <c r="D67" i="11" s="1"/>
  <c r="AF67" i="10"/>
  <c r="CV83" i="1" l="1"/>
  <c r="CR83" i="1"/>
  <c r="CI83" i="1"/>
  <c r="CU83" i="1"/>
  <c r="CQ83" i="1"/>
  <c r="CP83" i="1"/>
  <c r="BO94" i="1"/>
  <c r="BN94" i="1"/>
  <c r="BL94" i="1" s="1"/>
  <c r="BO93" i="1"/>
  <c r="B67" i="11"/>
  <c r="K67" i="11" s="1"/>
  <c r="AG67" i="10"/>
  <c r="AH67" i="10" s="1"/>
  <c r="CE84" i="1" l="1"/>
  <c r="G67" i="11"/>
  <c r="F67" i="11"/>
  <c r="CF84" i="1" l="1"/>
  <c r="CG84" i="1" s="1"/>
  <c r="CU84" i="1"/>
  <c r="CQ84" i="1"/>
  <c r="CT84" i="1"/>
  <c r="CP84" i="1"/>
  <c r="CV84" i="1"/>
  <c r="CS84" i="1"/>
  <c r="BM95" i="1"/>
  <c r="AI68" i="10"/>
  <c r="AE68" i="10"/>
  <c r="CI84" i="1" l="1"/>
  <c r="CR84" i="1"/>
  <c r="CH84" i="1"/>
  <c r="AL68" i="10"/>
  <c r="AM68" i="10"/>
  <c r="AK68" i="10"/>
  <c r="E68" i="11" s="1"/>
  <c r="BO95" i="1"/>
  <c r="BN95" i="1"/>
  <c r="BL95" i="1" s="1"/>
  <c r="AF68" i="10"/>
  <c r="AJ68" i="10"/>
  <c r="D68" i="11" s="1"/>
  <c r="C68" i="11"/>
  <c r="CE85" i="1" l="1"/>
  <c r="BM96" i="1"/>
  <c r="AG68" i="10"/>
  <c r="AH68" i="10" s="1"/>
  <c r="B68" i="11"/>
  <c r="K68" i="11" s="1"/>
  <c r="CF85" i="1" l="1"/>
  <c r="CG85" i="1" s="1"/>
  <c r="CH85" i="1"/>
  <c r="CV85" i="1"/>
  <c r="CS85" i="1"/>
  <c r="CT85" i="1"/>
  <c r="BO96" i="1"/>
  <c r="BN96" i="1"/>
  <c r="BL96" i="1" s="1"/>
  <c r="G68" i="11"/>
  <c r="F68" i="11"/>
  <c r="CQ85" i="1" l="1"/>
  <c r="CU85" i="1"/>
  <c r="CR85" i="1"/>
  <c r="CI85" i="1"/>
  <c r="CP85" i="1"/>
  <c r="AI69" i="10"/>
  <c r="AE69" i="10"/>
  <c r="CE86" i="1" l="1"/>
  <c r="AL69" i="10"/>
  <c r="AM69" i="10"/>
  <c r="AK69" i="10"/>
  <c r="E69" i="11" s="1"/>
  <c r="BM97" i="1"/>
  <c r="AJ69" i="10"/>
  <c r="D69" i="11" s="1"/>
  <c r="AF69" i="10"/>
  <c r="C69" i="11"/>
  <c r="CT86" i="1" l="1"/>
  <c r="CH86" i="1"/>
  <c r="CF86" i="1"/>
  <c r="CG86" i="1" s="1"/>
  <c r="CS86" i="1"/>
  <c r="CQ86" i="1"/>
  <c r="BO97" i="1"/>
  <c r="BN97" i="1"/>
  <c r="BL97" i="1" s="1"/>
  <c r="B69" i="11"/>
  <c r="K69" i="11" s="1"/>
  <c r="AG69" i="10"/>
  <c r="AH69" i="10" s="1"/>
  <c r="CV86" i="1" l="1"/>
  <c r="CI86" i="1"/>
  <c r="CU86" i="1"/>
  <c r="CP86" i="1"/>
  <c r="CR86" i="1"/>
  <c r="F69" i="11"/>
  <c r="G69" i="11"/>
  <c r="CE87" i="1" l="1"/>
  <c r="BM98" i="1"/>
  <c r="AE70" i="10"/>
  <c r="AI70" i="10"/>
  <c r="CF87" i="1" l="1"/>
  <c r="CG87" i="1" s="1"/>
  <c r="CT87" i="1"/>
  <c r="CH87" i="1"/>
  <c r="AL70" i="10"/>
  <c r="AM70" i="10"/>
  <c r="AK70" i="10"/>
  <c r="E70" i="11" s="1"/>
  <c r="BO98" i="1"/>
  <c r="BN98" i="1"/>
  <c r="BL98" i="1"/>
  <c r="C70" i="11"/>
  <c r="AJ70" i="10"/>
  <c r="D70" i="11" s="1"/>
  <c r="AF70" i="10"/>
  <c r="BM99" i="1"/>
  <c r="CR87" i="1" l="1"/>
  <c r="CQ87" i="1"/>
  <c r="CV87" i="1"/>
  <c r="CS87" i="1"/>
  <c r="CU87" i="1"/>
  <c r="CI87" i="1"/>
  <c r="CP87" i="1"/>
  <c r="AG70" i="10"/>
  <c r="AH70" i="10" s="1"/>
  <c r="B70" i="11"/>
  <c r="K70" i="11" s="1"/>
  <c r="CE88" i="1" l="1"/>
  <c r="BO99" i="1"/>
  <c r="BN99" i="1"/>
  <c r="BL99" i="1" s="1"/>
  <c r="G70" i="11"/>
  <c r="F70" i="11"/>
  <c r="CF88" i="1" l="1"/>
  <c r="CG88" i="1" s="1"/>
  <c r="CT88" i="1"/>
  <c r="CH88" i="1"/>
  <c r="CR88" i="1"/>
  <c r="CP88" i="1"/>
  <c r="AI71" i="10"/>
  <c r="AE71" i="10"/>
  <c r="CU88" i="1" l="1"/>
  <c r="CS88" i="1"/>
  <c r="CI88" i="1"/>
  <c r="CV88" i="1"/>
  <c r="CQ88" i="1"/>
  <c r="AL71" i="10"/>
  <c r="AM71" i="10"/>
  <c r="AK71" i="10"/>
  <c r="E71" i="11" s="1"/>
  <c r="BM100" i="1"/>
  <c r="AF71" i="10"/>
  <c r="AJ71" i="10"/>
  <c r="D71" i="11" s="1"/>
  <c r="C71" i="11"/>
  <c r="CE89" i="1" l="1"/>
  <c r="BN100" i="1"/>
  <c r="BL100" i="1" s="1"/>
  <c r="B71" i="11"/>
  <c r="K71" i="11" s="1"/>
  <c r="AG71" i="10"/>
  <c r="AH71" i="10" s="1"/>
  <c r="CF89" i="1" l="1"/>
  <c r="CG89" i="1" s="1"/>
  <c r="CQ89" i="1"/>
  <c r="CH89" i="1"/>
  <c r="CR89" i="1"/>
  <c r="CT89" i="1"/>
  <c r="BO100" i="1"/>
  <c r="BM101" i="1"/>
  <c r="F71" i="11"/>
  <c r="G71" i="11"/>
  <c r="CU89" i="1" l="1"/>
  <c r="CV89" i="1"/>
  <c r="CS89" i="1"/>
  <c r="CI89" i="1"/>
  <c r="CP89" i="1"/>
  <c r="BN101" i="1"/>
  <c r="BL101" i="1" s="1"/>
  <c r="AI72" i="10"/>
  <c r="AE72" i="10"/>
  <c r="BM102" i="1"/>
  <c r="CE90" i="1" l="1"/>
  <c r="AL72" i="10"/>
  <c r="AM72" i="10"/>
  <c r="AK72" i="10"/>
  <c r="E72" i="11" s="1"/>
  <c r="BO101" i="1"/>
  <c r="AF72" i="10"/>
  <c r="AJ72" i="10"/>
  <c r="D72" i="11" s="1"/>
  <c r="C72" i="11"/>
  <c r="CH90" i="1" l="1"/>
  <c r="CF90" i="1"/>
  <c r="CG90" i="1" s="1"/>
  <c r="CT90" i="1"/>
  <c r="CU90" i="1"/>
  <c r="BN102" i="1"/>
  <c r="BL102" i="1" s="1"/>
  <c r="B72" i="11"/>
  <c r="K72" i="11" s="1"/>
  <c r="AG72" i="10"/>
  <c r="AH72" i="10" s="1"/>
  <c r="CQ90" i="1" l="1"/>
  <c r="CS90" i="1"/>
  <c r="CI90" i="1"/>
  <c r="CR90" i="1"/>
  <c r="CP90" i="1"/>
  <c r="CV90" i="1"/>
  <c r="BO102" i="1"/>
  <c r="BM103" i="1"/>
  <c r="G72" i="11"/>
  <c r="F72" i="11"/>
  <c r="CE91" i="1" l="1"/>
  <c r="AI73" i="10"/>
  <c r="AE73" i="10"/>
  <c r="CF91" i="1" l="1"/>
  <c r="CG91" i="1" s="1"/>
  <c r="CH91" i="1"/>
  <c r="CT91" i="1"/>
  <c r="AL73" i="10"/>
  <c r="AM73" i="10"/>
  <c r="AK73" i="10"/>
  <c r="E73" i="11" s="1"/>
  <c r="BN103" i="1"/>
  <c r="BL103" i="1" s="1"/>
  <c r="BO103" i="1"/>
  <c r="AJ73" i="10"/>
  <c r="D73" i="11" s="1"/>
  <c r="AF73" i="10"/>
  <c r="C73" i="11"/>
  <c r="CS91" i="1" l="1"/>
  <c r="CV91" i="1"/>
  <c r="CR91" i="1"/>
  <c r="CI91" i="1"/>
  <c r="CP91" i="1"/>
  <c r="CQ91" i="1"/>
  <c r="CU91" i="1"/>
  <c r="BM104" i="1"/>
  <c r="AG73" i="10"/>
  <c r="AH73" i="10" s="1"/>
  <c r="B73" i="11"/>
  <c r="K73" i="11" s="1"/>
  <c r="CE92" i="1" l="1"/>
  <c r="BN104" i="1"/>
  <c r="BL104" i="1"/>
  <c r="G73" i="11"/>
  <c r="F73" i="11"/>
  <c r="BO104" i="1"/>
  <c r="CF92" i="1" l="1"/>
  <c r="CG92" i="1" s="1"/>
  <c r="CT92" i="1"/>
  <c r="CH92" i="1"/>
  <c r="CU92" i="1"/>
  <c r="BM105" i="1"/>
  <c r="AI74" i="10"/>
  <c r="AE74" i="10"/>
  <c r="BN105" i="1"/>
  <c r="CS92" i="1" l="1"/>
  <c r="CR92" i="1"/>
  <c r="CP92" i="1"/>
  <c r="CI92" i="1"/>
  <c r="CV92" i="1"/>
  <c r="CQ92" i="1"/>
  <c r="AL74" i="10"/>
  <c r="AM74" i="10"/>
  <c r="AK74" i="10"/>
  <c r="E74" i="11" s="1"/>
  <c r="BL105" i="1"/>
  <c r="AJ74" i="10"/>
  <c r="D74" i="11" s="1"/>
  <c r="AF74" i="10"/>
  <c r="C74" i="11"/>
  <c r="BO105" i="1"/>
  <c r="CE93" i="1" l="1"/>
  <c r="AG74" i="10"/>
  <c r="AH74" i="10" s="1"/>
  <c r="B74" i="11"/>
  <c r="K74" i="11" s="1"/>
  <c r="CH93" i="1" l="1"/>
  <c r="CT93" i="1"/>
  <c r="CR93" i="1"/>
  <c r="CU93" i="1"/>
  <c r="CV93" i="1"/>
  <c r="CF93" i="1"/>
  <c r="CG93" i="1" s="1"/>
  <c r="CP93" i="1"/>
  <c r="BM106" i="1"/>
  <c r="F74" i="11"/>
  <c r="G74" i="11"/>
  <c r="CQ93" i="1" l="1"/>
  <c r="CS93" i="1"/>
  <c r="CI93" i="1"/>
  <c r="BN106" i="1"/>
  <c r="BL106" i="1" s="1"/>
  <c r="AI75" i="10"/>
  <c r="AE75" i="10"/>
  <c r="CE94" i="1" l="1"/>
  <c r="AL75" i="10"/>
  <c r="AM75" i="10"/>
  <c r="AK75" i="10"/>
  <c r="E75" i="11" s="1"/>
  <c r="BO106" i="1"/>
  <c r="BN107" i="1"/>
  <c r="BM107" i="1"/>
  <c r="BL107" i="1" s="1"/>
  <c r="AJ75" i="10"/>
  <c r="D75" i="11" s="1"/>
  <c r="AF75" i="10"/>
  <c r="C75" i="11"/>
  <c r="CF94" i="1" l="1"/>
  <c r="CG94" i="1" s="1"/>
  <c r="CH94" i="1"/>
  <c r="CT94" i="1"/>
  <c r="BO107" i="1"/>
  <c r="B75" i="11"/>
  <c r="K75" i="11" s="1"/>
  <c r="AG75" i="10"/>
  <c r="AH75" i="10" s="1"/>
  <c r="CU94" i="1" l="1"/>
  <c r="CI94" i="1"/>
  <c r="CP94" i="1"/>
  <c r="CV94" i="1"/>
  <c r="CS94" i="1"/>
  <c r="CR94" i="1"/>
  <c r="CQ94" i="1"/>
  <c r="BM108" i="1"/>
  <c r="G75" i="11"/>
  <c r="F75" i="11"/>
  <c r="CE95" i="1" l="1"/>
  <c r="BN108" i="1"/>
  <c r="BL108" i="1" s="1"/>
  <c r="AI76" i="10"/>
  <c r="AE76" i="10"/>
  <c r="CH95" i="1" l="1"/>
  <c r="CF95" i="1"/>
  <c r="CG95" i="1" s="1"/>
  <c r="CT95" i="1"/>
  <c r="AL76" i="10"/>
  <c r="AM76" i="10"/>
  <c r="AK76" i="10"/>
  <c r="E76" i="11" s="1"/>
  <c r="BM109" i="1"/>
  <c r="BO108" i="1"/>
  <c r="AJ76" i="10"/>
  <c r="D76" i="11" s="1"/>
  <c r="AF76" i="10"/>
  <c r="C76" i="11"/>
  <c r="CP95" i="1" l="1"/>
  <c r="CS95" i="1"/>
  <c r="CR95" i="1"/>
  <c r="CI95" i="1"/>
  <c r="CQ95" i="1"/>
  <c r="CU95" i="1"/>
  <c r="CV95" i="1"/>
  <c r="BN109" i="1"/>
  <c r="BL109" i="1" s="1"/>
  <c r="AG76" i="10"/>
  <c r="AH76" i="10" s="1"/>
  <c r="B76" i="11"/>
  <c r="K76" i="11" s="1"/>
  <c r="CE96" i="1" l="1"/>
  <c r="BM110" i="1"/>
  <c r="BO109" i="1"/>
  <c r="F76" i="11"/>
  <c r="G76" i="11"/>
  <c r="CH96" i="1" l="1"/>
  <c r="CF96" i="1"/>
  <c r="CG96" i="1" s="1"/>
  <c r="CU96" i="1"/>
  <c r="CT96" i="1"/>
  <c r="BN110" i="1"/>
  <c r="BL110" i="1" s="1"/>
  <c r="AE77" i="10"/>
  <c r="AI77" i="10"/>
  <c r="CS96" i="1" l="1"/>
  <c r="CV96" i="1"/>
  <c r="CI96" i="1"/>
  <c r="CQ96" i="1"/>
  <c r="CP96" i="1"/>
  <c r="CR96" i="1"/>
  <c r="AL77" i="10"/>
  <c r="AM77" i="10"/>
  <c r="AK77" i="10"/>
  <c r="E77" i="11" s="1"/>
  <c r="BO110" i="1"/>
  <c r="BM111" i="1"/>
  <c r="C77" i="11"/>
  <c r="AJ77" i="10"/>
  <c r="D77" i="11" s="1"/>
  <c r="AF77" i="10"/>
  <c r="CE97" i="1" l="1"/>
  <c r="BO111" i="1"/>
  <c r="BN111" i="1"/>
  <c r="BL111" i="1" s="1"/>
  <c r="AG77" i="10"/>
  <c r="AH77" i="10" s="1"/>
  <c r="B77" i="11"/>
  <c r="K77" i="11" s="1"/>
  <c r="CT97" i="1" l="1"/>
  <c r="CH97" i="1"/>
  <c r="CF97" i="1"/>
  <c r="CG97" i="1" s="1"/>
  <c r="CS97" i="1"/>
  <c r="G77" i="11"/>
  <c r="F77" i="11"/>
  <c r="CQ97" i="1" l="1"/>
  <c r="CR97" i="1"/>
  <c r="CV97" i="1"/>
  <c r="CU97" i="1"/>
  <c r="CI97" i="1"/>
  <c r="CP97" i="1"/>
  <c r="BM112" i="1"/>
  <c r="AI78" i="10"/>
  <c r="AE78" i="10"/>
  <c r="CE98" i="1" l="1"/>
  <c r="AL78" i="10"/>
  <c r="AM78" i="10"/>
  <c r="AK78" i="10"/>
  <c r="E78" i="11" s="1"/>
  <c r="BO112" i="1"/>
  <c r="BN112" i="1"/>
  <c r="BL112" i="1" s="1"/>
  <c r="AF78" i="10"/>
  <c r="AJ78" i="10"/>
  <c r="D78" i="11" s="1"/>
  <c r="C78" i="11"/>
  <c r="CF98" i="1" l="1"/>
  <c r="CG98" i="1" s="1"/>
  <c r="CT98" i="1"/>
  <c r="BM113" i="1"/>
  <c r="B78" i="11"/>
  <c r="K78" i="11" s="1"/>
  <c r="AG78" i="10"/>
  <c r="AH78" i="10" s="1"/>
  <c r="CR98" i="1" l="1"/>
  <c r="CU98" i="1"/>
  <c r="CH98" i="1"/>
  <c r="CQ98" i="1"/>
  <c r="CP98" i="1"/>
  <c r="CV98" i="1"/>
  <c r="CI98" i="1"/>
  <c r="CS98" i="1"/>
  <c r="BO113" i="1"/>
  <c r="BN113" i="1"/>
  <c r="BL113" i="1" s="1"/>
  <c r="F78" i="11"/>
  <c r="G78" i="11"/>
  <c r="CE99" i="1" l="1"/>
  <c r="BM114" i="1"/>
  <c r="AE79" i="10"/>
  <c r="AI79" i="10"/>
  <c r="CF99" i="1" l="1"/>
  <c r="CG99" i="1" s="1"/>
  <c r="CH99" i="1"/>
  <c r="CV99" i="1"/>
  <c r="CT99" i="1"/>
  <c r="AL79" i="10"/>
  <c r="AM79" i="10"/>
  <c r="AK79" i="10"/>
  <c r="E79" i="11" s="1"/>
  <c r="BO114" i="1"/>
  <c r="BN114" i="1"/>
  <c r="BL114" i="1"/>
  <c r="C79" i="11"/>
  <c r="AF79" i="10"/>
  <c r="AJ79" i="10"/>
  <c r="D79" i="11" s="1"/>
  <c r="CQ99" i="1" l="1"/>
  <c r="CR99" i="1"/>
  <c r="CI99" i="1"/>
  <c r="CS99" i="1"/>
  <c r="CP99" i="1"/>
  <c r="CU99" i="1"/>
  <c r="AG79" i="10"/>
  <c r="AH79" i="10" s="1"/>
  <c r="B79" i="11"/>
  <c r="K79" i="11" s="1"/>
  <c r="BM115" i="1"/>
  <c r="CE100" i="1" l="1"/>
  <c r="G79" i="11"/>
  <c r="F79" i="11"/>
  <c r="CS100" i="1" l="1"/>
  <c r="CH100" i="1"/>
  <c r="CT100" i="1"/>
  <c r="CU100" i="1"/>
  <c r="CR100" i="1"/>
  <c r="CF100" i="1"/>
  <c r="CG100" i="1" s="1"/>
  <c r="CV100" i="1"/>
  <c r="CP100" i="1"/>
  <c r="CQ100" i="1"/>
  <c r="BO115" i="1"/>
  <c r="BN115" i="1"/>
  <c r="BL115" i="1" s="1"/>
  <c r="AI80" i="10"/>
  <c r="AE80" i="10"/>
  <c r="CI100" i="1" l="1"/>
  <c r="AL80" i="10"/>
  <c r="AM80" i="10"/>
  <c r="AK80" i="10"/>
  <c r="E80" i="11" s="1"/>
  <c r="BM116" i="1"/>
  <c r="AF80" i="10"/>
  <c r="AJ80" i="10"/>
  <c r="D80" i="11" s="1"/>
  <c r="C80" i="11"/>
  <c r="CE101" i="1" l="1"/>
  <c r="BO116" i="1"/>
  <c r="BN116" i="1"/>
  <c r="BL116" i="1" s="1"/>
  <c r="AG80" i="10"/>
  <c r="AH80" i="10" s="1"/>
  <c r="B80" i="11"/>
  <c r="K80" i="11" s="1"/>
  <c r="CF101" i="1" l="1"/>
  <c r="CG101" i="1" s="1"/>
  <c r="CT101" i="1"/>
  <c r="CH101" i="1"/>
  <c r="CS101" i="1"/>
  <c r="G80" i="11"/>
  <c r="F80" i="11"/>
  <c r="CV101" i="1" l="1"/>
  <c r="CI101" i="1"/>
  <c r="CP101" i="1"/>
  <c r="CU101" i="1"/>
  <c r="CR101" i="1"/>
  <c r="CQ101" i="1"/>
  <c r="BM117" i="1"/>
  <c r="AI81" i="10"/>
  <c r="AE81" i="10"/>
  <c r="CE102" i="1" l="1"/>
  <c r="AL81" i="10"/>
  <c r="AM81" i="10"/>
  <c r="AK81" i="10"/>
  <c r="E81" i="11" s="1"/>
  <c r="BO117" i="1"/>
  <c r="BN117" i="1"/>
  <c r="BL117" i="1" s="1"/>
  <c r="AF81" i="10"/>
  <c r="AJ81" i="10"/>
  <c r="D81" i="11" s="1"/>
  <c r="C81" i="11"/>
  <c r="CF102" i="1" l="1"/>
  <c r="CG102" i="1" s="1"/>
  <c r="CT102" i="1"/>
  <c r="CH102" i="1"/>
  <c r="BM118" i="1"/>
  <c r="B81" i="11"/>
  <c r="K81" i="11" s="1"/>
  <c r="AG81" i="10"/>
  <c r="AH81" i="10" s="1"/>
  <c r="CR102" i="1" l="1"/>
  <c r="CQ102" i="1"/>
  <c r="CV102" i="1"/>
  <c r="CS102" i="1"/>
  <c r="CU102" i="1"/>
  <c r="CP102" i="1"/>
  <c r="CI102" i="1"/>
  <c r="G81" i="11"/>
  <c r="F81" i="11"/>
  <c r="CE103" i="1" l="1"/>
  <c r="BN118" i="1"/>
  <c r="BL118" i="1" s="1"/>
  <c r="BM119" i="1"/>
  <c r="AI82" i="10"/>
  <c r="AE82" i="10"/>
  <c r="CT103" i="1" l="1"/>
  <c r="CF103" i="1"/>
  <c r="CG103" i="1" s="1"/>
  <c r="CH103" i="1"/>
  <c r="CV103" i="1"/>
  <c r="AL82" i="10"/>
  <c r="AM82" i="10"/>
  <c r="AK82" i="10"/>
  <c r="E82" i="11" s="1"/>
  <c r="BO119" i="1"/>
  <c r="BN119" i="1"/>
  <c r="BL119" i="1"/>
  <c r="BO118" i="1"/>
  <c r="AF82" i="10"/>
  <c r="AJ82" i="10"/>
  <c r="D82" i="11" s="1"/>
  <c r="C82" i="11"/>
  <c r="CR103" i="1" l="1"/>
  <c r="CS103" i="1"/>
  <c r="CI103" i="1"/>
  <c r="CQ103" i="1"/>
  <c r="CP103" i="1"/>
  <c r="CU103" i="1"/>
  <c r="BM120" i="1"/>
  <c r="B82" i="11"/>
  <c r="K82" i="11" s="1"/>
  <c r="AG82" i="10"/>
  <c r="AH82" i="10" s="1"/>
  <c r="CE104" i="1" l="1"/>
  <c r="F82" i="11"/>
  <c r="G82" i="11"/>
  <c r="CT104" i="1" l="1"/>
  <c r="CH104" i="1"/>
  <c r="CF104" i="1"/>
  <c r="CG104" i="1" s="1"/>
  <c r="CS104" i="1"/>
  <c r="BM121" i="1"/>
  <c r="BN120" i="1"/>
  <c r="BL120" i="1" s="1"/>
  <c r="AE83" i="10"/>
  <c r="AI83" i="10"/>
  <c r="CU104" i="1" l="1"/>
  <c r="CR104" i="1"/>
  <c r="CQ104" i="1"/>
  <c r="CV104" i="1"/>
  <c r="CI104" i="1"/>
  <c r="CP104" i="1"/>
  <c r="AL83" i="10"/>
  <c r="AM83" i="10"/>
  <c r="AK83" i="10"/>
  <c r="E83" i="11" s="1"/>
  <c r="BO121" i="1"/>
  <c r="BN121" i="1"/>
  <c r="BL121" i="1" s="1"/>
  <c r="BO120" i="1"/>
  <c r="C83" i="11"/>
  <c r="AJ83" i="10"/>
  <c r="D83" i="11" s="1"/>
  <c r="AF83" i="10"/>
  <c r="CE105" i="1" l="1"/>
  <c r="BM122" i="1"/>
  <c r="AG83" i="10"/>
  <c r="AH83" i="10" s="1"/>
  <c r="B83" i="11"/>
  <c r="K83" i="11" s="1"/>
  <c r="CF105" i="1" l="1"/>
  <c r="CG105" i="1" s="1"/>
  <c r="CT105" i="1"/>
  <c r="CS105" i="1"/>
  <c r="CU105" i="1"/>
  <c r="CP105" i="1"/>
  <c r="F83" i="11"/>
  <c r="G83" i="11"/>
  <c r="CQ105" i="1" l="1"/>
  <c r="CI105" i="1"/>
  <c r="CH105" i="1"/>
  <c r="CR105" i="1"/>
  <c r="CV105" i="1"/>
  <c r="BN122" i="1"/>
  <c r="BL122" i="1" s="1"/>
  <c r="BM123" i="1"/>
  <c r="AE84" i="10"/>
  <c r="AI84" i="10"/>
  <c r="CE106" i="1" l="1"/>
  <c r="AL84" i="10"/>
  <c r="AM84" i="10"/>
  <c r="AK84" i="10"/>
  <c r="E84" i="11" s="1"/>
  <c r="BO122" i="1"/>
  <c r="C84" i="11"/>
  <c r="AJ84" i="10"/>
  <c r="D84" i="11" s="1"/>
  <c r="AF84" i="10"/>
  <c r="CF106" i="1" l="1"/>
  <c r="CG106" i="1" s="1"/>
  <c r="CS106" i="1"/>
  <c r="CT106" i="1"/>
  <c r="BN123" i="1"/>
  <c r="BL123" i="1" s="1"/>
  <c r="BM124" i="1"/>
  <c r="B84" i="11"/>
  <c r="K84" i="11" s="1"/>
  <c r="AG84" i="10"/>
  <c r="AH84" i="10" s="1"/>
  <c r="CV106" i="1" l="1"/>
  <c r="CH106" i="1"/>
  <c r="CI106" i="1"/>
  <c r="CQ106" i="1"/>
  <c r="CP106" i="1"/>
  <c r="CU106" i="1"/>
  <c r="CR106" i="1"/>
  <c r="BO123" i="1"/>
  <c r="BO124" i="1"/>
  <c r="BN124" i="1"/>
  <c r="BL124" i="1" s="1"/>
  <c r="G84" i="11"/>
  <c r="F84" i="11"/>
  <c r="CE107" i="1" l="1"/>
  <c r="BM125" i="1"/>
  <c r="AI85" i="10"/>
  <c r="AE85" i="10"/>
  <c r="CH107" i="1" l="1"/>
  <c r="CF107" i="1"/>
  <c r="CG107" i="1" s="1"/>
  <c r="CT107" i="1"/>
  <c r="CV107" i="1"/>
  <c r="AL85" i="10"/>
  <c r="AM85" i="10"/>
  <c r="AK85" i="10"/>
  <c r="E85" i="11" s="1"/>
  <c r="BO125" i="1"/>
  <c r="BN125" i="1"/>
  <c r="BL125" i="1"/>
  <c r="AJ85" i="10"/>
  <c r="D85" i="11" s="1"/>
  <c r="AF85" i="10"/>
  <c r="C85" i="11"/>
  <c r="BM126" i="1"/>
  <c r="CS107" i="1" l="1"/>
  <c r="CI107" i="1"/>
  <c r="CR107" i="1"/>
  <c r="CU107" i="1"/>
  <c r="CQ107" i="1"/>
  <c r="CP107" i="1"/>
  <c r="B85" i="11"/>
  <c r="K85" i="11" s="1"/>
  <c r="AG85" i="10"/>
  <c r="AH85" i="10" s="1"/>
  <c r="CE108" i="1" l="1"/>
  <c r="BO126" i="1"/>
  <c r="BN126" i="1"/>
  <c r="BL126" i="1" s="1"/>
  <c r="F85" i="11"/>
  <c r="G85" i="11"/>
  <c r="CT108" i="1" l="1"/>
  <c r="CH108" i="1"/>
  <c r="CF108" i="1"/>
  <c r="CG108" i="1" s="1"/>
  <c r="CR108" i="1"/>
  <c r="AE86" i="10"/>
  <c r="AI86" i="10"/>
  <c r="CS108" i="1" l="1"/>
  <c r="CU108" i="1"/>
  <c r="CP108" i="1"/>
  <c r="CI108" i="1"/>
  <c r="CQ108" i="1"/>
  <c r="CV108" i="1"/>
  <c r="AL86" i="10"/>
  <c r="AM86" i="10"/>
  <c r="AK86" i="10"/>
  <c r="E86" i="11" s="1"/>
  <c r="BM127" i="1"/>
  <c r="C86" i="11"/>
  <c r="AJ86" i="10"/>
  <c r="D86" i="11" s="1"/>
  <c r="AF86" i="10"/>
  <c r="CE109" i="1" l="1"/>
  <c r="BN127" i="1"/>
  <c r="BL127" i="1" s="1"/>
  <c r="B86" i="11"/>
  <c r="K86" i="11" s="1"/>
  <c r="AG86" i="10"/>
  <c r="AH86" i="10" s="1"/>
  <c r="CT109" i="1" l="1"/>
  <c r="CF109" i="1"/>
  <c r="CG109" i="1" s="1"/>
  <c r="CH109" i="1"/>
  <c r="BM128" i="1"/>
  <c r="BO127" i="1"/>
  <c r="F86" i="11"/>
  <c r="G86" i="11"/>
  <c r="CV109" i="1" l="1"/>
  <c r="CU109" i="1"/>
  <c r="CS109" i="1"/>
  <c r="CI109" i="1"/>
  <c r="CR109" i="1"/>
  <c r="CQ109" i="1"/>
  <c r="CP109" i="1"/>
  <c r="BN128" i="1"/>
  <c r="BL128" i="1" s="1"/>
  <c r="AI87" i="10"/>
  <c r="AE87" i="10"/>
  <c r="CE110" i="1" l="1"/>
  <c r="AL87" i="10"/>
  <c r="AM87" i="10"/>
  <c r="AK87" i="10"/>
  <c r="E87" i="11" s="1"/>
  <c r="BO128" i="1"/>
  <c r="BM129" i="1"/>
  <c r="AF87" i="10"/>
  <c r="AJ87" i="10"/>
  <c r="D87" i="11" s="1"/>
  <c r="C87" i="11"/>
  <c r="CT110" i="1" l="1"/>
  <c r="CH110" i="1"/>
  <c r="CF110" i="1"/>
  <c r="CG110" i="1" s="1"/>
  <c r="BN129" i="1"/>
  <c r="BL129" i="1" s="1"/>
  <c r="AG87" i="10"/>
  <c r="AH87" i="10" s="1"/>
  <c r="B87" i="11"/>
  <c r="K87" i="11" s="1"/>
  <c r="CQ110" i="1" l="1"/>
  <c r="CV110" i="1"/>
  <c r="CS110" i="1"/>
  <c r="CR110" i="1"/>
  <c r="CI110" i="1"/>
  <c r="CU110" i="1"/>
  <c r="CP110" i="1"/>
  <c r="BO129" i="1"/>
  <c r="G87" i="11"/>
  <c r="F87" i="11"/>
  <c r="CE111" i="1" l="1"/>
  <c r="BM130" i="1"/>
  <c r="BN130" i="1"/>
  <c r="AI88" i="10"/>
  <c r="AE88" i="10"/>
  <c r="BL130" i="1" l="1"/>
  <c r="CF111" i="1"/>
  <c r="CG111" i="1" s="1"/>
  <c r="CH111" i="1"/>
  <c r="CT111" i="1"/>
  <c r="AL88" i="10"/>
  <c r="AM88" i="10"/>
  <c r="AK88" i="10"/>
  <c r="E88" i="11" s="1"/>
  <c r="BM131" i="1"/>
  <c r="BO130" i="1"/>
  <c r="BO131" i="1"/>
  <c r="BN131" i="1"/>
  <c r="AF88" i="10"/>
  <c r="AJ88" i="10"/>
  <c r="D88" i="11" s="1"/>
  <c r="C88" i="11"/>
  <c r="CR111" i="1" l="1"/>
  <c r="CU111" i="1"/>
  <c r="CV111" i="1"/>
  <c r="CP111" i="1"/>
  <c r="CI111" i="1"/>
  <c r="CS111" i="1"/>
  <c r="CQ111" i="1"/>
  <c r="BL131" i="1"/>
  <c r="AG88" i="10"/>
  <c r="AH88" i="10" s="1"/>
  <c r="B88" i="11"/>
  <c r="K88" i="11" s="1"/>
  <c r="BM132" i="1"/>
  <c r="CE112" i="1" l="1"/>
  <c r="F88" i="11"/>
  <c r="G88" i="11"/>
  <c r="CF112" i="1" l="1"/>
  <c r="CG112" i="1" s="1"/>
  <c r="CS112" i="1"/>
  <c r="CV112" i="1"/>
  <c r="CR112" i="1"/>
  <c r="CQ112" i="1"/>
  <c r="CT112" i="1"/>
  <c r="CU112" i="1"/>
  <c r="CP112" i="1"/>
  <c r="BO132" i="1"/>
  <c r="BN132" i="1"/>
  <c r="BL132" i="1" s="1"/>
  <c r="AI89" i="10"/>
  <c r="AE89" i="10"/>
  <c r="BM133" i="1"/>
  <c r="CI112" i="1" l="1"/>
  <c r="CH112" i="1"/>
  <c r="AL89" i="10"/>
  <c r="AM89" i="10"/>
  <c r="AK89" i="10"/>
  <c r="E89" i="11" s="1"/>
  <c r="AF89" i="10"/>
  <c r="AJ89" i="10"/>
  <c r="D89" i="11" s="1"/>
  <c r="C89" i="11"/>
  <c r="CE113" i="1" l="1"/>
  <c r="BO133" i="1"/>
  <c r="BN133" i="1"/>
  <c r="BL133" i="1" s="1"/>
  <c r="B89" i="11"/>
  <c r="K89" i="11" s="1"/>
  <c r="AG89" i="10"/>
  <c r="AH89" i="10" s="1"/>
  <c r="CH113" i="1" l="1"/>
  <c r="CT113" i="1"/>
  <c r="CF113" i="1"/>
  <c r="CG113" i="1" s="1"/>
  <c r="CS113" i="1"/>
  <c r="CQ113" i="1"/>
  <c r="BM134" i="1"/>
  <c r="G89" i="11"/>
  <c r="F89" i="11"/>
  <c r="CP113" i="1" l="1"/>
  <c r="CU113" i="1"/>
  <c r="CR113" i="1"/>
  <c r="CI113" i="1"/>
  <c r="CV113" i="1"/>
  <c r="BO134" i="1"/>
  <c r="BN134" i="1"/>
  <c r="BL134" i="1"/>
  <c r="AE90" i="10"/>
  <c r="AI90" i="10"/>
  <c r="BM135" i="1"/>
  <c r="CE114" i="1" l="1"/>
  <c r="AL90" i="10"/>
  <c r="AM90" i="10"/>
  <c r="AK90" i="10"/>
  <c r="E90" i="11" s="1"/>
  <c r="C90" i="11"/>
  <c r="AF90" i="10"/>
  <c r="AJ90" i="10"/>
  <c r="D90" i="11" s="1"/>
  <c r="CH114" i="1" l="1"/>
  <c r="CT114" i="1"/>
  <c r="CF114" i="1"/>
  <c r="CG114" i="1" s="1"/>
  <c r="CP114" i="1"/>
  <c r="CV114" i="1"/>
  <c r="BO135" i="1"/>
  <c r="BN135" i="1"/>
  <c r="BL135" i="1" s="1"/>
  <c r="B90" i="11"/>
  <c r="K90" i="11" s="1"/>
  <c r="AG90" i="10"/>
  <c r="AH90" i="10" s="1"/>
  <c r="BM136" i="1"/>
  <c r="CU114" i="1" l="1"/>
  <c r="CS114" i="1"/>
  <c r="CR114" i="1"/>
  <c r="CQ114" i="1"/>
  <c r="CI114" i="1"/>
  <c r="F90" i="11"/>
  <c r="G90" i="11"/>
  <c r="CE115" i="1" l="1"/>
  <c r="BO136" i="1"/>
  <c r="BN136" i="1"/>
  <c r="BL136" i="1" s="1"/>
  <c r="AI91" i="10"/>
  <c r="AE91" i="10"/>
  <c r="CH115" i="1" l="1"/>
  <c r="CF115" i="1"/>
  <c r="CG115" i="1" s="1"/>
  <c r="CT115" i="1"/>
  <c r="CS115" i="1"/>
  <c r="CU115" i="1"/>
  <c r="AL91" i="10"/>
  <c r="AM91" i="10"/>
  <c r="AK91" i="10"/>
  <c r="E91" i="11" s="1"/>
  <c r="BM137" i="1"/>
  <c r="AJ91" i="10"/>
  <c r="D91" i="11" s="1"/>
  <c r="AF91" i="10"/>
  <c r="C91" i="11"/>
  <c r="CR115" i="1" l="1"/>
  <c r="CQ115" i="1"/>
  <c r="CV115" i="1"/>
  <c r="CP115" i="1"/>
  <c r="CI115" i="1"/>
  <c r="BO137" i="1"/>
  <c r="BN137" i="1"/>
  <c r="BL137" i="1"/>
  <c r="B91" i="11"/>
  <c r="K91" i="11" s="1"/>
  <c r="AG91" i="10"/>
  <c r="AH91" i="10" s="1"/>
  <c r="BM138" i="1"/>
  <c r="CE116" i="1" l="1"/>
  <c r="F91" i="11"/>
  <c r="G91" i="11"/>
  <c r="CF116" i="1" l="1"/>
  <c r="CG116" i="1" s="1"/>
  <c r="CH116" i="1"/>
  <c r="CS116" i="1"/>
  <c r="CT116" i="1"/>
  <c r="CR116" i="1"/>
  <c r="BO138" i="1"/>
  <c r="BN138" i="1"/>
  <c r="BL138" i="1" s="1"/>
  <c r="AE92" i="10"/>
  <c r="AI92" i="10"/>
  <c r="CP116" i="1" l="1"/>
  <c r="CQ116" i="1"/>
  <c r="CV116" i="1"/>
  <c r="CU116" i="1"/>
  <c r="CI116" i="1"/>
  <c r="AL92" i="10"/>
  <c r="AM92" i="10"/>
  <c r="AK92" i="10"/>
  <c r="E92" i="11" s="1"/>
  <c r="BM139" i="1"/>
  <c r="C92" i="11"/>
  <c r="AJ92" i="10"/>
  <c r="D92" i="11" s="1"/>
  <c r="AF92" i="10"/>
  <c r="CE117" i="1" l="1"/>
  <c r="BO139" i="1"/>
  <c r="BN139" i="1"/>
  <c r="BL139" i="1" s="1"/>
  <c r="B92" i="11"/>
  <c r="K92" i="11" s="1"/>
  <c r="AG92" i="10"/>
  <c r="AH92" i="10" s="1"/>
  <c r="CF117" i="1" l="1"/>
  <c r="CG117" i="1" s="1"/>
  <c r="CH117" i="1"/>
  <c r="CT117" i="1"/>
  <c r="BM140" i="1"/>
  <c r="G92" i="11"/>
  <c r="F92" i="11"/>
  <c r="CS117" i="1" l="1"/>
  <c r="CR117" i="1"/>
  <c r="CQ117" i="1"/>
  <c r="CV117" i="1"/>
  <c r="CP117" i="1"/>
  <c r="CI117" i="1"/>
  <c r="CU117" i="1"/>
  <c r="BO140" i="1"/>
  <c r="BN140" i="1"/>
  <c r="BL140" i="1"/>
  <c r="AI93" i="10"/>
  <c r="AE93" i="10"/>
  <c r="CE118" i="1" l="1"/>
  <c r="AL93" i="10"/>
  <c r="AM93" i="10"/>
  <c r="AK93" i="10"/>
  <c r="E93" i="11" s="1"/>
  <c r="BM141" i="1"/>
  <c r="AF93" i="10"/>
  <c r="AJ93" i="10"/>
  <c r="D93" i="11" s="1"/>
  <c r="C93" i="11"/>
  <c r="CH118" i="1" l="1"/>
  <c r="CF118" i="1"/>
  <c r="CG118" i="1" s="1"/>
  <c r="CS118" i="1"/>
  <c r="CR118" i="1"/>
  <c r="CT118" i="1"/>
  <c r="AG93" i="10"/>
  <c r="AH93" i="10" s="1"/>
  <c r="B93" i="11"/>
  <c r="K93" i="11" s="1"/>
  <c r="CV118" i="1" l="1"/>
  <c r="CI118" i="1"/>
  <c r="CP118" i="1"/>
  <c r="CQ118" i="1"/>
  <c r="CU118" i="1"/>
  <c r="BO141" i="1"/>
  <c r="BN141" i="1"/>
  <c r="BL141" i="1" s="1"/>
  <c r="G93" i="11"/>
  <c r="F93" i="11"/>
  <c r="CE119" i="1" l="1"/>
  <c r="AI94" i="10"/>
  <c r="AE94" i="10"/>
  <c r="CT119" i="1" l="1"/>
  <c r="CH119" i="1"/>
  <c r="CF119" i="1"/>
  <c r="CG119" i="1" s="1"/>
  <c r="AL94" i="10"/>
  <c r="AM94" i="10"/>
  <c r="AK94" i="10"/>
  <c r="E94" i="11" s="1"/>
  <c r="BM142" i="1"/>
  <c r="AF94" i="10"/>
  <c r="AJ94" i="10"/>
  <c r="D94" i="11" s="1"/>
  <c r="C94" i="11"/>
  <c r="CP119" i="1" l="1"/>
  <c r="CQ119" i="1"/>
  <c r="CR119" i="1"/>
  <c r="CU119" i="1"/>
  <c r="CI119" i="1"/>
  <c r="CS119" i="1"/>
  <c r="CV119" i="1"/>
  <c r="BN142" i="1"/>
  <c r="BL142" i="1" s="1"/>
  <c r="AG94" i="10"/>
  <c r="AH94" i="10" s="1"/>
  <c r="B94" i="11"/>
  <c r="K94" i="11" s="1"/>
  <c r="CE120" i="1" l="1"/>
  <c r="BO142" i="1"/>
  <c r="BM143" i="1"/>
  <c r="F94" i="11"/>
  <c r="G94" i="11"/>
  <c r="CF120" i="1" l="1"/>
  <c r="CG120" i="1" s="1"/>
  <c r="CT120" i="1"/>
  <c r="CH120" i="1"/>
  <c r="CV120" i="1"/>
  <c r="CS120" i="1"/>
  <c r="CQ120" i="1"/>
  <c r="BN143" i="1"/>
  <c r="BL143" i="1" s="1"/>
  <c r="AE95" i="10"/>
  <c r="AI95" i="10"/>
  <c r="CU120" i="1" l="1"/>
  <c r="CI120" i="1"/>
  <c r="CP120" i="1"/>
  <c r="CR120" i="1"/>
  <c r="AL95" i="10"/>
  <c r="AM95" i="10"/>
  <c r="AK95" i="10"/>
  <c r="E95" i="11" s="1"/>
  <c r="BM144" i="1"/>
  <c r="BO143" i="1"/>
  <c r="C95" i="11"/>
  <c r="AF95" i="10"/>
  <c r="AJ95" i="10"/>
  <c r="D95" i="11" s="1"/>
  <c r="CE121" i="1" l="1"/>
  <c r="BN144" i="1"/>
  <c r="BL144" i="1" s="1"/>
  <c r="AG95" i="10"/>
  <c r="AH95" i="10" s="1"/>
  <c r="B95" i="11"/>
  <c r="K95" i="11" s="1"/>
  <c r="CT121" i="1" l="1"/>
  <c r="CS121" i="1"/>
  <c r="CF121" i="1"/>
  <c r="CG121" i="1" s="1"/>
  <c r="CR121" i="1"/>
  <c r="CH121" i="1"/>
  <c r="BM145" i="1"/>
  <c r="BO144" i="1"/>
  <c r="G95" i="11"/>
  <c r="F95" i="11"/>
  <c r="CQ121" i="1" l="1"/>
  <c r="CP121" i="1"/>
  <c r="CI121" i="1"/>
  <c r="CU121" i="1"/>
  <c r="CV121" i="1"/>
  <c r="BN145" i="1"/>
  <c r="BL145" i="1" s="1"/>
  <c r="AI96" i="10"/>
  <c r="AE96" i="10"/>
  <c r="CE122" i="1" l="1"/>
  <c r="AL96" i="10"/>
  <c r="AM96" i="10"/>
  <c r="AK96" i="10"/>
  <c r="E96" i="11" s="1"/>
  <c r="BM146" i="1"/>
  <c r="BO145" i="1"/>
  <c r="AF96" i="10"/>
  <c r="AJ96" i="10"/>
  <c r="D96" i="11" s="1"/>
  <c r="C96" i="11"/>
  <c r="CT122" i="1" l="1"/>
  <c r="CS122" i="1"/>
  <c r="CF122" i="1"/>
  <c r="CG122" i="1" s="1"/>
  <c r="CV122" i="1"/>
  <c r="BN146" i="1"/>
  <c r="BL146" i="1" s="1"/>
  <c r="B96" i="11"/>
  <c r="K96" i="11" s="1"/>
  <c r="AG96" i="10"/>
  <c r="AH96" i="10" s="1"/>
  <c r="CU122" i="1" l="1"/>
  <c r="CP122" i="1"/>
  <c r="CH122" i="1"/>
  <c r="CQ122" i="1"/>
  <c r="CI122" i="1"/>
  <c r="CR122" i="1"/>
  <c r="BO146" i="1"/>
  <c r="BM147" i="1"/>
  <c r="G96" i="11"/>
  <c r="F96" i="11"/>
  <c r="CE123" i="1" l="1"/>
  <c r="BN147" i="1"/>
  <c r="BL147" i="1" s="1"/>
  <c r="AI97" i="10"/>
  <c r="AE97" i="10"/>
  <c r="CT123" i="1" l="1"/>
  <c r="CF123" i="1"/>
  <c r="CG123" i="1" s="1"/>
  <c r="CS123" i="1"/>
  <c r="CH123" i="1"/>
  <c r="AL97" i="10"/>
  <c r="AM97" i="10"/>
  <c r="AK97" i="10"/>
  <c r="E97" i="11" s="1"/>
  <c r="BO147" i="1"/>
  <c r="AF97" i="10"/>
  <c r="AJ97" i="10"/>
  <c r="D97" i="11" s="1"/>
  <c r="C97" i="11"/>
  <c r="CI123" i="1" l="1"/>
  <c r="CQ123" i="1"/>
  <c r="CU123" i="1"/>
  <c r="CR123" i="1"/>
  <c r="CV123" i="1"/>
  <c r="CP123" i="1"/>
  <c r="BM148" i="1"/>
  <c r="AG97" i="10"/>
  <c r="AH97" i="10" s="1"/>
  <c r="B97" i="11"/>
  <c r="K97" i="11" s="1"/>
  <c r="CE124" i="1" l="1"/>
  <c r="BN148" i="1"/>
  <c r="BL148" i="1" s="1"/>
  <c r="G97" i="11"/>
  <c r="F97" i="11"/>
  <c r="CT124" i="1" l="1"/>
  <c r="CF124" i="1"/>
  <c r="CG124" i="1" s="1"/>
  <c r="CH124" i="1"/>
  <c r="BN149" i="1"/>
  <c r="BM149" i="1"/>
  <c r="BL149" i="1" s="1"/>
  <c r="BO148" i="1"/>
  <c r="AI98" i="10"/>
  <c r="AE98" i="10"/>
  <c r="CI124" i="1" l="1"/>
  <c r="CU124" i="1"/>
  <c r="CS124" i="1"/>
  <c r="CV124" i="1"/>
  <c r="CR124" i="1"/>
  <c r="CQ124" i="1"/>
  <c r="CP124" i="1"/>
  <c r="AL98" i="10"/>
  <c r="AM98" i="10"/>
  <c r="AK98" i="10"/>
  <c r="E98" i="11" s="1"/>
  <c r="BO149" i="1"/>
  <c r="AJ98" i="10"/>
  <c r="D98" i="11" s="1"/>
  <c r="AF98" i="10"/>
  <c r="C98" i="11"/>
  <c r="CE125" i="1" l="1"/>
  <c r="BM150" i="1"/>
  <c r="AG98" i="10"/>
  <c r="AH98" i="10" s="1"/>
  <c r="B98" i="11"/>
  <c r="K98" i="11" s="1"/>
  <c r="CF125" i="1" l="1"/>
  <c r="CG125" i="1" s="1"/>
  <c r="CS125" i="1"/>
  <c r="CH125" i="1"/>
  <c r="CU125" i="1"/>
  <c r="CP125" i="1"/>
  <c r="CT125" i="1"/>
  <c r="BN150" i="1"/>
  <c r="BL150" i="1"/>
  <c r="G98" i="11"/>
  <c r="F98" i="11"/>
  <c r="CI125" i="1" l="1"/>
  <c r="CR125" i="1"/>
  <c r="CQ125" i="1"/>
  <c r="CV125" i="1"/>
  <c r="BM151" i="1"/>
  <c r="BO150" i="1"/>
  <c r="AE99" i="10"/>
  <c r="AI99" i="10"/>
  <c r="CE126" i="1" l="1"/>
  <c r="AL99" i="10"/>
  <c r="AM99" i="10"/>
  <c r="AK99" i="10"/>
  <c r="E99" i="11" s="1"/>
  <c r="BN151" i="1"/>
  <c r="BL151" i="1" s="1"/>
  <c r="C99" i="11"/>
  <c r="AJ99" i="10"/>
  <c r="D99" i="11" s="1"/>
  <c r="AF99" i="10"/>
  <c r="CF126" i="1" l="1"/>
  <c r="CG126" i="1" s="1"/>
  <c r="CT126" i="1"/>
  <c r="CH126" i="1"/>
  <c r="CS126" i="1"/>
  <c r="BO151" i="1"/>
  <c r="BM152" i="1"/>
  <c r="B99" i="11"/>
  <c r="K99" i="11" s="1"/>
  <c r="AG99" i="10"/>
  <c r="AH99" i="10" s="1"/>
  <c r="CV126" i="1" l="1"/>
  <c r="CU126" i="1"/>
  <c r="CI126" i="1"/>
  <c r="CQ126" i="1"/>
  <c r="CP126" i="1"/>
  <c r="CR126" i="1"/>
  <c r="BN152" i="1"/>
  <c r="BL152" i="1" s="1"/>
  <c r="G99" i="11"/>
  <c r="F99" i="11"/>
  <c r="CE127" i="1" l="1"/>
  <c r="BO152" i="1"/>
  <c r="BM153" i="1"/>
  <c r="AI100" i="10"/>
  <c r="AE100" i="10"/>
  <c r="CH127" i="1" l="1"/>
  <c r="CS127" i="1"/>
  <c r="CF127" i="1"/>
  <c r="CG127" i="1" s="1"/>
  <c r="CT127" i="1"/>
  <c r="CV127" i="1"/>
  <c r="AL100" i="10"/>
  <c r="AM100" i="10"/>
  <c r="AK100" i="10"/>
  <c r="E100" i="11" s="1"/>
  <c r="BN153" i="1"/>
  <c r="BL153" i="1" s="1"/>
  <c r="AJ100" i="10"/>
  <c r="D100" i="11" s="1"/>
  <c r="AF100" i="10"/>
  <c r="C100" i="11"/>
  <c r="CR127" i="1" l="1"/>
  <c r="CI127" i="1"/>
  <c r="CQ127" i="1"/>
  <c r="CP127" i="1"/>
  <c r="CU127" i="1"/>
  <c r="BM154" i="1"/>
  <c r="BO153" i="1"/>
  <c r="AG100" i="10"/>
  <c r="AH100" i="10" s="1"/>
  <c r="B100" i="11"/>
  <c r="K100" i="11" s="1"/>
  <c r="CE128" i="1" l="1"/>
  <c r="BM155" i="1"/>
  <c r="BN154" i="1"/>
  <c r="BL154" i="1" s="1"/>
  <c r="F100" i="11"/>
  <c r="G100" i="11"/>
  <c r="BN155" i="1"/>
  <c r="CS128" i="1" l="1"/>
  <c r="CF128" i="1"/>
  <c r="CG128" i="1" s="1"/>
  <c r="CH128" i="1"/>
  <c r="BL155" i="1"/>
  <c r="BO154" i="1"/>
  <c r="AE101" i="10"/>
  <c r="AI101" i="10"/>
  <c r="BO155" i="1"/>
  <c r="CT128" i="1" l="1"/>
  <c r="CV128" i="1"/>
  <c r="CR128" i="1"/>
  <c r="CI128" i="1"/>
  <c r="CP128" i="1"/>
  <c r="CU128" i="1"/>
  <c r="CQ128" i="1"/>
  <c r="AL101" i="10"/>
  <c r="AM101" i="10"/>
  <c r="AK101" i="10"/>
  <c r="E101" i="11" s="1"/>
  <c r="BM156" i="1"/>
  <c r="C101" i="11"/>
  <c r="AJ101" i="10"/>
  <c r="D101" i="11" s="1"/>
  <c r="AF101" i="10"/>
  <c r="BN156" i="1"/>
  <c r="BL156" i="1" s="1"/>
  <c r="CE129" i="1" l="1"/>
  <c r="AG101" i="10"/>
  <c r="AH101" i="10" s="1"/>
  <c r="B101" i="11"/>
  <c r="K101" i="11" s="1"/>
  <c r="BO156" i="1"/>
  <c r="CS129" i="1" l="1"/>
  <c r="CF129" i="1"/>
  <c r="CG129" i="1" s="1"/>
  <c r="CH129" i="1"/>
  <c r="BM157" i="1"/>
  <c r="F101" i="11"/>
  <c r="G101" i="11"/>
  <c r="BN157" i="1"/>
  <c r="CP129" i="1" l="1"/>
  <c r="CU129" i="1"/>
  <c r="CT129" i="1"/>
  <c r="CI129" i="1"/>
  <c r="CV129" i="1"/>
  <c r="CQ129" i="1"/>
  <c r="CR129" i="1"/>
  <c r="BL157" i="1"/>
  <c r="AI102" i="10"/>
  <c r="AE102" i="10"/>
  <c r="BM158" i="1"/>
  <c r="BO157" i="1"/>
  <c r="CE130" i="1" l="1"/>
  <c r="AL102" i="10"/>
  <c r="AM102" i="10"/>
  <c r="AK102" i="10"/>
  <c r="E102" i="11" s="1"/>
  <c r="AJ102" i="10"/>
  <c r="D102" i="11" s="1"/>
  <c r="AF102" i="10"/>
  <c r="C102" i="11"/>
  <c r="BN158" i="1"/>
  <c r="BL158" i="1" s="1"/>
  <c r="CS130" i="1" l="1"/>
  <c r="CH130" i="1"/>
  <c r="CF130" i="1"/>
  <c r="CG130" i="1" s="1"/>
  <c r="B102" i="11"/>
  <c r="K102" i="11" s="1"/>
  <c r="AG102" i="10"/>
  <c r="AH102" i="10" s="1"/>
  <c r="BM159" i="1"/>
  <c r="BO158" i="1"/>
  <c r="CT130" i="1" l="1"/>
  <c r="CU130" i="1"/>
  <c r="CQ130" i="1"/>
  <c r="CV130" i="1"/>
  <c r="CP130" i="1"/>
  <c r="CR130" i="1"/>
  <c r="CI130" i="1"/>
  <c r="F102" i="11"/>
  <c r="G102" i="11"/>
  <c r="CE131" i="1" l="1"/>
  <c r="BN159" i="1"/>
  <c r="BL159" i="1" s="1"/>
  <c r="AE103" i="10"/>
  <c r="AI103" i="10"/>
  <c r="BP79" i="1"/>
  <c r="BP82" i="1"/>
  <c r="BP80" i="1"/>
  <c r="BP81" i="1"/>
  <c r="BP78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CH131" i="1" l="1"/>
  <c r="CS131" i="1"/>
  <c r="CF131" i="1"/>
  <c r="CG131" i="1" s="1"/>
  <c r="CT131" i="1"/>
  <c r="AL103" i="10"/>
  <c r="AM103" i="10"/>
  <c r="AK103" i="10"/>
  <c r="E103" i="11" s="1"/>
  <c r="BM160" i="1"/>
  <c r="BO159" i="1"/>
  <c r="C103" i="11"/>
  <c r="AF103" i="10"/>
  <c r="AJ103" i="10"/>
  <c r="D103" i="11" s="1"/>
  <c r="BN160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27" i="1"/>
  <c r="BP19" i="1"/>
  <c r="BP16" i="1"/>
  <c r="BP20" i="1"/>
  <c r="BP21" i="1"/>
  <c r="BP22" i="1"/>
  <c r="BP23" i="1"/>
  <c r="BP25" i="1"/>
  <c r="BP18" i="1"/>
  <c r="BP26" i="1"/>
  <c r="BP17" i="1"/>
  <c r="BP24" i="1"/>
  <c r="BP33" i="1"/>
  <c r="BP28" i="1"/>
  <c r="BP34" i="1"/>
  <c r="BP31" i="1"/>
  <c r="BP29" i="1"/>
  <c r="BP35" i="1"/>
  <c r="BP30" i="1"/>
  <c r="BP32" i="1"/>
  <c r="BP36" i="1"/>
  <c r="BP50" i="1"/>
  <c r="BP48" i="1"/>
  <c r="BP37" i="1"/>
  <c r="BP51" i="1"/>
  <c r="BP40" i="1"/>
  <c r="BP42" i="1"/>
  <c r="BP41" i="1"/>
  <c r="BP43" i="1"/>
  <c r="BP38" i="1"/>
  <c r="BP44" i="1"/>
  <c r="BP39" i="1"/>
  <c r="BP46" i="1"/>
  <c r="BP45" i="1"/>
  <c r="BP49" i="1"/>
  <c r="BP47" i="1"/>
  <c r="BP74" i="1"/>
  <c r="BP67" i="1"/>
  <c r="BP71" i="1"/>
  <c r="BP72" i="1"/>
  <c r="BP75" i="1"/>
  <c r="BP77" i="1"/>
  <c r="BP68" i="1"/>
  <c r="BP76" i="1"/>
  <c r="BP69" i="1"/>
  <c r="BP70" i="1"/>
  <c r="BP73" i="1"/>
  <c r="BP62" i="1"/>
  <c r="BP66" i="1"/>
  <c r="BP60" i="1"/>
  <c r="BP52" i="1"/>
  <c r="BP53" i="1"/>
  <c r="BP56" i="1"/>
  <c r="BP54" i="1"/>
  <c r="BP63" i="1"/>
  <c r="BP55" i="1"/>
  <c r="BP64" i="1"/>
  <c r="BP58" i="1"/>
  <c r="BP61" i="1"/>
  <c r="BP65" i="1"/>
  <c r="BP59" i="1"/>
  <c r="BP57" i="1"/>
  <c r="BP5" i="1"/>
  <c r="BP4" i="1"/>
  <c r="BP6" i="1"/>
  <c r="BP7" i="1"/>
  <c r="BP8" i="1"/>
  <c r="BP12" i="1"/>
  <c r="BP15" i="1"/>
  <c r="BP11" i="1"/>
  <c r="BP10" i="1"/>
  <c r="BP13" i="1"/>
  <c r="BP9" i="1"/>
  <c r="BP14" i="1"/>
  <c r="BL160" i="1" l="1"/>
  <c r="CQ131" i="1"/>
  <c r="CP131" i="1"/>
  <c r="CI131" i="1"/>
  <c r="CV131" i="1"/>
  <c r="CR131" i="1"/>
  <c r="CU131" i="1"/>
  <c r="EB6" i="1"/>
  <c r="EE6" i="1" s="1"/>
  <c r="G6" i="6" s="1"/>
  <c r="EB5" i="1"/>
  <c r="EE5" i="1" s="1"/>
  <c r="G5" i="6" s="1"/>
  <c r="EB4" i="1"/>
  <c r="EE4" i="1" s="1"/>
  <c r="G4" i="6" s="1"/>
  <c r="AG103" i="10"/>
  <c r="AH103" i="10" s="1"/>
  <c r="B103" i="11"/>
  <c r="K103" i="11" s="1"/>
  <c r="BO160" i="1"/>
  <c r="CE132" i="1" l="1"/>
  <c r="F103" i="11"/>
  <c r="G103" i="11"/>
  <c r="CS132" i="1" l="1"/>
  <c r="CF132" i="1"/>
  <c r="CG132" i="1" s="1"/>
  <c r="CH132" i="1"/>
  <c r="CT132" i="1"/>
  <c r="CP132" i="1"/>
  <c r="BM161" i="1"/>
  <c r="AI104" i="10"/>
  <c r="AE104" i="10"/>
  <c r="BN161" i="1"/>
  <c r="CQ132" i="1" l="1"/>
  <c r="CU132" i="1"/>
  <c r="CI132" i="1"/>
  <c r="CV132" i="1"/>
  <c r="CR132" i="1"/>
  <c r="AL104" i="10"/>
  <c r="AM104" i="10"/>
  <c r="AK104" i="10"/>
  <c r="E104" i="11" s="1"/>
  <c r="BL161" i="1"/>
  <c r="AJ104" i="10"/>
  <c r="D104" i="11" s="1"/>
  <c r="AF104" i="10"/>
  <c r="C104" i="11"/>
  <c r="BO161" i="1"/>
  <c r="CE133" i="1" l="1"/>
  <c r="BM162" i="1"/>
  <c r="B104" i="11"/>
  <c r="K104" i="11" s="1"/>
  <c r="AG104" i="10"/>
  <c r="AH104" i="10" s="1"/>
  <c r="BN162" i="1"/>
  <c r="CS133" i="1" l="1"/>
  <c r="CF133" i="1"/>
  <c r="CG133" i="1" s="1"/>
  <c r="CH133" i="1"/>
  <c r="BL162" i="1"/>
  <c r="F104" i="11"/>
  <c r="G104" i="11"/>
  <c r="BO162" i="1"/>
  <c r="BM163" i="1"/>
  <c r="CQ133" i="1" l="1"/>
  <c r="CT133" i="1"/>
  <c r="CR133" i="1"/>
  <c r="CI133" i="1"/>
  <c r="CV133" i="1"/>
  <c r="CU133" i="1"/>
  <c r="CP133" i="1"/>
  <c r="AI105" i="10"/>
  <c r="AE105" i="10"/>
  <c r="BN163" i="1"/>
  <c r="BL163" i="1" s="1"/>
  <c r="CE134" i="1" l="1"/>
  <c r="AL105" i="10"/>
  <c r="AM105" i="10"/>
  <c r="AK105" i="10"/>
  <c r="E105" i="11" s="1"/>
  <c r="AJ105" i="10"/>
  <c r="D105" i="11" s="1"/>
  <c r="AF105" i="10"/>
  <c r="C105" i="11"/>
  <c r="CS134" i="1" l="1"/>
  <c r="CF134" i="1"/>
  <c r="CG134" i="1" s="1"/>
  <c r="CH134" i="1"/>
  <c r="CT134" i="1"/>
  <c r="CU134" i="1"/>
  <c r="BO163" i="1"/>
  <c r="BM164" i="1"/>
  <c r="AG105" i="10"/>
  <c r="AH105" i="10" s="1"/>
  <c r="B105" i="11"/>
  <c r="K105" i="11" s="1"/>
  <c r="BN164" i="1"/>
  <c r="CQ134" i="1" l="1"/>
  <c r="CP134" i="1"/>
  <c r="CI134" i="1"/>
  <c r="CV134" i="1"/>
  <c r="CR134" i="1"/>
  <c r="BL164" i="1"/>
  <c r="F105" i="11"/>
  <c r="G105" i="11"/>
  <c r="CE135" i="1" l="1"/>
  <c r="BO164" i="1"/>
  <c r="AE106" i="10"/>
  <c r="AI106" i="10"/>
  <c r="CH135" i="1" l="1"/>
  <c r="CS135" i="1"/>
  <c r="CT135" i="1"/>
  <c r="CF135" i="1"/>
  <c r="CG135" i="1" s="1"/>
  <c r="AL106" i="10"/>
  <c r="AM106" i="10"/>
  <c r="AK106" i="10"/>
  <c r="E106" i="11" s="1"/>
  <c r="BM165" i="1"/>
  <c r="C106" i="11"/>
  <c r="AF106" i="10"/>
  <c r="AJ106" i="10"/>
  <c r="D106" i="11" s="1"/>
  <c r="CU135" i="1" l="1"/>
  <c r="CI135" i="1"/>
  <c r="CR135" i="1"/>
  <c r="CV135" i="1"/>
  <c r="CQ135" i="1"/>
  <c r="CP135" i="1"/>
  <c r="BN165" i="1"/>
  <c r="BL165" i="1" s="1"/>
  <c r="AG106" i="10"/>
  <c r="AH106" i="10" s="1"/>
  <c r="B106" i="11"/>
  <c r="K106" i="11" s="1"/>
  <c r="BM166" i="1"/>
  <c r="CE136" i="1" l="1"/>
  <c r="BO165" i="1"/>
  <c r="F106" i="11"/>
  <c r="G106" i="11"/>
  <c r="BO166" i="1"/>
  <c r="CT136" i="1" l="1"/>
  <c r="CS136" i="1"/>
  <c r="CF136" i="1"/>
  <c r="CG136" i="1" s="1"/>
  <c r="CH136" i="1"/>
  <c r="CV136" i="1"/>
  <c r="CU136" i="1"/>
  <c r="BN166" i="1"/>
  <c r="BL166" i="1" s="1"/>
  <c r="AI107" i="10"/>
  <c r="AE107" i="10"/>
  <c r="CI136" i="1" l="1"/>
  <c r="CP136" i="1"/>
  <c r="CR136" i="1"/>
  <c r="CQ136" i="1"/>
  <c r="AL107" i="10"/>
  <c r="AM107" i="10"/>
  <c r="AK107" i="10"/>
  <c r="E107" i="11" s="1"/>
  <c r="BM167" i="1"/>
  <c r="AF107" i="10"/>
  <c r="AJ107" i="10"/>
  <c r="D107" i="11" s="1"/>
  <c r="C107" i="11"/>
  <c r="CE137" i="1" l="1"/>
  <c r="BN167" i="1"/>
  <c r="BL167" i="1" s="1"/>
  <c r="AG107" i="10"/>
  <c r="AH107" i="10" s="1"/>
  <c r="B107" i="11"/>
  <c r="K107" i="11" s="1"/>
  <c r="BM168" i="1"/>
  <c r="CH137" i="1" l="1"/>
  <c r="CS137" i="1"/>
  <c r="CF137" i="1"/>
  <c r="CG137" i="1" s="1"/>
  <c r="CT137" i="1"/>
  <c r="BO167" i="1"/>
  <c r="G107" i="11"/>
  <c r="F107" i="11"/>
  <c r="CQ137" i="1" l="1"/>
  <c r="CR137" i="1"/>
  <c r="CP137" i="1"/>
  <c r="CU137" i="1"/>
  <c r="CI137" i="1"/>
  <c r="CV137" i="1"/>
  <c r="BN168" i="1"/>
  <c r="BL168" i="1" s="1"/>
  <c r="AE108" i="10"/>
  <c r="AI108" i="10"/>
  <c r="CE138" i="1" l="1"/>
  <c r="AL108" i="10"/>
  <c r="AM108" i="10"/>
  <c r="AK108" i="10"/>
  <c r="E108" i="11" s="1"/>
  <c r="BO168" i="1"/>
  <c r="C108" i="11"/>
  <c r="AF108" i="10"/>
  <c r="AJ108" i="10"/>
  <c r="D108" i="11" s="1"/>
  <c r="CT138" i="1" l="1"/>
  <c r="CS138" i="1"/>
  <c r="CP138" i="1"/>
  <c r="CF138" i="1"/>
  <c r="CG138" i="1" s="1"/>
  <c r="CQ138" i="1"/>
  <c r="CH138" i="1"/>
  <c r="BX19" i="1"/>
  <c r="U19" i="5" s="1"/>
  <c r="BX11" i="1"/>
  <c r="U11" i="5" s="1"/>
  <c r="BX17" i="1"/>
  <c r="U17" i="5" s="1"/>
  <c r="BX9" i="1"/>
  <c r="U9" i="5" s="1"/>
  <c r="BX22" i="1"/>
  <c r="U22" i="5" s="1"/>
  <c r="BX32" i="1"/>
  <c r="U32" i="5" s="1"/>
  <c r="BX31" i="1"/>
  <c r="U31" i="5" s="1"/>
  <c r="BX15" i="1"/>
  <c r="U15" i="5" s="1"/>
  <c r="BX20" i="1"/>
  <c r="U20" i="5" s="1"/>
  <c r="BX16" i="1"/>
  <c r="U16" i="5" s="1"/>
  <c r="BX23" i="1"/>
  <c r="U23" i="5" s="1"/>
  <c r="BX26" i="1"/>
  <c r="U26" i="5" s="1"/>
  <c r="BX30" i="1"/>
  <c r="U30" i="5" s="1"/>
  <c r="BX28" i="1"/>
  <c r="U28" i="5" s="1"/>
  <c r="BX27" i="1"/>
  <c r="U27" i="5" s="1"/>
  <c r="BX6" i="1"/>
  <c r="U6" i="5" s="1"/>
  <c r="BX8" i="1"/>
  <c r="U8" i="5" s="1"/>
  <c r="BX5" i="1"/>
  <c r="U5" i="5" s="1"/>
  <c r="BX25" i="1"/>
  <c r="U25" i="5" s="1"/>
  <c r="BX29" i="1"/>
  <c r="U29" i="5" s="1"/>
  <c r="BX21" i="1"/>
  <c r="U21" i="5" s="1"/>
  <c r="BX18" i="1"/>
  <c r="U18" i="5" s="1"/>
  <c r="BX12" i="1"/>
  <c r="U12" i="5" s="1"/>
  <c r="EA8" i="1"/>
  <c r="BX33" i="1"/>
  <c r="U33" i="5" s="1"/>
  <c r="BX13" i="1"/>
  <c r="U13" i="5" s="1"/>
  <c r="BX10" i="1"/>
  <c r="U10" i="5" s="1"/>
  <c r="BX7" i="1"/>
  <c r="U7" i="5" s="1"/>
  <c r="AG108" i="10"/>
  <c r="AH108" i="10" s="1"/>
  <c r="B108" i="11"/>
  <c r="K108" i="11" s="1"/>
  <c r="CU138" i="1" l="1"/>
  <c r="CV138" i="1"/>
  <c r="CI138" i="1"/>
  <c r="CR138" i="1"/>
  <c r="G108" i="11"/>
  <c r="F108" i="11"/>
  <c r="CE139" i="1" l="1"/>
  <c r="EG8" i="1"/>
  <c r="J8" i="6" s="1"/>
  <c r="AE109" i="10"/>
  <c r="AI109" i="10"/>
  <c r="CT139" i="1" l="1"/>
  <c r="CF139" i="1"/>
  <c r="CG139" i="1" s="1"/>
  <c r="CH139" i="1"/>
  <c r="AL109" i="10"/>
  <c r="AM109" i="10"/>
  <c r="AK109" i="10"/>
  <c r="E109" i="11" s="1"/>
  <c r="BP163" i="1"/>
  <c r="BP154" i="1"/>
  <c r="BP165" i="1"/>
  <c r="BP160" i="1"/>
  <c r="BP162" i="1"/>
  <c r="BP164" i="1"/>
  <c r="BP149" i="1"/>
  <c r="BP153" i="1"/>
  <c r="BP168" i="1"/>
  <c r="BP167" i="1"/>
  <c r="BP150" i="1"/>
  <c r="BP159" i="1"/>
  <c r="BP152" i="1"/>
  <c r="BP148" i="1"/>
  <c r="BP155" i="1"/>
  <c r="BP158" i="1"/>
  <c r="BP151" i="1"/>
  <c r="BP161" i="1"/>
  <c r="BP166" i="1"/>
  <c r="BP157" i="1"/>
  <c r="BP156" i="1"/>
  <c r="C109" i="11"/>
  <c r="AF109" i="10"/>
  <c r="AJ109" i="10"/>
  <c r="D109" i="11" s="1"/>
  <c r="CS139" i="1" l="1"/>
  <c r="CR139" i="1"/>
  <c r="CU139" i="1"/>
  <c r="CV139" i="1"/>
  <c r="CI139" i="1"/>
  <c r="CQ139" i="1"/>
  <c r="CP139" i="1"/>
  <c r="EB7" i="1"/>
  <c r="EE7" i="1" s="1"/>
  <c r="G7" i="6" s="1"/>
  <c r="EB8" i="1"/>
  <c r="EE8" i="1" s="1"/>
  <c r="G8" i="6" s="1"/>
  <c r="B109" i="11"/>
  <c r="K109" i="11" s="1"/>
  <c r="AG109" i="10"/>
  <c r="AH109" i="10" s="1"/>
  <c r="CE140" i="1" l="1"/>
  <c r="F109" i="11"/>
  <c r="G109" i="11"/>
  <c r="CF140" i="1" l="1"/>
  <c r="CG140" i="1" s="1"/>
  <c r="CT140" i="1"/>
  <c r="CH140" i="1"/>
  <c r="AE110" i="10"/>
  <c r="AI110" i="10"/>
  <c r="CS140" i="1" l="1"/>
  <c r="CP140" i="1"/>
  <c r="CQ140" i="1"/>
  <c r="CU140" i="1"/>
  <c r="CI140" i="1"/>
  <c r="CV140" i="1"/>
  <c r="CR140" i="1"/>
  <c r="AL110" i="10"/>
  <c r="AM110" i="10"/>
  <c r="AK110" i="10"/>
  <c r="E110" i="11" s="1"/>
  <c r="C110" i="11"/>
  <c r="AF110" i="10"/>
  <c r="AJ110" i="10"/>
  <c r="D110" i="11" s="1"/>
  <c r="CE141" i="1" l="1"/>
  <c r="AG110" i="10"/>
  <c r="AH110" i="10" s="1"/>
  <c r="B110" i="11"/>
  <c r="K110" i="11" s="1"/>
  <c r="CF141" i="1" l="1"/>
  <c r="CG141" i="1" s="1"/>
  <c r="CQ141" i="1"/>
  <c r="CT141" i="1"/>
  <c r="CV141" i="1"/>
  <c r="CU141" i="1"/>
  <c r="CS141" i="1"/>
  <c r="F110" i="11"/>
  <c r="G110" i="11"/>
  <c r="CH141" i="1" l="1"/>
  <c r="CR141" i="1"/>
  <c r="CI141" i="1"/>
  <c r="CP141" i="1"/>
  <c r="AE111" i="10"/>
  <c r="AI111" i="10"/>
  <c r="CE142" i="1" l="1"/>
  <c r="AL111" i="10"/>
  <c r="AM111" i="10"/>
  <c r="AK111" i="10"/>
  <c r="E111" i="11" s="1"/>
  <c r="C111" i="11"/>
  <c r="AF111" i="10"/>
  <c r="AJ111" i="10"/>
  <c r="D111" i="11" s="1"/>
  <c r="CT142" i="1" l="1"/>
  <c r="CF142" i="1"/>
  <c r="CG142" i="1" s="1"/>
  <c r="CH142" i="1"/>
  <c r="AG111" i="10"/>
  <c r="AH111" i="10" s="1"/>
  <c r="B111" i="11"/>
  <c r="K111" i="11" s="1"/>
  <c r="CP142" i="1" l="1"/>
  <c r="CU142" i="1"/>
  <c r="CQ142" i="1"/>
  <c r="CR142" i="1"/>
  <c r="CV142" i="1"/>
  <c r="CS142" i="1"/>
  <c r="CI142" i="1"/>
  <c r="F111" i="11"/>
  <c r="G111" i="11"/>
  <c r="CE143" i="1" l="1"/>
  <c r="AI112" i="10"/>
  <c r="AE112" i="10"/>
  <c r="CR143" i="1" l="1"/>
  <c r="CH143" i="1"/>
  <c r="CP143" i="1"/>
  <c r="CQ143" i="1"/>
  <c r="CT143" i="1"/>
  <c r="CS143" i="1"/>
  <c r="CF143" i="1"/>
  <c r="CG143" i="1" s="1"/>
  <c r="CU143" i="1"/>
  <c r="CV143" i="1"/>
  <c r="AL112" i="10"/>
  <c r="AM112" i="10"/>
  <c r="AK112" i="10"/>
  <c r="E112" i="11" s="1"/>
  <c r="AF112" i="10"/>
  <c r="AJ112" i="10"/>
  <c r="D112" i="11" s="1"/>
  <c r="C112" i="11"/>
  <c r="CI143" i="1" l="1"/>
  <c r="B112" i="11"/>
  <c r="K112" i="11" s="1"/>
  <c r="AG112" i="10"/>
  <c r="AH112" i="10" s="1"/>
  <c r="CE144" i="1" l="1"/>
  <c r="G112" i="11"/>
  <c r="F112" i="11"/>
  <c r="CF144" i="1" l="1"/>
  <c r="CG144" i="1" s="1"/>
  <c r="CT144" i="1"/>
  <c r="CH144" i="1"/>
  <c r="CS144" i="1"/>
  <c r="AE113" i="10"/>
  <c r="AI113" i="10"/>
  <c r="CQ144" i="1" l="1"/>
  <c r="CP144" i="1"/>
  <c r="CV144" i="1"/>
  <c r="CI144" i="1"/>
  <c r="CR144" i="1"/>
  <c r="CU144" i="1"/>
  <c r="AL113" i="10"/>
  <c r="AM113" i="10"/>
  <c r="AK113" i="10"/>
  <c r="E113" i="11" s="1"/>
  <c r="C113" i="11"/>
  <c r="AF113" i="10"/>
  <c r="AJ113" i="10"/>
  <c r="D113" i="11" s="1"/>
  <c r="CE145" i="1" l="1"/>
  <c r="AG113" i="10"/>
  <c r="AH113" i="10" s="1"/>
  <c r="B113" i="11"/>
  <c r="K113" i="11" s="1"/>
  <c r="CH145" i="1" l="1"/>
  <c r="CF145" i="1"/>
  <c r="CG145" i="1" s="1"/>
  <c r="CQ145" i="1"/>
  <c r="CT145" i="1"/>
  <c r="G113" i="11"/>
  <c r="F113" i="11"/>
  <c r="CU145" i="1" l="1"/>
  <c r="CV145" i="1"/>
  <c r="CI145" i="1"/>
  <c r="CS145" i="1"/>
  <c r="CR145" i="1"/>
  <c r="CP145" i="1"/>
  <c r="AI114" i="10"/>
  <c r="AE114" i="10"/>
  <c r="CE146" i="1" l="1"/>
  <c r="AL114" i="10"/>
  <c r="AM114" i="10"/>
  <c r="AK114" i="10"/>
  <c r="E114" i="11" s="1"/>
  <c r="AF114" i="10"/>
  <c r="AJ114" i="10"/>
  <c r="D114" i="11" s="1"/>
  <c r="C114" i="11"/>
  <c r="CT146" i="1" l="1"/>
  <c r="CF146" i="1"/>
  <c r="CG146" i="1" s="1"/>
  <c r="CU146" i="1"/>
  <c r="AG114" i="10"/>
  <c r="AH114" i="10" s="1"/>
  <c r="B114" i="11"/>
  <c r="K114" i="11" s="1"/>
  <c r="CS146" i="1" l="1"/>
  <c r="CR146" i="1"/>
  <c r="CI146" i="1"/>
  <c r="CQ146" i="1"/>
  <c r="CP146" i="1"/>
  <c r="CH146" i="1"/>
  <c r="CV146" i="1"/>
  <c r="F114" i="11"/>
  <c r="G114" i="11"/>
  <c r="CE147" i="1" l="1"/>
  <c r="AE115" i="10"/>
  <c r="AI115" i="10"/>
  <c r="CH147" i="1" l="1"/>
  <c r="CS147" i="1"/>
  <c r="CF147" i="1"/>
  <c r="CG147" i="1" s="1"/>
  <c r="CP147" i="1"/>
  <c r="CT147" i="1"/>
  <c r="CQ147" i="1"/>
  <c r="AL115" i="10"/>
  <c r="AM115" i="10"/>
  <c r="AK115" i="10"/>
  <c r="E115" i="11" s="1"/>
  <c r="C115" i="11"/>
  <c r="AF115" i="10"/>
  <c r="AJ115" i="10"/>
  <c r="D115" i="11" s="1"/>
  <c r="CI147" i="1" l="1"/>
  <c r="CR147" i="1"/>
  <c r="CU147" i="1"/>
  <c r="CV147" i="1"/>
  <c r="AG115" i="10"/>
  <c r="AH115" i="10" s="1"/>
  <c r="B115" i="11"/>
  <c r="K115" i="11" s="1"/>
  <c r="CE148" i="1" l="1"/>
  <c r="G115" i="11"/>
  <c r="F115" i="11"/>
  <c r="CF148" i="1" l="1"/>
  <c r="CG148" i="1" s="1"/>
  <c r="CT148" i="1"/>
  <c r="CH148" i="1"/>
  <c r="CQ148" i="1"/>
  <c r="CS148" i="1"/>
  <c r="AE116" i="10"/>
  <c r="AI116" i="10"/>
  <c r="CI148" i="1" l="1"/>
  <c r="CU148" i="1"/>
  <c r="CV148" i="1"/>
  <c r="CP148" i="1"/>
  <c r="CR148" i="1"/>
  <c r="AL116" i="10"/>
  <c r="AM116" i="10"/>
  <c r="AK116" i="10"/>
  <c r="E116" i="11" s="1"/>
  <c r="C116" i="11"/>
  <c r="AF116" i="10"/>
  <c r="AJ116" i="10"/>
  <c r="D116" i="11" s="1"/>
  <c r="CE149" i="1" l="1"/>
  <c r="B116" i="11"/>
  <c r="K116" i="11" s="1"/>
  <c r="AG116" i="10"/>
  <c r="AH116" i="10" s="1"/>
  <c r="CF149" i="1" l="1"/>
  <c r="CG149" i="1" s="1"/>
  <c r="CH149" i="1"/>
  <c r="CT149" i="1"/>
  <c r="G116" i="11"/>
  <c r="F116" i="11"/>
  <c r="CS149" i="1" l="1"/>
  <c r="CU149" i="1"/>
  <c r="CP149" i="1"/>
  <c r="CV149" i="1"/>
  <c r="CR149" i="1"/>
  <c r="CI149" i="1"/>
  <c r="CQ149" i="1"/>
  <c r="AI117" i="10"/>
  <c r="AE117" i="10"/>
  <c r="CE150" i="1" l="1"/>
  <c r="AL117" i="10"/>
  <c r="AM117" i="10"/>
  <c r="AK117" i="10"/>
  <c r="E117" i="11" s="1"/>
  <c r="AJ117" i="10"/>
  <c r="D117" i="11" s="1"/>
  <c r="AF117" i="10"/>
  <c r="C117" i="11"/>
  <c r="CF150" i="1" l="1"/>
  <c r="CG150" i="1" s="1"/>
  <c r="CH150" i="1"/>
  <c r="CT150" i="1"/>
  <c r="AG117" i="10"/>
  <c r="AH117" i="10" s="1"/>
  <c r="B117" i="11"/>
  <c r="K117" i="11" s="1"/>
  <c r="CS150" i="1" l="1"/>
  <c r="CU150" i="1"/>
  <c r="CV150" i="1"/>
  <c r="CR150" i="1"/>
  <c r="CQ150" i="1"/>
  <c r="CI150" i="1"/>
  <c r="CP150" i="1"/>
  <c r="G117" i="11"/>
  <c r="F117" i="11"/>
  <c r="CE151" i="1" l="1"/>
  <c r="AI118" i="10"/>
  <c r="AE118" i="10"/>
  <c r="CF151" i="1" l="1"/>
  <c r="CG151" i="1" s="1"/>
  <c r="CH151" i="1"/>
  <c r="CS151" i="1"/>
  <c r="CU151" i="1"/>
  <c r="AL118" i="10"/>
  <c r="AM118" i="10"/>
  <c r="AK118" i="10"/>
  <c r="E118" i="11" s="1"/>
  <c r="AF118" i="10"/>
  <c r="AJ118" i="10"/>
  <c r="D118" i="11" s="1"/>
  <c r="C118" i="11"/>
  <c r="CT151" i="1" l="1"/>
  <c r="CR151" i="1"/>
  <c r="CV151" i="1"/>
  <c r="CI151" i="1"/>
  <c r="CQ151" i="1"/>
  <c r="CP151" i="1"/>
  <c r="B118" i="11"/>
  <c r="K118" i="11" s="1"/>
  <c r="AG118" i="10"/>
  <c r="AH118" i="10" s="1"/>
  <c r="CE152" i="1" l="1"/>
  <c r="F118" i="11"/>
  <c r="G118" i="11"/>
  <c r="CS152" i="1" l="1"/>
  <c r="CF152" i="1"/>
  <c r="CG152" i="1" s="1"/>
  <c r="CU152" i="1"/>
  <c r="CH152" i="1"/>
  <c r="AI119" i="10"/>
  <c r="AE119" i="10"/>
  <c r="CP152" i="1" l="1"/>
  <c r="CQ152" i="1"/>
  <c r="CR152" i="1"/>
  <c r="CI152" i="1"/>
  <c r="CT152" i="1"/>
  <c r="CV152" i="1"/>
  <c r="AL119" i="10"/>
  <c r="AM119" i="10"/>
  <c r="AK119" i="10"/>
  <c r="E119" i="11" s="1"/>
  <c r="AF119" i="10"/>
  <c r="AJ119" i="10"/>
  <c r="D119" i="11" s="1"/>
  <c r="C119" i="11"/>
  <c r="CE153" i="1" l="1"/>
  <c r="AG119" i="10"/>
  <c r="AH119" i="10" s="1"/>
  <c r="B119" i="11"/>
  <c r="K119" i="11" s="1"/>
  <c r="CS153" i="1" l="1"/>
  <c r="CF153" i="1"/>
  <c r="CG153" i="1" s="1"/>
  <c r="CU153" i="1"/>
  <c r="CV153" i="1"/>
  <c r="CQ153" i="1"/>
  <c r="CR153" i="1"/>
  <c r="CP153" i="1"/>
  <c r="F119" i="11"/>
  <c r="G119" i="11"/>
  <c r="CT153" i="1" l="1"/>
  <c r="CH153" i="1"/>
  <c r="CI153" i="1"/>
  <c r="AE120" i="10"/>
  <c r="AI120" i="10"/>
  <c r="CE154" i="1" l="1"/>
  <c r="AL120" i="10"/>
  <c r="AM120" i="10"/>
  <c r="AK120" i="10"/>
  <c r="E120" i="11" s="1"/>
  <c r="C120" i="11"/>
  <c r="AJ120" i="10"/>
  <c r="D120" i="11" s="1"/>
  <c r="AF120" i="10"/>
  <c r="CH154" i="1" l="1"/>
  <c r="CV154" i="1"/>
  <c r="CR154" i="1"/>
  <c r="CT154" i="1"/>
  <c r="CS154" i="1"/>
  <c r="CF154" i="1"/>
  <c r="CG154" i="1" s="1"/>
  <c r="AG120" i="10"/>
  <c r="AH120" i="10" s="1"/>
  <c r="B120" i="11"/>
  <c r="K120" i="11" s="1"/>
  <c r="CP154" i="1" l="1"/>
  <c r="CU154" i="1"/>
  <c r="CQ154" i="1"/>
  <c r="CI154" i="1"/>
  <c r="G120" i="11"/>
  <c r="F120" i="11"/>
  <c r="CE155" i="1" l="1"/>
  <c r="AE121" i="10"/>
  <c r="AI121" i="10"/>
  <c r="CF155" i="1" l="1"/>
  <c r="CG155" i="1" s="1"/>
  <c r="CS155" i="1"/>
  <c r="CH155" i="1"/>
  <c r="CV155" i="1"/>
  <c r="AL121" i="10"/>
  <c r="AM121" i="10"/>
  <c r="AK121" i="10"/>
  <c r="E121" i="11" s="1"/>
  <c r="C121" i="11"/>
  <c r="AJ121" i="10"/>
  <c r="D121" i="11" s="1"/>
  <c r="AF121" i="10"/>
  <c r="CT155" i="1" l="1"/>
  <c r="CP155" i="1"/>
  <c r="CI155" i="1"/>
  <c r="CU155" i="1"/>
  <c r="CR155" i="1"/>
  <c r="CQ155" i="1"/>
  <c r="AG121" i="10"/>
  <c r="AH121" i="10" s="1"/>
  <c r="B121" i="11"/>
  <c r="K121" i="11" s="1"/>
  <c r="CE156" i="1" l="1"/>
  <c r="F121" i="11"/>
  <c r="G121" i="11"/>
  <c r="CS156" i="1" l="1"/>
  <c r="CF156" i="1"/>
  <c r="CG156" i="1" s="1"/>
  <c r="CH156" i="1"/>
  <c r="CR156" i="1"/>
  <c r="AI122" i="10"/>
  <c r="AE122" i="10"/>
  <c r="CT156" i="1" l="1"/>
  <c r="CU156" i="1"/>
  <c r="CP156" i="1"/>
  <c r="CI156" i="1"/>
  <c r="CV156" i="1"/>
  <c r="CQ156" i="1"/>
  <c r="AL122" i="10"/>
  <c r="AM122" i="10"/>
  <c r="AK122" i="10"/>
  <c r="E122" i="11" s="1"/>
  <c r="AF122" i="10"/>
  <c r="AJ122" i="10"/>
  <c r="D122" i="11" s="1"/>
  <c r="C122" i="11"/>
  <c r="CE157" i="1" l="1"/>
  <c r="B122" i="11"/>
  <c r="K122" i="11" s="1"/>
  <c r="AG122" i="10"/>
  <c r="AH122" i="10" s="1"/>
  <c r="CH157" i="1" l="1"/>
  <c r="CS157" i="1"/>
  <c r="CF157" i="1"/>
  <c r="CG157" i="1" s="1"/>
  <c r="F122" i="11"/>
  <c r="G122" i="11"/>
  <c r="CP157" i="1" l="1"/>
  <c r="CU157" i="1"/>
  <c r="CR157" i="1"/>
  <c r="CI157" i="1"/>
  <c r="CT157" i="1"/>
  <c r="CV157" i="1"/>
  <c r="CQ157" i="1"/>
  <c r="AI123" i="10"/>
  <c r="AE123" i="10"/>
  <c r="CE158" i="1" l="1"/>
  <c r="AL123" i="10"/>
  <c r="AM123" i="10"/>
  <c r="AK123" i="10"/>
  <c r="E123" i="11" s="1"/>
  <c r="AJ123" i="10"/>
  <c r="D123" i="11" s="1"/>
  <c r="AF123" i="10"/>
  <c r="C123" i="11"/>
  <c r="CH158" i="1" l="1"/>
  <c r="CS158" i="1"/>
  <c r="CP158" i="1"/>
  <c r="CU158" i="1"/>
  <c r="CF158" i="1"/>
  <c r="CG158" i="1" s="1"/>
  <c r="CQ158" i="1"/>
  <c r="AG123" i="10"/>
  <c r="AH123" i="10" s="1"/>
  <c r="B123" i="11"/>
  <c r="K123" i="11" s="1"/>
  <c r="CT158" i="1" l="1"/>
  <c r="CR158" i="1"/>
  <c r="CV158" i="1"/>
  <c r="CI158" i="1"/>
  <c r="G123" i="11"/>
  <c r="F123" i="11"/>
  <c r="CE159" i="1" l="1"/>
  <c r="AI124" i="10"/>
  <c r="AE124" i="10"/>
  <c r="CS159" i="1" l="1"/>
  <c r="CH159" i="1"/>
  <c r="CF159" i="1"/>
  <c r="CG159" i="1" s="1"/>
  <c r="AL124" i="10"/>
  <c r="AM124" i="10"/>
  <c r="AK124" i="10"/>
  <c r="E124" i="11" s="1"/>
  <c r="AJ124" i="10"/>
  <c r="D124" i="11" s="1"/>
  <c r="AF124" i="10"/>
  <c r="C124" i="11"/>
  <c r="CT159" i="1" l="1"/>
  <c r="CU159" i="1"/>
  <c r="CR159" i="1"/>
  <c r="CV159" i="1"/>
  <c r="CQ159" i="1"/>
  <c r="CP159" i="1"/>
  <c r="CI159" i="1"/>
  <c r="AG124" i="10"/>
  <c r="AH124" i="10" s="1"/>
  <c r="B124" i="11"/>
  <c r="K124" i="11" s="1"/>
  <c r="CE160" i="1" l="1"/>
  <c r="G124" i="11"/>
  <c r="F124" i="11"/>
  <c r="CT160" i="1" l="1"/>
  <c r="CF160" i="1"/>
  <c r="CG160" i="1" s="1"/>
  <c r="CH160" i="1"/>
  <c r="AE125" i="10"/>
  <c r="AI125" i="10"/>
  <c r="CV160" i="1" l="1"/>
  <c r="CI160" i="1"/>
  <c r="CP160" i="1"/>
  <c r="CS160" i="1"/>
  <c r="CQ160" i="1"/>
  <c r="CR160" i="1"/>
  <c r="CU160" i="1"/>
  <c r="AL125" i="10"/>
  <c r="AM125" i="10"/>
  <c r="AK125" i="10"/>
  <c r="E125" i="11" s="1"/>
  <c r="C125" i="11"/>
  <c r="AJ125" i="10"/>
  <c r="D125" i="11" s="1"/>
  <c r="AF125" i="10"/>
  <c r="CE161" i="1" l="1"/>
  <c r="AG125" i="10"/>
  <c r="AH125" i="10" s="1"/>
  <c r="B125" i="11"/>
  <c r="K125" i="11" s="1"/>
  <c r="CH161" i="1" l="1"/>
  <c r="CF161" i="1"/>
  <c r="CG161" i="1" s="1"/>
  <c r="CS161" i="1"/>
  <c r="CR161" i="1"/>
  <c r="CT161" i="1"/>
  <c r="CQ161" i="1"/>
  <c r="F125" i="11"/>
  <c r="G125" i="11"/>
  <c r="CV161" i="1" l="1"/>
  <c r="CU161" i="1"/>
  <c r="CP161" i="1"/>
  <c r="CI161" i="1"/>
  <c r="AI126" i="10"/>
  <c r="AE126" i="10"/>
  <c r="CE162" i="1" l="1"/>
  <c r="AL126" i="10"/>
  <c r="AM126" i="10"/>
  <c r="AK126" i="10"/>
  <c r="E126" i="11" s="1"/>
  <c r="AF126" i="10"/>
  <c r="AJ126" i="10"/>
  <c r="D126" i="11" s="1"/>
  <c r="C126" i="11"/>
  <c r="CH162" i="1" l="1"/>
  <c r="CF162" i="1"/>
  <c r="CG162" i="1" s="1"/>
  <c r="CR162" i="1"/>
  <c r="CT162" i="1"/>
  <c r="CS162" i="1"/>
  <c r="AG126" i="10"/>
  <c r="AH126" i="10" s="1"/>
  <c r="B126" i="11"/>
  <c r="K126" i="11" s="1"/>
  <c r="CQ162" i="1" l="1"/>
  <c r="CV162" i="1"/>
  <c r="CI162" i="1"/>
  <c r="CU162" i="1"/>
  <c r="CP162" i="1"/>
  <c r="G126" i="11"/>
  <c r="F126" i="11"/>
  <c r="CE163" i="1" l="1"/>
  <c r="AI127" i="10"/>
  <c r="AE127" i="10"/>
  <c r="CH163" i="1" l="1"/>
  <c r="CF163" i="1"/>
  <c r="CG163" i="1" s="1"/>
  <c r="CV163" i="1"/>
  <c r="CT163" i="1"/>
  <c r="AL127" i="10"/>
  <c r="AM127" i="10"/>
  <c r="AK127" i="10"/>
  <c r="E127" i="11" s="1"/>
  <c r="AF127" i="10"/>
  <c r="AJ127" i="10"/>
  <c r="D127" i="11" s="1"/>
  <c r="C127" i="11"/>
  <c r="CS163" i="1" l="1"/>
  <c r="CP163" i="1"/>
  <c r="CI163" i="1"/>
  <c r="CR163" i="1"/>
  <c r="CU163" i="1"/>
  <c r="CQ163" i="1"/>
  <c r="B127" i="11"/>
  <c r="K127" i="11" s="1"/>
  <c r="AG127" i="10"/>
  <c r="AH127" i="10" s="1"/>
  <c r="CE164" i="1" l="1"/>
  <c r="F127" i="11"/>
  <c r="G127" i="11"/>
  <c r="CF164" i="1" l="1"/>
  <c r="CG164" i="1" s="1"/>
  <c r="CH164" i="1"/>
  <c r="CT164" i="1"/>
  <c r="CS164" i="1"/>
  <c r="CP164" i="1"/>
  <c r="AE128" i="10"/>
  <c r="AI128" i="10"/>
  <c r="CU164" i="1" l="1"/>
  <c r="CI164" i="1"/>
  <c r="CV164" i="1"/>
  <c r="CQ164" i="1"/>
  <c r="CR164" i="1"/>
  <c r="AL128" i="10"/>
  <c r="AM128" i="10"/>
  <c r="AK128" i="10"/>
  <c r="E128" i="11" s="1"/>
  <c r="C128" i="11"/>
  <c r="AF128" i="10"/>
  <c r="AJ128" i="10"/>
  <c r="D128" i="11" s="1"/>
  <c r="CE165" i="1" l="1"/>
  <c r="B128" i="11"/>
  <c r="K128" i="11" s="1"/>
  <c r="AG128" i="10"/>
  <c r="AH128" i="10" s="1"/>
  <c r="CF165" i="1" l="1"/>
  <c r="CG165" i="1" s="1"/>
  <c r="CT165" i="1"/>
  <c r="CH165" i="1"/>
  <c r="G128" i="11"/>
  <c r="F128" i="11"/>
  <c r="CQ165" i="1" l="1"/>
  <c r="CP165" i="1"/>
  <c r="CR165" i="1"/>
  <c r="CV165" i="1"/>
  <c r="CU165" i="1"/>
  <c r="CS165" i="1"/>
  <c r="CI165" i="1"/>
  <c r="AI129" i="10"/>
  <c r="AE129" i="10"/>
  <c r="CE166" i="1" l="1"/>
  <c r="AL129" i="10"/>
  <c r="AM129" i="10"/>
  <c r="AK129" i="10"/>
  <c r="E129" i="11" s="1"/>
  <c r="AF129" i="10"/>
  <c r="AJ129" i="10"/>
  <c r="D129" i="11" s="1"/>
  <c r="C129" i="11"/>
  <c r="CT166" i="1" l="1"/>
  <c r="CF166" i="1"/>
  <c r="CG166" i="1" s="1"/>
  <c r="CH166" i="1"/>
  <c r="CR166" i="1"/>
  <c r="CP166" i="1"/>
  <c r="AG129" i="10"/>
  <c r="AH129" i="10" s="1"/>
  <c r="B129" i="11"/>
  <c r="K129" i="11" s="1"/>
  <c r="CQ166" i="1" l="1"/>
  <c r="CI166" i="1"/>
  <c r="CV166" i="1"/>
  <c r="CU166" i="1"/>
  <c r="CS166" i="1"/>
  <c r="G129" i="11"/>
  <c r="F129" i="11"/>
  <c r="CE167" i="1" l="1"/>
  <c r="AI130" i="10"/>
  <c r="AE130" i="10"/>
  <c r="CT167" i="1" l="1"/>
  <c r="CH167" i="1"/>
  <c r="CF167" i="1"/>
  <c r="CG167" i="1" s="1"/>
  <c r="CQ167" i="1"/>
  <c r="AL130" i="10"/>
  <c r="AM130" i="10"/>
  <c r="AK130" i="10"/>
  <c r="E130" i="11" s="1"/>
  <c r="AF130" i="10"/>
  <c r="AJ130" i="10"/>
  <c r="D130" i="11" s="1"/>
  <c r="C130" i="11"/>
  <c r="CU167" i="1" l="1"/>
  <c r="CS167" i="1"/>
  <c r="CI167" i="1"/>
  <c r="CV167" i="1"/>
  <c r="CP167" i="1"/>
  <c r="CR167" i="1"/>
  <c r="B130" i="11"/>
  <c r="K130" i="11" s="1"/>
  <c r="AG130" i="10"/>
  <c r="AH130" i="10" s="1"/>
  <c r="CE168" i="1" l="1"/>
  <c r="G130" i="11"/>
  <c r="F130" i="11"/>
  <c r="CF168" i="1" l="1"/>
  <c r="CG168" i="1" s="1"/>
  <c r="CH168" i="1"/>
  <c r="CS168" i="1"/>
  <c r="CU168" i="1"/>
  <c r="CQ168" i="1"/>
  <c r="CT168" i="1"/>
  <c r="AI131" i="10"/>
  <c r="AE131" i="10"/>
  <c r="CI168" i="1" l="1"/>
  <c r="CP168" i="1"/>
  <c r="CV168" i="1"/>
  <c r="CR168" i="1"/>
  <c r="AL131" i="10"/>
  <c r="AM131" i="10"/>
  <c r="AK131" i="10"/>
  <c r="E131" i="11" s="1"/>
  <c r="AF131" i="10"/>
  <c r="AJ131" i="10"/>
  <c r="D131" i="11" s="1"/>
  <c r="C131" i="11"/>
  <c r="CE169" i="1" l="1"/>
  <c r="AG131" i="10"/>
  <c r="AH131" i="10" s="1"/>
  <c r="B131" i="11"/>
  <c r="K131" i="11" s="1"/>
  <c r="CH169" i="1" l="1"/>
  <c r="CF169" i="1"/>
  <c r="CG169" i="1" s="1"/>
  <c r="CU169" i="1"/>
  <c r="CT169" i="1"/>
  <c r="F131" i="11"/>
  <c r="G131" i="11"/>
  <c r="CV169" i="1" l="1"/>
  <c r="CI169" i="1"/>
  <c r="CS169" i="1"/>
  <c r="CQ169" i="1"/>
  <c r="CP169" i="1"/>
  <c r="CR169" i="1"/>
  <c r="AE132" i="10"/>
  <c r="AI132" i="10"/>
  <c r="CE170" i="1" l="1"/>
  <c r="AL132" i="10"/>
  <c r="AM132" i="10"/>
  <c r="AK132" i="10"/>
  <c r="E132" i="11" s="1"/>
  <c r="C132" i="11"/>
  <c r="AJ132" i="10"/>
  <c r="D132" i="11" s="1"/>
  <c r="AF132" i="10"/>
  <c r="CH170" i="1" l="1"/>
  <c r="CF170" i="1"/>
  <c r="CG170" i="1" s="1"/>
  <c r="CU170" i="1"/>
  <c r="CT170" i="1"/>
  <c r="CP170" i="1"/>
  <c r="AG132" i="10"/>
  <c r="AH132" i="10" s="1"/>
  <c r="B132" i="11"/>
  <c r="K132" i="11" s="1"/>
  <c r="CS170" i="1" l="1"/>
  <c r="CQ170" i="1"/>
  <c r="CR170" i="1"/>
  <c r="CV170" i="1"/>
  <c r="CI170" i="1"/>
  <c r="G132" i="11"/>
  <c r="F132" i="11"/>
  <c r="CE171" i="1" l="1"/>
  <c r="AI133" i="10"/>
  <c r="AE133" i="10"/>
  <c r="CH171" i="1" l="1"/>
  <c r="CF171" i="1"/>
  <c r="CG171" i="1" s="1"/>
  <c r="CT171" i="1"/>
  <c r="CS171" i="1"/>
  <c r="AL133" i="10"/>
  <c r="AM133" i="10"/>
  <c r="AK133" i="10"/>
  <c r="E133" i="11" s="1"/>
  <c r="AF133" i="10"/>
  <c r="AJ133" i="10"/>
  <c r="D133" i="11" s="1"/>
  <c r="C133" i="11"/>
  <c r="CU171" i="1" l="1"/>
  <c r="CP171" i="1"/>
  <c r="CI171" i="1"/>
  <c r="CQ171" i="1"/>
  <c r="CV171" i="1"/>
  <c r="CR171" i="1"/>
  <c r="AG133" i="10"/>
  <c r="AH133" i="10" s="1"/>
  <c r="B133" i="11"/>
  <c r="K133" i="11" s="1"/>
  <c r="CE172" i="1" l="1"/>
  <c r="F133" i="11"/>
  <c r="G133" i="11"/>
  <c r="CQ172" i="1" l="1"/>
  <c r="CS172" i="1"/>
  <c r="CR172" i="1"/>
  <c r="CT172" i="1"/>
  <c r="CU172" i="1"/>
  <c r="CF172" i="1"/>
  <c r="CG172" i="1" s="1"/>
  <c r="CH172" i="1"/>
  <c r="CV172" i="1"/>
  <c r="CP172" i="1"/>
  <c r="AI134" i="10"/>
  <c r="AE134" i="10"/>
  <c r="CI172" i="1" l="1"/>
  <c r="AL134" i="10"/>
  <c r="AM134" i="10"/>
  <c r="AK134" i="10"/>
  <c r="E134" i="11" s="1"/>
  <c r="AF134" i="10"/>
  <c r="AJ134" i="10"/>
  <c r="D134" i="11" s="1"/>
  <c r="C134" i="11"/>
  <c r="CE173" i="1" l="1"/>
  <c r="AG134" i="10"/>
  <c r="AH134" i="10" s="1"/>
  <c r="B134" i="11"/>
  <c r="K134" i="11" s="1"/>
  <c r="CT173" i="1" l="1"/>
  <c r="CF173" i="1"/>
  <c r="CG173" i="1" s="1"/>
  <c r="CH173" i="1"/>
  <c r="CS173" i="1"/>
  <c r="CP173" i="1"/>
  <c r="F134" i="11"/>
  <c r="G134" i="11"/>
  <c r="CQ173" i="1" l="1"/>
  <c r="CI173" i="1"/>
  <c r="CV173" i="1"/>
  <c r="CU173" i="1"/>
  <c r="CR173" i="1"/>
  <c r="AE135" i="10"/>
  <c r="AI135" i="10"/>
  <c r="CE174" i="1" l="1"/>
  <c r="AL135" i="10"/>
  <c r="AM135" i="10"/>
  <c r="AK135" i="10"/>
  <c r="E135" i="11" s="1"/>
  <c r="C135" i="11"/>
  <c r="AJ135" i="10"/>
  <c r="D135" i="11" s="1"/>
  <c r="AF135" i="10"/>
  <c r="CF174" i="1" l="1"/>
  <c r="CG174" i="1" s="1"/>
  <c r="CS174" i="1"/>
  <c r="CH174" i="1"/>
  <c r="CT174" i="1"/>
  <c r="CQ174" i="1"/>
  <c r="AG135" i="10"/>
  <c r="AH135" i="10" s="1"/>
  <c r="B135" i="11"/>
  <c r="K135" i="11" s="1"/>
  <c r="CR174" i="1" l="1"/>
  <c r="CU174" i="1"/>
  <c r="CI174" i="1"/>
  <c r="CP174" i="1"/>
  <c r="CV174" i="1"/>
  <c r="F135" i="11"/>
  <c r="G135" i="11"/>
  <c r="CE175" i="1" l="1"/>
  <c r="AI136" i="10"/>
  <c r="AE136" i="10"/>
  <c r="CT175" i="1" l="1"/>
  <c r="CF175" i="1"/>
  <c r="CG175" i="1" s="1"/>
  <c r="CH175" i="1"/>
  <c r="CS175" i="1"/>
  <c r="AL136" i="10"/>
  <c r="AM136" i="10"/>
  <c r="AK136" i="10"/>
  <c r="E136" i="11" s="1"/>
  <c r="AF136" i="10"/>
  <c r="AJ136" i="10"/>
  <c r="D136" i="11" s="1"/>
  <c r="C136" i="11"/>
  <c r="CI175" i="1" l="1"/>
  <c r="CQ175" i="1"/>
  <c r="CR175" i="1"/>
  <c r="CP175" i="1"/>
  <c r="CU175" i="1"/>
  <c r="CV175" i="1"/>
  <c r="AG136" i="10"/>
  <c r="AH136" i="10" s="1"/>
  <c r="B136" i="11"/>
  <c r="K136" i="11" s="1"/>
  <c r="CE176" i="1" l="1"/>
  <c r="F136" i="11"/>
  <c r="G136" i="11"/>
  <c r="CF176" i="1" l="1"/>
  <c r="CG176" i="1" s="1"/>
  <c r="CT176" i="1"/>
  <c r="CP176" i="1"/>
  <c r="CH176" i="1"/>
  <c r="CS176" i="1"/>
  <c r="AI137" i="10"/>
  <c r="AE137" i="10"/>
  <c r="CQ176" i="1" l="1"/>
  <c r="CI176" i="1"/>
  <c r="CV176" i="1"/>
  <c r="CU176" i="1"/>
  <c r="CR176" i="1"/>
  <c r="AL137" i="10"/>
  <c r="AM137" i="10"/>
  <c r="AK137" i="10"/>
  <c r="E137" i="11" s="1"/>
  <c r="AJ137" i="10"/>
  <c r="D137" i="11" s="1"/>
  <c r="AF137" i="10"/>
  <c r="C137" i="11"/>
  <c r="CE177" i="1" l="1"/>
  <c r="B137" i="11"/>
  <c r="K137" i="11" s="1"/>
  <c r="AG137" i="10"/>
  <c r="AH137" i="10" s="1"/>
  <c r="CF177" i="1" l="1"/>
  <c r="CG177" i="1" s="1"/>
  <c r="CT177" i="1"/>
  <c r="CH177" i="1"/>
  <c r="G137" i="11"/>
  <c r="F137" i="11"/>
  <c r="CU177" i="1" l="1"/>
  <c r="CP177" i="1"/>
  <c r="CI177" i="1"/>
  <c r="CV177" i="1"/>
  <c r="CR177" i="1"/>
  <c r="CS177" i="1"/>
  <c r="CQ177" i="1"/>
  <c r="AI138" i="10"/>
  <c r="AE138" i="10"/>
  <c r="CE178" i="1" l="1"/>
  <c r="AL138" i="10"/>
  <c r="AM138" i="10"/>
  <c r="AK138" i="10"/>
  <c r="E138" i="11" s="1"/>
  <c r="AF138" i="10"/>
  <c r="AJ138" i="10"/>
  <c r="D138" i="11" s="1"/>
  <c r="C138" i="11"/>
  <c r="CH178" i="1" l="1"/>
  <c r="CF178" i="1"/>
  <c r="CG178" i="1" s="1"/>
  <c r="CU178" i="1"/>
  <c r="CT178" i="1"/>
  <c r="AG138" i="10"/>
  <c r="AH138" i="10" s="1"/>
  <c r="B138" i="11"/>
  <c r="K138" i="11" s="1"/>
  <c r="CP178" i="1" l="1"/>
  <c r="CR178" i="1"/>
  <c r="CS178" i="1"/>
  <c r="CI178" i="1"/>
  <c r="CV178" i="1"/>
  <c r="CQ178" i="1"/>
  <c r="F138" i="11"/>
  <c r="G138" i="11"/>
  <c r="CE179" i="1" l="1"/>
  <c r="AI139" i="10"/>
  <c r="AE139" i="10"/>
  <c r="CF179" i="1" l="1"/>
  <c r="CG179" i="1" s="1"/>
  <c r="CS179" i="1"/>
  <c r="CH179" i="1"/>
  <c r="CT179" i="1"/>
  <c r="AL139" i="10"/>
  <c r="AM139" i="10"/>
  <c r="AK139" i="10"/>
  <c r="E139" i="11" s="1"/>
  <c r="AF139" i="10"/>
  <c r="AJ139" i="10"/>
  <c r="D139" i="11" s="1"/>
  <c r="C139" i="11"/>
  <c r="CR179" i="1" l="1"/>
  <c r="CP179" i="1"/>
  <c r="CI179" i="1"/>
  <c r="CU179" i="1"/>
  <c r="CV179" i="1"/>
  <c r="CQ179" i="1"/>
  <c r="B139" i="11"/>
  <c r="K139" i="11" s="1"/>
  <c r="AG139" i="10"/>
  <c r="AH139" i="10" s="1"/>
  <c r="CE180" i="1" l="1"/>
  <c r="F139" i="11"/>
  <c r="G139" i="11"/>
  <c r="CS180" i="1" l="1"/>
  <c r="CR180" i="1"/>
  <c r="CV180" i="1"/>
  <c r="CF180" i="1"/>
  <c r="CG180" i="1" s="1"/>
  <c r="CT180" i="1"/>
  <c r="CU180" i="1"/>
  <c r="CH180" i="1"/>
  <c r="CP180" i="1"/>
  <c r="AE140" i="10"/>
  <c r="AI140" i="10"/>
  <c r="CQ180" i="1" l="1"/>
  <c r="CI180" i="1"/>
  <c r="AL140" i="10"/>
  <c r="AM140" i="10"/>
  <c r="AK140" i="10"/>
  <c r="E140" i="11" s="1"/>
  <c r="C140" i="11"/>
  <c r="AJ140" i="10"/>
  <c r="D140" i="11" s="1"/>
  <c r="AF140" i="10"/>
  <c r="CE181" i="1" l="1"/>
  <c r="B140" i="11"/>
  <c r="K140" i="11" s="1"/>
  <c r="AG140" i="10"/>
  <c r="AH140" i="10" s="1"/>
  <c r="CH181" i="1" l="1"/>
  <c r="CT181" i="1"/>
  <c r="CF181" i="1"/>
  <c r="CG181" i="1" s="1"/>
  <c r="F140" i="11"/>
  <c r="G140" i="11"/>
  <c r="CV181" i="1" l="1"/>
  <c r="CS181" i="1"/>
  <c r="CI181" i="1"/>
  <c r="CQ181" i="1"/>
  <c r="CP181" i="1"/>
  <c r="CU181" i="1"/>
  <c r="CR181" i="1"/>
  <c r="AI141" i="10"/>
  <c r="AE141" i="10"/>
  <c r="CE182" i="1" l="1"/>
  <c r="AL141" i="10"/>
  <c r="AM141" i="10"/>
  <c r="AK141" i="10"/>
  <c r="E141" i="11" s="1"/>
  <c r="AF141" i="10"/>
  <c r="AJ141" i="10"/>
  <c r="D141" i="11" s="1"/>
  <c r="C141" i="11"/>
  <c r="CT182" i="1" l="1"/>
  <c r="CF182" i="1"/>
  <c r="CG182" i="1" s="1"/>
  <c r="CH182" i="1"/>
  <c r="CQ182" i="1"/>
  <c r="AG141" i="10"/>
  <c r="AH141" i="10" s="1"/>
  <c r="B141" i="11"/>
  <c r="K141" i="11" s="1"/>
  <c r="CS182" i="1" l="1"/>
  <c r="CU182" i="1"/>
  <c r="CI182" i="1"/>
  <c r="CV182" i="1"/>
  <c r="CP182" i="1"/>
  <c r="CR182" i="1"/>
  <c r="F141" i="11"/>
  <c r="G141" i="11"/>
  <c r="CE183" i="1" l="1"/>
  <c r="AI142" i="10"/>
  <c r="AE142" i="10"/>
  <c r="CT183" i="1" l="1"/>
  <c r="CS183" i="1"/>
  <c r="CF183" i="1"/>
  <c r="CG183" i="1" s="1"/>
  <c r="CH183" i="1"/>
  <c r="AL142" i="10"/>
  <c r="AM142" i="10"/>
  <c r="AK142" i="10"/>
  <c r="E142" i="11" s="1"/>
  <c r="AJ142" i="10"/>
  <c r="D142" i="11" s="1"/>
  <c r="AF142" i="10"/>
  <c r="C142" i="11"/>
  <c r="CP183" i="1" l="1"/>
  <c r="CQ183" i="1"/>
  <c r="CR183" i="1"/>
  <c r="CI183" i="1"/>
  <c r="CU183" i="1"/>
  <c r="CV183" i="1"/>
  <c r="B142" i="11"/>
  <c r="K142" i="11" s="1"/>
  <c r="AG142" i="10"/>
  <c r="AH142" i="10" s="1"/>
  <c r="CE184" i="1" l="1"/>
  <c r="F142" i="11"/>
  <c r="G142" i="11"/>
  <c r="CF184" i="1" l="1"/>
  <c r="CG184" i="1" s="1"/>
  <c r="CH184" i="1"/>
  <c r="CT184" i="1"/>
  <c r="AI143" i="10"/>
  <c r="AE143" i="10"/>
  <c r="CS184" i="1" l="1"/>
  <c r="CU184" i="1"/>
  <c r="CP184" i="1"/>
  <c r="CI184" i="1"/>
  <c r="CV184" i="1"/>
  <c r="CR184" i="1"/>
  <c r="CQ184" i="1"/>
  <c r="AL143" i="10"/>
  <c r="AM143" i="10"/>
  <c r="AK143" i="10"/>
  <c r="E143" i="11" s="1"/>
  <c r="AF143" i="10"/>
  <c r="AJ143" i="10"/>
  <c r="D143" i="11" s="1"/>
  <c r="C143" i="11"/>
  <c r="CE185" i="1" l="1"/>
  <c r="AG143" i="10"/>
  <c r="AH143" i="10" s="1"/>
  <c r="B143" i="11"/>
  <c r="K143" i="11" s="1"/>
  <c r="CT185" i="1" l="1"/>
  <c r="CF185" i="1"/>
  <c r="CG185" i="1" s="1"/>
  <c r="CH185" i="1"/>
  <c r="CV185" i="1"/>
  <c r="CS185" i="1"/>
  <c r="F143" i="11"/>
  <c r="G143" i="11"/>
  <c r="CQ185" i="1" l="1"/>
  <c r="CI185" i="1"/>
  <c r="CP185" i="1"/>
  <c r="CU185" i="1"/>
  <c r="CR185" i="1"/>
  <c r="AI144" i="10"/>
  <c r="AE144" i="10"/>
  <c r="CE186" i="1" l="1"/>
  <c r="AL144" i="10"/>
  <c r="AM144" i="10"/>
  <c r="AK144" i="10"/>
  <c r="E144" i="11" s="1"/>
  <c r="AF144" i="10"/>
  <c r="AJ144" i="10"/>
  <c r="D144" i="11" s="1"/>
  <c r="C144" i="11"/>
  <c r="CT186" i="1" l="1"/>
  <c r="CF186" i="1"/>
  <c r="CG186" i="1" s="1"/>
  <c r="CH186" i="1"/>
  <c r="CS186" i="1"/>
  <c r="AG144" i="10"/>
  <c r="AH144" i="10" s="1"/>
  <c r="B144" i="11"/>
  <c r="K144" i="11" s="1"/>
  <c r="CR186" i="1" l="1"/>
  <c r="CV186" i="1"/>
  <c r="CP186" i="1"/>
  <c r="CQ186" i="1"/>
  <c r="CI186" i="1"/>
  <c r="CU186" i="1"/>
  <c r="F144" i="11"/>
  <c r="G144" i="11"/>
  <c r="CE187" i="1" l="1"/>
  <c r="AI145" i="10"/>
  <c r="AE145" i="10"/>
  <c r="CT187" i="1" l="1"/>
  <c r="CF187" i="1"/>
  <c r="CG187" i="1" s="1"/>
  <c r="CH187" i="1"/>
  <c r="CS187" i="1"/>
  <c r="AL145" i="10"/>
  <c r="AM145" i="10"/>
  <c r="AK145" i="10"/>
  <c r="E145" i="11" s="1"/>
  <c r="AF145" i="10"/>
  <c r="AJ145" i="10"/>
  <c r="D145" i="11" s="1"/>
  <c r="C145" i="11"/>
  <c r="CR187" i="1" l="1"/>
  <c r="CQ187" i="1"/>
  <c r="CI187" i="1"/>
  <c r="CV187" i="1"/>
  <c r="CP187" i="1"/>
  <c r="CU187" i="1"/>
  <c r="B145" i="11"/>
  <c r="K145" i="11" s="1"/>
  <c r="AG145" i="10"/>
  <c r="AH145" i="10" s="1"/>
  <c r="CE188" i="1" l="1"/>
  <c r="G145" i="11"/>
  <c r="F145" i="11"/>
  <c r="CF188" i="1" l="1"/>
  <c r="CG188" i="1" s="1"/>
  <c r="CV188" i="1"/>
  <c r="CH188" i="1"/>
  <c r="CT188" i="1"/>
  <c r="AE146" i="10"/>
  <c r="AI146" i="10"/>
  <c r="CR188" i="1" l="1"/>
  <c r="CQ188" i="1"/>
  <c r="CS188" i="1"/>
  <c r="CI188" i="1"/>
  <c r="CP188" i="1"/>
  <c r="CU188" i="1"/>
  <c r="AL146" i="10"/>
  <c r="AM146" i="10"/>
  <c r="AK146" i="10"/>
  <c r="E146" i="11" s="1"/>
  <c r="C146" i="11"/>
  <c r="AF146" i="10"/>
  <c r="AJ146" i="10"/>
  <c r="D146" i="11" s="1"/>
  <c r="CE189" i="1" l="1"/>
  <c r="AG146" i="10"/>
  <c r="AH146" i="10" s="1"/>
  <c r="B146" i="11"/>
  <c r="K146" i="11" s="1"/>
  <c r="CF189" i="1" l="1"/>
  <c r="CG189" i="1" s="1"/>
  <c r="CH189" i="1"/>
  <c r="CT189" i="1"/>
  <c r="CS189" i="1"/>
  <c r="F146" i="11"/>
  <c r="G146" i="11"/>
  <c r="CQ189" i="1" l="1"/>
  <c r="CP189" i="1"/>
  <c r="CU189" i="1"/>
  <c r="CV189" i="1"/>
  <c r="CI189" i="1"/>
  <c r="CR189" i="1"/>
  <c r="AE147" i="10"/>
  <c r="AI147" i="10"/>
  <c r="CE190" i="1" l="1"/>
  <c r="AL147" i="10"/>
  <c r="AM147" i="10"/>
  <c r="AK147" i="10"/>
  <c r="E147" i="11" s="1"/>
  <c r="C147" i="11"/>
  <c r="AF147" i="10"/>
  <c r="AJ147" i="10"/>
  <c r="D147" i="11" s="1"/>
  <c r="CS190" i="1" l="1"/>
  <c r="CF190" i="1"/>
  <c r="CG190" i="1" s="1"/>
  <c r="CH190" i="1"/>
  <c r="B147" i="11"/>
  <c r="K147" i="11" s="1"/>
  <c r="AG147" i="10"/>
  <c r="AH147" i="10" s="1"/>
  <c r="CT190" i="1" l="1"/>
  <c r="CR190" i="1"/>
  <c r="CP190" i="1"/>
  <c r="CQ190" i="1"/>
  <c r="CI190" i="1"/>
  <c r="CU190" i="1"/>
  <c r="CV190" i="1"/>
  <c r="F147" i="11"/>
  <c r="G147" i="11"/>
  <c r="CE191" i="1" l="1"/>
  <c r="AE148" i="10"/>
  <c r="AI148" i="10"/>
  <c r="CT191" i="1" l="1"/>
  <c r="CH191" i="1"/>
  <c r="CS191" i="1"/>
  <c r="CP191" i="1"/>
  <c r="CF191" i="1"/>
  <c r="CG191" i="1" s="1"/>
  <c r="CU191" i="1"/>
  <c r="AL148" i="10"/>
  <c r="AM148" i="10"/>
  <c r="AK148" i="10"/>
  <c r="E148" i="11" s="1"/>
  <c r="C148" i="11"/>
  <c r="AF148" i="10"/>
  <c r="AJ148" i="10"/>
  <c r="D148" i="11" s="1"/>
  <c r="CR191" i="1" l="1"/>
  <c r="CI191" i="1"/>
  <c r="CQ191" i="1"/>
  <c r="CV191" i="1"/>
  <c r="B148" i="11"/>
  <c r="K148" i="11" s="1"/>
  <c r="AG148" i="10"/>
  <c r="AH148" i="10" s="1"/>
  <c r="CE192" i="1" l="1"/>
  <c r="F148" i="11"/>
  <c r="G148" i="11"/>
  <c r="CS192" i="1" l="1"/>
  <c r="CF192" i="1"/>
  <c r="CG192" i="1" s="1"/>
  <c r="CH192" i="1"/>
  <c r="AI149" i="10"/>
  <c r="AE149" i="10"/>
  <c r="CU192" i="1" l="1"/>
  <c r="CQ192" i="1"/>
  <c r="CV192" i="1"/>
  <c r="CP192" i="1"/>
  <c r="CR192" i="1"/>
  <c r="CT192" i="1"/>
  <c r="CI192" i="1"/>
  <c r="AL149" i="10"/>
  <c r="AM149" i="10"/>
  <c r="AK149" i="10"/>
  <c r="E149" i="11" s="1"/>
  <c r="AF149" i="10"/>
  <c r="AJ149" i="10"/>
  <c r="D149" i="11" s="1"/>
  <c r="C149" i="11"/>
  <c r="CE193" i="1" l="1"/>
  <c r="B149" i="11"/>
  <c r="K149" i="11" s="1"/>
  <c r="AG149" i="10"/>
  <c r="AH149" i="10" s="1"/>
  <c r="CV193" i="1" l="1"/>
  <c r="CH193" i="1"/>
  <c r="CS193" i="1"/>
  <c r="CF193" i="1"/>
  <c r="CG193" i="1" s="1"/>
  <c r="CT193" i="1"/>
  <c r="CU193" i="1"/>
  <c r="G149" i="11"/>
  <c r="F149" i="11"/>
  <c r="CR193" i="1" l="1"/>
  <c r="CQ193" i="1"/>
  <c r="CI193" i="1"/>
  <c r="CP193" i="1"/>
  <c r="AI150" i="10"/>
  <c r="AE150" i="10"/>
  <c r="CE194" i="1" l="1"/>
  <c r="AL150" i="10"/>
  <c r="AM150" i="10"/>
  <c r="AK150" i="10"/>
  <c r="E150" i="11" s="1"/>
  <c r="AJ150" i="10"/>
  <c r="D150" i="11" s="1"/>
  <c r="AF150" i="10"/>
  <c r="C150" i="11"/>
  <c r="CS194" i="1" l="1"/>
  <c r="CH194" i="1"/>
  <c r="CF194" i="1"/>
  <c r="CG194" i="1" s="1"/>
  <c r="B150" i="11"/>
  <c r="K150" i="11" s="1"/>
  <c r="AG150" i="10"/>
  <c r="AH150" i="10" s="1"/>
  <c r="CT194" i="1" l="1"/>
  <c r="CU194" i="1"/>
  <c r="CP194" i="1"/>
  <c r="CI194" i="1"/>
  <c r="CV194" i="1"/>
  <c r="CQ194" i="1"/>
  <c r="CR194" i="1"/>
  <c r="G150" i="11"/>
  <c r="F150" i="11"/>
  <c r="CE195" i="1" l="1"/>
  <c r="AE151" i="10"/>
  <c r="AI151" i="10"/>
  <c r="CV195" i="1" l="1"/>
  <c r="CH195" i="1"/>
  <c r="CR195" i="1"/>
  <c r="CS195" i="1"/>
  <c r="CU195" i="1"/>
  <c r="CF195" i="1"/>
  <c r="CG195" i="1" s="1"/>
  <c r="CT195" i="1"/>
  <c r="CQ195" i="1"/>
  <c r="CP195" i="1"/>
  <c r="AL151" i="10"/>
  <c r="AM151" i="10"/>
  <c r="AK151" i="10"/>
  <c r="E151" i="11" s="1"/>
  <c r="C151" i="11"/>
  <c r="AF151" i="10"/>
  <c r="AJ151" i="10"/>
  <c r="D151" i="11" s="1"/>
  <c r="CI195" i="1" l="1"/>
  <c r="AG151" i="10"/>
  <c r="AH151" i="10" s="1"/>
  <c r="B151" i="11"/>
  <c r="K151" i="11" s="1"/>
  <c r="CE196" i="1" l="1"/>
  <c r="G151" i="11"/>
  <c r="F151" i="11"/>
  <c r="CS196" i="1" l="1"/>
  <c r="CF196" i="1"/>
  <c r="CG196" i="1" s="1"/>
  <c r="CH196" i="1"/>
  <c r="AE152" i="10"/>
  <c r="AI152" i="10"/>
  <c r="CQ196" i="1" l="1"/>
  <c r="CP196" i="1"/>
  <c r="CU196" i="1"/>
  <c r="CR196" i="1"/>
  <c r="CT196" i="1"/>
  <c r="CI196" i="1"/>
  <c r="CV196" i="1"/>
  <c r="AL152" i="10"/>
  <c r="AM152" i="10"/>
  <c r="AK152" i="10"/>
  <c r="E152" i="11" s="1"/>
  <c r="C152" i="11"/>
  <c r="AF152" i="10"/>
  <c r="AJ152" i="10"/>
  <c r="D152" i="11" s="1"/>
  <c r="CE197" i="1" l="1"/>
  <c r="B152" i="11"/>
  <c r="K152" i="11" s="1"/>
  <c r="AG152" i="10"/>
  <c r="AH152" i="10" s="1"/>
  <c r="CF197" i="1" l="1"/>
  <c r="CG197" i="1" s="1"/>
  <c r="CS197" i="1"/>
  <c r="CH197" i="1"/>
  <c r="CR197" i="1"/>
  <c r="G152" i="11"/>
  <c r="F152" i="11"/>
  <c r="CT197" i="1" l="1"/>
  <c r="CV197" i="1"/>
  <c r="CI197" i="1"/>
  <c r="CU197" i="1"/>
  <c r="CQ197" i="1"/>
  <c r="CP197" i="1"/>
  <c r="AE153" i="10"/>
  <c r="AI153" i="10"/>
  <c r="CE198" i="1" l="1"/>
  <c r="AL153" i="10"/>
  <c r="AM153" i="10"/>
  <c r="AK153" i="10"/>
  <c r="E153" i="11" s="1"/>
  <c r="C153" i="11"/>
  <c r="AF153" i="10"/>
  <c r="AJ153" i="10"/>
  <c r="D153" i="11" s="1"/>
  <c r="CH198" i="1" l="1"/>
  <c r="CS198" i="1"/>
  <c r="CP198" i="1"/>
  <c r="CF198" i="1"/>
  <c r="CG198" i="1" s="1"/>
  <c r="B153" i="11"/>
  <c r="K153" i="11" s="1"/>
  <c r="AG153" i="10"/>
  <c r="AH153" i="10" s="1"/>
  <c r="CQ198" i="1" l="1"/>
  <c r="CT198" i="1"/>
  <c r="CI198" i="1"/>
  <c r="CU198" i="1"/>
  <c r="CV198" i="1"/>
  <c r="CR198" i="1"/>
  <c r="G153" i="11"/>
  <c r="F153" i="11"/>
  <c r="CE199" i="1" l="1"/>
  <c r="AE154" i="10"/>
  <c r="AI154" i="10"/>
  <c r="CH199" i="1" l="1"/>
  <c r="CS199" i="1"/>
  <c r="CF199" i="1"/>
  <c r="CG199" i="1" s="1"/>
  <c r="AL154" i="10"/>
  <c r="AM154" i="10"/>
  <c r="AK154" i="10"/>
  <c r="E154" i="11" s="1"/>
  <c r="C154" i="11"/>
  <c r="AF154" i="10"/>
  <c r="AJ154" i="10"/>
  <c r="D154" i="11" s="1"/>
  <c r="CP199" i="1" l="1"/>
  <c r="CV199" i="1"/>
  <c r="CQ199" i="1"/>
  <c r="CR199" i="1"/>
  <c r="CT199" i="1"/>
  <c r="CI199" i="1"/>
  <c r="CU199" i="1"/>
  <c r="B154" i="11"/>
  <c r="K154" i="11" s="1"/>
  <c r="AG154" i="10"/>
  <c r="AH154" i="10" s="1"/>
  <c r="CE200" i="1" l="1"/>
  <c r="F154" i="11"/>
  <c r="G154" i="11"/>
  <c r="CS200" i="1" l="1"/>
  <c r="CF200" i="1"/>
  <c r="CG200" i="1" s="1"/>
  <c r="CH200" i="1"/>
  <c r="CV200" i="1"/>
  <c r="CT200" i="1"/>
  <c r="CU200" i="1"/>
  <c r="AE155" i="10"/>
  <c r="AI155" i="10"/>
  <c r="CR200" i="1" l="1"/>
  <c r="CI200" i="1"/>
  <c r="CP200" i="1"/>
  <c r="CQ200" i="1"/>
  <c r="AL155" i="10"/>
  <c r="AM155" i="10"/>
  <c r="AK155" i="10"/>
  <c r="E155" i="11" s="1"/>
  <c r="C155" i="11"/>
  <c r="AF155" i="10"/>
  <c r="AJ155" i="10"/>
  <c r="D155" i="11" s="1"/>
  <c r="CE201" i="1" l="1"/>
  <c r="AG155" i="10"/>
  <c r="AH155" i="10" s="1"/>
  <c r="B155" i="11"/>
  <c r="K155" i="11" s="1"/>
  <c r="CS201" i="1" l="1"/>
  <c r="CH201" i="1"/>
  <c r="CF201" i="1"/>
  <c r="CG201" i="1" s="1"/>
  <c r="CR201" i="1"/>
  <c r="CT201" i="1"/>
  <c r="CU201" i="1"/>
  <c r="G155" i="11"/>
  <c r="F155" i="11"/>
  <c r="CI201" i="1" l="1"/>
  <c r="CQ201" i="1"/>
  <c r="CP201" i="1"/>
  <c r="CV201" i="1"/>
  <c r="AE156" i="10"/>
  <c r="AI156" i="10"/>
  <c r="CE202" i="1" l="1"/>
  <c r="AL156" i="10"/>
  <c r="AM156" i="10"/>
  <c r="AK156" i="10"/>
  <c r="E156" i="11" s="1"/>
  <c r="C156" i="11"/>
  <c r="AJ156" i="10"/>
  <c r="D156" i="11" s="1"/>
  <c r="AF156" i="10"/>
  <c r="CH202" i="1" l="1"/>
  <c r="CT202" i="1"/>
  <c r="CF202" i="1"/>
  <c r="CG202" i="1" s="1"/>
  <c r="CV202" i="1"/>
  <c r="CU202" i="1"/>
  <c r="CP202" i="1"/>
  <c r="AG156" i="10"/>
  <c r="AH156" i="10" s="1"/>
  <c r="B156" i="11"/>
  <c r="K156" i="11" s="1"/>
  <c r="CR202" i="1" l="1"/>
  <c r="CS202" i="1"/>
  <c r="CQ202" i="1"/>
  <c r="CI202" i="1"/>
  <c r="G156" i="11"/>
  <c r="F156" i="11"/>
  <c r="CE203" i="1" l="1"/>
  <c r="AE157" i="10"/>
  <c r="AI157" i="10"/>
  <c r="CT203" i="1" l="1"/>
  <c r="CF203" i="1"/>
  <c r="CG203" i="1" s="1"/>
  <c r="CH203" i="1"/>
  <c r="CU203" i="1"/>
  <c r="AL157" i="10"/>
  <c r="AM157" i="10"/>
  <c r="AK157" i="10"/>
  <c r="E157" i="11" s="1"/>
  <c r="C157" i="11"/>
  <c r="AJ157" i="10"/>
  <c r="D157" i="11" s="1"/>
  <c r="AF157" i="10"/>
  <c r="CP203" i="1" l="1"/>
  <c r="CV203" i="1"/>
  <c r="CI203" i="1"/>
  <c r="CS203" i="1"/>
  <c r="CR203" i="1"/>
  <c r="CQ203" i="1"/>
  <c r="B157" i="11"/>
  <c r="K157" i="11" s="1"/>
  <c r="AG157" i="10"/>
  <c r="AH157" i="10" s="1"/>
  <c r="CE204" i="1" l="1"/>
  <c r="F157" i="11"/>
  <c r="G157" i="11"/>
  <c r="CH204" i="1" l="1"/>
  <c r="CF204" i="1"/>
  <c r="CG204" i="1" s="1"/>
  <c r="CT204" i="1"/>
  <c r="CU204" i="1"/>
  <c r="AI158" i="10"/>
  <c r="AE158" i="10"/>
  <c r="CS204" i="1" l="1"/>
  <c r="CP204" i="1"/>
  <c r="CI204" i="1"/>
  <c r="CQ204" i="1"/>
  <c r="CV204" i="1"/>
  <c r="CR204" i="1"/>
  <c r="AL158" i="10"/>
  <c r="AM158" i="10"/>
  <c r="AK158" i="10"/>
  <c r="E158" i="11" s="1"/>
  <c r="AJ158" i="10"/>
  <c r="D158" i="11" s="1"/>
  <c r="AF158" i="10"/>
  <c r="C158" i="11"/>
  <c r="CE205" i="1" l="1"/>
  <c r="AG158" i="10"/>
  <c r="AH158" i="10" s="1"/>
  <c r="B158" i="11"/>
  <c r="K158" i="11" s="1"/>
  <c r="CH205" i="1" l="1"/>
  <c r="CF205" i="1"/>
  <c r="CG205" i="1" s="1"/>
  <c r="CT205" i="1"/>
  <c r="CV205" i="1"/>
  <c r="F158" i="11"/>
  <c r="G158" i="11"/>
  <c r="CP205" i="1" l="1"/>
  <c r="CI205" i="1"/>
  <c r="CS205" i="1"/>
  <c r="CU205" i="1"/>
  <c r="CR205" i="1"/>
  <c r="CQ205" i="1"/>
  <c r="AI159" i="10"/>
  <c r="AE159" i="10"/>
  <c r="CE206" i="1" l="1"/>
  <c r="AL159" i="10"/>
  <c r="AM159" i="10"/>
  <c r="AK159" i="10"/>
  <c r="E159" i="11" s="1"/>
  <c r="AJ159" i="10"/>
  <c r="D159" i="11" s="1"/>
  <c r="AF159" i="10"/>
  <c r="C159" i="11"/>
  <c r="CH206" i="1" l="1"/>
  <c r="CT206" i="1"/>
  <c r="CF206" i="1"/>
  <c r="CG206" i="1" s="1"/>
  <c r="CU206" i="1"/>
  <c r="CV206" i="1"/>
  <c r="CS206" i="1"/>
  <c r="CR206" i="1"/>
  <c r="B159" i="11"/>
  <c r="K159" i="11" s="1"/>
  <c r="AG159" i="10"/>
  <c r="AH159" i="10" s="1"/>
  <c r="CI206" i="1" l="1"/>
  <c r="CQ206" i="1"/>
  <c r="CP206" i="1"/>
  <c r="G159" i="11"/>
  <c r="F159" i="11"/>
  <c r="CE207" i="1" l="1"/>
  <c r="AE160" i="10"/>
  <c r="AI160" i="10"/>
  <c r="CH207" i="1" l="1"/>
  <c r="CF207" i="1"/>
  <c r="CG207" i="1" s="1"/>
  <c r="CT207" i="1"/>
  <c r="AL160" i="10"/>
  <c r="AM160" i="10"/>
  <c r="AK160" i="10"/>
  <c r="E160" i="11" s="1"/>
  <c r="C160" i="11"/>
  <c r="AJ160" i="10"/>
  <c r="D160" i="11" s="1"/>
  <c r="AF160" i="10"/>
  <c r="CU207" i="1" l="1"/>
  <c r="CR207" i="1"/>
  <c r="CS207" i="1"/>
  <c r="CV207" i="1"/>
  <c r="CQ207" i="1"/>
  <c r="CP207" i="1"/>
  <c r="CI207" i="1"/>
  <c r="B160" i="11"/>
  <c r="K160" i="11" s="1"/>
  <c r="AG160" i="10"/>
  <c r="AH160" i="10" s="1"/>
  <c r="CE208" i="1" l="1"/>
  <c r="G160" i="11"/>
  <c r="F160" i="11"/>
  <c r="CF208" i="1" l="1"/>
  <c r="CG208" i="1" s="1"/>
  <c r="CT208" i="1"/>
  <c r="CH208" i="1"/>
  <c r="CQ208" i="1"/>
  <c r="CV208" i="1"/>
  <c r="AI161" i="10"/>
  <c r="AE161" i="10"/>
  <c r="CS208" i="1" l="1"/>
  <c r="CP208" i="1"/>
  <c r="CI208" i="1"/>
  <c r="CU208" i="1"/>
  <c r="CR208" i="1"/>
  <c r="AL161" i="10"/>
  <c r="AM161" i="10"/>
  <c r="AK161" i="10"/>
  <c r="E161" i="11" s="1"/>
  <c r="AJ161" i="10"/>
  <c r="D161" i="11" s="1"/>
  <c r="AF161" i="10"/>
  <c r="C161" i="11"/>
  <c r="CE209" i="1" l="1"/>
  <c r="AG161" i="10"/>
  <c r="AH161" i="10" s="1"/>
  <c r="B161" i="11"/>
  <c r="K161" i="11" s="1"/>
  <c r="CS209" i="1" l="1"/>
  <c r="CH209" i="1"/>
  <c r="CF209" i="1"/>
  <c r="CG209" i="1" s="1"/>
  <c r="CT209" i="1"/>
  <c r="F161" i="11"/>
  <c r="G161" i="11"/>
  <c r="CQ209" i="1" l="1"/>
  <c r="CP209" i="1"/>
  <c r="CI209" i="1"/>
  <c r="CV209" i="1"/>
  <c r="CR209" i="1"/>
  <c r="CU209" i="1"/>
  <c r="AE162" i="10"/>
  <c r="AI162" i="10"/>
  <c r="CE210" i="1" l="1"/>
  <c r="AL162" i="10"/>
  <c r="AM162" i="10"/>
  <c r="AK162" i="10"/>
  <c r="E162" i="11" s="1"/>
  <c r="C162" i="11"/>
  <c r="AJ162" i="10"/>
  <c r="D162" i="11" s="1"/>
  <c r="AF162" i="10"/>
  <c r="CT210" i="1" l="1"/>
  <c r="CH210" i="1"/>
  <c r="CF210" i="1"/>
  <c r="CG210" i="1" s="1"/>
  <c r="CS210" i="1"/>
  <c r="B162" i="11"/>
  <c r="K162" i="11" s="1"/>
  <c r="AG162" i="10"/>
  <c r="AH162" i="10" s="1"/>
  <c r="CR210" i="1" l="1"/>
  <c r="CV210" i="1"/>
  <c r="CQ210" i="1"/>
  <c r="CI210" i="1"/>
  <c r="CU210" i="1"/>
  <c r="CP210" i="1"/>
  <c r="G162" i="11"/>
  <c r="F162" i="11"/>
  <c r="CE211" i="1" l="1"/>
  <c r="AE163" i="10"/>
  <c r="AI163" i="10"/>
  <c r="CT211" i="1" l="1"/>
  <c r="CF211" i="1"/>
  <c r="CG211" i="1" s="1"/>
  <c r="CH211" i="1"/>
  <c r="AL163" i="10"/>
  <c r="AM163" i="10"/>
  <c r="AK163" i="10"/>
  <c r="E163" i="11" s="1"/>
  <c r="C163" i="11"/>
  <c r="AF163" i="10"/>
  <c r="AJ163" i="10"/>
  <c r="D163" i="11" s="1"/>
  <c r="CQ211" i="1" l="1"/>
  <c r="CS211" i="1"/>
  <c r="CR211" i="1"/>
  <c r="CP211" i="1"/>
  <c r="CV211" i="1"/>
  <c r="CU211" i="1"/>
  <c r="CI211" i="1"/>
  <c r="B163" i="11"/>
  <c r="K163" i="11" s="1"/>
  <c r="AG163" i="10"/>
  <c r="AH163" i="10" s="1"/>
  <c r="CE212" i="1" l="1"/>
  <c r="F163" i="11"/>
  <c r="G163" i="11"/>
  <c r="CT212" i="1" l="1"/>
  <c r="CF212" i="1"/>
  <c r="CG212" i="1" s="1"/>
  <c r="CV212" i="1"/>
  <c r="CR212" i="1"/>
  <c r="CS212" i="1"/>
  <c r="AE164" i="10"/>
  <c r="AI164" i="10"/>
  <c r="CI212" i="1" l="1"/>
  <c r="CU212" i="1"/>
  <c r="CQ212" i="1"/>
  <c r="CP212" i="1"/>
  <c r="CH212" i="1"/>
  <c r="AL164" i="10"/>
  <c r="AM164" i="10"/>
  <c r="AK164" i="10"/>
  <c r="E164" i="11" s="1"/>
  <c r="C164" i="11"/>
  <c r="AF164" i="10"/>
  <c r="AJ164" i="10"/>
  <c r="D164" i="11" s="1"/>
  <c r="CE213" i="1" l="1"/>
  <c r="B164" i="11"/>
  <c r="K164" i="11" s="1"/>
  <c r="AG164" i="10"/>
  <c r="AH164" i="10" s="1"/>
  <c r="CQ213" i="1" l="1"/>
  <c r="CP213" i="1"/>
  <c r="CT213" i="1"/>
  <c r="CU213" i="1"/>
  <c r="CF213" i="1"/>
  <c r="CG213" i="1" s="1"/>
  <c r="CS213" i="1"/>
  <c r="CR213" i="1"/>
  <c r="G164" i="11"/>
  <c r="F164" i="11"/>
  <c r="CV213" i="1" l="1"/>
  <c r="CH213" i="1"/>
  <c r="CI213" i="1"/>
  <c r="AI165" i="10"/>
  <c r="AE165" i="10"/>
  <c r="CE214" i="1" l="1"/>
  <c r="AL165" i="10"/>
  <c r="AM165" i="10"/>
  <c r="AK165" i="10"/>
  <c r="E165" i="11" s="1"/>
  <c r="AF165" i="10"/>
  <c r="AJ165" i="10"/>
  <c r="D165" i="11" s="1"/>
  <c r="C165" i="11"/>
  <c r="CH214" i="1" l="1"/>
  <c r="CF214" i="1"/>
  <c r="CG214" i="1" s="1"/>
  <c r="CP214" i="1"/>
  <c r="CT214" i="1"/>
  <c r="B165" i="11"/>
  <c r="K165" i="11" s="1"/>
  <c r="AG165" i="10"/>
  <c r="AH165" i="10" s="1"/>
  <c r="CQ214" i="1" l="1"/>
  <c r="CU214" i="1"/>
  <c r="CS214" i="1"/>
  <c r="CI214" i="1"/>
  <c r="CV214" i="1"/>
  <c r="CR214" i="1"/>
  <c r="G165" i="11"/>
  <c r="F165" i="11"/>
  <c r="CE215" i="1" l="1"/>
  <c r="AE166" i="10"/>
  <c r="AI166" i="10"/>
  <c r="CT215" i="1" l="1"/>
  <c r="CH215" i="1"/>
  <c r="CF215" i="1"/>
  <c r="CG215" i="1" s="1"/>
  <c r="CS215" i="1"/>
  <c r="AL166" i="10"/>
  <c r="AM166" i="10"/>
  <c r="AK166" i="10"/>
  <c r="E166" i="11" s="1"/>
  <c r="C166" i="11"/>
  <c r="AJ166" i="10"/>
  <c r="D166" i="11" s="1"/>
  <c r="AF166" i="10"/>
  <c r="CI215" i="1" l="1"/>
  <c r="CP215" i="1"/>
  <c r="CR215" i="1"/>
  <c r="CV215" i="1"/>
  <c r="CQ215" i="1"/>
  <c r="CU215" i="1"/>
  <c r="AG166" i="10"/>
  <c r="AH166" i="10" s="1"/>
  <c r="B166" i="11"/>
  <c r="K166" i="11" s="1"/>
  <c r="CE216" i="1" l="1"/>
  <c r="F166" i="11"/>
  <c r="G166" i="11"/>
  <c r="CT216" i="1" l="1"/>
  <c r="CR216" i="1"/>
  <c r="CF216" i="1"/>
  <c r="CG216" i="1" s="1"/>
  <c r="CV216" i="1"/>
  <c r="CH216" i="1"/>
  <c r="CQ216" i="1"/>
  <c r="CP216" i="1"/>
  <c r="CS216" i="1"/>
  <c r="CU216" i="1"/>
  <c r="AI167" i="10"/>
  <c r="AE167" i="10"/>
  <c r="CI216" i="1" l="1"/>
  <c r="AL167" i="10"/>
  <c r="AM167" i="10"/>
  <c r="AK167" i="10"/>
  <c r="E167" i="11" s="1"/>
  <c r="AF167" i="10"/>
  <c r="AJ167" i="10"/>
  <c r="D167" i="11" s="1"/>
  <c r="C167" i="11"/>
  <c r="CE217" i="1" l="1"/>
  <c r="AG167" i="10"/>
  <c r="AH167" i="10" s="1"/>
  <c r="B167" i="11"/>
  <c r="K167" i="11" s="1"/>
  <c r="CH217" i="1" l="1"/>
  <c r="CS217" i="1"/>
  <c r="CF217" i="1"/>
  <c r="CG217" i="1" s="1"/>
  <c r="CT217" i="1"/>
  <c r="CV217" i="1"/>
  <c r="CP217" i="1"/>
  <c r="F167" i="11"/>
  <c r="G167" i="11"/>
  <c r="CI217" i="1" l="1"/>
  <c r="CR217" i="1"/>
  <c r="CU217" i="1"/>
  <c r="CQ217" i="1"/>
  <c r="AI168" i="10"/>
  <c r="AE168" i="10"/>
  <c r="CE218" i="1" l="1"/>
  <c r="AL168" i="10"/>
  <c r="AM168" i="10"/>
  <c r="AK168" i="10"/>
  <c r="E168" i="11" s="1"/>
  <c r="AJ168" i="10"/>
  <c r="D168" i="11" s="1"/>
  <c r="AF168" i="10"/>
  <c r="C168" i="11"/>
  <c r="CT218" i="1" l="1"/>
  <c r="CF218" i="1"/>
  <c r="CG218" i="1" s="1"/>
  <c r="CH218" i="1"/>
  <c r="B168" i="11"/>
  <c r="K168" i="11" s="1"/>
  <c r="AG168" i="10"/>
  <c r="AH168" i="10" s="1"/>
  <c r="CR218" i="1" l="1"/>
  <c r="CP218" i="1"/>
  <c r="CQ218" i="1"/>
  <c r="CS218" i="1"/>
  <c r="CU218" i="1"/>
  <c r="CV218" i="1"/>
  <c r="CI218" i="1"/>
  <c r="G168" i="11"/>
  <c r="F168" i="11"/>
  <c r="CE219" i="1" l="1"/>
  <c r="AE169" i="10"/>
  <c r="AI169" i="10"/>
  <c r="CT219" i="1" l="1"/>
  <c r="CH219" i="1"/>
  <c r="CF219" i="1"/>
  <c r="CG219" i="1" s="1"/>
  <c r="AL169" i="10"/>
  <c r="AM169" i="10"/>
  <c r="AK169" i="10"/>
  <c r="E169" i="11" s="1"/>
  <c r="C169" i="11"/>
  <c r="AF169" i="10"/>
  <c r="AJ169" i="10"/>
  <c r="D169" i="11" s="1"/>
  <c r="CV219" i="1" l="1"/>
  <c r="CU219" i="1"/>
  <c r="CR219" i="1"/>
  <c r="CS219" i="1"/>
  <c r="CQ219" i="1"/>
  <c r="CP219" i="1"/>
  <c r="CI219" i="1"/>
  <c r="AG169" i="10"/>
  <c r="AH169" i="10" s="1"/>
  <c r="B169" i="11"/>
  <c r="K169" i="11" s="1"/>
  <c r="CE220" i="1" l="1"/>
  <c r="F169" i="11"/>
  <c r="G169" i="11"/>
  <c r="CT220" i="1" l="1"/>
  <c r="CH220" i="1"/>
  <c r="CF220" i="1"/>
  <c r="CG220" i="1" s="1"/>
  <c r="CS220" i="1"/>
  <c r="CU220" i="1"/>
  <c r="CV220" i="1"/>
  <c r="CR220" i="1"/>
  <c r="CP220" i="1"/>
  <c r="AE170" i="10"/>
  <c r="AI170" i="10"/>
  <c r="CQ220" i="1" l="1"/>
  <c r="CI220" i="1"/>
  <c r="AL170" i="10"/>
  <c r="AM170" i="10"/>
  <c r="AK170" i="10"/>
  <c r="E170" i="11" s="1"/>
  <c r="C170" i="11"/>
  <c r="AJ170" i="10"/>
  <c r="D170" i="11" s="1"/>
  <c r="AF170" i="10"/>
  <c r="CE221" i="1" l="1"/>
  <c r="B170" i="11"/>
  <c r="K170" i="11" s="1"/>
  <c r="AG170" i="10"/>
  <c r="AH170" i="10" s="1"/>
  <c r="CH221" i="1" l="1"/>
  <c r="CF221" i="1"/>
  <c r="CG221" i="1" s="1"/>
  <c r="CT221" i="1"/>
  <c r="CR221" i="1"/>
  <c r="F170" i="11"/>
  <c r="G170" i="11"/>
  <c r="CI221" i="1" l="1"/>
  <c r="CQ221" i="1"/>
  <c r="CV221" i="1"/>
  <c r="CP221" i="1"/>
  <c r="CS221" i="1"/>
  <c r="CU221" i="1"/>
  <c r="AE171" i="10"/>
  <c r="AI171" i="10"/>
  <c r="CE222" i="1" l="1"/>
  <c r="AL171" i="10"/>
  <c r="AM171" i="10"/>
  <c r="AK171" i="10"/>
  <c r="E171" i="11" s="1"/>
  <c r="C171" i="11"/>
  <c r="AJ171" i="10"/>
  <c r="D171" i="11" s="1"/>
  <c r="AF171" i="10"/>
  <c r="CF222" i="1" l="1"/>
  <c r="CG222" i="1" s="1"/>
  <c r="CT222" i="1"/>
  <c r="CH222" i="1"/>
  <c r="AG171" i="10"/>
  <c r="AH171" i="10" s="1"/>
  <c r="B171" i="11"/>
  <c r="K171" i="11" s="1"/>
  <c r="CS222" i="1" l="1"/>
  <c r="CV222" i="1"/>
  <c r="CQ222" i="1"/>
  <c r="CP222" i="1"/>
  <c r="CI222" i="1"/>
  <c r="CR222" i="1"/>
  <c r="CU222" i="1"/>
  <c r="G171" i="11"/>
  <c r="F171" i="11"/>
  <c r="CE223" i="1" l="1"/>
  <c r="AI172" i="10"/>
  <c r="AE172" i="10"/>
  <c r="CS223" i="1" l="1"/>
  <c r="CH223" i="1"/>
  <c r="CU223" i="1"/>
  <c r="CT223" i="1"/>
  <c r="CV223" i="1"/>
  <c r="CR223" i="1"/>
  <c r="CF223" i="1"/>
  <c r="CG223" i="1" s="1"/>
  <c r="CP223" i="1"/>
  <c r="CQ223" i="1"/>
  <c r="AL172" i="10"/>
  <c r="AM172" i="10"/>
  <c r="AK172" i="10"/>
  <c r="E172" i="11" s="1"/>
  <c r="AJ172" i="10"/>
  <c r="D172" i="11" s="1"/>
  <c r="AF172" i="10"/>
  <c r="C172" i="11"/>
  <c r="CI223" i="1" l="1"/>
  <c r="AG172" i="10"/>
  <c r="AH172" i="10" s="1"/>
  <c r="B172" i="11"/>
  <c r="K172" i="11" s="1"/>
  <c r="CE224" i="1" l="1"/>
  <c r="F172" i="11"/>
  <c r="G172" i="11"/>
  <c r="CH224" i="1" l="1"/>
  <c r="CF224" i="1"/>
  <c r="CG224" i="1" s="1"/>
  <c r="CS224" i="1"/>
  <c r="CQ224" i="1"/>
  <c r="CT224" i="1"/>
  <c r="AI173" i="10"/>
  <c r="AE173" i="10"/>
  <c r="CP224" i="1" l="1"/>
  <c r="CI224" i="1"/>
  <c r="CV224" i="1"/>
  <c r="CR224" i="1"/>
  <c r="CU224" i="1"/>
  <c r="AL173" i="10"/>
  <c r="AM173" i="10"/>
  <c r="AK173" i="10"/>
  <c r="E173" i="11" s="1"/>
  <c r="AJ173" i="10"/>
  <c r="D173" i="11" s="1"/>
  <c r="AF173" i="10"/>
  <c r="C173" i="11"/>
  <c r="CE225" i="1" l="1"/>
  <c r="AG173" i="10"/>
  <c r="AH173" i="10" s="1"/>
  <c r="B173" i="11"/>
  <c r="K173" i="11" s="1"/>
  <c r="CT225" i="1" l="1"/>
  <c r="CH225" i="1"/>
  <c r="CF225" i="1"/>
  <c r="CG225" i="1" s="1"/>
  <c r="CP225" i="1"/>
  <c r="CS225" i="1"/>
  <c r="F173" i="11"/>
  <c r="G173" i="11"/>
  <c r="CQ225" i="1" l="1"/>
  <c r="CV225" i="1"/>
  <c r="CR225" i="1"/>
  <c r="CI225" i="1"/>
  <c r="CU225" i="1"/>
  <c r="AE174" i="10"/>
  <c r="AI174" i="10"/>
  <c r="CE226" i="1" l="1"/>
  <c r="AL174" i="10"/>
  <c r="AM174" i="10"/>
  <c r="AK174" i="10"/>
  <c r="E174" i="11" s="1"/>
  <c r="C174" i="11"/>
  <c r="AF174" i="10"/>
  <c r="AJ174" i="10"/>
  <c r="D174" i="11" s="1"/>
  <c r="CF226" i="1" l="1"/>
  <c r="CG226" i="1" s="1"/>
  <c r="CH226" i="1"/>
  <c r="CT226" i="1"/>
  <c r="CS226" i="1"/>
  <c r="AG174" i="10"/>
  <c r="AH174" i="10" s="1"/>
  <c r="B174" i="11"/>
  <c r="K174" i="11" s="1"/>
  <c r="CV226" i="1" l="1"/>
  <c r="CR226" i="1"/>
  <c r="CQ226" i="1"/>
  <c r="CP226" i="1"/>
  <c r="CU226" i="1"/>
  <c r="CI226" i="1"/>
  <c r="G174" i="11"/>
  <c r="F174" i="11"/>
  <c r="CE227" i="1" l="1"/>
  <c r="AE175" i="10"/>
  <c r="AI175" i="10"/>
  <c r="CF227" i="1" l="1"/>
  <c r="CG227" i="1" s="1"/>
  <c r="CT227" i="1"/>
  <c r="CH227" i="1"/>
  <c r="CS227" i="1"/>
  <c r="CV227" i="1"/>
  <c r="AL175" i="10"/>
  <c r="AM175" i="10"/>
  <c r="AK175" i="10"/>
  <c r="E175" i="11" s="1"/>
  <c r="C175" i="11"/>
  <c r="AJ175" i="10"/>
  <c r="D175" i="11" s="1"/>
  <c r="AF175" i="10"/>
  <c r="CI227" i="1" l="1"/>
  <c r="CQ227" i="1"/>
  <c r="CU227" i="1"/>
  <c r="CR227" i="1"/>
  <c r="CP227" i="1"/>
  <c r="B175" i="11"/>
  <c r="K175" i="11" s="1"/>
  <c r="AG175" i="10"/>
  <c r="AH175" i="10" s="1"/>
  <c r="CE228" i="1" l="1"/>
  <c r="G175" i="11"/>
  <c r="F175" i="11"/>
  <c r="CH228" i="1" l="1"/>
  <c r="CU228" i="1"/>
  <c r="CF228" i="1"/>
  <c r="CG228" i="1" s="1"/>
  <c r="CT228" i="1"/>
  <c r="CP228" i="1"/>
  <c r="CS228" i="1"/>
  <c r="AI176" i="10"/>
  <c r="AE176" i="10"/>
  <c r="CQ228" i="1" l="1"/>
  <c r="CI228" i="1"/>
  <c r="CR228" i="1"/>
  <c r="CV228" i="1"/>
  <c r="AL176" i="10"/>
  <c r="AM176" i="10"/>
  <c r="AK176" i="10"/>
  <c r="E176" i="11" s="1"/>
  <c r="AF176" i="10"/>
  <c r="AJ176" i="10"/>
  <c r="D176" i="11" s="1"/>
  <c r="C176" i="11"/>
  <c r="CE229" i="1" l="1"/>
  <c r="B176" i="11"/>
  <c r="K176" i="11" s="1"/>
  <c r="AG176" i="10"/>
  <c r="AH176" i="10" s="1"/>
  <c r="CF229" i="1" l="1"/>
  <c r="CG229" i="1" s="1"/>
  <c r="CT229" i="1"/>
  <c r="CH229" i="1"/>
  <c r="CV229" i="1"/>
  <c r="CQ229" i="1"/>
  <c r="CS229" i="1"/>
  <c r="G176" i="11"/>
  <c r="F176" i="11"/>
  <c r="CP229" i="1" l="1"/>
  <c r="CR229" i="1"/>
  <c r="CU229" i="1"/>
  <c r="CI229" i="1"/>
  <c r="AE177" i="10"/>
  <c r="AI177" i="10"/>
  <c r="CE230" i="1" l="1"/>
  <c r="AL177" i="10"/>
  <c r="AM177" i="10"/>
  <c r="AK177" i="10"/>
  <c r="E177" i="11" s="1"/>
  <c r="C177" i="11"/>
  <c r="AF177" i="10"/>
  <c r="AJ177" i="10"/>
  <c r="D177" i="11" s="1"/>
  <c r="CT230" i="1" l="1"/>
  <c r="CS230" i="1"/>
  <c r="CF230" i="1"/>
  <c r="CG230" i="1" s="1"/>
  <c r="CH230" i="1"/>
  <c r="CP230" i="1"/>
  <c r="AG177" i="10"/>
  <c r="AH177" i="10" s="1"/>
  <c r="B177" i="11"/>
  <c r="K177" i="11" s="1"/>
  <c r="CV230" i="1" l="1"/>
  <c r="CR230" i="1"/>
  <c r="CI230" i="1"/>
  <c r="CQ230" i="1"/>
  <c r="CU230" i="1"/>
  <c r="G177" i="11"/>
  <c r="F177" i="11"/>
  <c r="CE231" i="1" l="1"/>
  <c r="AI178" i="10"/>
  <c r="AE178" i="10"/>
  <c r="CF231" i="1" l="1"/>
  <c r="CG231" i="1" s="1"/>
  <c r="CH231" i="1"/>
  <c r="CT231" i="1"/>
  <c r="CP231" i="1"/>
  <c r="AL178" i="10"/>
  <c r="AM178" i="10"/>
  <c r="AK178" i="10"/>
  <c r="E178" i="11" s="1"/>
  <c r="AJ178" i="10"/>
  <c r="D178" i="11" s="1"/>
  <c r="AF178" i="10"/>
  <c r="C178" i="11"/>
  <c r="CS231" i="1" l="1"/>
  <c r="CI231" i="1"/>
  <c r="CQ231" i="1"/>
  <c r="CV231" i="1"/>
  <c r="CR231" i="1"/>
  <c r="CU231" i="1"/>
  <c r="B178" i="11"/>
  <c r="K178" i="11" s="1"/>
  <c r="AG178" i="10"/>
  <c r="AH178" i="10" s="1"/>
  <c r="CE232" i="1" l="1"/>
  <c r="F178" i="11"/>
  <c r="G178" i="11"/>
  <c r="CT232" i="1" l="1"/>
  <c r="CH232" i="1"/>
  <c r="CF232" i="1"/>
  <c r="CG232" i="1" s="1"/>
  <c r="CV232" i="1"/>
  <c r="AI179" i="10"/>
  <c r="AE179" i="10"/>
  <c r="CP232" i="1" l="1"/>
  <c r="CS232" i="1"/>
  <c r="CI232" i="1"/>
  <c r="CU232" i="1"/>
  <c r="CR232" i="1"/>
  <c r="CQ232" i="1"/>
  <c r="AL179" i="10"/>
  <c r="AM179" i="10"/>
  <c r="AK179" i="10"/>
  <c r="E179" i="11" s="1"/>
  <c r="AF179" i="10"/>
  <c r="AJ179" i="10"/>
  <c r="D179" i="11" s="1"/>
  <c r="C179" i="11"/>
  <c r="CE233" i="1" l="1"/>
  <c r="B179" i="11"/>
  <c r="K179" i="11" s="1"/>
  <c r="AG179" i="10"/>
  <c r="AH179" i="10" s="1"/>
  <c r="CH233" i="1" l="1"/>
  <c r="CT233" i="1"/>
  <c r="CQ233" i="1"/>
  <c r="CP233" i="1"/>
  <c r="CF233" i="1"/>
  <c r="CG233" i="1" s="1"/>
  <c r="CV233" i="1"/>
  <c r="CU233" i="1"/>
  <c r="CS233" i="1"/>
  <c r="CR233" i="1"/>
  <c r="G179" i="11"/>
  <c r="F179" i="11"/>
  <c r="CI233" i="1" l="1"/>
  <c r="AE180" i="10"/>
  <c r="AI180" i="10"/>
  <c r="CE234" i="1" l="1"/>
  <c r="AL180" i="10"/>
  <c r="AM180" i="10"/>
  <c r="AK180" i="10"/>
  <c r="E180" i="11" s="1"/>
  <c r="C180" i="11"/>
  <c r="AF180" i="10"/>
  <c r="AJ180" i="10"/>
  <c r="D180" i="11" s="1"/>
  <c r="CT234" i="1" l="1"/>
  <c r="CF234" i="1"/>
  <c r="CG234" i="1" s="1"/>
  <c r="CH234" i="1"/>
  <c r="CP234" i="1"/>
  <c r="CU234" i="1"/>
  <c r="CS234" i="1"/>
  <c r="B180" i="11"/>
  <c r="K180" i="11" s="1"/>
  <c r="AG180" i="10"/>
  <c r="AH180" i="10" s="1"/>
  <c r="CR234" i="1" l="1"/>
  <c r="CV234" i="1"/>
  <c r="CQ234" i="1"/>
  <c r="CI234" i="1"/>
  <c r="G180" i="11"/>
  <c r="F180" i="11"/>
  <c r="CE235" i="1" l="1"/>
  <c r="AI181" i="10"/>
  <c r="AE181" i="10"/>
  <c r="CT235" i="1" l="1"/>
  <c r="CH235" i="1"/>
  <c r="CF235" i="1"/>
  <c r="CG235" i="1" s="1"/>
  <c r="CP235" i="1"/>
  <c r="CQ235" i="1"/>
  <c r="AL181" i="10"/>
  <c r="AM181" i="10"/>
  <c r="AK181" i="10"/>
  <c r="E181" i="11" s="1"/>
  <c r="AJ181" i="10"/>
  <c r="D181" i="11" s="1"/>
  <c r="AF181" i="10"/>
  <c r="C181" i="11"/>
  <c r="CR235" i="1" l="1"/>
  <c r="CS235" i="1"/>
  <c r="CU235" i="1"/>
  <c r="CI235" i="1"/>
  <c r="CV235" i="1"/>
  <c r="B181" i="11"/>
  <c r="K181" i="11" s="1"/>
  <c r="AG181" i="10"/>
  <c r="AH181" i="10" s="1"/>
  <c r="CE236" i="1" l="1"/>
  <c r="F181" i="11"/>
  <c r="G181" i="11"/>
  <c r="CT236" i="1" l="1"/>
  <c r="CP236" i="1"/>
  <c r="CF236" i="1"/>
  <c r="CG236" i="1" s="1"/>
  <c r="CH236" i="1"/>
  <c r="AI182" i="10"/>
  <c r="AE182" i="10"/>
  <c r="CU236" i="1" l="1"/>
  <c r="CQ236" i="1"/>
  <c r="CR236" i="1"/>
  <c r="CI236" i="1"/>
  <c r="CS236" i="1"/>
  <c r="CV236" i="1"/>
  <c r="AL182" i="10"/>
  <c r="AM182" i="10"/>
  <c r="AK182" i="10"/>
  <c r="E182" i="11" s="1"/>
  <c r="AJ182" i="10"/>
  <c r="D182" i="11" s="1"/>
  <c r="AF182" i="10"/>
  <c r="C182" i="11"/>
  <c r="CE237" i="1" l="1"/>
  <c r="B182" i="11"/>
  <c r="K182" i="11" s="1"/>
  <c r="AG182" i="10"/>
  <c r="AH182" i="10" s="1"/>
  <c r="CT237" i="1" l="1"/>
  <c r="CF237" i="1"/>
  <c r="CG237" i="1" s="1"/>
  <c r="CH237" i="1"/>
  <c r="CS237" i="1"/>
  <c r="G182" i="11"/>
  <c r="F182" i="11"/>
  <c r="CV237" i="1" l="1"/>
  <c r="CR237" i="1"/>
  <c r="CP237" i="1"/>
  <c r="CI237" i="1"/>
  <c r="CU237" i="1"/>
  <c r="CQ237" i="1"/>
  <c r="AE183" i="10"/>
  <c r="AI183" i="10"/>
  <c r="CE238" i="1" l="1"/>
  <c r="AL183" i="10"/>
  <c r="AM183" i="10"/>
  <c r="AK183" i="10"/>
  <c r="E183" i="11" s="1"/>
  <c r="C183" i="11"/>
  <c r="AF183" i="10"/>
  <c r="AJ183" i="10"/>
  <c r="D183" i="11" s="1"/>
  <c r="CT238" i="1" l="1"/>
  <c r="CF238" i="1"/>
  <c r="CG238" i="1" s="1"/>
  <c r="CH238" i="1"/>
  <c r="AG183" i="10"/>
  <c r="AH183" i="10" s="1"/>
  <c r="B183" i="11"/>
  <c r="K183" i="11" s="1"/>
  <c r="CP238" i="1" l="1"/>
  <c r="CU238" i="1"/>
  <c r="CI238" i="1"/>
  <c r="CV238" i="1"/>
  <c r="CQ238" i="1"/>
  <c r="CR238" i="1"/>
  <c r="CS238" i="1"/>
  <c r="F183" i="11"/>
  <c r="G183" i="11"/>
  <c r="CE239" i="1" l="1"/>
  <c r="AI184" i="10"/>
  <c r="AE184" i="10"/>
  <c r="CT239" i="1" l="1"/>
  <c r="CH239" i="1"/>
  <c r="CF239" i="1"/>
  <c r="CG239" i="1" s="1"/>
  <c r="CU239" i="1"/>
  <c r="AL184" i="10"/>
  <c r="AM184" i="10"/>
  <c r="AK184" i="10"/>
  <c r="E184" i="11" s="1"/>
  <c r="AJ184" i="10"/>
  <c r="D184" i="11" s="1"/>
  <c r="AF184" i="10"/>
  <c r="C184" i="11"/>
  <c r="CP239" i="1" l="1"/>
  <c r="CV239" i="1"/>
  <c r="CQ239" i="1"/>
  <c r="CR239" i="1"/>
  <c r="CS239" i="1"/>
  <c r="CI239" i="1"/>
  <c r="AG184" i="10"/>
  <c r="AH184" i="10" s="1"/>
  <c r="B184" i="11"/>
  <c r="K184" i="11" s="1"/>
  <c r="CE240" i="1" l="1"/>
  <c r="F184" i="11"/>
  <c r="G184" i="11"/>
  <c r="CF240" i="1" l="1"/>
  <c r="CG240" i="1" s="1"/>
  <c r="CS240" i="1"/>
  <c r="CH240" i="1"/>
  <c r="CT240" i="1"/>
  <c r="CQ240" i="1"/>
  <c r="CU240" i="1"/>
  <c r="CP240" i="1"/>
  <c r="AE185" i="10"/>
  <c r="AI185" i="10"/>
  <c r="CV240" i="1" l="1"/>
  <c r="CR240" i="1"/>
  <c r="CI240" i="1"/>
  <c r="AL185" i="10"/>
  <c r="AM185" i="10"/>
  <c r="AK185" i="10"/>
  <c r="E185" i="11" s="1"/>
  <c r="C185" i="11"/>
  <c r="AJ185" i="10"/>
  <c r="D185" i="11" s="1"/>
  <c r="AF185" i="10"/>
  <c r="CE241" i="1" l="1"/>
  <c r="AG185" i="10"/>
  <c r="AH185" i="10" s="1"/>
  <c r="B185" i="11"/>
  <c r="K185" i="11" s="1"/>
  <c r="CT241" i="1" l="1"/>
  <c r="CH241" i="1"/>
  <c r="CF241" i="1"/>
  <c r="CG241" i="1" s="1"/>
  <c r="CS241" i="1"/>
  <c r="G185" i="11"/>
  <c r="F185" i="11"/>
  <c r="CR241" i="1" l="1"/>
  <c r="CQ241" i="1"/>
  <c r="CU241" i="1"/>
  <c r="CI241" i="1"/>
  <c r="CV241" i="1"/>
  <c r="CP241" i="1"/>
  <c r="AE186" i="10"/>
  <c r="AI186" i="10"/>
  <c r="CE242" i="1" l="1"/>
  <c r="AL186" i="10"/>
  <c r="AM186" i="10"/>
  <c r="AK186" i="10"/>
  <c r="E186" i="11" s="1"/>
  <c r="C186" i="11"/>
  <c r="AF186" i="10"/>
  <c r="AJ186" i="10"/>
  <c r="D186" i="11" s="1"/>
  <c r="CT242" i="1" l="1"/>
  <c r="CF242" i="1"/>
  <c r="CG242" i="1" s="1"/>
  <c r="CH242" i="1"/>
  <c r="AG186" i="10"/>
  <c r="AH186" i="10" s="1"/>
  <c r="B186" i="11"/>
  <c r="K186" i="11" s="1"/>
  <c r="CS242" i="1" l="1"/>
  <c r="CQ242" i="1"/>
  <c r="CP242" i="1"/>
  <c r="CU242" i="1"/>
  <c r="CI242" i="1"/>
  <c r="CV242" i="1"/>
  <c r="CR242" i="1"/>
  <c r="F186" i="11"/>
  <c r="G186" i="11"/>
  <c r="CE243" i="1" l="1"/>
  <c r="AI187" i="10"/>
  <c r="AE187" i="10"/>
  <c r="CT243" i="1" l="1"/>
  <c r="CF243" i="1"/>
  <c r="CG243" i="1" s="1"/>
  <c r="CQ243" i="1"/>
  <c r="CH243" i="1"/>
  <c r="CU243" i="1"/>
  <c r="CS243" i="1"/>
  <c r="AL187" i="10"/>
  <c r="AM187" i="10"/>
  <c r="AK187" i="10"/>
  <c r="E187" i="11" s="1"/>
  <c r="AJ187" i="10"/>
  <c r="D187" i="11" s="1"/>
  <c r="AF187" i="10"/>
  <c r="C187" i="11"/>
  <c r="CV243" i="1" l="1"/>
  <c r="CP243" i="1"/>
  <c r="CR243" i="1"/>
  <c r="CI243" i="1"/>
  <c r="B187" i="11"/>
  <c r="K187" i="11" s="1"/>
  <c r="AG187" i="10"/>
  <c r="AH187" i="10" s="1"/>
  <c r="CE244" i="1" l="1"/>
  <c r="G187" i="11"/>
  <c r="F187" i="11"/>
  <c r="CF244" i="1" l="1"/>
  <c r="CG244" i="1" s="1"/>
  <c r="CH244" i="1"/>
  <c r="CT244" i="1"/>
  <c r="CQ244" i="1"/>
  <c r="AE188" i="10"/>
  <c r="AI188" i="10"/>
  <c r="CU244" i="1" l="1"/>
  <c r="CR244" i="1"/>
  <c r="CP244" i="1"/>
  <c r="CS244" i="1"/>
  <c r="CI244" i="1"/>
  <c r="CV244" i="1"/>
  <c r="AL188" i="10"/>
  <c r="AM188" i="10"/>
  <c r="AK188" i="10"/>
  <c r="E188" i="11" s="1"/>
  <c r="C188" i="11"/>
  <c r="AF188" i="10"/>
  <c r="AJ188" i="10"/>
  <c r="D188" i="11" s="1"/>
  <c r="CE245" i="1" l="1"/>
  <c r="AG188" i="10"/>
  <c r="AH188" i="10" s="1"/>
  <c r="B188" i="11"/>
  <c r="K188" i="11" s="1"/>
  <c r="CT245" i="1" l="1"/>
  <c r="CH245" i="1"/>
  <c r="CF245" i="1"/>
  <c r="CG245" i="1" s="1"/>
  <c r="CV245" i="1"/>
  <c r="CU245" i="1"/>
  <c r="CQ245" i="1"/>
  <c r="F188" i="11"/>
  <c r="G188" i="11"/>
  <c r="CP245" i="1" l="1"/>
  <c r="CR245" i="1"/>
  <c r="CS245" i="1"/>
  <c r="CI245" i="1"/>
  <c r="AE189" i="10"/>
  <c r="AI189" i="10"/>
  <c r="CE246" i="1" l="1"/>
  <c r="AL189" i="10"/>
  <c r="AM189" i="10"/>
  <c r="AK189" i="10"/>
  <c r="E189" i="11" s="1"/>
  <c r="C189" i="11"/>
  <c r="AF189" i="10"/>
  <c r="AJ189" i="10"/>
  <c r="D189" i="11" s="1"/>
  <c r="CT246" i="1" l="1"/>
  <c r="CF246" i="1"/>
  <c r="CG246" i="1" s="1"/>
  <c r="CH246" i="1"/>
  <c r="B189" i="11"/>
  <c r="K189" i="11" s="1"/>
  <c r="AG189" i="10"/>
  <c r="AH189" i="10" s="1"/>
  <c r="CP246" i="1" l="1"/>
  <c r="CV246" i="1"/>
  <c r="CQ246" i="1"/>
  <c r="CI246" i="1"/>
  <c r="CU246" i="1"/>
  <c r="CS246" i="1"/>
  <c r="CR246" i="1"/>
  <c r="G189" i="11"/>
  <c r="F189" i="11"/>
  <c r="CE247" i="1" l="1"/>
  <c r="AE190" i="10"/>
  <c r="AI190" i="10"/>
  <c r="CT247" i="1" l="1"/>
  <c r="CF247" i="1"/>
  <c r="CG247" i="1" s="1"/>
  <c r="CS247" i="1"/>
  <c r="CH247" i="1"/>
  <c r="CR247" i="1"/>
  <c r="AL190" i="10"/>
  <c r="AM190" i="10"/>
  <c r="AK190" i="10"/>
  <c r="E190" i="11" s="1"/>
  <c r="C190" i="11"/>
  <c r="AJ190" i="10"/>
  <c r="D190" i="11" s="1"/>
  <c r="AF190" i="10"/>
  <c r="CU247" i="1" l="1"/>
  <c r="CI247" i="1"/>
  <c r="CQ247" i="1"/>
  <c r="CP247" i="1"/>
  <c r="CV247" i="1"/>
  <c r="B190" i="11"/>
  <c r="K190" i="11" s="1"/>
  <c r="AG190" i="10"/>
  <c r="AH190" i="10" s="1"/>
  <c r="CE248" i="1" l="1"/>
  <c r="F190" i="11"/>
  <c r="G190" i="11"/>
  <c r="CF248" i="1" l="1"/>
  <c r="CG248" i="1" s="1"/>
  <c r="CT248" i="1"/>
  <c r="CH248" i="1"/>
  <c r="AI191" i="10"/>
  <c r="AE191" i="10"/>
  <c r="CQ248" i="1" l="1"/>
  <c r="CS248" i="1"/>
  <c r="CI248" i="1"/>
  <c r="CR248" i="1"/>
  <c r="CU248" i="1"/>
  <c r="CV248" i="1"/>
  <c r="CP248" i="1"/>
  <c r="AL191" i="10"/>
  <c r="AM191" i="10"/>
  <c r="AK191" i="10"/>
  <c r="E191" i="11" s="1"/>
  <c r="AF191" i="10"/>
  <c r="AJ191" i="10"/>
  <c r="D191" i="11" s="1"/>
  <c r="C191" i="11"/>
  <c r="CE249" i="1" l="1"/>
  <c r="AG191" i="10"/>
  <c r="AH191" i="10" s="1"/>
  <c r="B191" i="11"/>
  <c r="K191" i="11" s="1"/>
  <c r="CF249" i="1" l="1"/>
  <c r="CG249" i="1" s="1"/>
  <c r="CT249" i="1"/>
  <c r="CH249" i="1"/>
  <c r="G191" i="11"/>
  <c r="F191" i="11"/>
  <c r="CQ249" i="1" l="1"/>
  <c r="CV249" i="1"/>
  <c r="CI249" i="1"/>
  <c r="CU249" i="1"/>
  <c r="CP249" i="1"/>
  <c r="CR249" i="1"/>
  <c r="CS249" i="1"/>
  <c r="AI192" i="10"/>
  <c r="AE192" i="10"/>
  <c r="CE250" i="1" l="1"/>
  <c r="AL192" i="10"/>
  <c r="AM192" i="10"/>
  <c r="AK192" i="10"/>
  <c r="E192" i="11" s="1"/>
  <c r="AF192" i="10"/>
  <c r="AJ192" i="10"/>
  <c r="D192" i="11" s="1"/>
  <c r="C192" i="11"/>
  <c r="CT250" i="1" l="1"/>
  <c r="CF250" i="1"/>
  <c r="CG250" i="1" s="1"/>
  <c r="CH250" i="1"/>
  <c r="CP250" i="1"/>
  <c r="CU250" i="1"/>
  <c r="AG192" i="10"/>
  <c r="AH192" i="10" s="1"/>
  <c r="B192" i="11"/>
  <c r="K192" i="11" s="1"/>
  <c r="CR250" i="1" l="1"/>
  <c r="CQ250" i="1"/>
  <c r="CI250" i="1"/>
  <c r="CS250" i="1"/>
  <c r="CV250" i="1"/>
  <c r="G192" i="11"/>
  <c r="F192" i="11"/>
  <c r="CE251" i="1" l="1"/>
  <c r="AI193" i="10"/>
  <c r="AE193" i="10"/>
  <c r="CH251" i="1" l="1"/>
  <c r="CT251" i="1"/>
  <c r="CQ251" i="1"/>
  <c r="CF251" i="1"/>
  <c r="CG251" i="1" s="1"/>
  <c r="CR251" i="1"/>
  <c r="AL193" i="10"/>
  <c r="AM193" i="10"/>
  <c r="AK193" i="10"/>
  <c r="E193" i="11" s="1"/>
  <c r="AF193" i="10"/>
  <c r="AJ193" i="10"/>
  <c r="D193" i="11" s="1"/>
  <c r="C193" i="11"/>
  <c r="CV251" i="1" l="1"/>
  <c r="CI251" i="1"/>
  <c r="CP251" i="1"/>
  <c r="CS251" i="1"/>
  <c r="CU251" i="1"/>
  <c r="AG193" i="10"/>
  <c r="AH193" i="10" s="1"/>
  <c r="B193" i="11"/>
  <c r="K193" i="11" s="1"/>
  <c r="CE252" i="1" l="1"/>
  <c r="F193" i="11"/>
  <c r="G193" i="11"/>
  <c r="CT252" i="1" l="1"/>
  <c r="CF252" i="1"/>
  <c r="CG252" i="1" s="1"/>
  <c r="CH252" i="1"/>
  <c r="CP252" i="1"/>
  <c r="AI194" i="10"/>
  <c r="AE194" i="10"/>
  <c r="CV252" i="1" l="1"/>
  <c r="CR252" i="1"/>
  <c r="CU252" i="1"/>
  <c r="CQ252" i="1"/>
  <c r="CI252" i="1"/>
  <c r="CS252" i="1"/>
  <c r="AL194" i="10"/>
  <c r="AM194" i="10"/>
  <c r="AK194" i="10"/>
  <c r="E194" i="11" s="1"/>
  <c r="AF194" i="10"/>
  <c r="AJ194" i="10"/>
  <c r="D194" i="11" s="1"/>
  <c r="C194" i="11"/>
  <c r="CE253" i="1" l="1"/>
  <c r="AG194" i="10"/>
  <c r="AH194" i="10" s="1"/>
  <c r="B194" i="11"/>
  <c r="K194" i="11" s="1"/>
  <c r="CH253" i="1" l="1"/>
  <c r="CF253" i="1"/>
  <c r="CG253" i="1" s="1"/>
  <c r="CQ253" i="1"/>
  <c r="CT253" i="1"/>
  <c r="F194" i="11"/>
  <c r="G194" i="11"/>
  <c r="CR253" i="1" l="1"/>
  <c r="CI253" i="1"/>
  <c r="CP253" i="1"/>
  <c r="CV253" i="1"/>
  <c r="CU253" i="1"/>
  <c r="CS253" i="1"/>
  <c r="AI195" i="10"/>
  <c r="AE195" i="10"/>
  <c r="CE254" i="1" l="1"/>
  <c r="AL195" i="10"/>
  <c r="AM195" i="10"/>
  <c r="AK195" i="10"/>
  <c r="E195" i="11" s="1"/>
  <c r="AF195" i="10"/>
  <c r="AJ195" i="10"/>
  <c r="D195" i="11" s="1"/>
  <c r="C195" i="11"/>
  <c r="CF254" i="1" l="1"/>
  <c r="CG254" i="1" s="1"/>
  <c r="CH254" i="1"/>
  <c r="CT254" i="1"/>
  <c r="CS254" i="1"/>
  <c r="CR254" i="1"/>
  <c r="B195" i="11"/>
  <c r="K195" i="11" s="1"/>
  <c r="AG195" i="10"/>
  <c r="AH195" i="10" s="1"/>
  <c r="CV254" i="1" l="1"/>
  <c r="CQ254" i="1"/>
  <c r="CI254" i="1"/>
  <c r="CP254" i="1"/>
  <c r="CU254" i="1"/>
  <c r="F195" i="11"/>
  <c r="G195" i="11"/>
  <c r="CE255" i="1" l="1"/>
  <c r="AI196" i="10"/>
  <c r="AE196" i="10"/>
  <c r="CH255" i="1" l="1"/>
  <c r="CT255" i="1"/>
  <c r="CF255" i="1"/>
  <c r="CG255" i="1" s="1"/>
  <c r="CR255" i="1"/>
  <c r="CP255" i="1"/>
  <c r="CQ255" i="1"/>
  <c r="AL196" i="10"/>
  <c r="AM196" i="10"/>
  <c r="AK196" i="10"/>
  <c r="E196" i="11" s="1"/>
  <c r="AF196" i="10"/>
  <c r="AJ196" i="10"/>
  <c r="D196" i="11" s="1"/>
  <c r="C196" i="11"/>
  <c r="CU255" i="1" l="1"/>
  <c r="CI255" i="1"/>
  <c r="CS255" i="1"/>
  <c r="CV255" i="1"/>
  <c r="AG196" i="10"/>
  <c r="AH196" i="10" s="1"/>
  <c r="B196" i="11"/>
  <c r="K196" i="11" s="1"/>
  <c r="CE256" i="1" l="1"/>
  <c r="F196" i="11"/>
  <c r="G196" i="11"/>
  <c r="CH256" i="1" l="1"/>
  <c r="CF256" i="1"/>
  <c r="CG256" i="1" s="1"/>
  <c r="CT256" i="1"/>
  <c r="CS256" i="1"/>
  <c r="AI197" i="10"/>
  <c r="AE197" i="10"/>
  <c r="CI256" i="1" l="1"/>
  <c r="CQ256" i="1"/>
  <c r="CR256" i="1"/>
  <c r="CU256" i="1"/>
  <c r="CV256" i="1"/>
  <c r="CP256" i="1"/>
  <c r="AL197" i="10"/>
  <c r="AM197" i="10"/>
  <c r="AK197" i="10"/>
  <c r="E197" i="11" s="1"/>
  <c r="AF197" i="10"/>
  <c r="AJ197" i="10"/>
  <c r="D197" i="11" s="1"/>
  <c r="C197" i="11"/>
  <c r="CE257" i="1" l="1"/>
  <c r="B197" i="11"/>
  <c r="K197" i="11" s="1"/>
  <c r="AG197" i="10"/>
  <c r="AH197" i="10" s="1"/>
  <c r="CH257" i="1" l="1"/>
  <c r="CF257" i="1"/>
  <c r="CG257" i="1" s="1"/>
  <c r="CU257" i="1"/>
  <c r="CT257" i="1"/>
  <c r="CS257" i="1"/>
  <c r="G197" i="11"/>
  <c r="F197" i="11"/>
  <c r="CP257" i="1" l="1"/>
  <c r="CR257" i="1"/>
  <c r="CV257" i="1"/>
  <c r="CQ257" i="1"/>
  <c r="CI257" i="1"/>
  <c r="AE198" i="10"/>
  <c r="AI198" i="10"/>
  <c r="CE258" i="1" l="1"/>
  <c r="AL198" i="10"/>
  <c r="AM198" i="10"/>
  <c r="AK198" i="10"/>
  <c r="E198" i="11" s="1"/>
  <c r="C198" i="11"/>
  <c r="AF198" i="10"/>
  <c r="AJ198" i="10"/>
  <c r="D198" i="11" s="1"/>
  <c r="CF258" i="1" l="1"/>
  <c r="CG258" i="1" s="1"/>
  <c r="CT258" i="1"/>
  <c r="CU258" i="1"/>
  <c r="CR258" i="1"/>
  <c r="B198" i="11"/>
  <c r="K198" i="11" s="1"/>
  <c r="AG198" i="10"/>
  <c r="AH198" i="10" s="1"/>
  <c r="CV258" i="1" l="1"/>
  <c r="CI258" i="1"/>
  <c r="CP258" i="1"/>
  <c r="CQ258" i="1"/>
  <c r="CS258" i="1"/>
  <c r="CH258" i="1"/>
  <c r="G198" i="11"/>
  <c r="F198" i="11"/>
  <c r="CE259" i="1" l="1"/>
  <c r="AI199" i="10"/>
  <c r="AE199" i="10"/>
  <c r="CF259" i="1" l="1"/>
  <c r="CG259" i="1" s="1"/>
  <c r="CT259" i="1"/>
  <c r="CH259" i="1"/>
  <c r="AL199" i="10"/>
  <c r="AM199" i="10"/>
  <c r="AK199" i="10"/>
  <c r="E199" i="11" s="1"/>
  <c r="AF199" i="10"/>
  <c r="AJ199" i="10"/>
  <c r="D199" i="11" s="1"/>
  <c r="C199" i="11"/>
  <c r="CP259" i="1" l="1"/>
  <c r="CQ259" i="1"/>
  <c r="CU259" i="1"/>
  <c r="CV259" i="1"/>
  <c r="CI259" i="1"/>
  <c r="CS259" i="1"/>
  <c r="CR259" i="1"/>
  <c r="AG199" i="10"/>
  <c r="AH199" i="10" s="1"/>
  <c r="B199" i="11"/>
  <c r="K199" i="11" s="1"/>
  <c r="CE260" i="1" l="1"/>
  <c r="F199" i="11"/>
  <c r="G199" i="11"/>
  <c r="CT260" i="1" l="1"/>
  <c r="CF260" i="1"/>
  <c r="CG260" i="1" s="1"/>
  <c r="CH260" i="1"/>
  <c r="AI200" i="10"/>
  <c r="AE200" i="10"/>
  <c r="CU260" i="1" l="1"/>
  <c r="CR260" i="1"/>
  <c r="CP260" i="1"/>
  <c r="CS260" i="1"/>
  <c r="CV260" i="1"/>
  <c r="CI260" i="1"/>
  <c r="CQ260" i="1"/>
  <c r="AL200" i="10"/>
  <c r="AM200" i="10"/>
  <c r="AK200" i="10"/>
  <c r="E200" i="11" s="1"/>
  <c r="AJ200" i="10"/>
  <c r="D200" i="11" s="1"/>
  <c r="AF200" i="10"/>
  <c r="C200" i="11"/>
  <c r="CE261" i="1" l="1"/>
  <c r="AG200" i="10"/>
  <c r="AH200" i="10" s="1"/>
  <c r="B200" i="11"/>
  <c r="K200" i="11" s="1"/>
  <c r="CT261" i="1" l="1"/>
  <c r="CH261" i="1"/>
  <c r="CS261" i="1"/>
  <c r="CF261" i="1"/>
  <c r="CG261" i="1" s="1"/>
  <c r="CU261" i="1"/>
  <c r="G200" i="11"/>
  <c r="F200" i="11"/>
  <c r="CP261" i="1" l="1"/>
  <c r="CR261" i="1"/>
  <c r="CQ261" i="1"/>
  <c r="CI261" i="1"/>
  <c r="CV261" i="1"/>
  <c r="AI201" i="10"/>
  <c r="AE201" i="10"/>
  <c r="CE262" i="1" l="1"/>
  <c r="AL201" i="10"/>
  <c r="AM201" i="10"/>
  <c r="AK201" i="10"/>
  <c r="E201" i="11" s="1"/>
  <c r="AF201" i="10"/>
  <c r="AJ201" i="10"/>
  <c r="D201" i="11" s="1"/>
  <c r="C201" i="11"/>
  <c r="CT262" i="1" l="1"/>
  <c r="CH262" i="1"/>
  <c r="CF262" i="1"/>
  <c r="CG262" i="1" s="1"/>
  <c r="CR262" i="1"/>
  <c r="AG201" i="10"/>
  <c r="AH201" i="10" s="1"/>
  <c r="B201" i="11"/>
  <c r="K201" i="11" s="1"/>
  <c r="CV262" i="1" l="1"/>
  <c r="CS262" i="1"/>
  <c r="CU262" i="1"/>
  <c r="CI262" i="1"/>
  <c r="CQ262" i="1"/>
  <c r="CP262" i="1"/>
  <c r="G201" i="11"/>
  <c r="F201" i="11"/>
  <c r="CE263" i="1" l="1"/>
  <c r="AE202" i="10"/>
  <c r="AI202" i="10"/>
  <c r="CF263" i="1" l="1"/>
  <c r="CG263" i="1" s="1"/>
  <c r="CT263" i="1"/>
  <c r="CH263" i="1"/>
  <c r="CV263" i="1"/>
  <c r="CQ263" i="1"/>
  <c r="AL202" i="10"/>
  <c r="AM202" i="10"/>
  <c r="AK202" i="10"/>
  <c r="E202" i="11" s="1"/>
  <c r="C202" i="11"/>
  <c r="AJ202" i="10"/>
  <c r="D202" i="11" s="1"/>
  <c r="AF202" i="10"/>
  <c r="CP263" i="1" l="1"/>
  <c r="CS263" i="1"/>
  <c r="CI263" i="1"/>
  <c r="CR263" i="1"/>
  <c r="CU263" i="1"/>
  <c r="AG202" i="10"/>
  <c r="AH202" i="10" s="1"/>
  <c r="B202" i="11"/>
  <c r="K202" i="11" s="1"/>
  <c r="CE264" i="1" l="1"/>
  <c r="F202" i="11"/>
  <c r="G202" i="11"/>
  <c r="CT264" i="1" l="1"/>
  <c r="CF264" i="1"/>
  <c r="CG264" i="1" s="1"/>
  <c r="CH264" i="1"/>
  <c r="CU264" i="1"/>
  <c r="AI203" i="10"/>
  <c r="AE203" i="10"/>
  <c r="CP264" i="1" l="1"/>
  <c r="CV264" i="1"/>
  <c r="CR264" i="1"/>
  <c r="CI264" i="1"/>
  <c r="CS264" i="1"/>
  <c r="CQ264" i="1"/>
  <c r="AL203" i="10"/>
  <c r="AM203" i="10"/>
  <c r="AK203" i="10"/>
  <c r="E203" i="11" s="1"/>
  <c r="AJ203" i="10"/>
  <c r="D203" i="11" s="1"/>
  <c r="AF203" i="10"/>
  <c r="C203" i="11"/>
  <c r="CE265" i="1" l="1"/>
  <c r="B203" i="11"/>
  <c r="K203" i="11" s="1"/>
  <c r="AG203" i="10"/>
  <c r="AH203" i="10" s="1"/>
  <c r="CF265" i="1" l="1"/>
  <c r="CG265" i="1" s="1"/>
  <c r="CH265" i="1"/>
  <c r="CT265" i="1"/>
  <c r="CS265" i="1"/>
  <c r="F203" i="11"/>
  <c r="G203" i="11"/>
  <c r="CQ265" i="1" l="1"/>
  <c r="CR265" i="1"/>
  <c r="CV265" i="1"/>
  <c r="CI265" i="1"/>
  <c r="CP265" i="1"/>
  <c r="CU265" i="1"/>
  <c r="AE204" i="10"/>
  <c r="AI204" i="10"/>
  <c r="CE266" i="1" l="1"/>
  <c r="AL204" i="10"/>
  <c r="AM204" i="10"/>
  <c r="AK204" i="10"/>
  <c r="E204" i="11" s="1"/>
  <c r="C204" i="11"/>
  <c r="AJ204" i="10"/>
  <c r="D204" i="11" s="1"/>
  <c r="AF204" i="10"/>
  <c r="CT266" i="1" l="1"/>
  <c r="CF266" i="1"/>
  <c r="CG266" i="1" s="1"/>
  <c r="CQ266" i="1"/>
  <c r="CH266" i="1"/>
  <c r="AG204" i="10"/>
  <c r="AH204" i="10" s="1"/>
  <c r="B204" i="11"/>
  <c r="K204" i="11" s="1"/>
  <c r="CU266" i="1" l="1"/>
  <c r="CP266" i="1"/>
  <c r="CS266" i="1"/>
  <c r="CR266" i="1"/>
  <c r="CI266" i="1"/>
  <c r="CV266" i="1"/>
  <c r="F204" i="11"/>
  <c r="G204" i="11"/>
  <c r="CE267" i="1" l="1"/>
  <c r="AI205" i="10"/>
  <c r="AE205" i="10"/>
  <c r="CF267" i="1" l="1"/>
  <c r="CG267" i="1" s="1"/>
  <c r="CT267" i="1"/>
  <c r="CH267" i="1"/>
  <c r="AL205" i="10"/>
  <c r="AM205" i="10"/>
  <c r="AK205" i="10"/>
  <c r="E205" i="11" s="1"/>
  <c r="AF205" i="10"/>
  <c r="AJ205" i="10"/>
  <c r="D205" i="11" s="1"/>
  <c r="C205" i="11"/>
  <c r="CU267" i="1" l="1"/>
  <c r="CV267" i="1"/>
  <c r="CR267" i="1"/>
  <c r="CI267" i="1"/>
  <c r="CS267" i="1"/>
  <c r="CQ267" i="1"/>
  <c r="CP267" i="1"/>
  <c r="B205" i="11"/>
  <c r="K205" i="11" s="1"/>
  <c r="AG205" i="10"/>
  <c r="AH205" i="10" s="1"/>
  <c r="CE268" i="1" l="1"/>
  <c r="F205" i="11"/>
  <c r="G205" i="11"/>
  <c r="CT268" i="1" l="1"/>
  <c r="CH268" i="1"/>
  <c r="CF268" i="1"/>
  <c r="CG268" i="1" s="1"/>
  <c r="CV268" i="1"/>
  <c r="CR268" i="1"/>
  <c r="AI206" i="10"/>
  <c r="AE206" i="10"/>
  <c r="CS268" i="1" l="1"/>
  <c r="CQ268" i="1"/>
  <c r="CP268" i="1"/>
  <c r="CI268" i="1"/>
  <c r="CU268" i="1"/>
  <c r="AL206" i="10"/>
  <c r="AM206" i="10"/>
  <c r="AK206" i="10"/>
  <c r="E206" i="11" s="1"/>
  <c r="AF206" i="10"/>
  <c r="AJ206" i="10"/>
  <c r="D206" i="11" s="1"/>
  <c r="C206" i="11"/>
  <c r="CE269" i="1" l="1"/>
  <c r="B206" i="11"/>
  <c r="K206" i="11" s="1"/>
  <c r="AG206" i="10"/>
  <c r="AH206" i="10" s="1"/>
  <c r="CT269" i="1" l="1"/>
  <c r="CF269" i="1"/>
  <c r="CG269" i="1" s="1"/>
  <c r="CH269" i="1"/>
  <c r="CV269" i="1"/>
  <c r="G206" i="11"/>
  <c r="F206" i="11"/>
  <c r="CQ269" i="1" l="1"/>
  <c r="CU269" i="1"/>
  <c r="CS269" i="1"/>
  <c r="CI269" i="1"/>
  <c r="CP269" i="1"/>
  <c r="CR269" i="1"/>
  <c r="AE207" i="10"/>
  <c r="AI207" i="10"/>
  <c r="CE270" i="1" l="1"/>
  <c r="AL207" i="10"/>
  <c r="AM207" i="10"/>
  <c r="AK207" i="10"/>
  <c r="E207" i="11" s="1"/>
  <c r="C207" i="11"/>
  <c r="AJ207" i="10"/>
  <c r="D207" i="11" s="1"/>
  <c r="AF207" i="10"/>
  <c r="CF270" i="1" l="1"/>
  <c r="CG270" i="1" s="1"/>
  <c r="CT270" i="1"/>
  <c r="CS270" i="1"/>
  <c r="CH270" i="1"/>
  <c r="AG207" i="10"/>
  <c r="AH207" i="10" s="1"/>
  <c r="B207" i="11"/>
  <c r="K207" i="11" s="1"/>
  <c r="CQ270" i="1" l="1"/>
  <c r="CU270" i="1"/>
  <c r="CP270" i="1"/>
  <c r="CV270" i="1"/>
  <c r="CI270" i="1"/>
  <c r="CR270" i="1"/>
  <c r="F207" i="11"/>
  <c r="G207" i="11"/>
  <c r="CE271" i="1" l="1"/>
  <c r="AI208" i="10"/>
  <c r="AE208" i="10"/>
  <c r="CH271" i="1" l="1"/>
  <c r="CT271" i="1"/>
  <c r="CF271" i="1"/>
  <c r="CG271" i="1" s="1"/>
  <c r="CS271" i="1"/>
  <c r="AL208" i="10"/>
  <c r="AM208" i="10"/>
  <c r="AK208" i="10"/>
  <c r="E208" i="11" s="1"/>
  <c r="AF208" i="10"/>
  <c r="AJ208" i="10"/>
  <c r="D208" i="11" s="1"/>
  <c r="C208" i="11"/>
  <c r="CU271" i="1" l="1"/>
  <c r="CP271" i="1"/>
  <c r="CQ271" i="1"/>
  <c r="CI271" i="1"/>
  <c r="CR271" i="1"/>
  <c r="CV271" i="1"/>
  <c r="AG208" i="10"/>
  <c r="AH208" i="10" s="1"/>
  <c r="B208" i="11"/>
  <c r="K208" i="11" s="1"/>
  <c r="CE272" i="1" l="1"/>
  <c r="G208" i="11"/>
  <c r="F208" i="11"/>
  <c r="CF272" i="1" l="1"/>
  <c r="CG272" i="1" s="1"/>
  <c r="CH272" i="1"/>
  <c r="CT272" i="1"/>
  <c r="AE209" i="10"/>
  <c r="AI209" i="10"/>
  <c r="CQ272" i="1" l="1"/>
  <c r="CU272" i="1"/>
  <c r="CP272" i="1"/>
  <c r="CS272" i="1"/>
  <c r="CV272" i="1"/>
  <c r="CI272" i="1"/>
  <c r="CR272" i="1"/>
  <c r="AL209" i="10"/>
  <c r="AM209" i="10"/>
  <c r="AK209" i="10"/>
  <c r="E209" i="11" s="1"/>
  <c r="C209" i="11"/>
  <c r="AJ209" i="10"/>
  <c r="D209" i="11" s="1"/>
  <c r="AF209" i="10"/>
  <c r="CE273" i="1" l="1"/>
  <c r="B209" i="11"/>
  <c r="K209" i="11" s="1"/>
  <c r="AG209" i="10"/>
  <c r="AH209" i="10" s="1"/>
  <c r="CH273" i="1" l="1"/>
  <c r="CF273" i="1"/>
  <c r="CG273" i="1" s="1"/>
  <c r="CT273" i="1"/>
  <c r="CS273" i="1"/>
  <c r="CR273" i="1"/>
  <c r="CP273" i="1"/>
  <c r="G209" i="11"/>
  <c r="F209" i="11"/>
  <c r="CV273" i="1" l="1"/>
  <c r="CI273" i="1"/>
  <c r="CQ273" i="1"/>
  <c r="CU273" i="1"/>
  <c r="AI210" i="10"/>
  <c r="AE210" i="10"/>
  <c r="CE274" i="1" l="1"/>
  <c r="AL210" i="10"/>
  <c r="AM210" i="10"/>
  <c r="AK210" i="10"/>
  <c r="E210" i="11" s="1"/>
  <c r="AF210" i="10"/>
  <c r="AJ210" i="10"/>
  <c r="D210" i="11" s="1"/>
  <c r="C210" i="11"/>
  <c r="CF274" i="1" l="1"/>
  <c r="CG274" i="1" s="1"/>
  <c r="CH274" i="1"/>
  <c r="CT274" i="1"/>
  <c r="CU274" i="1"/>
  <c r="CS274" i="1"/>
  <c r="CV274" i="1"/>
  <c r="AG210" i="10"/>
  <c r="AH210" i="10" s="1"/>
  <c r="B210" i="11"/>
  <c r="K210" i="11" s="1"/>
  <c r="CI274" i="1" l="1"/>
  <c r="CR274" i="1"/>
  <c r="CQ274" i="1"/>
  <c r="CP274" i="1"/>
  <c r="G210" i="11"/>
  <c r="F210" i="11"/>
  <c r="CE275" i="1" l="1"/>
  <c r="AI211" i="10"/>
  <c r="AE211" i="10"/>
  <c r="CF275" i="1" l="1"/>
  <c r="CG275" i="1" s="1"/>
  <c r="CS275" i="1"/>
  <c r="CT275" i="1"/>
  <c r="CV275" i="1"/>
  <c r="AL211" i="10"/>
  <c r="AM211" i="10"/>
  <c r="AK211" i="10"/>
  <c r="E211" i="11" s="1"/>
  <c r="AF211" i="10"/>
  <c r="AJ211" i="10"/>
  <c r="D211" i="11" s="1"/>
  <c r="C211" i="11"/>
  <c r="CP275" i="1" l="1"/>
  <c r="CR275" i="1"/>
  <c r="CQ275" i="1"/>
  <c r="CI275" i="1"/>
  <c r="CU275" i="1"/>
  <c r="CH275" i="1"/>
  <c r="B211" i="11"/>
  <c r="K211" i="11" s="1"/>
  <c r="AG211" i="10"/>
  <c r="AH211" i="10" s="1"/>
  <c r="CE276" i="1" l="1"/>
  <c r="F211" i="11"/>
  <c r="G211" i="11"/>
  <c r="CT276" i="1" l="1"/>
  <c r="CH276" i="1"/>
  <c r="CF276" i="1"/>
  <c r="CG276" i="1" s="1"/>
  <c r="CS276" i="1"/>
  <c r="CU276" i="1"/>
  <c r="CV276" i="1"/>
  <c r="CP276" i="1"/>
  <c r="CR276" i="1"/>
  <c r="AE212" i="10"/>
  <c r="AI212" i="10"/>
  <c r="CQ276" i="1" l="1"/>
  <c r="CI276" i="1"/>
  <c r="AL212" i="10"/>
  <c r="AM212" i="10"/>
  <c r="AK212" i="10"/>
  <c r="E212" i="11" s="1"/>
  <c r="C212" i="11"/>
  <c r="AF212" i="10"/>
  <c r="AJ212" i="10"/>
  <c r="D212" i="11" s="1"/>
  <c r="CE277" i="1" l="1"/>
  <c r="B212" i="11"/>
  <c r="K212" i="11" s="1"/>
  <c r="AG212" i="10"/>
  <c r="AH212" i="10" s="1"/>
  <c r="CT277" i="1" l="1"/>
  <c r="CF277" i="1"/>
  <c r="CG277" i="1" s="1"/>
  <c r="CS277" i="1"/>
  <c r="CH277" i="1"/>
  <c r="G212" i="11"/>
  <c r="F212" i="11"/>
  <c r="CV277" i="1" l="1"/>
  <c r="CQ277" i="1"/>
  <c r="CU277" i="1"/>
  <c r="CR277" i="1"/>
  <c r="CP277" i="1"/>
  <c r="CI277" i="1"/>
  <c r="AE213" i="10"/>
  <c r="AI213" i="10"/>
  <c r="CE278" i="1" l="1"/>
  <c r="AL213" i="10"/>
  <c r="AM213" i="10"/>
  <c r="AK213" i="10"/>
  <c r="E213" i="11" s="1"/>
  <c r="C213" i="11"/>
  <c r="AF213" i="10"/>
  <c r="AJ213" i="10"/>
  <c r="D213" i="11" s="1"/>
  <c r="CH278" i="1" l="1"/>
  <c r="CF278" i="1"/>
  <c r="CG278" i="1" s="1"/>
  <c r="CS278" i="1"/>
  <c r="CT278" i="1"/>
  <c r="AG213" i="10"/>
  <c r="AH213" i="10" s="1"/>
  <c r="B213" i="11"/>
  <c r="K213" i="11" s="1"/>
  <c r="CP278" i="1" l="1"/>
  <c r="CU278" i="1"/>
  <c r="CI278" i="1"/>
  <c r="CR278" i="1"/>
  <c r="CV278" i="1"/>
  <c r="CQ278" i="1"/>
  <c r="F213" i="11"/>
  <c r="G213" i="11"/>
  <c r="CE279" i="1" l="1"/>
  <c r="AE214" i="10"/>
  <c r="AI214" i="10"/>
  <c r="CT279" i="1" l="1"/>
  <c r="CF279" i="1"/>
  <c r="CG279" i="1" s="1"/>
  <c r="CR279" i="1"/>
  <c r="CP279" i="1"/>
  <c r="CS279" i="1"/>
  <c r="CQ279" i="1"/>
  <c r="AL214" i="10"/>
  <c r="AM214" i="10"/>
  <c r="AK214" i="10"/>
  <c r="E214" i="11" s="1"/>
  <c r="C214" i="11"/>
  <c r="AJ214" i="10"/>
  <c r="D214" i="11" s="1"/>
  <c r="AF214" i="10"/>
  <c r="CV279" i="1" l="1"/>
  <c r="CU279" i="1"/>
  <c r="CH279" i="1"/>
  <c r="CI279" i="1"/>
  <c r="AG214" i="10"/>
  <c r="AH214" i="10" s="1"/>
  <c r="B214" i="11"/>
  <c r="K214" i="11" s="1"/>
  <c r="CE280" i="1" l="1"/>
  <c r="F214" i="11"/>
  <c r="G214" i="11"/>
  <c r="CS280" i="1" l="1"/>
  <c r="CH280" i="1"/>
  <c r="CF280" i="1"/>
  <c r="CG280" i="1" s="1"/>
  <c r="CT280" i="1"/>
  <c r="CR280" i="1"/>
  <c r="CV280" i="1"/>
  <c r="AE215" i="10"/>
  <c r="AI215" i="10"/>
  <c r="CI280" i="1" l="1"/>
  <c r="CP280" i="1"/>
  <c r="CU280" i="1"/>
  <c r="CQ280" i="1"/>
  <c r="AL215" i="10"/>
  <c r="AM215" i="10"/>
  <c r="AK215" i="10"/>
  <c r="E215" i="11" s="1"/>
  <c r="C215" i="11"/>
  <c r="AF215" i="10"/>
  <c r="AJ215" i="10"/>
  <c r="D215" i="11" s="1"/>
  <c r="CE281" i="1" l="1"/>
  <c r="B215" i="11"/>
  <c r="K215" i="11" s="1"/>
  <c r="AG215" i="10"/>
  <c r="AH215" i="10" s="1"/>
  <c r="CT281" i="1" l="1"/>
  <c r="CF281" i="1"/>
  <c r="CG281" i="1" s="1"/>
  <c r="CH281" i="1"/>
  <c r="CS281" i="1"/>
  <c r="G215" i="11"/>
  <c r="F215" i="11"/>
  <c r="CR281" i="1" l="1"/>
  <c r="CQ281" i="1"/>
  <c r="CP281" i="1"/>
  <c r="CU281" i="1"/>
  <c r="CV281" i="1"/>
  <c r="CI281" i="1"/>
  <c r="AI216" i="10"/>
  <c r="AE216" i="10"/>
  <c r="CE282" i="1" l="1"/>
  <c r="AL216" i="10"/>
  <c r="AM216" i="10"/>
  <c r="AK216" i="10"/>
  <c r="E216" i="11" s="1"/>
  <c r="AJ216" i="10"/>
  <c r="D216" i="11" s="1"/>
  <c r="AF216" i="10"/>
  <c r="C216" i="11"/>
  <c r="CT282" i="1" l="1"/>
  <c r="CF282" i="1"/>
  <c r="CG282" i="1" s="1"/>
  <c r="CQ282" i="1"/>
  <c r="CH282" i="1"/>
  <c r="AG216" i="10"/>
  <c r="AH216" i="10" s="1"/>
  <c r="B216" i="11"/>
  <c r="K216" i="11" s="1"/>
  <c r="CP282" i="1" l="1"/>
  <c r="CV282" i="1"/>
  <c r="CR282" i="1"/>
  <c r="CS282" i="1"/>
  <c r="CU282" i="1"/>
  <c r="CI282" i="1"/>
  <c r="F216" i="11"/>
  <c r="G216" i="11"/>
  <c r="CE283" i="1" l="1"/>
  <c r="AI217" i="10"/>
  <c r="AE217" i="10"/>
  <c r="CT283" i="1" l="1"/>
  <c r="CH283" i="1"/>
  <c r="CF283" i="1"/>
  <c r="CG283" i="1" s="1"/>
  <c r="CR283" i="1"/>
  <c r="AL217" i="10"/>
  <c r="AM217" i="10"/>
  <c r="AK217" i="10"/>
  <c r="E217" i="11" s="1"/>
  <c r="AF217" i="10"/>
  <c r="AJ217" i="10"/>
  <c r="D217" i="11" s="1"/>
  <c r="C217" i="11"/>
  <c r="CS283" i="1" l="1"/>
  <c r="CI283" i="1"/>
  <c r="CU283" i="1"/>
  <c r="CV283" i="1"/>
  <c r="CQ283" i="1"/>
  <c r="CP283" i="1"/>
  <c r="B217" i="11"/>
  <c r="K217" i="11" s="1"/>
  <c r="AG217" i="10"/>
  <c r="AH217" i="10" s="1"/>
  <c r="CE284" i="1" l="1"/>
  <c r="G217" i="11"/>
  <c r="F217" i="11"/>
  <c r="CS284" i="1" l="1"/>
  <c r="CT284" i="1"/>
  <c r="CF284" i="1"/>
  <c r="CG284" i="1" s="1"/>
  <c r="CH284" i="1"/>
  <c r="AI218" i="10"/>
  <c r="AE218" i="10"/>
  <c r="CP284" i="1" l="1"/>
  <c r="CV284" i="1"/>
  <c r="CU284" i="1"/>
  <c r="CQ284" i="1"/>
  <c r="CI284" i="1"/>
  <c r="CR284" i="1"/>
  <c r="AL218" i="10"/>
  <c r="AM218" i="10"/>
  <c r="AK218" i="10"/>
  <c r="E218" i="11" s="1"/>
  <c r="AF218" i="10"/>
  <c r="AJ218" i="10"/>
  <c r="D218" i="11" s="1"/>
  <c r="C218" i="11"/>
  <c r="CE285" i="1" l="1"/>
  <c r="B218" i="11"/>
  <c r="K218" i="11" s="1"/>
  <c r="AG218" i="10"/>
  <c r="AH218" i="10" s="1"/>
  <c r="CH285" i="1" l="1"/>
  <c r="CF285" i="1"/>
  <c r="CG285" i="1" s="1"/>
  <c r="CS285" i="1"/>
  <c r="CT285" i="1"/>
  <c r="G218" i="11"/>
  <c r="F218" i="11"/>
  <c r="CV285" i="1" l="1"/>
  <c r="CR285" i="1"/>
  <c r="CQ285" i="1"/>
  <c r="CU285" i="1"/>
  <c r="CI285" i="1"/>
  <c r="CP285" i="1"/>
  <c r="AE219" i="10"/>
  <c r="AI219" i="10"/>
  <c r="CE286" i="1" l="1"/>
  <c r="AL219" i="10"/>
  <c r="AM219" i="10"/>
  <c r="AK219" i="10"/>
  <c r="E219" i="11" s="1"/>
  <c r="C219" i="11"/>
  <c r="AF219" i="10"/>
  <c r="AJ219" i="10"/>
  <c r="D219" i="11" s="1"/>
  <c r="CR286" i="1" l="1"/>
  <c r="CF286" i="1"/>
  <c r="CG286" i="1" s="1"/>
  <c r="CT286" i="1"/>
  <c r="CS286" i="1"/>
  <c r="CV286" i="1"/>
  <c r="B219" i="11"/>
  <c r="K219" i="11" s="1"/>
  <c r="AG219" i="10"/>
  <c r="AH219" i="10" s="1"/>
  <c r="CU286" i="1" l="1"/>
  <c r="CP286" i="1"/>
  <c r="CQ286" i="1"/>
  <c r="CH286" i="1"/>
  <c r="CI286" i="1"/>
  <c r="F219" i="11"/>
  <c r="G219" i="11"/>
  <c r="CE287" i="1" l="1"/>
  <c r="AE220" i="10"/>
  <c r="AI220" i="10"/>
  <c r="CH287" i="1" l="1"/>
  <c r="CT287" i="1"/>
  <c r="CF287" i="1"/>
  <c r="CG287" i="1" s="1"/>
  <c r="AL220" i="10"/>
  <c r="AM220" i="10"/>
  <c r="AK220" i="10"/>
  <c r="E220" i="11" s="1"/>
  <c r="C220" i="11"/>
  <c r="AF220" i="10"/>
  <c r="AJ220" i="10"/>
  <c r="D220" i="11" s="1"/>
  <c r="CP287" i="1" l="1"/>
  <c r="CV287" i="1"/>
  <c r="CQ287" i="1"/>
  <c r="CS287" i="1"/>
  <c r="CU287" i="1"/>
  <c r="CI287" i="1"/>
  <c r="CR287" i="1"/>
  <c r="B220" i="11"/>
  <c r="K220" i="11" s="1"/>
  <c r="AG220" i="10"/>
  <c r="AH220" i="10" s="1"/>
  <c r="CE288" i="1" l="1"/>
  <c r="G220" i="11"/>
  <c r="F220" i="11"/>
  <c r="CT288" i="1" l="1"/>
  <c r="CH288" i="1"/>
  <c r="CF288" i="1"/>
  <c r="CG288" i="1" s="1"/>
  <c r="CS288" i="1"/>
  <c r="CR288" i="1"/>
  <c r="AE221" i="10"/>
  <c r="AI221" i="10"/>
  <c r="CV288" i="1" l="1"/>
  <c r="CP288" i="1"/>
  <c r="CU288" i="1"/>
  <c r="CQ288" i="1"/>
  <c r="CI288" i="1"/>
  <c r="AL221" i="10"/>
  <c r="AM221" i="10"/>
  <c r="AK221" i="10"/>
  <c r="E221" i="11" s="1"/>
  <c r="C221" i="11"/>
  <c r="AF221" i="10"/>
  <c r="AJ221" i="10"/>
  <c r="D221" i="11" s="1"/>
  <c r="CE289" i="1" l="1"/>
  <c r="AG221" i="10"/>
  <c r="AH221" i="10" s="1"/>
  <c r="B221" i="11"/>
  <c r="K221" i="11" s="1"/>
  <c r="CT289" i="1" l="1"/>
  <c r="CH289" i="1"/>
  <c r="CF289" i="1"/>
  <c r="CG289" i="1" s="1"/>
  <c r="CS289" i="1"/>
  <c r="CR289" i="1"/>
  <c r="G221" i="11"/>
  <c r="F221" i="11"/>
  <c r="CV289" i="1" l="1"/>
  <c r="CQ289" i="1"/>
  <c r="CU289" i="1"/>
  <c r="CP289" i="1"/>
  <c r="CI289" i="1"/>
  <c r="AE222" i="10"/>
  <c r="AI222" i="10"/>
  <c r="CE290" i="1" l="1"/>
  <c r="AL222" i="10"/>
  <c r="AM222" i="10"/>
  <c r="AK222" i="10"/>
  <c r="E222" i="11" s="1"/>
  <c r="C222" i="11"/>
  <c r="AF222" i="10"/>
  <c r="AJ222" i="10"/>
  <c r="D222" i="11" s="1"/>
  <c r="CT290" i="1" l="1"/>
  <c r="CH290" i="1"/>
  <c r="CS290" i="1"/>
  <c r="CF290" i="1"/>
  <c r="CG290" i="1" s="1"/>
  <c r="CU290" i="1"/>
  <c r="CR290" i="1"/>
  <c r="CQ290" i="1"/>
  <c r="CP290" i="1"/>
  <c r="B222" i="11"/>
  <c r="K222" i="11" s="1"/>
  <c r="AG222" i="10"/>
  <c r="AH222" i="10" s="1"/>
  <c r="CV290" i="1" l="1"/>
  <c r="CI290" i="1"/>
  <c r="G222" i="11"/>
  <c r="F222" i="11"/>
  <c r="CE291" i="1" l="1"/>
  <c r="AI223" i="10"/>
  <c r="AE223" i="10"/>
  <c r="CF291" i="1" l="1"/>
  <c r="CG291" i="1" s="1"/>
  <c r="CH291" i="1"/>
  <c r="CT291" i="1"/>
  <c r="AL223" i="10"/>
  <c r="AM223" i="10"/>
  <c r="AK223" i="10"/>
  <c r="E223" i="11" s="1"/>
  <c r="AF223" i="10"/>
  <c r="AJ223" i="10"/>
  <c r="D223" i="11" s="1"/>
  <c r="C223" i="11"/>
  <c r="CI291" i="1" l="1"/>
  <c r="CR291" i="1"/>
  <c r="CV291" i="1"/>
  <c r="CU291" i="1"/>
  <c r="CS291" i="1"/>
  <c r="CP291" i="1"/>
  <c r="CQ291" i="1"/>
  <c r="B223" i="11"/>
  <c r="K223" i="11" s="1"/>
  <c r="AG223" i="10"/>
  <c r="AH223" i="10" s="1"/>
  <c r="CE292" i="1" l="1"/>
  <c r="G223" i="11"/>
  <c r="F223" i="11"/>
  <c r="CF292" i="1" l="1"/>
  <c r="CG292" i="1" s="1"/>
  <c r="CT292" i="1"/>
  <c r="CP292" i="1"/>
  <c r="AI224" i="10"/>
  <c r="AE224" i="10"/>
  <c r="CS292" i="1" l="1"/>
  <c r="CR292" i="1"/>
  <c r="CV292" i="1"/>
  <c r="CQ292" i="1"/>
  <c r="CH292" i="1"/>
  <c r="CI292" i="1"/>
  <c r="CU292" i="1"/>
  <c r="AL224" i="10"/>
  <c r="AM224" i="10"/>
  <c r="AK224" i="10"/>
  <c r="E224" i="11" s="1"/>
  <c r="AJ224" i="10"/>
  <c r="D224" i="11" s="1"/>
  <c r="AF224" i="10"/>
  <c r="C224" i="11"/>
  <c r="CE293" i="1" l="1"/>
  <c r="B224" i="11"/>
  <c r="K224" i="11" s="1"/>
  <c r="AG224" i="10"/>
  <c r="AH224" i="10" s="1"/>
  <c r="CT293" i="1" l="1"/>
  <c r="CF293" i="1"/>
  <c r="CG293" i="1" s="1"/>
  <c r="CH293" i="1"/>
  <c r="CU293" i="1"/>
  <c r="F224" i="11"/>
  <c r="G224" i="11"/>
  <c r="CI293" i="1" l="1"/>
  <c r="CP293" i="1"/>
  <c r="CS293" i="1"/>
  <c r="CQ293" i="1"/>
  <c r="CV293" i="1"/>
  <c r="CR293" i="1"/>
  <c r="AI225" i="10"/>
  <c r="AE225" i="10"/>
  <c r="CE294" i="1" l="1"/>
  <c r="AL225" i="10"/>
  <c r="AM225" i="10"/>
  <c r="AK225" i="10"/>
  <c r="E225" i="11" s="1"/>
  <c r="AF225" i="10"/>
  <c r="AJ225" i="10"/>
  <c r="D225" i="11" s="1"/>
  <c r="C225" i="11"/>
  <c r="CF294" i="1" l="1"/>
  <c r="CG294" i="1" s="1"/>
  <c r="CT294" i="1"/>
  <c r="CH294" i="1"/>
  <c r="CS294" i="1"/>
  <c r="B225" i="11"/>
  <c r="K225" i="11" s="1"/>
  <c r="AG225" i="10"/>
  <c r="AH225" i="10" s="1"/>
  <c r="CR294" i="1" l="1"/>
  <c r="CV294" i="1"/>
  <c r="CQ294" i="1"/>
  <c r="CU294" i="1"/>
  <c r="CP294" i="1"/>
  <c r="CI294" i="1"/>
  <c r="F225" i="11"/>
  <c r="G225" i="11"/>
  <c r="CE295" i="1" l="1"/>
  <c r="AE226" i="10"/>
  <c r="AI226" i="10"/>
  <c r="CH295" i="1" l="1"/>
  <c r="CT295" i="1"/>
  <c r="CF295" i="1"/>
  <c r="CG295" i="1" s="1"/>
  <c r="CR295" i="1"/>
  <c r="CV295" i="1"/>
  <c r="CS295" i="1"/>
  <c r="AL226" i="10"/>
  <c r="AM226" i="10"/>
  <c r="AK226" i="10"/>
  <c r="E226" i="11" s="1"/>
  <c r="C226" i="11"/>
  <c r="AF226" i="10"/>
  <c r="AJ226" i="10"/>
  <c r="D226" i="11" s="1"/>
  <c r="CP295" i="1" l="1"/>
  <c r="CQ295" i="1"/>
  <c r="CU295" i="1"/>
  <c r="CI295" i="1"/>
  <c r="AG226" i="10"/>
  <c r="AH226" i="10" s="1"/>
  <c r="B226" i="11"/>
  <c r="K226" i="11" s="1"/>
  <c r="CE296" i="1" l="1"/>
  <c r="F226" i="11"/>
  <c r="G226" i="11"/>
  <c r="CF296" i="1" l="1"/>
  <c r="CG296" i="1" s="1"/>
  <c r="CH296" i="1"/>
  <c r="CT296" i="1"/>
  <c r="CS296" i="1"/>
  <c r="CQ296" i="1"/>
  <c r="CU296" i="1"/>
  <c r="AI227" i="10"/>
  <c r="AE227" i="10"/>
  <c r="CI296" i="1" l="1"/>
  <c r="CR296" i="1"/>
  <c r="CV296" i="1"/>
  <c r="CP296" i="1"/>
  <c r="AL227" i="10"/>
  <c r="AM227" i="10"/>
  <c r="AK227" i="10"/>
  <c r="E227" i="11" s="1"/>
  <c r="AF227" i="10"/>
  <c r="AJ227" i="10"/>
  <c r="D227" i="11" s="1"/>
  <c r="C227" i="11"/>
  <c r="CE297" i="1" l="1"/>
  <c r="AG227" i="10"/>
  <c r="AH227" i="10" s="1"/>
  <c r="B227" i="11"/>
  <c r="K227" i="11" s="1"/>
  <c r="CH297" i="1" l="1"/>
  <c r="CU297" i="1"/>
  <c r="CF297" i="1"/>
  <c r="CG297" i="1" s="1"/>
  <c r="CT297" i="1"/>
  <c r="CR297" i="1"/>
  <c r="CP297" i="1"/>
  <c r="CS297" i="1"/>
  <c r="G227" i="11"/>
  <c r="F227" i="11"/>
  <c r="CV297" i="1" l="1"/>
  <c r="CQ297" i="1"/>
  <c r="CI297" i="1"/>
  <c r="AE228" i="10"/>
  <c r="AI228" i="10"/>
  <c r="CE298" i="1" l="1"/>
  <c r="AL228" i="10"/>
  <c r="AM228" i="10"/>
  <c r="AK228" i="10"/>
  <c r="E228" i="11" s="1"/>
  <c r="C228" i="11"/>
  <c r="AJ228" i="10"/>
  <c r="D228" i="11" s="1"/>
  <c r="AF228" i="10"/>
  <c r="CT298" i="1" l="1"/>
  <c r="CF298" i="1"/>
  <c r="CG298" i="1" s="1"/>
  <c r="CS298" i="1"/>
  <c r="CH298" i="1"/>
  <c r="AG228" i="10"/>
  <c r="AH228" i="10" s="1"/>
  <c r="B228" i="11"/>
  <c r="K228" i="11" s="1"/>
  <c r="CP298" i="1" l="1"/>
  <c r="CR298" i="1"/>
  <c r="CQ298" i="1"/>
  <c r="CU298" i="1"/>
  <c r="CI298" i="1"/>
  <c r="CV298" i="1"/>
  <c r="G228" i="11"/>
  <c r="F228" i="11"/>
  <c r="CE299" i="1" l="1"/>
  <c r="AI229" i="10"/>
  <c r="AE229" i="10"/>
  <c r="CT299" i="1" l="1"/>
  <c r="CH299" i="1"/>
  <c r="CS299" i="1"/>
  <c r="CQ299" i="1"/>
  <c r="CF299" i="1"/>
  <c r="CG299" i="1" s="1"/>
  <c r="CP299" i="1"/>
  <c r="CR299" i="1"/>
  <c r="CU299" i="1"/>
  <c r="AL229" i="10"/>
  <c r="AM229" i="10"/>
  <c r="AK229" i="10"/>
  <c r="E229" i="11" s="1"/>
  <c r="AF229" i="10"/>
  <c r="AJ229" i="10"/>
  <c r="D229" i="11" s="1"/>
  <c r="C229" i="11"/>
  <c r="CV299" i="1" l="1"/>
  <c r="CI299" i="1"/>
  <c r="AG229" i="10"/>
  <c r="AH229" i="10" s="1"/>
  <c r="B229" i="11"/>
  <c r="K229" i="11" s="1"/>
  <c r="CE300" i="1" l="1"/>
  <c r="F229" i="11"/>
  <c r="G229" i="11"/>
  <c r="CF300" i="1" l="1"/>
  <c r="CG300" i="1" s="1"/>
  <c r="CH300" i="1"/>
  <c r="CT300" i="1"/>
  <c r="AI230" i="10"/>
  <c r="AE230" i="10"/>
  <c r="CI300" i="1" l="1"/>
  <c r="CU300" i="1"/>
  <c r="CQ300" i="1"/>
  <c r="CV300" i="1"/>
  <c r="CP300" i="1"/>
  <c r="CR300" i="1"/>
  <c r="CS300" i="1"/>
  <c r="AL230" i="10"/>
  <c r="AM230" i="10"/>
  <c r="AK230" i="10"/>
  <c r="E230" i="11" s="1"/>
  <c r="AJ230" i="10"/>
  <c r="D230" i="11" s="1"/>
  <c r="AF230" i="10"/>
  <c r="C230" i="11"/>
  <c r="CE301" i="1" l="1"/>
  <c r="B230" i="11"/>
  <c r="K230" i="11" s="1"/>
  <c r="AG230" i="10"/>
  <c r="AH230" i="10" s="1"/>
  <c r="CH301" i="1" l="1"/>
  <c r="CS301" i="1"/>
  <c r="CV301" i="1"/>
  <c r="CF301" i="1"/>
  <c r="CG301" i="1" s="1"/>
  <c r="CT301" i="1"/>
  <c r="CR301" i="1"/>
  <c r="CU301" i="1"/>
  <c r="CP301" i="1"/>
  <c r="CQ301" i="1"/>
  <c r="F230" i="11"/>
  <c r="G230" i="11"/>
  <c r="CI301" i="1" l="1"/>
  <c r="AE231" i="10"/>
  <c r="AI231" i="10"/>
  <c r="CE302" i="1" l="1"/>
  <c r="AL231" i="10"/>
  <c r="AM231" i="10"/>
  <c r="AK231" i="10"/>
  <c r="E231" i="11" s="1"/>
  <c r="C231" i="11"/>
  <c r="AJ231" i="10"/>
  <c r="D231" i="11" s="1"/>
  <c r="AF231" i="10"/>
  <c r="CF302" i="1" l="1"/>
  <c r="CG302" i="1" s="1"/>
  <c r="CH302" i="1"/>
  <c r="CT302" i="1"/>
  <c r="CR302" i="1"/>
  <c r="CP302" i="1"/>
  <c r="AG231" i="10"/>
  <c r="AH231" i="10" s="1"/>
  <c r="B231" i="11"/>
  <c r="K231" i="11" s="1"/>
  <c r="CV302" i="1" l="1"/>
  <c r="CQ302" i="1"/>
  <c r="CS302" i="1"/>
  <c r="CU302" i="1"/>
  <c r="CI302" i="1"/>
  <c r="G231" i="11"/>
  <c r="F231" i="11"/>
  <c r="CE303" i="1" l="1"/>
  <c r="AI232" i="10"/>
  <c r="AE232" i="10"/>
  <c r="CT303" i="1" l="1"/>
  <c r="CF303" i="1"/>
  <c r="CG303" i="1" s="1"/>
  <c r="CP303" i="1"/>
  <c r="CV303" i="1"/>
  <c r="CU303" i="1"/>
  <c r="CH303" i="1"/>
  <c r="CR303" i="1"/>
  <c r="CS303" i="1"/>
  <c r="AL232" i="10"/>
  <c r="AM232" i="10"/>
  <c r="AK232" i="10"/>
  <c r="E232" i="11" s="1"/>
  <c r="AJ232" i="10"/>
  <c r="D232" i="11" s="1"/>
  <c r="AF232" i="10"/>
  <c r="C232" i="11"/>
  <c r="CI303" i="1" l="1"/>
  <c r="CQ303" i="1"/>
  <c r="AG232" i="10"/>
  <c r="AH232" i="10" s="1"/>
  <c r="B232" i="11"/>
  <c r="K232" i="11" s="1"/>
  <c r="CE304" i="1" l="1"/>
  <c r="F232" i="11"/>
  <c r="G232" i="11"/>
  <c r="CT304" i="1" l="1"/>
  <c r="CF304" i="1"/>
  <c r="CG304" i="1" s="1"/>
  <c r="CH304" i="1"/>
  <c r="AE233" i="10"/>
  <c r="AI233" i="10"/>
  <c r="CQ304" i="1" l="1"/>
  <c r="CU304" i="1"/>
  <c r="CV304" i="1"/>
  <c r="CS304" i="1"/>
  <c r="CR304" i="1"/>
  <c r="CP304" i="1"/>
  <c r="CI304" i="1"/>
  <c r="AL233" i="10"/>
  <c r="AM233" i="10"/>
  <c r="AK233" i="10"/>
  <c r="E233" i="11" s="1"/>
  <c r="C233" i="11"/>
  <c r="AF233" i="10"/>
  <c r="AJ233" i="10"/>
  <c r="D233" i="11" s="1"/>
  <c r="CE305" i="1" l="1"/>
  <c r="B233" i="11"/>
  <c r="K233" i="11" s="1"/>
  <c r="AG233" i="10"/>
  <c r="AH233" i="10" s="1"/>
  <c r="CH305" i="1" l="1"/>
  <c r="CT305" i="1"/>
  <c r="CF305" i="1"/>
  <c r="CG305" i="1" s="1"/>
  <c r="CS305" i="1"/>
  <c r="CQ305" i="1"/>
  <c r="G233" i="11"/>
  <c r="F233" i="11"/>
  <c r="CU305" i="1" l="1"/>
  <c r="CR305" i="1"/>
  <c r="CV305" i="1"/>
  <c r="CI305" i="1"/>
  <c r="CP305" i="1"/>
  <c r="AI234" i="10"/>
  <c r="AE234" i="10"/>
  <c r="CE306" i="1" l="1"/>
  <c r="AL234" i="10"/>
  <c r="AM234" i="10"/>
  <c r="AK234" i="10"/>
  <c r="E234" i="11" s="1"/>
  <c r="AF234" i="10"/>
  <c r="AJ234" i="10"/>
  <c r="D234" i="11" s="1"/>
  <c r="C234" i="11"/>
  <c r="CH306" i="1" l="1"/>
  <c r="CF306" i="1"/>
  <c r="CG306" i="1" s="1"/>
  <c r="CS306" i="1"/>
  <c r="CT306" i="1"/>
  <c r="CQ306" i="1"/>
  <c r="AG234" i="10"/>
  <c r="AH234" i="10" s="1"/>
  <c r="B234" i="11"/>
  <c r="K234" i="11" s="1"/>
  <c r="CU306" i="1" l="1"/>
  <c r="CI306" i="1"/>
  <c r="CP306" i="1"/>
  <c r="CR306" i="1"/>
  <c r="CV306" i="1"/>
  <c r="G234" i="11"/>
  <c r="F234" i="11"/>
  <c r="CE307" i="1" l="1"/>
  <c r="AI235" i="10"/>
  <c r="AE235" i="10"/>
  <c r="CT307" i="1" l="1"/>
  <c r="CU307" i="1"/>
  <c r="CP307" i="1"/>
  <c r="CF307" i="1"/>
  <c r="CG307" i="1" s="1"/>
  <c r="CV307" i="1"/>
  <c r="CQ307" i="1"/>
  <c r="CS307" i="1"/>
  <c r="AL235" i="10"/>
  <c r="AM235" i="10"/>
  <c r="AK235" i="10"/>
  <c r="E235" i="11" s="1"/>
  <c r="AJ235" i="10"/>
  <c r="D235" i="11" s="1"/>
  <c r="AF235" i="10"/>
  <c r="C235" i="11"/>
  <c r="CR307" i="1" l="1"/>
  <c r="CH307" i="1"/>
  <c r="CI307" i="1"/>
  <c r="B235" i="11"/>
  <c r="K235" i="11" s="1"/>
  <c r="AG235" i="10"/>
  <c r="AH235" i="10" s="1"/>
  <c r="CE308" i="1" l="1"/>
  <c r="F235" i="11"/>
  <c r="G235" i="11"/>
  <c r="CT308" i="1" l="1"/>
  <c r="CF308" i="1"/>
  <c r="CG308" i="1" s="1"/>
  <c r="CS308" i="1"/>
  <c r="CH308" i="1"/>
  <c r="CU308" i="1"/>
  <c r="AI236" i="10"/>
  <c r="AE236" i="10"/>
  <c r="CP308" i="1" l="1"/>
  <c r="CQ308" i="1"/>
  <c r="CI308" i="1"/>
  <c r="CV308" i="1"/>
  <c r="CR308" i="1"/>
  <c r="AL236" i="10"/>
  <c r="AM236" i="10"/>
  <c r="AK236" i="10"/>
  <c r="E236" i="11" s="1"/>
  <c r="AF236" i="10"/>
  <c r="AJ236" i="10"/>
  <c r="D236" i="11" s="1"/>
  <c r="C236" i="11"/>
  <c r="CE309" i="1" l="1"/>
  <c r="B236" i="11"/>
  <c r="K236" i="11" s="1"/>
  <c r="AG236" i="10"/>
  <c r="AH236" i="10" s="1"/>
  <c r="CT309" i="1" l="1"/>
  <c r="CF309" i="1"/>
  <c r="CG309" i="1" s="1"/>
  <c r="CU309" i="1"/>
  <c r="G236" i="11"/>
  <c r="F236" i="11"/>
  <c r="CI309" i="1" l="1"/>
  <c r="CR309" i="1"/>
  <c r="CV309" i="1"/>
  <c r="CQ309" i="1"/>
  <c r="CP309" i="1"/>
  <c r="CH309" i="1"/>
  <c r="CS309" i="1"/>
  <c r="AE237" i="10"/>
  <c r="AI237" i="10"/>
  <c r="CE310" i="1" l="1"/>
  <c r="AL237" i="10"/>
  <c r="AM237" i="10"/>
  <c r="AK237" i="10"/>
  <c r="E237" i="11" s="1"/>
  <c r="C237" i="11"/>
  <c r="AJ237" i="10"/>
  <c r="D237" i="11" s="1"/>
  <c r="AF237" i="10"/>
  <c r="CF310" i="1" l="1"/>
  <c r="CG310" i="1" s="1"/>
  <c r="CT310" i="1"/>
  <c r="CH310" i="1"/>
  <c r="B237" i="11"/>
  <c r="K237" i="11" s="1"/>
  <c r="AG237" i="10"/>
  <c r="AH237" i="10" s="1"/>
  <c r="CP310" i="1" l="1"/>
  <c r="CV310" i="1"/>
  <c r="CS310" i="1"/>
  <c r="CR310" i="1"/>
  <c r="CU310" i="1"/>
  <c r="CQ310" i="1"/>
  <c r="CI310" i="1"/>
  <c r="G237" i="11"/>
  <c r="F237" i="11"/>
  <c r="CE311" i="1" l="1"/>
  <c r="AE238" i="10"/>
  <c r="AI238" i="10"/>
  <c r="CR311" i="1" l="1"/>
  <c r="CT311" i="1"/>
  <c r="CF311" i="1"/>
  <c r="CG311" i="1" s="1"/>
  <c r="CU311" i="1"/>
  <c r="CV311" i="1"/>
  <c r="CP311" i="1"/>
  <c r="AL238" i="10"/>
  <c r="AM238" i="10"/>
  <c r="AK238" i="10"/>
  <c r="E238" i="11" s="1"/>
  <c r="C238" i="11"/>
  <c r="AJ238" i="10"/>
  <c r="D238" i="11" s="1"/>
  <c r="AF238" i="10"/>
  <c r="CQ311" i="1" l="1"/>
  <c r="CS311" i="1"/>
  <c r="CH311" i="1"/>
  <c r="CI311" i="1"/>
  <c r="AG238" i="10"/>
  <c r="AH238" i="10" s="1"/>
  <c r="B238" i="11"/>
  <c r="K238" i="11" s="1"/>
  <c r="CE312" i="1" l="1"/>
  <c r="F238" i="11"/>
  <c r="G238" i="11"/>
  <c r="CS312" i="1" l="1"/>
  <c r="CT312" i="1"/>
  <c r="CH312" i="1"/>
  <c r="CF312" i="1"/>
  <c r="CG312" i="1" s="1"/>
  <c r="CQ312" i="1"/>
  <c r="CP312" i="1"/>
  <c r="CR312" i="1"/>
  <c r="CU312" i="1"/>
  <c r="AI239" i="10"/>
  <c r="AE239" i="10"/>
  <c r="CI312" i="1" l="1"/>
  <c r="CV312" i="1"/>
  <c r="AL239" i="10"/>
  <c r="AM239" i="10"/>
  <c r="AK239" i="10"/>
  <c r="E239" i="11" s="1"/>
  <c r="AJ239" i="10"/>
  <c r="D239" i="11" s="1"/>
  <c r="AF239" i="10"/>
  <c r="C239" i="11"/>
  <c r="CE313" i="1" l="1"/>
  <c r="AG239" i="10"/>
  <c r="AH239" i="10" s="1"/>
  <c r="B239" i="11"/>
  <c r="K239" i="11" s="1"/>
  <c r="CT313" i="1" l="1"/>
  <c r="CH313" i="1"/>
  <c r="CF313" i="1"/>
  <c r="CG313" i="1" s="1"/>
  <c r="G239" i="11"/>
  <c r="F239" i="11"/>
  <c r="CV313" i="1" l="1"/>
  <c r="CQ313" i="1"/>
  <c r="CS313" i="1"/>
  <c r="CU313" i="1"/>
  <c r="CR313" i="1"/>
  <c r="CP313" i="1"/>
  <c r="CI313" i="1"/>
  <c r="AE240" i="10"/>
  <c r="AI240" i="10"/>
  <c r="CE314" i="1" l="1"/>
  <c r="AL240" i="10"/>
  <c r="AM240" i="10"/>
  <c r="AK240" i="10"/>
  <c r="E240" i="11" s="1"/>
  <c r="C240" i="11"/>
  <c r="AJ240" i="10"/>
  <c r="D240" i="11" s="1"/>
  <c r="AF240" i="10"/>
  <c r="CV314" i="1" l="1"/>
  <c r="CF314" i="1"/>
  <c r="CG314" i="1" s="1"/>
  <c r="CQ314" i="1"/>
  <c r="CT314" i="1"/>
  <c r="CR314" i="1"/>
  <c r="CU314" i="1"/>
  <c r="CP314" i="1"/>
  <c r="B240" i="11"/>
  <c r="K240" i="11" s="1"/>
  <c r="AG240" i="10"/>
  <c r="AH240" i="10" s="1"/>
  <c r="CS314" i="1" l="1"/>
  <c r="CH314" i="1"/>
  <c r="CI314" i="1"/>
  <c r="F240" i="11"/>
  <c r="G240" i="11"/>
  <c r="CE315" i="1" l="1"/>
  <c r="AE241" i="10"/>
  <c r="AI241" i="10"/>
  <c r="CT315" i="1" l="1"/>
  <c r="CH315" i="1"/>
  <c r="CF315" i="1"/>
  <c r="CG315" i="1" s="1"/>
  <c r="CR315" i="1"/>
  <c r="AL241" i="10"/>
  <c r="AM241" i="10"/>
  <c r="AK241" i="10"/>
  <c r="E241" i="11" s="1"/>
  <c r="C241" i="11"/>
  <c r="AJ241" i="10"/>
  <c r="D241" i="11" s="1"/>
  <c r="AF241" i="10"/>
  <c r="CQ315" i="1" l="1"/>
  <c r="CI315" i="1"/>
  <c r="CV315" i="1"/>
  <c r="CP315" i="1"/>
  <c r="CS315" i="1"/>
  <c r="CU315" i="1"/>
  <c r="AG241" i="10"/>
  <c r="AH241" i="10" s="1"/>
  <c r="B241" i="11"/>
  <c r="K241" i="11" s="1"/>
  <c r="CE316" i="1" l="1"/>
  <c r="G241" i="11"/>
  <c r="F241" i="11"/>
  <c r="CT316" i="1" l="1"/>
  <c r="CF316" i="1"/>
  <c r="CG316" i="1" s="1"/>
  <c r="CS316" i="1"/>
  <c r="CQ316" i="1"/>
  <c r="CR316" i="1"/>
  <c r="CV316" i="1"/>
  <c r="AE242" i="10"/>
  <c r="AI242" i="10"/>
  <c r="CU316" i="1" l="1"/>
  <c r="CI316" i="1"/>
  <c r="CP316" i="1"/>
  <c r="CH316" i="1"/>
  <c r="AL242" i="10"/>
  <c r="AM242" i="10"/>
  <c r="AK242" i="10"/>
  <c r="E242" i="11" s="1"/>
  <c r="C242" i="11"/>
  <c r="AJ242" i="10"/>
  <c r="D242" i="11" s="1"/>
  <c r="AF242" i="10"/>
  <c r="CE317" i="1" l="1"/>
  <c r="AG242" i="10"/>
  <c r="AH242" i="10" s="1"/>
  <c r="B242" i="11"/>
  <c r="K242" i="11" s="1"/>
  <c r="CF317" i="1" l="1"/>
  <c r="CG317" i="1" s="1"/>
  <c r="CT317" i="1"/>
  <c r="CU317" i="1"/>
  <c r="CP317" i="1"/>
  <c r="CS317" i="1"/>
  <c r="CV317" i="1"/>
  <c r="G242" i="11"/>
  <c r="F242" i="11"/>
  <c r="CQ317" i="1" l="1"/>
  <c r="CR317" i="1"/>
  <c r="CH317" i="1"/>
  <c r="CI317" i="1"/>
  <c r="AE243" i="10"/>
  <c r="AI243" i="10"/>
  <c r="CE318" i="1" l="1"/>
  <c r="AL243" i="10"/>
  <c r="AM243" i="10"/>
  <c r="AK243" i="10"/>
  <c r="E243" i="11" s="1"/>
  <c r="C243" i="11"/>
  <c r="AJ243" i="10"/>
  <c r="D243" i="11" s="1"/>
  <c r="AF243" i="10"/>
  <c r="CP318" i="1" l="1"/>
  <c r="CF318" i="1"/>
  <c r="CG318" i="1" s="1"/>
  <c r="CT318" i="1"/>
  <c r="CU318" i="1"/>
  <c r="CS318" i="1"/>
  <c r="CV318" i="1"/>
  <c r="CQ318" i="1"/>
  <c r="CR318" i="1"/>
  <c r="B243" i="11"/>
  <c r="K243" i="11" s="1"/>
  <c r="AG243" i="10"/>
  <c r="AH243" i="10" s="1"/>
  <c r="CI318" i="1" l="1"/>
  <c r="CH318" i="1"/>
  <c r="G243" i="11"/>
  <c r="F243" i="11"/>
  <c r="CE319" i="1" l="1"/>
  <c r="AE244" i="10"/>
  <c r="AI244" i="10"/>
  <c r="CT319" i="1" l="1"/>
  <c r="CH319" i="1"/>
  <c r="CF319" i="1"/>
  <c r="CG319" i="1" s="1"/>
  <c r="CS319" i="1"/>
  <c r="CR319" i="1"/>
  <c r="AL244" i="10"/>
  <c r="AM244" i="10"/>
  <c r="AK244" i="10"/>
  <c r="E244" i="11" s="1"/>
  <c r="C244" i="11"/>
  <c r="AF244" i="10"/>
  <c r="AJ244" i="10"/>
  <c r="D244" i="11" s="1"/>
  <c r="CU319" i="1" l="1"/>
  <c r="CV319" i="1"/>
  <c r="CI319" i="1"/>
  <c r="CQ319" i="1"/>
  <c r="CP319" i="1"/>
  <c r="B244" i="11"/>
  <c r="K244" i="11" s="1"/>
  <c r="AG244" i="10"/>
  <c r="AH244" i="10" s="1"/>
  <c r="CE320" i="1" l="1"/>
  <c r="F244" i="11"/>
  <c r="G244" i="11"/>
  <c r="CT320" i="1" l="1"/>
  <c r="CF320" i="1"/>
  <c r="CG320" i="1" s="1"/>
  <c r="CH320" i="1"/>
  <c r="CS320" i="1"/>
  <c r="AE245" i="10"/>
  <c r="AI245" i="10"/>
  <c r="CQ320" i="1" l="1"/>
  <c r="CP320" i="1"/>
  <c r="CR320" i="1"/>
  <c r="CU320" i="1"/>
  <c r="CV320" i="1"/>
  <c r="CI320" i="1"/>
  <c r="AL245" i="10"/>
  <c r="AM245" i="10"/>
  <c r="AK245" i="10"/>
  <c r="E245" i="11" s="1"/>
  <c r="C245" i="11"/>
  <c r="AJ245" i="10"/>
  <c r="D245" i="11" s="1"/>
  <c r="AF245" i="10"/>
  <c r="CE321" i="1" l="1"/>
  <c r="AG245" i="10"/>
  <c r="AH245" i="10" s="1"/>
  <c r="B245" i="11"/>
  <c r="K245" i="11" s="1"/>
  <c r="CF321" i="1" l="1"/>
  <c r="CG321" i="1" s="1"/>
  <c r="CT321" i="1"/>
  <c r="CH321" i="1"/>
  <c r="CR321" i="1"/>
  <c r="G245" i="11"/>
  <c r="F245" i="11"/>
  <c r="CU321" i="1" l="1"/>
  <c r="CV321" i="1"/>
  <c r="CS321" i="1"/>
  <c r="CI321" i="1"/>
  <c r="CP321" i="1"/>
  <c r="CQ321" i="1"/>
  <c r="AI246" i="10"/>
  <c r="AE246" i="10"/>
  <c r="CE322" i="1" l="1"/>
  <c r="AL246" i="10"/>
  <c r="AM246" i="10"/>
  <c r="AK246" i="10"/>
  <c r="E246" i="11" s="1"/>
  <c r="AJ246" i="10"/>
  <c r="D246" i="11" s="1"/>
  <c r="AF246" i="10"/>
  <c r="C246" i="11"/>
  <c r="CQ322" i="1" l="1"/>
  <c r="CT322" i="1"/>
  <c r="CH322" i="1"/>
  <c r="CF322" i="1"/>
  <c r="CG322" i="1" s="1"/>
  <c r="CP322" i="1"/>
  <c r="CR322" i="1"/>
  <c r="CS322" i="1"/>
  <c r="CV322" i="1"/>
  <c r="B246" i="11"/>
  <c r="K246" i="11" s="1"/>
  <c r="AG246" i="10"/>
  <c r="AH246" i="10" s="1"/>
  <c r="CU322" i="1" l="1"/>
  <c r="CI322" i="1"/>
  <c r="F246" i="11"/>
  <c r="G246" i="11"/>
  <c r="CE323" i="1" l="1"/>
  <c r="AE247" i="10"/>
  <c r="AI247" i="10"/>
  <c r="CH323" i="1" l="1"/>
  <c r="CT323" i="1"/>
  <c r="CQ323" i="1"/>
  <c r="CS323" i="1"/>
  <c r="CF323" i="1"/>
  <c r="CG323" i="1" s="1"/>
  <c r="AL247" i="10"/>
  <c r="AM247" i="10"/>
  <c r="AK247" i="10"/>
  <c r="E247" i="11" s="1"/>
  <c r="C247" i="11"/>
  <c r="AJ247" i="10"/>
  <c r="D247" i="11" s="1"/>
  <c r="AF247" i="10"/>
  <c r="CI323" i="1" l="1"/>
  <c r="CU323" i="1"/>
  <c r="CR323" i="1"/>
  <c r="CP323" i="1"/>
  <c r="CV323" i="1"/>
  <c r="AG247" i="10"/>
  <c r="AH247" i="10" s="1"/>
  <c r="B247" i="11"/>
  <c r="K247" i="11" s="1"/>
  <c r="CE324" i="1" l="1"/>
  <c r="F247" i="11"/>
  <c r="G247" i="11"/>
  <c r="CF324" i="1" l="1"/>
  <c r="CG324" i="1" s="1"/>
  <c r="CT324" i="1"/>
  <c r="CH324" i="1"/>
  <c r="CU324" i="1"/>
  <c r="AE248" i="10"/>
  <c r="AI248" i="10"/>
  <c r="CS324" i="1" l="1"/>
  <c r="CQ324" i="1"/>
  <c r="CI324" i="1"/>
  <c r="CP324" i="1"/>
  <c r="CV324" i="1"/>
  <c r="CR324" i="1"/>
  <c r="AL248" i="10"/>
  <c r="AM248" i="10"/>
  <c r="AK248" i="10"/>
  <c r="E248" i="11" s="1"/>
  <c r="C248" i="11"/>
  <c r="AJ248" i="10"/>
  <c r="D248" i="11" s="1"/>
  <c r="AF248" i="10"/>
  <c r="CE325" i="1" l="1"/>
  <c r="AG248" i="10"/>
  <c r="AH248" i="10" s="1"/>
  <c r="B248" i="11"/>
  <c r="K248" i="11" s="1"/>
  <c r="CF325" i="1" l="1"/>
  <c r="CG325" i="1" s="1"/>
  <c r="CT325" i="1"/>
  <c r="CH325" i="1"/>
  <c r="CR325" i="1"/>
  <c r="CV325" i="1"/>
  <c r="CS325" i="1"/>
  <c r="CU325" i="1"/>
  <c r="CQ325" i="1"/>
  <c r="G248" i="11"/>
  <c r="F248" i="11"/>
  <c r="CI325" i="1" l="1"/>
  <c r="CP325" i="1"/>
  <c r="AE249" i="10"/>
  <c r="AI249" i="10"/>
  <c r="CE326" i="1" l="1"/>
  <c r="AL249" i="10"/>
  <c r="AM249" i="10"/>
  <c r="AK249" i="10"/>
  <c r="E249" i="11" s="1"/>
  <c r="C249" i="11"/>
  <c r="AF249" i="10"/>
  <c r="AJ249" i="10"/>
  <c r="D249" i="11" s="1"/>
  <c r="CH326" i="1" l="1"/>
  <c r="CT326" i="1"/>
  <c r="CF326" i="1"/>
  <c r="CG326" i="1" s="1"/>
  <c r="CQ326" i="1"/>
  <c r="CR326" i="1"/>
  <c r="CP326" i="1"/>
  <c r="CV326" i="1"/>
  <c r="CS326" i="1"/>
  <c r="CU326" i="1"/>
  <c r="AG249" i="10"/>
  <c r="AH249" i="10" s="1"/>
  <c r="B249" i="11"/>
  <c r="K249" i="11" s="1"/>
  <c r="CI326" i="1" l="1"/>
  <c r="F249" i="11"/>
  <c r="G249" i="11"/>
  <c r="CE327" i="1" l="1"/>
  <c r="AE250" i="10"/>
  <c r="AI250" i="10"/>
  <c r="CT327" i="1" l="1"/>
  <c r="CF327" i="1"/>
  <c r="CG327" i="1" s="1"/>
  <c r="CH327" i="1"/>
  <c r="CU327" i="1"/>
  <c r="AL250" i="10"/>
  <c r="AM250" i="10"/>
  <c r="AK250" i="10"/>
  <c r="E250" i="11" s="1"/>
  <c r="C250" i="11"/>
  <c r="AJ250" i="10"/>
  <c r="D250" i="11" s="1"/>
  <c r="AF250" i="10"/>
  <c r="CP327" i="1" l="1"/>
  <c r="CQ327" i="1"/>
  <c r="CR327" i="1"/>
  <c r="CV327" i="1"/>
  <c r="CI327" i="1"/>
  <c r="CS327" i="1"/>
  <c r="B250" i="11"/>
  <c r="K250" i="11" s="1"/>
  <c r="AG250" i="10"/>
  <c r="AH250" i="10" s="1"/>
  <c r="CE328" i="1" l="1"/>
  <c r="F250" i="11"/>
  <c r="G250" i="11"/>
  <c r="CF328" i="1" l="1"/>
  <c r="CG328" i="1" s="1"/>
  <c r="CP328" i="1"/>
  <c r="CT328" i="1"/>
  <c r="AE251" i="10"/>
  <c r="AI251" i="10"/>
  <c r="CU328" i="1" l="1"/>
  <c r="CR328" i="1"/>
  <c r="CS328" i="1"/>
  <c r="CQ328" i="1"/>
  <c r="CV328" i="1"/>
  <c r="CH328" i="1"/>
  <c r="CI328" i="1"/>
  <c r="AL251" i="10"/>
  <c r="AM251" i="10"/>
  <c r="AK251" i="10"/>
  <c r="E251" i="11" s="1"/>
  <c r="C251" i="11"/>
  <c r="AF251" i="10"/>
  <c r="AJ251" i="10"/>
  <c r="D251" i="11" s="1"/>
  <c r="CE329" i="1" l="1"/>
  <c r="B251" i="11"/>
  <c r="K251" i="11" s="1"/>
  <c r="AG251" i="10"/>
  <c r="AH251" i="10" s="1"/>
  <c r="CT329" i="1" l="1"/>
  <c r="CF329" i="1"/>
  <c r="CG329" i="1" s="1"/>
  <c r="CH329" i="1"/>
  <c r="CS329" i="1"/>
  <c r="G251" i="11"/>
  <c r="F251" i="11"/>
  <c r="CP329" i="1" l="1"/>
  <c r="CR329" i="1"/>
  <c r="CU329" i="1"/>
  <c r="CQ329" i="1"/>
  <c r="CI329" i="1"/>
  <c r="CV329" i="1"/>
  <c r="AI252" i="10"/>
  <c r="AE252" i="10"/>
  <c r="CE330" i="1" l="1"/>
  <c r="AL252" i="10"/>
  <c r="AM252" i="10"/>
  <c r="AK252" i="10"/>
  <c r="E252" i="11" s="1"/>
  <c r="AJ252" i="10"/>
  <c r="D252" i="11" s="1"/>
  <c r="AF252" i="10"/>
  <c r="C252" i="11"/>
  <c r="CR330" i="1" l="1"/>
  <c r="CF330" i="1"/>
  <c r="CG330" i="1" s="1"/>
  <c r="CT330" i="1"/>
  <c r="CQ330" i="1"/>
  <c r="CP330" i="1"/>
  <c r="CS330" i="1"/>
  <c r="CV330" i="1"/>
  <c r="B252" i="11"/>
  <c r="K252" i="11" s="1"/>
  <c r="AG252" i="10"/>
  <c r="AH252" i="10" s="1"/>
  <c r="CU330" i="1" l="1"/>
  <c r="CH330" i="1"/>
  <c r="CI330" i="1"/>
  <c r="F252" i="11"/>
  <c r="G252" i="11"/>
  <c r="CE331" i="1" l="1"/>
  <c r="AI253" i="10"/>
  <c r="AE253" i="10"/>
  <c r="CT331" i="1" l="1"/>
  <c r="CF331" i="1"/>
  <c r="CG331" i="1" s="1"/>
  <c r="CH331" i="1"/>
  <c r="CS331" i="1"/>
  <c r="CP331" i="1"/>
  <c r="AL253" i="10"/>
  <c r="AM253" i="10"/>
  <c r="AK253" i="10"/>
  <c r="E253" i="11" s="1"/>
  <c r="AF253" i="10"/>
  <c r="AJ253" i="10"/>
  <c r="D253" i="11" s="1"/>
  <c r="C253" i="11"/>
  <c r="CQ331" i="1" l="1"/>
  <c r="CR331" i="1"/>
  <c r="CV331" i="1"/>
  <c r="CU331" i="1"/>
  <c r="CI331" i="1"/>
  <c r="AG253" i="10"/>
  <c r="AH253" i="10" s="1"/>
  <c r="B253" i="11"/>
  <c r="K253" i="11" s="1"/>
  <c r="CE332" i="1" l="1"/>
  <c r="G253" i="11"/>
  <c r="F253" i="11"/>
  <c r="CT332" i="1" l="1"/>
  <c r="CF332" i="1"/>
  <c r="CG332" i="1" s="1"/>
  <c r="CH332" i="1"/>
  <c r="AI254" i="10"/>
  <c r="AE254" i="10"/>
  <c r="CQ332" i="1" l="1"/>
  <c r="CI332" i="1"/>
  <c r="CU332" i="1"/>
  <c r="CR332" i="1"/>
  <c r="CV332" i="1"/>
  <c r="CP332" i="1"/>
  <c r="CS332" i="1"/>
  <c r="AL254" i="10"/>
  <c r="AM254" i="10"/>
  <c r="AK254" i="10"/>
  <c r="E254" i="11" s="1"/>
  <c r="AJ254" i="10"/>
  <c r="D254" i="11" s="1"/>
  <c r="AF254" i="10"/>
  <c r="C254" i="11"/>
  <c r="CE333" i="1" l="1"/>
  <c r="B254" i="11"/>
  <c r="K254" i="11" s="1"/>
  <c r="AG254" i="10"/>
  <c r="AH254" i="10" s="1"/>
  <c r="CT333" i="1" l="1"/>
  <c r="CH333" i="1"/>
  <c r="CS333" i="1"/>
  <c r="CQ333" i="1"/>
  <c r="CF333" i="1"/>
  <c r="CG333" i="1" s="1"/>
  <c r="CV333" i="1"/>
  <c r="CR333" i="1"/>
  <c r="CU333" i="1"/>
  <c r="CP333" i="1"/>
  <c r="F254" i="11"/>
  <c r="G254" i="11"/>
  <c r="CI333" i="1" l="1"/>
  <c r="AE255" i="10"/>
  <c r="AI255" i="10"/>
  <c r="CE334" i="1" l="1"/>
  <c r="AL255" i="10"/>
  <c r="AM255" i="10"/>
  <c r="AK255" i="10"/>
  <c r="E255" i="11" s="1"/>
  <c r="C255" i="11"/>
  <c r="AJ255" i="10"/>
  <c r="D255" i="11" s="1"/>
  <c r="AF255" i="10"/>
  <c r="CT334" i="1" l="1"/>
  <c r="CF334" i="1"/>
  <c r="CG334" i="1" s="1"/>
  <c r="CH334" i="1"/>
  <c r="CS334" i="1"/>
  <c r="AG255" i="10"/>
  <c r="AH255" i="10" s="1"/>
  <c r="B255" i="11"/>
  <c r="K255" i="11" s="1"/>
  <c r="CU334" i="1" l="1"/>
  <c r="CP334" i="1"/>
  <c r="CV334" i="1"/>
  <c r="CQ334" i="1"/>
  <c r="CR334" i="1"/>
  <c r="CI334" i="1"/>
  <c r="G255" i="11"/>
  <c r="F255" i="11"/>
  <c r="CE335" i="1" l="1"/>
  <c r="AE256" i="10"/>
  <c r="AI256" i="10"/>
  <c r="CT335" i="1" l="1"/>
  <c r="CF335" i="1"/>
  <c r="CG335" i="1" s="1"/>
  <c r="CH335" i="1"/>
  <c r="CV335" i="1"/>
  <c r="AL256" i="10"/>
  <c r="AM256" i="10"/>
  <c r="AK256" i="10"/>
  <c r="E256" i="11" s="1"/>
  <c r="C256" i="11"/>
  <c r="AF256" i="10"/>
  <c r="AJ256" i="10"/>
  <c r="D256" i="11" s="1"/>
  <c r="CS335" i="1" l="1"/>
  <c r="CU335" i="1"/>
  <c r="CP335" i="1"/>
  <c r="CQ335" i="1"/>
  <c r="CR335" i="1"/>
  <c r="CI335" i="1"/>
  <c r="B256" i="11"/>
  <c r="K256" i="11" s="1"/>
  <c r="AG256" i="10"/>
  <c r="AH256" i="10" s="1"/>
  <c r="CE336" i="1" l="1"/>
  <c r="G256" i="11"/>
  <c r="F256" i="11"/>
  <c r="CF336" i="1" l="1"/>
  <c r="CG336" i="1" s="1"/>
  <c r="CT336" i="1"/>
  <c r="CV336" i="1"/>
  <c r="CU336" i="1"/>
  <c r="CR336" i="1"/>
  <c r="CQ336" i="1"/>
  <c r="CP336" i="1"/>
  <c r="AE257" i="10"/>
  <c r="AI257" i="10"/>
  <c r="CI336" i="1" l="1"/>
  <c r="CS336" i="1"/>
  <c r="CH336" i="1"/>
  <c r="AL257" i="10"/>
  <c r="AM257" i="10"/>
  <c r="AK257" i="10"/>
  <c r="E257" i="11" s="1"/>
  <c r="C257" i="11"/>
  <c r="AF257" i="10"/>
  <c r="AJ257" i="10"/>
  <c r="D257" i="11" s="1"/>
  <c r="CE337" i="1" l="1"/>
  <c r="AG257" i="10"/>
  <c r="AH257" i="10" s="1"/>
  <c r="B257" i="11"/>
  <c r="K257" i="11" s="1"/>
  <c r="CT337" i="1" l="1"/>
  <c r="CF337" i="1"/>
  <c r="CG337" i="1" s="1"/>
  <c r="CH337" i="1"/>
  <c r="G257" i="11"/>
  <c r="F257" i="11"/>
  <c r="CS337" i="1" l="1"/>
  <c r="CU337" i="1"/>
  <c r="CV337" i="1"/>
  <c r="CP337" i="1"/>
  <c r="CQ337" i="1"/>
  <c r="CR337" i="1"/>
  <c r="CI337" i="1"/>
  <c r="AE258" i="10"/>
  <c r="AI258" i="10"/>
  <c r="CE338" i="1" l="1"/>
  <c r="AL258" i="10"/>
  <c r="AM258" i="10"/>
  <c r="AK258" i="10"/>
  <c r="E258" i="11" s="1"/>
  <c r="C258" i="11"/>
  <c r="AJ258" i="10"/>
  <c r="D258" i="11" s="1"/>
  <c r="AF258" i="10"/>
  <c r="CH338" i="1" l="1"/>
  <c r="CF338" i="1"/>
  <c r="CG338" i="1" s="1"/>
  <c r="CT338" i="1"/>
  <c r="B258" i="11"/>
  <c r="K258" i="11" s="1"/>
  <c r="AG258" i="10"/>
  <c r="AH258" i="10" s="1"/>
  <c r="CU338" i="1" l="1"/>
  <c r="CP338" i="1"/>
  <c r="CQ338" i="1"/>
  <c r="CV338" i="1"/>
  <c r="CS338" i="1"/>
  <c r="CR338" i="1"/>
  <c r="CI338" i="1"/>
  <c r="F258" i="11"/>
  <c r="G258" i="11"/>
  <c r="CE339" i="1" l="1"/>
  <c r="AI259" i="10"/>
  <c r="AE259" i="10"/>
  <c r="CT339" i="1" l="1"/>
  <c r="CH339" i="1"/>
  <c r="CF339" i="1"/>
  <c r="CG339" i="1" s="1"/>
  <c r="CP339" i="1"/>
  <c r="AL259" i="10"/>
  <c r="AM259" i="10"/>
  <c r="AK259" i="10"/>
  <c r="E259" i="11" s="1"/>
  <c r="AF259" i="10"/>
  <c r="AJ259" i="10"/>
  <c r="D259" i="11" s="1"/>
  <c r="C259" i="11"/>
  <c r="CQ339" i="1" l="1"/>
  <c r="CS339" i="1"/>
  <c r="CR339" i="1"/>
  <c r="CU339" i="1"/>
  <c r="CI339" i="1"/>
  <c r="CV339" i="1"/>
  <c r="AG259" i="10"/>
  <c r="AH259" i="10" s="1"/>
  <c r="B259" i="11"/>
  <c r="K259" i="11" s="1"/>
  <c r="CE340" i="1" l="1"/>
  <c r="F259" i="11"/>
  <c r="G259" i="11"/>
  <c r="CF340" i="1" l="1"/>
  <c r="CG340" i="1" s="1"/>
  <c r="CT340" i="1"/>
  <c r="CR340" i="1"/>
  <c r="CP340" i="1"/>
  <c r="CU340" i="1"/>
  <c r="CQ340" i="1"/>
  <c r="CV340" i="1"/>
  <c r="AE260" i="10"/>
  <c r="AI260" i="10"/>
  <c r="CI340" i="1" l="1"/>
  <c r="CS340" i="1"/>
  <c r="CH340" i="1"/>
  <c r="AL260" i="10"/>
  <c r="AM260" i="10"/>
  <c r="AK260" i="10"/>
  <c r="E260" i="11" s="1"/>
  <c r="C260" i="11"/>
  <c r="AF260" i="10"/>
  <c r="AJ260" i="10"/>
  <c r="D260" i="11" s="1"/>
  <c r="CE341" i="1" l="1"/>
  <c r="AG260" i="10"/>
  <c r="AH260" i="10" s="1"/>
  <c r="B260" i="11"/>
  <c r="K260" i="11" s="1"/>
  <c r="CH341" i="1" l="1"/>
  <c r="CT341" i="1"/>
  <c r="CR341" i="1"/>
  <c r="CV341" i="1"/>
  <c r="CF341" i="1"/>
  <c r="CG341" i="1" s="1"/>
  <c r="CS341" i="1"/>
  <c r="CU341" i="1"/>
  <c r="CP341" i="1"/>
  <c r="CQ341" i="1"/>
  <c r="F260" i="11"/>
  <c r="G260" i="11"/>
  <c r="CI341" i="1" l="1"/>
  <c r="AE261" i="10"/>
  <c r="AI261" i="10"/>
  <c r="CE342" i="1" l="1"/>
  <c r="AL261" i="10"/>
  <c r="AM261" i="10"/>
  <c r="AK261" i="10"/>
  <c r="E261" i="11" s="1"/>
  <c r="C261" i="11"/>
  <c r="AJ261" i="10"/>
  <c r="D261" i="11" s="1"/>
  <c r="AF261" i="10"/>
  <c r="CT342" i="1" l="1"/>
  <c r="CF342" i="1"/>
  <c r="CG342" i="1" s="1"/>
  <c r="CH342" i="1"/>
  <c r="CV342" i="1"/>
  <c r="CS342" i="1"/>
  <c r="CP342" i="1"/>
  <c r="AG261" i="10"/>
  <c r="AH261" i="10" s="1"/>
  <c r="B261" i="11"/>
  <c r="K261" i="11" s="1"/>
  <c r="CU342" i="1" l="1"/>
  <c r="CQ342" i="1"/>
  <c r="CR342" i="1"/>
  <c r="CI342" i="1"/>
  <c r="G261" i="11"/>
  <c r="F261" i="11"/>
  <c r="CE343" i="1" l="1"/>
  <c r="AE262" i="10"/>
  <c r="AI262" i="10"/>
  <c r="CH343" i="1" l="1"/>
  <c r="CF343" i="1"/>
  <c r="CG343" i="1" s="1"/>
  <c r="CV343" i="1"/>
  <c r="CT343" i="1"/>
  <c r="AL262" i="10"/>
  <c r="AM262" i="10"/>
  <c r="AK262" i="10"/>
  <c r="E262" i="11" s="1"/>
  <c r="C262" i="11"/>
  <c r="AJ262" i="10"/>
  <c r="D262" i="11" s="1"/>
  <c r="AF262" i="10"/>
  <c r="CS343" i="1" l="1"/>
  <c r="CQ343" i="1"/>
  <c r="CP343" i="1"/>
  <c r="CU343" i="1"/>
  <c r="CR343" i="1"/>
  <c r="CI343" i="1"/>
  <c r="B262" i="11"/>
  <c r="K262" i="11" s="1"/>
  <c r="AG262" i="10"/>
  <c r="AH262" i="10" s="1"/>
  <c r="CE344" i="1" l="1"/>
  <c r="F262" i="11"/>
  <c r="G262" i="11"/>
  <c r="CH344" i="1" l="1"/>
  <c r="CF344" i="1"/>
  <c r="CG344" i="1" s="1"/>
  <c r="CS344" i="1"/>
  <c r="CT344" i="1"/>
  <c r="CQ344" i="1"/>
  <c r="CP344" i="1"/>
  <c r="AE263" i="10"/>
  <c r="AI263" i="10"/>
  <c r="CU344" i="1" l="1"/>
  <c r="CR344" i="1"/>
  <c r="CV344" i="1"/>
  <c r="CI344" i="1"/>
  <c r="AL263" i="10"/>
  <c r="AM263" i="10"/>
  <c r="AK263" i="10"/>
  <c r="E263" i="11" s="1"/>
  <c r="C263" i="11"/>
  <c r="AJ263" i="10"/>
  <c r="D263" i="11" s="1"/>
  <c r="AF263" i="10"/>
  <c r="CE345" i="1" l="1"/>
  <c r="B263" i="11"/>
  <c r="K263" i="11" s="1"/>
  <c r="AG263" i="10"/>
  <c r="AH263" i="10" s="1"/>
  <c r="CP345" i="1" l="1"/>
  <c r="CH345" i="1"/>
  <c r="CF345" i="1"/>
  <c r="CG345" i="1" s="1"/>
  <c r="CT345" i="1"/>
  <c r="CS345" i="1"/>
  <c r="CR345" i="1"/>
  <c r="CQ345" i="1"/>
  <c r="CV345" i="1"/>
  <c r="CU345" i="1"/>
  <c r="F263" i="11"/>
  <c r="G263" i="11"/>
  <c r="CI345" i="1" l="1"/>
  <c r="AI264" i="10"/>
  <c r="AE264" i="10"/>
  <c r="CE346" i="1" l="1"/>
  <c r="AL264" i="10"/>
  <c r="AM264" i="10"/>
  <c r="AK264" i="10"/>
  <c r="E264" i="11" s="1"/>
  <c r="AJ264" i="10"/>
  <c r="D264" i="11" s="1"/>
  <c r="AF264" i="10"/>
  <c r="C264" i="11"/>
  <c r="CT346" i="1" l="1"/>
  <c r="CH346" i="1"/>
  <c r="CP346" i="1"/>
  <c r="CU346" i="1"/>
  <c r="CF346" i="1"/>
  <c r="CG346" i="1" s="1"/>
  <c r="CV346" i="1"/>
  <c r="CQ346" i="1"/>
  <c r="CR346" i="1"/>
  <c r="CS346" i="1"/>
  <c r="AG264" i="10"/>
  <c r="AH264" i="10" s="1"/>
  <c r="B264" i="11"/>
  <c r="K264" i="11" s="1"/>
  <c r="CI346" i="1" l="1"/>
  <c r="G264" i="11"/>
  <c r="F264" i="11"/>
  <c r="CE347" i="1" l="1"/>
  <c r="AI265" i="10"/>
  <c r="AE265" i="10"/>
  <c r="CT347" i="1" l="1"/>
  <c r="CF347" i="1"/>
  <c r="CG347" i="1" s="1"/>
  <c r="CP347" i="1"/>
  <c r="CV347" i="1"/>
  <c r="CU347" i="1"/>
  <c r="CQ347" i="1"/>
  <c r="AL265" i="10"/>
  <c r="AM265" i="10"/>
  <c r="AK265" i="10"/>
  <c r="E265" i="11" s="1"/>
  <c r="AF265" i="10"/>
  <c r="AJ265" i="10"/>
  <c r="D265" i="11" s="1"/>
  <c r="C265" i="11"/>
  <c r="CS347" i="1" l="1"/>
  <c r="CH347" i="1"/>
  <c r="CI347" i="1"/>
  <c r="CR347" i="1"/>
  <c r="B265" i="11"/>
  <c r="K265" i="11" s="1"/>
  <c r="AG265" i="10"/>
  <c r="AH265" i="10" s="1"/>
  <c r="CE348" i="1" l="1"/>
  <c r="F265" i="11"/>
  <c r="G265" i="11"/>
  <c r="CF348" i="1" l="1"/>
  <c r="CG348" i="1" s="1"/>
  <c r="CT348" i="1"/>
  <c r="CH348" i="1"/>
  <c r="AE266" i="10"/>
  <c r="AI266" i="10"/>
  <c r="CV348" i="1" l="1"/>
  <c r="CP348" i="1"/>
  <c r="CU348" i="1"/>
  <c r="CI348" i="1"/>
  <c r="CQ348" i="1"/>
  <c r="CS348" i="1"/>
  <c r="CR348" i="1"/>
  <c r="AL266" i="10"/>
  <c r="AM266" i="10"/>
  <c r="AK266" i="10"/>
  <c r="E266" i="11" s="1"/>
  <c r="C266" i="11"/>
  <c r="AF266" i="10"/>
  <c r="AJ266" i="10"/>
  <c r="D266" i="11" s="1"/>
  <c r="CE349" i="1" l="1"/>
  <c r="AG266" i="10"/>
  <c r="AH266" i="10" s="1"/>
  <c r="B266" i="11"/>
  <c r="K266" i="11" s="1"/>
  <c r="CT349" i="1" l="1"/>
  <c r="CF349" i="1"/>
  <c r="CG349" i="1" s="1"/>
  <c r="CH349" i="1"/>
  <c r="G266" i="11"/>
  <c r="F266" i="11"/>
  <c r="CQ349" i="1" l="1"/>
  <c r="CV349" i="1"/>
  <c r="CP349" i="1"/>
  <c r="CR349" i="1"/>
  <c r="CS349" i="1"/>
  <c r="CI349" i="1"/>
  <c r="CU349" i="1"/>
  <c r="AE267" i="10"/>
  <c r="AI267" i="10"/>
  <c r="CE350" i="1" l="1"/>
  <c r="AL267" i="10"/>
  <c r="AM267" i="10"/>
  <c r="AK267" i="10"/>
  <c r="E267" i="11" s="1"/>
  <c r="C267" i="11"/>
  <c r="AJ267" i="10"/>
  <c r="D267" i="11" s="1"/>
  <c r="AF267" i="10"/>
  <c r="CH350" i="1" l="1"/>
  <c r="CF350" i="1"/>
  <c r="CG350" i="1" s="1"/>
  <c r="CR350" i="1"/>
  <c r="CV350" i="1"/>
  <c r="CS350" i="1"/>
  <c r="CT350" i="1"/>
  <c r="CP350" i="1"/>
  <c r="AG267" i="10"/>
  <c r="AH267" i="10" s="1"/>
  <c r="B267" i="11"/>
  <c r="K267" i="11" s="1"/>
  <c r="CQ350" i="1" l="1"/>
  <c r="CU350" i="1"/>
  <c r="CI350" i="1"/>
  <c r="G267" i="11"/>
  <c r="F267" i="11"/>
  <c r="CE351" i="1" l="1"/>
  <c r="AE268" i="10"/>
  <c r="AI268" i="10"/>
  <c r="CT351" i="1" l="1"/>
  <c r="CF351" i="1"/>
  <c r="CG351" i="1" s="1"/>
  <c r="CV351" i="1"/>
  <c r="CP351" i="1"/>
  <c r="CU351" i="1"/>
  <c r="CR351" i="1"/>
  <c r="AL268" i="10"/>
  <c r="AM268" i="10"/>
  <c r="AK268" i="10"/>
  <c r="E268" i="11" s="1"/>
  <c r="C268" i="11"/>
  <c r="AF268" i="10"/>
  <c r="AJ268" i="10"/>
  <c r="D268" i="11" s="1"/>
  <c r="CS351" i="1" l="1"/>
  <c r="CI351" i="1"/>
  <c r="CQ351" i="1"/>
  <c r="CH351" i="1"/>
  <c r="AG268" i="10"/>
  <c r="AH268" i="10" s="1"/>
  <c r="B268" i="11"/>
  <c r="K268" i="11" s="1"/>
  <c r="CE352" i="1" l="1"/>
  <c r="F268" i="11"/>
  <c r="G268" i="11"/>
  <c r="CT352" i="1" l="1"/>
  <c r="CF352" i="1"/>
  <c r="CG352" i="1" s="1"/>
  <c r="CH352" i="1"/>
  <c r="CU352" i="1"/>
  <c r="AI269" i="10"/>
  <c r="AE269" i="10"/>
  <c r="CV352" i="1" l="1"/>
  <c r="CQ352" i="1"/>
  <c r="CR352" i="1"/>
  <c r="CI352" i="1"/>
  <c r="CP352" i="1"/>
  <c r="CS352" i="1"/>
  <c r="AL269" i="10"/>
  <c r="AM269" i="10"/>
  <c r="AK269" i="10"/>
  <c r="E269" i="11" s="1"/>
  <c r="AJ269" i="10"/>
  <c r="D269" i="11" s="1"/>
  <c r="AF269" i="10"/>
  <c r="C269" i="11"/>
  <c r="CE353" i="1" l="1"/>
  <c r="AG269" i="10"/>
  <c r="AH269" i="10" s="1"/>
  <c r="B269" i="11"/>
  <c r="K269" i="11" s="1"/>
  <c r="CT353" i="1" l="1"/>
  <c r="CF353" i="1"/>
  <c r="CG353" i="1" s="1"/>
  <c r="CH353" i="1"/>
  <c r="CV353" i="1"/>
  <c r="F269" i="11"/>
  <c r="G269" i="11"/>
  <c r="CP353" i="1" l="1"/>
  <c r="CU353" i="1"/>
  <c r="CQ353" i="1"/>
  <c r="CI353" i="1"/>
  <c r="CR353" i="1"/>
  <c r="CS353" i="1"/>
  <c r="AE270" i="10"/>
  <c r="AI270" i="10"/>
  <c r="CE354" i="1" l="1"/>
  <c r="AL270" i="10"/>
  <c r="AM270" i="10"/>
  <c r="AK270" i="10"/>
  <c r="E270" i="11" s="1"/>
  <c r="C270" i="11"/>
  <c r="AF270" i="10"/>
  <c r="AJ270" i="10"/>
  <c r="D270" i="11" s="1"/>
  <c r="CF354" i="1" l="1"/>
  <c r="CG354" i="1" s="1"/>
  <c r="CT354" i="1"/>
  <c r="CH354" i="1"/>
  <c r="AG270" i="10"/>
  <c r="AH270" i="10" s="1"/>
  <c r="B270" i="11"/>
  <c r="K270" i="11" s="1"/>
  <c r="CV354" i="1" l="1"/>
  <c r="CS354" i="1"/>
  <c r="CQ354" i="1"/>
  <c r="CP354" i="1"/>
  <c r="CR354" i="1"/>
  <c r="CU354" i="1"/>
  <c r="CI354" i="1"/>
  <c r="G270" i="11"/>
  <c r="F270" i="11"/>
  <c r="CE355" i="1" l="1"/>
  <c r="AE271" i="10"/>
  <c r="AI271" i="10"/>
  <c r="CT355" i="1" l="1"/>
  <c r="CF355" i="1"/>
  <c r="CG355" i="1" s="1"/>
  <c r="CH355" i="1"/>
  <c r="AL271" i="10"/>
  <c r="AM271" i="10"/>
  <c r="AK271" i="10"/>
  <c r="E271" i="11" s="1"/>
  <c r="C271" i="11"/>
  <c r="AF271" i="10"/>
  <c r="AJ271" i="10"/>
  <c r="D271" i="11" s="1"/>
  <c r="CU355" i="1" l="1"/>
  <c r="CP355" i="1"/>
  <c r="CQ355" i="1"/>
  <c r="CS355" i="1"/>
  <c r="CI355" i="1"/>
  <c r="CV355" i="1"/>
  <c r="CR355" i="1"/>
  <c r="B271" i="11"/>
  <c r="K271" i="11" s="1"/>
  <c r="AG271" i="10"/>
  <c r="AH271" i="10" s="1"/>
  <c r="CE356" i="1" l="1"/>
  <c r="G271" i="11"/>
  <c r="F271" i="11"/>
  <c r="CH356" i="1" l="1"/>
  <c r="CF356" i="1"/>
  <c r="CG356" i="1" s="1"/>
  <c r="CT356" i="1"/>
  <c r="CQ356" i="1"/>
  <c r="AI272" i="10"/>
  <c r="AE272" i="10"/>
  <c r="CU356" i="1" l="1"/>
  <c r="CI356" i="1"/>
  <c r="CS356" i="1"/>
  <c r="CR356" i="1"/>
  <c r="CV356" i="1"/>
  <c r="CP356" i="1"/>
  <c r="AL272" i="10"/>
  <c r="AM272" i="10"/>
  <c r="AK272" i="10"/>
  <c r="E272" i="11" s="1"/>
  <c r="AF272" i="10"/>
  <c r="AJ272" i="10"/>
  <c r="D272" i="11" s="1"/>
  <c r="C272" i="11"/>
  <c r="CE357" i="1" l="1"/>
  <c r="B272" i="11"/>
  <c r="K272" i="11" s="1"/>
  <c r="AG272" i="10"/>
  <c r="AH272" i="10" s="1"/>
  <c r="CP357" i="1" l="1"/>
  <c r="CQ357" i="1"/>
  <c r="CH357" i="1"/>
  <c r="CT357" i="1"/>
  <c r="CF357" i="1"/>
  <c r="CG357" i="1" s="1"/>
  <c r="CS357" i="1"/>
  <c r="CR357" i="1"/>
  <c r="G272" i="11"/>
  <c r="F272" i="11"/>
  <c r="CU357" i="1" l="1"/>
  <c r="CV357" i="1"/>
  <c r="CI357" i="1"/>
  <c r="AE273" i="10"/>
  <c r="AI273" i="10"/>
  <c r="CE358" i="1" l="1"/>
  <c r="AL273" i="10"/>
  <c r="AM273" i="10"/>
  <c r="AK273" i="10"/>
  <c r="E273" i="11" s="1"/>
  <c r="C273" i="11"/>
  <c r="AF273" i="10"/>
  <c r="AJ273" i="10"/>
  <c r="D273" i="11" s="1"/>
  <c r="CT358" i="1" l="1"/>
  <c r="CF358" i="1"/>
  <c r="CG358" i="1" s="1"/>
  <c r="CS358" i="1"/>
  <c r="CH358" i="1"/>
  <c r="AG273" i="10"/>
  <c r="AH273" i="10" s="1"/>
  <c r="B273" i="11"/>
  <c r="K273" i="11" s="1"/>
  <c r="CV358" i="1" l="1"/>
  <c r="CR358" i="1"/>
  <c r="CU358" i="1"/>
  <c r="CQ358" i="1"/>
  <c r="CI358" i="1"/>
  <c r="CP358" i="1"/>
  <c r="G273" i="11"/>
  <c r="F273" i="11"/>
  <c r="CE359" i="1" l="1"/>
  <c r="AE274" i="10"/>
  <c r="AI274" i="10"/>
  <c r="CH359" i="1" l="1"/>
  <c r="CT359" i="1"/>
  <c r="CF359" i="1"/>
  <c r="CG359" i="1" s="1"/>
  <c r="CV359" i="1"/>
  <c r="AL274" i="10"/>
  <c r="AM274" i="10"/>
  <c r="AK274" i="10"/>
  <c r="E274" i="11" s="1"/>
  <c r="C274" i="11"/>
  <c r="AF274" i="10"/>
  <c r="AJ274" i="10"/>
  <c r="D274" i="11" s="1"/>
  <c r="CS359" i="1" l="1"/>
  <c r="CI359" i="1"/>
  <c r="CU359" i="1"/>
  <c r="CP359" i="1"/>
  <c r="CR359" i="1"/>
  <c r="CQ359" i="1"/>
  <c r="AG274" i="10"/>
  <c r="AH274" i="10" s="1"/>
  <c r="B274" i="11"/>
  <c r="K274" i="11" s="1"/>
  <c r="CE360" i="1" l="1"/>
  <c r="F274" i="11"/>
  <c r="G274" i="11"/>
  <c r="CT360" i="1" l="1"/>
  <c r="CF360" i="1"/>
  <c r="CG360" i="1" s="1"/>
  <c r="CH360" i="1"/>
  <c r="AE275" i="10"/>
  <c r="AI275" i="10"/>
  <c r="CP360" i="1" l="1"/>
  <c r="CV360" i="1"/>
  <c r="CS360" i="1"/>
  <c r="CR360" i="1"/>
  <c r="CU360" i="1"/>
  <c r="CQ360" i="1"/>
  <c r="CI360" i="1"/>
  <c r="AL275" i="10"/>
  <c r="AM275" i="10"/>
  <c r="AK275" i="10"/>
  <c r="E275" i="11" s="1"/>
  <c r="C275" i="11"/>
  <c r="AF275" i="10"/>
  <c r="AJ275" i="10"/>
  <c r="D275" i="11" s="1"/>
  <c r="CE361" i="1" l="1"/>
  <c r="B275" i="11"/>
  <c r="K275" i="11" s="1"/>
  <c r="AG275" i="10"/>
  <c r="AH275" i="10" s="1"/>
  <c r="CT361" i="1" l="1"/>
  <c r="CH361" i="1"/>
  <c r="CF361" i="1"/>
  <c r="CG361" i="1" s="1"/>
  <c r="CQ361" i="1"/>
  <c r="F275" i="11"/>
  <c r="G275" i="11"/>
  <c r="CV361" i="1" l="1"/>
  <c r="CP361" i="1"/>
  <c r="CS361" i="1"/>
  <c r="CR361" i="1"/>
  <c r="CU361" i="1"/>
  <c r="CI361" i="1"/>
  <c r="AE276" i="10"/>
  <c r="AI276" i="10"/>
  <c r="CE362" i="1" l="1"/>
  <c r="AL276" i="10"/>
  <c r="AM276" i="10"/>
  <c r="AK276" i="10"/>
  <c r="E276" i="11" s="1"/>
  <c r="C276" i="11"/>
  <c r="AJ276" i="10"/>
  <c r="D276" i="11" s="1"/>
  <c r="AF276" i="10"/>
  <c r="CH362" i="1" l="1"/>
  <c r="CF362" i="1"/>
  <c r="CG362" i="1" s="1"/>
  <c r="CT362" i="1"/>
  <c r="B276" i="11"/>
  <c r="K276" i="11" s="1"/>
  <c r="AG276" i="10"/>
  <c r="AH276" i="10" s="1"/>
  <c r="CS362" i="1" l="1"/>
  <c r="CP362" i="1"/>
  <c r="CV362" i="1"/>
  <c r="CR362" i="1"/>
  <c r="CI362" i="1"/>
  <c r="CQ362" i="1"/>
  <c r="CU362" i="1"/>
  <c r="F276" i="11"/>
  <c r="G276" i="11"/>
  <c r="CE363" i="1" l="1"/>
  <c r="AE277" i="10"/>
  <c r="AI277" i="10"/>
  <c r="CH363" i="1" l="1"/>
  <c r="CF363" i="1"/>
  <c r="CG363" i="1" s="1"/>
  <c r="CT363" i="1"/>
  <c r="AL277" i="10"/>
  <c r="AM277" i="10"/>
  <c r="AK277" i="10"/>
  <c r="E277" i="11" s="1"/>
  <c r="C277" i="11"/>
  <c r="AF277" i="10"/>
  <c r="AJ277" i="10"/>
  <c r="D277" i="11" s="1"/>
  <c r="CS363" i="1" l="1"/>
  <c r="CR363" i="1"/>
  <c r="CP363" i="1"/>
  <c r="CU363" i="1"/>
  <c r="CQ363" i="1"/>
  <c r="CV363" i="1"/>
  <c r="CI363" i="1"/>
  <c r="B277" i="11"/>
  <c r="K277" i="11" s="1"/>
  <c r="AG277" i="10"/>
  <c r="AH277" i="10" s="1"/>
  <c r="CE364" i="1" l="1"/>
  <c r="F277" i="11"/>
  <c r="G277" i="11"/>
  <c r="CS364" i="1" l="1"/>
  <c r="CT364" i="1"/>
  <c r="CF364" i="1"/>
  <c r="CG364" i="1" s="1"/>
  <c r="CH364" i="1"/>
  <c r="CR364" i="1"/>
  <c r="CV364" i="1"/>
  <c r="AI278" i="10"/>
  <c r="AE278" i="10"/>
  <c r="CI364" i="1" l="1"/>
  <c r="CQ364" i="1"/>
  <c r="CU364" i="1"/>
  <c r="CP364" i="1"/>
  <c r="AL278" i="10"/>
  <c r="AM278" i="10"/>
  <c r="AK278" i="10"/>
  <c r="E278" i="11" s="1"/>
  <c r="AF278" i="10"/>
  <c r="AJ278" i="10"/>
  <c r="D278" i="11" s="1"/>
  <c r="C278" i="11"/>
  <c r="CE365" i="1" l="1"/>
  <c r="B278" i="11"/>
  <c r="K278" i="11" s="1"/>
  <c r="AG278" i="10"/>
  <c r="AH278" i="10" s="1"/>
  <c r="CF365" i="1" l="1"/>
  <c r="CG365" i="1" s="1"/>
  <c r="CT365" i="1"/>
  <c r="CH365" i="1"/>
  <c r="G278" i="11"/>
  <c r="F278" i="11"/>
  <c r="CS365" i="1" l="1"/>
  <c r="CR365" i="1"/>
  <c r="CU365" i="1"/>
  <c r="CI365" i="1"/>
  <c r="CV365" i="1"/>
  <c r="CP365" i="1"/>
  <c r="CQ365" i="1"/>
  <c r="AI279" i="10"/>
  <c r="AE279" i="10"/>
  <c r="CE366" i="1" l="1"/>
  <c r="AL279" i="10"/>
  <c r="AM279" i="10"/>
  <c r="AK279" i="10"/>
  <c r="E279" i="11" s="1"/>
  <c r="AF279" i="10"/>
  <c r="AJ279" i="10"/>
  <c r="D279" i="11" s="1"/>
  <c r="C279" i="11"/>
  <c r="CT366" i="1" l="1"/>
  <c r="CF366" i="1"/>
  <c r="CG366" i="1" s="1"/>
  <c r="CH366" i="1"/>
  <c r="CS366" i="1"/>
  <c r="CR366" i="1"/>
  <c r="B279" i="11"/>
  <c r="K279" i="11" s="1"/>
  <c r="AG279" i="10"/>
  <c r="AH279" i="10" s="1"/>
  <c r="CV366" i="1" l="1"/>
  <c r="CU366" i="1"/>
  <c r="CI366" i="1"/>
  <c r="CP366" i="1"/>
  <c r="CQ366" i="1"/>
  <c r="G279" i="11"/>
  <c r="F279" i="11"/>
  <c r="CE367" i="1" l="1"/>
  <c r="AE280" i="10"/>
  <c r="AI280" i="10"/>
  <c r="CR367" i="1" l="1"/>
  <c r="CT367" i="1"/>
  <c r="CF367" i="1"/>
  <c r="CG367" i="1" s="1"/>
  <c r="CU367" i="1"/>
  <c r="CQ367" i="1"/>
  <c r="CV367" i="1"/>
  <c r="CP367" i="1"/>
  <c r="AL280" i="10"/>
  <c r="AM280" i="10"/>
  <c r="AK280" i="10"/>
  <c r="E280" i="11" s="1"/>
  <c r="C280" i="11"/>
  <c r="AF280" i="10"/>
  <c r="AJ280" i="10"/>
  <c r="D280" i="11" s="1"/>
  <c r="CI367" i="1" l="1"/>
  <c r="CS367" i="1"/>
  <c r="CH367" i="1"/>
  <c r="AG280" i="10"/>
  <c r="AH280" i="10" s="1"/>
  <c r="B280" i="11"/>
  <c r="K280" i="11" s="1"/>
  <c r="CE368" i="1" l="1"/>
  <c r="G280" i="11"/>
  <c r="F280" i="11"/>
  <c r="CH368" i="1" l="1"/>
  <c r="CF368" i="1"/>
  <c r="CG368" i="1" s="1"/>
  <c r="CT368" i="1"/>
  <c r="CP368" i="1"/>
  <c r="AI281" i="10"/>
  <c r="AE281" i="10"/>
  <c r="CR368" i="1" l="1"/>
  <c r="CI368" i="1"/>
  <c r="CV368" i="1"/>
  <c r="CQ368" i="1"/>
  <c r="CS368" i="1"/>
  <c r="CU368" i="1"/>
  <c r="AL281" i="10"/>
  <c r="AM281" i="10"/>
  <c r="AK281" i="10"/>
  <c r="E281" i="11" s="1"/>
  <c r="AF281" i="10"/>
  <c r="AJ281" i="10"/>
  <c r="D281" i="11" s="1"/>
  <c r="C281" i="11"/>
  <c r="CE369" i="1" l="1"/>
  <c r="B281" i="11"/>
  <c r="K281" i="11" s="1"/>
  <c r="AG281" i="10"/>
  <c r="AH281" i="10" s="1"/>
  <c r="CH369" i="1" l="1"/>
  <c r="CF369" i="1"/>
  <c r="CG369" i="1" s="1"/>
  <c r="CT369" i="1"/>
  <c r="G281" i="11"/>
  <c r="F281" i="11"/>
  <c r="CS369" i="1" l="1"/>
  <c r="CR369" i="1"/>
  <c r="CV369" i="1"/>
  <c r="CI369" i="1"/>
  <c r="CU369" i="1"/>
  <c r="CP369" i="1"/>
  <c r="CQ369" i="1"/>
  <c r="AI282" i="10"/>
  <c r="AE282" i="10"/>
  <c r="CE370" i="1" l="1"/>
  <c r="AL282" i="10"/>
  <c r="AM282" i="10"/>
  <c r="AK282" i="10"/>
  <c r="E282" i="11" s="1"/>
  <c r="AJ282" i="10"/>
  <c r="D282" i="11" s="1"/>
  <c r="AF282" i="10"/>
  <c r="C282" i="11"/>
  <c r="CT370" i="1" l="1"/>
  <c r="CH370" i="1"/>
  <c r="CF370" i="1"/>
  <c r="CG370" i="1" s="1"/>
  <c r="CP370" i="1"/>
  <c r="B282" i="11"/>
  <c r="K282" i="11" s="1"/>
  <c r="AG282" i="10"/>
  <c r="AH282" i="10" s="1"/>
  <c r="CQ370" i="1" l="1"/>
  <c r="CS370" i="1"/>
  <c r="CU370" i="1"/>
  <c r="CI370" i="1"/>
  <c r="CV370" i="1"/>
  <c r="CR370" i="1"/>
  <c r="G282" i="11"/>
  <c r="F282" i="11"/>
  <c r="CE371" i="1" l="1"/>
  <c r="AI283" i="10"/>
  <c r="AE283" i="10"/>
  <c r="CT371" i="1" l="1"/>
  <c r="CF371" i="1"/>
  <c r="CH371" i="1"/>
  <c r="CS371" i="1"/>
  <c r="AL283" i="10"/>
  <c r="AM283" i="10"/>
  <c r="AK283" i="10"/>
  <c r="E283" i="11" s="1"/>
  <c r="AF283" i="10"/>
  <c r="AJ283" i="10"/>
  <c r="D283" i="11" s="1"/>
  <c r="C283" i="11"/>
  <c r="CV371" i="1" l="1"/>
  <c r="CP371" i="1"/>
  <c r="CU371" i="1"/>
  <c r="CQ371" i="1"/>
  <c r="CR371" i="1"/>
  <c r="CG371" i="1"/>
  <c r="CI371" i="1"/>
  <c r="AG283" i="10"/>
  <c r="AH283" i="10" s="1"/>
  <c r="B283" i="11"/>
  <c r="K283" i="11" s="1"/>
  <c r="CE372" i="1" l="1"/>
  <c r="F283" i="11"/>
  <c r="G283" i="11"/>
  <c r="CT372" i="1" l="1"/>
  <c r="CF372" i="1"/>
  <c r="CI372" i="1"/>
  <c r="CH372" i="1"/>
  <c r="AE284" i="10"/>
  <c r="AI284" i="10"/>
  <c r="CP372" i="1" l="1"/>
  <c r="CG372" i="1"/>
  <c r="DV9" i="1"/>
  <c r="DQ5" i="1"/>
  <c r="DT7" i="1"/>
  <c r="DS9" i="1"/>
  <c r="DW9" i="1"/>
  <c r="DX9" i="1" s="1"/>
  <c r="DS4" i="1"/>
  <c r="DV4" i="1"/>
  <c r="DW6" i="1"/>
  <c r="DX6" i="1" s="1"/>
  <c r="DW4" i="1"/>
  <c r="DX4" i="1" s="1"/>
  <c r="DS7" i="1"/>
  <c r="DV8" i="1"/>
  <c r="DQ7" i="1"/>
  <c r="DR9" i="1"/>
  <c r="DW7" i="1"/>
  <c r="DX7" i="1" s="1"/>
  <c r="DV6" i="1"/>
  <c r="DR8" i="1"/>
  <c r="DQ8" i="1"/>
  <c r="DT6" i="1"/>
  <c r="DS6" i="1"/>
  <c r="DR7" i="1"/>
  <c r="DS5" i="1"/>
  <c r="DS8" i="1"/>
  <c r="DQ6" i="1"/>
  <c r="DT5" i="1"/>
  <c r="DR4" i="1"/>
  <c r="DW5" i="1"/>
  <c r="DX5" i="1" s="1"/>
  <c r="DU5" i="1"/>
  <c r="DV5" i="1"/>
  <c r="DR6" i="1"/>
  <c r="DU8" i="1"/>
  <c r="DU7" i="1"/>
  <c r="DV7" i="1"/>
  <c r="DT4" i="1"/>
  <c r="DU4" i="1"/>
  <c r="DT9" i="1"/>
  <c r="DU6" i="1"/>
  <c r="DQ9" i="1"/>
  <c r="DT8" i="1"/>
  <c r="DR5" i="1"/>
  <c r="DU9" i="1"/>
  <c r="DQ4" i="1"/>
  <c r="CV372" i="1"/>
  <c r="DW8" i="1" s="1"/>
  <c r="DX8" i="1" s="1"/>
  <c r="CS372" i="1"/>
  <c r="CU372" i="1"/>
  <c r="CR372" i="1"/>
  <c r="DA9" i="1" s="1"/>
  <c r="CQ372" i="1"/>
  <c r="AL284" i="10"/>
  <c r="AM284" i="10"/>
  <c r="AK284" i="10"/>
  <c r="E284" i="11" s="1"/>
  <c r="C284" i="11"/>
  <c r="AJ284" i="10"/>
  <c r="D284" i="11" s="1"/>
  <c r="AF284" i="10"/>
  <c r="DC9" i="1" l="1"/>
  <c r="EA9" i="1"/>
  <c r="EG9" i="1"/>
  <c r="J9" i="6" s="1"/>
  <c r="EB9" i="1"/>
  <c r="DD9" i="1"/>
  <c r="AG284" i="10"/>
  <c r="AH284" i="10" s="1"/>
  <c r="B284" i="11"/>
  <c r="K284" i="11" s="1"/>
  <c r="EE9" i="1" l="1"/>
  <c r="G9" i="6" s="1"/>
  <c r="DE9" i="1"/>
  <c r="R5" i="5" s="1"/>
  <c r="P5" i="5"/>
  <c r="DF9" i="1"/>
  <c r="Q5" i="5"/>
  <c r="F284" i="11"/>
  <c r="G284" i="11"/>
  <c r="B9" i="6" l="1"/>
  <c r="DG9" i="1"/>
  <c r="CY10" i="1" s="1"/>
  <c r="AE285" i="10"/>
  <c r="AI285" i="10"/>
  <c r="DB10" i="1" l="1"/>
  <c r="DA10" i="1"/>
  <c r="CZ10" i="1"/>
  <c r="DH9" i="1"/>
  <c r="D9" i="6" s="1"/>
  <c r="C9" i="6"/>
  <c r="DI9" i="1"/>
  <c r="E9" i="6" s="1"/>
  <c r="AL285" i="10"/>
  <c r="AM285" i="10"/>
  <c r="AK285" i="10"/>
  <c r="E285" i="11" s="1"/>
  <c r="C285" i="11"/>
  <c r="AJ285" i="10"/>
  <c r="D285" i="11" s="1"/>
  <c r="AF285" i="10"/>
  <c r="DJ10" i="1" l="1"/>
  <c r="DW10" i="1" s="1"/>
  <c r="DX10" i="1" s="1"/>
  <c r="EI10" i="1"/>
  <c r="DE10" i="1"/>
  <c r="DZ10" i="1"/>
  <c r="ED10" i="1" s="1"/>
  <c r="F10" i="6" s="1"/>
  <c r="DD10" i="1"/>
  <c r="DC10" i="1"/>
  <c r="DF10" i="1" s="1"/>
  <c r="AG285" i="10"/>
  <c r="AH285" i="10" s="1"/>
  <c r="B285" i="11"/>
  <c r="K285" i="11" s="1"/>
  <c r="DT10" i="1" l="1"/>
  <c r="DS10" i="1"/>
  <c r="EA10" i="1"/>
  <c r="DV10" i="1"/>
  <c r="EB10" i="1"/>
  <c r="B10" i="6"/>
  <c r="DU10" i="1"/>
  <c r="DQ10" i="1"/>
  <c r="DR10" i="1"/>
  <c r="DG10" i="1"/>
  <c r="EG10" i="1"/>
  <c r="J10" i="6" s="1"/>
  <c r="F285" i="11"/>
  <c r="G285" i="11"/>
  <c r="EE10" i="1" l="1"/>
  <c r="G10" i="6" s="1"/>
  <c r="DI10" i="1"/>
  <c r="E10" i="6" s="1"/>
  <c r="DH10" i="1"/>
  <c r="D10" i="6" s="1"/>
  <c r="C10" i="6"/>
  <c r="CY11" i="1"/>
  <c r="AE286" i="10"/>
  <c r="AI286" i="10"/>
  <c r="DB11" i="1" l="1"/>
  <c r="CZ11" i="1"/>
  <c r="DA11" i="1"/>
  <c r="AL286" i="10"/>
  <c r="AM286" i="10"/>
  <c r="AK286" i="10"/>
  <c r="E286" i="11" s="1"/>
  <c r="C286" i="11"/>
  <c r="AJ286" i="10"/>
  <c r="D286" i="11" s="1"/>
  <c r="AF286" i="10"/>
  <c r="DC11" i="1" l="1"/>
  <c r="DF11" i="1" s="1"/>
  <c r="DG11" i="1" s="1"/>
  <c r="DD11" i="1"/>
  <c r="DJ11" i="1"/>
  <c r="EG11" i="1" s="1"/>
  <c r="J11" i="6" s="1"/>
  <c r="DZ11" i="1"/>
  <c r="ED11" i="1" s="1"/>
  <c r="F11" i="6" s="1"/>
  <c r="DE11" i="1"/>
  <c r="EI11" i="1"/>
  <c r="AG286" i="10"/>
  <c r="AH286" i="10" s="1"/>
  <c r="B286" i="11"/>
  <c r="K286" i="11" s="1"/>
  <c r="DT11" i="1" l="1"/>
  <c r="DU11" i="1"/>
  <c r="DS11" i="1"/>
  <c r="DR11" i="1"/>
  <c r="C11" i="6"/>
  <c r="DH11" i="1"/>
  <c r="D11" i="6" s="1"/>
  <c r="DQ11" i="1"/>
  <c r="DV11" i="1"/>
  <c r="EB11" i="1"/>
  <c r="DW11" i="1"/>
  <c r="DX11" i="1" s="1"/>
  <c r="EA11" i="1"/>
  <c r="DI11" i="1"/>
  <c r="E11" i="6" s="1"/>
  <c r="B11" i="6"/>
  <c r="CY12" i="1"/>
  <c r="G286" i="11"/>
  <c r="F286" i="11"/>
  <c r="EE11" i="1" l="1"/>
  <c r="G11" i="6" s="1"/>
  <c r="DA12" i="1"/>
  <c r="CZ12" i="1"/>
  <c r="DB12" i="1"/>
  <c r="AE287" i="10"/>
  <c r="AI287" i="10"/>
  <c r="DZ12" i="1" l="1"/>
  <c r="ED12" i="1" s="1"/>
  <c r="F12" i="6" s="1"/>
  <c r="DJ12" i="1"/>
  <c r="DW12" i="1" s="1"/>
  <c r="DX12" i="1" s="1"/>
  <c r="EI12" i="1"/>
  <c r="DD12" i="1"/>
  <c r="DC12" i="1"/>
  <c r="DF12" i="1" s="1"/>
  <c r="AL287" i="10"/>
  <c r="AM287" i="10"/>
  <c r="AK287" i="10"/>
  <c r="E287" i="11" s="1"/>
  <c r="C287" i="11"/>
  <c r="AJ287" i="10"/>
  <c r="D287" i="11" s="1"/>
  <c r="AF287" i="10"/>
  <c r="DU12" i="1" l="1"/>
  <c r="DG12" i="1"/>
  <c r="C12" i="6" s="1"/>
  <c r="B12" i="6"/>
  <c r="EA12" i="1"/>
  <c r="DR12" i="1"/>
  <c r="DV12" i="1"/>
  <c r="EB12" i="1"/>
  <c r="DQ12" i="1"/>
  <c r="DE12" i="1"/>
  <c r="DT12" i="1"/>
  <c r="DS12" i="1"/>
  <c r="EG12" i="1"/>
  <c r="J12" i="6" s="1"/>
  <c r="B287" i="11"/>
  <c r="K287" i="11" s="1"/>
  <c r="AG287" i="10"/>
  <c r="AH287" i="10" s="1"/>
  <c r="DI12" i="1" l="1"/>
  <c r="E12" i="6" s="1"/>
  <c r="CY13" i="1"/>
  <c r="DB13" i="1" s="1"/>
  <c r="DH12" i="1"/>
  <c r="D12" i="6" s="1"/>
  <c r="EE12" i="1"/>
  <c r="G12" i="6" s="1"/>
  <c r="G287" i="11"/>
  <c r="F287" i="11"/>
  <c r="DA13" i="1" l="1"/>
  <c r="DD13" i="1" s="1"/>
  <c r="CZ13" i="1"/>
  <c r="DJ13" i="1" s="1"/>
  <c r="DW13" i="1" s="1"/>
  <c r="DX13" i="1" s="1"/>
  <c r="AE288" i="10"/>
  <c r="AI288" i="10"/>
  <c r="DC13" i="1" l="1"/>
  <c r="DF13" i="1" s="1"/>
  <c r="DG13" i="1" s="1"/>
  <c r="C13" i="6" s="1"/>
  <c r="EI13" i="1"/>
  <c r="DE13" i="1"/>
  <c r="DZ13" i="1"/>
  <c r="ED13" i="1" s="1"/>
  <c r="F13" i="6" s="1"/>
  <c r="DQ13" i="1"/>
  <c r="DV13" i="1"/>
  <c r="DU13" i="1"/>
  <c r="EB13" i="1"/>
  <c r="EA13" i="1"/>
  <c r="DT13" i="1"/>
  <c r="DR13" i="1"/>
  <c r="DS13" i="1"/>
  <c r="EG13" i="1"/>
  <c r="J13" i="6" s="1"/>
  <c r="AL288" i="10"/>
  <c r="AM288" i="10"/>
  <c r="AK288" i="10"/>
  <c r="E288" i="11" s="1"/>
  <c r="C288" i="11"/>
  <c r="AF288" i="10"/>
  <c r="AJ288" i="10"/>
  <c r="D288" i="11" s="1"/>
  <c r="CY14" i="1" l="1"/>
  <c r="B13" i="6"/>
  <c r="DH13" i="1"/>
  <c r="D13" i="6" s="1"/>
  <c r="DI13" i="1"/>
  <c r="E13" i="6" s="1"/>
  <c r="DA14" i="1"/>
  <c r="DB14" i="1"/>
  <c r="CZ14" i="1"/>
  <c r="EE13" i="1"/>
  <c r="G13" i="6" s="1"/>
  <c r="AG288" i="10"/>
  <c r="AH288" i="10" s="1"/>
  <c r="B288" i="11"/>
  <c r="K288" i="11" s="1"/>
  <c r="DZ14" i="1" l="1"/>
  <c r="ED14" i="1" s="1"/>
  <c r="F14" i="6" s="1"/>
  <c r="EI14" i="1"/>
  <c r="DE14" i="1"/>
  <c r="DJ14" i="1"/>
  <c r="EG14" i="1" s="1"/>
  <c r="J14" i="6" s="1"/>
  <c r="DD14" i="1"/>
  <c r="DC14" i="1"/>
  <c r="DF14" i="1" s="1"/>
  <c r="DG14" i="1" s="1"/>
  <c r="G288" i="11"/>
  <c r="F288" i="11"/>
  <c r="C14" i="6" l="1"/>
  <c r="DH14" i="1"/>
  <c r="D14" i="6" s="1"/>
  <c r="DV14" i="1"/>
  <c r="DW14" i="1"/>
  <c r="DX14" i="1" s="1"/>
  <c r="DT14" i="1"/>
  <c r="DU14" i="1"/>
  <c r="EB14" i="1"/>
  <c r="DQ14" i="1"/>
  <c r="EA14" i="1"/>
  <c r="DI14" i="1"/>
  <c r="E14" i="6" s="1"/>
  <c r="B14" i="6"/>
  <c r="CY15" i="1"/>
  <c r="DS14" i="1"/>
  <c r="DR14" i="1"/>
  <c r="AI289" i="10"/>
  <c r="AE289" i="10"/>
  <c r="EE14" i="1" l="1"/>
  <c r="G14" i="6" s="1"/>
  <c r="DA15" i="1"/>
  <c r="CZ15" i="1"/>
  <c r="DB15" i="1"/>
  <c r="AL289" i="10"/>
  <c r="AM289" i="10"/>
  <c r="AK289" i="10"/>
  <c r="E289" i="11" s="1"/>
  <c r="AJ289" i="10"/>
  <c r="D289" i="11" s="1"/>
  <c r="AF289" i="10"/>
  <c r="C289" i="11"/>
  <c r="DE15" i="1" l="1"/>
  <c r="DJ15" i="1"/>
  <c r="DW15" i="1" s="1"/>
  <c r="DX15" i="1" s="1"/>
  <c r="DZ15" i="1"/>
  <c r="ED15" i="1" s="1"/>
  <c r="F15" i="6" s="1"/>
  <c r="EI15" i="1"/>
  <c r="DC15" i="1"/>
  <c r="DF15" i="1" s="1"/>
  <c r="DD15" i="1"/>
  <c r="B289" i="11"/>
  <c r="K289" i="11" s="1"/>
  <c r="AG289" i="10"/>
  <c r="AH289" i="10" s="1"/>
  <c r="DT15" i="1" l="1"/>
  <c r="DV15" i="1"/>
  <c r="DS15" i="1"/>
  <c r="B15" i="6"/>
  <c r="DR15" i="1"/>
  <c r="EA15" i="1"/>
  <c r="DQ15" i="1"/>
  <c r="EB15" i="1"/>
  <c r="DG15" i="1"/>
  <c r="DI15" i="1" s="1"/>
  <c r="E15" i="6" s="1"/>
  <c r="DU15" i="1"/>
  <c r="EG15" i="1"/>
  <c r="J15" i="6" s="1"/>
  <c r="F289" i="11"/>
  <c r="G289" i="11"/>
  <c r="EE15" i="1" l="1"/>
  <c r="G15" i="6" s="1"/>
  <c r="C15" i="6"/>
  <c r="DH15" i="1"/>
  <c r="D15" i="6" s="1"/>
  <c r="CY16" i="1"/>
  <c r="AI290" i="10"/>
  <c r="AE290" i="10"/>
  <c r="DB16" i="1" l="1"/>
  <c r="DA16" i="1"/>
  <c r="CZ16" i="1"/>
  <c r="AL290" i="10"/>
  <c r="AM290" i="10"/>
  <c r="AK290" i="10"/>
  <c r="E290" i="11" s="1"/>
  <c r="AF290" i="10"/>
  <c r="AJ290" i="10"/>
  <c r="D290" i="11" s="1"/>
  <c r="C290" i="11"/>
  <c r="DD16" i="1" l="1"/>
  <c r="DC16" i="1"/>
  <c r="DF16" i="1" s="1"/>
  <c r="DG16" i="1" s="1"/>
  <c r="EI16" i="1"/>
  <c r="DZ16" i="1"/>
  <c r="ED16" i="1" s="1"/>
  <c r="F16" i="6" s="1"/>
  <c r="DJ16" i="1"/>
  <c r="EG16" i="1" s="1"/>
  <c r="J16" i="6" s="1"/>
  <c r="B290" i="11"/>
  <c r="K290" i="11" s="1"/>
  <c r="AG290" i="10"/>
  <c r="AH290" i="10" s="1"/>
  <c r="C16" i="6" l="1"/>
  <c r="DE16" i="1"/>
  <c r="DH16" i="1" s="1"/>
  <c r="D16" i="6" s="1"/>
  <c r="DU16" i="1"/>
  <c r="DV16" i="1"/>
  <c r="DR16" i="1"/>
  <c r="DW16" i="1"/>
  <c r="DX16" i="1" s="1"/>
  <c r="DS16" i="1"/>
  <c r="DT16" i="1"/>
  <c r="EB16" i="1"/>
  <c r="DQ16" i="1"/>
  <c r="EA16" i="1"/>
  <c r="B16" i="6"/>
  <c r="CY17" i="1"/>
  <c r="DI16" i="1"/>
  <c r="E16" i="6" s="1"/>
  <c r="G290" i="11"/>
  <c r="F290" i="11"/>
  <c r="CZ17" i="1" l="1"/>
  <c r="DA17" i="1"/>
  <c r="DB17" i="1"/>
  <c r="EE16" i="1"/>
  <c r="G16" i="6" s="1"/>
  <c r="AI291" i="10"/>
  <c r="AE291" i="10"/>
  <c r="DD17" i="1" l="1"/>
  <c r="DC17" i="1"/>
  <c r="DF17" i="1" s="1"/>
  <c r="DG17" i="1" s="1"/>
  <c r="EI17" i="1"/>
  <c r="DE17" i="1"/>
  <c r="DZ17" i="1"/>
  <c r="ED17" i="1" s="1"/>
  <c r="F17" i="6" s="1"/>
  <c r="DJ17" i="1"/>
  <c r="DW17" i="1" s="1"/>
  <c r="DX17" i="1" s="1"/>
  <c r="AL291" i="10"/>
  <c r="AM291" i="10"/>
  <c r="AK291" i="10"/>
  <c r="E291" i="11" s="1"/>
  <c r="AJ291" i="10"/>
  <c r="D291" i="11" s="1"/>
  <c r="AF291" i="10"/>
  <c r="C291" i="11"/>
  <c r="DH17" i="1" l="1"/>
  <c r="D17" i="6" s="1"/>
  <c r="C17" i="6"/>
  <c r="EB17" i="1"/>
  <c r="DQ17" i="1"/>
  <c r="DV17" i="1"/>
  <c r="EG17" i="1"/>
  <c r="J17" i="6" s="1"/>
  <c r="DS17" i="1"/>
  <c r="DU17" i="1"/>
  <c r="DR17" i="1"/>
  <c r="DT17" i="1"/>
  <c r="EA17" i="1"/>
  <c r="EE17" i="1" s="1"/>
  <c r="G17" i="6" s="1"/>
  <c r="B17" i="6"/>
  <c r="CY18" i="1"/>
  <c r="DI17" i="1"/>
  <c r="E17" i="6" s="1"/>
  <c r="B291" i="11"/>
  <c r="K291" i="11" s="1"/>
  <c r="AG291" i="10"/>
  <c r="AH291" i="10" s="1"/>
  <c r="DB18" i="1" l="1"/>
  <c r="DA18" i="1"/>
  <c r="CZ18" i="1"/>
  <c r="G291" i="11"/>
  <c r="F291" i="11"/>
  <c r="EI18" i="1" l="1"/>
  <c r="DE18" i="1"/>
  <c r="DZ18" i="1"/>
  <c r="ED18" i="1" s="1"/>
  <c r="F18" i="6" s="1"/>
  <c r="DJ18" i="1"/>
  <c r="DD18" i="1"/>
  <c r="DC18" i="1"/>
  <c r="DF18" i="1" s="1"/>
  <c r="AI292" i="10"/>
  <c r="AE292" i="10"/>
  <c r="EB18" i="1" l="1"/>
  <c r="DR18" i="1"/>
  <c r="EG18" i="1"/>
  <c r="J18" i="6" s="1"/>
  <c r="DW18" i="1"/>
  <c r="DX18" i="1" s="1"/>
  <c r="DT18" i="1"/>
  <c r="DV18" i="1"/>
  <c r="DQ18" i="1"/>
  <c r="DU18" i="1"/>
  <c r="DS18" i="1"/>
  <c r="EA18" i="1"/>
  <c r="EE18" i="1" s="1"/>
  <c r="G18" i="6" s="1"/>
  <c r="B18" i="6"/>
  <c r="DG18" i="1"/>
  <c r="AL292" i="10"/>
  <c r="AM292" i="10"/>
  <c r="AK292" i="10"/>
  <c r="E292" i="11" s="1"/>
  <c r="AF292" i="10"/>
  <c r="AJ292" i="10"/>
  <c r="D292" i="11" s="1"/>
  <c r="C292" i="11"/>
  <c r="CY19" i="1" l="1"/>
  <c r="C18" i="6"/>
  <c r="DH18" i="1"/>
  <c r="D18" i="6" s="1"/>
  <c r="DI18" i="1"/>
  <c r="E18" i="6" s="1"/>
  <c r="B292" i="11"/>
  <c r="K292" i="11" s="1"/>
  <c r="AG292" i="10"/>
  <c r="AH292" i="10" s="1"/>
  <c r="DB19" i="1" l="1"/>
  <c r="CZ19" i="1"/>
  <c r="DA19" i="1"/>
  <c r="F292" i="11"/>
  <c r="G292" i="11"/>
  <c r="DD19" i="1" l="1"/>
  <c r="DC19" i="1"/>
  <c r="DF19" i="1" s="1"/>
  <c r="DE19" i="1" s="1"/>
  <c r="EI19" i="1"/>
  <c r="DZ19" i="1"/>
  <c r="ED19" i="1" s="1"/>
  <c r="F19" i="6" s="1"/>
  <c r="DJ19" i="1"/>
  <c r="EG19" i="1" s="1"/>
  <c r="J19" i="6" s="1"/>
  <c r="AE293" i="10"/>
  <c r="AI293" i="10"/>
  <c r="DV19" i="1" l="1"/>
  <c r="DG19" i="1"/>
  <c r="DQ19" i="1"/>
  <c r="DW19" i="1"/>
  <c r="DX19" i="1" s="1"/>
  <c r="DS19" i="1"/>
  <c r="DU19" i="1"/>
  <c r="EB19" i="1"/>
  <c r="DT19" i="1"/>
  <c r="DR19" i="1"/>
  <c r="EA19" i="1"/>
  <c r="B19" i="6"/>
  <c r="CY20" i="1"/>
  <c r="AL293" i="10"/>
  <c r="AM293" i="10"/>
  <c r="AK293" i="10"/>
  <c r="E293" i="11" s="1"/>
  <c r="C293" i="11"/>
  <c r="AF293" i="10"/>
  <c r="AJ293" i="10"/>
  <c r="D293" i="11" s="1"/>
  <c r="EE19" i="1" l="1"/>
  <c r="G19" i="6" s="1"/>
  <c r="DA20" i="1"/>
  <c r="DB20" i="1"/>
  <c r="CZ20" i="1"/>
  <c r="DI19" i="1"/>
  <c r="E19" i="6" s="1"/>
  <c r="C19" i="6"/>
  <c r="DH19" i="1"/>
  <c r="D19" i="6" s="1"/>
  <c r="AG293" i="10"/>
  <c r="AH293" i="10" s="1"/>
  <c r="B293" i="11"/>
  <c r="K293" i="11" s="1"/>
  <c r="DD20" i="1" l="1"/>
  <c r="EI20" i="1"/>
  <c r="DJ20" i="1"/>
  <c r="DZ20" i="1"/>
  <c r="ED20" i="1" s="1"/>
  <c r="F20" i="6" s="1"/>
  <c r="DE20" i="1"/>
  <c r="DC20" i="1"/>
  <c r="DF20" i="1" s="1"/>
  <c r="F293" i="11"/>
  <c r="G293" i="11"/>
  <c r="DW20" i="1" l="1"/>
  <c r="DX20" i="1" s="1"/>
  <c r="EG20" i="1"/>
  <c r="J20" i="6" s="1"/>
  <c r="EA20" i="1"/>
  <c r="DR20" i="1"/>
  <c r="DT20" i="1"/>
  <c r="DQ20" i="1"/>
  <c r="EB20" i="1"/>
  <c r="EE20" i="1" s="1"/>
  <c r="G20" i="6" s="1"/>
  <c r="DU20" i="1"/>
  <c r="DG20" i="1"/>
  <c r="B20" i="6"/>
  <c r="DS20" i="1"/>
  <c r="DV20" i="1"/>
  <c r="DI20" i="1"/>
  <c r="E20" i="6" s="1"/>
  <c r="AE294" i="10"/>
  <c r="AI294" i="10"/>
  <c r="CY21" i="1" l="1"/>
  <c r="C20" i="6"/>
  <c r="DH20" i="1"/>
  <c r="D20" i="6" s="1"/>
  <c r="AL294" i="10"/>
  <c r="AM294" i="10"/>
  <c r="AK294" i="10"/>
  <c r="E294" i="11" s="1"/>
  <c r="C294" i="11"/>
  <c r="AF294" i="10"/>
  <c r="AJ294" i="10"/>
  <c r="D294" i="11" s="1"/>
  <c r="CZ21" i="1" l="1"/>
  <c r="DA21" i="1"/>
  <c r="DB21" i="1"/>
  <c r="B294" i="11"/>
  <c r="K294" i="11" s="1"/>
  <c r="AG294" i="10"/>
  <c r="AH294" i="10" s="1"/>
  <c r="DC21" i="1" l="1"/>
  <c r="DF21" i="1" s="1"/>
  <c r="DG21" i="1" s="1"/>
  <c r="DD21" i="1"/>
  <c r="EI21" i="1"/>
  <c r="DE21" i="1"/>
  <c r="DJ21" i="1"/>
  <c r="EG21" i="1" s="1"/>
  <c r="J21" i="6" s="1"/>
  <c r="DZ21" i="1"/>
  <c r="ED21" i="1" s="1"/>
  <c r="F21" i="6" s="1"/>
  <c r="F294" i="11"/>
  <c r="G294" i="11"/>
  <c r="DH21" i="1" l="1"/>
  <c r="D21" i="6" s="1"/>
  <c r="C21" i="6"/>
  <c r="DR21" i="1"/>
  <c r="DU21" i="1"/>
  <c r="DQ21" i="1"/>
  <c r="DT21" i="1"/>
  <c r="DS21" i="1"/>
  <c r="EB21" i="1"/>
  <c r="EA21" i="1"/>
  <c r="DW21" i="1"/>
  <c r="DX21" i="1" s="1"/>
  <c r="DV21" i="1"/>
  <c r="DI21" i="1"/>
  <c r="E21" i="6" s="1"/>
  <c r="B21" i="6"/>
  <c r="CY22" i="1"/>
  <c r="AE295" i="10"/>
  <c r="AI295" i="10"/>
  <c r="EE21" i="1" l="1"/>
  <c r="G21" i="6" s="1"/>
  <c r="DB22" i="1"/>
  <c r="CZ22" i="1"/>
  <c r="DA22" i="1"/>
  <c r="AL295" i="10"/>
  <c r="AM295" i="10"/>
  <c r="AK295" i="10"/>
  <c r="E295" i="11" s="1"/>
  <c r="C295" i="11"/>
  <c r="AJ295" i="10"/>
  <c r="D295" i="11" s="1"/>
  <c r="AF295" i="10"/>
  <c r="DC22" i="1" l="1"/>
  <c r="DF22" i="1" s="1"/>
  <c r="DG22" i="1" s="1"/>
  <c r="DD22" i="1"/>
  <c r="EI22" i="1"/>
  <c r="DJ22" i="1"/>
  <c r="EG22" i="1" s="1"/>
  <c r="J22" i="6" s="1"/>
  <c r="DZ22" i="1"/>
  <c r="ED22" i="1" s="1"/>
  <c r="F22" i="6" s="1"/>
  <c r="DE22" i="1"/>
  <c r="AG295" i="10"/>
  <c r="AH295" i="10" s="1"/>
  <c r="B295" i="11"/>
  <c r="K295" i="11" s="1"/>
  <c r="C22" i="6" l="1"/>
  <c r="DH22" i="1"/>
  <c r="D22" i="6" s="1"/>
  <c r="DT22" i="1"/>
  <c r="DU22" i="1"/>
  <c r="DS22" i="1"/>
  <c r="DQ22" i="1"/>
  <c r="DV22" i="1"/>
  <c r="EA22" i="1"/>
  <c r="DR22" i="1"/>
  <c r="DW22" i="1"/>
  <c r="DX22" i="1" s="1"/>
  <c r="EB22" i="1"/>
  <c r="DI22" i="1"/>
  <c r="E22" i="6" s="1"/>
  <c r="B22" i="6"/>
  <c r="CY23" i="1"/>
  <c r="F295" i="11"/>
  <c r="G295" i="11"/>
  <c r="EE22" i="1" l="1"/>
  <c r="G22" i="6" s="1"/>
  <c r="DB23" i="1"/>
  <c r="DA23" i="1"/>
  <c r="CZ23" i="1"/>
  <c r="AI296" i="10"/>
  <c r="AE296" i="10"/>
  <c r="EI23" i="1" l="1"/>
  <c r="DJ23" i="1"/>
  <c r="DZ23" i="1"/>
  <c r="ED23" i="1" s="1"/>
  <c r="F23" i="6" s="1"/>
  <c r="DC23" i="1"/>
  <c r="DF23" i="1" s="1"/>
  <c r="DD23" i="1"/>
  <c r="AL296" i="10"/>
  <c r="AM296" i="10"/>
  <c r="AK296" i="10"/>
  <c r="E296" i="11" s="1"/>
  <c r="AF296" i="10"/>
  <c r="AJ296" i="10"/>
  <c r="D296" i="11" s="1"/>
  <c r="C296" i="11"/>
  <c r="DE23" i="1" l="1"/>
  <c r="B23" i="6"/>
  <c r="DR23" i="1"/>
  <c r="DU23" i="1"/>
  <c r="EG23" i="1"/>
  <c r="J23" i="6" s="1"/>
  <c r="DV23" i="1"/>
  <c r="DW23" i="1"/>
  <c r="DX23" i="1" s="1"/>
  <c r="DT23" i="1"/>
  <c r="DS23" i="1"/>
  <c r="EA23" i="1"/>
  <c r="EB23" i="1"/>
  <c r="DQ23" i="1"/>
  <c r="DG23" i="1"/>
  <c r="B296" i="11"/>
  <c r="K296" i="11" s="1"/>
  <c r="AG296" i="10"/>
  <c r="AH296" i="10" s="1"/>
  <c r="EE23" i="1" l="1"/>
  <c r="G23" i="6" s="1"/>
  <c r="C23" i="6"/>
  <c r="DH23" i="1"/>
  <c r="D23" i="6" s="1"/>
  <c r="CY24" i="1"/>
  <c r="DI23" i="1"/>
  <c r="E23" i="6" s="1"/>
  <c r="F296" i="11"/>
  <c r="G296" i="11"/>
  <c r="DA24" i="1" l="1"/>
  <c r="DB24" i="1"/>
  <c r="CZ24" i="1"/>
  <c r="AE297" i="10"/>
  <c r="AI297" i="10"/>
  <c r="EI24" i="1" l="1"/>
  <c r="DE24" i="1"/>
  <c r="DZ24" i="1"/>
  <c r="ED24" i="1" s="1"/>
  <c r="F24" i="6" s="1"/>
  <c r="DJ24" i="1"/>
  <c r="DU24" i="1" s="1"/>
  <c r="DC24" i="1"/>
  <c r="DF24" i="1" s="1"/>
  <c r="DD24" i="1"/>
  <c r="AL297" i="10"/>
  <c r="AM297" i="10"/>
  <c r="AK297" i="10"/>
  <c r="E297" i="11" s="1"/>
  <c r="C297" i="11"/>
  <c r="AJ297" i="10"/>
  <c r="D297" i="11" s="1"/>
  <c r="AF297" i="10"/>
  <c r="DS24" i="1" l="1"/>
  <c r="DT24" i="1"/>
  <c r="EG24" i="1"/>
  <c r="J24" i="6" s="1"/>
  <c r="EA24" i="1"/>
  <c r="DV24" i="1"/>
  <c r="DR24" i="1"/>
  <c r="B24" i="6"/>
  <c r="DQ24" i="1"/>
  <c r="EB24" i="1"/>
  <c r="DG24" i="1"/>
  <c r="DI24" i="1" s="1"/>
  <c r="E24" i="6" s="1"/>
  <c r="DW24" i="1"/>
  <c r="DX24" i="1" s="1"/>
  <c r="AG297" i="10"/>
  <c r="AH297" i="10" s="1"/>
  <c r="B297" i="11"/>
  <c r="K297" i="11" s="1"/>
  <c r="EE24" i="1" l="1"/>
  <c r="G24" i="6" s="1"/>
  <c r="CY25" i="1"/>
  <c r="DH24" i="1"/>
  <c r="D24" i="6" s="1"/>
  <c r="C24" i="6"/>
  <c r="G297" i="11"/>
  <c r="F297" i="11"/>
  <c r="CZ25" i="1" l="1"/>
  <c r="DA25" i="1"/>
  <c r="DB25" i="1"/>
  <c r="AI298" i="10"/>
  <c r="AE298" i="10"/>
  <c r="DD25" i="1" l="1"/>
  <c r="DC25" i="1"/>
  <c r="DJ25" i="1"/>
  <c r="EG25" i="1" s="1"/>
  <c r="J25" i="6" s="1"/>
  <c r="DZ25" i="1"/>
  <c r="ED25" i="1" s="1"/>
  <c r="F25" i="6" s="1"/>
  <c r="EI25" i="1"/>
  <c r="DE25" i="1"/>
  <c r="DF25" i="1"/>
  <c r="AL298" i="10"/>
  <c r="AM298" i="10"/>
  <c r="AK298" i="10"/>
  <c r="E298" i="11" s="1"/>
  <c r="AF298" i="10"/>
  <c r="AJ298" i="10"/>
  <c r="D298" i="11" s="1"/>
  <c r="C298" i="11"/>
  <c r="DR25" i="1" l="1"/>
  <c r="DS25" i="1"/>
  <c r="DG25" i="1"/>
  <c r="CY26" i="1" s="1"/>
  <c r="B25" i="6"/>
  <c r="DT25" i="1"/>
  <c r="DQ25" i="1"/>
  <c r="DU25" i="1"/>
  <c r="EA25" i="1"/>
  <c r="DV25" i="1"/>
  <c r="DW25" i="1"/>
  <c r="DX25" i="1" s="1"/>
  <c r="EB25" i="1"/>
  <c r="AG298" i="10"/>
  <c r="AH298" i="10" s="1"/>
  <c r="B298" i="11"/>
  <c r="K298" i="11" s="1"/>
  <c r="DI25" i="1" l="1"/>
  <c r="E25" i="6" s="1"/>
  <c r="DB26" i="1"/>
  <c r="DA26" i="1"/>
  <c r="CZ26" i="1"/>
  <c r="EE25" i="1"/>
  <c r="G25" i="6" s="1"/>
  <c r="C25" i="6"/>
  <c r="DH25" i="1"/>
  <c r="D25" i="6" s="1"/>
  <c r="F298" i="11"/>
  <c r="G298" i="11"/>
  <c r="EI26" i="1" l="1"/>
  <c r="DE26" i="1"/>
  <c r="DJ26" i="1"/>
  <c r="DW26" i="1" s="1"/>
  <c r="DX26" i="1" s="1"/>
  <c r="DF26" i="1"/>
  <c r="DZ26" i="1"/>
  <c r="ED26" i="1" s="1"/>
  <c r="F26" i="6" s="1"/>
  <c r="DD26" i="1"/>
  <c r="DC26" i="1"/>
  <c r="AI299" i="10"/>
  <c r="AE299" i="10"/>
  <c r="DT26" i="1" l="1"/>
  <c r="DQ26" i="1"/>
  <c r="EA26" i="1"/>
  <c r="DG26" i="1"/>
  <c r="CY27" i="1" s="1"/>
  <c r="B26" i="6"/>
  <c r="DU26" i="1"/>
  <c r="DR26" i="1"/>
  <c r="EB26" i="1"/>
  <c r="DV26" i="1"/>
  <c r="DS26" i="1"/>
  <c r="EG26" i="1"/>
  <c r="J26" i="6" s="1"/>
  <c r="AL299" i="10"/>
  <c r="AM299" i="10"/>
  <c r="AK299" i="10"/>
  <c r="E299" i="11" s="1"/>
  <c r="AF299" i="10"/>
  <c r="AJ299" i="10"/>
  <c r="D299" i="11" s="1"/>
  <c r="C299" i="11"/>
  <c r="DI26" i="1" l="1"/>
  <c r="E26" i="6" s="1"/>
  <c r="DB27" i="1"/>
  <c r="DA27" i="1"/>
  <c r="CZ27" i="1"/>
  <c r="C26" i="6"/>
  <c r="DH26" i="1"/>
  <c r="D26" i="6" s="1"/>
  <c r="EE26" i="1"/>
  <c r="G26" i="6" s="1"/>
  <c r="B299" i="11"/>
  <c r="K299" i="11" s="1"/>
  <c r="AG299" i="10"/>
  <c r="AH299" i="10" s="1"/>
  <c r="DE27" i="1" l="1"/>
  <c r="DJ27" i="1"/>
  <c r="DZ27" i="1"/>
  <c r="ED27" i="1" s="1"/>
  <c r="F27" i="6" s="1"/>
  <c r="DF27" i="1"/>
  <c r="DG27" i="1" s="1"/>
  <c r="EI27" i="1"/>
  <c r="DC27" i="1"/>
  <c r="DD27" i="1"/>
  <c r="G299" i="11"/>
  <c r="F299" i="11"/>
  <c r="DI27" i="1" l="1"/>
  <c r="E27" i="6" s="1"/>
  <c r="EA27" i="1"/>
  <c r="DR27" i="1"/>
  <c r="DQ27" i="1"/>
  <c r="EB27" i="1"/>
  <c r="DU27" i="1"/>
  <c r="B27" i="6"/>
  <c r="CY28" i="1"/>
  <c r="DV27" i="1"/>
  <c r="DW27" i="1"/>
  <c r="DX27" i="1" s="1"/>
  <c r="C27" i="6"/>
  <c r="DH27" i="1"/>
  <c r="D27" i="6" s="1"/>
  <c r="DT27" i="1"/>
  <c r="DS27" i="1"/>
  <c r="EG27" i="1"/>
  <c r="J27" i="6" s="1"/>
  <c r="AI300" i="10"/>
  <c r="AE300" i="10"/>
  <c r="EE27" i="1" l="1"/>
  <c r="G27" i="6" s="1"/>
  <c r="DB28" i="1"/>
  <c r="CZ28" i="1"/>
  <c r="DA28" i="1"/>
  <c r="AL300" i="10"/>
  <c r="AM300" i="10"/>
  <c r="AK300" i="10"/>
  <c r="E300" i="11" s="1"/>
  <c r="AF300" i="10"/>
  <c r="AJ300" i="10"/>
  <c r="D300" i="11" s="1"/>
  <c r="C300" i="11"/>
  <c r="DC28" i="1" l="1"/>
  <c r="DF28" i="1" s="1"/>
  <c r="DD28" i="1"/>
  <c r="DJ28" i="1"/>
  <c r="EI28" i="1"/>
  <c r="DZ28" i="1"/>
  <c r="ED28" i="1" s="1"/>
  <c r="F28" i="6" s="1"/>
  <c r="AG300" i="10"/>
  <c r="AH300" i="10" s="1"/>
  <c r="B300" i="11"/>
  <c r="K300" i="11" s="1"/>
  <c r="EG28" i="1" l="1"/>
  <c r="J28" i="6" s="1"/>
  <c r="DV28" i="1"/>
  <c r="DS28" i="1"/>
  <c r="DT28" i="1"/>
  <c r="DW28" i="1"/>
  <c r="DX28" i="1" s="1"/>
  <c r="DR28" i="1"/>
  <c r="DG28" i="1"/>
  <c r="C28" i="6" s="1"/>
  <c r="B28" i="6"/>
  <c r="EA28" i="1"/>
  <c r="DU28" i="1"/>
  <c r="DE28" i="1"/>
  <c r="DQ28" i="1"/>
  <c r="EB28" i="1"/>
  <c r="F300" i="11"/>
  <c r="G300" i="11"/>
  <c r="DH28" i="1" l="1"/>
  <c r="D28" i="6" s="1"/>
  <c r="EE28" i="1"/>
  <c r="G28" i="6" s="1"/>
  <c r="CY29" i="1"/>
  <c r="DI28" i="1"/>
  <c r="E28" i="6" s="1"/>
  <c r="AE301" i="10"/>
  <c r="AI301" i="10"/>
  <c r="CZ29" i="1" l="1"/>
  <c r="DA29" i="1"/>
  <c r="DB29" i="1"/>
  <c r="AL301" i="10"/>
  <c r="AM301" i="10"/>
  <c r="AK301" i="10"/>
  <c r="E301" i="11" s="1"/>
  <c r="C301" i="11"/>
  <c r="AF301" i="10"/>
  <c r="AJ301" i="10"/>
  <c r="D301" i="11" s="1"/>
  <c r="DD29" i="1" l="1"/>
  <c r="DC29" i="1"/>
  <c r="DF29" i="1" s="1"/>
  <c r="EI29" i="1"/>
  <c r="DE29" i="1"/>
  <c r="DJ29" i="1"/>
  <c r="DW29" i="1" s="1"/>
  <c r="DX29" i="1" s="1"/>
  <c r="DZ29" i="1"/>
  <c r="ED29" i="1" s="1"/>
  <c r="F29" i="6" s="1"/>
  <c r="B301" i="11"/>
  <c r="K301" i="11" s="1"/>
  <c r="AG301" i="10"/>
  <c r="AH301" i="10" s="1"/>
  <c r="DV29" i="1" l="1"/>
  <c r="DQ29" i="1"/>
  <c r="EA29" i="1"/>
  <c r="DU29" i="1"/>
  <c r="DS29" i="1"/>
  <c r="EB29" i="1"/>
  <c r="DR29" i="1"/>
  <c r="DT29" i="1"/>
  <c r="EG29" i="1"/>
  <c r="J29" i="6" s="1"/>
  <c r="DG29" i="1"/>
  <c r="DI29" i="1" s="1"/>
  <c r="E29" i="6" s="1"/>
  <c r="B29" i="6"/>
  <c r="F301" i="11"/>
  <c r="G301" i="11"/>
  <c r="CY30" i="1" l="1"/>
  <c r="DH29" i="1"/>
  <c r="D29" i="6" s="1"/>
  <c r="C29" i="6"/>
  <c r="EE29" i="1"/>
  <c r="G29" i="6" s="1"/>
  <c r="DA30" i="1"/>
  <c r="CZ30" i="1"/>
  <c r="DB30" i="1"/>
  <c r="AE302" i="10"/>
  <c r="AI302" i="10"/>
  <c r="DE30" i="1" l="1"/>
  <c r="DZ30" i="1"/>
  <c r="ED30" i="1" s="1"/>
  <c r="F30" i="6" s="1"/>
  <c r="DJ30" i="1"/>
  <c r="EG30" i="1" s="1"/>
  <c r="J30" i="6" s="1"/>
  <c r="EI30" i="1"/>
  <c r="DD30" i="1"/>
  <c r="DC30" i="1"/>
  <c r="DF30" i="1" s="1"/>
  <c r="AL302" i="10"/>
  <c r="AM302" i="10"/>
  <c r="AK302" i="10"/>
  <c r="E302" i="11" s="1"/>
  <c r="C302" i="11"/>
  <c r="AF302" i="10"/>
  <c r="AJ302" i="10"/>
  <c r="D302" i="11" s="1"/>
  <c r="DS30" i="1" l="1"/>
  <c r="DW30" i="1"/>
  <c r="DX30" i="1" s="1"/>
  <c r="DT30" i="1"/>
  <c r="EB30" i="1"/>
  <c r="DQ30" i="1"/>
  <c r="EA30" i="1"/>
  <c r="DU30" i="1"/>
  <c r="B30" i="6"/>
  <c r="DG30" i="1"/>
  <c r="CY31" i="1" s="1"/>
  <c r="DV30" i="1"/>
  <c r="DR30" i="1"/>
  <c r="B302" i="11"/>
  <c r="K302" i="11" s="1"/>
  <c r="AG302" i="10"/>
  <c r="AH302" i="10" s="1"/>
  <c r="EE30" i="1" l="1"/>
  <c r="G30" i="6" s="1"/>
  <c r="DI30" i="1"/>
  <c r="E30" i="6" s="1"/>
  <c r="DH30" i="1"/>
  <c r="D30" i="6" s="1"/>
  <c r="C30" i="6"/>
  <c r="CZ31" i="1"/>
  <c r="DB31" i="1"/>
  <c r="DA31" i="1"/>
  <c r="F302" i="11"/>
  <c r="G302" i="11"/>
  <c r="DC31" i="1" l="1"/>
  <c r="DF31" i="1" s="1"/>
  <c r="DD31" i="1"/>
  <c r="EI31" i="1"/>
  <c r="DJ31" i="1"/>
  <c r="EG31" i="1" s="1"/>
  <c r="J31" i="6" s="1"/>
  <c r="DZ31" i="1"/>
  <c r="ED31" i="1" s="1"/>
  <c r="F31" i="6" s="1"/>
  <c r="DE31" i="1"/>
  <c r="AI303" i="10"/>
  <c r="AE303" i="10"/>
  <c r="EB31" i="1" l="1"/>
  <c r="DG31" i="1"/>
  <c r="CY32" i="1" s="1"/>
  <c r="B31" i="6"/>
  <c r="DS31" i="1"/>
  <c r="DQ31" i="1"/>
  <c r="DV31" i="1"/>
  <c r="EA31" i="1"/>
  <c r="DT31" i="1"/>
  <c r="DW31" i="1"/>
  <c r="DX31" i="1" s="1"/>
  <c r="DU31" i="1"/>
  <c r="DR31" i="1"/>
  <c r="AL303" i="10"/>
  <c r="AM303" i="10"/>
  <c r="AK303" i="10"/>
  <c r="E303" i="11" s="1"/>
  <c r="AJ303" i="10"/>
  <c r="D303" i="11" s="1"/>
  <c r="AF303" i="10"/>
  <c r="C303" i="11"/>
  <c r="EE31" i="1" l="1"/>
  <c r="G31" i="6" s="1"/>
  <c r="CZ32" i="1"/>
  <c r="DB32" i="1"/>
  <c r="DA32" i="1"/>
  <c r="C31" i="6"/>
  <c r="DH31" i="1"/>
  <c r="D31" i="6" s="1"/>
  <c r="DI31" i="1"/>
  <c r="E31" i="6" s="1"/>
  <c r="B303" i="11"/>
  <c r="K303" i="11" s="1"/>
  <c r="AG303" i="10"/>
  <c r="AH303" i="10" s="1"/>
  <c r="DD32" i="1" l="1"/>
  <c r="DC32" i="1"/>
  <c r="EI32" i="1"/>
  <c r="DJ32" i="1"/>
  <c r="DF32" i="1"/>
  <c r="DZ32" i="1"/>
  <c r="ED32" i="1" s="1"/>
  <c r="F32" i="6" s="1"/>
  <c r="F303" i="11"/>
  <c r="G303" i="11"/>
  <c r="DE32" i="1" l="1"/>
  <c r="B32" i="6"/>
  <c r="DG32" i="1"/>
  <c r="EG32" i="1"/>
  <c r="J32" i="6" s="1"/>
  <c r="DU32" i="1"/>
  <c r="DR32" i="1"/>
  <c r="DT32" i="1"/>
  <c r="DS32" i="1"/>
  <c r="DQ32" i="1"/>
  <c r="EA32" i="1"/>
  <c r="DW32" i="1"/>
  <c r="DX32" i="1" s="1"/>
  <c r="EB32" i="1"/>
  <c r="DV32" i="1"/>
  <c r="AE304" i="10"/>
  <c r="AI304" i="10"/>
  <c r="EE32" i="1" l="1"/>
  <c r="G32" i="6" s="1"/>
  <c r="DI32" i="1"/>
  <c r="E32" i="6" s="1"/>
  <c r="DH32" i="1"/>
  <c r="D32" i="6" s="1"/>
  <c r="C32" i="6"/>
  <c r="CY33" i="1"/>
  <c r="AL304" i="10"/>
  <c r="AM304" i="10"/>
  <c r="AK304" i="10"/>
  <c r="E304" i="11" s="1"/>
  <c r="C304" i="11"/>
  <c r="AF304" i="10"/>
  <c r="AJ304" i="10"/>
  <c r="D304" i="11" s="1"/>
  <c r="DB33" i="1" l="1"/>
  <c r="DA33" i="1"/>
  <c r="CZ33" i="1"/>
  <c r="B304" i="11"/>
  <c r="K304" i="11" s="1"/>
  <c r="AG304" i="10"/>
  <c r="AH304" i="10" s="1"/>
  <c r="EI33" i="1" l="1"/>
  <c r="DE33" i="1"/>
  <c r="DJ33" i="1"/>
  <c r="EG33" i="1" s="1"/>
  <c r="J33" i="6" s="1"/>
  <c r="DF33" i="1"/>
  <c r="DG33" i="1" s="1"/>
  <c r="DZ33" i="1"/>
  <c r="ED33" i="1" s="1"/>
  <c r="F33" i="6" s="1"/>
  <c r="DD33" i="1"/>
  <c r="DC33" i="1"/>
  <c r="F304" i="11"/>
  <c r="G304" i="11"/>
  <c r="DI33" i="1" l="1"/>
  <c r="E33" i="6" s="1"/>
  <c r="DH33" i="1"/>
  <c r="D33" i="6" s="1"/>
  <c r="C33" i="6"/>
  <c r="DT33" i="1"/>
  <c r="EA33" i="1"/>
  <c r="DV33" i="1"/>
  <c r="DW33" i="1"/>
  <c r="DX33" i="1" s="1"/>
  <c r="EB33" i="1"/>
  <c r="DQ33" i="1"/>
  <c r="DS33" i="1"/>
  <c r="DU33" i="1"/>
  <c r="B33" i="6"/>
  <c r="CY34" i="1"/>
  <c r="DR33" i="1"/>
  <c r="AI305" i="10"/>
  <c r="AE305" i="10"/>
  <c r="DB34" i="1" l="1"/>
  <c r="CZ34" i="1"/>
  <c r="DA34" i="1"/>
  <c r="EE33" i="1"/>
  <c r="G33" i="6" s="1"/>
  <c r="AL305" i="10"/>
  <c r="AM305" i="10"/>
  <c r="AK305" i="10"/>
  <c r="E305" i="11" s="1"/>
  <c r="AF305" i="10"/>
  <c r="AJ305" i="10"/>
  <c r="D305" i="11" s="1"/>
  <c r="C305" i="11"/>
  <c r="DD34" i="1" l="1"/>
  <c r="DC34" i="1"/>
  <c r="DF34" i="1"/>
  <c r="EI34" i="1"/>
  <c r="DE34" i="1"/>
  <c r="DZ34" i="1"/>
  <c r="ED34" i="1" s="1"/>
  <c r="F34" i="6" s="1"/>
  <c r="DJ34" i="1"/>
  <c r="EA34" i="1" s="1"/>
  <c r="B305" i="11"/>
  <c r="K305" i="11" s="1"/>
  <c r="AG305" i="10"/>
  <c r="AH305" i="10" s="1"/>
  <c r="DU34" i="1" l="1"/>
  <c r="DG34" i="1"/>
  <c r="CY35" i="1" s="1"/>
  <c r="B34" i="6"/>
  <c r="EG34" i="1"/>
  <c r="J34" i="6" s="1"/>
  <c r="DW34" i="1"/>
  <c r="DX34" i="1" s="1"/>
  <c r="DQ34" i="1"/>
  <c r="EB34" i="1"/>
  <c r="EE34" i="1" s="1"/>
  <c r="G34" i="6" s="1"/>
  <c r="DV34" i="1"/>
  <c r="DS34" i="1"/>
  <c r="DR34" i="1"/>
  <c r="DT34" i="1"/>
  <c r="F305" i="11"/>
  <c r="G305" i="11"/>
  <c r="DI34" i="1" l="1"/>
  <c r="E34" i="6" s="1"/>
  <c r="CZ35" i="1"/>
  <c r="DB35" i="1"/>
  <c r="DA35" i="1"/>
  <c r="DH34" i="1"/>
  <c r="D34" i="6" s="1"/>
  <c r="C34" i="6"/>
  <c r="AE306" i="10"/>
  <c r="AI306" i="10"/>
  <c r="DC35" i="1" l="1"/>
  <c r="DD35" i="1"/>
  <c r="DJ35" i="1"/>
  <c r="DZ35" i="1"/>
  <c r="ED35" i="1" s="1"/>
  <c r="F35" i="6" s="1"/>
  <c r="DF35" i="1"/>
  <c r="EI35" i="1"/>
  <c r="DE35" i="1"/>
  <c r="AL306" i="10"/>
  <c r="AM306" i="10"/>
  <c r="AK306" i="10"/>
  <c r="E306" i="11" s="1"/>
  <c r="C306" i="11"/>
  <c r="AJ306" i="10"/>
  <c r="D306" i="11" s="1"/>
  <c r="AF306" i="10"/>
  <c r="B35" i="6" l="1"/>
  <c r="DG35" i="1"/>
  <c r="CY36" i="1" s="1"/>
  <c r="DQ35" i="1"/>
  <c r="EG35" i="1"/>
  <c r="J35" i="6" s="1"/>
  <c r="DS35" i="1"/>
  <c r="DT35" i="1"/>
  <c r="EB35" i="1"/>
  <c r="DW35" i="1"/>
  <c r="DX35" i="1" s="1"/>
  <c r="DR35" i="1"/>
  <c r="DV35" i="1"/>
  <c r="EA35" i="1"/>
  <c r="DU35" i="1"/>
  <c r="DI35" i="1"/>
  <c r="E35" i="6" s="1"/>
  <c r="B306" i="11"/>
  <c r="K306" i="11" s="1"/>
  <c r="AG306" i="10"/>
  <c r="AH306" i="10" s="1"/>
  <c r="EE35" i="1" l="1"/>
  <c r="G35" i="6" s="1"/>
  <c r="CZ36" i="1"/>
  <c r="DB36" i="1"/>
  <c r="DA36" i="1"/>
  <c r="DH35" i="1"/>
  <c r="D35" i="6" s="1"/>
  <c r="C35" i="6"/>
  <c r="F306" i="11"/>
  <c r="G306" i="11"/>
  <c r="DD36" i="1" l="1"/>
  <c r="DC36" i="1"/>
  <c r="DF36" i="1" s="1"/>
  <c r="DJ36" i="1"/>
  <c r="DZ36" i="1"/>
  <c r="ED36" i="1" s="1"/>
  <c r="F36" i="6" s="1"/>
  <c r="EI36" i="1"/>
  <c r="DE36" i="1"/>
  <c r="AE307" i="10"/>
  <c r="AI307" i="10"/>
  <c r="EA36" i="1" l="1"/>
  <c r="DW36" i="1"/>
  <c r="DX36" i="1" s="1"/>
  <c r="DU36" i="1"/>
  <c r="EG36" i="1"/>
  <c r="J36" i="6" s="1"/>
  <c r="EB36" i="1"/>
  <c r="DV36" i="1"/>
  <c r="DS36" i="1"/>
  <c r="DR36" i="1"/>
  <c r="DT36" i="1"/>
  <c r="DQ36" i="1"/>
  <c r="DG36" i="1"/>
  <c r="CY37" i="1" s="1"/>
  <c r="B36" i="6"/>
  <c r="AL307" i="10"/>
  <c r="AM307" i="10"/>
  <c r="AK307" i="10"/>
  <c r="E307" i="11" s="1"/>
  <c r="C307" i="11"/>
  <c r="AF307" i="10"/>
  <c r="AJ307" i="10"/>
  <c r="D307" i="11" s="1"/>
  <c r="DI36" i="1" l="1"/>
  <c r="E36" i="6" s="1"/>
  <c r="EE36" i="1"/>
  <c r="G36" i="6" s="1"/>
  <c r="DB37" i="1"/>
  <c r="CZ37" i="1"/>
  <c r="DA37" i="1"/>
  <c r="DH36" i="1"/>
  <c r="D36" i="6" s="1"/>
  <c r="C36" i="6"/>
  <c r="B307" i="11"/>
  <c r="K307" i="11" s="1"/>
  <c r="AG307" i="10"/>
  <c r="AH307" i="10" s="1"/>
  <c r="DC37" i="1" l="1"/>
  <c r="DD37" i="1"/>
  <c r="EI37" i="1"/>
  <c r="DJ37" i="1"/>
  <c r="DZ37" i="1"/>
  <c r="ED37" i="1" s="1"/>
  <c r="F37" i="6" s="1"/>
  <c r="F307" i="11"/>
  <c r="G307" i="11"/>
  <c r="DF37" i="1" l="1"/>
  <c r="DE37" i="1"/>
  <c r="DT37" i="1"/>
  <c r="DQ37" i="1"/>
  <c r="DV37" i="1"/>
  <c r="DU37" i="1"/>
  <c r="DW37" i="1"/>
  <c r="DX37" i="1" s="1"/>
  <c r="DR37" i="1"/>
  <c r="EB37" i="1"/>
  <c r="EG37" i="1"/>
  <c r="J37" i="6" s="1"/>
  <c r="DS37" i="1"/>
  <c r="EA37" i="1"/>
  <c r="AI308" i="10"/>
  <c r="AE308" i="10"/>
  <c r="EE37" i="1" l="1"/>
  <c r="G37" i="6" s="1"/>
  <c r="DG37" i="1"/>
  <c r="B37" i="6"/>
  <c r="AL308" i="10"/>
  <c r="AM308" i="10"/>
  <c r="AK308" i="10"/>
  <c r="E308" i="11" s="1"/>
  <c r="AF308" i="10"/>
  <c r="AJ308" i="10"/>
  <c r="D308" i="11" s="1"/>
  <c r="C308" i="11"/>
  <c r="C37" i="6" l="1"/>
  <c r="DH37" i="1"/>
  <c r="D37" i="6" s="1"/>
  <c r="DI37" i="1"/>
  <c r="E37" i="6" s="1"/>
  <c r="CY38" i="1"/>
  <c r="AG308" i="10"/>
  <c r="AH308" i="10" s="1"/>
  <c r="B308" i="11"/>
  <c r="K308" i="11" s="1"/>
  <c r="DB38" i="1" l="1"/>
  <c r="DA38" i="1"/>
  <c r="CZ38" i="1"/>
  <c r="F308" i="11"/>
  <c r="G308" i="11"/>
  <c r="DZ38" i="1" l="1"/>
  <c r="ED38" i="1" s="1"/>
  <c r="F38" i="6" s="1"/>
  <c r="DJ38" i="1"/>
  <c r="DF38" i="1"/>
  <c r="DG38" i="1" s="1"/>
  <c r="DE38" i="1"/>
  <c r="EI38" i="1"/>
  <c r="DC38" i="1"/>
  <c r="DD38" i="1"/>
  <c r="AI309" i="10"/>
  <c r="AE309" i="10"/>
  <c r="DW38" i="1" l="1"/>
  <c r="DX38" i="1" s="1"/>
  <c r="EB38" i="1"/>
  <c r="DV38" i="1"/>
  <c r="DT38" i="1"/>
  <c r="EA38" i="1"/>
  <c r="DR38" i="1"/>
  <c r="DI38" i="1"/>
  <c r="E38" i="6" s="1"/>
  <c r="DH38" i="1"/>
  <c r="D38" i="6" s="1"/>
  <c r="C38" i="6"/>
  <c r="B38" i="6"/>
  <c r="CY39" i="1"/>
  <c r="DU38" i="1"/>
  <c r="DQ38" i="1"/>
  <c r="DS38" i="1"/>
  <c r="EG38" i="1"/>
  <c r="J38" i="6" s="1"/>
  <c r="AL309" i="10"/>
  <c r="AM309" i="10"/>
  <c r="AK309" i="10"/>
  <c r="E309" i="11" s="1"/>
  <c r="AJ309" i="10"/>
  <c r="D309" i="11" s="1"/>
  <c r="AF309" i="10"/>
  <c r="C309" i="11"/>
  <c r="EE38" i="1" l="1"/>
  <c r="G38" i="6" s="1"/>
  <c r="CZ39" i="1"/>
  <c r="DA39" i="1"/>
  <c r="DB39" i="1"/>
  <c r="B309" i="11"/>
  <c r="K309" i="11" s="1"/>
  <c r="AG309" i="10"/>
  <c r="AH309" i="10" s="1"/>
  <c r="DD39" i="1" l="1"/>
  <c r="DC39" i="1"/>
  <c r="EI39" i="1"/>
  <c r="DF39" i="1"/>
  <c r="DJ39" i="1"/>
  <c r="DW39" i="1" s="1"/>
  <c r="DX39" i="1" s="1"/>
  <c r="DZ39" i="1"/>
  <c r="ED39" i="1" s="1"/>
  <c r="F39" i="6" s="1"/>
  <c r="DE39" i="1"/>
  <c r="F309" i="11"/>
  <c r="G309" i="11"/>
  <c r="DQ39" i="1" l="1"/>
  <c r="DG39" i="1"/>
  <c r="CY40" i="1" s="1"/>
  <c r="B39" i="6"/>
  <c r="EA39" i="1"/>
  <c r="DT39" i="1"/>
  <c r="DR39" i="1"/>
  <c r="EG39" i="1"/>
  <c r="J39" i="6" s="1"/>
  <c r="DV39" i="1"/>
  <c r="DU39" i="1"/>
  <c r="EB39" i="1"/>
  <c r="DS39" i="1"/>
  <c r="DI39" i="1"/>
  <c r="E39" i="6" s="1"/>
  <c r="AI310" i="10"/>
  <c r="AE310" i="10"/>
  <c r="DB40" i="1" l="1"/>
  <c r="CZ40" i="1"/>
  <c r="DA40" i="1"/>
  <c r="DH39" i="1"/>
  <c r="D39" i="6" s="1"/>
  <c r="C39" i="6"/>
  <c r="EE39" i="1"/>
  <c r="G39" i="6" s="1"/>
  <c r="AL310" i="10"/>
  <c r="AM310" i="10"/>
  <c r="AK310" i="10"/>
  <c r="E310" i="11" s="1"/>
  <c r="AF310" i="10"/>
  <c r="AJ310" i="10"/>
  <c r="D310" i="11" s="1"/>
  <c r="C310" i="11"/>
  <c r="DC40" i="1" l="1"/>
  <c r="DF40" i="1" s="1"/>
  <c r="DG40" i="1" s="1"/>
  <c r="DD40" i="1"/>
  <c r="DE40" i="1"/>
  <c r="DJ40" i="1"/>
  <c r="EG40" i="1" s="1"/>
  <c r="J40" i="6" s="1"/>
  <c r="EI40" i="1"/>
  <c r="DZ40" i="1"/>
  <c r="ED40" i="1" s="1"/>
  <c r="F40" i="6" s="1"/>
  <c r="AG310" i="10"/>
  <c r="AH310" i="10" s="1"/>
  <c r="B310" i="11"/>
  <c r="K310" i="11" s="1"/>
  <c r="C40" i="6" l="1"/>
  <c r="DH40" i="1"/>
  <c r="D40" i="6" s="1"/>
  <c r="DQ40" i="1"/>
  <c r="DV40" i="1"/>
  <c r="DS40" i="1"/>
  <c r="DU40" i="1"/>
  <c r="EA40" i="1"/>
  <c r="DT40" i="1"/>
  <c r="DW40" i="1"/>
  <c r="DX40" i="1" s="1"/>
  <c r="DR40" i="1"/>
  <c r="EB40" i="1"/>
  <c r="DI40" i="1"/>
  <c r="E40" i="6" s="1"/>
  <c r="B40" i="6"/>
  <c r="CY41" i="1"/>
  <c r="G310" i="11"/>
  <c r="F310" i="11"/>
  <c r="EE40" i="1" l="1"/>
  <c r="G40" i="6" s="1"/>
  <c r="DA41" i="1"/>
  <c r="DB41" i="1"/>
  <c r="CZ41" i="1"/>
  <c r="AI311" i="10"/>
  <c r="AE311" i="10"/>
  <c r="DZ41" i="1" l="1"/>
  <c r="ED41" i="1" s="1"/>
  <c r="F41" i="6" s="1"/>
  <c r="DJ41" i="1"/>
  <c r="EI41" i="1"/>
  <c r="DD41" i="1"/>
  <c r="DC41" i="1"/>
  <c r="DF41" i="1" s="1"/>
  <c r="AL311" i="10"/>
  <c r="AM311" i="10"/>
  <c r="AK311" i="10"/>
  <c r="E311" i="11" s="1"/>
  <c r="AJ311" i="10"/>
  <c r="D311" i="11" s="1"/>
  <c r="AF311" i="10"/>
  <c r="C311" i="11"/>
  <c r="B41" i="6" l="1"/>
  <c r="DG41" i="1"/>
  <c r="DE41" i="1"/>
  <c r="DW41" i="1"/>
  <c r="DX41" i="1" s="1"/>
  <c r="EA41" i="1"/>
  <c r="DS41" i="1"/>
  <c r="DT41" i="1"/>
  <c r="DV41" i="1"/>
  <c r="DR41" i="1"/>
  <c r="DQ41" i="1"/>
  <c r="EB41" i="1"/>
  <c r="DU41" i="1"/>
  <c r="EG41" i="1"/>
  <c r="J41" i="6" s="1"/>
  <c r="B311" i="11"/>
  <c r="K311" i="11" s="1"/>
  <c r="AG311" i="10"/>
  <c r="AH311" i="10" s="1"/>
  <c r="CY42" i="1" l="1"/>
  <c r="CZ42" i="1" s="1"/>
  <c r="EI42" i="1" s="1"/>
  <c r="EE41" i="1"/>
  <c r="G41" i="6" s="1"/>
  <c r="DI41" i="1"/>
  <c r="E41" i="6" s="1"/>
  <c r="DH41" i="1"/>
  <c r="D41" i="6" s="1"/>
  <c r="C41" i="6"/>
  <c r="G311" i="11"/>
  <c r="F311" i="11"/>
  <c r="DA42" i="1" l="1"/>
  <c r="DB42" i="1"/>
  <c r="DJ42" i="1"/>
  <c r="DR42" i="1" s="1"/>
  <c r="DZ42" i="1"/>
  <c r="ED42" i="1" s="1"/>
  <c r="F42" i="6" s="1"/>
  <c r="DF42" i="1"/>
  <c r="DG42" i="1" s="1"/>
  <c r="C42" i="6" s="1"/>
  <c r="DE42" i="1"/>
  <c r="AI312" i="10"/>
  <c r="AE312" i="10"/>
  <c r="B42" i="6" l="1"/>
  <c r="DD42" i="1"/>
  <c r="DI42" i="1" s="1"/>
  <c r="E42" i="6" s="1"/>
  <c r="DC42" i="1"/>
  <c r="DQ42" i="1"/>
  <c r="DW42" i="1"/>
  <c r="DX42" i="1" s="1"/>
  <c r="DV42" i="1"/>
  <c r="DT42" i="1"/>
  <c r="EB42" i="1"/>
  <c r="DH42" i="1"/>
  <c r="D42" i="6" s="1"/>
  <c r="EG42" i="1"/>
  <c r="J42" i="6" s="1"/>
  <c r="EA42" i="1"/>
  <c r="EE42" i="1" s="1"/>
  <c r="G42" i="6" s="1"/>
  <c r="DS42" i="1"/>
  <c r="DU42" i="1"/>
  <c r="AL312" i="10"/>
  <c r="AM312" i="10"/>
  <c r="AK312" i="10"/>
  <c r="E312" i="11" s="1"/>
  <c r="AJ312" i="10"/>
  <c r="D312" i="11" s="1"/>
  <c r="AF312" i="10"/>
  <c r="C312" i="11"/>
  <c r="CY43" i="1" l="1"/>
  <c r="AG312" i="10"/>
  <c r="AH312" i="10" s="1"/>
  <c r="B312" i="11"/>
  <c r="K312" i="11" s="1"/>
  <c r="CZ43" i="1" l="1"/>
  <c r="DB43" i="1"/>
  <c r="DA43" i="1"/>
  <c r="G312" i="11"/>
  <c r="F312" i="11"/>
  <c r="DC43" i="1" l="1"/>
  <c r="DD43" i="1"/>
  <c r="EI43" i="1"/>
  <c r="DE43" i="1"/>
  <c r="DJ43" i="1"/>
  <c r="DS43" i="1" s="1"/>
  <c r="DZ43" i="1"/>
  <c r="ED43" i="1" s="1"/>
  <c r="F43" i="6" s="1"/>
  <c r="DF43" i="1"/>
  <c r="AE313" i="10"/>
  <c r="AI313" i="10"/>
  <c r="EB43" i="1" l="1"/>
  <c r="DG43" i="1"/>
  <c r="B43" i="6"/>
  <c r="EG43" i="1"/>
  <c r="J43" i="6" s="1"/>
  <c r="DT43" i="1"/>
  <c r="DV43" i="1"/>
  <c r="DQ43" i="1"/>
  <c r="DW43" i="1"/>
  <c r="DX43" i="1" s="1"/>
  <c r="DR43" i="1"/>
  <c r="DU43" i="1"/>
  <c r="EA43" i="1"/>
  <c r="AL313" i="10"/>
  <c r="AM313" i="10"/>
  <c r="AK313" i="10"/>
  <c r="E313" i="11" s="1"/>
  <c r="C313" i="11"/>
  <c r="AF313" i="10"/>
  <c r="AJ313" i="10"/>
  <c r="D313" i="11" s="1"/>
  <c r="EE43" i="1" l="1"/>
  <c r="G43" i="6" s="1"/>
  <c r="DH43" i="1"/>
  <c r="D43" i="6" s="1"/>
  <c r="C43" i="6"/>
  <c r="DI43" i="1"/>
  <c r="E43" i="6" s="1"/>
  <c r="CY44" i="1"/>
  <c r="B313" i="11"/>
  <c r="K313" i="11" s="1"/>
  <c r="AG313" i="10"/>
  <c r="AH313" i="10" s="1"/>
  <c r="CZ44" i="1" l="1"/>
  <c r="DA44" i="1"/>
  <c r="DB44" i="1"/>
  <c r="G313" i="11"/>
  <c r="F313" i="11"/>
  <c r="DJ44" i="1" l="1"/>
  <c r="DS44" i="1" s="1"/>
  <c r="DE44" i="1"/>
  <c r="DZ44" i="1"/>
  <c r="ED44" i="1" s="1"/>
  <c r="F44" i="6" s="1"/>
  <c r="EI44" i="1"/>
  <c r="DD44" i="1"/>
  <c r="DC44" i="1"/>
  <c r="DF44" i="1" s="1"/>
  <c r="AI314" i="10"/>
  <c r="AE314" i="10"/>
  <c r="DG44" i="1" l="1"/>
  <c r="CY45" i="1" s="1"/>
  <c r="B44" i="6"/>
  <c r="DV44" i="1"/>
  <c r="DU44" i="1"/>
  <c r="EB44" i="1"/>
  <c r="DW44" i="1"/>
  <c r="DX44" i="1" s="1"/>
  <c r="DR44" i="1"/>
  <c r="EG44" i="1"/>
  <c r="J44" i="6" s="1"/>
  <c r="DT44" i="1"/>
  <c r="EA44" i="1"/>
  <c r="DQ44" i="1"/>
  <c r="AL314" i="10"/>
  <c r="AM314" i="10"/>
  <c r="AK314" i="10"/>
  <c r="E314" i="11" s="1"/>
  <c r="AJ314" i="10"/>
  <c r="D314" i="11" s="1"/>
  <c r="AF314" i="10"/>
  <c r="C314" i="11"/>
  <c r="CZ45" i="1" l="1"/>
  <c r="DB45" i="1"/>
  <c r="DA45" i="1"/>
  <c r="DI44" i="1"/>
  <c r="E44" i="6" s="1"/>
  <c r="EE44" i="1"/>
  <c r="G44" i="6" s="1"/>
  <c r="C44" i="6"/>
  <c r="DH44" i="1"/>
  <c r="D44" i="6" s="1"/>
  <c r="AG314" i="10"/>
  <c r="AH314" i="10" s="1"/>
  <c r="B314" i="11"/>
  <c r="K314" i="11" s="1"/>
  <c r="DD45" i="1" l="1"/>
  <c r="DC45" i="1"/>
  <c r="DJ45" i="1"/>
  <c r="EI45" i="1"/>
  <c r="DE45" i="1"/>
  <c r="DZ45" i="1"/>
  <c r="ED45" i="1" s="1"/>
  <c r="F45" i="6" s="1"/>
  <c r="DF45" i="1"/>
  <c r="G314" i="11"/>
  <c r="F314" i="11"/>
  <c r="DS45" i="1" l="1"/>
  <c r="DV45" i="1"/>
  <c r="DR45" i="1"/>
  <c r="DW45" i="1"/>
  <c r="DX45" i="1" s="1"/>
  <c r="DU45" i="1"/>
  <c r="DQ45" i="1"/>
  <c r="DT45" i="1"/>
  <c r="EG45" i="1"/>
  <c r="J45" i="6" s="1"/>
  <c r="EB45" i="1"/>
  <c r="B45" i="6"/>
  <c r="DG45" i="1"/>
  <c r="EA45" i="1"/>
  <c r="EE45" i="1" s="1"/>
  <c r="G45" i="6" s="1"/>
  <c r="AE315" i="10"/>
  <c r="AI315" i="10"/>
  <c r="C45" i="6" l="1"/>
  <c r="DH45" i="1"/>
  <c r="D45" i="6" s="1"/>
  <c r="DI45" i="1"/>
  <c r="E45" i="6" s="1"/>
  <c r="CY46" i="1"/>
  <c r="AL315" i="10"/>
  <c r="AM315" i="10"/>
  <c r="AK315" i="10"/>
  <c r="E315" i="11" s="1"/>
  <c r="C315" i="11"/>
  <c r="AF315" i="10"/>
  <c r="AJ315" i="10"/>
  <c r="D315" i="11" s="1"/>
  <c r="DB46" i="1" l="1"/>
  <c r="DA46" i="1"/>
  <c r="CZ46" i="1"/>
  <c r="AG315" i="10"/>
  <c r="AH315" i="10" s="1"/>
  <c r="B315" i="11"/>
  <c r="K315" i="11" s="1"/>
  <c r="DF46" i="1" l="1"/>
  <c r="B46" i="6" s="1"/>
  <c r="DZ46" i="1"/>
  <c r="ED46" i="1" s="1"/>
  <c r="F46" i="6" s="1"/>
  <c r="DJ46" i="1"/>
  <c r="EG46" i="1" s="1"/>
  <c r="J46" i="6" s="1"/>
  <c r="EI46" i="1"/>
  <c r="DC46" i="1"/>
  <c r="DD46" i="1"/>
  <c r="G315" i="11"/>
  <c r="F315" i="11"/>
  <c r="DV46" i="1" l="1"/>
  <c r="DT46" i="1"/>
  <c r="DU46" i="1"/>
  <c r="DR46" i="1"/>
  <c r="DE46" i="1"/>
  <c r="DW46" i="1"/>
  <c r="DX46" i="1" s="1"/>
  <c r="EA46" i="1"/>
  <c r="DG46" i="1"/>
  <c r="CY47" i="1" s="1"/>
  <c r="EB46" i="1"/>
  <c r="DQ46" i="1"/>
  <c r="DS46" i="1"/>
  <c r="AE316" i="10"/>
  <c r="AI316" i="10"/>
  <c r="DB47" i="1" l="1"/>
  <c r="DA47" i="1"/>
  <c r="DD47" i="1" s="1"/>
  <c r="CZ47" i="1"/>
  <c r="EI47" i="1" s="1"/>
  <c r="C46" i="6"/>
  <c r="DH46" i="1"/>
  <c r="D46" i="6" s="1"/>
  <c r="EE46" i="1"/>
  <c r="G46" i="6" s="1"/>
  <c r="DI46" i="1"/>
  <c r="E46" i="6" s="1"/>
  <c r="AL316" i="10"/>
  <c r="AM316" i="10"/>
  <c r="AK316" i="10"/>
  <c r="E316" i="11" s="1"/>
  <c r="C316" i="11"/>
  <c r="AJ316" i="10"/>
  <c r="D316" i="11" s="1"/>
  <c r="AF316" i="10"/>
  <c r="DC47" i="1" l="1"/>
  <c r="DF47" i="1" s="1"/>
  <c r="DG47" i="1" s="1"/>
  <c r="CY48" i="1" s="1"/>
  <c r="DE47" i="1"/>
  <c r="DZ47" i="1"/>
  <c r="ED47" i="1" s="1"/>
  <c r="F47" i="6" s="1"/>
  <c r="DJ47" i="1"/>
  <c r="EA47" i="1" s="1"/>
  <c r="AG316" i="10"/>
  <c r="AH316" i="10" s="1"/>
  <c r="B316" i="11"/>
  <c r="K316" i="11" s="1"/>
  <c r="B47" i="6" l="1"/>
  <c r="DT47" i="1"/>
  <c r="DS47" i="1"/>
  <c r="EB47" i="1"/>
  <c r="EE47" i="1" s="1"/>
  <c r="G47" i="6" s="1"/>
  <c r="DW47" i="1"/>
  <c r="DX47" i="1" s="1"/>
  <c r="DU47" i="1"/>
  <c r="EG47" i="1"/>
  <c r="J47" i="6" s="1"/>
  <c r="DQ47" i="1"/>
  <c r="DR47" i="1"/>
  <c r="DV47" i="1"/>
  <c r="DB48" i="1"/>
  <c r="CZ48" i="1"/>
  <c r="DA48" i="1"/>
  <c r="C47" i="6"/>
  <c r="DH47" i="1"/>
  <c r="D47" i="6" s="1"/>
  <c r="DI47" i="1"/>
  <c r="E47" i="6" s="1"/>
  <c r="F316" i="11"/>
  <c r="G316" i="11"/>
  <c r="DD48" i="1" l="1"/>
  <c r="DC48" i="1"/>
  <c r="DF48" i="1" s="1"/>
  <c r="EI48" i="1"/>
  <c r="DE48" i="1"/>
  <c r="DJ48" i="1"/>
  <c r="EB48" i="1" s="1"/>
  <c r="DZ48" i="1"/>
  <c r="ED48" i="1" s="1"/>
  <c r="F48" i="6" s="1"/>
  <c r="AE317" i="10"/>
  <c r="AI317" i="10"/>
  <c r="DR48" i="1" l="1"/>
  <c r="EA48" i="1"/>
  <c r="EE48" i="1" s="1"/>
  <c r="G48" i="6" s="1"/>
  <c r="B48" i="6"/>
  <c r="DW48" i="1"/>
  <c r="DX48" i="1" s="1"/>
  <c r="DV48" i="1"/>
  <c r="DG48" i="1"/>
  <c r="DS48" i="1"/>
  <c r="EG48" i="1"/>
  <c r="J48" i="6" s="1"/>
  <c r="DQ48" i="1"/>
  <c r="DU48" i="1"/>
  <c r="DT48" i="1"/>
  <c r="AL317" i="10"/>
  <c r="AM317" i="10"/>
  <c r="AK317" i="10"/>
  <c r="E317" i="11" s="1"/>
  <c r="C317" i="11"/>
  <c r="AF317" i="10"/>
  <c r="AJ317" i="10"/>
  <c r="D317" i="11" s="1"/>
  <c r="DH48" i="1" l="1"/>
  <c r="D48" i="6" s="1"/>
  <c r="C48" i="6"/>
  <c r="DI48" i="1"/>
  <c r="E48" i="6" s="1"/>
  <c r="CY49" i="1"/>
  <c r="AG317" i="10"/>
  <c r="AH317" i="10" s="1"/>
  <c r="B317" i="11"/>
  <c r="K317" i="11" s="1"/>
  <c r="DB49" i="1" l="1"/>
  <c r="CZ49" i="1"/>
  <c r="DA49" i="1"/>
  <c r="G317" i="11"/>
  <c r="F317" i="11"/>
  <c r="DD49" i="1" l="1"/>
  <c r="DC49" i="1"/>
  <c r="EI49" i="1"/>
  <c r="DE49" i="1"/>
  <c r="DJ49" i="1"/>
  <c r="DQ49" i="1" s="1"/>
  <c r="DF49" i="1"/>
  <c r="DZ49" i="1"/>
  <c r="ED49" i="1" s="1"/>
  <c r="F49" i="6" s="1"/>
  <c r="AE318" i="10"/>
  <c r="AI318" i="10"/>
  <c r="DS49" i="1" l="1"/>
  <c r="DW49" i="1"/>
  <c r="DX49" i="1" s="1"/>
  <c r="B49" i="6"/>
  <c r="DV49" i="1"/>
  <c r="DR49" i="1"/>
  <c r="DT49" i="1"/>
  <c r="EG49" i="1"/>
  <c r="J49" i="6" s="1"/>
  <c r="DG49" i="1"/>
  <c r="CY50" i="1" s="1"/>
  <c r="EB49" i="1"/>
  <c r="DU49" i="1"/>
  <c r="EA49" i="1"/>
  <c r="AL318" i="10"/>
  <c r="AM318" i="10"/>
  <c r="AK318" i="10"/>
  <c r="E318" i="11" s="1"/>
  <c r="C318" i="11"/>
  <c r="AJ318" i="10"/>
  <c r="D318" i="11" s="1"/>
  <c r="AF318" i="10"/>
  <c r="EE49" i="1" l="1"/>
  <c r="G49" i="6" s="1"/>
  <c r="CZ50" i="1"/>
  <c r="DA50" i="1"/>
  <c r="DB50" i="1"/>
  <c r="DI49" i="1"/>
  <c r="E49" i="6" s="1"/>
  <c r="DH49" i="1"/>
  <c r="D49" i="6" s="1"/>
  <c r="C49" i="6"/>
  <c r="AG318" i="10"/>
  <c r="AH318" i="10" s="1"/>
  <c r="B318" i="11"/>
  <c r="K318" i="11" s="1"/>
  <c r="DC50" i="1" l="1"/>
  <c r="DF50" i="1" s="1"/>
  <c r="DD50" i="1"/>
  <c r="EI50" i="1"/>
  <c r="DE50" i="1"/>
  <c r="DJ50" i="1"/>
  <c r="EG50" i="1" s="1"/>
  <c r="J50" i="6" s="1"/>
  <c r="DZ50" i="1"/>
  <c r="ED50" i="1" s="1"/>
  <c r="F50" i="6" s="1"/>
  <c r="G318" i="11"/>
  <c r="F318" i="11"/>
  <c r="DR50" i="1" l="1"/>
  <c r="EB50" i="1"/>
  <c r="DT50" i="1"/>
  <c r="EA50" i="1"/>
  <c r="B50" i="6"/>
  <c r="DS50" i="1"/>
  <c r="DG50" i="1"/>
  <c r="DW50" i="1"/>
  <c r="DX50" i="1" s="1"/>
  <c r="DQ50" i="1"/>
  <c r="DV50" i="1"/>
  <c r="DU50" i="1"/>
  <c r="AI319" i="10"/>
  <c r="AE319" i="10"/>
  <c r="EE50" i="1" l="1"/>
  <c r="G50" i="6" s="1"/>
  <c r="C50" i="6"/>
  <c r="DH50" i="1"/>
  <c r="D50" i="6" s="1"/>
  <c r="CY51" i="1"/>
  <c r="DI50" i="1"/>
  <c r="E50" i="6" s="1"/>
  <c r="AL319" i="10"/>
  <c r="AM319" i="10"/>
  <c r="AK319" i="10"/>
  <c r="E319" i="11" s="1"/>
  <c r="AJ319" i="10"/>
  <c r="D319" i="11" s="1"/>
  <c r="AF319" i="10"/>
  <c r="C319" i="11"/>
  <c r="DB51" i="1" l="1"/>
  <c r="CZ51" i="1"/>
  <c r="DA51" i="1"/>
  <c r="B319" i="11"/>
  <c r="K319" i="11" s="1"/>
  <c r="AG319" i="10"/>
  <c r="AH319" i="10" s="1"/>
  <c r="DD51" i="1" l="1"/>
  <c r="DC51" i="1"/>
  <c r="EI51" i="1"/>
  <c r="DE51" i="1"/>
  <c r="DZ51" i="1"/>
  <c r="ED51" i="1" s="1"/>
  <c r="F51" i="6" s="1"/>
  <c r="DJ51" i="1"/>
  <c r="EG51" i="1" s="1"/>
  <c r="J51" i="6" s="1"/>
  <c r="DF51" i="1"/>
  <c r="DG51" i="1" s="1"/>
  <c r="F319" i="11"/>
  <c r="G319" i="11"/>
  <c r="DH51" i="1" l="1"/>
  <c r="D51" i="6" s="1"/>
  <c r="C51" i="6"/>
  <c r="DW51" i="1"/>
  <c r="DX51" i="1" s="1"/>
  <c r="DU51" i="1"/>
  <c r="EB51" i="1"/>
  <c r="EA51" i="1"/>
  <c r="DS51" i="1"/>
  <c r="DV51" i="1"/>
  <c r="DQ51" i="1"/>
  <c r="B51" i="6"/>
  <c r="CY52" i="1"/>
  <c r="DI51" i="1"/>
  <c r="E51" i="6" s="1"/>
  <c r="DT51" i="1"/>
  <c r="DR51" i="1"/>
  <c r="AI320" i="10"/>
  <c r="AE320" i="10"/>
  <c r="EE51" i="1" l="1"/>
  <c r="G51" i="6" s="1"/>
  <c r="DB52" i="1"/>
  <c r="CZ52" i="1"/>
  <c r="DA52" i="1"/>
  <c r="AL320" i="10"/>
  <c r="AM320" i="10"/>
  <c r="AK320" i="10"/>
  <c r="E320" i="11" s="1"/>
  <c r="AF320" i="10"/>
  <c r="AJ320" i="10"/>
  <c r="D320" i="11" s="1"/>
  <c r="C320" i="11"/>
  <c r="DC52" i="1" l="1"/>
  <c r="DE52" i="1" s="1"/>
  <c r="DD52" i="1"/>
  <c r="EI52" i="1"/>
  <c r="DJ52" i="1"/>
  <c r="DV52" i="1" s="1"/>
  <c r="DZ52" i="1"/>
  <c r="ED52" i="1" s="1"/>
  <c r="F52" i="6" s="1"/>
  <c r="AG320" i="10"/>
  <c r="AH320" i="10" s="1"/>
  <c r="B320" i="11"/>
  <c r="K320" i="11" s="1"/>
  <c r="DF52" i="1" l="1"/>
  <c r="DQ52" i="1"/>
  <c r="EB52" i="1"/>
  <c r="DW52" i="1"/>
  <c r="DX52" i="1" s="1"/>
  <c r="DU52" i="1"/>
  <c r="EA52" i="1"/>
  <c r="DS52" i="1"/>
  <c r="DR52" i="1"/>
  <c r="EG52" i="1"/>
  <c r="J52" i="6" s="1"/>
  <c r="DT52" i="1"/>
  <c r="F320" i="11"/>
  <c r="G320" i="11"/>
  <c r="EE52" i="1" l="1"/>
  <c r="G52" i="6" s="1"/>
  <c r="B52" i="6"/>
  <c r="DG52" i="1"/>
  <c r="CY53" i="1" s="1"/>
  <c r="AI321" i="10"/>
  <c r="AE321" i="10"/>
  <c r="CZ53" i="1" l="1"/>
  <c r="DA53" i="1"/>
  <c r="DB53" i="1"/>
  <c r="C52" i="6"/>
  <c r="DH52" i="1"/>
  <c r="D52" i="6" s="1"/>
  <c r="DI52" i="1"/>
  <c r="E52" i="6" s="1"/>
  <c r="AL321" i="10"/>
  <c r="AM321" i="10"/>
  <c r="AK321" i="10"/>
  <c r="E321" i="11" s="1"/>
  <c r="AF321" i="10"/>
  <c r="AJ321" i="10"/>
  <c r="D321" i="11" s="1"/>
  <c r="C321" i="11"/>
  <c r="DD53" i="1" l="1"/>
  <c r="DC53" i="1"/>
  <c r="EI53" i="1"/>
  <c r="DE53" i="1"/>
  <c r="DJ53" i="1"/>
  <c r="EA53" i="1" s="1"/>
  <c r="DF53" i="1"/>
  <c r="DG53" i="1" s="1"/>
  <c r="DZ53" i="1"/>
  <c r="ED53" i="1" s="1"/>
  <c r="F53" i="6" s="1"/>
  <c r="AG321" i="10"/>
  <c r="AH321" i="10" s="1"/>
  <c r="B321" i="11"/>
  <c r="K321" i="11" s="1"/>
  <c r="DH53" i="1" l="1"/>
  <c r="D53" i="6" s="1"/>
  <c r="C53" i="6"/>
  <c r="DI53" i="1"/>
  <c r="E53" i="6" s="1"/>
  <c r="EG53" i="1"/>
  <c r="J53" i="6" s="1"/>
  <c r="DQ53" i="1"/>
  <c r="B53" i="6"/>
  <c r="CY54" i="1"/>
  <c r="DU53" i="1"/>
  <c r="DV53" i="1"/>
  <c r="EB53" i="1"/>
  <c r="EE53" i="1" s="1"/>
  <c r="G53" i="6" s="1"/>
  <c r="DT53" i="1"/>
  <c r="DR53" i="1"/>
  <c r="DS53" i="1"/>
  <c r="DW53" i="1"/>
  <c r="DX53" i="1" s="1"/>
  <c r="G321" i="11"/>
  <c r="F321" i="11"/>
  <c r="DB54" i="1" l="1"/>
  <c r="CZ54" i="1"/>
  <c r="DA54" i="1"/>
  <c r="AI322" i="10"/>
  <c r="AE322" i="10"/>
  <c r="EI54" i="1" l="1"/>
  <c r="DE54" i="1"/>
  <c r="DJ54" i="1"/>
  <c r="DW54" i="1" s="1"/>
  <c r="DX54" i="1" s="1"/>
  <c r="DF54" i="1"/>
  <c r="DZ54" i="1"/>
  <c r="ED54" i="1" s="1"/>
  <c r="F54" i="6" s="1"/>
  <c r="DD54" i="1"/>
  <c r="DC54" i="1"/>
  <c r="AL322" i="10"/>
  <c r="AM322" i="10"/>
  <c r="AK322" i="10"/>
  <c r="E322" i="11" s="1"/>
  <c r="AJ322" i="10"/>
  <c r="D322" i="11" s="1"/>
  <c r="AF322" i="10"/>
  <c r="C322" i="11"/>
  <c r="DV54" i="1" l="1"/>
  <c r="DU54" i="1"/>
  <c r="DS54" i="1"/>
  <c r="DQ54" i="1"/>
  <c r="EB54" i="1"/>
  <c r="DR54" i="1"/>
  <c r="B54" i="6"/>
  <c r="DT54" i="1"/>
  <c r="EA54" i="1"/>
  <c r="DG54" i="1"/>
  <c r="CY55" i="1" s="1"/>
  <c r="EG54" i="1"/>
  <c r="J54" i="6" s="1"/>
  <c r="B322" i="11"/>
  <c r="K322" i="11" s="1"/>
  <c r="AG322" i="10"/>
  <c r="AH322" i="10" s="1"/>
  <c r="EE54" i="1" l="1"/>
  <c r="G54" i="6" s="1"/>
  <c r="DA55" i="1"/>
  <c r="CZ55" i="1"/>
  <c r="DB55" i="1"/>
  <c r="DH54" i="1"/>
  <c r="D54" i="6" s="1"/>
  <c r="C54" i="6"/>
  <c r="DI54" i="1"/>
  <c r="E54" i="6" s="1"/>
  <c r="G322" i="11"/>
  <c r="F322" i="11"/>
  <c r="EI55" i="1" l="1"/>
  <c r="DE55" i="1"/>
  <c r="DZ55" i="1"/>
  <c r="ED55" i="1" s="1"/>
  <c r="F55" i="6" s="1"/>
  <c r="DJ55" i="1"/>
  <c r="DU55" i="1" s="1"/>
  <c r="DC55" i="1"/>
  <c r="DF55" i="1" s="1"/>
  <c r="DD55" i="1"/>
  <c r="AI323" i="10"/>
  <c r="AE323" i="10"/>
  <c r="DR55" i="1" l="1"/>
  <c r="DW55" i="1"/>
  <c r="DX55" i="1" s="1"/>
  <c r="DT55" i="1"/>
  <c r="EB55" i="1"/>
  <c r="DS55" i="1"/>
  <c r="DV55" i="1"/>
  <c r="EA55" i="1"/>
  <c r="DQ55" i="1"/>
  <c r="EG55" i="1"/>
  <c r="J55" i="6" s="1"/>
  <c r="B55" i="6"/>
  <c r="DG55" i="1"/>
  <c r="AL323" i="10"/>
  <c r="AM323" i="10"/>
  <c r="AK323" i="10"/>
  <c r="E323" i="11" s="1"/>
  <c r="AJ323" i="10"/>
  <c r="D323" i="11" s="1"/>
  <c r="AF323" i="10"/>
  <c r="C323" i="11"/>
  <c r="C55" i="6" l="1"/>
  <c r="DH55" i="1"/>
  <c r="D55" i="6" s="1"/>
  <c r="CY56" i="1"/>
  <c r="DI55" i="1"/>
  <c r="E55" i="6" s="1"/>
  <c r="EE55" i="1"/>
  <c r="G55" i="6" s="1"/>
  <c r="B323" i="11"/>
  <c r="K323" i="11" s="1"/>
  <c r="AG323" i="10"/>
  <c r="AH323" i="10" s="1"/>
  <c r="DA56" i="1" l="1"/>
  <c r="DB56" i="1"/>
  <c r="CZ56" i="1"/>
  <c r="G323" i="11"/>
  <c r="F323" i="11"/>
  <c r="DC56" i="1" l="1"/>
  <c r="DD56" i="1"/>
  <c r="EI56" i="1"/>
  <c r="DF56" i="1"/>
  <c r="DE56" i="1" s="1"/>
  <c r="DZ56" i="1"/>
  <c r="ED56" i="1" s="1"/>
  <c r="F56" i="6" s="1"/>
  <c r="DJ56" i="1"/>
  <c r="DS56" i="1" s="1"/>
  <c r="AI324" i="10"/>
  <c r="AE324" i="10"/>
  <c r="DG56" i="1" l="1"/>
  <c r="DI56" i="1" s="1"/>
  <c r="E56" i="6" s="1"/>
  <c r="EG56" i="1"/>
  <c r="J56" i="6" s="1"/>
  <c r="DW56" i="1"/>
  <c r="DX56" i="1" s="1"/>
  <c r="EB56" i="1"/>
  <c r="DU56" i="1"/>
  <c r="DR56" i="1"/>
  <c r="DV56" i="1"/>
  <c r="EA56" i="1"/>
  <c r="DH56" i="1"/>
  <c r="D56" i="6" s="1"/>
  <c r="C56" i="6"/>
  <c r="B56" i="6"/>
  <c r="CY57" i="1"/>
  <c r="DQ56" i="1"/>
  <c r="DT56" i="1"/>
  <c r="AL324" i="10"/>
  <c r="AM324" i="10"/>
  <c r="AK324" i="10"/>
  <c r="E324" i="11" s="1"/>
  <c r="AJ324" i="10"/>
  <c r="D324" i="11" s="1"/>
  <c r="AF324" i="10"/>
  <c r="C324" i="11"/>
  <c r="EE56" i="1" l="1"/>
  <c r="G56" i="6" s="1"/>
  <c r="DB57" i="1"/>
  <c r="CZ57" i="1"/>
  <c r="DA57" i="1"/>
  <c r="AG324" i="10"/>
  <c r="AH324" i="10" s="1"/>
  <c r="B324" i="11"/>
  <c r="K324" i="11" s="1"/>
  <c r="DC57" i="1" l="1"/>
  <c r="DF57" i="1" s="1"/>
  <c r="DG57" i="1" s="1"/>
  <c r="DD57" i="1"/>
  <c r="EI57" i="1"/>
  <c r="DE57" i="1"/>
  <c r="DZ57" i="1"/>
  <c r="ED57" i="1" s="1"/>
  <c r="F57" i="6" s="1"/>
  <c r="DJ57" i="1"/>
  <c r="DS57" i="1" s="1"/>
  <c r="F324" i="11"/>
  <c r="G324" i="11"/>
  <c r="EG57" i="1" l="1"/>
  <c r="J57" i="6" s="1"/>
  <c r="DV57" i="1"/>
  <c r="DH57" i="1"/>
  <c r="D57" i="6" s="1"/>
  <c r="C57" i="6"/>
  <c r="DQ57" i="1"/>
  <c r="EB57" i="1"/>
  <c r="DR57" i="1"/>
  <c r="EA57" i="1"/>
  <c r="DU57" i="1"/>
  <c r="DI57" i="1"/>
  <c r="E57" i="6" s="1"/>
  <c r="DT57" i="1"/>
  <c r="B57" i="6"/>
  <c r="CY58" i="1"/>
  <c r="DW57" i="1"/>
  <c r="DX57" i="1" s="1"/>
  <c r="AI325" i="10"/>
  <c r="AE325" i="10"/>
  <c r="EE57" i="1" l="1"/>
  <c r="G57" i="6" s="1"/>
  <c r="DA58" i="1"/>
  <c r="CZ58" i="1"/>
  <c r="DB58" i="1"/>
  <c r="AL325" i="10"/>
  <c r="AM325" i="10"/>
  <c r="AK325" i="10"/>
  <c r="E325" i="11" s="1"/>
  <c r="AF325" i="10"/>
  <c r="AJ325" i="10"/>
  <c r="D325" i="11" s="1"/>
  <c r="C325" i="11"/>
  <c r="EI58" i="1" l="1"/>
  <c r="DE58" i="1"/>
  <c r="DJ58" i="1"/>
  <c r="DZ58" i="1"/>
  <c r="ED58" i="1" s="1"/>
  <c r="F58" i="6" s="1"/>
  <c r="DD58" i="1"/>
  <c r="DC58" i="1"/>
  <c r="DF58" i="1" s="1"/>
  <c r="B325" i="11"/>
  <c r="K325" i="11" s="1"/>
  <c r="AG325" i="10"/>
  <c r="AH325" i="10" s="1"/>
  <c r="DR58" i="1" l="1"/>
  <c r="DQ58" i="1"/>
  <c r="DU58" i="1"/>
  <c r="DT58" i="1"/>
  <c r="EA58" i="1"/>
  <c r="EB58" i="1"/>
  <c r="DS58" i="1"/>
  <c r="B58" i="6"/>
  <c r="DW58" i="1"/>
  <c r="DX58" i="1" s="1"/>
  <c r="EG58" i="1"/>
  <c r="J58" i="6" s="1"/>
  <c r="DV58" i="1"/>
  <c r="DG58" i="1"/>
  <c r="DI58" i="1" s="1"/>
  <c r="E58" i="6" s="1"/>
  <c r="G325" i="11"/>
  <c r="F325" i="11"/>
  <c r="CY59" i="1" l="1"/>
  <c r="DA59" i="1" s="1"/>
  <c r="EE58" i="1"/>
  <c r="G58" i="6" s="1"/>
  <c r="DH58" i="1"/>
  <c r="D58" i="6" s="1"/>
  <c r="C58" i="6"/>
  <c r="AI326" i="10"/>
  <c r="AE326" i="10"/>
  <c r="DB59" i="1" l="1"/>
  <c r="DC59" i="1" s="1"/>
  <c r="DF59" i="1" s="1"/>
  <c r="CZ59" i="1"/>
  <c r="EI59" i="1" s="1"/>
  <c r="AL326" i="10"/>
  <c r="AM326" i="10"/>
  <c r="AK326" i="10"/>
  <c r="E326" i="11" s="1"/>
  <c r="AJ326" i="10"/>
  <c r="D326" i="11" s="1"/>
  <c r="AF326" i="10"/>
  <c r="C326" i="11"/>
  <c r="DZ59" i="1" l="1"/>
  <c r="ED59" i="1" s="1"/>
  <c r="F59" i="6" s="1"/>
  <c r="DJ59" i="1"/>
  <c r="EG59" i="1" s="1"/>
  <c r="J59" i="6" s="1"/>
  <c r="DD59" i="1"/>
  <c r="DE59" i="1"/>
  <c r="B59" i="6"/>
  <c r="DG59" i="1"/>
  <c r="B326" i="11"/>
  <c r="K326" i="11" s="1"/>
  <c r="AG326" i="10"/>
  <c r="AH326" i="10" s="1"/>
  <c r="DS59" i="1" l="1"/>
  <c r="EA59" i="1"/>
  <c r="DW59" i="1"/>
  <c r="DX59" i="1" s="1"/>
  <c r="DQ59" i="1"/>
  <c r="CY60" i="1"/>
  <c r="DR59" i="1"/>
  <c r="EB59" i="1"/>
  <c r="EE59" i="1" s="1"/>
  <c r="G59" i="6" s="1"/>
  <c r="DU59" i="1"/>
  <c r="DT59" i="1"/>
  <c r="DV59" i="1"/>
  <c r="DB60" i="1"/>
  <c r="DA60" i="1"/>
  <c r="CZ60" i="1"/>
  <c r="DH59" i="1"/>
  <c r="D59" i="6" s="1"/>
  <c r="C59" i="6"/>
  <c r="DI59" i="1"/>
  <c r="E59" i="6" s="1"/>
  <c r="G326" i="11"/>
  <c r="F326" i="11"/>
  <c r="EI60" i="1" l="1"/>
  <c r="DE60" i="1"/>
  <c r="DF60" i="1"/>
  <c r="DG60" i="1" s="1"/>
  <c r="DZ60" i="1"/>
  <c r="ED60" i="1" s="1"/>
  <c r="F60" i="6" s="1"/>
  <c r="DJ60" i="1"/>
  <c r="DW60" i="1" s="1"/>
  <c r="DX60" i="1" s="1"/>
  <c r="DD60" i="1"/>
  <c r="DC60" i="1"/>
  <c r="AE327" i="10"/>
  <c r="AI327" i="10"/>
  <c r="DI60" i="1" l="1"/>
  <c r="E60" i="6" s="1"/>
  <c r="DU60" i="1"/>
  <c r="EA60" i="1"/>
  <c r="DQ60" i="1"/>
  <c r="DR60" i="1"/>
  <c r="DT60" i="1"/>
  <c r="EB60" i="1"/>
  <c r="EE60" i="1" s="1"/>
  <c r="G60" i="6" s="1"/>
  <c r="C60" i="6"/>
  <c r="DH60" i="1"/>
  <c r="D60" i="6" s="1"/>
  <c r="DS60" i="1"/>
  <c r="EG60" i="1"/>
  <c r="J60" i="6" s="1"/>
  <c r="DV60" i="1"/>
  <c r="B60" i="6"/>
  <c r="CY61" i="1"/>
  <c r="AL327" i="10"/>
  <c r="AM327" i="10"/>
  <c r="AK327" i="10"/>
  <c r="E327" i="11" s="1"/>
  <c r="C327" i="11"/>
  <c r="AJ327" i="10"/>
  <c r="D327" i="11" s="1"/>
  <c r="AF327" i="10"/>
  <c r="CZ61" i="1" l="1"/>
  <c r="DB61" i="1"/>
  <c r="DA61" i="1"/>
  <c r="B327" i="11"/>
  <c r="K327" i="11" s="1"/>
  <c r="AG327" i="10"/>
  <c r="AH327" i="10" s="1"/>
  <c r="DD61" i="1" l="1"/>
  <c r="DC61" i="1"/>
  <c r="DF61" i="1" s="1"/>
  <c r="EI61" i="1"/>
  <c r="DJ61" i="1"/>
  <c r="EG61" i="1" s="1"/>
  <c r="J61" i="6" s="1"/>
  <c r="DZ61" i="1"/>
  <c r="ED61" i="1" s="1"/>
  <c r="F61" i="6" s="1"/>
  <c r="F327" i="11"/>
  <c r="G327" i="11"/>
  <c r="DS61" i="1" l="1"/>
  <c r="DQ61" i="1"/>
  <c r="EB61" i="1"/>
  <c r="DR61" i="1"/>
  <c r="DU61" i="1"/>
  <c r="EA61" i="1"/>
  <c r="DG61" i="1"/>
  <c r="DI61" i="1" s="1"/>
  <c r="E61" i="6" s="1"/>
  <c r="B61" i="6"/>
  <c r="DT61" i="1"/>
  <c r="DE61" i="1"/>
  <c r="DV61" i="1"/>
  <c r="DW61" i="1"/>
  <c r="DX61" i="1" s="1"/>
  <c r="AI328" i="10"/>
  <c r="AE328" i="10"/>
  <c r="CY62" i="1" l="1"/>
  <c r="DA62" i="1" s="1"/>
  <c r="EE61" i="1"/>
  <c r="G61" i="6" s="1"/>
  <c r="C61" i="6"/>
  <c r="DH61" i="1"/>
  <c r="D61" i="6" s="1"/>
  <c r="AL328" i="10"/>
  <c r="AM328" i="10"/>
  <c r="AK328" i="10"/>
  <c r="E328" i="11" s="1"/>
  <c r="AJ328" i="10"/>
  <c r="D328" i="11" s="1"/>
  <c r="AF328" i="10"/>
  <c r="C328" i="11"/>
  <c r="CZ62" i="1" l="1"/>
  <c r="EI62" i="1" s="1"/>
  <c r="DB62" i="1"/>
  <c r="DD62" i="1" s="1"/>
  <c r="AG328" i="10"/>
  <c r="AH328" i="10" s="1"/>
  <c r="B328" i="11"/>
  <c r="K328" i="11" s="1"/>
  <c r="DZ62" i="1" l="1"/>
  <c r="ED62" i="1" s="1"/>
  <c r="F62" i="6" s="1"/>
  <c r="DJ62" i="1"/>
  <c r="EG62" i="1" s="1"/>
  <c r="J62" i="6" s="1"/>
  <c r="DE62" i="1"/>
  <c r="DF62" i="1"/>
  <c r="DG62" i="1" s="1"/>
  <c r="C62" i="6" s="1"/>
  <c r="DC62" i="1"/>
  <c r="G328" i="11"/>
  <c r="F328" i="11"/>
  <c r="B62" i="6" l="1"/>
  <c r="CY63" i="1"/>
  <c r="DS62" i="1"/>
  <c r="DV62" i="1"/>
  <c r="DW62" i="1"/>
  <c r="DX62" i="1" s="1"/>
  <c r="EA62" i="1"/>
  <c r="DI62" i="1"/>
  <c r="E62" i="6" s="1"/>
  <c r="EB62" i="1"/>
  <c r="EE62" i="1" s="1"/>
  <c r="G62" i="6" s="1"/>
  <c r="DQ62" i="1"/>
  <c r="DH62" i="1"/>
  <c r="D62" i="6" s="1"/>
  <c r="DT62" i="1"/>
  <c r="DR62" i="1"/>
  <c r="DU62" i="1"/>
  <c r="DA63" i="1"/>
  <c r="DB63" i="1"/>
  <c r="CZ63" i="1"/>
  <c r="AI329" i="10"/>
  <c r="AE329" i="10"/>
  <c r="EI63" i="1" l="1"/>
  <c r="DE63" i="1"/>
  <c r="DJ63" i="1"/>
  <c r="DT63" i="1" s="1"/>
  <c r="DZ63" i="1"/>
  <c r="ED63" i="1" s="1"/>
  <c r="F63" i="6" s="1"/>
  <c r="DC63" i="1"/>
  <c r="DF63" i="1" s="1"/>
  <c r="DG63" i="1" s="1"/>
  <c r="DD63" i="1"/>
  <c r="AL329" i="10"/>
  <c r="AM329" i="10"/>
  <c r="AK329" i="10"/>
  <c r="E329" i="11" s="1"/>
  <c r="AJ329" i="10"/>
  <c r="D329" i="11" s="1"/>
  <c r="AF329" i="10"/>
  <c r="C329" i="11"/>
  <c r="C63" i="6" l="1"/>
  <c r="DH63" i="1"/>
  <c r="D63" i="6" s="1"/>
  <c r="EB63" i="1"/>
  <c r="DS63" i="1"/>
  <c r="DV63" i="1"/>
  <c r="EA63" i="1"/>
  <c r="DR63" i="1"/>
  <c r="DI63" i="1"/>
  <c r="E63" i="6" s="1"/>
  <c r="DW63" i="1"/>
  <c r="DX63" i="1" s="1"/>
  <c r="EG63" i="1"/>
  <c r="J63" i="6" s="1"/>
  <c r="DQ63" i="1"/>
  <c r="DU63" i="1"/>
  <c r="B63" i="6"/>
  <c r="CY64" i="1"/>
  <c r="B329" i="11"/>
  <c r="K329" i="11" s="1"/>
  <c r="AG329" i="10"/>
  <c r="AH329" i="10" s="1"/>
  <c r="EE63" i="1" l="1"/>
  <c r="G63" i="6" s="1"/>
  <c r="DA64" i="1"/>
  <c r="CZ64" i="1"/>
  <c r="DB64" i="1"/>
  <c r="G329" i="11"/>
  <c r="F329" i="11"/>
  <c r="EI64" i="1" l="1"/>
  <c r="DE64" i="1"/>
  <c r="DF64" i="1"/>
  <c r="DG64" i="1" s="1"/>
  <c r="DZ64" i="1"/>
  <c r="ED64" i="1" s="1"/>
  <c r="F64" i="6" s="1"/>
  <c r="DJ64" i="1"/>
  <c r="EG64" i="1" s="1"/>
  <c r="J64" i="6" s="1"/>
  <c r="DC64" i="1"/>
  <c r="DD64" i="1"/>
  <c r="AI330" i="10"/>
  <c r="AE330" i="10"/>
  <c r="DI64" i="1" l="1"/>
  <c r="E64" i="6" s="1"/>
  <c r="EA64" i="1"/>
  <c r="C64" i="6"/>
  <c r="DH64" i="1"/>
  <c r="D64" i="6" s="1"/>
  <c r="DV64" i="1"/>
  <c r="B64" i="6"/>
  <c r="CY65" i="1"/>
  <c r="DU64" i="1"/>
  <c r="DT64" i="1"/>
  <c r="DW64" i="1"/>
  <c r="DX64" i="1" s="1"/>
  <c r="DQ64" i="1"/>
  <c r="DR64" i="1"/>
  <c r="EB64" i="1"/>
  <c r="EE64" i="1" s="1"/>
  <c r="G64" i="6" s="1"/>
  <c r="DS64" i="1"/>
  <c r="AL330" i="10"/>
  <c r="AM330" i="10"/>
  <c r="AK330" i="10"/>
  <c r="E330" i="11" s="1"/>
  <c r="AJ330" i="10"/>
  <c r="D330" i="11" s="1"/>
  <c r="AF330" i="10"/>
  <c r="C330" i="11"/>
  <c r="CZ65" i="1" l="1"/>
  <c r="DA65" i="1"/>
  <c r="DB65" i="1"/>
  <c r="B330" i="11"/>
  <c r="K330" i="11" s="1"/>
  <c r="AG330" i="10"/>
  <c r="AH330" i="10" s="1"/>
  <c r="EI65" i="1" l="1"/>
  <c r="DE65" i="1"/>
  <c r="DJ65" i="1"/>
  <c r="DU65" i="1" s="1"/>
  <c r="DF65" i="1"/>
  <c r="DG65" i="1" s="1"/>
  <c r="DZ65" i="1"/>
  <c r="ED65" i="1" s="1"/>
  <c r="F65" i="6" s="1"/>
  <c r="DD65" i="1"/>
  <c r="DC65" i="1"/>
  <c r="F330" i="11"/>
  <c r="G330" i="11"/>
  <c r="DI65" i="1" l="1"/>
  <c r="E65" i="6" s="1"/>
  <c r="EB65" i="1"/>
  <c r="DS65" i="1"/>
  <c r="DQ65" i="1"/>
  <c r="EA65" i="1"/>
  <c r="DV65" i="1"/>
  <c r="DR65" i="1"/>
  <c r="B65" i="6"/>
  <c r="CY66" i="1"/>
  <c r="EG65" i="1"/>
  <c r="J65" i="6" s="1"/>
  <c r="DW65" i="1"/>
  <c r="DX65" i="1" s="1"/>
  <c r="DT65" i="1"/>
  <c r="C65" i="6"/>
  <c r="DH65" i="1"/>
  <c r="D65" i="6" s="1"/>
  <c r="AI331" i="10"/>
  <c r="AE331" i="10"/>
  <c r="CZ66" i="1" l="1"/>
  <c r="DB66" i="1"/>
  <c r="DA66" i="1"/>
  <c r="EE65" i="1"/>
  <c r="G65" i="6" s="1"/>
  <c r="AL331" i="10"/>
  <c r="AM331" i="10"/>
  <c r="AK331" i="10"/>
  <c r="E331" i="11" s="1"/>
  <c r="AF331" i="10"/>
  <c r="AJ331" i="10"/>
  <c r="D331" i="11" s="1"/>
  <c r="C331" i="11"/>
  <c r="DD66" i="1" l="1"/>
  <c r="DC66" i="1"/>
  <c r="EI66" i="1"/>
  <c r="DE66" i="1"/>
  <c r="DZ66" i="1"/>
  <c r="ED66" i="1" s="1"/>
  <c r="F66" i="6" s="1"/>
  <c r="DJ66" i="1"/>
  <c r="DS66" i="1" s="1"/>
  <c r="DF66" i="1"/>
  <c r="B331" i="11"/>
  <c r="K331" i="11" s="1"/>
  <c r="AG331" i="10"/>
  <c r="AH331" i="10" s="1"/>
  <c r="DR66" i="1" l="1"/>
  <c r="DW66" i="1"/>
  <c r="DX66" i="1" s="1"/>
  <c r="DV66" i="1"/>
  <c r="DT66" i="1"/>
  <c r="EB66" i="1"/>
  <c r="B66" i="6"/>
  <c r="DQ66" i="1"/>
  <c r="DG66" i="1"/>
  <c r="DI66" i="1" s="1"/>
  <c r="E66" i="6" s="1"/>
  <c r="EA66" i="1"/>
  <c r="EG66" i="1"/>
  <c r="J66" i="6" s="1"/>
  <c r="DU66" i="1"/>
  <c r="G331" i="11"/>
  <c r="F331" i="11"/>
  <c r="EE66" i="1" l="1"/>
  <c r="G66" i="6" s="1"/>
  <c r="DH66" i="1"/>
  <c r="D66" i="6" s="1"/>
  <c r="C66" i="6"/>
  <c r="CY67" i="1"/>
  <c r="AE332" i="10"/>
  <c r="AI332" i="10"/>
  <c r="DB67" i="1" l="1"/>
  <c r="CZ67" i="1"/>
  <c r="DA67" i="1"/>
  <c r="AL332" i="10"/>
  <c r="AM332" i="10"/>
  <c r="AK332" i="10"/>
  <c r="E332" i="11" s="1"/>
  <c r="C332" i="11"/>
  <c r="AF332" i="10"/>
  <c r="AJ332" i="10"/>
  <c r="D332" i="11" s="1"/>
  <c r="DD67" i="1" l="1"/>
  <c r="DC67" i="1"/>
  <c r="DF67" i="1" s="1"/>
  <c r="EI67" i="1"/>
  <c r="DZ67" i="1"/>
  <c r="ED67" i="1" s="1"/>
  <c r="F67" i="6" s="1"/>
  <c r="DJ67" i="1"/>
  <c r="EG67" i="1" s="1"/>
  <c r="J67" i="6" s="1"/>
  <c r="AG332" i="10"/>
  <c r="AH332" i="10" s="1"/>
  <c r="B332" i="11"/>
  <c r="K332" i="11" s="1"/>
  <c r="DE67" i="1" l="1"/>
  <c r="DU67" i="1"/>
  <c r="DQ67" i="1"/>
  <c r="EB67" i="1"/>
  <c r="DV67" i="1"/>
  <c r="DS67" i="1"/>
  <c r="DR67" i="1"/>
  <c r="EA67" i="1"/>
  <c r="DG67" i="1"/>
  <c r="DI67" i="1" s="1"/>
  <c r="E67" i="6" s="1"/>
  <c r="B67" i="6"/>
  <c r="DT67" i="1"/>
  <c r="DW67" i="1"/>
  <c r="DX67" i="1" s="1"/>
  <c r="F332" i="11"/>
  <c r="G332" i="11"/>
  <c r="CY68" i="1" l="1"/>
  <c r="C67" i="6"/>
  <c r="DH67" i="1"/>
  <c r="D67" i="6" s="1"/>
  <c r="EE67" i="1"/>
  <c r="G67" i="6" s="1"/>
  <c r="AI333" i="10"/>
  <c r="AE333" i="10"/>
  <c r="CZ68" i="1" l="1"/>
  <c r="DA68" i="1"/>
  <c r="DB68" i="1"/>
  <c r="AL333" i="10"/>
  <c r="AM333" i="10"/>
  <c r="AK333" i="10"/>
  <c r="E333" i="11" s="1"/>
  <c r="AJ333" i="10"/>
  <c r="D333" i="11" s="1"/>
  <c r="AF333" i="10"/>
  <c r="C333" i="11"/>
  <c r="DC68" i="1" l="1"/>
  <c r="DF68" i="1" s="1"/>
  <c r="DD68" i="1"/>
  <c r="EI68" i="1"/>
  <c r="DE68" i="1"/>
  <c r="DZ68" i="1"/>
  <c r="ED68" i="1" s="1"/>
  <c r="F68" i="6" s="1"/>
  <c r="DJ68" i="1"/>
  <c r="DS68" i="1" s="1"/>
  <c r="B333" i="11"/>
  <c r="K333" i="11" s="1"/>
  <c r="AG333" i="10"/>
  <c r="AH333" i="10" s="1"/>
  <c r="DV68" i="1" l="1"/>
  <c r="DU68" i="1"/>
  <c r="DQ68" i="1"/>
  <c r="EB68" i="1"/>
  <c r="DW68" i="1"/>
  <c r="DX68" i="1" s="1"/>
  <c r="EA68" i="1"/>
  <c r="DT68" i="1"/>
  <c r="DR68" i="1"/>
  <c r="DG68" i="1"/>
  <c r="DI68" i="1" s="1"/>
  <c r="E68" i="6" s="1"/>
  <c r="B68" i="6"/>
  <c r="EG68" i="1"/>
  <c r="J68" i="6" s="1"/>
  <c r="F333" i="11"/>
  <c r="G333" i="11"/>
  <c r="CY69" i="1" l="1"/>
  <c r="DA69" i="1" s="1"/>
  <c r="C68" i="6"/>
  <c r="DH68" i="1"/>
  <c r="D68" i="6" s="1"/>
  <c r="EE68" i="1"/>
  <c r="G68" i="6" s="1"/>
  <c r="AE334" i="10"/>
  <c r="AI334" i="10"/>
  <c r="CZ69" i="1" l="1"/>
  <c r="DJ69" i="1" s="1"/>
  <c r="DB69" i="1"/>
  <c r="DD69" i="1" s="1"/>
  <c r="AL334" i="10"/>
  <c r="AM334" i="10"/>
  <c r="AK334" i="10"/>
  <c r="E334" i="11" s="1"/>
  <c r="C334" i="11"/>
  <c r="AJ334" i="10"/>
  <c r="D334" i="11" s="1"/>
  <c r="AF334" i="10"/>
  <c r="DC69" i="1" l="1"/>
  <c r="DE69" i="1"/>
  <c r="DF69" i="1"/>
  <c r="DG69" i="1" s="1"/>
  <c r="DI69" i="1" s="1"/>
  <c r="E69" i="6" s="1"/>
  <c r="DZ69" i="1"/>
  <c r="ED69" i="1" s="1"/>
  <c r="F69" i="6" s="1"/>
  <c r="EI69" i="1"/>
  <c r="DV69" i="1"/>
  <c r="DW69" i="1"/>
  <c r="DX69" i="1" s="1"/>
  <c r="EG69" i="1"/>
  <c r="J69" i="6" s="1"/>
  <c r="DS69" i="1"/>
  <c r="DQ69" i="1"/>
  <c r="EB69" i="1"/>
  <c r="DU69" i="1"/>
  <c r="DR69" i="1"/>
  <c r="DT69" i="1"/>
  <c r="EA69" i="1"/>
  <c r="DH69" i="1"/>
  <c r="D69" i="6" s="1"/>
  <c r="C69" i="6"/>
  <c r="AG334" i="10"/>
  <c r="AH334" i="10" s="1"/>
  <c r="B334" i="11"/>
  <c r="K334" i="11" s="1"/>
  <c r="CY70" i="1" l="1"/>
  <c r="B69" i="6"/>
  <c r="CZ70" i="1"/>
  <c r="DB70" i="1"/>
  <c r="DA70" i="1"/>
  <c r="EE69" i="1"/>
  <c r="G69" i="6" s="1"/>
  <c r="G334" i="11"/>
  <c r="F334" i="11"/>
  <c r="DD70" i="1" l="1"/>
  <c r="DC70" i="1"/>
  <c r="EI70" i="1"/>
  <c r="DE70" i="1"/>
  <c r="DJ70" i="1"/>
  <c r="EG70" i="1" s="1"/>
  <c r="J70" i="6" s="1"/>
  <c r="DF70" i="1"/>
  <c r="DG70" i="1" s="1"/>
  <c r="DZ70" i="1"/>
  <c r="ED70" i="1" s="1"/>
  <c r="F70" i="6" s="1"/>
  <c r="AI335" i="10"/>
  <c r="AE335" i="10"/>
  <c r="DI70" i="1" l="1"/>
  <c r="E70" i="6" s="1"/>
  <c r="DT70" i="1"/>
  <c r="DH70" i="1"/>
  <c r="D70" i="6" s="1"/>
  <c r="C70" i="6"/>
  <c r="DR70" i="1"/>
  <c r="EB70" i="1"/>
  <c r="DS70" i="1"/>
  <c r="DV70" i="1"/>
  <c r="DQ70" i="1"/>
  <c r="DU70" i="1"/>
  <c r="EA70" i="1"/>
  <c r="DW70" i="1"/>
  <c r="DX70" i="1" s="1"/>
  <c r="B70" i="6"/>
  <c r="CY71" i="1"/>
  <c r="AL335" i="10"/>
  <c r="AM335" i="10"/>
  <c r="AK335" i="10"/>
  <c r="E335" i="11" s="1"/>
  <c r="AF335" i="10"/>
  <c r="AJ335" i="10"/>
  <c r="D335" i="11" s="1"/>
  <c r="C335" i="11"/>
  <c r="EE70" i="1" l="1"/>
  <c r="G70" i="6" s="1"/>
  <c r="DA71" i="1"/>
  <c r="CZ71" i="1"/>
  <c r="DB71" i="1"/>
  <c r="AG335" i="10"/>
  <c r="AH335" i="10" s="1"/>
  <c r="B335" i="11"/>
  <c r="K335" i="11" s="1"/>
  <c r="EI71" i="1" l="1"/>
  <c r="DE71" i="1"/>
  <c r="DJ71" i="1"/>
  <c r="DU71" i="1" s="1"/>
  <c r="DZ71" i="1"/>
  <c r="ED71" i="1" s="1"/>
  <c r="F71" i="6" s="1"/>
  <c r="DD71" i="1"/>
  <c r="DC71" i="1"/>
  <c r="DF71" i="1" s="1"/>
  <c r="G335" i="11"/>
  <c r="F335" i="11"/>
  <c r="DQ71" i="1" l="1"/>
  <c r="EG71" i="1"/>
  <c r="J71" i="6" s="1"/>
  <c r="EB71" i="1"/>
  <c r="EE71" i="1" s="1"/>
  <c r="G71" i="6" s="1"/>
  <c r="DW71" i="1"/>
  <c r="DX71" i="1" s="1"/>
  <c r="EA71" i="1"/>
  <c r="DR71" i="1"/>
  <c r="B71" i="6"/>
  <c r="DV71" i="1"/>
  <c r="DT71" i="1"/>
  <c r="DS71" i="1"/>
  <c r="DG71" i="1"/>
  <c r="AE336" i="10"/>
  <c r="AI336" i="10"/>
  <c r="DH71" i="1" l="1"/>
  <c r="D71" i="6" s="1"/>
  <c r="C71" i="6"/>
  <c r="CY72" i="1"/>
  <c r="DI71" i="1"/>
  <c r="E71" i="6" s="1"/>
  <c r="AL336" i="10"/>
  <c r="AM336" i="10"/>
  <c r="AK336" i="10"/>
  <c r="E336" i="11" s="1"/>
  <c r="C336" i="11"/>
  <c r="AJ336" i="10"/>
  <c r="D336" i="11" s="1"/>
  <c r="AF336" i="10"/>
  <c r="DA72" i="1" l="1"/>
  <c r="CZ72" i="1"/>
  <c r="DB72" i="1"/>
  <c r="AG336" i="10"/>
  <c r="AH336" i="10" s="1"/>
  <c r="B336" i="11"/>
  <c r="K336" i="11" s="1"/>
  <c r="DC72" i="1" l="1"/>
  <c r="DD72" i="1"/>
  <c r="EI72" i="1"/>
  <c r="DF72" i="1"/>
  <c r="DE72" i="1" s="1"/>
  <c r="DJ72" i="1"/>
  <c r="EG72" i="1" s="1"/>
  <c r="J72" i="6" s="1"/>
  <c r="DZ72" i="1"/>
  <c r="ED72" i="1" s="1"/>
  <c r="F72" i="6" s="1"/>
  <c r="F336" i="11"/>
  <c r="G336" i="11"/>
  <c r="DG72" i="1" l="1"/>
  <c r="DI72" i="1" s="1"/>
  <c r="E72" i="6" s="1"/>
  <c r="DV72" i="1"/>
  <c r="DT72" i="1"/>
  <c r="DQ72" i="1"/>
  <c r="DU72" i="1"/>
  <c r="DW72" i="1"/>
  <c r="DX72" i="1" s="1"/>
  <c r="EB72" i="1"/>
  <c r="DR72" i="1"/>
  <c r="DS72" i="1"/>
  <c r="DH72" i="1"/>
  <c r="D72" i="6" s="1"/>
  <c r="C72" i="6"/>
  <c r="B72" i="6"/>
  <c r="CY73" i="1"/>
  <c r="EA72" i="1"/>
  <c r="AI337" i="10"/>
  <c r="AE337" i="10"/>
  <c r="EE72" i="1" l="1"/>
  <c r="G72" i="6" s="1"/>
  <c r="DB73" i="1"/>
  <c r="DA73" i="1"/>
  <c r="CZ73" i="1"/>
  <c r="AL337" i="10"/>
  <c r="AM337" i="10"/>
  <c r="AK337" i="10"/>
  <c r="E337" i="11" s="1"/>
  <c r="AJ337" i="10"/>
  <c r="D337" i="11" s="1"/>
  <c r="AF337" i="10"/>
  <c r="C337" i="11"/>
  <c r="EI73" i="1" l="1"/>
  <c r="DE73" i="1"/>
  <c r="DF73" i="1"/>
  <c r="DG73" i="1" s="1"/>
  <c r="DZ73" i="1"/>
  <c r="ED73" i="1" s="1"/>
  <c r="F73" i="6" s="1"/>
  <c r="DJ73" i="1"/>
  <c r="EG73" i="1" s="1"/>
  <c r="J73" i="6" s="1"/>
  <c r="DD73" i="1"/>
  <c r="DC73" i="1"/>
  <c r="B337" i="11"/>
  <c r="K337" i="11" s="1"/>
  <c r="AG337" i="10"/>
  <c r="AH337" i="10" s="1"/>
  <c r="DI73" i="1" l="1"/>
  <c r="E73" i="6" s="1"/>
  <c r="EA73" i="1"/>
  <c r="EB73" i="1"/>
  <c r="DT73" i="1"/>
  <c r="DH73" i="1"/>
  <c r="D73" i="6" s="1"/>
  <c r="C73" i="6"/>
  <c r="DR73" i="1"/>
  <c r="DU73" i="1"/>
  <c r="B73" i="6"/>
  <c r="CY74" i="1"/>
  <c r="DQ73" i="1"/>
  <c r="DW73" i="1"/>
  <c r="DX73" i="1" s="1"/>
  <c r="DS73" i="1"/>
  <c r="DV73" i="1"/>
  <c r="F337" i="11"/>
  <c r="G337" i="11"/>
  <c r="EE73" i="1" l="1"/>
  <c r="G73" i="6" s="1"/>
  <c r="CZ74" i="1"/>
  <c r="DA74" i="1"/>
  <c r="DB74" i="1"/>
  <c r="AE338" i="10"/>
  <c r="AI338" i="10"/>
  <c r="EI74" i="1" l="1"/>
  <c r="DE74" i="1"/>
  <c r="DJ74" i="1"/>
  <c r="DT74" i="1" s="1"/>
  <c r="DZ74" i="1"/>
  <c r="ED74" i="1" s="1"/>
  <c r="F74" i="6" s="1"/>
  <c r="DD74" i="1"/>
  <c r="DC74" i="1"/>
  <c r="DF74" i="1" s="1"/>
  <c r="AL338" i="10"/>
  <c r="AM338" i="10"/>
  <c r="AK338" i="10"/>
  <c r="E338" i="11" s="1"/>
  <c r="C338" i="11"/>
  <c r="AJ338" i="10"/>
  <c r="D338" i="11" s="1"/>
  <c r="AF338" i="10"/>
  <c r="DW74" i="1" l="1"/>
  <c r="DX74" i="1" s="1"/>
  <c r="EB74" i="1"/>
  <c r="DU74" i="1"/>
  <c r="EA74" i="1"/>
  <c r="DR74" i="1"/>
  <c r="B74" i="6"/>
  <c r="DG74" i="1"/>
  <c r="DI74" i="1" s="1"/>
  <c r="E74" i="6" s="1"/>
  <c r="DV74" i="1"/>
  <c r="DQ74" i="1"/>
  <c r="DS74" i="1"/>
  <c r="EG74" i="1"/>
  <c r="J74" i="6" s="1"/>
  <c r="AG338" i="10"/>
  <c r="AH338" i="10" s="1"/>
  <c r="B338" i="11"/>
  <c r="K338" i="11" s="1"/>
  <c r="EE74" i="1" l="1"/>
  <c r="G74" i="6" s="1"/>
  <c r="C74" i="6"/>
  <c r="DH74" i="1"/>
  <c r="D74" i="6" s="1"/>
  <c r="CY75" i="1"/>
  <c r="F338" i="11"/>
  <c r="G338" i="11"/>
  <c r="CZ75" i="1" l="1"/>
  <c r="DB75" i="1"/>
  <c r="DA75" i="1"/>
  <c r="AI339" i="10"/>
  <c r="AE339" i="10"/>
  <c r="EI75" i="1" l="1"/>
  <c r="DE75" i="1"/>
  <c r="DZ75" i="1"/>
  <c r="ED75" i="1" s="1"/>
  <c r="F75" i="6" s="1"/>
  <c r="DJ75" i="1"/>
  <c r="DT75" i="1" s="1"/>
  <c r="DC75" i="1"/>
  <c r="DF75" i="1" s="1"/>
  <c r="DG75" i="1" s="1"/>
  <c r="DD75" i="1"/>
  <c r="AL339" i="10"/>
  <c r="AM339" i="10"/>
  <c r="AK339" i="10"/>
  <c r="E339" i="11" s="1"/>
  <c r="AF339" i="10"/>
  <c r="AJ339" i="10"/>
  <c r="D339" i="11" s="1"/>
  <c r="C339" i="11"/>
  <c r="C75" i="6" l="1"/>
  <c r="DH75" i="1"/>
  <c r="D75" i="6" s="1"/>
  <c r="DV75" i="1"/>
  <c r="DR75" i="1"/>
  <c r="DU75" i="1"/>
  <c r="EB75" i="1"/>
  <c r="DQ75" i="1"/>
  <c r="EA75" i="1"/>
  <c r="DS75" i="1"/>
  <c r="DI75" i="1"/>
  <c r="E75" i="6" s="1"/>
  <c r="DW75" i="1"/>
  <c r="DX75" i="1" s="1"/>
  <c r="EG75" i="1"/>
  <c r="J75" i="6" s="1"/>
  <c r="CY76" i="1"/>
  <c r="B75" i="6"/>
  <c r="B339" i="11"/>
  <c r="K339" i="11" s="1"/>
  <c r="AG339" i="10"/>
  <c r="AH339" i="10" s="1"/>
  <c r="EE75" i="1" l="1"/>
  <c r="G75" i="6" s="1"/>
  <c r="DB76" i="1"/>
  <c r="CZ76" i="1"/>
  <c r="DA76" i="1"/>
  <c r="G339" i="11"/>
  <c r="F339" i="11"/>
  <c r="DD76" i="1" l="1"/>
  <c r="DC76" i="1"/>
  <c r="DF76" i="1" s="1"/>
  <c r="DG76" i="1" s="1"/>
  <c r="EI76" i="1"/>
  <c r="DZ76" i="1"/>
  <c r="ED76" i="1" s="1"/>
  <c r="F76" i="6" s="1"/>
  <c r="DE76" i="1"/>
  <c r="DJ76" i="1"/>
  <c r="EG76" i="1" s="1"/>
  <c r="J76" i="6" s="1"/>
  <c r="AE340" i="10"/>
  <c r="AI340" i="10"/>
  <c r="DI76" i="1" l="1"/>
  <c r="E76" i="6" s="1"/>
  <c r="DH76" i="1"/>
  <c r="D76" i="6" s="1"/>
  <c r="C76" i="6"/>
  <c r="DW76" i="1"/>
  <c r="DX76" i="1" s="1"/>
  <c r="DR76" i="1"/>
  <c r="EB76" i="1"/>
  <c r="DT76" i="1"/>
  <c r="DU76" i="1"/>
  <c r="EA76" i="1"/>
  <c r="B76" i="6"/>
  <c r="CY77" i="1"/>
  <c r="DS76" i="1"/>
  <c r="DQ76" i="1"/>
  <c r="DV76" i="1"/>
  <c r="AL340" i="10"/>
  <c r="AM340" i="10"/>
  <c r="AK340" i="10"/>
  <c r="E340" i="11" s="1"/>
  <c r="C340" i="11"/>
  <c r="AF340" i="10"/>
  <c r="AJ340" i="10"/>
  <c r="D340" i="11" s="1"/>
  <c r="CZ77" i="1" l="1"/>
  <c r="DB77" i="1"/>
  <c r="DA77" i="1"/>
  <c r="EE76" i="1"/>
  <c r="G76" i="6" s="1"/>
  <c r="AG340" i="10"/>
  <c r="AH340" i="10" s="1"/>
  <c r="B340" i="11"/>
  <c r="K340" i="11" s="1"/>
  <c r="DC77" i="1" l="1"/>
  <c r="DD77" i="1"/>
  <c r="EI77" i="1"/>
  <c r="DJ77" i="1"/>
  <c r="DW77" i="1" s="1"/>
  <c r="DX77" i="1" s="1"/>
  <c r="DF77" i="1"/>
  <c r="DG77" i="1" s="1"/>
  <c r="DE77" i="1"/>
  <c r="DZ77" i="1"/>
  <c r="ED77" i="1" s="1"/>
  <c r="F77" i="6" s="1"/>
  <c r="G340" i="11"/>
  <c r="F340" i="11"/>
  <c r="DI77" i="1" l="1"/>
  <c r="E77" i="6" s="1"/>
  <c r="DH77" i="1"/>
  <c r="D77" i="6" s="1"/>
  <c r="C77" i="6"/>
  <c r="DQ77" i="1"/>
  <c r="DT77" i="1"/>
  <c r="EB77" i="1"/>
  <c r="DV77" i="1"/>
  <c r="DS77" i="1"/>
  <c r="EA77" i="1"/>
  <c r="DU77" i="1"/>
  <c r="DR77" i="1"/>
  <c r="EG77" i="1"/>
  <c r="J77" i="6" s="1"/>
  <c r="B77" i="6"/>
  <c r="CY78" i="1"/>
  <c r="AI341" i="10"/>
  <c r="AE341" i="10"/>
  <c r="DB78" i="1" l="1"/>
  <c r="DA78" i="1"/>
  <c r="CZ78" i="1"/>
  <c r="EE77" i="1"/>
  <c r="G77" i="6" s="1"/>
  <c r="AL341" i="10"/>
  <c r="AM341" i="10"/>
  <c r="AK341" i="10"/>
  <c r="E341" i="11" s="1"/>
  <c r="AJ341" i="10"/>
  <c r="D341" i="11" s="1"/>
  <c r="AF341" i="10"/>
  <c r="C341" i="11"/>
  <c r="EI78" i="1" l="1"/>
  <c r="DJ78" i="1"/>
  <c r="EG78" i="1" s="1"/>
  <c r="J78" i="6" s="1"/>
  <c r="DZ78" i="1"/>
  <c r="ED78" i="1" s="1"/>
  <c r="F78" i="6" s="1"/>
  <c r="DD78" i="1"/>
  <c r="DC78" i="1"/>
  <c r="DF78" i="1" s="1"/>
  <c r="DG78" i="1" s="1"/>
  <c r="B341" i="11"/>
  <c r="K341" i="11" s="1"/>
  <c r="AG341" i="10"/>
  <c r="AH341" i="10" s="1"/>
  <c r="C78" i="6" l="1"/>
  <c r="DQ78" i="1"/>
  <c r="DI78" i="1"/>
  <c r="E78" i="6" s="1"/>
  <c r="DV78" i="1"/>
  <c r="DT78" i="1"/>
  <c r="DR78" i="1"/>
  <c r="DE78" i="1"/>
  <c r="DH78" i="1" s="1"/>
  <c r="D78" i="6" s="1"/>
  <c r="DU78" i="1"/>
  <c r="B78" i="6"/>
  <c r="EB78" i="1"/>
  <c r="DS78" i="1"/>
  <c r="EA78" i="1"/>
  <c r="DW78" i="1"/>
  <c r="DX78" i="1" s="1"/>
  <c r="F341" i="11"/>
  <c r="G341" i="11"/>
  <c r="CY79" i="1" l="1"/>
  <c r="DA79" i="1" s="1"/>
  <c r="EE78" i="1"/>
  <c r="G78" i="6" s="1"/>
  <c r="CZ79" i="1"/>
  <c r="DB79" i="1"/>
  <c r="AI342" i="10"/>
  <c r="AE342" i="10"/>
  <c r="DD79" i="1" l="1"/>
  <c r="DC79" i="1"/>
  <c r="EI79" i="1"/>
  <c r="DE79" i="1"/>
  <c r="DJ79" i="1"/>
  <c r="DU79" i="1" s="1"/>
  <c r="DZ79" i="1"/>
  <c r="ED79" i="1" s="1"/>
  <c r="F79" i="6" s="1"/>
  <c r="DF79" i="1"/>
  <c r="B79" i="6" s="1"/>
  <c r="AL342" i="10"/>
  <c r="AM342" i="10"/>
  <c r="AK342" i="10"/>
  <c r="E342" i="11" s="1"/>
  <c r="AF342" i="10"/>
  <c r="AJ342" i="10"/>
  <c r="D342" i="11" s="1"/>
  <c r="C342" i="11"/>
  <c r="DT79" i="1" l="1"/>
  <c r="DQ79" i="1"/>
  <c r="DG79" i="1"/>
  <c r="DI79" i="1" s="1"/>
  <c r="E79" i="6" s="1"/>
  <c r="EB79" i="1"/>
  <c r="EA79" i="1"/>
  <c r="DS79" i="1"/>
  <c r="EG79" i="1"/>
  <c r="J79" i="6" s="1"/>
  <c r="CY80" i="1"/>
  <c r="C79" i="6"/>
  <c r="DH79" i="1"/>
  <c r="D79" i="6" s="1"/>
  <c r="DR79" i="1"/>
  <c r="DV79" i="1"/>
  <c r="DW79" i="1"/>
  <c r="DX79" i="1" s="1"/>
  <c r="AG342" i="10"/>
  <c r="AH342" i="10" s="1"/>
  <c r="B342" i="11"/>
  <c r="K342" i="11" s="1"/>
  <c r="DB80" i="1" l="1"/>
  <c r="CZ80" i="1"/>
  <c r="DA80" i="1"/>
  <c r="EE79" i="1"/>
  <c r="G79" i="6" s="1"/>
  <c r="G342" i="11"/>
  <c r="F342" i="11"/>
  <c r="DD80" i="1" l="1"/>
  <c r="DC80" i="1"/>
  <c r="EI80" i="1"/>
  <c r="DE80" i="1"/>
  <c r="DZ80" i="1"/>
  <c r="ED80" i="1" s="1"/>
  <c r="F80" i="6" s="1"/>
  <c r="DJ80" i="1"/>
  <c r="EG80" i="1" s="1"/>
  <c r="J80" i="6" s="1"/>
  <c r="DF80" i="1"/>
  <c r="DG80" i="1" s="1"/>
  <c r="AE343" i="10"/>
  <c r="AI343" i="10"/>
  <c r="DI80" i="1" l="1"/>
  <c r="E80" i="6" s="1"/>
  <c r="C80" i="6"/>
  <c r="DH80" i="1"/>
  <c r="D80" i="6" s="1"/>
  <c r="DW80" i="1"/>
  <c r="DX80" i="1" s="1"/>
  <c r="DQ80" i="1"/>
  <c r="DV80" i="1"/>
  <c r="DU80" i="1"/>
  <c r="B80" i="6"/>
  <c r="CY81" i="1"/>
  <c r="DR80" i="1"/>
  <c r="EB80" i="1"/>
  <c r="DS80" i="1"/>
  <c r="DT80" i="1"/>
  <c r="EA80" i="1"/>
  <c r="AL343" i="10"/>
  <c r="AM343" i="10"/>
  <c r="AK343" i="10"/>
  <c r="E343" i="11" s="1"/>
  <c r="C343" i="11"/>
  <c r="AJ343" i="10"/>
  <c r="D343" i="11" s="1"/>
  <c r="AF343" i="10"/>
  <c r="DB81" i="1" l="1"/>
  <c r="CZ81" i="1"/>
  <c r="DA81" i="1"/>
  <c r="EE80" i="1"/>
  <c r="G80" i="6" s="1"/>
  <c r="B343" i="11"/>
  <c r="K343" i="11" s="1"/>
  <c r="AG343" i="10"/>
  <c r="AH343" i="10" s="1"/>
  <c r="DD81" i="1" l="1"/>
  <c r="DC81" i="1"/>
  <c r="DF81" i="1" s="1"/>
  <c r="EI81" i="1"/>
  <c r="DJ81" i="1"/>
  <c r="EG81" i="1" s="1"/>
  <c r="J81" i="6" s="1"/>
  <c r="DZ81" i="1"/>
  <c r="ED81" i="1" s="1"/>
  <c r="F81" i="6" s="1"/>
  <c r="DE81" i="1"/>
  <c r="G343" i="11"/>
  <c r="F343" i="11"/>
  <c r="DR81" i="1" l="1"/>
  <c r="DU81" i="1"/>
  <c r="EA81" i="1"/>
  <c r="B81" i="6"/>
  <c r="DQ81" i="1"/>
  <c r="DS81" i="1"/>
  <c r="DT81" i="1"/>
  <c r="DG81" i="1"/>
  <c r="CY82" i="1" s="1"/>
  <c r="DW81" i="1"/>
  <c r="DX81" i="1" s="1"/>
  <c r="DV81" i="1"/>
  <c r="EB81" i="1"/>
  <c r="EE81" i="1" s="1"/>
  <c r="G81" i="6" s="1"/>
  <c r="AE344" i="10"/>
  <c r="AI344" i="10"/>
  <c r="CZ82" i="1" l="1"/>
  <c r="DA82" i="1"/>
  <c r="DB82" i="1"/>
  <c r="DI81" i="1"/>
  <c r="E81" i="6" s="1"/>
  <c r="DH81" i="1"/>
  <c r="D81" i="6" s="1"/>
  <c r="C81" i="6"/>
  <c r="AL344" i="10"/>
  <c r="AM344" i="10"/>
  <c r="AK344" i="10"/>
  <c r="E344" i="11" s="1"/>
  <c r="C344" i="11"/>
  <c r="AF344" i="10"/>
  <c r="AJ344" i="10"/>
  <c r="D344" i="11" s="1"/>
  <c r="DC82" i="1" l="1"/>
  <c r="DF82" i="1" s="1"/>
  <c r="DG82" i="1" s="1"/>
  <c r="DD82" i="1"/>
  <c r="EI82" i="1"/>
  <c r="DJ82" i="1"/>
  <c r="DT82" i="1" s="1"/>
  <c r="DZ82" i="1"/>
  <c r="ED82" i="1" s="1"/>
  <c r="F82" i="6" s="1"/>
  <c r="DE82" i="1"/>
  <c r="AG344" i="10"/>
  <c r="AH344" i="10" s="1"/>
  <c r="B344" i="11"/>
  <c r="K344" i="11" s="1"/>
  <c r="DH82" i="1" l="1"/>
  <c r="D82" i="6" s="1"/>
  <c r="C82" i="6"/>
  <c r="DS82" i="1"/>
  <c r="DQ82" i="1"/>
  <c r="EB82" i="1"/>
  <c r="DV82" i="1"/>
  <c r="EA82" i="1"/>
  <c r="DI82" i="1"/>
  <c r="E82" i="6" s="1"/>
  <c r="CY83" i="1"/>
  <c r="B82" i="6"/>
  <c r="DU82" i="1"/>
  <c r="EG82" i="1"/>
  <c r="J82" i="6" s="1"/>
  <c r="DW82" i="1"/>
  <c r="DX82" i="1" s="1"/>
  <c r="DR82" i="1"/>
  <c r="G344" i="11"/>
  <c r="F344" i="11"/>
  <c r="EE82" i="1" l="1"/>
  <c r="G82" i="6" s="1"/>
  <c r="DA83" i="1"/>
  <c r="CZ83" i="1"/>
  <c r="DB83" i="1"/>
  <c r="AE345" i="10"/>
  <c r="AI345" i="10"/>
  <c r="EI83" i="1" l="1"/>
  <c r="DJ83" i="1"/>
  <c r="EG83" i="1" s="1"/>
  <c r="J83" i="6" s="1"/>
  <c r="DF83" i="1"/>
  <c r="B83" i="6" s="1"/>
  <c r="DZ83" i="1"/>
  <c r="ED83" i="1" s="1"/>
  <c r="F83" i="6" s="1"/>
  <c r="DD83" i="1"/>
  <c r="DC83" i="1"/>
  <c r="AL345" i="10"/>
  <c r="AM345" i="10"/>
  <c r="AK345" i="10"/>
  <c r="E345" i="11" s="1"/>
  <c r="C345" i="11"/>
  <c r="AF345" i="10"/>
  <c r="AJ345" i="10"/>
  <c r="D345" i="11" s="1"/>
  <c r="DG83" i="1" l="1"/>
  <c r="DI83" i="1" s="1"/>
  <c r="E83" i="6" s="1"/>
  <c r="DQ83" i="1"/>
  <c r="DT83" i="1"/>
  <c r="DR83" i="1"/>
  <c r="DS83" i="1"/>
  <c r="DE83" i="1"/>
  <c r="EB83" i="1"/>
  <c r="DU83" i="1"/>
  <c r="DV83" i="1"/>
  <c r="EA83" i="1"/>
  <c r="DW83" i="1"/>
  <c r="DX83" i="1" s="1"/>
  <c r="B345" i="11"/>
  <c r="K345" i="11" s="1"/>
  <c r="AG345" i="10"/>
  <c r="AH345" i="10" s="1"/>
  <c r="CY84" i="1" l="1"/>
  <c r="C83" i="6"/>
  <c r="DH83" i="1"/>
  <c r="D83" i="6" s="1"/>
  <c r="EE83" i="1"/>
  <c r="G83" i="6" s="1"/>
  <c r="CZ84" i="1"/>
  <c r="DB84" i="1"/>
  <c r="DA84" i="1"/>
  <c r="G345" i="11"/>
  <c r="F345" i="11"/>
  <c r="DC84" i="1" l="1"/>
  <c r="DF84" i="1" s="1"/>
  <c r="DD84" i="1"/>
  <c r="EI84" i="1"/>
  <c r="DE84" i="1"/>
  <c r="DZ84" i="1"/>
  <c r="ED84" i="1" s="1"/>
  <c r="F84" i="6" s="1"/>
  <c r="DJ84" i="1"/>
  <c r="DT84" i="1" s="1"/>
  <c r="AI346" i="10"/>
  <c r="AE346" i="10"/>
  <c r="DW84" i="1" l="1"/>
  <c r="DX84" i="1" s="1"/>
  <c r="DS84" i="1"/>
  <c r="DU84" i="1"/>
  <c r="DR84" i="1"/>
  <c r="EB84" i="1"/>
  <c r="EA84" i="1"/>
  <c r="B84" i="6"/>
  <c r="EG84" i="1"/>
  <c r="J84" i="6" s="1"/>
  <c r="DG84" i="1"/>
  <c r="DV84" i="1"/>
  <c r="DQ84" i="1"/>
  <c r="AM346" i="10"/>
  <c r="AL346" i="10"/>
  <c r="AK346" i="10"/>
  <c r="E346" i="11" s="1"/>
  <c r="AJ346" i="10"/>
  <c r="D346" i="11" s="1"/>
  <c r="AF346" i="10"/>
  <c r="C346" i="11"/>
  <c r="DH84" i="1" l="1"/>
  <c r="D84" i="6" s="1"/>
  <c r="C84" i="6"/>
  <c r="CY85" i="1"/>
  <c r="DI84" i="1"/>
  <c r="E84" i="6" s="1"/>
  <c r="EE84" i="1"/>
  <c r="G84" i="6" s="1"/>
  <c r="AG346" i="10"/>
  <c r="AH346" i="10" s="1"/>
  <c r="B346" i="11"/>
  <c r="K346" i="11" s="1"/>
  <c r="CZ85" i="1" l="1"/>
  <c r="DA85" i="1"/>
  <c r="DB85" i="1"/>
  <c r="F346" i="11"/>
  <c r="G346" i="11"/>
  <c r="DD85" i="1" l="1"/>
  <c r="DC85" i="1"/>
  <c r="DF85" i="1" s="1"/>
  <c r="DG85" i="1" s="1"/>
  <c r="EI85" i="1"/>
  <c r="DE85" i="1"/>
  <c r="DZ85" i="1"/>
  <c r="ED85" i="1" s="1"/>
  <c r="F85" i="6" s="1"/>
  <c r="DJ85" i="1"/>
  <c r="DU85" i="1" s="1"/>
  <c r="AI347" i="10"/>
  <c r="AE347" i="10"/>
  <c r="DH85" i="1" l="1"/>
  <c r="D85" i="6" s="1"/>
  <c r="C85" i="6"/>
  <c r="DQ85" i="1"/>
  <c r="DW85" i="1"/>
  <c r="DX85" i="1" s="1"/>
  <c r="EB85" i="1"/>
  <c r="DS85" i="1"/>
  <c r="DT85" i="1"/>
  <c r="EA85" i="1"/>
  <c r="B85" i="6"/>
  <c r="CY86" i="1"/>
  <c r="DI85" i="1"/>
  <c r="E85" i="6" s="1"/>
  <c r="EG85" i="1"/>
  <c r="J85" i="6" s="1"/>
  <c r="DR85" i="1"/>
  <c r="DV85" i="1"/>
  <c r="AL347" i="10"/>
  <c r="AM347" i="10"/>
  <c r="AK347" i="10"/>
  <c r="E347" i="11" s="1"/>
  <c r="AJ347" i="10"/>
  <c r="D347" i="11" s="1"/>
  <c r="AF347" i="10"/>
  <c r="C347" i="11"/>
  <c r="EE85" i="1" l="1"/>
  <c r="G85" i="6" s="1"/>
  <c r="DA86" i="1"/>
  <c r="CZ86" i="1"/>
  <c r="DB86" i="1"/>
  <c r="AG347" i="10"/>
  <c r="AH347" i="10" s="1"/>
  <c r="B347" i="11"/>
  <c r="K347" i="11" s="1"/>
  <c r="EI86" i="1" l="1"/>
  <c r="DE86" i="1"/>
  <c r="DJ86" i="1"/>
  <c r="DW86" i="1" s="1"/>
  <c r="DX86" i="1" s="1"/>
  <c r="DZ86" i="1"/>
  <c r="ED86" i="1" s="1"/>
  <c r="F86" i="6" s="1"/>
  <c r="DC86" i="1"/>
  <c r="DF86" i="1" s="1"/>
  <c r="B86" i="6" s="1"/>
  <c r="DD86" i="1"/>
  <c r="G347" i="11"/>
  <c r="F347" i="11"/>
  <c r="DS86" i="1" l="1"/>
  <c r="EB86" i="1"/>
  <c r="DQ86" i="1"/>
  <c r="EA86" i="1"/>
  <c r="DV86" i="1"/>
  <c r="DR86" i="1"/>
  <c r="DU86" i="1"/>
  <c r="EG86" i="1"/>
  <c r="J86" i="6" s="1"/>
  <c r="DG86" i="1"/>
  <c r="DI86" i="1" s="1"/>
  <c r="E86" i="6" s="1"/>
  <c r="DT86" i="1"/>
  <c r="AE348" i="10"/>
  <c r="AI348" i="10"/>
  <c r="EE86" i="1" l="1"/>
  <c r="G86" i="6" s="1"/>
  <c r="CY87" i="1"/>
  <c r="C86" i="6"/>
  <c r="DH86" i="1"/>
  <c r="D86" i="6" s="1"/>
  <c r="AL348" i="10"/>
  <c r="AM348" i="10"/>
  <c r="AK348" i="10"/>
  <c r="E348" i="11" s="1"/>
  <c r="C348" i="11"/>
  <c r="AF348" i="10"/>
  <c r="AJ348" i="10"/>
  <c r="D348" i="11" s="1"/>
  <c r="DB87" i="1" l="1"/>
  <c r="DA87" i="1"/>
  <c r="CZ87" i="1"/>
  <c r="AG348" i="10"/>
  <c r="AH348" i="10" s="1"/>
  <c r="B348" i="11"/>
  <c r="K348" i="11" s="1"/>
  <c r="EI87" i="1" l="1"/>
  <c r="DE87" i="1"/>
  <c r="DJ87" i="1"/>
  <c r="EG87" i="1" s="1"/>
  <c r="J87" i="6" s="1"/>
  <c r="DZ87" i="1"/>
  <c r="ED87" i="1" s="1"/>
  <c r="F87" i="6" s="1"/>
  <c r="DC87" i="1"/>
  <c r="DF87" i="1" s="1"/>
  <c r="DD87" i="1"/>
  <c r="F348" i="11"/>
  <c r="G348" i="11"/>
  <c r="DU87" i="1" l="1"/>
  <c r="DT87" i="1"/>
  <c r="EB87" i="1"/>
  <c r="DR87" i="1"/>
  <c r="EA87" i="1"/>
  <c r="DQ87" i="1"/>
  <c r="B87" i="6"/>
  <c r="DG87" i="1"/>
  <c r="CY88" i="1" s="1"/>
  <c r="DV87" i="1"/>
  <c r="DW87" i="1"/>
  <c r="DX87" i="1" s="1"/>
  <c r="DS87" i="1"/>
  <c r="AE349" i="10"/>
  <c r="AI349" i="10"/>
  <c r="DI87" i="1" l="1"/>
  <c r="E87" i="6" s="1"/>
  <c r="CZ88" i="1"/>
  <c r="DB88" i="1"/>
  <c r="DA88" i="1"/>
  <c r="EE87" i="1"/>
  <c r="G87" i="6" s="1"/>
  <c r="C87" i="6"/>
  <c r="DH87" i="1"/>
  <c r="D87" i="6" s="1"/>
  <c r="AL349" i="10"/>
  <c r="AM349" i="10"/>
  <c r="AK349" i="10"/>
  <c r="E349" i="11" s="1"/>
  <c r="C349" i="11"/>
  <c r="AJ349" i="10"/>
  <c r="D349" i="11" s="1"/>
  <c r="AF349" i="10"/>
  <c r="DD88" i="1" l="1"/>
  <c r="DC88" i="1"/>
  <c r="EI88" i="1"/>
  <c r="DE88" i="1"/>
  <c r="DJ88" i="1"/>
  <c r="DU88" i="1" s="1"/>
  <c r="DF88" i="1"/>
  <c r="B88" i="6" s="1"/>
  <c r="DZ88" i="1"/>
  <c r="ED88" i="1" s="1"/>
  <c r="F88" i="6" s="1"/>
  <c r="AG349" i="10"/>
  <c r="AH349" i="10" s="1"/>
  <c r="B349" i="11"/>
  <c r="K349" i="11" s="1"/>
  <c r="DS88" i="1" l="1"/>
  <c r="DQ88" i="1"/>
  <c r="EB88" i="1"/>
  <c r="DG88" i="1"/>
  <c r="DI88" i="1" s="1"/>
  <c r="E88" i="6" s="1"/>
  <c r="EA88" i="1"/>
  <c r="DT88" i="1"/>
  <c r="EG88" i="1"/>
  <c r="J88" i="6" s="1"/>
  <c r="DV88" i="1"/>
  <c r="DR88" i="1"/>
  <c r="DW88" i="1"/>
  <c r="DX88" i="1" s="1"/>
  <c r="G349" i="11"/>
  <c r="F349" i="11"/>
  <c r="CY89" i="1" l="1"/>
  <c r="C88" i="6"/>
  <c r="DH88" i="1"/>
  <c r="D88" i="6" s="1"/>
  <c r="EE88" i="1"/>
  <c r="G88" i="6" s="1"/>
  <c r="AI350" i="10"/>
  <c r="AE350" i="10"/>
  <c r="DB89" i="1" l="1"/>
  <c r="CZ89" i="1"/>
  <c r="DA89" i="1"/>
  <c r="AM350" i="10"/>
  <c r="AL350" i="10"/>
  <c r="AK350" i="10"/>
  <c r="E350" i="11" s="1"/>
  <c r="AJ350" i="10"/>
  <c r="D350" i="11" s="1"/>
  <c r="AF350" i="10"/>
  <c r="C350" i="11"/>
  <c r="DC89" i="1" l="1"/>
  <c r="DD89" i="1"/>
  <c r="EI89" i="1"/>
  <c r="DJ89" i="1"/>
  <c r="EA89" i="1" s="1"/>
  <c r="DF89" i="1"/>
  <c r="B89" i="6" s="1"/>
  <c r="DZ89" i="1"/>
  <c r="ED89" i="1" s="1"/>
  <c r="F89" i="6" s="1"/>
  <c r="AG350" i="10"/>
  <c r="AH350" i="10" s="1"/>
  <c r="B350" i="11"/>
  <c r="K350" i="11" s="1"/>
  <c r="DG89" i="1" l="1"/>
  <c r="DI89" i="1" s="1"/>
  <c r="E89" i="6" s="1"/>
  <c r="DW89" i="1"/>
  <c r="DX89" i="1" s="1"/>
  <c r="DU89" i="1"/>
  <c r="DS89" i="1"/>
  <c r="EB89" i="1"/>
  <c r="EE89" i="1" s="1"/>
  <c r="G89" i="6" s="1"/>
  <c r="EG89" i="1"/>
  <c r="J89" i="6" s="1"/>
  <c r="DQ89" i="1"/>
  <c r="DV89" i="1"/>
  <c r="DT89" i="1"/>
  <c r="DR89" i="1"/>
  <c r="DE89" i="1"/>
  <c r="CY90" i="1" s="1"/>
  <c r="F350" i="11"/>
  <c r="G350" i="11"/>
  <c r="C89" i="6" l="1"/>
  <c r="CZ90" i="1"/>
  <c r="DB90" i="1"/>
  <c r="DA90" i="1"/>
  <c r="DH89" i="1"/>
  <c r="D89" i="6" s="1"/>
  <c r="AI351" i="10"/>
  <c r="AE351" i="10"/>
  <c r="DC90" i="1" l="1"/>
  <c r="DF90" i="1" s="1"/>
  <c r="DG90" i="1" s="1"/>
  <c r="DD90" i="1"/>
  <c r="EI90" i="1"/>
  <c r="DE90" i="1"/>
  <c r="DJ90" i="1"/>
  <c r="EG90" i="1" s="1"/>
  <c r="J90" i="6" s="1"/>
  <c r="DZ90" i="1"/>
  <c r="ED90" i="1" s="1"/>
  <c r="F90" i="6" s="1"/>
  <c r="AL351" i="10"/>
  <c r="AM351" i="10"/>
  <c r="AK351" i="10"/>
  <c r="E351" i="11" s="1"/>
  <c r="AF351" i="10"/>
  <c r="AJ351" i="10"/>
  <c r="D351" i="11" s="1"/>
  <c r="C351" i="11"/>
  <c r="C90" i="6" l="1"/>
  <c r="DH90" i="1"/>
  <c r="D90" i="6" s="1"/>
  <c r="DT90" i="1"/>
  <c r="DQ90" i="1"/>
  <c r="DU90" i="1"/>
  <c r="DR90" i="1"/>
  <c r="DS90" i="1"/>
  <c r="DW90" i="1"/>
  <c r="DX90" i="1" s="1"/>
  <c r="EB90" i="1"/>
  <c r="DV90" i="1"/>
  <c r="EA90" i="1"/>
  <c r="DI90" i="1"/>
  <c r="E90" i="6" s="1"/>
  <c r="B90" i="6"/>
  <c r="CY91" i="1"/>
  <c r="B351" i="11"/>
  <c r="K351" i="11" s="1"/>
  <c r="AG351" i="10"/>
  <c r="AH351" i="10" s="1"/>
  <c r="EE90" i="1" l="1"/>
  <c r="G90" i="6" s="1"/>
  <c r="CZ91" i="1"/>
  <c r="DB91" i="1"/>
  <c r="DA91" i="1"/>
  <c r="F351" i="11"/>
  <c r="G351" i="11"/>
  <c r="DC91" i="1" l="1"/>
  <c r="DD91" i="1"/>
  <c r="EI91" i="1"/>
  <c r="DE91" i="1"/>
  <c r="DF91" i="1"/>
  <c r="DZ91" i="1"/>
  <c r="ED91" i="1" s="1"/>
  <c r="F91" i="6" s="1"/>
  <c r="DJ91" i="1"/>
  <c r="DV91" i="1" s="1"/>
  <c r="AI352" i="10"/>
  <c r="AE352" i="10"/>
  <c r="DT91" i="1" l="1"/>
  <c r="DU91" i="1"/>
  <c r="EB91" i="1"/>
  <c r="DS91" i="1"/>
  <c r="DQ91" i="1"/>
  <c r="DW91" i="1"/>
  <c r="DX91" i="1" s="1"/>
  <c r="DR91" i="1"/>
  <c r="EA91" i="1"/>
  <c r="EG91" i="1"/>
  <c r="J91" i="6" s="1"/>
  <c r="DG91" i="1"/>
  <c r="DI91" i="1" s="1"/>
  <c r="E91" i="6" s="1"/>
  <c r="B91" i="6"/>
  <c r="AL352" i="10"/>
  <c r="AM352" i="10"/>
  <c r="AK352" i="10"/>
  <c r="E352" i="11" s="1"/>
  <c r="AF352" i="10"/>
  <c r="AJ352" i="10"/>
  <c r="D352" i="11" s="1"/>
  <c r="C352" i="11"/>
  <c r="CY92" i="1" l="1"/>
  <c r="DH91" i="1"/>
  <c r="D91" i="6" s="1"/>
  <c r="C91" i="6"/>
  <c r="EE91" i="1"/>
  <c r="G91" i="6" s="1"/>
  <c r="AG352" i="10"/>
  <c r="AH352" i="10" s="1"/>
  <c r="B352" i="11"/>
  <c r="K352" i="11" s="1"/>
  <c r="DB92" i="1" l="1"/>
  <c r="CZ92" i="1"/>
  <c r="DA92" i="1"/>
  <c r="G352" i="11"/>
  <c r="F352" i="11"/>
  <c r="EI92" i="1" l="1"/>
  <c r="DZ92" i="1"/>
  <c r="ED92" i="1" s="1"/>
  <c r="F92" i="6" s="1"/>
  <c r="DJ92" i="1"/>
  <c r="DW92" i="1" s="1"/>
  <c r="DX92" i="1" s="1"/>
  <c r="DE92" i="1"/>
  <c r="DD92" i="1"/>
  <c r="DC92" i="1"/>
  <c r="DF92" i="1" s="1"/>
  <c r="AI353" i="10"/>
  <c r="AE353" i="10"/>
  <c r="EG92" i="1" l="1"/>
  <c r="J92" i="6" s="1"/>
  <c r="DS92" i="1"/>
  <c r="DT92" i="1"/>
  <c r="DU92" i="1"/>
  <c r="EB92" i="1"/>
  <c r="DQ92" i="1"/>
  <c r="DG92" i="1"/>
  <c r="CY93" i="1" s="1"/>
  <c r="B92" i="6"/>
  <c r="EA92" i="1"/>
  <c r="DV92" i="1"/>
  <c r="DR92" i="1"/>
  <c r="AL353" i="10"/>
  <c r="AM353" i="10"/>
  <c r="AK353" i="10"/>
  <c r="E353" i="11" s="1"/>
  <c r="AF353" i="10"/>
  <c r="AJ353" i="10"/>
  <c r="D353" i="11" s="1"/>
  <c r="C353" i="11"/>
  <c r="DI92" i="1" l="1"/>
  <c r="E92" i="6" s="1"/>
  <c r="CZ93" i="1"/>
  <c r="DB93" i="1"/>
  <c r="DA93" i="1"/>
  <c r="C92" i="6"/>
  <c r="DH92" i="1"/>
  <c r="D92" i="6" s="1"/>
  <c r="EE92" i="1"/>
  <c r="G92" i="6" s="1"/>
  <c r="B353" i="11"/>
  <c r="K353" i="11" s="1"/>
  <c r="AG353" i="10"/>
  <c r="AH353" i="10" s="1"/>
  <c r="DD93" i="1" l="1"/>
  <c r="DC93" i="1"/>
  <c r="EI93" i="1"/>
  <c r="DE93" i="1"/>
  <c r="DJ93" i="1"/>
  <c r="EG93" i="1" s="1"/>
  <c r="J93" i="6" s="1"/>
  <c r="DZ93" i="1"/>
  <c r="ED93" i="1" s="1"/>
  <c r="F93" i="6" s="1"/>
  <c r="DF93" i="1"/>
  <c r="DG93" i="1" s="1"/>
  <c r="F353" i="11"/>
  <c r="G353" i="11"/>
  <c r="C93" i="6" l="1"/>
  <c r="DH93" i="1"/>
  <c r="D93" i="6" s="1"/>
  <c r="DV93" i="1"/>
  <c r="DU93" i="1"/>
  <c r="EB93" i="1"/>
  <c r="EA93" i="1"/>
  <c r="DI93" i="1"/>
  <c r="E93" i="6" s="1"/>
  <c r="DQ93" i="1"/>
  <c r="B93" i="6"/>
  <c r="CY94" i="1"/>
  <c r="DS93" i="1"/>
  <c r="DR93" i="1"/>
  <c r="DT93" i="1"/>
  <c r="DW93" i="1"/>
  <c r="DX93" i="1" s="1"/>
  <c r="AE354" i="10"/>
  <c r="AI354" i="10"/>
  <c r="EE93" i="1" l="1"/>
  <c r="G93" i="6" s="1"/>
  <c r="CZ94" i="1"/>
  <c r="DA94" i="1"/>
  <c r="DB94" i="1"/>
  <c r="AM354" i="10"/>
  <c r="AL354" i="10"/>
  <c r="AK354" i="10"/>
  <c r="E354" i="11" s="1"/>
  <c r="C354" i="11"/>
  <c r="AF354" i="10"/>
  <c r="AJ354" i="10"/>
  <c r="D354" i="11" s="1"/>
  <c r="DD94" i="1" l="1"/>
  <c r="DC94" i="1"/>
  <c r="EI94" i="1"/>
  <c r="DJ94" i="1"/>
  <c r="EG94" i="1" s="1"/>
  <c r="J94" i="6" s="1"/>
  <c r="DF94" i="1"/>
  <c r="B94" i="6" s="1"/>
  <c r="DE94" i="1"/>
  <c r="DZ94" i="1"/>
  <c r="ED94" i="1" s="1"/>
  <c r="F94" i="6" s="1"/>
  <c r="B354" i="11"/>
  <c r="K354" i="11" s="1"/>
  <c r="AG354" i="10"/>
  <c r="AH354" i="10" s="1"/>
  <c r="DW94" i="1" l="1"/>
  <c r="DX94" i="1" s="1"/>
  <c r="DS94" i="1"/>
  <c r="EA94" i="1"/>
  <c r="DT94" i="1"/>
  <c r="DV94" i="1"/>
  <c r="DG94" i="1"/>
  <c r="DR94" i="1"/>
  <c r="DU94" i="1"/>
  <c r="DQ94" i="1"/>
  <c r="EB94" i="1"/>
  <c r="EE94" i="1" s="1"/>
  <c r="G94" i="6" s="1"/>
  <c r="G354" i="11"/>
  <c r="F354" i="11"/>
  <c r="CY95" i="1" l="1"/>
  <c r="DH94" i="1"/>
  <c r="D94" i="6" s="1"/>
  <c r="C94" i="6"/>
  <c r="DI94" i="1"/>
  <c r="E94" i="6" s="1"/>
  <c r="AE355" i="10"/>
  <c r="AI355" i="10"/>
  <c r="DA95" i="1" l="1"/>
  <c r="DB95" i="1"/>
  <c r="CZ95" i="1"/>
  <c r="AL355" i="10"/>
  <c r="AM355" i="10"/>
  <c r="AK355" i="10"/>
  <c r="E355" i="11" s="1"/>
  <c r="C355" i="11"/>
  <c r="AF355" i="10"/>
  <c r="AJ355" i="10"/>
  <c r="D355" i="11" s="1"/>
  <c r="DD95" i="1" l="1"/>
  <c r="DC95" i="1"/>
  <c r="DF95" i="1" s="1"/>
  <c r="DG95" i="1" s="1"/>
  <c r="EI95" i="1"/>
  <c r="DE95" i="1"/>
  <c r="DZ95" i="1"/>
  <c r="ED95" i="1" s="1"/>
  <c r="F95" i="6" s="1"/>
  <c r="DJ95" i="1"/>
  <c r="EA95" i="1" s="1"/>
  <c r="AG355" i="10"/>
  <c r="AH355" i="10" s="1"/>
  <c r="B355" i="11"/>
  <c r="K355" i="11" s="1"/>
  <c r="DI95" i="1" l="1"/>
  <c r="E95" i="6" s="1"/>
  <c r="C95" i="6"/>
  <c r="DH95" i="1"/>
  <c r="D95" i="6" s="1"/>
  <c r="DT95" i="1"/>
  <c r="DQ95" i="1"/>
  <c r="DU95" i="1"/>
  <c r="DV95" i="1"/>
  <c r="EB95" i="1"/>
  <c r="EE95" i="1" s="1"/>
  <c r="G95" i="6" s="1"/>
  <c r="DW95" i="1"/>
  <c r="DX95" i="1" s="1"/>
  <c r="DR95" i="1"/>
  <c r="EG95" i="1"/>
  <c r="J95" i="6" s="1"/>
  <c r="DS95" i="1"/>
  <c r="B95" i="6"/>
  <c r="CY96" i="1"/>
  <c r="F355" i="11"/>
  <c r="G355" i="11"/>
  <c r="CZ96" i="1" l="1"/>
  <c r="DA96" i="1"/>
  <c r="DB96" i="1"/>
  <c r="AI356" i="10"/>
  <c r="AE356" i="10"/>
  <c r="DC96" i="1" l="1"/>
  <c r="DF96" i="1" s="1"/>
  <c r="B96" i="6" s="1"/>
  <c r="DD96" i="1"/>
  <c r="EI96" i="1"/>
  <c r="DJ96" i="1"/>
  <c r="EG96" i="1" s="1"/>
  <c r="J96" i="6" s="1"/>
  <c r="DZ96" i="1"/>
  <c r="ED96" i="1" s="1"/>
  <c r="F96" i="6" s="1"/>
  <c r="AL356" i="10"/>
  <c r="AM356" i="10"/>
  <c r="AK356" i="10"/>
  <c r="E356" i="11" s="1"/>
  <c r="AF356" i="10"/>
  <c r="AJ356" i="10"/>
  <c r="D356" i="11" s="1"/>
  <c r="C356" i="11"/>
  <c r="DE96" i="1" l="1"/>
  <c r="DG96" i="1"/>
  <c r="DT96" i="1"/>
  <c r="DV96" i="1"/>
  <c r="DS96" i="1"/>
  <c r="DQ96" i="1"/>
  <c r="DW96" i="1"/>
  <c r="DX96" i="1" s="1"/>
  <c r="EB96" i="1"/>
  <c r="DR96" i="1"/>
  <c r="DU96" i="1"/>
  <c r="EA96" i="1"/>
  <c r="DI96" i="1"/>
  <c r="E96" i="6" s="1"/>
  <c r="AG356" i="10"/>
  <c r="AH356" i="10" s="1"/>
  <c r="B356" i="11"/>
  <c r="K356" i="11" s="1"/>
  <c r="CY97" i="1" l="1"/>
  <c r="DH96" i="1"/>
  <c r="D96" i="6" s="1"/>
  <c r="C96" i="6"/>
  <c r="EE96" i="1"/>
  <c r="G96" i="6" s="1"/>
  <c r="F356" i="11"/>
  <c r="G356" i="11"/>
  <c r="DB97" i="1" l="1"/>
  <c r="DA97" i="1"/>
  <c r="CZ97" i="1"/>
  <c r="AI357" i="10"/>
  <c r="AE357" i="10"/>
  <c r="DD97" i="1" l="1"/>
  <c r="DC97" i="1"/>
  <c r="EI97" i="1"/>
  <c r="DE97" i="1"/>
  <c r="DJ97" i="1"/>
  <c r="EG97" i="1" s="1"/>
  <c r="J97" i="6" s="1"/>
  <c r="DF97" i="1"/>
  <c r="DG97" i="1" s="1"/>
  <c r="DZ97" i="1"/>
  <c r="ED97" i="1" s="1"/>
  <c r="F97" i="6" s="1"/>
  <c r="AL357" i="10"/>
  <c r="AM357" i="10"/>
  <c r="AK357" i="10"/>
  <c r="E357" i="11" s="1"/>
  <c r="AF357" i="10"/>
  <c r="AJ357" i="10"/>
  <c r="D357" i="11" s="1"/>
  <c r="C357" i="11"/>
  <c r="DS97" i="1" l="1"/>
  <c r="DV97" i="1"/>
  <c r="DT97" i="1"/>
  <c r="DW97" i="1"/>
  <c r="DX97" i="1" s="1"/>
  <c r="EB97" i="1"/>
  <c r="DQ97" i="1"/>
  <c r="EA97" i="1"/>
  <c r="DI97" i="1"/>
  <c r="E97" i="6" s="1"/>
  <c r="DU97" i="1"/>
  <c r="CY98" i="1"/>
  <c r="B97" i="6"/>
  <c r="C97" i="6"/>
  <c r="DH97" i="1"/>
  <c r="D97" i="6" s="1"/>
  <c r="DR97" i="1"/>
  <c r="B357" i="11"/>
  <c r="K357" i="11" s="1"/>
  <c r="AG357" i="10"/>
  <c r="AH357" i="10" s="1"/>
  <c r="DB98" i="1" l="1"/>
  <c r="DA98" i="1"/>
  <c r="CZ98" i="1"/>
  <c r="EE97" i="1"/>
  <c r="G97" i="6" s="1"/>
  <c r="G357" i="11"/>
  <c r="F357" i="11"/>
  <c r="EI98" i="1" l="1"/>
  <c r="DE98" i="1"/>
  <c r="DZ98" i="1"/>
  <c r="ED98" i="1" s="1"/>
  <c r="F98" i="6" s="1"/>
  <c r="DJ98" i="1"/>
  <c r="DW98" i="1" s="1"/>
  <c r="DX98" i="1" s="1"/>
  <c r="DC98" i="1"/>
  <c r="DF98" i="1" s="1"/>
  <c r="DG98" i="1" s="1"/>
  <c r="DD98" i="1"/>
  <c r="AE358" i="10"/>
  <c r="AI358" i="10"/>
  <c r="C98" i="6" l="1"/>
  <c r="DH98" i="1"/>
  <c r="D98" i="6" s="1"/>
  <c r="DT98" i="1"/>
  <c r="EB98" i="1"/>
  <c r="DR98" i="1"/>
  <c r="EA98" i="1"/>
  <c r="DV98" i="1"/>
  <c r="B98" i="6"/>
  <c r="CY99" i="1"/>
  <c r="DS98" i="1"/>
  <c r="DI98" i="1"/>
  <c r="E98" i="6" s="1"/>
  <c r="DQ98" i="1"/>
  <c r="EG98" i="1"/>
  <c r="J98" i="6" s="1"/>
  <c r="DU98" i="1"/>
  <c r="AM358" i="10"/>
  <c r="AL358" i="10"/>
  <c r="AK358" i="10"/>
  <c r="E358" i="11" s="1"/>
  <c r="C358" i="11"/>
  <c r="AJ358" i="10"/>
  <c r="D358" i="11" s="1"/>
  <c r="AF358" i="10"/>
  <c r="EE98" i="1" l="1"/>
  <c r="G98" i="6" s="1"/>
  <c r="DA99" i="1"/>
  <c r="DB99" i="1"/>
  <c r="CZ99" i="1"/>
  <c r="AG358" i="10"/>
  <c r="AH358" i="10" s="1"/>
  <c r="B358" i="11"/>
  <c r="K358" i="11" s="1"/>
  <c r="EI99" i="1" l="1"/>
  <c r="DE99" i="1"/>
  <c r="DZ99" i="1"/>
  <c r="ED99" i="1" s="1"/>
  <c r="F99" i="6" s="1"/>
  <c r="DF99" i="1"/>
  <c r="DJ99" i="1"/>
  <c r="EG99" i="1" s="1"/>
  <c r="J99" i="6" s="1"/>
  <c r="DD99" i="1"/>
  <c r="DC99" i="1"/>
  <c r="F358" i="11"/>
  <c r="G358" i="11"/>
  <c r="EB99" i="1" l="1"/>
  <c r="DW99" i="1"/>
  <c r="DX99" i="1" s="1"/>
  <c r="EA99" i="1"/>
  <c r="DQ99" i="1"/>
  <c r="DT99" i="1"/>
  <c r="B99" i="6"/>
  <c r="DG99" i="1"/>
  <c r="DU99" i="1"/>
  <c r="DR99" i="1"/>
  <c r="DV99" i="1"/>
  <c r="DS99" i="1"/>
  <c r="AE359" i="10"/>
  <c r="AI359" i="10"/>
  <c r="DI99" i="1" l="1"/>
  <c r="E99" i="6" s="1"/>
  <c r="DH99" i="1"/>
  <c r="D99" i="6" s="1"/>
  <c r="C99" i="6"/>
  <c r="CY100" i="1"/>
  <c r="EE99" i="1"/>
  <c r="G99" i="6" s="1"/>
  <c r="AL359" i="10"/>
  <c r="AM359" i="10"/>
  <c r="AK359" i="10"/>
  <c r="E359" i="11" s="1"/>
  <c r="C359" i="11"/>
  <c r="AF359" i="10"/>
  <c r="AJ359" i="10"/>
  <c r="D359" i="11" s="1"/>
  <c r="DB100" i="1" l="1"/>
  <c r="CZ100" i="1"/>
  <c r="DA100" i="1"/>
  <c r="B359" i="11"/>
  <c r="K359" i="11" s="1"/>
  <c r="AG359" i="10"/>
  <c r="AH359" i="10" s="1"/>
  <c r="DD100" i="1" l="1"/>
  <c r="DC100" i="1"/>
  <c r="EI100" i="1"/>
  <c r="DE100" i="1"/>
  <c r="DZ100" i="1"/>
  <c r="ED100" i="1" s="1"/>
  <c r="F100" i="6" s="1"/>
  <c r="DF100" i="1"/>
  <c r="DG100" i="1" s="1"/>
  <c r="DJ100" i="1"/>
  <c r="EG100" i="1" s="1"/>
  <c r="J100" i="6" s="1"/>
  <c r="G359" i="11"/>
  <c r="F359" i="11"/>
  <c r="DI100" i="1" l="1"/>
  <c r="E100" i="6" s="1"/>
  <c r="DT100" i="1"/>
  <c r="DH100" i="1"/>
  <c r="D100" i="6" s="1"/>
  <c r="C100" i="6"/>
  <c r="DQ100" i="1"/>
  <c r="DV100" i="1"/>
  <c r="DS100" i="1"/>
  <c r="EB100" i="1"/>
  <c r="DW100" i="1"/>
  <c r="DX100" i="1" s="1"/>
  <c r="EA100" i="1"/>
  <c r="DR100" i="1"/>
  <c r="B100" i="6"/>
  <c r="CY101" i="1"/>
  <c r="DU100" i="1"/>
  <c r="AE360" i="10"/>
  <c r="AI360" i="10"/>
  <c r="CZ101" i="1" l="1"/>
  <c r="DA101" i="1"/>
  <c r="DB101" i="1"/>
  <c r="EE100" i="1"/>
  <c r="G100" i="6" s="1"/>
  <c r="AL360" i="10"/>
  <c r="AM360" i="10"/>
  <c r="AK360" i="10"/>
  <c r="E360" i="11" s="1"/>
  <c r="C360" i="11"/>
  <c r="AF360" i="10"/>
  <c r="AJ360" i="10"/>
  <c r="D360" i="11" s="1"/>
  <c r="DC101" i="1" l="1"/>
  <c r="DD101" i="1"/>
  <c r="EI101" i="1"/>
  <c r="DF101" i="1"/>
  <c r="DZ101" i="1"/>
  <c r="ED101" i="1" s="1"/>
  <c r="F101" i="6" s="1"/>
  <c r="DJ101" i="1"/>
  <c r="DT101" i="1" s="1"/>
  <c r="DE101" i="1"/>
  <c r="AG360" i="10"/>
  <c r="AH360" i="10" s="1"/>
  <c r="B360" i="11"/>
  <c r="K360" i="11" s="1"/>
  <c r="DV101" i="1" l="1"/>
  <c r="B101" i="6"/>
  <c r="DR101" i="1"/>
  <c r="DW101" i="1"/>
  <c r="DX101" i="1" s="1"/>
  <c r="DQ101" i="1"/>
  <c r="DS101" i="1"/>
  <c r="EB101" i="1"/>
  <c r="EG101" i="1"/>
  <c r="J101" i="6" s="1"/>
  <c r="DU101" i="1"/>
  <c r="EA101" i="1"/>
  <c r="DG101" i="1"/>
  <c r="C101" i="6" s="1"/>
  <c r="G360" i="11"/>
  <c r="F360" i="11"/>
  <c r="DI101" i="1" l="1"/>
  <c r="E101" i="6" s="1"/>
  <c r="EE101" i="1"/>
  <c r="G101" i="6" s="1"/>
  <c r="CY102" i="1"/>
  <c r="DH101" i="1"/>
  <c r="D101" i="6" s="1"/>
  <c r="AI361" i="10"/>
  <c r="AE361" i="10"/>
  <c r="CZ102" i="1" l="1"/>
  <c r="DA102" i="1"/>
  <c r="DB102" i="1"/>
  <c r="AL361" i="10"/>
  <c r="AM361" i="10"/>
  <c r="AK361" i="10"/>
  <c r="E361" i="11" s="1"/>
  <c r="AJ361" i="10"/>
  <c r="D361" i="11" s="1"/>
  <c r="AF361" i="10"/>
  <c r="C361" i="11"/>
  <c r="DD102" i="1" l="1"/>
  <c r="DC102" i="1"/>
  <c r="EI102" i="1"/>
  <c r="DE102" i="1"/>
  <c r="DF102" i="1"/>
  <c r="B102" i="6" s="1"/>
  <c r="DJ102" i="1"/>
  <c r="EG102" i="1" s="1"/>
  <c r="J102" i="6" s="1"/>
  <c r="DZ102" i="1"/>
  <c r="ED102" i="1" s="1"/>
  <c r="F102" i="6" s="1"/>
  <c r="B361" i="11"/>
  <c r="K361" i="11" s="1"/>
  <c r="AG361" i="10"/>
  <c r="AH361" i="10" s="1"/>
  <c r="DG102" i="1" l="1"/>
  <c r="DI102" i="1" s="1"/>
  <c r="E102" i="6" s="1"/>
  <c r="DS102" i="1"/>
  <c r="EB102" i="1"/>
  <c r="DU102" i="1"/>
  <c r="DR102" i="1"/>
  <c r="EA102" i="1"/>
  <c r="CY103" i="1"/>
  <c r="C102" i="6"/>
  <c r="DW102" i="1"/>
  <c r="DX102" i="1" s="1"/>
  <c r="DV102" i="1"/>
  <c r="DQ102" i="1"/>
  <c r="DT102" i="1"/>
  <c r="G361" i="11"/>
  <c r="F361" i="11"/>
  <c r="DH102" i="1" l="1"/>
  <c r="D102" i="6" s="1"/>
  <c r="DB103" i="1"/>
  <c r="DA103" i="1"/>
  <c r="CZ103" i="1"/>
  <c r="EE102" i="1"/>
  <c r="G102" i="6" s="1"/>
  <c r="AE362" i="10"/>
  <c r="AI362" i="10"/>
  <c r="EI103" i="1" l="1"/>
  <c r="DE103" i="1"/>
  <c r="DZ103" i="1"/>
  <c r="ED103" i="1" s="1"/>
  <c r="F103" i="6" s="1"/>
  <c r="DJ103" i="1"/>
  <c r="DW103" i="1" s="1"/>
  <c r="DX103" i="1" s="1"/>
  <c r="DD103" i="1"/>
  <c r="DC103" i="1"/>
  <c r="DF103" i="1" s="1"/>
  <c r="B103" i="6" s="1"/>
  <c r="AM362" i="10"/>
  <c r="AL362" i="10"/>
  <c r="AK362" i="10"/>
  <c r="E362" i="11" s="1"/>
  <c r="C362" i="11"/>
  <c r="AF362" i="10"/>
  <c r="AJ362" i="10"/>
  <c r="D362" i="11" s="1"/>
  <c r="DV103" i="1" l="1"/>
  <c r="DG103" i="1"/>
  <c r="EA103" i="1"/>
  <c r="DR103" i="1"/>
  <c r="DU103" i="1"/>
  <c r="DT103" i="1"/>
  <c r="DS103" i="1"/>
  <c r="EB103" i="1"/>
  <c r="EE103" i="1" s="1"/>
  <c r="G103" i="6" s="1"/>
  <c r="DQ103" i="1"/>
  <c r="EG103" i="1"/>
  <c r="J103" i="6" s="1"/>
  <c r="AG362" i="10"/>
  <c r="AH362" i="10" s="1"/>
  <c r="B362" i="11"/>
  <c r="K362" i="11" s="1"/>
  <c r="CY104" i="1" l="1"/>
  <c r="DH103" i="1"/>
  <c r="D103" i="6" s="1"/>
  <c r="C103" i="6"/>
  <c r="DI103" i="1"/>
  <c r="E103" i="6" s="1"/>
  <c r="G362" i="11"/>
  <c r="F362" i="11"/>
  <c r="DB104" i="1" l="1"/>
  <c r="CZ104" i="1"/>
  <c r="DA104" i="1"/>
  <c r="AE363" i="10"/>
  <c r="AI363" i="10"/>
  <c r="DC104" i="1" l="1"/>
  <c r="DD104" i="1"/>
  <c r="EI104" i="1"/>
  <c r="DE104" i="1"/>
  <c r="DZ104" i="1"/>
  <c r="ED104" i="1" s="1"/>
  <c r="F104" i="6" s="1"/>
  <c r="DF104" i="1"/>
  <c r="DJ104" i="1"/>
  <c r="DW104" i="1" s="1"/>
  <c r="DX104" i="1" s="1"/>
  <c r="AL363" i="10"/>
  <c r="AM363" i="10"/>
  <c r="AK363" i="10"/>
  <c r="E363" i="11" s="1"/>
  <c r="C363" i="11"/>
  <c r="AJ363" i="10"/>
  <c r="D363" i="11" s="1"/>
  <c r="AF363" i="10"/>
  <c r="DQ104" i="1" l="1"/>
  <c r="DR104" i="1"/>
  <c r="DV104" i="1"/>
  <c r="EB104" i="1"/>
  <c r="DT104" i="1"/>
  <c r="DU104" i="1"/>
  <c r="EA104" i="1"/>
  <c r="DS104" i="1"/>
  <c r="DG104" i="1"/>
  <c r="CY105" i="1" s="1"/>
  <c r="B104" i="6"/>
  <c r="EG104" i="1"/>
  <c r="J104" i="6" s="1"/>
  <c r="AG363" i="10"/>
  <c r="AH363" i="10" s="1"/>
  <c r="B363" i="11"/>
  <c r="K363" i="11" s="1"/>
  <c r="DI104" i="1" l="1"/>
  <c r="E104" i="6" s="1"/>
  <c r="DA105" i="1"/>
  <c r="CZ105" i="1"/>
  <c r="DB105" i="1"/>
  <c r="C104" i="6"/>
  <c r="DH104" i="1"/>
  <c r="D104" i="6" s="1"/>
  <c r="EE104" i="1"/>
  <c r="G104" i="6" s="1"/>
  <c r="G363" i="11"/>
  <c r="F363" i="11"/>
  <c r="EI105" i="1" l="1"/>
  <c r="DE105" i="1"/>
  <c r="DJ105" i="1"/>
  <c r="DS105" i="1" s="1"/>
  <c r="DZ105" i="1"/>
  <c r="ED105" i="1" s="1"/>
  <c r="F105" i="6" s="1"/>
  <c r="DF105" i="1"/>
  <c r="DG105" i="1" s="1"/>
  <c r="DD105" i="1"/>
  <c r="DC105" i="1"/>
  <c r="AE364" i="10"/>
  <c r="AI364" i="10"/>
  <c r="DH105" i="1" l="1"/>
  <c r="D105" i="6" s="1"/>
  <c r="C105" i="6"/>
  <c r="DU105" i="1"/>
  <c r="DW105" i="1"/>
  <c r="DX105" i="1" s="1"/>
  <c r="EB105" i="1"/>
  <c r="DV105" i="1"/>
  <c r="DR105" i="1"/>
  <c r="EA105" i="1"/>
  <c r="DQ105" i="1"/>
  <c r="DI105" i="1"/>
  <c r="E105" i="6" s="1"/>
  <c r="DT105" i="1"/>
  <c r="CY106" i="1"/>
  <c r="B105" i="6"/>
  <c r="EG105" i="1"/>
  <c r="J105" i="6" s="1"/>
  <c r="AL364" i="10"/>
  <c r="AM364" i="10"/>
  <c r="AK364" i="10"/>
  <c r="E364" i="11" s="1"/>
  <c r="C364" i="11"/>
  <c r="AF364" i="10"/>
  <c r="AJ364" i="10"/>
  <c r="D364" i="11" s="1"/>
  <c r="DB106" i="1" l="1"/>
  <c r="DA106" i="1"/>
  <c r="CZ106" i="1"/>
  <c r="EE105" i="1"/>
  <c r="G105" i="6" s="1"/>
  <c r="AG364" i="10"/>
  <c r="AH364" i="10" s="1"/>
  <c r="B364" i="11"/>
  <c r="K364" i="11" s="1"/>
  <c r="EI106" i="1" l="1"/>
  <c r="DE106" i="1"/>
  <c r="DZ106" i="1"/>
  <c r="ED106" i="1" s="1"/>
  <c r="F106" i="6" s="1"/>
  <c r="DJ106" i="1"/>
  <c r="EG106" i="1" s="1"/>
  <c r="J106" i="6" s="1"/>
  <c r="DF106" i="1"/>
  <c r="DG106" i="1" s="1"/>
  <c r="DC106" i="1"/>
  <c r="DD106" i="1"/>
  <c r="G364" i="11"/>
  <c r="F364" i="11"/>
  <c r="DH106" i="1" l="1"/>
  <c r="D106" i="6" s="1"/>
  <c r="C106" i="6"/>
  <c r="DW106" i="1"/>
  <c r="DX106" i="1" s="1"/>
  <c r="DT106" i="1"/>
  <c r="DR106" i="1"/>
  <c r="DS106" i="1"/>
  <c r="DV106" i="1"/>
  <c r="EB106" i="1"/>
  <c r="DQ106" i="1"/>
  <c r="EA106" i="1"/>
  <c r="DI106" i="1"/>
  <c r="E106" i="6" s="1"/>
  <c r="DU106" i="1"/>
  <c r="B106" i="6"/>
  <c r="CY107" i="1"/>
  <c r="AI365" i="10"/>
  <c r="AE365" i="10"/>
  <c r="EE106" i="1" l="1"/>
  <c r="G106" i="6" s="1"/>
  <c r="DB107" i="1"/>
  <c r="CZ107" i="1"/>
  <c r="DA107" i="1"/>
  <c r="AL365" i="10"/>
  <c r="AM365" i="10"/>
  <c r="AK365" i="10"/>
  <c r="E365" i="11" s="1"/>
  <c r="AF365" i="10"/>
  <c r="AJ365" i="10"/>
  <c r="D365" i="11" s="1"/>
  <c r="C365" i="11"/>
  <c r="DC107" i="1" l="1"/>
  <c r="DF107" i="1" s="1"/>
  <c r="DG107" i="1" s="1"/>
  <c r="DD107" i="1"/>
  <c r="EI107" i="1"/>
  <c r="DJ107" i="1"/>
  <c r="DQ107" i="1" s="1"/>
  <c r="DZ107" i="1"/>
  <c r="ED107" i="1" s="1"/>
  <c r="F107" i="6" s="1"/>
  <c r="B365" i="11"/>
  <c r="K365" i="11" s="1"/>
  <c r="AG365" i="10"/>
  <c r="AH365" i="10" s="1"/>
  <c r="C107" i="6" l="1"/>
  <c r="DV107" i="1"/>
  <c r="DU107" i="1"/>
  <c r="EB107" i="1"/>
  <c r="DS107" i="1"/>
  <c r="EA107" i="1"/>
  <c r="DI107" i="1"/>
  <c r="E107" i="6" s="1"/>
  <c r="DE107" i="1"/>
  <c r="DH107" i="1" s="1"/>
  <c r="D107" i="6" s="1"/>
  <c r="B107" i="6"/>
  <c r="DT107" i="1"/>
  <c r="DR107" i="1"/>
  <c r="EG107" i="1"/>
  <c r="J107" i="6" s="1"/>
  <c r="DW107" i="1"/>
  <c r="DX107" i="1" s="1"/>
  <c r="F365" i="11"/>
  <c r="G365" i="11"/>
  <c r="EE107" i="1" l="1"/>
  <c r="G107" i="6" s="1"/>
  <c r="CY108" i="1"/>
  <c r="AE366" i="10"/>
  <c r="AI366" i="10"/>
  <c r="DA108" i="1" l="1"/>
  <c r="CZ108" i="1"/>
  <c r="DB108" i="1"/>
  <c r="AM366" i="10"/>
  <c r="AL366" i="10"/>
  <c r="AK366" i="10"/>
  <c r="E366" i="11" s="1"/>
  <c r="C366" i="11"/>
  <c r="AJ366" i="10"/>
  <c r="D366" i="11" s="1"/>
  <c r="AF366" i="10"/>
  <c r="EI108" i="1" l="1"/>
  <c r="DE108" i="1"/>
  <c r="DZ108" i="1"/>
  <c r="ED108" i="1" s="1"/>
  <c r="F108" i="6" s="1"/>
  <c r="DJ108" i="1"/>
  <c r="DW108" i="1" s="1"/>
  <c r="DX108" i="1" s="1"/>
  <c r="DC108" i="1"/>
  <c r="DF108" i="1" s="1"/>
  <c r="DD108" i="1"/>
  <c r="B366" i="11"/>
  <c r="K366" i="11" s="1"/>
  <c r="AG366" i="10"/>
  <c r="AH366" i="10" s="1"/>
  <c r="DV108" i="1" l="1"/>
  <c r="DR108" i="1"/>
  <c r="B108" i="6"/>
  <c r="DT108" i="1"/>
  <c r="DS108" i="1"/>
  <c r="DG108" i="1"/>
  <c r="CY109" i="1" s="1"/>
  <c r="EB108" i="1"/>
  <c r="DQ108" i="1"/>
  <c r="EG108" i="1"/>
  <c r="J108" i="6" s="1"/>
  <c r="EA108" i="1"/>
  <c r="DU108" i="1"/>
  <c r="G366" i="11"/>
  <c r="F366" i="11"/>
  <c r="DA109" i="1" l="1"/>
  <c r="DB109" i="1"/>
  <c r="CZ109" i="1"/>
  <c r="EE108" i="1"/>
  <c r="G108" i="6" s="1"/>
  <c r="DI108" i="1"/>
  <c r="E108" i="6" s="1"/>
  <c r="DH108" i="1"/>
  <c r="D108" i="6" s="1"/>
  <c r="C108" i="6"/>
  <c r="AE367" i="10"/>
  <c r="AI367" i="10"/>
  <c r="EI109" i="1" l="1"/>
  <c r="DE109" i="1"/>
  <c r="DJ109" i="1"/>
  <c r="DW109" i="1" s="1"/>
  <c r="DX109" i="1" s="1"/>
  <c r="DF109" i="1"/>
  <c r="B109" i="6" s="1"/>
  <c r="DZ109" i="1"/>
  <c r="ED109" i="1" s="1"/>
  <c r="F109" i="6" s="1"/>
  <c r="DC109" i="1"/>
  <c r="DD109" i="1"/>
  <c r="AL367" i="10"/>
  <c r="AM367" i="10"/>
  <c r="AK367" i="10"/>
  <c r="E367" i="11" s="1"/>
  <c r="C367" i="11"/>
  <c r="AF367" i="10"/>
  <c r="AJ367" i="10"/>
  <c r="D367" i="11" s="1"/>
  <c r="DT109" i="1" l="1"/>
  <c r="EB109" i="1"/>
  <c r="EA109" i="1"/>
  <c r="DQ109" i="1"/>
  <c r="DR109" i="1"/>
  <c r="DU109" i="1"/>
  <c r="DV109" i="1"/>
  <c r="DG109" i="1"/>
  <c r="DS109" i="1"/>
  <c r="EG109" i="1"/>
  <c r="J109" i="6" s="1"/>
  <c r="B367" i="11"/>
  <c r="K367" i="11" s="1"/>
  <c r="AG367" i="10"/>
  <c r="AH367" i="10" s="1"/>
  <c r="EE109" i="1" l="1"/>
  <c r="G109" i="6" s="1"/>
  <c r="CY110" i="1"/>
  <c r="DH109" i="1"/>
  <c r="D109" i="6" s="1"/>
  <c r="C109" i="6"/>
  <c r="DI109" i="1"/>
  <c r="E109" i="6" s="1"/>
  <c r="G367" i="11"/>
  <c r="F367" i="11"/>
  <c r="CZ110" i="1" l="1"/>
  <c r="DB110" i="1"/>
  <c r="DA110" i="1"/>
  <c r="AE368" i="10"/>
  <c r="AI368" i="10"/>
  <c r="DD110" i="1" l="1"/>
  <c r="DC110" i="1"/>
  <c r="DF110" i="1" s="1"/>
  <c r="EI110" i="1"/>
  <c r="DE110" i="1"/>
  <c r="DZ110" i="1"/>
  <c r="ED110" i="1" s="1"/>
  <c r="F110" i="6" s="1"/>
  <c r="DJ110" i="1"/>
  <c r="EB110" i="1" s="1"/>
  <c r="AL368" i="10"/>
  <c r="AM368" i="10"/>
  <c r="AK368" i="10"/>
  <c r="E368" i="11" s="1"/>
  <c r="C368" i="11"/>
  <c r="AJ368" i="10"/>
  <c r="D368" i="11" s="1"/>
  <c r="AF368" i="10"/>
  <c r="DV110" i="1" l="1"/>
  <c r="EA110" i="1"/>
  <c r="EE110" i="1" s="1"/>
  <c r="G110" i="6" s="1"/>
  <c r="B110" i="6"/>
  <c r="DS110" i="1"/>
  <c r="DW110" i="1"/>
  <c r="DX110" i="1" s="1"/>
  <c r="DQ110" i="1"/>
  <c r="DU110" i="1"/>
  <c r="EG110" i="1"/>
  <c r="J110" i="6" s="1"/>
  <c r="DR110" i="1"/>
  <c r="DG110" i="1"/>
  <c r="CY111" i="1" s="1"/>
  <c r="DT110" i="1"/>
  <c r="AG368" i="10"/>
  <c r="AH368" i="10" s="1"/>
  <c r="B368" i="11"/>
  <c r="K368" i="11" s="1"/>
  <c r="DA111" i="1" l="1"/>
  <c r="CZ111" i="1"/>
  <c r="DB111" i="1"/>
  <c r="DI110" i="1"/>
  <c r="E110" i="6" s="1"/>
  <c r="DH110" i="1"/>
  <c r="D110" i="6" s="1"/>
  <c r="C110" i="6"/>
  <c r="F368" i="11"/>
  <c r="G368" i="11"/>
  <c r="EI111" i="1" l="1"/>
  <c r="DE111" i="1"/>
  <c r="DJ111" i="1"/>
  <c r="EG111" i="1" s="1"/>
  <c r="J111" i="6" s="1"/>
  <c r="DZ111" i="1"/>
  <c r="ED111" i="1" s="1"/>
  <c r="F111" i="6" s="1"/>
  <c r="DD111" i="1"/>
  <c r="DC111" i="1"/>
  <c r="DF111" i="1" s="1"/>
  <c r="DG111" i="1" s="1"/>
  <c r="AI369" i="10"/>
  <c r="AE369" i="10"/>
  <c r="DI111" i="1" l="1"/>
  <c r="E111" i="6" s="1"/>
  <c r="DH111" i="1"/>
  <c r="D111" i="6" s="1"/>
  <c r="C111" i="6"/>
  <c r="DV111" i="1"/>
  <c r="DR111" i="1"/>
  <c r="DS111" i="1"/>
  <c r="EB111" i="1"/>
  <c r="DW111" i="1"/>
  <c r="DX111" i="1" s="1"/>
  <c r="DU111" i="1"/>
  <c r="EA111" i="1"/>
  <c r="DQ111" i="1"/>
  <c r="B111" i="6"/>
  <c r="CY112" i="1"/>
  <c r="DT111" i="1"/>
  <c r="AL369" i="10"/>
  <c r="AM369" i="10"/>
  <c r="AK369" i="10"/>
  <c r="E369" i="11" s="1"/>
  <c r="AJ369" i="10"/>
  <c r="D369" i="11" s="1"/>
  <c r="AF369" i="10"/>
  <c r="C369" i="11"/>
  <c r="DA112" i="1" l="1"/>
  <c r="CZ112" i="1"/>
  <c r="DB112" i="1"/>
  <c r="EE111" i="1"/>
  <c r="G111" i="6" s="1"/>
  <c r="B369" i="11"/>
  <c r="K369" i="11" s="1"/>
  <c r="AG369" i="10"/>
  <c r="AH369" i="10" s="1"/>
  <c r="EI112" i="1" l="1"/>
  <c r="DE112" i="1"/>
  <c r="DJ112" i="1"/>
  <c r="DV112" i="1" s="1"/>
  <c r="DF112" i="1"/>
  <c r="B112" i="6" s="1"/>
  <c r="DZ112" i="1"/>
  <c r="ED112" i="1" s="1"/>
  <c r="F112" i="6" s="1"/>
  <c r="DC112" i="1"/>
  <c r="DD112" i="1"/>
  <c r="G369" i="11"/>
  <c r="F369" i="11"/>
  <c r="DG112" i="1" l="1"/>
  <c r="DI112" i="1" s="1"/>
  <c r="E112" i="6" s="1"/>
  <c r="DS112" i="1"/>
  <c r="DR112" i="1"/>
  <c r="DU112" i="1"/>
  <c r="EG112" i="1"/>
  <c r="J112" i="6" s="1"/>
  <c r="CY113" i="1"/>
  <c r="DH112" i="1"/>
  <c r="D112" i="6" s="1"/>
  <c r="C112" i="6"/>
  <c r="EB112" i="1"/>
  <c r="DW112" i="1"/>
  <c r="DX112" i="1" s="1"/>
  <c r="EA112" i="1"/>
  <c r="DQ112" i="1"/>
  <c r="DT112" i="1"/>
  <c r="AE370" i="10"/>
  <c r="AI370" i="10"/>
  <c r="EE112" i="1" l="1"/>
  <c r="G112" i="6" s="1"/>
  <c r="DB113" i="1"/>
  <c r="CZ113" i="1"/>
  <c r="DA113" i="1"/>
  <c r="AM370" i="10"/>
  <c r="AL370" i="10"/>
  <c r="AK370" i="10"/>
  <c r="E370" i="11" s="1"/>
  <c r="C370" i="11"/>
  <c r="AF370" i="10"/>
  <c r="AJ370" i="10"/>
  <c r="D370" i="11" s="1"/>
  <c r="DD113" i="1" l="1"/>
  <c r="DC113" i="1"/>
  <c r="EI113" i="1"/>
  <c r="DE113" i="1"/>
  <c r="DZ113" i="1"/>
  <c r="ED113" i="1" s="1"/>
  <c r="F113" i="6" s="1"/>
  <c r="DJ113" i="1"/>
  <c r="EG113" i="1" s="1"/>
  <c r="J113" i="6" s="1"/>
  <c r="DF113" i="1"/>
  <c r="AG370" i="10"/>
  <c r="AH370" i="10" s="1"/>
  <c r="B370" i="11"/>
  <c r="K370" i="11" s="1"/>
  <c r="B113" i="6" l="1"/>
  <c r="DG113" i="1"/>
  <c r="DT113" i="1"/>
  <c r="DS113" i="1"/>
  <c r="DW113" i="1"/>
  <c r="DX113" i="1" s="1"/>
  <c r="DV113" i="1"/>
  <c r="DR113" i="1"/>
  <c r="DU113" i="1"/>
  <c r="EB113" i="1"/>
  <c r="DQ113" i="1"/>
  <c r="EA113" i="1"/>
  <c r="G370" i="11"/>
  <c r="F370" i="11"/>
  <c r="C113" i="6" l="1"/>
  <c r="DH113" i="1"/>
  <c r="D113" i="6" s="1"/>
  <c r="EE113" i="1"/>
  <c r="G113" i="6" s="1"/>
  <c r="CY114" i="1"/>
  <c r="DI113" i="1"/>
  <c r="E113" i="6" s="1"/>
  <c r="AE371" i="10"/>
  <c r="AI371" i="10"/>
  <c r="DB114" i="1" l="1"/>
  <c r="CZ114" i="1"/>
  <c r="DA114" i="1"/>
  <c r="AL371" i="10"/>
  <c r="AM371" i="10"/>
  <c r="AK371" i="10"/>
  <c r="E371" i="11" s="1"/>
  <c r="C371" i="11"/>
  <c r="AF371" i="10"/>
  <c r="AJ371" i="10"/>
  <c r="D371" i="11" s="1"/>
  <c r="DC114" i="1" l="1"/>
  <c r="DF114" i="1" s="1"/>
  <c r="DD114" i="1"/>
  <c r="EI114" i="1"/>
  <c r="DZ114" i="1"/>
  <c r="ED114" i="1" s="1"/>
  <c r="F114" i="6" s="1"/>
  <c r="DJ114" i="1"/>
  <c r="EG114" i="1" s="1"/>
  <c r="J114" i="6" s="1"/>
  <c r="AG371" i="10"/>
  <c r="AH371" i="10" s="1"/>
  <c r="B371" i="11"/>
  <c r="K371" i="11" s="1"/>
  <c r="DS114" i="1" l="1"/>
  <c r="DW114" i="1"/>
  <c r="DX114" i="1" s="1"/>
  <c r="DT114" i="1"/>
  <c r="EB114" i="1"/>
  <c r="DE114" i="1"/>
  <c r="DU114" i="1"/>
  <c r="EA114" i="1"/>
  <c r="B114" i="6"/>
  <c r="DR114" i="1"/>
  <c r="DQ114" i="1"/>
  <c r="DV114" i="1"/>
  <c r="DG114" i="1"/>
  <c r="DI114" i="1" s="1"/>
  <c r="E114" i="6" s="1"/>
  <c r="F371" i="11"/>
  <c r="G371" i="11"/>
  <c r="EE114" i="1" l="1"/>
  <c r="G114" i="6" s="1"/>
  <c r="C114" i="6"/>
  <c r="DH114" i="1"/>
  <c r="D114" i="6" s="1"/>
  <c r="CY115" i="1"/>
  <c r="AE372" i="10"/>
  <c r="AI372" i="10"/>
  <c r="DB115" i="1" l="1"/>
  <c r="CZ115" i="1"/>
  <c r="DA115" i="1"/>
  <c r="AL372" i="10"/>
  <c r="AM372" i="10"/>
  <c r="AK372" i="10"/>
  <c r="E372" i="11" s="1"/>
  <c r="C372" i="11"/>
  <c r="AJ372" i="10"/>
  <c r="D372" i="11" s="1"/>
  <c r="AF372" i="10"/>
  <c r="EI115" i="1" l="1"/>
  <c r="DE115" i="1"/>
  <c r="DJ115" i="1"/>
  <c r="EG115" i="1" s="1"/>
  <c r="J115" i="6" s="1"/>
  <c r="DF115" i="1"/>
  <c r="B115" i="6" s="1"/>
  <c r="DZ115" i="1"/>
  <c r="ED115" i="1" s="1"/>
  <c r="F115" i="6" s="1"/>
  <c r="DD115" i="1"/>
  <c r="DC115" i="1"/>
  <c r="AG372" i="10"/>
  <c r="AH372" i="10" s="1"/>
  <c r="B372" i="11"/>
  <c r="K372" i="11" s="1"/>
  <c r="DG115" i="1" l="1"/>
  <c r="DI115" i="1" s="1"/>
  <c r="E115" i="6" s="1"/>
  <c r="EA115" i="1"/>
  <c r="DQ115" i="1"/>
  <c r="DR115" i="1"/>
  <c r="CY116" i="1"/>
  <c r="DH115" i="1"/>
  <c r="D115" i="6" s="1"/>
  <c r="DU115" i="1"/>
  <c r="DV115" i="1"/>
  <c r="DT115" i="1"/>
  <c r="DW115" i="1"/>
  <c r="DX115" i="1" s="1"/>
  <c r="EB115" i="1"/>
  <c r="EE115" i="1" s="1"/>
  <c r="G115" i="6" s="1"/>
  <c r="DS115" i="1"/>
  <c r="F372" i="11"/>
  <c r="G372" i="11"/>
  <c r="C115" i="6" l="1"/>
  <c r="DB116" i="1"/>
  <c r="DA116" i="1"/>
  <c r="CZ116" i="1"/>
  <c r="AI373" i="10"/>
  <c r="AE373" i="10"/>
  <c r="EI116" i="1" l="1"/>
  <c r="DE116" i="1"/>
  <c r="DZ116" i="1"/>
  <c r="ED116" i="1" s="1"/>
  <c r="F116" i="6" s="1"/>
  <c r="DJ116" i="1"/>
  <c r="DW116" i="1" s="1"/>
  <c r="DX116" i="1" s="1"/>
  <c r="DD116" i="1"/>
  <c r="DC116" i="1"/>
  <c r="DF116" i="1" s="1"/>
  <c r="DG116" i="1" s="1"/>
  <c r="AL373" i="10"/>
  <c r="AM373" i="10"/>
  <c r="AK373" i="10"/>
  <c r="E373" i="11" s="1"/>
  <c r="AF373" i="10"/>
  <c r="AJ373" i="10"/>
  <c r="D373" i="11" s="1"/>
  <c r="C373" i="11"/>
  <c r="C116" i="6" l="1"/>
  <c r="DH116" i="1"/>
  <c r="D116" i="6" s="1"/>
  <c r="DS116" i="1"/>
  <c r="DI116" i="1"/>
  <c r="E116" i="6" s="1"/>
  <c r="DV116" i="1"/>
  <c r="DR116" i="1"/>
  <c r="DU116" i="1"/>
  <c r="CY117" i="1"/>
  <c r="B116" i="6"/>
  <c r="DT116" i="1"/>
  <c r="EB116" i="1"/>
  <c r="DQ116" i="1"/>
  <c r="EG116" i="1"/>
  <c r="J116" i="6" s="1"/>
  <c r="EA116" i="1"/>
  <c r="AG373" i="10"/>
  <c r="AH373" i="10" s="1"/>
  <c r="B373" i="11"/>
  <c r="K373" i="11" s="1"/>
  <c r="DB117" i="1" l="1"/>
  <c r="CZ117" i="1"/>
  <c r="DA117" i="1"/>
  <c r="EE116" i="1"/>
  <c r="G116" i="6" s="1"/>
  <c r="F373" i="11"/>
  <c r="G373" i="11"/>
  <c r="DD117" i="1" l="1"/>
  <c r="DC117" i="1"/>
  <c r="DF117" i="1" s="1"/>
  <c r="EI117" i="1"/>
  <c r="DE117" i="1"/>
  <c r="DJ117" i="1"/>
  <c r="DT117" i="1" s="1"/>
  <c r="DZ117" i="1"/>
  <c r="ED117" i="1" s="1"/>
  <c r="F117" i="6" s="1"/>
  <c r="AE374" i="10"/>
  <c r="AI374" i="10"/>
  <c r="DW117" i="1" l="1"/>
  <c r="DX117" i="1" s="1"/>
  <c r="EB117" i="1"/>
  <c r="DQ117" i="1"/>
  <c r="DV117" i="1"/>
  <c r="EA117" i="1"/>
  <c r="DG117" i="1"/>
  <c r="DI117" i="1" s="1"/>
  <c r="E117" i="6" s="1"/>
  <c r="B117" i="6"/>
  <c r="EG117" i="1"/>
  <c r="J117" i="6" s="1"/>
  <c r="DS117" i="1"/>
  <c r="DR117" i="1"/>
  <c r="DU117" i="1"/>
  <c r="AM374" i="10"/>
  <c r="AL374" i="10"/>
  <c r="AK374" i="10"/>
  <c r="E374" i="11" s="1"/>
  <c r="C374" i="11"/>
  <c r="AF374" i="10"/>
  <c r="AJ374" i="10"/>
  <c r="D374" i="11" s="1"/>
  <c r="CY118" i="1" l="1"/>
  <c r="DB118" i="1" s="1"/>
  <c r="EE117" i="1"/>
  <c r="G117" i="6" s="1"/>
  <c r="DH117" i="1"/>
  <c r="D117" i="6" s="1"/>
  <c r="C117" i="6"/>
  <c r="AG374" i="10"/>
  <c r="AH374" i="10" s="1"/>
  <c r="B374" i="11"/>
  <c r="K374" i="11" s="1"/>
  <c r="DA118" i="1" l="1"/>
  <c r="DC118" i="1" s="1"/>
  <c r="DF118" i="1" s="1"/>
  <c r="CZ118" i="1"/>
  <c r="DE118" i="1" s="1"/>
  <c r="G374" i="11"/>
  <c r="F374" i="11"/>
  <c r="DJ118" i="1" l="1"/>
  <c r="DW118" i="1" s="1"/>
  <c r="DX118" i="1" s="1"/>
  <c r="DZ118" i="1"/>
  <c r="ED118" i="1" s="1"/>
  <c r="F118" i="6" s="1"/>
  <c r="EI118" i="1"/>
  <c r="DD118" i="1"/>
  <c r="DI118" i="1" s="1"/>
  <c r="E118" i="6" s="1"/>
  <c r="DG118" i="1"/>
  <c r="DH118" i="1" s="1"/>
  <c r="D118" i="6" s="1"/>
  <c r="B118" i="6"/>
  <c r="AI375" i="10"/>
  <c r="AE375" i="10"/>
  <c r="CY119" i="1" l="1"/>
  <c r="C118" i="6"/>
  <c r="EG118" i="1"/>
  <c r="J118" i="6" s="1"/>
  <c r="EB118" i="1"/>
  <c r="EE118" i="1" s="1"/>
  <c r="G118" i="6" s="1"/>
  <c r="DS118" i="1"/>
  <c r="EA118" i="1"/>
  <c r="DV118" i="1"/>
  <c r="DT118" i="1"/>
  <c r="DQ118" i="1"/>
  <c r="DR118" i="1"/>
  <c r="DU118" i="1"/>
  <c r="DA119" i="1"/>
  <c r="CZ119" i="1"/>
  <c r="DB119" i="1"/>
  <c r="AL375" i="10"/>
  <c r="AM375" i="10"/>
  <c r="AK375" i="10"/>
  <c r="E375" i="11" s="1"/>
  <c r="AJ375" i="10"/>
  <c r="D375" i="11" s="1"/>
  <c r="AF375" i="10"/>
  <c r="C375" i="11"/>
  <c r="EI119" i="1" l="1"/>
  <c r="DE119" i="1"/>
  <c r="DJ119" i="1"/>
  <c r="DW119" i="1" s="1"/>
  <c r="DX119" i="1" s="1"/>
  <c r="DF119" i="1"/>
  <c r="DG119" i="1" s="1"/>
  <c r="DZ119" i="1"/>
  <c r="ED119" i="1" s="1"/>
  <c r="F119" i="6" s="1"/>
  <c r="DC119" i="1"/>
  <c r="DD119" i="1"/>
  <c r="B375" i="11"/>
  <c r="K375" i="11" s="1"/>
  <c r="AG375" i="10"/>
  <c r="AH375" i="10" s="1"/>
  <c r="EA119" i="1" l="1"/>
  <c r="DI119" i="1"/>
  <c r="E119" i="6" s="1"/>
  <c r="DH119" i="1"/>
  <c r="D119" i="6" s="1"/>
  <c r="C119" i="6"/>
  <c r="DU119" i="1"/>
  <c r="B119" i="6"/>
  <c r="CY120" i="1"/>
  <c r="DQ119" i="1"/>
  <c r="DT119" i="1"/>
  <c r="DV119" i="1"/>
  <c r="DS119" i="1"/>
  <c r="DR119" i="1"/>
  <c r="EG119" i="1"/>
  <c r="J119" i="6" s="1"/>
  <c r="EB119" i="1"/>
  <c r="EE119" i="1" s="1"/>
  <c r="G119" i="6" s="1"/>
  <c r="F375" i="11"/>
  <c r="G375" i="11"/>
  <c r="DB120" i="1" l="1"/>
  <c r="CZ120" i="1"/>
  <c r="DA120" i="1"/>
  <c r="AI376" i="10"/>
  <c r="AE376" i="10"/>
  <c r="DD120" i="1" l="1"/>
  <c r="DC120" i="1"/>
  <c r="EI120" i="1"/>
  <c r="DF120" i="1"/>
  <c r="DG120" i="1" s="1"/>
  <c r="C120" i="6" s="1"/>
  <c r="DZ120" i="1"/>
  <c r="ED120" i="1" s="1"/>
  <c r="F120" i="6" s="1"/>
  <c r="DJ120" i="1"/>
  <c r="EG120" i="1" s="1"/>
  <c r="J120" i="6" s="1"/>
  <c r="AL376" i="10"/>
  <c r="AM376" i="10"/>
  <c r="AK376" i="10"/>
  <c r="E376" i="11" s="1"/>
  <c r="AJ376" i="10"/>
  <c r="D376" i="11" s="1"/>
  <c r="AF376" i="10"/>
  <c r="C376" i="11"/>
  <c r="DI120" i="1" l="1"/>
  <c r="E120" i="6" s="1"/>
  <c r="DE120" i="1"/>
  <c r="DH120" i="1" s="1"/>
  <c r="D120" i="6" s="1"/>
  <c r="DR120" i="1"/>
  <c r="EB120" i="1"/>
  <c r="DT120" i="1"/>
  <c r="EA120" i="1"/>
  <c r="DV120" i="1"/>
  <c r="DQ120" i="1"/>
  <c r="DS120" i="1"/>
  <c r="DU120" i="1"/>
  <c r="B120" i="6"/>
  <c r="CY121" i="1"/>
  <c r="DW120" i="1"/>
  <c r="DX120" i="1" s="1"/>
  <c r="AG376" i="10"/>
  <c r="AH376" i="10" s="1"/>
  <c r="B376" i="11"/>
  <c r="K376" i="11" s="1"/>
  <c r="EE120" i="1" l="1"/>
  <c r="G120" i="6" s="1"/>
  <c r="CZ121" i="1"/>
  <c r="DB121" i="1"/>
  <c r="DA121" i="1"/>
  <c r="G376" i="11"/>
  <c r="F376" i="11"/>
  <c r="DD121" i="1" l="1"/>
  <c r="DC121" i="1"/>
  <c r="DF121" i="1" s="1"/>
  <c r="DG121" i="1" s="1"/>
  <c r="EI121" i="1"/>
  <c r="DE121" i="1"/>
  <c r="DZ121" i="1"/>
  <c r="ED121" i="1" s="1"/>
  <c r="F121" i="6" s="1"/>
  <c r="DJ121" i="1"/>
  <c r="DR121" i="1" s="1"/>
  <c r="AI377" i="10"/>
  <c r="AE377" i="10"/>
  <c r="C121" i="6" l="1"/>
  <c r="DH121" i="1"/>
  <c r="D121" i="6" s="1"/>
  <c r="EB121" i="1"/>
  <c r="DT121" i="1"/>
  <c r="DV121" i="1"/>
  <c r="DQ121" i="1"/>
  <c r="EA121" i="1"/>
  <c r="B121" i="6"/>
  <c r="CY122" i="1"/>
  <c r="DI121" i="1"/>
  <c r="E121" i="6" s="1"/>
  <c r="EG121" i="1"/>
  <c r="J121" i="6" s="1"/>
  <c r="DS121" i="1"/>
  <c r="DW121" i="1"/>
  <c r="DX121" i="1" s="1"/>
  <c r="DU121" i="1"/>
  <c r="AL377" i="10"/>
  <c r="AM377" i="10"/>
  <c r="AK377" i="10"/>
  <c r="E377" i="11" s="1"/>
  <c r="AF377" i="10"/>
  <c r="AJ377" i="10"/>
  <c r="D377" i="11" s="1"/>
  <c r="C377" i="11"/>
  <c r="CZ122" i="1" l="1"/>
  <c r="DB122" i="1"/>
  <c r="DA122" i="1"/>
  <c r="EE121" i="1"/>
  <c r="G121" i="6" s="1"/>
  <c r="AG377" i="10"/>
  <c r="AH377" i="10" s="1"/>
  <c r="B377" i="11"/>
  <c r="K377" i="11" s="1"/>
  <c r="DD122" i="1" l="1"/>
  <c r="DC122" i="1"/>
  <c r="DF122" i="1" s="1"/>
  <c r="DG122" i="1" s="1"/>
  <c r="EI122" i="1"/>
  <c r="DJ122" i="1"/>
  <c r="DR122" i="1" s="1"/>
  <c r="DZ122" i="1"/>
  <c r="ED122" i="1" s="1"/>
  <c r="F122" i="6" s="1"/>
  <c r="DE122" i="1"/>
  <c r="G377" i="11"/>
  <c r="F377" i="11"/>
  <c r="DH122" i="1" l="1"/>
  <c r="D122" i="6" s="1"/>
  <c r="C122" i="6"/>
  <c r="DT122" i="1"/>
  <c r="EG122" i="1"/>
  <c r="J122" i="6" s="1"/>
  <c r="DQ122" i="1"/>
  <c r="EB122" i="1"/>
  <c r="DW122" i="1"/>
  <c r="DX122" i="1" s="1"/>
  <c r="DV122" i="1"/>
  <c r="EA122" i="1"/>
  <c r="CY123" i="1"/>
  <c r="B122" i="6"/>
  <c r="DI122" i="1"/>
  <c r="E122" i="6" s="1"/>
  <c r="DU122" i="1"/>
  <c r="DS122" i="1"/>
  <c r="AI378" i="10"/>
  <c r="AE378" i="10"/>
  <c r="CZ123" i="1" l="1"/>
  <c r="DB123" i="1"/>
  <c r="DA123" i="1"/>
  <c r="EE122" i="1"/>
  <c r="G122" i="6" s="1"/>
  <c r="AM378" i="10"/>
  <c r="AL378" i="10"/>
  <c r="AK378" i="10"/>
  <c r="E378" i="11" s="1"/>
  <c r="AJ378" i="10"/>
  <c r="D378" i="11" s="1"/>
  <c r="AF378" i="10"/>
  <c r="C378" i="11"/>
  <c r="DD123" i="1" l="1"/>
  <c r="DC123" i="1"/>
  <c r="EI123" i="1"/>
  <c r="DF123" i="1"/>
  <c r="DG123" i="1" s="1"/>
  <c r="DJ123" i="1"/>
  <c r="EG123" i="1" s="1"/>
  <c r="J123" i="6" s="1"/>
  <c r="DZ123" i="1"/>
  <c r="ED123" i="1" s="1"/>
  <c r="F123" i="6" s="1"/>
  <c r="DE123" i="1"/>
  <c r="B378" i="11"/>
  <c r="K378" i="11" s="1"/>
  <c r="AG378" i="10"/>
  <c r="AH378" i="10" s="1"/>
  <c r="DU123" i="1" l="1"/>
  <c r="DQ123" i="1"/>
  <c r="EA123" i="1"/>
  <c r="DT123" i="1"/>
  <c r="C123" i="6"/>
  <c r="DH123" i="1"/>
  <c r="D123" i="6" s="1"/>
  <c r="DV123" i="1"/>
  <c r="DI123" i="1"/>
  <c r="E123" i="6" s="1"/>
  <c r="DR123" i="1"/>
  <c r="B123" i="6"/>
  <c r="CY124" i="1"/>
  <c r="DW123" i="1"/>
  <c r="DX123" i="1" s="1"/>
  <c r="DS123" i="1"/>
  <c r="EB123" i="1"/>
  <c r="EE123" i="1" s="1"/>
  <c r="G123" i="6" s="1"/>
  <c r="G378" i="11"/>
  <c r="F378" i="11"/>
  <c r="DB124" i="1" l="1"/>
  <c r="DA124" i="1"/>
  <c r="CZ124" i="1"/>
  <c r="AI379" i="10"/>
  <c r="AE379" i="10"/>
  <c r="EI124" i="1" l="1"/>
  <c r="DE124" i="1"/>
  <c r="DZ124" i="1"/>
  <c r="ED124" i="1" s="1"/>
  <c r="F124" i="6" s="1"/>
  <c r="DJ124" i="1"/>
  <c r="DW124" i="1" s="1"/>
  <c r="DX124" i="1" s="1"/>
  <c r="DD124" i="1"/>
  <c r="DC124" i="1"/>
  <c r="DF124" i="1" s="1"/>
  <c r="AL379" i="10"/>
  <c r="AM379" i="10"/>
  <c r="AK379" i="10"/>
  <c r="E379" i="11" s="1"/>
  <c r="AJ379" i="10"/>
  <c r="D379" i="11" s="1"/>
  <c r="AF379" i="10"/>
  <c r="C379" i="11"/>
  <c r="DV124" i="1" l="1"/>
  <c r="DU124" i="1"/>
  <c r="EB124" i="1"/>
  <c r="DQ124" i="1"/>
  <c r="B124" i="6"/>
  <c r="DS124" i="1"/>
  <c r="DG124" i="1"/>
  <c r="EA124" i="1"/>
  <c r="EG124" i="1"/>
  <c r="J124" i="6" s="1"/>
  <c r="DT124" i="1"/>
  <c r="DR124" i="1"/>
  <c r="B379" i="11"/>
  <c r="K379" i="11" s="1"/>
  <c r="AG379" i="10"/>
  <c r="AH379" i="10" s="1"/>
  <c r="EE124" i="1" l="1"/>
  <c r="G124" i="6" s="1"/>
  <c r="DI124" i="1"/>
  <c r="E124" i="6" s="1"/>
  <c r="C124" i="6"/>
  <c r="DH124" i="1"/>
  <c r="D124" i="6" s="1"/>
  <c r="CY125" i="1"/>
  <c r="G379" i="11"/>
  <c r="F379" i="11"/>
  <c r="DB125" i="1" l="1"/>
  <c r="DA125" i="1"/>
  <c r="CZ125" i="1"/>
  <c r="AE380" i="10"/>
  <c r="AI380" i="10"/>
  <c r="DC125" i="1" l="1"/>
  <c r="DD125" i="1"/>
  <c r="EI125" i="1"/>
  <c r="DE125" i="1"/>
  <c r="DZ125" i="1"/>
  <c r="ED125" i="1" s="1"/>
  <c r="F125" i="6" s="1"/>
  <c r="DJ125" i="1"/>
  <c r="DR125" i="1" s="1"/>
  <c r="DF125" i="1"/>
  <c r="AL380" i="10"/>
  <c r="AM380" i="10"/>
  <c r="AK380" i="10"/>
  <c r="E380" i="11" s="1"/>
  <c r="C380" i="11"/>
  <c r="AF380" i="10"/>
  <c r="AJ380" i="10"/>
  <c r="D380" i="11" s="1"/>
  <c r="B125" i="6" l="1"/>
  <c r="DQ125" i="1"/>
  <c r="DG125" i="1"/>
  <c r="EB125" i="1"/>
  <c r="EA125" i="1"/>
  <c r="DT125" i="1"/>
  <c r="DS125" i="1"/>
  <c r="DW125" i="1"/>
  <c r="DX125" i="1" s="1"/>
  <c r="EG125" i="1"/>
  <c r="J125" i="6" s="1"/>
  <c r="DV125" i="1"/>
  <c r="DU125" i="1"/>
  <c r="B380" i="11"/>
  <c r="K380" i="11" s="1"/>
  <c r="AG380" i="10"/>
  <c r="AH380" i="10" s="1"/>
  <c r="DH125" i="1" l="1"/>
  <c r="D125" i="6" s="1"/>
  <c r="C125" i="6"/>
  <c r="CY126" i="1"/>
  <c r="DI125" i="1"/>
  <c r="E125" i="6" s="1"/>
  <c r="EE125" i="1"/>
  <c r="G125" i="6" s="1"/>
  <c r="F380" i="11"/>
  <c r="G380" i="11"/>
  <c r="CZ126" i="1" l="1"/>
  <c r="DB126" i="1"/>
  <c r="DA126" i="1"/>
  <c r="AI381" i="10"/>
  <c r="AE381" i="10"/>
  <c r="DC126" i="1" l="1"/>
  <c r="DD126" i="1"/>
  <c r="EI126" i="1"/>
  <c r="DE126" i="1"/>
  <c r="DJ126" i="1"/>
  <c r="EG126" i="1" s="1"/>
  <c r="J126" i="6" s="1"/>
  <c r="DZ126" i="1"/>
  <c r="ED126" i="1" s="1"/>
  <c r="F126" i="6" s="1"/>
  <c r="DF126" i="1"/>
  <c r="AL381" i="10"/>
  <c r="AM381" i="10"/>
  <c r="AK381" i="10"/>
  <c r="E381" i="11" s="1"/>
  <c r="AF381" i="10"/>
  <c r="AJ381" i="10"/>
  <c r="D381" i="11" s="1"/>
  <c r="C381" i="11"/>
  <c r="B126" i="6" l="1"/>
  <c r="DG126" i="1"/>
  <c r="DS126" i="1"/>
  <c r="DV126" i="1"/>
  <c r="DU126" i="1"/>
  <c r="EB126" i="1"/>
  <c r="DR126" i="1"/>
  <c r="DW126" i="1"/>
  <c r="DX126" i="1" s="1"/>
  <c r="DT126" i="1"/>
  <c r="EA126" i="1"/>
  <c r="DI126" i="1"/>
  <c r="E126" i="6" s="1"/>
  <c r="DQ126" i="1"/>
  <c r="AG381" i="10"/>
  <c r="AH381" i="10" s="1"/>
  <c r="B381" i="11"/>
  <c r="K381" i="11" s="1"/>
  <c r="EE126" i="1" l="1"/>
  <c r="G126" i="6" s="1"/>
  <c r="DH126" i="1"/>
  <c r="D126" i="6" s="1"/>
  <c r="C126" i="6"/>
  <c r="CY127" i="1"/>
  <c r="F381" i="11"/>
  <c r="G381" i="11"/>
  <c r="DA127" i="1" l="1"/>
  <c r="CZ127" i="1"/>
  <c r="DB127" i="1"/>
  <c r="AI382" i="10"/>
  <c r="AE382" i="10"/>
  <c r="EI127" i="1" l="1"/>
  <c r="DJ127" i="1"/>
  <c r="DS127" i="1" s="1"/>
  <c r="DZ127" i="1"/>
  <c r="ED127" i="1" s="1"/>
  <c r="F127" i="6" s="1"/>
  <c r="DD127" i="1"/>
  <c r="DC127" i="1"/>
  <c r="DE127" i="1" s="1"/>
  <c r="AM382" i="10"/>
  <c r="AL382" i="10"/>
  <c r="AK382" i="10"/>
  <c r="E382" i="11" s="1"/>
  <c r="AJ382" i="10"/>
  <c r="D382" i="11" s="1"/>
  <c r="AF382" i="10"/>
  <c r="C382" i="11"/>
  <c r="DU127" i="1" l="1"/>
  <c r="DT127" i="1"/>
  <c r="DQ127" i="1"/>
  <c r="EB127" i="1"/>
  <c r="DW127" i="1"/>
  <c r="DX127" i="1" s="1"/>
  <c r="DR127" i="1"/>
  <c r="EG127" i="1"/>
  <c r="J127" i="6" s="1"/>
  <c r="EA127" i="1"/>
  <c r="EE127" i="1" s="1"/>
  <c r="G127" i="6" s="1"/>
  <c r="DV127" i="1"/>
  <c r="DF127" i="1"/>
  <c r="AG382" i="10"/>
  <c r="AH382" i="10" s="1"/>
  <c r="B382" i="11"/>
  <c r="K382" i="11" s="1"/>
  <c r="B127" i="6" l="1"/>
  <c r="DG127" i="1"/>
  <c r="G382" i="11"/>
  <c r="F382" i="11"/>
  <c r="DH127" i="1" l="1"/>
  <c r="D127" i="6" s="1"/>
  <c r="C127" i="6"/>
  <c r="CY128" i="1"/>
  <c r="DI127" i="1"/>
  <c r="E127" i="6" s="1"/>
  <c r="AI383" i="10"/>
  <c r="AE383" i="10"/>
  <c r="DB128" i="1" l="1"/>
  <c r="DA128" i="1"/>
  <c r="CZ128" i="1"/>
  <c r="AL383" i="10"/>
  <c r="AM383" i="10"/>
  <c r="AK383" i="10"/>
  <c r="E383" i="11" s="1"/>
  <c r="AF383" i="10"/>
  <c r="AJ383" i="10"/>
  <c r="D383" i="11" s="1"/>
  <c r="C383" i="11"/>
  <c r="EI128" i="1" l="1"/>
  <c r="DE128" i="1"/>
  <c r="DJ128" i="1"/>
  <c r="EG128" i="1" s="1"/>
  <c r="J128" i="6" s="1"/>
  <c r="DZ128" i="1"/>
  <c r="ED128" i="1" s="1"/>
  <c r="F128" i="6" s="1"/>
  <c r="DD128" i="1"/>
  <c r="DC128" i="1"/>
  <c r="DF128" i="1" s="1"/>
  <c r="B128" i="6" s="1"/>
  <c r="AG383" i="10"/>
  <c r="AH383" i="10" s="1"/>
  <c r="B383" i="11"/>
  <c r="K383" i="11" s="1"/>
  <c r="DS128" i="1" l="1"/>
  <c r="DG128" i="1"/>
  <c r="DW128" i="1"/>
  <c r="DX128" i="1" s="1"/>
  <c r="EB128" i="1"/>
  <c r="DU128" i="1"/>
  <c r="DQ128" i="1"/>
  <c r="EA128" i="1"/>
  <c r="DT128" i="1"/>
  <c r="DI128" i="1"/>
  <c r="E128" i="6" s="1"/>
  <c r="DR128" i="1"/>
  <c r="DV128" i="1"/>
  <c r="CY129" i="1"/>
  <c r="DH128" i="1"/>
  <c r="D128" i="6" s="1"/>
  <c r="C128" i="6"/>
  <c r="G383" i="11"/>
  <c r="F383" i="11"/>
  <c r="EE128" i="1" l="1"/>
  <c r="G128" i="6" s="1"/>
  <c r="DB129" i="1"/>
  <c r="CZ129" i="1"/>
  <c r="DA129" i="1"/>
  <c r="AE384" i="10"/>
  <c r="AI384" i="10"/>
  <c r="DC129" i="1" l="1"/>
  <c r="DF129" i="1" s="1"/>
  <c r="DD129" i="1"/>
  <c r="EI129" i="1"/>
  <c r="DJ129" i="1"/>
  <c r="DW129" i="1" s="1"/>
  <c r="DX129" i="1" s="1"/>
  <c r="DZ129" i="1"/>
  <c r="ED129" i="1" s="1"/>
  <c r="F129" i="6" s="1"/>
  <c r="AL384" i="10"/>
  <c r="AM384" i="10"/>
  <c r="AK384" i="10"/>
  <c r="E384" i="11" s="1"/>
  <c r="C384" i="11"/>
  <c r="AF384" i="10"/>
  <c r="AJ384" i="10"/>
  <c r="D384" i="11" s="1"/>
  <c r="B129" i="6" l="1"/>
  <c r="DV129" i="1"/>
  <c r="EG129" i="1"/>
  <c r="J129" i="6" s="1"/>
  <c r="DQ129" i="1"/>
  <c r="DG129" i="1"/>
  <c r="DT129" i="1"/>
  <c r="DR129" i="1"/>
  <c r="DE129" i="1"/>
  <c r="DU129" i="1"/>
  <c r="EB129" i="1"/>
  <c r="DS129" i="1"/>
  <c r="EA129" i="1"/>
  <c r="B384" i="11"/>
  <c r="K384" i="11" s="1"/>
  <c r="AG384" i="10"/>
  <c r="AH384" i="10" s="1"/>
  <c r="EE129" i="1" l="1"/>
  <c r="G129" i="6" s="1"/>
  <c r="C129" i="6"/>
  <c r="DH129" i="1"/>
  <c r="D129" i="6" s="1"/>
  <c r="CY130" i="1"/>
  <c r="DI129" i="1"/>
  <c r="E129" i="6" s="1"/>
  <c r="G384" i="11"/>
  <c r="F384" i="11"/>
  <c r="DA130" i="1" l="1"/>
  <c r="DB130" i="1"/>
  <c r="CZ130" i="1"/>
  <c r="AI385" i="10"/>
  <c r="AE385" i="10"/>
  <c r="EI130" i="1" l="1"/>
  <c r="DE130" i="1"/>
  <c r="DJ130" i="1"/>
  <c r="EG130" i="1" s="1"/>
  <c r="J130" i="6" s="1"/>
  <c r="DZ130" i="1"/>
  <c r="ED130" i="1" s="1"/>
  <c r="F130" i="6" s="1"/>
  <c r="DF130" i="1"/>
  <c r="DD130" i="1"/>
  <c r="DC130" i="1"/>
  <c r="AL385" i="10"/>
  <c r="AM385" i="10"/>
  <c r="AK385" i="10"/>
  <c r="E385" i="11" s="1"/>
  <c r="AF385" i="10"/>
  <c r="AJ385" i="10"/>
  <c r="D385" i="11" s="1"/>
  <c r="C385" i="11"/>
  <c r="EA130" i="1" l="1"/>
  <c r="DG130" i="1"/>
  <c r="CY131" i="1" s="1"/>
  <c r="B130" i="6"/>
  <c r="DR130" i="1"/>
  <c r="DV130" i="1"/>
  <c r="DT130" i="1"/>
  <c r="DS130" i="1"/>
  <c r="DU130" i="1"/>
  <c r="DW130" i="1"/>
  <c r="DX130" i="1" s="1"/>
  <c r="EB130" i="1"/>
  <c r="EE130" i="1" s="1"/>
  <c r="G130" i="6" s="1"/>
  <c r="DQ130" i="1"/>
  <c r="AG385" i="10"/>
  <c r="AH385" i="10" s="1"/>
  <c r="B385" i="11"/>
  <c r="K385" i="11" s="1"/>
  <c r="DI130" i="1" l="1"/>
  <c r="E130" i="6" s="1"/>
  <c r="DA131" i="1"/>
  <c r="DB131" i="1"/>
  <c r="CZ131" i="1"/>
  <c r="DH130" i="1"/>
  <c r="D130" i="6" s="1"/>
  <c r="C130" i="6"/>
  <c r="G385" i="11"/>
  <c r="F385" i="11"/>
  <c r="EI131" i="1" l="1"/>
  <c r="DE131" i="1"/>
  <c r="DF131" i="1"/>
  <c r="B131" i="6" s="1"/>
  <c r="DJ131" i="1"/>
  <c r="DQ131" i="1" s="1"/>
  <c r="DZ131" i="1"/>
  <c r="ED131" i="1" s="1"/>
  <c r="F131" i="6" s="1"/>
  <c r="DD131" i="1"/>
  <c r="DC131" i="1"/>
  <c r="AI386" i="10"/>
  <c r="AE386" i="10"/>
  <c r="DV131" i="1" l="1"/>
  <c r="DU131" i="1"/>
  <c r="DS131" i="1"/>
  <c r="DR131" i="1"/>
  <c r="DT131" i="1"/>
  <c r="EG131" i="1"/>
  <c r="J131" i="6" s="1"/>
  <c r="EB131" i="1"/>
  <c r="DW131" i="1"/>
  <c r="DX131" i="1" s="1"/>
  <c r="EA131" i="1"/>
  <c r="DG131" i="1"/>
  <c r="AM386" i="10"/>
  <c r="AL386" i="10"/>
  <c r="AK386" i="10"/>
  <c r="E386" i="11" s="1"/>
  <c r="AF386" i="10"/>
  <c r="AJ386" i="10"/>
  <c r="D386" i="11" s="1"/>
  <c r="C386" i="11"/>
  <c r="EE131" i="1" l="1"/>
  <c r="G131" i="6" s="1"/>
  <c r="CY132" i="1"/>
  <c r="C131" i="6"/>
  <c r="DH131" i="1"/>
  <c r="D131" i="6" s="1"/>
  <c r="DI131" i="1"/>
  <c r="E131" i="6" s="1"/>
  <c r="AG386" i="10"/>
  <c r="AH386" i="10" s="1"/>
  <c r="B386" i="11"/>
  <c r="K386" i="11" s="1"/>
  <c r="CZ132" i="1" l="1"/>
  <c r="DA132" i="1"/>
  <c r="DB132" i="1"/>
  <c r="F386" i="11"/>
  <c r="G386" i="11"/>
  <c r="DD132" i="1" l="1"/>
  <c r="DC132" i="1"/>
  <c r="DE132" i="1" s="1"/>
  <c r="EI132" i="1"/>
  <c r="DJ132" i="1"/>
  <c r="DV132" i="1" s="1"/>
  <c r="DZ132" i="1"/>
  <c r="ED132" i="1" s="1"/>
  <c r="F132" i="6" s="1"/>
  <c r="AE387" i="10"/>
  <c r="AI387" i="10"/>
  <c r="DU132" i="1" l="1"/>
  <c r="DR132" i="1"/>
  <c r="DF132" i="1"/>
  <c r="EA132" i="1"/>
  <c r="DS132" i="1"/>
  <c r="DT132" i="1"/>
  <c r="DQ132" i="1"/>
  <c r="EG132" i="1"/>
  <c r="J132" i="6" s="1"/>
  <c r="DW132" i="1"/>
  <c r="DX132" i="1" s="1"/>
  <c r="EB132" i="1"/>
  <c r="EE132" i="1" s="1"/>
  <c r="G132" i="6" s="1"/>
  <c r="AL387" i="10"/>
  <c r="AM387" i="10"/>
  <c r="AK387" i="10"/>
  <c r="E387" i="11" s="1"/>
  <c r="C387" i="11"/>
  <c r="AJ387" i="10"/>
  <c r="D387" i="11" s="1"/>
  <c r="AF387" i="10"/>
  <c r="B132" i="6" l="1"/>
  <c r="DG132" i="1"/>
  <c r="AG387" i="10"/>
  <c r="AH387" i="10" s="1"/>
  <c r="B387" i="11"/>
  <c r="K387" i="11" s="1"/>
  <c r="C132" i="6" l="1"/>
  <c r="DH132" i="1"/>
  <c r="D132" i="6" s="1"/>
  <c r="CY133" i="1"/>
  <c r="DI132" i="1"/>
  <c r="E132" i="6" s="1"/>
  <c r="F387" i="11"/>
  <c r="G387" i="11"/>
  <c r="CZ133" i="1" l="1"/>
  <c r="DA133" i="1"/>
  <c r="DB133" i="1"/>
  <c r="AI388" i="10"/>
  <c r="AE388" i="10"/>
  <c r="DD133" i="1" l="1"/>
  <c r="DC133" i="1"/>
  <c r="DF133" i="1" s="1"/>
  <c r="EI133" i="1"/>
  <c r="DJ133" i="1"/>
  <c r="EA133" i="1" s="1"/>
  <c r="DZ133" i="1"/>
  <c r="ED133" i="1" s="1"/>
  <c r="F133" i="6" s="1"/>
  <c r="DE133" i="1"/>
  <c r="AL388" i="10"/>
  <c r="AM388" i="10"/>
  <c r="AK388" i="10"/>
  <c r="E388" i="11" s="1"/>
  <c r="AF388" i="10"/>
  <c r="AJ388" i="10"/>
  <c r="D388" i="11" s="1"/>
  <c r="C388" i="11"/>
  <c r="DG133" i="1" l="1"/>
  <c r="CY134" i="1" s="1"/>
  <c r="B133" i="6"/>
  <c r="DU133" i="1"/>
  <c r="DT133" i="1"/>
  <c r="DW133" i="1"/>
  <c r="DX133" i="1" s="1"/>
  <c r="DS133" i="1"/>
  <c r="DR133" i="1"/>
  <c r="EB133" i="1"/>
  <c r="EE133" i="1" s="1"/>
  <c r="G133" i="6" s="1"/>
  <c r="EG133" i="1"/>
  <c r="J133" i="6" s="1"/>
  <c r="DQ133" i="1"/>
  <c r="DV133" i="1"/>
  <c r="AG388" i="10"/>
  <c r="AH388" i="10" s="1"/>
  <c r="B388" i="11"/>
  <c r="K388" i="11" s="1"/>
  <c r="DI133" i="1" l="1"/>
  <c r="E133" i="6" s="1"/>
  <c r="CZ134" i="1"/>
  <c r="DA134" i="1"/>
  <c r="DB134" i="1"/>
  <c r="DH133" i="1"/>
  <c r="D133" i="6" s="1"/>
  <c r="C133" i="6"/>
  <c r="F388" i="11"/>
  <c r="G388" i="11"/>
  <c r="DD134" i="1" l="1"/>
  <c r="DC134" i="1"/>
  <c r="EI134" i="1"/>
  <c r="DE134" i="1"/>
  <c r="DJ134" i="1"/>
  <c r="EA134" i="1" s="1"/>
  <c r="DZ134" i="1"/>
  <c r="ED134" i="1" s="1"/>
  <c r="F134" i="6" s="1"/>
  <c r="DF134" i="1"/>
  <c r="AE389" i="10"/>
  <c r="AI389" i="10"/>
  <c r="DW134" i="1" l="1"/>
  <c r="DX134" i="1" s="1"/>
  <c r="B134" i="6"/>
  <c r="DQ134" i="1"/>
  <c r="DR134" i="1"/>
  <c r="DV134" i="1"/>
  <c r="DU134" i="1"/>
  <c r="EB134" i="1"/>
  <c r="EE134" i="1" s="1"/>
  <c r="G134" i="6" s="1"/>
  <c r="EG134" i="1"/>
  <c r="J134" i="6" s="1"/>
  <c r="DT134" i="1"/>
  <c r="DS134" i="1"/>
  <c r="DG134" i="1"/>
  <c r="AL389" i="10"/>
  <c r="AM389" i="10"/>
  <c r="AK389" i="10"/>
  <c r="E389" i="11" s="1"/>
  <c r="C389" i="11"/>
  <c r="AJ389" i="10"/>
  <c r="D389" i="11" s="1"/>
  <c r="AF389" i="10"/>
  <c r="DH134" i="1" l="1"/>
  <c r="D134" i="6" s="1"/>
  <c r="C134" i="6"/>
  <c r="CY135" i="1"/>
  <c r="DI134" i="1"/>
  <c r="E134" i="6" s="1"/>
  <c r="AG389" i="10"/>
  <c r="AH389" i="10" s="1"/>
  <c r="B389" i="11"/>
  <c r="K389" i="11" s="1"/>
  <c r="CZ135" i="1" l="1"/>
  <c r="DB135" i="1"/>
  <c r="DA135" i="1"/>
  <c r="G389" i="11"/>
  <c r="F389" i="11"/>
  <c r="DC135" i="1" l="1"/>
  <c r="DD135" i="1"/>
  <c r="EI135" i="1"/>
  <c r="DZ135" i="1"/>
  <c r="ED135" i="1" s="1"/>
  <c r="F135" i="6" s="1"/>
  <c r="DF135" i="1"/>
  <c r="DE135" i="1" s="1"/>
  <c r="DJ135" i="1"/>
  <c r="EA135" i="1" s="1"/>
  <c r="AE390" i="10"/>
  <c r="AI390" i="10"/>
  <c r="EG135" i="1" l="1"/>
  <c r="J135" i="6" s="1"/>
  <c r="DQ135" i="1"/>
  <c r="DU135" i="1"/>
  <c r="DR135" i="1"/>
  <c r="DT135" i="1"/>
  <c r="EB135" i="1"/>
  <c r="EE135" i="1" s="1"/>
  <c r="G135" i="6" s="1"/>
  <c r="DG135" i="1"/>
  <c r="DI135" i="1" s="1"/>
  <c r="E135" i="6" s="1"/>
  <c r="B135" i="6"/>
  <c r="DS135" i="1"/>
  <c r="DW135" i="1"/>
  <c r="DX135" i="1" s="1"/>
  <c r="DV135" i="1"/>
  <c r="AM390" i="10"/>
  <c r="AL390" i="10"/>
  <c r="AK390" i="10"/>
  <c r="E390" i="11" s="1"/>
  <c r="C390" i="11"/>
  <c r="AJ390" i="10"/>
  <c r="D390" i="11" s="1"/>
  <c r="AF390" i="10"/>
  <c r="C135" i="6" l="1"/>
  <c r="DH135" i="1"/>
  <c r="D135" i="6" s="1"/>
  <c r="CY136" i="1"/>
  <c r="B390" i="11"/>
  <c r="K390" i="11" s="1"/>
  <c r="AG390" i="10"/>
  <c r="AH390" i="10" s="1"/>
  <c r="DB136" i="1" l="1"/>
  <c r="CZ136" i="1"/>
  <c r="DA136" i="1"/>
  <c r="G390" i="11"/>
  <c r="F390" i="11"/>
  <c r="DD136" i="1" l="1"/>
  <c r="DC136" i="1"/>
  <c r="EI136" i="1"/>
  <c r="DE136" i="1"/>
  <c r="DJ136" i="1"/>
  <c r="EA136" i="1" s="1"/>
  <c r="DF136" i="1"/>
  <c r="DZ136" i="1"/>
  <c r="ED136" i="1" s="1"/>
  <c r="F136" i="6" s="1"/>
  <c r="AI391" i="10"/>
  <c r="AE391" i="10"/>
  <c r="DT136" i="1" l="1"/>
  <c r="EG136" i="1"/>
  <c r="J136" i="6" s="1"/>
  <c r="DS136" i="1"/>
  <c r="DQ136" i="1"/>
  <c r="DW136" i="1"/>
  <c r="DX136" i="1" s="1"/>
  <c r="DU136" i="1"/>
  <c r="DV136" i="1"/>
  <c r="DG136" i="1"/>
  <c r="B136" i="6"/>
  <c r="EB136" i="1"/>
  <c r="EE136" i="1" s="1"/>
  <c r="G136" i="6" s="1"/>
  <c r="DR136" i="1"/>
  <c r="AL391" i="10"/>
  <c r="AM391" i="10"/>
  <c r="AK391" i="10"/>
  <c r="E391" i="11" s="1"/>
  <c r="AF391" i="10"/>
  <c r="AJ391" i="10"/>
  <c r="D391" i="11" s="1"/>
  <c r="C391" i="11"/>
  <c r="DH136" i="1" l="1"/>
  <c r="D136" i="6" s="1"/>
  <c r="C136" i="6"/>
  <c r="CY137" i="1"/>
  <c r="DI136" i="1"/>
  <c r="E136" i="6" s="1"/>
  <c r="AG391" i="10"/>
  <c r="AH391" i="10" s="1"/>
  <c r="B391" i="11"/>
  <c r="K391" i="11" s="1"/>
  <c r="DB137" i="1" l="1"/>
  <c r="CZ137" i="1"/>
  <c r="DA137" i="1"/>
  <c r="F391" i="11"/>
  <c r="G391" i="11"/>
  <c r="DD137" i="1" l="1"/>
  <c r="DC137" i="1"/>
  <c r="EI137" i="1"/>
  <c r="DE137" i="1"/>
  <c r="DF137" i="1"/>
  <c r="DG137" i="1" s="1"/>
  <c r="DJ137" i="1"/>
  <c r="DT137" i="1" s="1"/>
  <c r="DZ137" i="1"/>
  <c r="ED137" i="1" s="1"/>
  <c r="F137" i="6" s="1"/>
  <c r="AI392" i="10"/>
  <c r="AE392" i="10"/>
  <c r="DI137" i="1" l="1"/>
  <c r="E137" i="6" s="1"/>
  <c r="EG137" i="1"/>
  <c r="J137" i="6" s="1"/>
  <c r="DQ137" i="1"/>
  <c r="EB137" i="1"/>
  <c r="DR137" i="1"/>
  <c r="EA137" i="1"/>
  <c r="B137" i="6"/>
  <c r="CY138" i="1"/>
  <c r="DV137" i="1"/>
  <c r="DW137" i="1"/>
  <c r="DX137" i="1" s="1"/>
  <c r="DU137" i="1"/>
  <c r="DH137" i="1"/>
  <c r="D137" i="6" s="1"/>
  <c r="C137" i="6"/>
  <c r="DS137" i="1"/>
  <c r="AL392" i="10"/>
  <c r="AM392" i="10"/>
  <c r="AK392" i="10"/>
  <c r="E392" i="11" s="1"/>
  <c r="AJ392" i="10"/>
  <c r="D392" i="11" s="1"/>
  <c r="AF392" i="10"/>
  <c r="C392" i="11"/>
  <c r="EE137" i="1" l="1"/>
  <c r="G137" i="6" s="1"/>
  <c r="DA138" i="1"/>
  <c r="CZ138" i="1"/>
  <c r="DB138" i="1"/>
  <c r="B392" i="11"/>
  <c r="K392" i="11" s="1"/>
  <c r="AG392" i="10"/>
  <c r="AH392" i="10" s="1"/>
  <c r="EI138" i="1" l="1"/>
  <c r="DE138" i="1"/>
  <c r="DJ138" i="1"/>
  <c r="DW138" i="1" s="1"/>
  <c r="DX138" i="1" s="1"/>
  <c r="DZ138" i="1"/>
  <c r="ED138" i="1" s="1"/>
  <c r="F138" i="6" s="1"/>
  <c r="DC138" i="1"/>
  <c r="DF138" i="1" s="1"/>
  <c r="B138" i="6" s="1"/>
  <c r="DD138" i="1"/>
  <c r="G392" i="11"/>
  <c r="F392" i="11"/>
  <c r="EB138" i="1" l="1"/>
  <c r="DQ138" i="1"/>
  <c r="DV138" i="1"/>
  <c r="DT138" i="1"/>
  <c r="DR138" i="1"/>
  <c r="DU138" i="1"/>
  <c r="DG138" i="1"/>
  <c r="EA138" i="1"/>
  <c r="EG138" i="1"/>
  <c r="J138" i="6" s="1"/>
  <c r="DS138" i="1"/>
  <c r="AI393" i="10"/>
  <c r="AE393" i="10"/>
  <c r="CY139" i="1" l="1"/>
  <c r="C138" i="6"/>
  <c r="DH138" i="1"/>
  <c r="D138" i="6" s="1"/>
  <c r="DI138" i="1"/>
  <c r="E138" i="6" s="1"/>
  <c r="EE138" i="1"/>
  <c r="G138" i="6" s="1"/>
  <c r="AL393" i="10"/>
  <c r="AM393" i="10"/>
  <c r="AK393" i="10"/>
  <c r="E393" i="11" s="1"/>
  <c r="AJ393" i="10"/>
  <c r="D393" i="11" s="1"/>
  <c r="AF393" i="10"/>
  <c r="C393" i="11"/>
  <c r="DA139" i="1" l="1"/>
  <c r="CZ139" i="1"/>
  <c r="DB139" i="1"/>
  <c r="AG393" i="10"/>
  <c r="AH393" i="10" s="1"/>
  <c r="B393" i="11"/>
  <c r="K393" i="11" s="1"/>
  <c r="DD139" i="1" l="1"/>
  <c r="DC139" i="1"/>
  <c r="DE139" i="1" s="1"/>
  <c r="EI139" i="1"/>
  <c r="DJ139" i="1"/>
  <c r="DW139" i="1" s="1"/>
  <c r="DX139" i="1" s="1"/>
  <c r="DZ139" i="1"/>
  <c r="ED139" i="1" s="1"/>
  <c r="F139" i="6" s="1"/>
  <c r="G393" i="11"/>
  <c r="F393" i="11"/>
  <c r="DT139" i="1" l="1"/>
  <c r="DS139" i="1"/>
  <c r="DQ139" i="1"/>
  <c r="DR139" i="1"/>
  <c r="EB139" i="1"/>
  <c r="DV139" i="1"/>
  <c r="EA139" i="1"/>
  <c r="DU139" i="1"/>
  <c r="DF139" i="1"/>
  <c r="EG139" i="1"/>
  <c r="J139" i="6" s="1"/>
  <c r="AI394" i="10"/>
  <c r="AE394" i="10"/>
  <c r="EE139" i="1" l="1"/>
  <c r="G139" i="6" s="1"/>
  <c r="B139" i="6"/>
  <c r="DG139" i="1"/>
  <c r="AM394" i="10"/>
  <c r="AL394" i="10"/>
  <c r="AK394" i="10"/>
  <c r="E394" i="11" s="1"/>
  <c r="AF394" i="10"/>
  <c r="AJ394" i="10"/>
  <c r="D394" i="11" s="1"/>
  <c r="C394" i="11"/>
  <c r="C139" i="6" l="1"/>
  <c r="DH139" i="1"/>
  <c r="D139" i="6" s="1"/>
  <c r="DI139" i="1"/>
  <c r="E139" i="6" s="1"/>
  <c r="CY140" i="1"/>
  <c r="AG394" i="10"/>
  <c r="AH394" i="10" s="1"/>
  <c r="B394" i="11"/>
  <c r="K394" i="11" s="1"/>
  <c r="DB140" i="1" l="1"/>
  <c r="DA140" i="1"/>
  <c r="CZ140" i="1"/>
  <c r="G394" i="11"/>
  <c r="F394" i="11"/>
  <c r="EI140" i="1" l="1"/>
  <c r="DE140" i="1"/>
  <c r="DZ140" i="1"/>
  <c r="ED140" i="1" s="1"/>
  <c r="F140" i="6" s="1"/>
  <c r="DJ140" i="1"/>
  <c r="EG140" i="1" s="1"/>
  <c r="J140" i="6" s="1"/>
  <c r="DC140" i="1"/>
  <c r="DF140" i="1" s="1"/>
  <c r="DD140" i="1"/>
  <c r="AI395" i="10"/>
  <c r="AE395" i="10"/>
  <c r="EB140" i="1" l="1"/>
  <c r="DV140" i="1"/>
  <c r="EA140" i="1"/>
  <c r="DW140" i="1"/>
  <c r="DX140" i="1" s="1"/>
  <c r="DQ140" i="1"/>
  <c r="B140" i="6"/>
  <c r="DT140" i="1"/>
  <c r="DG140" i="1"/>
  <c r="DI140" i="1" s="1"/>
  <c r="E140" i="6" s="1"/>
  <c r="DS140" i="1"/>
  <c r="DU140" i="1"/>
  <c r="DR140" i="1"/>
  <c r="AL395" i="10"/>
  <c r="AM395" i="10"/>
  <c r="AK395" i="10"/>
  <c r="E395" i="11" s="1"/>
  <c r="AJ395" i="10"/>
  <c r="D395" i="11" s="1"/>
  <c r="AF395" i="10"/>
  <c r="C395" i="11"/>
  <c r="DH140" i="1" l="1"/>
  <c r="D140" i="6" s="1"/>
  <c r="C140" i="6"/>
  <c r="CY141" i="1"/>
  <c r="EE140" i="1"/>
  <c r="G140" i="6" s="1"/>
  <c r="B395" i="11"/>
  <c r="K395" i="11" s="1"/>
  <c r="AG395" i="10"/>
  <c r="AH395" i="10" s="1"/>
  <c r="CZ141" i="1" l="1"/>
  <c r="DB141" i="1"/>
  <c r="DA141" i="1"/>
  <c r="F395" i="11"/>
  <c r="G395" i="11"/>
  <c r="DC141" i="1" l="1"/>
  <c r="DD141" i="1"/>
  <c r="EI141" i="1"/>
  <c r="DE141" i="1"/>
  <c r="DJ141" i="1"/>
  <c r="EG141" i="1" s="1"/>
  <c r="J141" i="6" s="1"/>
  <c r="DF141" i="1"/>
  <c r="DG141" i="1" s="1"/>
  <c r="DZ141" i="1"/>
  <c r="ED141" i="1" s="1"/>
  <c r="F141" i="6" s="1"/>
  <c r="AE396" i="10"/>
  <c r="AI396" i="10"/>
  <c r="DR141" i="1" l="1"/>
  <c r="DS141" i="1"/>
  <c r="DU141" i="1"/>
  <c r="EB141" i="1"/>
  <c r="DV141" i="1"/>
  <c r="EA141" i="1"/>
  <c r="DW141" i="1"/>
  <c r="DX141" i="1" s="1"/>
  <c r="C141" i="6"/>
  <c r="DH141" i="1"/>
  <c r="D141" i="6" s="1"/>
  <c r="DI141" i="1"/>
  <c r="E141" i="6" s="1"/>
  <c r="DT141" i="1"/>
  <c r="DQ141" i="1"/>
  <c r="B141" i="6"/>
  <c r="CY142" i="1"/>
  <c r="AL396" i="10"/>
  <c r="AM396" i="10"/>
  <c r="AK396" i="10"/>
  <c r="E396" i="11" s="1"/>
  <c r="C396" i="11"/>
  <c r="AJ396" i="10"/>
  <c r="D396" i="11" s="1"/>
  <c r="AF396" i="10"/>
  <c r="EE141" i="1" l="1"/>
  <c r="G141" i="6" s="1"/>
  <c r="DB142" i="1"/>
  <c r="DA142" i="1"/>
  <c r="CZ142" i="1"/>
  <c r="AG396" i="10"/>
  <c r="AH396" i="10" s="1"/>
  <c r="B396" i="11"/>
  <c r="K396" i="11" s="1"/>
  <c r="DC142" i="1" l="1"/>
  <c r="DF142" i="1" s="1"/>
  <c r="DG142" i="1" s="1"/>
  <c r="DD142" i="1"/>
  <c r="EI142" i="1"/>
  <c r="DZ142" i="1"/>
  <c r="ED142" i="1" s="1"/>
  <c r="F142" i="6" s="1"/>
  <c r="DJ142" i="1"/>
  <c r="DU142" i="1" s="1"/>
  <c r="G396" i="11"/>
  <c r="F396" i="11"/>
  <c r="C142" i="6" l="1"/>
  <c r="DE142" i="1"/>
  <c r="DH142" i="1" s="1"/>
  <c r="D142" i="6" s="1"/>
  <c r="DS142" i="1"/>
  <c r="EB142" i="1"/>
  <c r="DV142" i="1"/>
  <c r="EA142" i="1"/>
  <c r="DI142" i="1"/>
  <c r="E142" i="6" s="1"/>
  <c r="B142" i="6"/>
  <c r="DQ142" i="1"/>
  <c r="DT142" i="1"/>
  <c r="EG142" i="1"/>
  <c r="J142" i="6" s="1"/>
  <c r="DW142" i="1"/>
  <c r="DX142" i="1" s="1"/>
  <c r="DR142" i="1"/>
  <c r="AE397" i="10"/>
  <c r="AI397" i="10"/>
  <c r="CY143" i="1" l="1"/>
  <c r="DB143" i="1" s="1"/>
  <c r="DA143" i="1"/>
  <c r="EE142" i="1"/>
  <c r="G142" i="6" s="1"/>
  <c r="AL397" i="10"/>
  <c r="AM397" i="10"/>
  <c r="AK397" i="10"/>
  <c r="E397" i="11" s="1"/>
  <c r="C397" i="11"/>
  <c r="AJ397" i="10"/>
  <c r="D397" i="11" s="1"/>
  <c r="AF397" i="10"/>
  <c r="CZ143" i="1" l="1"/>
  <c r="EI143" i="1" s="1"/>
  <c r="DC143" i="1"/>
  <c r="DD143" i="1"/>
  <c r="AG397" i="10"/>
  <c r="AH397" i="10" s="1"/>
  <c r="B397" i="11"/>
  <c r="K397" i="11" s="1"/>
  <c r="DE143" i="1" l="1"/>
  <c r="DJ143" i="1"/>
  <c r="EG143" i="1" s="1"/>
  <c r="J143" i="6" s="1"/>
  <c r="DZ143" i="1"/>
  <c r="ED143" i="1" s="1"/>
  <c r="F143" i="6" s="1"/>
  <c r="DF143" i="1"/>
  <c r="DG143" i="1" s="1"/>
  <c r="C143" i="6" s="1"/>
  <c r="G397" i="11"/>
  <c r="F397" i="11"/>
  <c r="B143" i="6" l="1"/>
  <c r="DV143" i="1"/>
  <c r="DT143" i="1"/>
  <c r="DH143" i="1"/>
  <c r="D143" i="6" s="1"/>
  <c r="DS143" i="1"/>
  <c r="DU143" i="1"/>
  <c r="EA143" i="1"/>
  <c r="DQ143" i="1"/>
  <c r="DI143" i="1"/>
  <c r="E143" i="6" s="1"/>
  <c r="DR143" i="1"/>
  <c r="EB143" i="1"/>
  <c r="CY144" i="1"/>
  <c r="DW143" i="1"/>
  <c r="DX143" i="1" s="1"/>
  <c r="DB144" i="1"/>
  <c r="DA144" i="1"/>
  <c r="CZ144" i="1"/>
  <c r="AE398" i="10"/>
  <c r="AI398" i="10"/>
  <c r="EE143" i="1" l="1"/>
  <c r="G143" i="6" s="1"/>
  <c r="EI144" i="1"/>
  <c r="DE144" i="1"/>
  <c r="DZ144" i="1"/>
  <c r="ED144" i="1" s="1"/>
  <c r="F144" i="6" s="1"/>
  <c r="DF144" i="1"/>
  <c r="B144" i="6" s="1"/>
  <c r="DJ144" i="1"/>
  <c r="DV144" i="1" s="1"/>
  <c r="DD144" i="1"/>
  <c r="DC144" i="1"/>
  <c r="AM398" i="10"/>
  <c r="AL398" i="10"/>
  <c r="AK398" i="10"/>
  <c r="E398" i="11" s="1"/>
  <c r="C398" i="11"/>
  <c r="AF398" i="10"/>
  <c r="AJ398" i="10"/>
  <c r="D398" i="11" s="1"/>
  <c r="DG144" i="1" l="1"/>
  <c r="DI144" i="1" s="1"/>
  <c r="E144" i="6" s="1"/>
  <c r="DT144" i="1"/>
  <c r="DQ144" i="1"/>
  <c r="EA144" i="1"/>
  <c r="DS144" i="1"/>
  <c r="DR144" i="1"/>
  <c r="EB144" i="1"/>
  <c r="DW144" i="1"/>
  <c r="DX144" i="1" s="1"/>
  <c r="DU144" i="1"/>
  <c r="EG144" i="1"/>
  <c r="J144" i="6" s="1"/>
  <c r="AG398" i="10"/>
  <c r="AH398" i="10" s="1"/>
  <c r="B398" i="11"/>
  <c r="K398" i="11" s="1"/>
  <c r="C144" i="6" l="1"/>
  <c r="DH144" i="1"/>
  <c r="D144" i="6" s="1"/>
  <c r="EE144" i="1"/>
  <c r="G144" i="6" s="1"/>
  <c r="CY145" i="1"/>
  <c r="CZ145" i="1" s="1"/>
  <c r="G398" i="11"/>
  <c r="F398" i="11"/>
  <c r="DB145" i="1" l="1"/>
  <c r="DA145" i="1"/>
  <c r="DD145" i="1" s="1"/>
  <c r="EI145" i="1"/>
  <c r="DF145" i="1"/>
  <c r="B145" i="6" s="1"/>
  <c r="DJ145" i="1"/>
  <c r="DE145" i="1"/>
  <c r="DZ145" i="1"/>
  <c r="ED145" i="1" s="1"/>
  <c r="F145" i="6" s="1"/>
  <c r="AE399" i="10"/>
  <c r="AI399" i="10"/>
  <c r="DC145" i="1" l="1"/>
  <c r="DW145" i="1"/>
  <c r="DX145" i="1" s="1"/>
  <c r="DS145" i="1"/>
  <c r="EG145" i="1"/>
  <c r="J145" i="6" s="1"/>
  <c r="EB145" i="1"/>
  <c r="DV145" i="1"/>
  <c r="DU145" i="1"/>
  <c r="DQ145" i="1"/>
  <c r="EA145" i="1"/>
  <c r="DT145" i="1"/>
  <c r="DR145" i="1"/>
  <c r="DG145" i="1"/>
  <c r="DI145" i="1" s="1"/>
  <c r="E145" i="6" s="1"/>
  <c r="AL399" i="10"/>
  <c r="AM399" i="10"/>
  <c r="AK399" i="10"/>
  <c r="E399" i="11" s="1"/>
  <c r="C399" i="11"/>
  <c r="AJ399" i="10"/>
  <c r="D399" i="11" s="1"/>
  <c r="AF399" i="10"/>
  <c r="EE145" i="1" l="1"/>
  <c r="G145" i="6" s="1"/>
  <c r="CY146" i="1"/>
  <c r="C145" i="6"/>
  <c r="DH145" i="1"/>
  <c r="D145" i="6" s="1"/>
  <c r="AG399" i="10"/>
  <c r="AH399" i="10" s="1"/>
  <c r="B399" i="11"/>
  <c r="K399" i="11" s="1"/>
  <c r="DB146" i="1" l="1"/>
  <c r="CZ146" i="1"/>
  <c r="DA146" i="1"/>
  <c r="F399" i="11"/>
  <c r="G399" i="11"/>
  <c r="EI146" i="1" l="1"/>
  <c r="DZ146" i="1"/>
  <c r="ED146" i="1" s="1"/>
  <c r="F146" i="6" s="1"/>
  <c r="DF146" i="1"/>
  <c r="DJ146" i="1"/>
  <c r="EG146" i="1" s="1"/>
  <c r="J146" i="6" s="1"/>
  <c r="DE146" i="1"/>
  <c r="DD146" i="1"/>
  <c r="DC146" i="1"/>
  <c r="AE400" i="10"/>
  <c r="AI400" i="10"/>
  <c r="EB146" i="1" l="1"/>
  <c r="DQ146" i="1"/>
  <c r="DT146" i="1"/>
  <c r="DG146" i="1"/>
  <c r="C146" i="6" s="1"/>
  <c r="B146" i="6"/>
  <c r="DS146" i="1"/>
  <c r="EA146" i="1"/>
  <c r="DR146" i="1"/>
  <c r="DV146" i="1"/>
  <c r="DW146" i="1"/>
  <c r="DX146" i="1" s="1"/>
  <c r="DU146" i="1"/>
  <c r="AL400" i="10"/>
  <c r="AM400" i="10"/>
  <c r="AK400" i="10"/>
  <c r="E400" i="11" s="1"/>
  <c r="C400" i="11"/>
  <c r="AF400" i="10"/>
  <c r="AJ400" i="10"/>
  <c r="D400" i="11" s="1"/>
  <c r="CY147" i="1" l="1"/>
  <c r="DB147" i="1" s="1"/>
  <c r="DI146" i="1"/>
  <c r="E146" i="6" s="1"/>
  <c r="DH146" i="1"/>
  <c r="D146" i="6" s="1"/>
  <c r="EE146" i="1"/>
  <c r="G146" i="6" s="1"/>
  <c r="AG400" i="10"/>
  <c r="AH400" i="10" s="1"/>
  <c r="B400" i="11"/>
  <c r="K400" i="11" s="1"/>
  <c r="DA147" i="1" l="1"/>
  <c r="DD147" i="1" s="1"/>
  <c r="CZ147" i="1"/>
  <c r="EI147" i="1" s="1"/>
  <c r="G400" i="11"/>
  <c r="F400" i="11"/>
  <c r="DZ147" i="1" l="1"/>
  <c r="ED147" i="1" s="1"/>
  <c r="F147" i="6" s="1"/>
  <c r="DJ147" i="1"/>
  <c r="DR147" i="1" s="1"/>
  <c r="DE147" i="1"/>
  <c r="DC147" i="1"/>
  <c r="DF147" i="1" s="1"/>
  <c r="DG147" i="1" s="1"/>
  <c r="DH147" i="1" s="1"/>
  <c r="D147" i="6" s="1"/>
  <c r="AI401" i="10"/>
  <c r="AE401" i="10"/>
  <c r="DT147" i="1" l="1"/>
  <c r="DS147" i="1"/>
  <c r="EG147" i="1"/>
  <c r="J147" i="6" s="1"/>
  <c r="DU147" i="1"/>
  <c r="DV147" i="1"/>
  <c r="C147" i="6"/>
  <c r="DI147" i="1"/>
  <c r="E147" i="6" s="1"/>
  <c r="CY148" i="1"/>
  <c r="DA148" i="1" s="1"/>
  <c r="EA147" i="1"/>
  <c r="DQ147" i="1"/>
  <c r="DW147" i="1"/>
  <c r="DX147" i="1" s="1"/>
  <c r="B147" i="6"/>
  <c r="EB147" i="1"/>
  <c r="DB148" i="1"/>
  <c r="CZ148" i="1"/>
  <c r="AL401" i="10"/>
  <c r="AM401" i="10"/>
  <c r="AK401" i="10"/>
  <c r="E401" i="11" s="1"/>
  <c r="AF401" i="10"/>
  <c r="AJ401" i="10"/>
  <c r="D401" i="11" s="1"/>
  <c r="C401" i="11"/>
  <c r="EE147" i="1" l="1"/>
  <c r="G147" i="6" s="1"/>
  <c r="EI148" i="1"/>
  <c r="DE148" i="1"/>
  <c r="DZ148" i="1"/>
  <c r="ED148" i="1" s="1"/>
  <c r="F148" i="6" s="1"/>
  <c r="DF148" i="1"/>
  <c r="DJ148" i="1"/>
  <c r="DV148" i="1" s="1"/>
  <c r="DC148" i="1"/>
  <c r="DD148" i="1"/>
  <c r="AG401" i="10"/>
  <c r="AH401" i="10" s="1"/>
  <c r="B401" i="11"/>
  <c r="K401" i="11" s="1"/>
  <c r="DG148" i="1" l="1"/>
  <c r="CY149" i="1" s="1"/>
  <c r="B148" i="6"/>
  <c r="EA148" i="1"/>
  <c r="DW148" i="1"/>
  <c r="DX148" i="1" s="1"/>
  <c r="DQ148" i="1"/>
  <c r="DS148" i="1"/>
  <c r="DU148" i="1"/>
  <c r="DR148" i="1"/>
  <c r="DT148" i="1"/>
  <c r="EG148" i="1"/>
  <c r="J148" i="6" s="1"/>
  <c r="EB148" i="1"/>
  <c r="EE148" i="1" s="1"/>
  <c r="G148" i="6" s="1"/>
  <c r="G401" i="11"/>
  <c r="F401" i="11"/>
  <c r="DI148" i="1" l="1"/>
  <c r="E148" i="6" s="1"/>
  <c r="DA149" i="1"/>
  <c r="CZ149" i="1"/>
  <c r="DB149" i="1"/>
  <c r="DH148" i="1"/>
  <c r="D148" i="6" s="1"/>
  <c r="C148" i="6"/>
  <c r="AE402" i="10"/>
  <c r="AI402" i="10"/>
  <c r="EI149" i="1" l="1"/>
  <c r="DE149" i="1"/>
  <c r="DZ149" i="1"/>
  <c r="ED149" i="1" s="1"/>
  <c r="F149" i="6" s="1"/>
  <c r="DJ149" i="1"/>
  <c r="DW149" i="1" s="1"/>
  <c r="DX149" i="1" s="1"/>
  <c r="DC149" i="1"/>
  <c r="DF149" i="1" s="1"/>
  <c r="B149" i="6" s="1"/>
  <c r="DD149" i="1"/>
  <c r="AM402" i="10"/>
  <c r="AL402" i="10"/>
  <c r="AK402" i="10"/>
  <c r="E402" i="11" s="1"/>
  <c r="C402" i="11"/>
  <c r="AF402" i="10"/>
  <c r="AJ402" i="10"/>
  <c r="D402" i="11" s="1"/>
  <c r="DU149" i="1" l="1"/>
  <c r="EA149" i="1"/>
  <c r="DV149" i="1"/>
  <c r="DG149" i="1"/>
  <c r="DR149" i="1"/>
  <c r="DT149" i="1"/>
  <c r="DS149" i="1"/>
  <c r="EB149" i="1"/>
  <c r="DQ149" i="1"/>
  <c r="EG149" i="1"/>
  <c r="J149" i="6" s="1"/>
  <c r="B402" i="11"/>
  <c r="K402" i="11" s="1"/>
  <c r="AG402" i="10"/>
  <c r="AH402" i="10" s="1"/>
  <c r="EE149" i="1" l="1"/>
  <c r="G149" i="6" s="1"/>
  <c r="CY150" i="1"/>
  <c r="C149" i="6"/>
  <c r="DH149" i="1"/>
  <c r="D149" i="6" s="1"/>
  <c r="DI149" i="1"/>
  <c r="E149" i="6" s="1"/>
  <c r="G402" i="11"/>
  <c r="F402" i="11"/>
  <c r="CZ150" i="1" l="1"/>
  <c r="DA150" i="1"/>
  <c r="DB150" i="1"/>
  <c r="AE403" i="10"/>
  <c r="AI403" i="10"/>
  <c r="DC150" i="1" l="1"/>
  <c r="DD150" i="1"/>
  <c r="EI150" i="1"/>
  <c r="DE150" i="1"/>
  <c r="DJ150" i="1"/>
  <c r="DZ150" i="1"/>
  <c r="ED150" i="1" s="1"/>
  <c r="F150" i="6" s="1"/>
  <c r="DF150" i="1"/>
  <c r="AL403" i="10"/>
  <c r="AM403" i="10"/>
  <c r="AK403" i="10"/>
  <c r="E403" i="11" s="1"/>
  <c r="C403" i="11"/>
  <c r="AF403" i="10"/>
  <c r="AJ403" i="10"/>
  <c r="D403" i="11" s="1"/>
  <c r="DG150" i="1" l="1"/>
  <c r="CY151" i="1" s="1"/>
  <c r="B150" i="6"/>
  <c r="DW150" i="1"/>
  <c r="DX150" i="1" s="1"/>
  <c r="DQ150" i="1"/>
  <c r="DR150" i="1"/>
  <c r="DU150" i="1"/>
  <c r="EG150" i="1"/>
  <c r="J150" i="6" s="1"/>
  <c r="DT150" i="1"/>
  <c r="EB150" i="1"/>
  <c r="DS150" i="1"/>
  <c r="DV150" i="1"/>
  <c r="EA150" i="1"/>
  <c r="DI150" i="1"/>
  <c r="E150" i="6" s="1"/>
  <c r="AG403" i="10"/>
  <c r="AH403" i="10" s="1"/>
  <c r="B403" i="11"/>
  <c r="K403" i="11" s="1"/>
  <c r="CZ151" i="1" l="1"/>
  <c r="DB151" i="1"/>
  <c r="DA151" i="1"/>
  <c r="EE150" i="1"/>
  <c r="G150" i="6" s="1"/>
  <c r="DH150" i="1"/>
  <c r="D150" i="6" s="1"/>
  <c r="C150" i="6"/>
  <c r="F403" i="11"/>
  <c r="G403" i="11"/>
  <c r="DD151" i="1" l="1"/>
  <c r="DC151" i="1"/>
  <c r="DF151" i="1" s="1"/>
  <c r="EI151" i="1"/>
  <c r="DJ151" i="1"/>
  <c r="EG151" i="1" s="1"/>
  <c r="J151" i="6" s="1"/>
  <c r="DZ151" i="1"/>
  <c r="ED151" i="1" s="1"/>
  <c r="F151" i="6" s="1"/>
  <c r="AI404" i="10"/>
  <c r="AE404" i="10"/>
  <c r="DG151" i="1" l="1"/>
  <c r="C151" i="6" s="1"/>
  <c r="B151" i="6"/>
  <c r="DT151" i="1"/>
  <c r="DS151" i="1"/>
  <c r="DW151" i="1"/>
  <c r="DX151" i="1" s="1"/>
  <c r="DE151" i="1"/>
  <c r="DR151" i="1"/>
  <c r="DU151" i="1"/>
  <c r="EB151" i="1"/>
  <c r="DV151" i="1"/>
  <c r="DQ151" i="1"/>
  <c r="EA151" i="1"/>
  <c r="AL404" i="10"/>
  <c r="AM404" i="10"/>
  <c r="AK404" i="10"/>
  <c r="E404" i="11" s="1"/>
  <c r="AJ404" i="10"/>
  <c r="D404" i="11" s="1"/>
  <c r="AF404" i="10"/>
  <c r="C404" i="11"/>
  <c r="DH151" i="1" l="1"/>
  <c r="D151" i="6" s="1"/>
  <c r="EE151" i="1"/>
  <c r="G151" i="6" s="1"/>
  <c r="DI151" i="1"/>
  <c r="E151" i="6" s="1"/>
  <c r="CY152" i="1"/>
  <c r="AG404" i="10"/>
  <c r="AH404" i="10" s="1"/>
  <c r="B404" i="11"/>
  <c r="K404" i="11" s="1"/>
  <c r="DB152" i="1" l="1"/>
  <c r="DA152" i="1"/>
  <c r="CZ152" i="1"/>
  <c r="F404" i="11"/>
  <c r="G404" i="11"/>
  <c r="DD152" i="1" l="1"/>
  <c r="DC152" i="1"/>
  <c r="EI152" i="1"/>
  <c r="DE152" i="1"/>
  <c r="DF152" i="1"/>
  <c r="DZ152" i="1"/>
  <c r="ED152" i="1" s="1"/>
  <c r="F152" i="6" s="1"/>
  <c r="DJ152" i="1"/>
  <c r="EA152" i="1" s="1"/>
  <c r="AE405" i="10"/>
  <c r="AI405" i="10"/>
  <c r="DW152" i="1" l="1"/>
  <c r="DX152" i="1" s="1"/>
  <c r="DS152" i="1"/>
  <c r="DR152" i="1"/>
  <c r="DT152" i="1"/>
  <c r="DU152" i="1"/>
  <c r="DQ152" i="1"/>
  <c r="EG152" i="1"/>
  <c r="J152" i="6" s="1"/>
  <c r="B152" i="6"/>
  <c r="DG152" i="1"/>
  <c r="DI152" i="1" s="1"/>
  <c r="E152" i="6" s="1"/>
  <c r="DV152" i="1"/>
  <c r="EB152" i="1"/>
  <c r="EE152" i="1" s="1"/>
  <c r="G152" i="6" s="1"/>
  <c r="AL405" i="10"/>
  <c r="AM405" i="10"/>
  <c r="AK405" i="10"/>
  <c r="E405" i="11" s="1"/>
  <c r="C405" i="11"/>
  <c r="AJ405" i="10"/>
  <c r="D405" i="11" s="1"/>
  <c r="AF405" i="10"/>
  <c r="C152" i="6" l="1"/>
  <c r="DH152" i="1"/>
  <c r="D152" i="6" s="1"/>
  <c r="CY153" i="1"/>
  <c r="B405" i="11"/>
  <c r="K405" i="11" s="1"/>
  <c r="AG405" i="10"/>
  <c r="AH405" i="10" s="1"/>
  <c r="DB153" i="1" l="1"/>
  <c r="DA153" i="1"/>
  <c r="CZ153" i="1"/>
  <c r="G405" i="11"/>
  <c r="F405" i="11"/>
  <c r="DD153" i="1" l="1"/>
  <c r="DC153" i="1"/>
  <c r="DF153" i="1" s="1"/>
  <c r="EI153" i="1"/>
  <c r="DE153" i="1"/>
  <c r="DZ153" i="1"/>
  <c r="ED153" i="1" s="1"/>
  <c r="F153" i="6" s="1"/>
  <c r="DJ153" i="1"/>
  <c r="EG153" i="1" s="1"/>
  <c r="J153" i="6" s="1"/>
  <c r="AI406" i="10"/>
  <c r="AE406" i="10"/>
  <c r="DS153" i="1" l="1"/>
  <c r="DU153" i="1"/>
  <c r="DQ153" i="1"/>
  <c r="DW153" i="1"/>
  <c r="DX153" i="1" s="1"/>
  <c r="DT153" i="1"/>
  <c r="EB153" i="1"/>
  <c r="DR153" i="1"/>
  <c r="EA153" i="1"/>
  <c r="B153" i="6"/>
  <c r="DV153" i="1"/>
  <c r="DG153" i="1"/>
  <c r="DI153" i="1" s="1"/>
  <c r="E153" i="6" s="1"/>
  <c r="AM406" i="10"/>
  <c r="AL406" i="10"/>
  <c r="AK406" i="10"/>
  <c r="E406" i="11" s="1"/>
  <c r="AJ406" i="10"/>
  <c r="D406" i="11" s="1"/>
  <c r="AF406" i="10"/>
  <c r="C406" i="11"/>
  <c r="CY154" i="1" l="1"/>
  <c r="DH153" i="1"/>
  <c r="D153" i="6" s="1"/>
  <c r="C153" i="6"/>
  <c r="EE153" i="1"/>
  <c r="G153" i="6" s="1"/>
  <c r="AG406" i="10"/>
  <c r="AH406" i="10" s="1"/>
  <c r="B406" i="11"/>
  <c r="K406" i="11" s="1"/>
  <c r="DB154" i="1" l="1"/>
  <c r="DA154" i="1"/>
  <c r="CZ154" i="1"/>
  <c r="G406" i="11"/>
  <c r="F406" i="11"/>
  <c r="EI154" i="1" l="1"/>
  <c r="DE154" i="1"/>
  <c r="DZ154" i="1"/>
  <c r="ED154" i="1" s="1"/>
  <c r="F154" i="6" s="1"/>
  <c r="DJ154" i="1"/>
  <c r="DW154" i="1" s="1"/>
  <c r="DX154" i="1" s="1"/>
  <c r="DF154" i="1"/>
  <c r="DD154" i="1"/>
  <c r="DC154" i="1"/>
  <c r="AI407" i="10"/>
  <c r="AE407" i="10"/>
  <c r="DS154" i="1" l="1"/>
  <c r="EB154" i="1"/>
  <c r="DQ154" i="1"/>
  <c r="EA154" i="1"/>
  <c r="B154" i="6"/>
  <c r="DV154" i="1"/>
  <c r="EG154" i="1"/>
  <c r="J154" i="6" s="1"/>
  <c r="DR154" i="1"/>
  <c r="DU154" i="1"/>
  <c r="DG154" i="1"/>
  <c r="DT154" i="1"/>
  <c r="AL407" i="10"/>
  <c r="AM407" i="10"/>
  <c r="AK407" i="10"/>
  <c r="E407" i="11" s="1"/>
  <c r="AJ407" i="10"/>
  <c r="D407" i="11" s="1"/>
  <c r="AF407" i="10"/>
  <c r="C407" i="11"/>
  <c r="DI154" i="1" l="1"/>
  <c r="E154" i="6" s="1"/>
  <c r="C154" i="6"/>
  <c r="DH154" i="1"/>
  <c r="D154" i="6" s="1"/>
  <c r="CY155" i="1"/>
  <c r="EE154" i="1"/>
  <c r="G154" i="6" s="1"/>
  <c r="AG407" i="10"/>
  <c r="AH407" i="10" s="1"/>
  <c r="B407" i="11"/>
  <c r="K407" i="11" s="1"/>
  <c r="CZ155" i="1" l="1"/>
  <c r="DB155" i="1"/>
  <c r="DA155" i="1"/>
  <c r="G407" i="11"/>
  <c r="F407" i="11"/>
  <c r="DD155" i="1" l="1"/>
  <c r="DC155" i="1"/>
  <c r="EI155" i="1"/>
  <c r="DZ155" i="1"/>
  <c r="ED155" i="1" s="1"/>
  <c r="F155" i="6" s="1"/>
  <c r="DF155" i="1"/>
  <c r="B155" i="6" s="1"/>
  <c r="DJ155" i="1"/>
  <c r="DW155" i="1" s="1"/>
  <c r="DX155" i="1" s="1"/>
  <c r="DE155" i="1"/>
  <c r="AE408" i="10"/>
  <c r="AI408" i="10"/>
  <c r="DG155" i="1" l="1"/>
  <c r="DI155" i="1" s="1"/>
  <c r="E155" i="6" s="1"/>
  <c r="EB155" i="1"/>
  <c r="DQ155" i="1"/>
  <c r="EA155" i="1"/>
  <c r="DH155" i="1"/>
  <c r="D155" i="6" s="1"/>
  <c r="CY156" i="1"/>
  <c r="DT155" i="1"/>
  <c r="EG155" i="1"/>
  <c r="J155" i="6" s="1"/>
  <c r="DU155" i="1"/>
  <c r="DR155" i="1"/>
  <c r="DV155" i="1"/>
  <c r="DS155" i="1"/>
  <c r="AL408" i="10"/>
  <c r="AM408" i="10"/>
  <c r="AK408" i="10"/>
  <c r="E408" i="11" s="1"/>
  <c r="C408" i="11"/>
  <c r="AJ408" i="10"/>
  <c r="D408" i="11" s="1"/>
  <c r="AF408" i="10"/>
  <c r="C155" i="6" l="1"/>
  <c r="EE155" i="1"/>
  <c r="G155" i="6" s="1"/>
  <c r="DA156" i="1"/>
  <c r="DB156" i="1"/>
  <c r="CZ156" i="1"/>
  <c r="B408" i="11"/>
  <c r="K408" i="11" s="1"/>
  <c r="AG408" i="10"/>
  <c r="AH408" i="10" s="1"/>
  <c r="EI156" i="1" l="1"/>
  <c r="DE156" i="1"/>
  <c r="DF156" i="1"/>
  <c r="DG156" i="1" s="1"/>
  <c r="DZ156" i="1"/>
  <c r="ED156" i="1" s="1"/>
  <c r="F156" i="6" s="1"/>
  <c r="DJ156" i="1"/>
  <c r="EG156" i="1" s="1"/>
  <c r="J156" i="6" s="1"/>
  <c r="DC156" i="1"/>
  <c r="DD156" i="1"/>
  <c r="G408" i="11"/>
  <c r="F408" i="11"/>
  <c r="DI156" i="1" l="1"/>
  <c r="E156" i="6" s="1"/>
  <c r="DH156" i="1"/>
  <c r="D156" i="6" s="1"/>
  <c r="C156" i="6"/>
  <c r="DS156" i="1"/>
  <c r="CY157" i="1"/>
  <c r="B156" i="6"/>
  <c r="DT156" i="1"/>
  <c r="DW156" i="1"/>
  <c r="DX156" i="1" s="1"/>
  <c r="DR156" i="1"/>
  <c r="DV156" i="1"/>
  <c r="EA156" i="1"/>
  <c r="DU156" i="1"/>
  <c r="EB156" i="1"/>
  <c r="EE156" i="1" s="1"/>
  <c r="G156" i="6" s="1"/>
  <c r="DQ156" i="1"/>
  <c r="AE409" i="10"/>
  <c r="AI409" i="10"/>
  <c r="CZ157" i="1" l="1"/>
  <c r="DB157" i="1"/>
  <c r="DA157" i="1"/>
  <c r="AL409" i="10"/>
  <c r="AM409" i="10"/>
  <c r="AK409" i="10"/>
  <c r="E409" i="11" s="1"/>
  <c r="C409" i="11"/>
  <c r="AF409" i="10"/>
  <c r="AJ409" i="10"/>
  <c r="D409" i="11" s="1"/>
  <c r="EI157" i="1" l="1"/>
  <c r="DE157" i="1"/>
  <c r="DJ157" i="1"/>
  <c r="DW157" i="1" s="1"/>
  <c r="DX157" i="1" s="1"/>
  <c r="DZ157" i="1"/>
  <c r="ED157" i="1" s="1"/>
  <c r="F157" i="6" s="1"/>
  <c r="DF157" i="1"/>
  <c r="DD157" i="1"/>
  <c r="DC157" i="1"/>
  <c r="AG409" i="10"/>
  <c r="AH409" i="10" s="1"/>
  <c r="B409" i="11"/>
  <c r="K409" i="11" s="1"/>
  <c r="DR157" i="1" l="1"/>
  <c r="DT157" i="1"/>
  <c r="DG157" i="1"/>
  <c r="CY158" i="1" s="1"/>
  <c r="B157" i="6"/>
  <c r="DV157" i="1"/>
  <c r="EB157" i="1"/>
  <c r="DQ157" i="1"/>
  <c r="EG157" i="1"/>
  <c r="J157" i="6" s="1"/>
  <c r="DS157" i="1"/>
  <c r="EA157" i="1"/>
  <c r="DU157" i="1"/>
  <c r="F409" i="11"/>
  <c r="G409" i="11"/>
  <c r="EE157" i="1" l="1"/>
  <c r="G157" i="6" s="1"/>
  <c r="DB158" i="1"/>
  <c r="CZ158" i="1"/>
  <c r="DA158" i="1"/>
  <c r="C157" i="6"/>
  <c r="DH157" i="1"/>
  <c r="D157" i="6" s="1"/>
  <c r="DI157" i="1"/>
  <c r="E157" i="6" s="1"/>
  <c r="AI410" i="10"/>
  <c r="AE410" i="10"/>
  <c r="DD158" i="1" l="1"/>
  <c r="DC158" i="1"/>
  <c r="DF158" i="1" s="1"/>
  <c r="EI158" i="1"/>
  <c r="DJ158" i="1"/>
  <c r="EA158" i="1" s="1"/>
  <c r="DE158" i="1"/>
  <c r="DZ158" i="1"/>
  <c r="ED158" i="1" s="1"/>
  <c r="F158" i="6" s="1"/>
  <c r="AM410" i="10"/>
  <c r="AL410" i="10"/>
  <c r="AK410" i="10"/>
  <c r="E410" i="11" s="1"/>
  <c r="AF410" i="10"/>
  <c r="AJ410" i="10"/>
  <c r="D410" i="11" s="1"/>
  <c r="C410" i="11"/>
  <c r="B158" i="6" l="1"/>
  <c r="DS158" i="1"/>
  <c r="DU158" i="1"/>
  <c r="DR158" i="1"/>
  <c r="DT158" i="1"/>
  <c r="DG158" i="1"/>
  <c r="DW158" i="1"/>
  <c r="DX158" i="1" s="1"/>
  <c r="DQ158" i="1"/>
  <c r="EB158" i="1"/>
  <c r="EE158" i="1" s="1"/>
  <c r="G158" i="6" s="1"/>
  <c r="EG158" i="1"/>
  <c r="J158" i="6" s="1"/>
  <c r="DV158" i="1"/>
  <c r="B410" i="11"/>
  <c r="K410" i="11" s="1"/>
  <c r="AG410" i="10"/>
  <c r="AH410" i="10" s="1"/>
  <c r="C158" i="6" l="1"/>
  <c r="DH158" i="1"/>
  <c r="D158" i="6" s="1"/>
  <c r="DI158" i="1"/>
  <c r="E158" i="6" s="1"/>
  <c r="CY159" i="1"/>
  <c r="G410" i="11"/>
  <c r="F410" i="11"/>
  <c r="DA159" i="1" l="1"/>
  <c r="CZ159" i="1"/>
  <c r="DB159" i="1"/>
  <c r="AI411" i="10"/>
  <c r="AE411" i="10"/>
  <c r="EI159" i="1" l="1"/>
  <c r="DE159" i="1"/>
  <c r="DJ159" i="1"/>
  <c r="EG159" i="1" s="1"/>
  <c r="J159" i="6" s="1"/>
  <c r="DF159" i="1"/>
  <c r="DZ159" i="1"/>
  <c r="ED159" i="1" s="1"/>
  <c r="F159" i="6" s="1"/>
  <c r="DC159" i="1"/>
  <c r="DD159" i="1"/>
  <c r="AL411" i="10"/>
  <c r="AM411" i="10"/>
  <c r="AK411" i="10"/>
  <c r="E411" i="11" s="1"/>
  <c r="AF411" i="10"/>
  <c r="AJ411" i="10"/>
  <c r="D411" i="11" s="1"/>
  <c r="C411" i="11"/>
  <c r="B159" i="6" l="1"/>
  <c r="DV159" i="1"/>
  <c r="DW159" i="1"/>
  <c r="DX159" i="1" s="1"/>
  <c r="DR159" i="1"/>
  <c r="EB159" i="1"/>
  <c r="DT159" i="1"/>
  <c r="DS159" i="1"/>
  <c r="DU159" i="1"/>
  <c r="DQ159" i="1"/>
  <c r="EA159" i="1"/>
  <c r="DG159" i="1"/>
  <c r="B411" i="11"/>
  <c r="K411" i="11" s="1"/>
  <c r="AG411" i="10"/>
  <c r="AH411" i="10" s="1"/>
  <c r="EE159" i="1" l="1"/>
  <c r="G159" i="6" s="1"/>
  <c r="DH159" i="1"/>
  <c r="D159" i="6" s="1"/>
  <c r="C159" i="6"/>
  <c r="CY160" i="1"/>
  <c r="DI159" i="1"/>
  <c r="E159" i="6" s="1"/>
  <c r="F411" i="11"/>
  <c r="G411" i="11"/>
  <c r="DB160" i="1" l="1"/>
  <c r="DA160" i="1"/>
  <c r="CZ160" i="1"/>
  <c r="AI412" i="10"/>
  <c r="AE412" i="10"/>
  <c r="EI160" i="1" l="1"/>
  <c r="DJ160" i="1"/>
  <c r="DT160" i="1" s="1"/>
  <c r="DZ160" i="1"/>
  <c r="ED160" i="1" s="1"/>
  <c r="F160" i="6" s="1"/>
  <c r="DC160" i="1"/>
  <c r="DE160" i="1" s="1"/>
  <c r="DD160" i="1"/>
  <c r="AL412" i="10"/>
  <c r="AM412" i="10"/>
  <c r="AK412" i="10"/>
  <c r="E412" i="11" s="1"/>
  <c r="AJ412" i="10"/>
  <c r="D412" i="11" s="1"/>
  <c r="AF412" i="10"/>
  <c r="C412" i="11"/>
  <c r="EG160" i="1" l="1"/>
  <c r="J160" i="6" s="1"/>
  <c r="DR160" i="1"/>
  <c r="DQ160" i="1"/>
  <c r="DV160" i="1"/>
  <c r="DF160" i="1"/>
  <c r="EB160" i="1"/>
  <c r="DW160" i="1"/>
  <c r="DX160" i="1" s="1"/>
  <c r="EA160" i="1"/>
  <c r="DU160" i="1"/>
  <c r="DS160" i="1"/>
  <c r="AG412" i="10"/>
  <c r="AH412" i="10" s="1"/>
  <c r="B412" i="11"/>
  <c r="K412" i="11" s="1"/>
  <c r="EE160" i="1" l="1"/>
  <c r="G160" i="6" s="1"/>
  <c r="B160" i="6"/>
  <c r="DG160" i="1"/>
  <c r="F412" i="11"/>
  <c r="G412" i="11"/>
  <c r="DI160" i="1" l="1"/>
  <c r="E160" i="6" s="1"/>
  <c r="DH160" i="1"/>
  <c r="D160" i="6" s="1"/>
  <c r="C160" i="6"/>
  <c r="CY161" i="1"/>
  <c r="AI413" i="10"/>
  <c r="AE413" i="10"/>
  <c r="DA161" i="1" l="1"/>
  <c r="CZ161" i="1"/>
  <c r="DB161" i="1"/>
  <c r="AL413" i="10"/>
  <c r="AM413" i="10"/>
  <c r="AK413" i="10"/>
  <c r="E413" i="11" s="1"/>
  <c r="AJ413" i="10"/>
  <c r="D413" i="11" s="1"/>
  <c r="AF413" i="10"/>
  <c r="C413" i="11"/>
  <c r="EI161" i="1" l="1"/>
  <c r="DE161" i="1"/>
  <c r="DJ161" i="1"/>
  <c r="DU161" i="1" s="1"/>
  <c r="DF161" i="1"/>
  <c r="DG161" i="1" s="1"/>
  <c r="DZ161" i="1"/>
  <c r="ED161" i="1" s="1"/>
  <c r="F161" i="6" s="1"/>
  <c r="DD161" i="1"/>
  <c r="DC161" i="1"/>
  <c r="AG413" i="10"/>
  <c r="AH413" i="10" s="1"/>
  <c r="B413" i="11"/>
  <c r="K413" i="11" s="1"/>
  <c r="DI161" i="1" l="1"/>
  <c r="E161" i="6" s="1"/>
  <c r="EG161" i="1"/>
  <c r="J161" i="6" s="1"/>
  <c r="DH161" i="1"/>
  <c r="D161" i="6" s="1"/>
  <c r="C161" i="6"/>
  <c r="EB161" i="1"/>
  <c r="DQ161" i="1"/>
  <c r="EA161" i="1"/>
  <c r="DR161" i="1"/>
  <c r="DW161" i="1"/>
  <c r="DX161" i="1" s="1"/>
  <c r="DV161" i="1"/>
  <c r="B161" i="6"/>
  <c r="CY162" i="1"/>
  <c r="DT161" i="1"/>
  <c r="DS161" i="1"/>
  <c r="F413" i="11"/>
  <c r="G413" i="11"/>
  <c r="DB162" i="1" l="1"/>
  <c r="DA162" i="1"/>
  <c r="CZ162" i="1"/>
  <c r="EE161" i="1"/>
  <c r="G161" i="6" s="1"/>
  <c r="AE414" i="10"/>
  <c r="AI414" i="10"/>
  <c r="EI162" i="1" l="1"/>
  <c r="DE162" i="1"/>
  <c r="DZ162" i="1"/>
  <c r="ED162" i="1" s="1"/>
  <c r="F162" i="6" s="1"/>
  <c r="DJ162" i="1"/>
  <c r="DR162" i="1" s="1"/>
  <c r="DF162" i="1"/>
  <c r="DD162" i="1"/>
  <c r="DC162" i="1"/>
  <c r="AM414" i="10"/>
  <c r="AL414" i="10"/>
  <c r="AK414" i="10"/>
  <c r="E414" i="11" s="1"/>
  <c r="C414" i="11"/>
  <c r="AF414" i="10"/>
  <c r="AJ414" i="10"/>
  <c r="D414" i="11" s="1"/>
  <c r="DV162" i="1" l="1"/>
  <c r="DU162" i="1"/>
  <c r="DW162" i="1"/>
  <c r="DX162" i="1" s="1"/>
  <c r="DS162" i="1"/>
  <c r="EB162" i="1"/>
  <c r="DQ162" i="1"/>
  <c r="EA162" i="1"/>
  <c r="DG162" i="1"/>
  <c r="DI162" i="1" s="1"/>
  <c r="E162" i="6" s="1"/>
  <c r="B162" i="6"/>
  <c r="EG162" i="1"/>
  <c r="J162" i="6" s="1"/>
  <c r="DT162" i="1"/>
  <c r="B414" i="11"/>
  <c r="K414" i="11" s="1"/>
  <c r="AG414" i="10"/>
  <c r="AH414" i="10" s="1"/>
  <c r="CY163" i="1" l="1"/>
  <c r="DA163" i="1" s="1"/>
  <c r="EE162" i="1"/>
  <c r="G162" i="6" s="1"/>
  <c r="CZ163" i="1"/>
  <c r="DH162" i="1"/>
  <c r="D162" i="6" s="1"/>
  <c r="C162" i="6"/>
  <c r="G414" i="11"/>
  <c r="F414" i="11"/>
  <c r="DB163" i="1" l="1"/>
  <c r="DC163" i="1" s="1"/>
  <c r="DF163" i="1" s="1"/>
  <c r="DG163" i="1" s="1"/>
  <c r="EI163" i="1"/>
  <c r="DE163" i="1"/>
  <c r="DJ163" i="1"/>
  <c r="EG163" i="1" s="1"/>
  <c r="J163" i="6" s="1"/>
  <c r="DZ163" i="1"/>
  <c r="ED163" i="1" s="1"/>
  <c r="F163" i="6" s="1"/>
  <c r="DD163" i="1"/>
  <c r="AE415" i="10"/>
  <c r="AI415" i="10"/>
  <c r="DH163" i="1" l="1"/>
  <c r="D163" i="6" s="1"/>
  <c r="C163" i="6"/>
  <c r="DT163" i="1"/>
  <c r="EB163" i="1"/>
  <c r="DS163" i="1"/>
  <c r="EA163" i="1"/>
  <c r="DQ163" i="1"/>
  <c r="B163" i="6"/>
  <c r="CY164" i="1"/>
  <c r="DU163" i="1"/>
  <c r="DI163" i="1"/>
  <c r="E163" i="6" s="1"/>
  <c r="DV163" i="1"/>
  <c r="DW163" i="1"/>
  <c r="DX163" i="1" s="1"/>
  <c r="DR163" i="1"/>
  <c r="AL415" i="10"/>
  <c r="AM415" i="10"/>
  <c r="AK415" i="10"/>
  <c r="E415" i="11" s="1"/>
  <c r="C415" i="11"/>
  <c r="AJ415" i="10"/>
  <c r="D415" i="11" s="1"/>
  <c r="AF415" i="10"/>
  <c r="EE163" i="1" l="1"/>
  <c r="G163" i="6" s="1"/>
  <c r="CZ164" i="1"/>
  <c r="DA164" i="1"/>
  <c r="DB164" i="1"/>
  <c r="AG415" i="10"/>
  <c r="AH415" i="10" s="1"/>
  <c r="B415" i="11"/>
  <c r="K415" i="11" s="1"/>
  <c r="DD164" i="1" l="1"/>
  <c r="DC164" i="1"/>
  <c r="EI164" i="1"/>
  <c r="DF164" i="1"/>
  <c r="B164" i="6" s="1"/>
  <c r="DZ164" i="1"/>
  <c r="ED164" i="1" s="1"/>
  <c r="F164" i="6" s="1"/>
  <c r="DJ164" i="1"/>
  <c r="EB164" i="1" s="1"/>
  <c r="G415" i="11"/>
  <c r="F415" i="11"/>
  <c r="DE164" i="1" l="1"/>
  <c r="DG164" i="1"/>
  <c r="DI164" i="1" s="1"/>
  <c r="E164" i="6" s="1"/>
  <c r="DW164" i="1"/>
  <c r="DX164" i="1" s="1"/>
  <c r="EA164" i="1"/>
  <c r="EE164" i="1" s="1"/>
  <c r="G164" i="6" s="1"/>
  <c r="DT164" i="1"/>
  <c r="DV164" i="1"/>
  <c r="DU164" i="1"/>
  <c r="DS164" i="1"/>
  <c r="DR164" i="1"/>
  <c r="EG164" i="1"/>
  <c r="J164" i="6" s="1"/>
  <c r="CY165" i="1"/>
  <c r="DQ164" i="1"/>
  <c r="AI416" i="10"/>
  <c r="AE416" i="10"/>
  <c r="DH164" i="1" l="1"/>
  <c r="D164" i="6" s="1"/>
  <c r="C164" i="6"/>
  <c r="CZ165" i="1"/>
  <c r="DA165" i="1"/>
  <c r="DB165" i="1"/>
  <c r="AL416" i="10"/>
  <c r="AM416" i="10"/>
  <c r="AK416" i="10"/>
  <c r="E416" i="11" s="1"/>
  <c r="AF416" i="10"/>
  <c r="AJ416" i="10"/>
  <c r="D416" i="11" s="1"/>
  <c r="C416" i="11"/>
  <c r="DC165" i="1" l="1"/>
  <c r="DF165" i="1" s="1"/>
  <c r="DD165" i="1"/>
  <c r="EI165" i="1"/>
  <c r="DE165" i="1"/>
  <c r="DZ165" i="1"/>
  <c r="ED165" i="1" s="1"/>
  <c r="F165" i="6" s="1"/>
  <c r="DJ165" i="1"/>
  <c r="DW165" i="1" s="1"/>
  <c r="DX165" i="1" s="1"/>
  <c r="AG416" i="10"/>
  <c r="AH416" i="10" s="1"/>
  <c r="B416" i="11"/>
  <c r="K416" i="11" s="1"/>
  <c r="EG165" i="1" l="1"/>
  <c r="J165" i="6" s="1"/>
  <c r="DT165" i="1"/>
  <c r="DQ165" i="1"/>
  <c r="EB165" i="1"/>
  <c r="DU165" i="1"/>
  <c r="DR165" i="1"/>
  <c r="DS165" i="1"/>
  <c r="EA165" i="1"/>
  <c r="B165" i="6"/>
  <c r="DG165" i="1"/>
  <c r="DI165" i="1" s="1"/>
  <c r="E165" i="6" s="1"/>
  <c r="DV165" i="1"/>
  <c r="F416" i="11"/>
  <c r="G416" i="11"/>
  <c r="EE165" i="1" l="1"/>
  <c r="G165" i="6" s="1"/>
  <c r="DH165" i="1"/>
  <c r="D165" i="6" s="1"/>
  <c r="C165" i="6"/>
  <c r="CY166" i="1"/>
  <c r="AE417" i="10"/>
  <c r="AI417" i="10"/>
  <c r="DB166" i="1" l="1"/>
  <c r="CZ166" i="1"/>
  <c r="DA166" i="1"/>
  <c r="AL417" i="10"/>
  <c r="AM417" i="10"/>
  <c r="AK417" i="10"/>
  <c r="E417" i="11" s="1"/>
  <c r="C417" i="11"/>
  <c r="AJ417" i="10"/>
  <c r="D417" i="11" s="1"/>
  <c r="AF417" i="10"/>
  <c r="DC166" i="1" l="1"/>
  <c r="DD166" i="1"/>
  <c r="EI166" i="1"/>
  <c r="DE166" i="1"/>
  <c r="DJ166" i="1"/>
  <c r="EG166" i="1" s="1"/>
  <c r="J166" i="6" s="1"/>
  <c r="DZ166" i="1"/>
  <c r="ED166" i="1" s="1"/>
  <c r="F166" i="6" s="1"/>
  <c r="DF166" i="1"/>
  <c r="B166" i="6" s="1"/>
  <c r="AG417" i="10"/>
  <c r="AH417" i="10" s="1"/>
  <c r="B417" i="11"/>
  <c r="K417" i="11" s="1"/>
  <c r="DR166" i="1" l="1"/>
  <c r="DV166" i="1"/>
  <c r="DU166" i="1"/>
  <c r="DG166" i="1"/>
  <c r="DS166" i="1"/>
  <c r="EB166" i="1"/>
  <c r="DT166" i="1"/>
  <c r="DW166" i="1"/>
  <c r="DX166" i="1" s="1"/>
  <c r="DQ166" i="1"/>
  <c r="EA166" i="1"/>
  <c r="G417" i="11"/>
  <c r="F417" i="11"/>
  <c r="CY167" i="1" l="1"/>
  <c r="C166" i="6"/>
  <c r="DH166" i="1"/>
  <c r="D166" i="6" s="1"/>
  <c r="DI166" i="1"/>
  <c r="E166" i="6" s="1"/>
  <c r="EE166" i="1"/>
  <c r="G166" i="6" s="1"/>
  <c r="AI418" i="10"/>
  <c r="AE418" i="10"/>
  <c r="CZ167" i="1" l="1"/>
  <c r="DB167" i="1"/>
  <c r="DA167" i="1"/>
  <c r="AM418" i="10"/>
  <c r="AL418" i="10"/>
  <c r="AK418" i="10"/>
  <c r="E418" i="11" s="1"/>
  <c r="AJ418" i="10"/>
  <c r="D418" i="11" s="1"/>
  <c r="AF418" i="10"/>
  <c r="C418" i="11"/>
  <c r="DD167" i="1" l="1"/>
  <c r="DC167" i="1"/>
  <c r="EI167" i="1"/>
  <c r="DE167" i="1"/>
  <c r="DJ167" i="1"/>
  <c r="EG167" i="1" s="1"/>
  <c r="J167" i="6" s="1"/>
  <c r="DF167" i="1"/>
  <c r="B167" i="6" s="1"/>
  <c r="DZ167" i="1"/>
  <c r="ED167" i="1" s="1"/>
  <c r="F167" i="6" s="1"/>
  <c r="AG418" i="10"/>
  <c r="AH418" i="10" s="1"/>
  <c r="B418" i="11"/>
  <c r="K418" i="11" s="1"/>
  <c r="DU167" i="1" l="1"/>
  <c r="DW167" i="1"/>
  <c r="DX167" i="1" s="1"/>
  <c r="DR167" i="1"/>
  <c r="DS167" i="1"/>
  <c r="DT167" i="1"/>
  <c r="EB167" i="1"/>
  <c r="DQ167" i="1"/>
  <c r="EA167" i="1"/>
  <c r="DV167" i="1"/>
  <c r="DG167" i="1"/>
  <c r="G418" i="11"/>
  <c r="F418" i="11"/>
  <c r="CY168" i="1" l="1"/>
  <c r="C167" i="6"/>
  <c r="DH167" i="1"/>
  <c r="D167" i="6" s="1"/>
  <c r="EE167" i="1"/>
  <c r="G167" i="6" s="1"/>
  <c r="DI167" i="1"/>
  <c r="E167" i="6" s="1"/>
  <c r="AI419" i="10"/>
  <c r="AE419" i="10"/>
  <c r="DB168" i="1" l="1"/>
  <c r="DA168" i="1"/>
  <c r="CZ168" i="1"/>
  <c r="AL419" i="10"/>
  <c r="AM419" i="10"/>
  <c r="AK419" i="10"/>
  <c r="E419" i="11" s="1"/>
  <c r="AF419" i="10"/>
  <c r="AJ419" i="10"/>
  <c r="D419" i="11" s="1"/>
  <c r="C419" i="11"/>
  <c r="EI168" i="1" l="1"/>
  <c r="DE168" i="1"/>
  <c r="DZ168" i="1"/>
  <c r="ED168" i="1" s="1"/>
  <c r="F168" i="6" s="1"/>
  <c r="DJ168" i="1"/>
  <c r="DW168" i="1" s="1"/>
  <c r="DX168" i="1" s="1"/>
  <c r="DF168" i="1"/>
  <c r="DC168" i="1"/>
  <c r="DD168" i="1"/>
  <c r="B419" i="11"/>
  <c r="K419" i="11" s="1"/>
  <c r="AG419" i="10"/>
  <c r="AH419" i="10" s="1"/>
  <c r="DG168" i="1" l="1"/>
  <c r="CY169" i="1" s="1"/>
  <c r="B168" i="6"/>
  <c r="DT168" i="1"/>
  <c r="EB168" i="1"/>
  <c r="EA168" i="1"/>
  <c r="DV168" i="1"/>
  <c r="DS168" i="1"/>
  <c r="EG168" i="1"/>
  <c r="J168" i="6" s="1"/>
  <c r="DI168" i="1"/>
  <c r="E168" i="6" s="1"/>
  <c r="DQ168" i="1"/>
  <c r="DU168" i="1"/>
  <c r="DR168" i="1"/>
  <c r="G419" i="11"/>
  <c r="F419" i="11"/>
  <c r="CZ169" i="1" l="1"/>
  <c r="DB169" i="1"/>
  <c r="DA169" i="1"/>
  <c r="EE168" i="1"/>
  <c r="G168" i="6" s="1"/>
  <c r="DH168" i="1"/>
  <c r="D168" i="6" s="1"/>
  <c r="C168" i="6"/>
  <c r="AI420" i="10"/>
  <c r="AE420" i="10"/>
  <c r="DC169" i="1" l="1"/>
  <c r="DD169" i="1"/>
  <c r="EI169" i="1"/>
  <c r="DF169" i="1"/>
  <c r="B169" i="6" s="1"/>
  <c r="DZ169" i="1"/>
  <c r="ED169" i="1" s="1"/>
  <c r="F169" i="6" s="1"/>
  <c r="DJ169" i="1"/>
  <c r="EA169" i="1" s="1"/>
  <c r="AL420" i="10"/>
  <c r="AM420" i="10"/>
  <c r="AK420" i="10"/>
  <c r="E420" i="11" s="1"/>
  <c r="AJ420" i="10"/>
  <c r="D420" i="11" s="1"/>
  <c r="AF420" i="10"/>
  <c r="C420" i="11"/>
  <c r="DG169" i="1" l="1"/>
  <c r="DI169" i="1" s="1"/>
  <c r="E169" i="6" s="1"/>
  <c r="DV169" i="1"/>
  <c r="DW169" i="1"/>
  <c r="DX169" i="1" s="1"/>
  <c r="DS169" i="1"/>
  <c r="DR169" i="1"/>
  <c r="DQ169" i="1"/>
  <c r="DU169" i="1"/>
  <c r="EB169" i="1"/>
  <c r="EE169" i="1" s="1"/>
  <c r="G169" i="6" s="1"/>
  <c r="EG169" i="1"/>
  <c r="J169" i="6" s="1"/>
  <c r="DE169" i="1"/>
  <c r="CY170" i="1" s="1"/>
  <c r="DT169" i="1"/>
  <c r="B420" i="11"/>
  <c r="K420" i="11" s="1"/>
  <c r="AG420" i="10"/>
  <c r="AH420" i="10" s="1"/>
  <c r="C169" i="6" l="1"/>
  <c r="DA170" i="1"/>
  <c r="CZ170" i="1"/>
  <c r="DB170" i="1"/>
  <c r="DH169" i="1"/>
  <c r="D169" i="6" s="1"/>
  <c r="G420" i="11"/>
  <c r="F420" i="11"/>
  <c r="EI170" i="1" l="1"/>
  <c r="DE170" i="1"/>
  <c r="DJ170" i="1"/>
  <c r="DW170" i="1" s="1"/>
  <c r="DX170" i="1" s="1"/>
  <c r="DZ170" i="1"/>
  <c r="ED170" i="1" s="1"/>
  <c r="F170" i="6" s="1"/>
  <c r="DD170" i="1"/>
  <c r="DC170" i="1"/>
  <c r="DF170" i="1" s="1"/>
  <c r="B170" i="6" s="1"/>
  <c r="AI421" i="10"/>
  <c r="AE421" i="10"/>
  <c r="EA170" i="1" l="1"/>
  <c r="DV170" i="1"/>
  <c r="DU170" i="1"/>
  <c r="DT170" i="1"/>
  <c r="DS170" i="1"/>
  <c r="DG170" i="1"/>
  <c r="DR170" i="1"/>
  <c r="EB170" i="1"/>
  <c r="EE170" i="1" s="1"/>
  <c r="G170" i="6" s="1"/>
  <c r="DQ170" i="1"/>
  <c r="EG170" i="1"/>
  <c r="J170" i="6" s="1"/>
  <c r="AL421" i="10"/>
  <c r="AM421" i="10"/>
  <c r="AK421" i="10"/>
  <c r="E421" i="11" s="1"/>
  <c r="AF421" i="10"/>
  <c r="AJ421" i="10"/>
  <c r="D421" i="11" s="1"/>
  <c r="C421" i="11"/>
  <c r="CY171" i="1" l="1"/>
  <c r="DH170" i="1"/>
  <c r="D170" i="6" s="1"/>
  <c r="C170" i="6"/>
  <c r="DI170" i="1"/>
  <c r="E170" i="6" s="1"/>
  <c r="B421" i="11"/>
  <c r="K421" i="11" s="1"/>
  <c r="AG421" i="10"/>
  <c r="AH421" i="10" s="1"/>
  <c r="DB171" i="1" l="1"/>
  <c r="CZ171" i="1"/>
  <c r="DA171" i="1"/>
  <c r="G421" i="11"/>
  <c r="F421" i="11"/>
  <c r="EI171" i="1" l="1"/>
  <c r="DE171" i="1"/>
  <c r="DZ171" i="1"/>
  <c r="ED171" i="1" s="1"/>
  <c r="F171" i="6" s="1"/>
  <c r="DF171" i="1"/>
  <c r="B171" i="6" s="1"/>
  <c r="DJ171" i="1"/>
  <c r="DD171" i="1"/>
  <c r="DC171" i="1"/>
  <c r="AI422" i="10"/>
  <c r="AE422" i="10"/>
  <c r="DQ171" i="1" l="1"/>
  <c r="DV171" i="1"/>
  <c r="DT171" i="1"/>
  <c r="DW171" i="1"/>
  <c r="DX171" i="1" s="1"/>
  <c r="DU171" i="1"/>
  <c r="EB171" i="1"/>
  <c r="EA171" i="1"/>
  <c r="DR171" i="1"/>
  <c r="DS171" i="1"/>
  <c r="EG171" i="1"/>
  <c r="J171" i="6" s="1"/>
  <c r="DG171" i="1"/>
  <c r="AM422" i="10"/>
  <c r="AL422" i="10"/>
  <c r="AK422" i="10"/>
  <c r="E422" i="11" s="1"/>
  <c r="AF422" i="10"/>
  <c r="AJ422" i="10"/>
  <c r="D422" i="11" s="1"/>
  <c r="C422" i="11"/>
  <c r="EE171" i="1" l="1"/>
  <c r="G171" i="6" s="1"/>
  <c r="CY172" i="1"/>
  <c r="DH171" i="1"/>
  <c r="D171" i="6" s="1"/>
  <c r="C171" i="6"/>
  <c r="DI171" i="1"/>
  <c r="E171" i="6" s="1"/>
  <c r="B422" i="11"/>
  <c r="K422" i="11" s="1"/>
  <c r="AG422" i="10"/>
  <c r="AH422" i="10" s="1"/>
  <c r="CZ172" i="1" l="1"/>
  <c r="DB172" i="1"/>
  <c r="DA172" i="1"/>
  <c r="G422" i="11"/>
  <c r="F422" i="11"/>
  <c r="DD172" i="1" l="1"/>
  <c r="DC172" i="1"/>
  <c r="EI172" i="1"/>
  <c r="DE172" i="1"/>
  <c r="DJ172" i="1"/>
  <c r="EG172" i="1" s="1"/>
  <c r="J172" i="6" s="1"/>
  <c r="DF172" i="1"/>
  <c r="B172" i="6" s="1"/>
  <c r="DZ172" i="1"/>
  <c r="ED172" i="1" s="1"/>
  <c r="F172" i="6" s="1"/>
  <c r="AI423" i="10"/>
  <c r="AE423" i="10"/>
  <c r="DG172" i="1" l="1"/>
  <c r="DI172" i="1" s="1"/>
  <c r="E172" i="6" s="1"/>
  <c r="DR172" i="1"/>
  <c r="DW172" i="1"/>
  <c r="DX172" i="1" s="1"/>
  <c r="DS172" i="1"/>
  <c r="DU172" i="1"/>
  <c r="DT172" i="1"/>
  <c r="EB172" i="1"/>
  <c r="DQ172" i="1"/>
  <c r="EA172" i="1"/>
  <c r="DV172" i="1"/>
  <c r="AL423" i="10"/>
  <c r="AM423" i="10"/>
  <c r="AK423" i="10"/>
  <c r="E423" i="11" s="1"/>
  <c r="AF423" i="10"/>
  <c r="AJ423" i="10"/>
  <c r="D423" i="11" s="1"/>
  <c r="C423" i="11"/>
  <c r="C172" i="6" l="1"/>
  <c r="DH172" i="1"/>
  <c r="D172" i="6" s="1"/>
  <c r="EE172" i="1"/>
  <c r="G172" i="6" s="1"/>
  <c r="CY173" i="1"/>
  <c r="DB173" i="1" s="1"/>
  <c r="AG423" i="10"/>
  <c r="AH423" i="10" s="1"/>
  <c r="B423" i="11"/>
  <c r="K423" i="11" s="1"/>
  <c r="CZ173" i="1" l="1"/>
  <c r="EI173" i="1" s="1"/>
  <c r="DA173" i="1"/>
  <c r="DD173" i="1" s="1"/>
  <c r="G423" i="11"/>
  <c r="F423" i="11"/>
  <c r="DC173" i="1" l="1"/>
  <c r="DJ173" i="1"/>
  <c r="EG173" i="1" s="1"/>
  <c r="J173" i="6" s="1"/>
  <c r="DZ173" i="1"/>
  <c r="ED173" i="1" s="1"/>
  <c r="F173" i="6" s="1"/>
  <c r="DF173" i="1"/>
  <c r="DG173" i="1" s="1"/>
  <c r="DH173" i="1" s="1"/>
  <c r="D173" i="6" s="1"/>
  <c r="DE173" i="1"/>
  <c r="AI424" i="10"/>
  <c r="AE424" i="10"/>
  <c r="DV173" i="1" l="1"/>
  <c r="CY174" i="1"/>
  <c r="C173" i="6"/>
  <c r="EB173" i="1"/>
  <c r="DT173" i="1"/>
  <c r="DQ173" i="1"/>
  <c r="EA173" i="1"/>
  <c r="DI173" i="1"/>
  <c r="E173" i="6" s="1"/>
  <c r="DU173" i="1"/>
  <c r="DR173" i="1"/>
  <c r="DS173" i="1"/>
  <c r="B173" i="6"/>
  <c r="DW173" i="1"/>
  <c r="DX173" i="1" s="1"/>
  <c r="DA174" i="1"/>
  <c r="CZ174" i="1"/>
  <c r="DB174" i="1"/>
  <c r="AL424" i="10"/>
  <c r="AM424" i="10"/>
  <c r="AK424" i="10"/>
  <c r="E424" i="11" s="1"/>
  <c r="AJ424" i="10"/>
  <c r="D424" i="11" s="1"/>
  <c r="AF424" i="10"/>
  <c r="C424" i="11"/>
  <c r="EE173" i="1" l="1"/>
  <c r="G173" i="6" s="1"/>
  <c r="EI174" i="1"/>
  <c r="DE174" i="1"/>
  <c r="DJ174" i="1"/>
  <c r="DU174" i="1" s="1"/>
  <c r="DZ174" i="1"/>
  <c r="ED174" i="1" s="1"/>
  <c r="F174" i="6" s="1"/>
  <c r="DC174" i="1"/>
  <c r="DF174" i="1" s="1"/>
  <c r="DD174" i="1"/>
  <c r="AG424" i="10"/>
  <c r="AH424" i="10" s="1"/>
  <c r="B424" i="11"/>
  <c r="K424" i="11" s="1"/>
  <c r="DT174" i="1" l="1"/>
  <c r="B174" i="6"/>
  <c r="DS174" i="1"/>
  <c r="DQ174" i="1"/>
  <c r="EG174" i="1"/>
  <c r="J174" i="6" s="1"/>
  <c r="DG174" i="1"/>
  <c r="CY175" i="1" s="1"/>
  <c r="DW174" i="1"/>
  <c r="DX174" i="1" s="1"/>
  <c r="EB174" i="1"/>
  <c r="DR174" i="1"/>
  <c r="DV174" i="1"/>
  <c r="EA174" i="1"/>
  <c r="F424" i="11"/>
  <c r="G424" i="11"/>
  <c r="EE174" i="1" l="1"/>
  <c r="G174" i="6" s="1"/>
  <c r="CZ175" i="1"/>
  <c r="DB175" i="1"/>
  <c r="DA175" i="1"/>
  <c r="DH174" i="1"/>
  <c r="D174" i="6" s="1"/>
  <c r="C174" i="6"/>
  <c r="DI174" i="1"/>
  <c r="E174" i="6" s="1"/>
  <c r="AI425" i="10"/>
  <c r="AE425" i="10"/>
  <c r="DC175" i="1" l="1"/>
  <c r="DE175" i="1" s="1"/>
  <c r="DD175" i="1"/>
  <c r="EI175" i="1"/>
  <c r="DJ175" i="1"/>
  <c r="EA175" i="1" s="1"/>
  <c r="DZ175" i="1"/>
  <c r="ED175" i="1" s="1"/>
  <c r="F175" i="6" s="1"/>
  <c r="AL425" i="10"/>
  <c r="AM425" i="10"/>
  <c r="AK425" i="10"/>
  <c r="E425" i="11" s="1"/>
  <c r="AJ425" i="10"/>
  <c r="D425" i="11" s="1"/>
  <c r="AF425" i="10"/>
  <c r="C425" i="11"/>
  <c r="DT175" i="1" l="1"/>
  <c r="DS175" i="1"/>
  <c r="EG175" i="1"/>
  <c r="J175" i="6" s="1"/>
  <c r="DQ175" i="1"/>
  <c r="DV175" i="1"/>
  <c r="DW175" i="1"/>
  <c r="DX175" i="1" s="1"/>
  <c r="DF175" i="1"/>
  <c r="EB175" i="1"/>
  <c r="EE175" i="1" s="1"/>
  <c r="G175" i="6" s="1"/>
  <c r="DR175" i="1"/>
  <c r="DU175" i="1"/>
  <c r="AG425" i="10"/>
  <c r="AH425" i="10" s="1"/>
  <c r="B425" i="11"/>
  <c r="K425" i="11" s="1"/>
  <c r="B175" i="6" l="1"/>
  <c r="DG175" i="1"/>
  <c r="F425" i="11"/>
  <c r="G425" i="11"/>
  <c r="CY176" i="1" l="1"/>
  <c r="DH175" i="1"/>
  <c r="D175" i="6" s="1"/>
  <c r="C175" i="6"/>
  <c r="DI175" i="1"/>
  <c r="E175" i="6" s="1"/>
  <c r="AI426" i="10"/>
  <c r="AE426" i="10"/>
  <c r="DB176" i="1" l="1"/>
  <c r="DA176" i="1"/>
  <c r="CZ176" i="1"/>
  <c r="AM426" i="10"/>
  <c r="AL426" i="10"/>
  <c r="AK426" i="10"/>
  <c r="E426" i="11" s="1"/>
  <c r="AJ426" i="10"/>
  <c r="D426" i="11" s="1"/>
  <c r="AF426" i="10"/>
  <c r="C426" i="11"/>
  <c r="EI176" i="1" l="1"/>
  <c r="DE176" i="1"/>
  <c r="DZ176" i="1"/>
  <c r="ED176" i="1" s="1"/>
  <c r="F176" i="6" s="1"/>
  <c r="DJ176" i="1"/>
  <c r="EG176" i="1" s="1"/>
  <c r="J176" i="6" s="1"/>
  <c r="DF176" i="1"/>
  <c r="DD176" i="1"/>
  <c r="DC176" i="1"/>
  <c r="AG426" i="10"/>
  <c r="AH426" i="10" s="1"/>
  <c r="B426" i="11"/>
  <c r="K426" i="11" s="1"/>
  <c r="DR176" i="1" l="1"/>
  <c r="DS176" i="1"/>
  <c r="DU176" i="1"/>
  <c r="DV176" i="1"/>
  <c r="EB176" i="1"/>
  <c r="DT176" i="1"/>
  <c r="DQ176" i="1"/>
  <c r="DW176" i="1"/>
  <c r="DX176" i="1" s="1"/>
  <c r="EA176" i="1"/>
  <c r="DG176" i="1"/>
  <c r="CY177" i="1" s="1"/>
  <c r="B176" i="6"/>
  <c r="F426" i="11"/>
  <c r="G426" i="11"/>
  <c r="DB177" i="1" l="1"/>
  <c r="CZ177" i="1"/>
  <c r="DA177" i="1"/>
  <c r="EE176" i="1"/>
  <c r="G176" i="6" s="1"/>
  <c r="DH176" i="1"/>
  <c r="D176" i="6" s="1"/>
  <c r="C176" i="6"/>
  <c r="DI176" i="1"/>
  <c r="E176" i="6" s="1"/>
  <c r="AI427" i="10"/>
  <c r="AE427" i="10"/>
  <c r="DD177" i="1" l="1"/>
  <c r="DC177" i="1"/>
  <c r="EI177" i="1"/>
  <c r="DF177" i="1"/>
  <c r="DG177" i="1" s="1"/>
  <c r="DJ177" i="1"/>
  <c r="EG177" i="1" s="1"/>
  <c r="J177" i="6" s="1"/>
  <c r="DE177" i="1"/>
  <c r="DZ177" i="1"/>
  <c r="ED177" i="1" s="1"/>
  <c r="F177" i="6" s="1"/>
  <c r="AL427" i="10"/>
  <c r="AM427" i="10"/>
  <c r="AK427" i="10"/>
  <c r="E427" i="11" s="1"/>
  <c r="AF427" i="10"/>
  <c r="AJ427" i="10"/>
  <c r="D427" i="11" s="1"/>
  <c r="C427" i="11"/>
  <c r="DS177" i="1" l="1"/>
  <c r="DT177" i="1"/>
  <c r="DI177" i="1"/>
  <c r="E177" i="6" s="1"/>
  <c r="DU177" i="1"/>
  <c r="B177" i="6"/>
  <c r="CY178" i="1"/>
  <c r="DR177" i="1"/>
  <c r="DV177" i="1"/>
  <c r="EB177" i="1"/>
  <c r="DQ177" i="1"/>
  <c r="EA177" i="1"/>
  <c r="C177" i="6"/>
  <c r="DH177" i="1"/>
  <c r="D177" i="6" s="1"/>
  <c r="DW177" i="1"/>
  <c r="DX177" i="1" s="1"/>
  <c r="AG427" i="10"/>
  <c r="AH427" i="10" s="1"/>
  <c r="B427" i="11"/>
  <c r="K427" i="11" s="1"/>
  <c r="EE177" i="1" l="1"/>
  <c r="G177" i="6" s="1"/>
  <c r="CZ178" i="1"/>
  <c r="DA178" i="1"/>
  <c r="DB178" i="1"/>
  <c r="G427" i="11"/>
  <c r="F427" i="11"/>
  <c r="DC178" i="1" l="1"/>
  <c r="DD178" i="1"/>
  <c r="EI178" i="1"/>
  <c r="DF178" i="1"/>
  <c r="DJ178" i="1"/>
  <c r="DT178" i="1" s="1"/>
  <c r="DE178" i="1"/>
  <c r="DZ178" i="1"/>
  <c r="ED178" i="1" s="1"/>
  <c r="F178" i="6" s="1"/>
  <c r="AI428" i="10"/>
  <c r="AE428" i="10"/>
  <c r="DW178" i="1" l="1"/>
  <c r="DX178" i="1" s="1"/>
  <c r="DR178" i="1"/>
  <c r="DV178" i="1"/>
  <c r="EB178" i="1"/>
  <c r="EG178" i="1"/>
  <c r="J178" i="6" s="1"/>
  <c r="DU178" i="1"/>
  <c r="DS178" i="1"/>
  <c r="DG178" i="1"/>
  <c r="CY179" i="1" s="1"/>
  <c r="B178" i="6"/>
  <c r="EA178" i="1"/>
  <c r="DQ178" i="1"/>
  <c r="AL428" i="10"/>
  <c r="AM428" i="10"/>
  <c r="AK428" i="10"/>
  <c r="E428" i="11" s="1"/>
  <c r="AJ428" i="10"/>
  <c r="D428" i="11" s="1"/>
  <c r="AF428" i="10"/>
  <c r="C428" i="11"/>
  <c r="CZ179" i="1" l="1"/>
  <c r="DB179" i="1"/>
  <c r="DA179" i="1"/>
  <c r="DH178" i="1"/>
  <c r="D178" i="6" s="1"/>
  <c r="C178" i="6"/>
  <c r="DI178" i="1"/>
  <c r="E178" i="6" s="1"/>
  <c r="EE178" i="1"/>
  <c r="G178" i="6" s="1"/>
  <c r="B428" i="11"/>
  <c r="K428" i="11" s="1"/>
  <c r="AG428" i="10"/>
  <c r="AH428" i="10" s="1"/>
  <c r="DC179" i="1" l="1"/>
  <c r="DD179" i="1"/>
  <c r="EI179" i="1"/>
  <c r="DJ179" i="1"/>
  <c r="EG179" i="1" s="1"/>
  <c r="J179" i="6" s="1"/>
  <c r="DF179" i="1"/>
  <c r="B179" i="6" s="1"/>
  <c r="DZ179" i="1"/>
  <c r="ED179" i="1" s="1"/>
  <c r="F179" i="6" s="1"/>
  <c r="F428" i="11"/>
  <c r="G428" i="11"/>
  <c r="DG179" i="1" l="1"/>
  <c r="DI179" i="1" s="1"/>
  <c r="E179" i="6" s="1"/>
  <c r="DV179" i="1"/>
  <c r="EB179" i="1"/>
  <c r="DT179" i="1"/>
  <c r="DW179" i="1"/>
  <c r="DX179" i="1" s="1"/>
  <c r="EA179" i="1"/>
  <c r="DS179" i="1"/>
  <c r="DU179" i="1"/>
  <c r="DQ179" i="1"/>
  <c r="C179" i="6"/>
  <c r="DR179" i="1"/>
  <c r="DE179" i="1"/>
  <c r="CY180" i="1" s="1"/>
  <c r="AI429" i="10"/>
  <c r="AE429" i="10"/>
  <c r="DB180" i="1" l="1"/>
  <c r="CZ180" i="1"/>
  <c r="DA180" i="1"/>
  <c r="EE179" i="1"/>
  <c r="G179" i="6" s="1"/>
  <c r="DH179" i="1"/>
  <c r="D179" i="6" s="1"/>
  <c r="AL429" i="10"/>
  <c r="AM429" i="10"/>
  <c r="AK429" i="10"/>
  <c r="E429" i="11" s="1"/>
  <c r="AJ429" i="10"/>
  <c r="D429" i="11" s="1"/>
  <c r="AF429" i="10"/>
  <c r="C429" i="11"/>
  <c r="DD180" i="1" l="1"/>
  <c r="DC180" i="1"/>
  <c r="EI180" i="1"/>
  <c r="DF180" i="1"/>
  <c r="DZ180" i="1"/>
  <c r="ED180" i="1" s="1"/>
  <c r="F180" i="6" s="1"/>
  <c r="DE180" i="1"/>
  <c r="DJ180" i="1"/>
  <c r="EG180" i="1" s="1"/>
  <c r="J180" i="6" s="1"/>
  <c r="B429" i="11"/>
  <c r="K429" i="11" s="1"/>
  <c r="AG429" i="10"/>
  <c r="AH429" i="10" s="1"/>
  <c r="B180" i="6" l="1"/>
  <c r="DV180" i="1"/>
  <c r="DQ180" i="1"/>
  <c r="DT180" i="1"/>
  <c r="EB180" i="1"/>
  <c r="DR180" i="1"/>
  <c r="DW180" i="1"/>
  <c r="DX180" i="1" s="1"/>
  <c r="DS180" i="1"/>
  <c r="DU180" i="1"/>
  <c r="EA180" i="1"/>
  <c r="DG180" i="1"/>
  <c r="G429" i="11"/>
  <c r="F429" i="11"/>
  <c r="DH180" i="1" l="1"/>
  <c r="D180" i="6" s="1"/>
  <c r="C180" i="6"/>
  <c r="DI180" i="1"/>
  <c r="E180" i="6" s="1"/>
  <c r="EE180" i="1"/>
  <c r="G180" i="6" s="1"/>
  <c r="CY181" i="1"/>
  <c r="AI430" i="10"/>
  <c r="AE430" i="10"/>
  <c r="DA181" i="1" l="1"/>
  <c r="CZ181" i="1"/>
  <c r="DB181" i="1"/>
  <c r="AM430" i="10"/>
  <c r="AL430" i="10"/>
  <c r="AK430" i="10"/>
  <c r="E430" i="11" s="1"/>
  <c r="AJ430" i="10"/>
  <c r="D430" i="11" s="1"/>
  <c r="AF430" i="10"/>
  <c r="C430" i="11"/>
  <c r="EI181" i="1" l="1"/>
  <c r="DE181" i="1"/>
  <c r="DJ181" i="1"/>
  <c r="DQ181" i="1" s="1"/>
  <c r="DF181" i="1"/>
  <c r="DG181" i="1" s="1"/>
  <c r="DZ181" i="1"/>
  <c r="ED181" i="1" s="1"/>
  <c r="F181" i="6" s="1"/>
  <c r="DD181" i="1"/>
  <c r="DC181" i="1"/>
  <c r="B430" i="11"/>
  <c r="K430" i="11" s="1"/>
  <c r="AG430" i="10"/>
  <c r="AH430" i="10" s="1"/>
  <c r="DI181" i="1" l="1"/>
  <c r="E181" i="6" s="1"/>
  <c r="EA181" i="1"/>
  <c r="DT181" i="1"/>
  <c r="C181" i="6"/>
  <c r="DH181" i="1"/>
  <c r="D181" i="6" s="1"/>
  <c r="DW181" i="1"/>
  <c r="DX181" i="1" s="1"/>
  <c r="B181" i="6"/>
  <c r="CY182" i="1"/>
  <c r="DR181" i="1"/>
  <c r="DS181" i="1"/>
  <c r="DU181" i="1"/>
  <c r="EG181" i="1"/>
  <c r="J181" i="6" s="1"/>
  <c r="DV181" i="1"/>
  <c r="EB181" i="1"/>
  <c r="EE181" i="1" s="1"/>
  <c r="G181" i="6" s="1"/>
  <c r="G430" i="11"/>
  <c r="F430" i="11"/>
  <c r="DA182" i="1" l="1"/>
  <c r="DB182" i="1"/>
  <c r="CZ182" i="1"/>
  <c r="AE431" i="10"/>
  <c r="AI431" i="10"/>
  <c r="EI182" i="1" l="1"/>
  <c r="DE182" i="1"/>
  <c r="DF182" i="1"/>
  <c r="DZ182" i="1"/>
  <c r="ED182" i="1" s="1"/>
  <c r="F182" i="6" s="1"/>
  <c r="DJ182" i="1"/>
  <c r="DG182" i="1"/>
  <c r="DD182" i="1"/>
  <c r="DI182" i="1" s="1"/>
  <c r="E182" i="6" s="1"/>
  <c r="DC182" i="1"/>
  <c r="AL431" i="10"/>
  <c r="AM431" i="10"/>
  <c r="AK431" i="10"/>
  <c r="E431" i="11" s="1"/>
  <c r="C431" i="11"/>
  <c r="AJ431" i="10"/>
  <c r="D431" i="11" s="1"/>
  <c r="AF431" i="10"/>
  <c r="DU182" i="1" l="1"/>
  <c r="EB182" i="1"/>
  <c r="DQ182" i="1"/>
  <c r="EA182" i="1"/>
  <c r="DH182" i="1"/>
  <c r="D182" i="6" s="1"/>
  <c r="C182" i="6"/>
  <c r="DW182" i="1"/>
  <c r="DX182" i="1" s="1"/>
  <c r="EG182" i="1"/>
  <c r="J182" i="6" s="1"/>
  <c r="DV182" i="1"/>
  <c r="B182" i="6"/>
  <c r="CY183" i="1"/>
  <c r="DT182" i="1"/>
  <c r="DR182" i="1"/>
  <c r="DS182" i="1"/>
  <c r="AG431" i="10"/>
  <c r="AH431" i="10" s="1"/>
  <c r="B431" i="11"/>
  <c r="K431" i="11" s="1"/>
  <c r="DB183" i="1" l="1"/>
  <c r="DA183" i="1"/>
  <c r="CZ183" i="1"/>
  <c r="EE182" i="1"/>
  <c r="G182" i="6" s="1"/>
  <c r="G431" i="11"/>
  <c r="F431" i="11"/>
  <c r="EI183" i="1" l="1"/>
  <c r="DE183" i="1"/>
  <c r="DZ183" i="1"/>
  <c r="ED183" i="1" s="1"/>
  <c r="F183" i="6" s="1"/>
  <c r="DJ183" i="1"/>
  <c r="DR183" i="1" s="1"/>
  <c r="DF183" i="1"/>
  <c r="DD183" i="1"/>
  <c r="DC183" i="1"/>
  <c r="AE432" i="10"/>
  <c r="AI432" i="10"/>
  <c r="EA183" i="1" l="1"/>
  <c r="DG183" i="1"/>
  <c r="CY184" i="1" s="1"/>
  <c r="B183" i="6"/>
  <c r="DS183" i="1"/>
  <c r="DW183" i="1"/>
  <c r="DX183" i="1" s="1"/>
  <c r="DQ183" i="1"/>
  <c r="DV183" i="1"/>
  <c r="DU183" i="1"/>
  <c r="EG183" i="1"/>
  <c r="J183" i="6" s="1"/>
  <c r="DI183" i="1"/>
  <c r="E183" i="6" s="1"/>
  <c r="DT183" i="1"/>
  <c r="EB183" i="1"/>
  <c r="EE183" i="1" s="1"/>
  <c r="G183" i="6" s="1"/>
  <c r="AL432" i="10"/>
  <c r="AM432" i="10"/>
  <c r="AK432" i="10"/>
  <c r="E432" i="11" s="1"/>
  <c r="C432" i="11"/>
  <c r="AF432" i="10"/>
  <c r="AJ432" i="10"/>
  <c r="D432" i="11" s="1"/>
  <c r="DB184" i="1" l="1"/>
  <c r="DA184" i="1"/>
  <c r="CZ184" i="1"/>
  <c r="C183" i="6"/>
  <c r="DH183" i="1"/>
  <c r="D183" i="6" s="1"/>
  <c r="AG432" i="10"/>
  <c r="AH432" i="10" s="1"/>
  <c r="B432" i="11"/>
  <c r="K432" i="11" s="1"/>
  <c r="EI184" i="1" l="1"/>
  <c r="DJ184" i="1"/>
  <c r="DW184" i="1" s="1"/>
  <c r="DX184" i="1" s="1"/>
  <c r="DZ184" i="1"/>
  <c r="ED184" i="1" s="1"/>
  <c r="F184" i="6" s="1"/>
  <c r="DC184" i="1"/>
  <c r="DF184" i="1" s="1"/>
  <c r="DE184" i="1" s="1"/>
  <c r="DD184" i="1"/>
  <c r="G432" i="11"/>
  <c r="F432" i="11"/>
  <c r="DU184" i="1" l="1"/>
  <c r="EG184" i="1"/>
  <c r="J184" i="6" s="1"/>
  <c r="DR184" i="1"/>
  <c r="B184" i="6"/>
  <c r="DS184" i="1"/>
  <c r="EB184" i="1"/>
  <c r="DV184" i="1"/>
  <c r="DQ184" i="1"/>
  <c r="DG184" i="1"/>
  <c r="DI184" i="1" s="1"/>
  <c r="E184" i="6" s="1"/>
  <c r="EA184" i="1"/>
  <c r="DT184" i="1"/>
  <c r="AE433" i="10"/>
  <c r="AI433" i="10"/>
  <c r="EE184" i="1" l="1"/>
  <c r="G184" i="6" s="1"/>
  <c r="C184" i="6"/>
  <c r="DH184" i="1"/>
  <c r="D184" i="6" s="1"/>
  <c r="CY185" i="1"/>
  <c r="AL433" i="10"/>
  <c r="AM433" i="10"/>
  <c r="AK433" i="10"/>
  <c r="E433" i="11" s="1"/>
  <c r="C433" i="11"/>
  <c r="AF433" i="10"/>
  <c r="AJ433" i="10"/>
  <c r="D433" i="11" s="1"/>
  <c r="DA185" i="1" l="1"/>
  <c r="DB185" i="1"/>
  <c r="CZ185" i="1"/>
  <c r="AG433" i="10"/>
  <c r="AH433" i="10" s="1"/>
  <c r="B433" i="11"/>
  <c r="K433" i="11" s="1"/>
  <c r="EI185" i="1" l="1"/>
  <c r="DE185" i="1"/>
  <c r="DJ185" i="1"/>
  <c r="EG185" i="1" s="1"/>
  <c r="J185" i="6" s="1"/>
  <c r="DF185" i="1"/>
  <c r="DZ185" i="1"/>
  <c r="ED185" i="1" s="1"/>
  <c r="F185" i="6" s="1"/>
  <c r="DC185" i="1"/>
  <c r="DD185" i="1"/>
  <c r="G433" i="11"/>
  <c r="F433" i="11"/>
  <c r="DR185" i="1" l="1"/>
  <c r="DU185" i="1"/>
  <c r="EB185" i="1"/>
  <c r="DQ185" i="1"/>
  <c r="DT185" i="1"/>
  <c r="DG185" i="1"/>
  <c r="CY186" i="1" s="1"/>
  <c r="B185" i="6"/>
  <c r="DW185" i="1"/>
  <c r="DX185" i="1" s="1"/>
  <c r="DV185" i="1"/>
  <c r="EA185" i="1"/>
  <c r="DS185" i="1"/>
  <c r="AI434" i="10"/>
  <c r="AE434" i="10"/>
  <c r="DI185" i="1" l="1"/>
  <c r="E185" i="6" s="1"/>
  <c r="CZ186" i="1"/>
  <c r="DB186" i="1"/>
  <c r="DA186" i="1"/>
  <c r="C185" i="6"/>
  <c r="DH185" i="1"/>
  <c r="D185" i="6" s="1"/>
  <c r="EE185" i="1"/>
  <c r="G185" i="6" s="1"/>
  <c r="AM434" i="10"/>
  <c r="AL434" i="10"/>
  <c r="AK434" i="10"/>
  <c r="E434" i="11" s="1"/>
  <c r="AF434" i="10"/>
  <c r="AJ434" i="10"/>
  <c r="D434" i="11" s="1"/>
  <c r="C434" i="11"/>
  <c r="DD186" i="1" l="1"/>
  <c r="DC186" i="1"/>
  <c r="EI186" i="1"/>
  <c r="DZ186" i="1"/>
  <c r="ED186" i="1" s="1"/>
  <c r="F186" i="6" s="1"/>
  <c r="DJ186" i="1"/>
  <c r="EA186" i="1" s="1"/>
  <c r="DE186" i="1"/>
  <c r="DF186" i="1"/>
  <c r="DG186" i="1" s="1"/>
  <c r="AG434" i="10"/>
  <c r="AH434" i="10" s="1"/>
  <c r="B434" i="11"/>
  <c r="K434" i="11" s="1"/>
  <c r="DI186" i="1" l="1"/>
  <c r="E186" i="6" s="1"/>
  <c r="DR186" i="1"/>
  <c r="DH186" i="1"/>
  <c r="D186" i="6" s="1"/>
  <c r="C186" i="6"/>
  <c r="B186" i="6"/>
  <c r="CY187" i="1"/>
  <c r="DS186" i="1"/>
  <c r="DV186" i="1"/>
  <c r="DU186" i="1"/>
  <c r="DQ186" i="1"/>
  <c r="EB186" i="1"/>
  <c r="EE186" i="1" s="1"/>
  <c r="G186" i="6" s="1"/>
  <c r="EG186" i="1"/>
  <c r="J186" i="6" s="1"/>
  <c r="DT186" i="1"/>
  <c r="DW186" i="1"/>
  <c r="DX186" i="1" s="1"/>
  <c r="F434" i="11"/>
  <c r="G434" i="11"/>
  <c r="DB187" i="1" l="1"/>
  <c r="CZ187" i="1"/>
  <c r="DA187" i="1"/>
  <c r="AE435" i="10"/>
  <c r="AI435" i="10"/>
  <c r="DD187" i="1" l="1"/>
  <c r="DC187" i="1"/>
  <c r="EI187" i="1"/>
  <c r="DE187" i="1"/>
  <c r="DF187" i="1"/>
  <c r="DG187" i="1" s="1"/>
  <c r="DZ187" i="1"/>
  <c r="ED187" i="1" s="1"/>
  <c r="F187" i="6" s="1"/>
  <c r="DJ187" i="1"/>
  <c r="DV187" i="1" s="1"/>
  <c r="AL435" i="10"/>
  <c r="AM435" i="10"/>
  <c r="AK435" i="10"/>
  <c r="E435" i="11" s="1"/>
  <c r="C435" i="11"/>
  <c r="AF435" i="10"/>
  <c r="AJ435" i="10"/>
  <c r="D435" i="11" s="1"/>
  <c r="DI187" i="1" l="1"/>
  <c r="E187" i="6" s="1"/>
  <c r="DH187" i="1"/>
  <c r="D187" i="6" s="1"/>
  <c r="C187" i="6"/>
  <c r="DW187" i="1"/>
  <c r="DX187" i="1" s="1"/>
  <c r="DQ187" i="1"/>
  <c r="DT187" i="1"/>
  <c r="EB187" i="1"/>
  <c r="DU187" i="1"/>
  <c r="DS187" i="1"/>
  <c r="EA187" i="1"/>
  <c r="EG187" i="1"/>
  <c r="J187" i="6" s="1"/>
  <c r="DR187" i="1"/>
  <c r="B187" i="6"/>
  <c r="CY188" i="1"/>
  <c r="AG435" i="10"/>
  <c r="AH435" i="10" s="1"/>
  <c r="B435" i="11"/>
  <c r="K435" i="11" s="1"/>
  <c r="DB188" i="1" l="1"/>
  <c r="CZ188" i="1"/>
  <c r="DA188" i="1"/>
  <c r="EE187" i="1"/>
  <c r="G187" i="6" s="1"/>
  <c r="G435" i="11"/>
  <c r="F435" i="11"/>
  <c r="DD188" i="1" l="1"/>
  <c r="DC188" i="1"/>
  <c r="EI188" i="1"/>
  <c r="DF188" i="1"/>
  <c r="DZ188" i="1"/>
  <c r="ED188" i="1" s="1"/>
  <c r="F188" i="6" s="1"/>
  <c r="DE188" i="1"/>
  <c r="DJ188" i="1"/>
  <c r="EG188" i="1" s="1"/>
  <c r="J188" i="6" s="1"/>
  <c r="AI436" i="10"/>
  <c r="AE436" i="10"/>
  <c r="DR188" i="1" l="1"/>
  <c r="EB188" i="1"/>
  <c r="DU188" i="1"/>
  <c r="EA188" i="1"/>
  <c r="DQ188" i="1"/>
  <c r="DS188" i="1"/>
  <c r="DV188" i="1"/>
  <c r="DT188" i="1"/>
  <c r="DG188" i="1"/>
  <c r="B188" i="6"/>
  <c r="DW188" i="1"/>
  <c r="DX188" i="1" s="1"/>
  <c r="AL436" i="10"/>
  <c r="AM436" i="10"/>
  <c r="AK436" i="10"/>
  <c r="E436" i="11" s="1"/>
  <c r="AF436" i="10"/>
  <c r="AJ436" i="10"/>
  <c r="D436" i="11" s="1"/>
  <c r="C436" i="11"/>
  <c r="DH188" i="1" l="1"/>
  <c r="D188" i="6" s="1"/>
  <c r="C188" i="6"/>
  <c r="EE188" i="1"/>
  <c r="G188" i="6" s="1"/>
  <c r="CY189" i="1"/>
  <c r="DI188" i="1"/>
  <c r="E188" i="6" s="1"/>
  <c r="AG436" i="10"/>
  <c r="AH436" i="10" s="1"/>
  <c r="B436" i="11"/>
  <c r="K436" i="11" s="1"/>
  <c r="CZ189" i="1" l="1"/>
  <c r="DB189" i="1"/>
  <c r="DA189" i="1"/>
  <c r="G436" i="11"/>
  <c r="F436" i="11"/>
  <c r="EI189" i="1" l="1"/>
  <c r="DE189" i="1"/>
  <c r="DZ189" i="1"/>
  <c r="ED189" i="1" s="1"/>
  <c r="F189" i="6" s="1"/>
  <c r="DF189" i="1"/>
  <c r="B189" i="6" s="1"/>
  <c r="DJ189" i="1"/>
  <c r="DQ189" i="1" s="1"/>
  <c r="DC189" i="1"/>
  <c r="DD189" i="1"/>
  <c r="AE437" i="10"/>
  <c r="AI437" i="10"/>
  <c r="DG189" i="1" l="1"/>
  <c r="DI189" i="1" s="1"/>
  <c r="E189" i="6" s="1"/>
  <c r="EB189" i="1"/>
  <c r="DT189" i="1"/>
  <c r="DR189" i="1"/>
  <c r="DV189" i="1"/>
  <c r="DS189" i="1"/>
  <c r="EA189" i="1"/>
  <c r="DW189" i="1"/>
  <c r="DX189" i="1" s="1"/>
  <c r="DU189" i="1"/>
  <c r="EG189" i="1"/>
  <c r="J189" i="6" s="1"/>
  <c r="AL437" i="10"/>
  <c r="AM437" i="10"/>
  <c r="AK437" i="10"/>
  <c r="E437" i="11" s="1"/>
  <c r="C437" i="11"/>
  <c r="AF437" i="10"/>
  <c r="AJ437" i="10"/>
  <c r="D437" i="11" s="1"/>
  <c r="DH189" i="1" l="1"/>
  <c r="D189" i="6" s="1"/>
  <c r="C189" i="6"/>
  <c r="CY190" i="1"/>
  <c r="DA190" i="1" s="1"/>
  <c r="EE189" i="1"/>
  <c r="G189" i="6" s="1"/>
  <c r="CZ190" i="1"/>
  <c r="B437" i="11"/>
  <c r="K437" i="11" s="1"/>
  <c r="AG437" i="10"/>
  <c r="AH437" i="10" s="1"/>
  <c r="DB190" i="1" l="1"/>
  <c r="DC190" i="1" s="1"/>
  <c r="DE190" i="1" s="1"/>
  <c r="EI190" i="1"/>
  <c r="DZ190" i="1"/>
  <c r="ED190" i="1" s="1"/>
  <c r="F190" i="6" s="1"/>
  <c r="DJ190" i="1"/>
  <c r="G437" i="11"/>
  <c r="F437" i="11"/>
  <c r="DD190" i="1" l="1"/>
  <c r="DU190" i="1"/>
  <c r="DR190" i="1"/>
  <c r="EB190" i="1"/>
  <c r="DV190" i="1"/>
  <c r="EA190" i="1"/>
  <c r="DS190" i="1"/>
  <c r="DT190" i="1"/>
  <c r="EG190" i="1"/>
  <c r="J190" i="6" s="1"/>
  <c r="DW190" i="1"/>
  <c r="DX190" i="1" s="1"/>
  <c r="DQ190" i="1"/>
  <c r="DF190" i="1"/>
  <c r="AE438" i="10"/>
  <c r="AI438" i="10"/>
  <c r="B190" i="6" l="1"/>
  <c r="DG190" i="1"/>
  <c r="CY191" i="1" s="1"/>
  <c r="EE190" i="1"/>
  <c r="G190" i="6" s="1"/>
  <c r="AM438" i="10"/>
  <c r="AL438" i="10"/>
  <c r="AK438" i="10"/>
  <c r="E438" i="11" s="1"/>
  <c r="C438" i="11"/>
  <c r="AJ438" i="10"/>
  <c r="D438" i="11" s="1"/>
  <c r="AF438" i="10"/>
  <c r="CZ191" i="1" l="1"/>
  <c r="DB191" i="1"/>
  <c r="DA191" i="1"/>
  <c r="DH190" i="1"/>
  <c r="D190" i="6" s="1"/>
  <c r="C190" i="6"/>
  <c r="DI190" i="1"/>
  <c r="E190" i="6" s="1"/>
  <c r="B438" i="11"/>
  <c r="K438" i="11" s="1"/>
  <c r="AG438" i="10"/>
  <c r="AH438" i="10" s="1"/>
  <c r="DC191" i="1" l="1"/>
  <c r="DF191" i="1" s="1"/>
  <c r="DD191" i="1"/>
  <c r="EI191" i="1"/>
  <c r="DE191" i="1"/>
  <c r="DZ191" i="1"/>
  <c r="ED191" i="1" s="1"/>
  <c r="F191" i="6" s="1"/>
  <c r="DJ191" i="1"/>
  <c r="EG191" i="1" s="1"/>
  <c r="J191" i="6" s="1"/>
  <c r="F438" i="11"/>
  <c r="G438" i="11"/>
  <c r="B191" i="6" l="1"/>
  <c r="DS191" i="1"/>
  <c r="DR191" i="1"/>
  <c r="DT191" i="1"/>
  <c r="DU191" i="1"/>
  <c r="DG191" i="1"/>
  <c r="EB191" i="1"/>
  <c r="DV191" i="1"/>
  <c r="DW191" i="1"/>
  <c r="DX191" i="1" s="1"/>
  <c r="DQ191" i="1"/>
  <c r="EA191" i="1"/>
  <c r="AE439" i="10"/>
  <c r="AI439" i="10"/>
  <c r="EE191" i="1" l="1"/>
  <c r="G191" i="6" s="1"/>
  <c r="DH191" i="1"/>
  <c r="D191" i="6" s="1"/>
  <c r="C191" i="6"/>
  <c r="CY192" i="1"/>
  <c r="DI191" i="1"/>
  <c r="E191" i="6" s="1"/>
  <c r="AL439" i="10"/>
  <c r="AM439" i="10"/>
  <c r="AK439" i="10"/>
  <c r="E439" i="11" s="1"/>
  <c r="C439" i="11"/>
  <c r="AF439" i="10"/>
  <c r="AJ439" i="10"/>
  <c r="D439" i="11" s="1"/>
  <c r="DA192" i="1" l="1"/>
  <c r="DB192" i="1"/>
  <c r="CZ192" i="1"/>
  <c r="AG439" i="10"/>
  <c r="AH439" i="10" s="1"/>
  <c r="B439" i="11"/>
  <c r="K439" i="11" s="1"/>
  <c r="EI192" i="1" l="1"/>
  <c r="DE192" i="1"/>
  <c r="DJ192" i="1"/>
  <c r="DT192" i="1" s="1"/>
  <c r="DF192" i="1"/>
  <c r="DZ192" i="1"/>
  <c r="ED192" i="1" s="1"/>
  <c r="F192" i="6" s="1"/>
  <c r="DC192" i="1"/>
  <c r="DD192" i="1"/>
  <c r="G439" i="11"/>
  <c r="F439" i="11"/>
  <c r="DV192" i="1" l="1"/>
  <c r="DS192" i="1"/>
  <c r="DU192" i="1"/>
  <c r="DQ192" i="1"/>
  <c r="DW192" i="1"/>
  <c r="DX192" i="1" s="1"/>
  <c r="EG192" i="1"/>
  <c r="J192" i="6" s="1"/>
  <c r="DR192" i="1"/>
  <c r="EB192" i="1"/>
  <c r="EA192" i="1"/>
  <c r="DG192" i="1"/>
  <c r="CY193" i="1" s="1"/>
  <c r="B192" i="6"/>
  <c r="AE440" i="10"/>
  <c r="AI440" i="10"/>
  <c r="EE192" i="1" l="1"/>
  <c r="G192" i="6" s="1"/>
  <c r="CZ193" i="1"/>
  <c r="DB193" i="1"/>
  <c r="DA193" i="1"/>
  <c r="C192" i="6"/>
  <c r="DH192" i="1"/>
  <c r="D192" i="6" s="1"/>
  <c r="DI192" i="1"/>
  <c r="E192" i="6" s="1"/>
  <c r="AL440" i="10"/>
  <c r="AM440" i="10"/>
  <c r="AK440" i="10"/>
  <c r="E440" i="11" s="1"/>
  <c r="C440" i="11"/>
  <c r="AJ440" i="10"/>
  <c r="D440" i="11" s="1"/>
  <c r="AF440" i="10"/>
  <c r="EI193" i="1" l="1"/>
  <c r="DE193" i="1"/>
  <c r="DZ193" i="1"/>
  <c r="ED193" i="1" s="1"/>
  <c r="F193" i="6" s="1"/>
  <c r="DJ193" i="1"/>
  <c r="DR193" i="1" s="1"/>
  <c r="DF193" i="1"/>
  <c r="B193" i="6" s="1"/>
  <c r="DC193" i="1"/>
  <c r="DD193" i="1"/>
  <c r="AG440" i="10"/>
  <c r="AH440" i="10" s="1"/>
  <c r="B440" i="11"/>
  <c r="K440" i="11" s="1"/>
  <c r="DG193" i="1" l="1"/>
  <c r="DQ193" i="1"/>
  <c r="DU193" i="1"/>
  <c r="DW193" i="1"/>
  <c r="DX193" i="1" s="1"/>
  <c r="DT193" i="1"/>
  <c r="EB193" i="1"/>
  <c r="EA193" i="1"/>
  <c r="DV193" i="1"/>
  <c r="DI193" i="1"/>
  <c r="E193" i="6" s="1"/>
  <c r="DS193" i="1"/>
  <c r="EG193" i="1"/>
  <c r="J193" i="6" s="1"/>
  <c r="F440" i="11"/>
  <c r="G440" i="11"/>
  <c r="CY194" i="1" l="1"/>
  <c r="C193" i="6"/>
  <c r="DH193" i="1"/>
  <c r="D193" i="6" s="1"/>
  <c r="EE193" i="1"/>
  <c r="G193" i="6" s="1"/>
  <c r="AI441" i="10"/>
  <c r="AE441" i="10"/>
  <c r="DA194" i="1" l="1"/>
  <c r="CZ194" i="1"/>
  <c r="DB194" i="1"/>
  <c r="AL441" i="10"/>
  <c r="AM441" i="10"/>
  <c r="AK441" i="10"/>
  <c r="E441" i="11" s="1"/>
  <c r="AF441" i="10"/>
  <c r="AJ441" i="10"/>
  <c r="D441" i="11" s="1"/>
  <c r="C441" i="11"/>
  <c r="EI194" i="1" l="1"/>
  <c r="DE194" i="1"/>
  <c r="DZ194" i="1"/>
  <c r="ED194" i="1" s="1"/>
  <c r="F194" i="6" s="1"/>
  <c r="DJ194" i="1"/>
  <c r="DW194" i="1" s="1"/>
  <c r="DX194" i="1" s="1"/>
  <c r="DF194" i="1"/>
  <c r="DG194" i="1" s="1"/>
  <c r="DD194" i="1"/>
  <c r="DC194" i="1"/>
  <c r="AG441" i="10"/>
  <c r="AH441" i="10" s="1"/>
  <c r="B441" i="11"/>
  <c r="K441" i="11" s="1"/>
  <c r="DU194" i="1" l="1"/>
  <c r="DI194" i="1"/>
  <c r="E194" i="6" s="1"/>
  <c r="DH194" i="1"/>
  <c r="D194" i="6" s="1"/>
  <c r="C194" i="6"/>
  <c r="DR194" i="1"/>
  <c r="DT194" i="1"/>
  <c r="DS194" i="1"/>
  <c r="DV194" i="1"/>
  <c r="EB194" i="1"/>
  <c r="DQ194" i="1"/>
  <c r="EA194" i="1"/>
  <c r="B194" i="6"/>
  <c r="CY195" i="1"/>
  <c r="EG194" i="1"/>
  <c r="J194" i="6" s="1"/>
  <c r="F441" i="11"/>
  <c r="G441" i="11"/>
  <c r="EE194" i="1" l="1"/>
  <c r="G194" i="6" s="1"/>
  <c r="DA195" i="1"/>
  <c r="DB195" i="1"/>
  <c r="CZ195" i="1"/>
  <c r="AE442" i="10"/>
  <c r="AI442" i="10"/>
  <c r="DD195" i="1" l="1"/>
  <c r="DC195" i="1"/>
  <c r="DF195" i="1" s="1"/>
  <c r="DG195" i="1" s="1"/>
  <c r="EI195" i="1"/>
  <c r="DJ195" i="1"/>
  <c r="EG195" i="1" s="1"/>
  <c r="J195" i="6" s="1"/>
  <c r="DZ195" i="1"/>
  <c r="ED195" i="1" s="1"/>
  <c r="F195" i="6" s="1"/>
  <c r="AM442" i="10"/>
  <c r="AL442" i="10"/>
  <c r="AK442" i="10"/>
  <c r="E442" i="11" s="1"/>
  <c r="C442" i="11"/>
  <c r="AJ442" i="10"/>
  <c r="D442" i="11" s="1"/>
  <c r="AF442" i="10"/>
  <c r="DV195" i="1" l="1"/>
  <c r="DR195" i="1"/>
  <c r="DT195" i="1"/>
  <c r="DS195" i="1"/>
  <c r="DQ195" i="1"/>
  <c r="C195" i="6"/>
  <c r="EB195" i="1"/>
  <c r="EA195" i="1"/>
  <c r="DE195" i="1"/>
  <c r="DH195" i="1" s="1"/>
  <c r="D195" i="6" s="1"/>
  <c r="B195" i="6"/>
  <c r="DW195" i="1"/>
  <c r="DX195" i="1" s="1"/>
  <c r="DU195" i="1"/>
  <c r="DI195" i="1"/>
  <c r="E195" i="6" s="1"/>
  <c r="B442" i="11"/>
  <c r="K442" i="11" s="1"/>
  <c r="AG442" i="10"/>
  <c r="AH442" i="10" s="1"/>
  <c r="CY196" i="1" l="1"/>
  <c r="CZ196" i="1" s="1"/>
  <c r="EE195" i="1"/>
  <c r="G195" i="6" s="1"/>
  <c r="DA196" i="1"/>
  <c r="DB196" i="1"/>
  <c r="F442" i="11"/>
  <c r="G442" i="11"/>
  <c r="DC196" i="1" l="1"/>
  <c r="DD196" i="1"/>
  <c r="EI196" i="1"/>
  <c r="DE196" i="1"/>
  <c r="DZ196" i="1"/>
  <c r="ED196" i="1" s="1"/>
  <c r="F196" i="6" s="1"/>
  <c r="DF196" i="1"/>
  <c r="DG196" i="1" s="1"/>
  <c r="DJ196" i="1"/>
  <c r="DQ196" i="1" s="1"/>
  <c r="AI443" i="10"/>
  <c r="AE443" i="10"/>
  <c r="DI196" i="1" l="1"/>
  <c r="E196" i="6" s="1"/>
  <c r="C196" i="6"/>
  <c r="DH196" i="1"/>
  <c r="D196" i="6" s="1"/>
  <c r="EG196" i="1"/>
  <c r="J196" i="6" s="1"/>
  <c r="EB196" i="1"/>
  <c r="DV196" i="1"/>
  <c r="DW196" i="1"/>
  <c r="DX196" i="1" s="1"/>
  <c r="B196" i="6"/>
  <c r="CY197" i="1"/>
  <c r="EA196" i="1"/>
  <c r="DT196" i="1"/>
  <c r="DU196" i="1"/>
  <c r="DR196" i="1"/>
  <c r="DS196" i="1"/>
  <c r="AL443" i="10"/>
  <c r="AM443" i="10"/>
  <c r="AK443" i="10"/>
  <c r="E443" i="11" s="1"/>
  <c r="AJ443" i="10"/>
  <c r="D443" i="11" s="1"/>
  <c r="AF443" i="10"/>
  <c r="C443" i="11"/>
  <c r="EE196" i="1" l="1"/>
  <c r="G196" i="6" s="1"/>
  <c r="DB197" i="1"/>
  <c r="DA197" i="1"/>
  <c r="CZ197" i="1"/>
  <c r="AG443" i="10"/>
  <c r="AH443" i="10" s="1"/>
  <c r="B443" i="11"/>
  <c r="K443" i="11" s="1"/>
  <c r="DD197" i="1" l="1"/>
  <c r="DC197" i="1"/>
  <c r="EI197" i="1"/>
  <c r="DF197" i="1"/>
  <c r="DJ197" i="1"/>
  <c r="EG197" i="1" s="1"/>
  <c r="J197" i="6" s="1"/>
  <c r="DZ197" i="1"/>
  <c r="ED197" i="1" s="1"/>
  <c r="F197" i="6" s="1"/>
  <c r="DE197" i="1"/>
  <c r="DG197" i="1"/>
  <c r="F443" i="11"/>
  <c r="G443" i="11"/>
  <c r="B197" i="6" l="1"/>
  <c r="CY198" i="1"/>
  <c r="DU197" i="1"/>
  <c r="DV197" i="1"/>
  <c r="DI197" i="1"/>
  <c r="E197" i="6" s="1"/>
  <c r="DH197" i="1"/>
  <c r="D197" i="6" s="1"/>
  <c r="C197" i="6"/>
  <c r="DT197" i="1"/>
  <c r="DR197" i="1"/>
  <c r="EB197" i="1"/>
  <c r="DQ197" i="1"/>
  <c r="DS197" i="1"/>
  <c r="DW197" i="1"/>
  <c r="DX197" i="1" s="1"/>
  <c r="EA197" i="1"/>
  <c r="AI444" i="10"/>
  <c r="AE444" i="10"/>
  <c r="EE197" i="1" l="1"/>
  <c r="G197" i="6" s="1"/>
  <c r="DA198" i="1"/>
  <c r="CZ198" i="1"/>
  <c r="DB198" i="1"/>
  <c r="AL444" i="10"/>
  <c r="AM444" i="10"/>
  <c r="AK444" i="10"/>
  <c r="E444" i="11" s="1"/>
  <c r="AJ444" i="10"/>
  <c r="D444" i="11" s="1"/>
  <c r="AF444" i="10"/>
  <c r="C444" i="11"/>
  <c r="DC198" i="1" l="1"/>
  <c r="DD198" i="1"/>
  <c r="EI198" i="1"/>
  <c r="DE198" i="1"/>
  <c r="DJ198" i="1"/>
  <c r="EG198" i="1" s="1"/>
  <c r="J198" i="6" s="1"/>
  <c r="DF198" i="1"/>
  <c r="DZ198" i="1"/>
  <c r="ED198" i="1" s="1"/>
  <c r="F198" i="6" s="1"/>
  <c r="AG444" i="10"/>
  <c r="AH444" i="10" s="1"/>
  <c r="B444" i="11"/>
  <c r="K444" i="11" s="1"/>
  <c r="DQ198" i="1" l="1"/>
  <c r="DT198" i="1"/>
  <c r="EB198" i="1"/>
  <c r="DW198" i="1"/>
  <c r="DX198" i="1" s="1"/>
  <c r="DG198" i="1"/>
  <c r="CY199" i="1" s="1"/>
  <c r="B198" i="6"/>
  <c r="EA198" i="1"/>
  <c r="DI198" i="1"/>
  <c r="E198" i="6" s="1"/>
  <c r="DV198" i="1"/>
  <c r="DR198" i="1"/>
  <c r="DU198" i="1"/>
  <c r="DS198" i="1"/>
  <c r="G444" i="11"/>
  <c r="F444" i="11"/>
  <c r="EE198" i="1" l="1"/>
  <c r="G198" i="6" s="1"/>
  <c r="CZ199" i="1"/>
  <c r="DA199" i="1"/>
  <c r="DB199" i="1"/>
  <c r="DH198" i="1"/>
  <c r="D198" i="6" s="1"/>
  <c r="C198" i="6"/>
  <c r="AE445" i="10"/>
  <c r="AI445" i="10"/>
  <c r="DD199" i="1" l="1"/>
  <c r="DC199" i="1"/>
  <c r="EI199" i="1"/>
  <c r="DE199" i="1"/>
  <c r="DZ199" i="1"/>
  <c r="ED199" i="1" s="1"/>
  <c r="F199" i="6" s="1"/>
  <c r="DF199" i="1"/>
  <c r="DG199" i="1" s="1"/>
  <c r="DJ199" i="1"/>
  <c r="EG199" i="1" s="1"/>
  <c r="J199" i="6" s="1"/>
  <c r="AL445" i="10"/>
  <c r="AM445" i="10"/>
  <c r="AK445" i="10"/>
  <c r="E445" i="11" s="1"/>
  <c r="C445" i="11"/>
  <c r="AF445" i="10"/>
  <c r="AJ445" i="10"/>
  <c r="D445" i="11" s="1"/>
  <c r="DI199" i="1" l="1"/>
  <c r="E199" i="6" s="1"/>
  <c r="DV199" i="1"/>
  <c r="DR199" i="1"/>
  <c r="DU199" i="1"/>
  <c r="DT199" i="1"/>
  <c r="EB199" i="1"/>
  <c r="DW199" i="1"/>
  <c r="DX199" i="1" s="1"/>
  <c r="C199" i="6"/>
  <c r="DH199" i="1"/>
  <c r="D199" i="6" s="1"/>
  <c r="DS199" i="1"/>
  <c r="EA199" i="1"/>
  <c r="DQ199" i="1"/>
  <c r="B199" i="6"/>
  <c r="CY200" i="1"/>
  <c r="AG445" i="10"/>
  <c r="AH445" i="10" s="1"/>
  <c r="B445" i="11"/>
  <c r="K445" i="11" s="1"/>
  <c r="EE199" i="1" l="1"/>
  <c r="G199" i="6" s="1"/>
  <c r="DB200" i="1"/>
  <c r="CZ200" i="1"/>
  <c r="DA200" i="1"/>
  <c r="F445" i="11"/>
  <c r="G445" i="11"/>
  <c r="EI200" i="1" l="1"/>
  <c r="DJ200" i="1"/>
  <c r="DQ200" i="1" s="1"/>
  <c r="DE200" i="1"/>
  <c r="DF200" i="1"/>
  <c r="DZ200" i="1"/>
  <c r="ED200" i="1" s="1"/>
  <c r="F200" i="6" s="1"/>
  <c r="DD200" i="1"/>
  <c r="DC200" i="1"/>
  <c r="AE446" i="10"/>
  <c r="AI446" i="10"/>
  <c r="DW200" i="1" l="1"/>
  <c r="DX200" i="1" s="1"/>
  <c r="B200" i="6"/>
  <c r="DT200" i="1"/>
  <c r="DV200" i="1"/>
  <c r="DR200" i="1"/>
  <c r="EB200" i="1"/>
  <c r="EA200" i="1"/>
  <c r="DU200" i="1"/>
  <c r="EG200" i="1"/>
  <c r="J200" i="6" s="1"/>
  <c r="DG200" i="1"/>
  <c r="CY201" i="1" s="1"/>
  <c r="DS200" i="1"/>
  <c r="AM446" i="10"/>
  <c r="AL446" i="10"/>
  <c r="AK446" i="10"/>
  <c r="E446" i="11" s="1"/>
  <c r="C446" i="11"/>
  <c r="AJ446" i="10"/>
  <c r="D446" i="11" s="1"/>
  <c r="AF446" i="10"/>
  <c r="CZ201" i="1" l="1"/>
  <c r="DA201" i="1"/>
  <c r="DB201" i="1"/>
  <c r="EE200" i="1"/>
  <c r="G200" i="6" s="1"/>
  <c r="C200" i="6"/>
  <c r="DH200" i="1"/>
  <c r="D200" i="6" s="1"/>
  <c r="DI200" i="1"/>
  <c r="E200" i="6" s="1"/>
  <c r="AG446" i="10"/>
  <c r="AH446" i="10" s="1"/>
  <c r="B446" i="11"/>
  <c r="K446" i="11" s="1"/>
  <c r="DC201" i="1" l="1"/>
  <c r="DE201" i="1" s="1"/>
  <c r="DD201" i="1"/>
  <c r="EI201" i="1"/>
  <c r="DJ201" i="1"/>
  <c r="EG201" i="1" s="1"/>
  <c r="J201" i="6" s="1"/>
  <c r="DZ201" i="1"/>
  <c r="ED201" i="1" s="1"/>
  <c r="F201" i="6" s="1"/>
  <c r="F446" i="11"/>
  <c r="G446" i="11"/>
  <c r="DV201" i="1" l="1"/>
  <c r="DT201" i="1"/>
  <c r="DR201" i="1"/>
  <c r="DF201" i="1"/>
  <c r="DU201" i="1"/>
  <c r="DQ201" i="1"/>
  <c r="EB201" i="1"/>
  <c r="DS201" i="1"/>
  <c r="DW201" i="1"/>
  <c r="DX201" i="1" s="1"/>
  <c r="EA201" i="1"/>
  <c r="AE447" i="10"/>
  <c r="AI447" i="10"/>
  <c r="B201" i="6" l="1"/>
  <c r="DG201" i="1"/>
  <c r="EE201" i="1"/>
  <c r="G201" i="6" s="1"/>
  <c r="AL447" i="10"/>
  <c r="AM447" i="10"/>
  <c r="AK447" i="10"/>
  <c r="E447" i="11" s="1"/>
  <c r="C447" i="11"/>
  <c r="AF447" i="10"/>
  <c r="AJ447" i="10"/>
  <c r="D447" i="11" s="1"/>
  <c r="DH201" i="1" l="1"/>
  <c r="D201" i="6" s="1"/>
  <c r="C201" i="6"/>
  <c r="DI201" i="1"/>
  <c r="E201" i="6" s="1"/>
  <c r="CY202" i="1"/>
  <c r="AG447" i="10"/>
  <c r="AH447" i="10" s="1"/>
  <c r="B447" i="11"/>
  <c r="K447" i="11" s="1"/>
  <c r="DA202" i="1" l="1"/>
  <c r="DB202" i="1"/>
  <c r="CZ202" i="1"/>
  <c r="F447" i="11"/>
  <c r="G447" i="11"/>
  <c r="EI202" i="1" l="1"/>
  <c r="DE202" i="1"/>
  <c r="DZ202" i="1"/>
  <c r="ED202" i="1" s="1"/>
  <c r="F202" i="6" s="1"/>
  <c r="DF202" i="1"/>
  <c r="DJ202" i="1"/>
  <c r="DW202" i="1" s="1"/>
  <c r="DX202" i="1" s="1"/>
  <c r="DC202" i="1"/>
  <c r="DD202" i="1"/>
  <c r="AE448" i="10"/>
  <c r="AI448" i="10"/>
  <c r="DT202" i="1" l="1"/>
  <c r="B202" i="6"/>
  <c r="DV202" i="1"/>
  <c r="DR202" i="1"/>
  <c r="DU202" i="1"/>
  <c r="DS202" i="1"/>
  <c r="DQ202" i="1"/>
  <c r="EG202" i="1"/>
  <c r="J202" i="6" s="1"/>
  <c r="EB202" i="1"/>
  <c r="EA202" i="1"/>
  <c r="DG202" i="1"/>
  <c r="AL448" i="10"/>
  <c r="AM448" i="10"/>
  <c r="AK448" i="10"/>
  <c r="E448" i="11" s="1"/>
  <c r="C448" i="11"/>
  <c r="AF448" i="10"/>
  <c r="AJ448" i="10"/>
  <c r="D448" i="11" s="1"/>
  <c r="C202" i="6" l="1"/>
  <c r="DH202" i="1"/>
  <c r="D202" i="6" s="1"/>
  <c r="CY203" i="1"/>
  <c r="EE202" i="1"/>
  <c r="G202" i="6" s="1"/>
  <c r="DI202" i="1"/>
  <c r="E202" i="6" s="1"/>
  <c r="AG448" i="10"/>
  <c r="AH448" i="10" s="1"/>
  <c r="B448" i="11"/>
  <c r="K448" i="11" s="1"/>
  <c r="CZ203" i="1" l="1"/>
  <c r="DA203" i="1"/>
  <c r="DB203" i="1"/>
  <c r="F448" i="11"/>
  <c r="G448" i="11"/>
  <c r="DD203" i="1" l="1"/>
  <c r="DC203" i="1"/>
  <c r="EI203" i="1"/>
  <c r="DE203" i="1"/>
  <c r="DF203" i="1"/>
  <c r="DJ203" i="1"/>
  <c r="DW203" i="1" s="1"/>
  <c r="DX203" i="1" s="1"/>
  <c r="DZ203" i="1"/>
  <c r="ED203" i="1" s="1"/>
  <c r="F203" i="6" s="1"/>
  <c r="AE449" i="10"/>
  <c r="AI449" i="10"/>
  <c r="DU203" i="1" l="1"/>
  <c r="EB203" i="1"/>
  <c r="DR203" i="1"/>
  <c r="EA203" i="1"/>
  <c r="DT203" i="1"/>
  <c r="DG203" i="1"/>
  <c r="DI203" i="1" s="1"/>
  <c r="E203" i="6" s="1"/>
  <c r="B203" i="6"/>
  <c r="DQ203" i="1"/>
  <c r="EG203" i="1"/>
  <c r="J203" i="6" s="1"/>
  <c r="DV203" i="1"/>
  <c r="DS203" i="1"/>
  <c r="AL449" i="10"/>
  <c r="AM449" i="10"/>
  <c r="AK449" i="10"/>
  <c r="E449" i="11" s="1"/>
  <c r="C449" i="11"/>
  <c r="AJ449" i="10"/>
  <c r="D449" i="11" s="1"/>
  <c r="AF449" i="10"/>
  <c r="CY204" i="1" l="1"/>
  <c r="EE203" i="1"/>
  <c r="G203" i="6" s="1"/>
  <c r="CZ204" i="1"/>
  <c r="DA204" i="1"/>
  <c r="DB204" i="1"/>
  <c r="DH203" i="1"/>
  <c r="D203" i="6" s="1"/>
  <c r="C203" i="6"/>
  <c r="B449" i="11"/>
  <c r="K449" i="11" s="1"/>
  <c r="AG449" i="10"/>
  <c r="AH449" i="10" s="1"/>
  <c r="DD204" i="1" l="1"/>
  <c r="DC204" i="1"/>
  <c r="EI204" i="1"/>
  <c r="DE204" i="1"/>
  <c r="DZ204" i="1"/>
  <c r="ED204" i="1" s="1"/>
  <c r="F204" i="6" s="1"/>
  <c r="DJ204" i="1"/>
  <c r="EG204" i="1" s="1"/>
  <c r="J204" i="6" s="1"/>
  <c r="DF204" i="1"/>
  <c r="F449" i="11"/>
  <c r="G449" i="11"/>
  <c r="DT204" i="1" l="1"/>
  <c r="DV204" i="1"/>
  <c r="EA204" i="1"/>
  <c r="DS204" i="1"/>
  <c r="DW204" i="1"/>
  <c r="DX204" i="1" s="1"/>
  <c r="DQ204" i="1"/>
  <c r="DU204" i="1"/>
  <c r="EB204" i="1"/>
  <c r="EE204" i="1" s="1"/>
  <c r="G204" i="6" s="1"/>
  <c r="B204" i="6"/>
  <c r="DR204" i="1"/>
  <c r="DG204" i="1"/>
  <c r="AE450" i="10"/>
  <c r="AI450" i="10"/>
  <c r="DH204" i="1" l="1"/>
  <c r="D204" i="6" s="1"/>
  <c r="C204" i="6"/>
  <c r="DI204" i="1"/>
  <c r="E204" i="6" s="1"/>
  <c r="CY205" i="1"/>
  <c r="AM450" i="10"/>
  <c r="AL450" i="10"/>
  <c r="AK450" i="10"/>
  <c r="E450" i="11" s="1"/>
  <c r="C450" i="11"/>
  <c r="AF450" i="10"/>
  <c r="AJ450" i="10"/>
  <c r="D450" i="11" s="1"/>
  <c r="DB205" i="1" l="1"/>
  <c r="CZ205" i="1"/>
  <c r="DA205" i="1"/>
  <c r="AG450" i="10"/>
  <c r="AH450" i="10" s="1"/>
  <c r="B450" i="11"/>
  <c r="K450" i="11" s="1"/>
  <c r="EI205" i="1" l="1"/>
  <c r="DE205" i="1"/>
  <c r="DJ205" i="1"/>
  <c r="DR205" i="1" s="1"/>
  <c r="DF205" i="1"/>
  <c r="DZ205" i="1"/>
  <c r="ED205" i="1" s="1"/>
  <c r="F205" i="6" s="1"/>
  <c r="DD205" i="1"/>
  <c r="DC205" i="1"/>
  <c r="F450" i="11"/>
  <c r="G450" i="11"/>
  <c r="DG205" i="1" l="1"/>
  <c r="C205" i="6" s="1"/>
  <c r="B205" i="6"/>
  <c r="DS205" i="1"/>
  <c r="DV205" i="1"/>
  <c r="EB205" i="1"/>
  <c r="EA205" i="1"/>
  <c r="DQ205" i="1"/>
  <c r="CY206" i="1"/>
  <c r="EG205" i="1"/>
  <c r="J205" i="6" s="1"/>
  <c r="DW205" i="1"/>
  <c r="DX205" i="1" s="1"/>
  <c r="DT205" i="1"/>
  <c r="DU205" i="1"/>
  <c r="AI451" i="10"/>
  <c r="AE451" i="10"/>
  <c r="DI205" i="1" l="1"/>
  <c r="E205" i="6" s="1"/>
  <c r="DH205" i="1"/>
  <c r="D205" i="6" s="1"/>
  <c r="EE205" i="1"/>
  <c r="G205" i="6" s="1"/>
  <c r="CZ206" i="1"/>
  <c r="DA206" i="1"/>
  <c r="DB206" i="1"/>
  <c r="AL451" i="10"/>
  <c r="AM451" i="10"/>
  <c r="AK451" i="10"/>
  <c r="E451" i="11" s="1"/>
  <c r="AJ451" i="10"/>
  <c r="D451" i="11" s="1"/>
  <c r="AF451" i="10"/>
  <c r="C451" i="11"/>
  <c r="DD206" i="1" l="1"/>
  <c r="DC206" i="1"/>
  <c r="EI206" i="1"/>
  <c r="DF206" i="1"/>
  <c r="DG206" i="1" s="1"/>
  <c r="C206" i="6" s="1"/>
  <c r="DZ206" i="1"/>
  <c r="ED206" i="1" s="1"/>
  <c r="F206" i="6" s="1"/>
  <c r="DJ206" i="1"/>
  <c r="EG206" i="1" s="1"/>
  <c r="J206" i="6" s="1"/>
  <c r="AG451" i="10"/>
  <c r="AH451" i="10" s="1"/>
  <c r="B451" i="11"/>
  <c r="K451" i="11" s="1"/>
  <c r="DI206" i="1" l="1"/>
  <c r="E206" i="6" s="1"/>
  <c r="DE206" i="1"/>
  <c r="B206" i="6"/>
  <c r="DT206" i="1"/>
  <c r="CY207" i="1"/>
  <c r="DH206" i="1"/>
  <c r="D206" i="6" s="1"/>
  <c r="DR206" i="1"/>
  <c r="DQ206" i="1"/>
  <c r="DS206" i="1"/>
  <c r="EB206" i="1"/>
  <c r="DV206" i="1"/>
  <c r="DW206" i="1"/>
  <c r="DX206" i="1" s="1"/>
  <c r="EA206" i="1"/>
  <c r="DU206" i="1"/>
  <c r="F451" i="11"/>
  <c r="G451" i="11"/>
  <c r="EE206" i="1" l="1"/>
  <c r="G206" i="6" s="1"/>
  <c r="DB207" i="1"/>
  <c r="CZ207" i="1"/>
  <c r="DA207" i="1"/>
  <c r="AI452" i="10"/>
  <c r="AE452" i="10"/>
  <c r="DD207" i="1" l="1"/>
  <c r="DC207" i="1"/>
  <c r="EI207" i="1"/>
  <c r="DJ207" i="1"/>
  <c r="EG207" i="1" s="1"/>
  <c r="J207" i="6" s="1"/>
  <c r="DF207" i="1"/>
  <c r="DZ207" i="1"/>
  <c r="ED207" i="1" s="1"/>
  <c r="F207" i="6" s="1"/>
  <c r="DE207" i="1"/>
  <c r="AL452" i="10"/>
  <c r="AM452" i="10"/>
  <c r="AK452" i="10"/>
  <c r="E452" i="11" s="1"/>
  <c r="AF452" i="10"/>
  <c r="AJ452" i="10"/>
  <c r="D452" i="11" s="1"/>
  <c r="C452" i="11"/>
  <c r="DG207" i="1" l="1"/>
  <c r="C207" i="6" s="1"/>
  <c r="B207" i="6"/>
  <c r="DV207" i="1"/>
  <c r="EB207" i="1"/>
  <c r="DT207" i="1"/>
  <c r="EA207" i="1"/>
  <c r="EE207" i="1" s="1"/>
  <c r="G207" i="6" s="1"/>
  <c r="DH207" i="1"/>
  <c r="D207" i="6" s="1"/>
  <c r="DQ207" i="1"/>
  <c r="DR207" i="1"/>
  <c r="DW207" i="1"/>
  <c r="DX207" i="1" s="1"/>
  <c r="CY208" i="1"/>
  <c r="DS207" i="1"/>
  <c r="DU207" i="1"/>
  <c r="B452" i="11"/>
  <c r="K452" i="11" s="1"/>
  <c r="AG452" i="10"/>
  <c r="AH452" i="10" s="1"/>
  <c r="DI207" i="1" l="1"/>
  <c r="E207" i="6" s="1"/>
  <c r="CZ208" i="1"/>
  <c r="DA208" i="1"/>
  <c r="DB208" i="1"/>
  <c r="G452" i="11"/>
  <c r="F452" i="11"/>
  <c r="DC208" i="1" l="1"/>
  <c r="DD208" i="1"/>
  <c r="EI208" i="1"/>
  <c r="DF208" i="1"/>
  <c r="B208" i="6" s="1"/>
  <c r="DJ208" i="1"/>
  <c r="DT208" i="1" s="1"/>
  <c r="DE208" i="1"/>
  <c r="DZ208" i="1"/>
  <c r="ED208" i="1" s="1"/>
  <c r="F208" i="6" s="1"/>
  <c r="AI453" i="10"/>
  <c r="AE453" i="10"/>
  <c r="EG208" i="1" l="1"/>
  <c r="J208" i="6" s="1"/>
  <c r="DR208" i="1"/>
  <c r="DV208" i="1"/>
  <c r="DQ208" i="1"/>
  <c r="DG208" i="1"/>
  <c r="DW208" i="1"/>
  <c r="DX208" i="1" s="1"/>
  <c r="DU208" i="1"/>
  <c r="EB208" i="1"/>
  <c r="DS208" i="1"/>
  <c r="EA208" i="1"/>
  <c r="AL453" i="10"/>
  <c r="AM453" i="10"/>
  <c r="AK453" i="10"/>
  <c r="E453" i="11" s="1"/>
  <c r="AF453" i="10"/>
  <c r="AJ453" i="10"/>
  <c r="D453" i="11" s="1"/>
  <c r="C453" i="11"/>
  <c r="DH208" i="1" l="1"/>
  <c r="D208" i="6" s="1"/>
  <c r="C208" i="6"/>
  <c r="DI208" i="1"/>
  <c r="E208" i="6" s="1"/>
  <c r="CY209" i="1"/>
  <c r="EE208" i="1"/>
  <c r="G208" i="6" s="1"/>
  <c r="AG453" i="10"/>
  <c r="AH453" i="10" s="1"/>
  <c r="B453" i="11"/>
  <c r="K453" i="11" s="1"/>
  <c r="DA209" i="1" l="1"/>
  <c r="CZ209" i="1"/>
  <c r="DB209" i="1"/>
  <c r="F453" i="11"/>
  <c r="G453" i="11"/>
  <c r="DD209" i="1" l="1"/>
  <c r="DC209" i="1"/>
  <c r="EI209" i="1"/>
  <c r="DJ209" i="1"/>
  <c r="DQ209" i="1" s="1"/>
  <c r="DE209" i="1"/>
  <c r="DF209" i="1"/>
  <c r="B209" i="6" s="1"/>
  <c r="DZ209" i="1"/>
  <c r="ED209" i="1" s="1"/>
  <c r="F209" i="6" s="1"/>
  <c r="AE454" i="10"/>
  <c r="AI454" i="10"/>
  <c r="DR209" i="1" l="1"/>
  <c r="EB209" i="1"/>
  <c r="EA209" i="1"/>
  <c r="DW209" i="1"/>
  <c r="DX209" i="1" s="1"/>
  <c r="DS209" i="1"/>
  <c r="DV209" i="1"/>
  <c r="DT209" i="1"/>
  <c r="DU209" i="1"/>
  <c r="EG209" i="1"/>
  <c r="J209" i="6" s="1"/>
  <c r="DG209" i="1"/>
  <c r="AM454" i="10"/>
  <c r="AL454" i="10"/>
  <c r="AK454" i="10"/>
  <c r="E454" i="11" s="1"/>
  <c r="C454" i="11"/>
  <c r="AF454" i="10"/>
  <c r="AJ454" i="10"/>
  <c r="D454" i="11" s="1"/>
  <c r="DH209" i="1" l="1"/>
  <c r="D209" i="6" s="1"/>
  <c r="C209" i="6"/>
  <c r="CY210" i="1"/>
  <c r="EE209" i="1"/>
  <c r="G209" i="6" s="1"/>
  <c r="DI209" i="1"/>
  <c r="E209" i="6" s="1"/>
  <c r="AG454" i="10"/>
  <c r="AH454" i="10" s="1"/>
  <c r="B454" i="11"/>
  <c r="K454" i="11" s="1"/>
  <c r="DA210" i="1" l="1"/>
  <c r="DB210" i="1"/>
  <c r="CZ210" i="1"/>
  <c r="G454" i="11"/>
  <c r="F454" i="11"/>
  <c r="EI210" i="1" l="1"/>
  <c r="DZ210" i="1"/>
  <c r="ED210" i="1" s="1"/>
  <c r="F210" i="6" s="1"/>
  <c r="DF210" i="1"/>
  <c r="B210" i="6" s="1"/>
  <c r="DJ210" i="1"/>
  <c r="DT210" i="1" s="1"/>
  <c r="DE210" i="1"/>
  <c r="DD210" i="1"/>
  <c r="DC210" i="1"/>
  <c r="AI455" i="10"/>
  <c r="AE455" i="10"/>
  <c r="DG210" i="1" l="1"/>
  <c r="C210" i="6" s="1"/>
  <c r="EB210" i="1"/>
  <c r="DV210" i="1"/>
  <c r="DQ210" i="1"/>
  <c r="DW210" i="1"/>
  <c r="DX210" i="1" s="1"/>
  <c r="DR210" i="1"/>
  <c r="EA210" i="1"/>
  <c r="DU210" i="1"/>
  <c r="DS210" i="1"/>
  <c r="EG210" i="1"/>
  <c r="J210" i="6" s="1"/>
  <c r="AL455" i="10"/>
  <c r="AM455" i="10"/>
  <c r="AK455" i="10"/>
  <c r="E455" i="11" s="1"/>
  <c r="AF455" i="10"/>
  <c r="AJ455" i="10"/>
  <c r="D455" i="11" s="1"/>
  <c r="C455" i="11"/>
  <c r="CY211" i="1" l="1"/>
  <c r="DH210" i="1"/>
  <c r="D210" i="6" s="1"/>
  <c r="DI210" i="1"/>
  <c r="E210" i="6" s="1"/>
  <c r="EE210" i="1"/>
  <c r="G210" i="6" s="1"/>
  <c r="DB211" i="1"/>
  <c r="DA211" i="1"/>
  <c r="CZ211" i="1"/>
  <c r="AG455" i="10"/>
  <c r="AH455" i="10" s="1"/>
  <c r="B455" i="11"/>
  <c r="K455" i="11" s="1"/>
  <c r="EI211" i="1" l="1"/>
  <c r="DJ211" i="1"/>
  <c r="DW211" i="1" s="1"/>
  <c r="DX211" i="1" s="1"/>
  <c r="DZ211" i="1"/>
  <c r="ED211" i="1" s="1"/>
  <c r="F211" i="6" s="1"/>
  <c r="DE211" i="1"/>
  <c r="DF211" i="1"/>
  <c r="B211" i="6" s="1"/>
  <c r="DD211" i="1"/>
  <c r="DC211" i="1"/>
  <c r="G455" i="11"/>
  <c r="F455" i="11"/>
  <c r="DR211" i="1" l="1"/>
  <c r="DQ211" i="1"/>
  <c r="DT211" i="1"/>
  <c r="DV211" i="1"/>
  <c r="DS211" i="1"/>
  <c r="DU211" i="1"/>
  <c r="EB211" i="1"/>
  <c r="DG211" i="1"/>
  <c r="EA211" i="1"/>
  <c r="EG211" i="1"/>
  <c r="J211" i="6" s="1"/>
  <c r="AE456" i="10"/>
  <c r="AI456" i="10"/>
  <c r="DH211" i="1" l="1"/>
  <c r="D211" i="6" s="1"/>
  <c r="C211" i="6"/>
  <c r="EE211" i="1"/>
  <c r="G211" i="6" s="1"/>
  <c r="DI211" i="1"/>
  <c r="E211" i="6" s="1"/>
  <c r="CY212" i="1"/>
  <c r="AL456" i="10"/>
  <c r="AM456" i="10"/>
  <c r="AK456" i="10"/>
  <c r="E456" i="11" s="1"/>
  <c r="C456" i="11"/>
  <c r="AF456" i="10"/>
  <c r="AJ456" i="10"/>
  <c r="D456" i="11" s="1"/>
  <c r="DB212" i="1" l="1"/>
  <c r="DA212" i="1"/>
  <c r="CZ212" i="1"/>
  <c r="AG456" i="10"/>
  <c r="AH456" i="10" s="1"/>
  <c r="B456" i="11"/>
  <c r="K456" i="11" s="1"/>
  <c r="DD212" i="1" l="1"/>
  <c r="DC212" i="1"/>
  <c r="EI212" i="1"/>
  <c r="DJ212" i="1"/>
  <c r="DU212" i="1" s="1"/>
  <c r="DF212" i="1"/>
  <c r="DZ212" i="1"/>
  <c r="ED212" i="1" s="1"/>
  <c r="F212" i="6" s="1"/>
  <c r="F456" i="11"/>
  <c r="G456" i="11"/>
  <c r="DG212" i="1" l="1"/>
  <c r="C212" i="6" s="1"/>
  <c r="B212" i="6"/>
  <c r="DE212" i="1"/>
  <c r="CY213" i="1" s="1"/>
  <c r="DQ212" i="1"/>
  <c r="DR212" i="1"/>
  <c r="DT212" i="1"/>
  <c r="DH212" i="1"/>
  <c r="D212" i="6" s="1"/>
  <c r="EB212" i="1"/>
  <c r="DV212" i="1"/>
  <c r="DS212" i="1"/>
  <c r="DW212" i="1"/>
  <c r="DX212" i="1" s="1"/>
  <c r="EA212" i="1"/>
  <c r="EG212" i="1"/>
  <c r="J212" i="6" s="1"/>
  <c r="AE457" i="10"/>
  <c r="AI457" i="10"/>
  <c r="DI212" i="1" l="1"/>
  <c r="E212" i="6" s="1"/>
  <c r="CZ213" i="1"/>
  <c r="DA213" i="1"/>
  <c r="DB213" i="1"/>
  <c r="EE212" i="1"/>
  <c r="G212" i="6" s="1"/>
  <c r="AL457" i="10"/>
  <c r="AM457" i="10"/>
  <c r="AK457" i="10"/>
  <c r="E457" i="11" s="1"/>
  <c r="C457" i="11"/>
  <c r="AF457" i="10"/>
  <c r="AJ457" i="10"/>
  <c r="D457" i="11" s="1"/>
  <c r="DC213" i="1" l="1"/>
  <c r="DD213" i="1"/>
  <c r="EI213" i="1"/>
  <c r="DZ213" i="1"/>
  <c r="ED213" i="1" s="1"/>
  <c r="F213" i="6" s="1"/>
  <c r="DE213" i="1"/>
  <c r="DF213" i="1"/>
  <c r="DJ213" i="1"/>
  <c r="DR213" i="1" s="1"/>
  <c r="B457" i="11"/>
  <c r="K457" i="11" s="1"/>
  <c r="AG457" i="10"/>
  <c r="AH457" i="10" s="1"/>
  <c r="DG213" i="1" l="1"/>
  <c r="C213" i="6" s="1"/>
  <c r="B213" i="6"/>
  <c r="DS213" i="1"/>
  <c r="EB213" i="1"/>
  <c r="DQ213" i="1"/>
  <c r="EA213" i="1"/>
  <c r="CY214" i="1"/>
  <c r="DU213" i="1"/>
  <c r="DV213" i="1"/>
  <c r="DW213" i="1"/>
  <c r="DX213" i="1" s="1"/>
  <c r="DT213" i="1"/>
  <c r="EG213" i="1"/>
  <c r="J213" i="6" s="1"/>
  <c r="G457" i="11"/>
  <c r="F457" i="11"/>
  <c r="DI213" i="1" l="1"/>
  <c r="E213" i="6" s="1"/>
  <c r="DH213" i="1"/>
  <c r="D213" i="6" s="1"/>
  <c r="CZ214" i="1"/>
  <c r="DA214" i="1"/>
  <c r="DB214" i="1"/>
  <c r="EE213" i="1"/>
  <c r="G213" i="6" s="1"/>
  <c r="AE458" i="10"/>
  <c r="AI458" i="10"/>
  <c r="DC214" i="1" l="1"/>
  <c r="DD214" i="1"/>
  <c r="DI214" i="1" s="1"/>
  <c r="E214" i="6" s="1"/>
  <c r="EI214" i="1"/>
  <c r="DF214" i="1"/>
  <c r="B214" i="6" s="1"/>
  <c r="DZ214" i="1"/>
  <c r="ED214" i="1" s="1"/>
  <c r="F214" i="6" s="1"/>
  <c r="DE214" i="1"/>
  <c r="DJ214" i="1"/>
  <c r="DR214" i="1" s="1"/>
  <c r="DG214" i="1"/>
  <c r="AM458" i="10"/>
  <c r="AL458" i="10"/>
  <c r="AK458" i="10"/>
  <c r="E458" i="11" s="1"/>
  <c r="C458" i="11"/>
  <c r="AJ458" i="10"/>
  <c r="D458" i="11" s="1"/>
  <c r="AF458" i="10"/>
  <c r="DH214" i="1" l="1"/>
  <c r="D214" i="6" s="1"/>
  <c r="C214" i="6"/>
  <c r="CY215" i="1"/>
  <c r="DS214" i="1"/>
  <c r="EB214" i="1"/>
  <c r="EG214" i="1"/>
  <c r="J214" i="6" s="1"/>
  <c r="DU214" i="1"/>
  <c r="DT214" i="1"/>
  <c r="DW214" i="1"/>
  <c r="DX214" i="1" s="1"/>
  <c r="DV214" i="1"/>
  <c r="DQ214" i="1"/>
  <c r="EA214" i="1"/>
  <c r="B458" i="11"/>
  <c r="K458" i="11" s="1"/>
  <c r="AG458" i="10"/>
  <c r="AH458" i="10" s="1"/>
  <c r="EE214" i="1" l="1"/>
  <c r="G214" i="6" s="1"/>
  <c r="CZ215" i="1"/>
  <c r="DA215" i="1"/>
  <c r="DB215" i="1"/>
  <c r="F458" i="11"/>
  <c r="G458" i="11"/>
  <c r="EI215" i="1" l="1"/>
  <c r="DZ215" i="1"/>
  <c r="ED215" i="1" s="1"/>
  <c r="F215" i="6" s="1"/>
  <c r="DE215" i="1"/>
  <c r="DJ215" i="1"/>
  <c r="DQ215" i="1" s="1"/>
  <c r="DF215" i="1"/>
  <c r="B215" i="6" s="1"/>
  <c r="DC215" i="1"/>
  <c r="DD215" i="1"/>
  <c r="AI459" i="10"/>
  <c r="AE459" i="10"/>
  <c r="EA215" i="1" l="1"/>
  <c r="DR215" i="1"/>
  <c r="DW215" i="1"/>
  <c r="DX215" i="1" s="1"/>
  <c r="DU215" i="1"/>
  <c r="DG215" i="1"/>
  <c r="EG215" i="1"/>
  <c r="J215" i="6" s="1"/>
  <c r="DV215" i="1"/>
  <c r="DS215" i="1"/>
  <c r="DT215" i="1"/>
  <c r="EB215" i="1"/>
  <c r="AL459" i="10"/>
  <c r="AM459" i="10"/>
  <c r="AK459" i="10"/>
  <c r="E459" i="11" s="1"/>
  <c r="AJ459" i="10"/>
  <c r="D459" i="11" s="1"/>
  <c r="AF459" i="10"/>
  <c r="C459" i="11"/>
  <c r="DH215" i="1" l="1"/>
  <c r="D215" i="6" s="1"/>
  <c r="C215" i="6"/>
  <c r="EE215" i="1"/>
  <c r="G215" i="6" s="1"/>
  <c r="DI215" i="1"/>
  <c r="E215" i="6" s="1"/>
  <c r="CY216" i="1"/>
  <c r="AG459" i="10"/>
  <c r="AH459" i="10" s="1"/>
  <c r="B459" i="11"/>
  <c r="K459" i="11" s="1"/>
  <c r="CZ216" i="1" l="1"/>
  <c r="DA216" i="1"/>
  <c r="DB216" i="1"/>
  <c r="G459" i="11"/>
  <c r="F459" i="11"/>
  <c r="DC216" i="1" l="1"/>
  <c r="DD216" i="1"/>
  <c r="EI216" i="1"/>
  <c r="DZ216" i="1"/>
  <c r="ED216" i="1" s="1"/>
  <c r="F216" i="6" s="1"/>
  <c r="DE216" i="1"/>
  <c r="DJ216" i="1"/>
  <c r="EG216" i="1" s="1"/>
  <c r="J216" i="6" s="1"/>
  <c r="DF216" i="1"/>
  <c r="AI460" i="10"/>
  <c r="AE460" i="10"/>
  <c r="DG216" i="1" l="1"/>
  <c r="C216" i="6" s="1"/>
  <c r="B216" i="6"/>
  <c r="DH216" i="1"/>
  <c r="D216" i="6" s="1"/>
  <c r="DS216" i="1"/>
  <c r="DU216" i="1"/>
  <c r="EB216" i="1"/>
  <c r="DR216" i="1"/>
  <c r="DT216" i="1"/>
  <c r="DQ216" i="1"/>
  <c r="EA216" i="1"/>
  <c r="DI216" i="1"/>
  <c r="E216" i="6" s="1"/>
  <c r="CY217" i="1"/>
  <c r="DV216" i="1"/>
  <c r="DW216" i="1"/>
  <c r="DX216" i="1" s="1"/>
  <c r="AL460" i="10"/>
  <c r="AM460" i="10"/>
  <c r="AK460" i="10"/>
  <c r="E460" i="11" s="1"/>
  <c r="AF460" i="10"/>
  <c r="AJ460" i="10"/>
  <c r="D460" i="11" s="1"/>
  <c r="C460" i="11"/>
  <c r="CZ217" i="1" l="1"/>
  <c r="DA217" i="1"/>
  <c r="DB217" i="1"/>
  <c r="EE216" i="1"/>
  <c r="G216" i="6" s="1"/>
  <c r="AG460" i="10"/>
  <c r="AH460" i="10" s="1"/>
  <c r="B460" i="11"/>
  <c r="K460" i="11" s="1"/>
  <c r="DC217" i="1" l="1"/>
  <c r="DD217" i="1"/>
  <c r="EI217" i="1"/>
  <c r="DJ217" i="1"/>
  <c r="DQ217" i="1" s="1"/>
  <c r="DE217" i="1"/>
  <c r="DZ217" i="1"/>
  <c r="ED217" i="1" s="1"/>
  <c r="F217" i="6" s="1"/>
  <c r="DF217" i="1"/>
  <c r="F460" i="11"/>
  <c r="G460" i="11"/>
  <c r="DG217" i="1" l="1"/>
  <c r="DI217" i="1" s="1"/>
  <c r="E217" i="6" s="1"/>
  <c r="B217" i="6"/>
  <c r="DT217" i="1"/>
  <c r="EA217" i="1"/>
  <c r="CY218" i="1"/>
  <c r="DR217" i="1"/>
  <c r="DS217" i="1"/>
  <c r="EG217" i="1"/>
  <c r="J217" i="6" s="1"/>
  <c r="DV217" i="1"/>
  <c r="DW217" i="1"/>
  <c r="DX217" i="1" s="1"/>
  <c r="DU217" i="1"/>
  <c r="EB217" i="1"/>
  <c r="EE217" i="1" s="1"/>
  <c r="G217" i="6" s="1"/>
  <c r="AE461" i="10"/>
  <c r="AI461" i="10"/>
  <c r="DH217" i="1" l="1"/>
  <c r="D217" i="6" s="1"/>
  <c r="C217" i="6"/>
  <c r="CZ218" i="1"/>
  <c r="DA218" i="1"/>
  <c r="DB218" i="1"/>
  <c r="AL461" i="10"/>
  <c r="AM461" i="10"/>
  <c r="AK461" i="10"/>
  <c r="E461" i="11" s="1"/>
  <c r="C461" i="11"/>
  <c r="AF461" i="10"/>
  <c r="AJ461" i="10"/>
  <c r="D461" i="11" s="1"/>
  <c r="DC218" i="1" l="1"/>
  <c r="DD218" i="1"/>
  <c r="EI218" i="1"/>
  <c r="DJ218" i="1"/>
  <c r="DR218" i="1" s="1"/>
  <c r="DE218" i="1"/>
  <c r="DZ218" i="1"/>
  <c r="ED218" i="1" s="1"/>
  <c r="F218" i="6" s="1"/>
  <c r="DF218" i="1"/>
  <c r="B461" i="11"/>
  <c r="K461" i="11" s="1"/>
  <c r="AG461" i="10"/>
  <c r="AH461" i="10" s="1"/>
  <c r="DG218" i="1" l="1"/>
  <c r="B218" i="6"/>
  <c r="DI218" i="1"/>
  <c r="E218" i="6" s="1"/>
  <c r="DW218" i="1"/>
  <c r="DX218" i="1" s="1"/>
  <c r="EA218" i="1"/>
  <c r="CY219" i="1"/>
  <c r="DS218" i="1"/>
  <c r="DV218" i="1"/>
  <c r="EG218" i="1"/>
  <c r="J218" i="6" s="1"/>
  <c r="DT218" i="1"/>
  <c r="DU218" i="1"/>
  <c r="DQ218" i="1"/>
  <c r="EB218" i="1"/>
  <c r="G461" i="11"/>
  <c r="F461" i="11"/>
  <c r="EE218" i="1" l="1"/>
  <c r="G218" i="6" s="1"/>
  <c r="DH218" i="1"/>
  <c r="D218" i="6" s="1"/>
  <c r="C218" i="6"/>
  <c r="DA219" i="1"/>
  <c r="DB219" i="1"/>
  <c r="CZ219" i="1"/>
  <c r="AE462" i="10"/>
  <c r="AI462" i="10"/>
  <c r="DC219" i="1" l="1"/>
  <c r="DE219" i="1" s="1"/>
  <c r="DD219" i="1"/>
  <c r="EI219" i="1"/>
  <c r="DJ219" i="1"/>
  <c r="DS219" i="1" s="1"/>
  <c r="DZ219" i="1"/>
  <c r="ED219" i="1" s="1"/>
  <c r="F219" i="6" s="1"/>
  <c r="AM462" i="10"/>
  <c r="AL462" i="10"/>
  <c r="AK462" i="10"/>
  <c r="E462" i="11" s="1"/>
  <c r="C462" i="11"/>
  <c r="AJ462" i="10"/>
  <c r="D462" i="11" s="1"/>
  <c r="AF462" i="10"/>
  <c r="DF219" i="1" l="1"/>
  <c r="B219" i="6" s="1"/>
  <c r="DR219" i="1"/>
  <c r="EG219" i="1"/>
  <c r="J219" i="6" s="1"/>
  <c r="DW219" i="1"/>
  <c r="DX219" i="1" s="1"/>
  <c r="DU219" i="1"/>
  <c r="EB219" i="1"/>
  <c r="DQ219" i="1"/>
  <c r="EA219" i="1"/>
  <c r="DV219" i="1"/>
  <c r="DT219" i="1"/>
  <c r="AG462" i="10"/>
  <c r="AH462" i="10" s="1"/>
  <c r="B462" i="11"/>
  <c r="K462" i="11" s="1"/>
  <c r="EE219" i="1" l="1"/>
  <c r="G219" i="6" s="1"/>
  <c r="DG219" i="1"/>
  <c r="F462" i="11"/>
  <c r="G462" i="11"/>
  <c r="CY220" i="1" l="1"/>
  <c r="C219" i="6"/>
  <c r="DB220" i="1"/>
  <c r="CZ220" i="1"/>
  <c r="DA220" i="1"/>
  <c r="DH219" i="1"/>
  <c r="D219" i="6" s="1"/>
  <c r="DI219" i="1"/>
  <c r="E219" i="6" s="1"/>
  <c r="AI463" i="10"/>
  <c r="AE463" i="10"/>
  <c r="DC220" i="1" l="1"/>
  <c r="DD220" i="1"/>
  <c r="EI220" i="1"/>
  <c r="DJ220" i="1"/>
  <c r="EG220" i="1" s="1"/>
  <c r="J220" i="6" s="1"/>
  <c r="DE220" i="1"/>
  <c r="DZ220" i="1"/>
  <c r="ED220" i="1" s="1"/>
  <c r="F220" i="6" s="1"/>
  <c r="DF220" i="1"/>
  <c r="B220" i="6" s="1"/>
  <c r="AL463" i="10"/>
  <c r="AM463" i="10"/>
  <c r="AK463" i="10"/>
  <c r="E463" i="11" s="1"/>
  <c r="AF463" i="10"/>
  <c r="AJ463" i="10"/>
  <c r="D463" i="11" s="1"/>
  <c r="C463" i="11"/>
  <c r="DT220" i="1" l="1"/>
  <c r="DV220" i="1"/>
  <c r="DG220" i="1"/>
  <c r="EB220" i="1"/>
  <c r="DU220" i="1"/>
  <c r="DR220" i="1"/>
  <c r="DQ220" i="1"/>
  <c r="EA220" i="1"/>
  <c r="DI220" i="1"/>
  <c r="E220" i="6" s="1"/>
  <c r="DS220" i="1"/>
  <c r="DW220" i="1"/>
  <c r="DX220" i="1" s="1"/>
  <c r="B463" i="11"/>
  <c r="K463" i="11" s="1"/>
  <c r="AG463" i="10"/>
  <c r="AH463" i="10" s="1"/>
  <c r="DH220" i="1" l="1"/>
  <c r="D220" i="6" s="1"/>
  <c r="C220" i="6"/>
  <c r="EE220" i="1"/>
  <c r="G220" i="6" s="1"/>
  <c r="CY221" i="1"/>
  <c r="G463" i="11"/>
  <c r="F463" i="11"/>
  <c r="CZ221" i="1" l="1"/>
  <c r="DA221" i="1"/>
  <c r="DB221" i="1"/>
  <c r="AI464" i="10"/>
  <c r="AE464" i="10"/>
  <c r="EI221" i="1" l="1"/>
  <c r="DZ221" i="1"/>
  <c r="ED221" i="1" s="1"/>
  <c r="F221" i="6" s="1"/>
  <c r="DF221" i="1"/>
  <c r="B221" i="6" s="1"/>
  <c r="DE221" i="1"/>
  <c r="DJ221" i="1"/>
  <c r="DQ221" i="1" s="1"/>
  <c r="DC221" i="1"/>
  <c r="DD221" i="1"/>
  <c r="AL464" i="10"/>
  <c r="AM464" i="10"/>
  <c r="AK464" i="10"/>
  <c r="E464" i="11" s="1"/>
  <c r="AJ464" i="10"/>
  <c r="D464" i="11" s="1"/>
  <c r="AF464" i="10"/>
  <c r="C464" i="11"/>
  <c r="DV221" i="1" l="1"/>
  <c r="DU221" i="1"/>
  <c r="EG221" i="1"/>
  <c r="J221" i="6" s="1"/>
  <c r="DR221" i="1"/>
  <c r="DW221" i="1"/>
  <c r="DX221" i="1" s="1"/>
  <c r="DG221" i="1"/>
  <c r="CY222" i="1"/>
  <c r="EB221" i="1"/>
  <c r="EA221" i="1"/>
  <c r="DS221" i="1"/>
  <c r="DI221" i="1"/>
  <c r="E221" i="6" s="1"/>
  <c r="DT221" i="1"/>
  <c r="B464" i="11"/>
  <c r="K464" i="11" s="1"/>
  <c r="AG464" i="10"/>
  <c r="AH464" i="10" s="1"/>
  <c r="DH221" i="1" l="1"/>
  <c r="D221" i="6" s="1"/>
  <c r="C221" i="6"/>
  <c r="CZ222" i="1"/>
  <c r="DA222" i="1"/>
  <c r="DB222" i="1"/>
  <c r="EE221" i="1"/>
  <c r="G221" i="6" s="1"/>
  <c r="F464" i="11"/>
  <c r="G464" i="11"/>
  <c r="DC222" i="1" l="1"/>
  <c r="DD222" i="1"/>
  <c r="EI222" i="1"/>
  <c r="DJ222" i="1"/>
  <c r="EG222" i="1" s="1"/>
  <c r="J222" i="6" s="1"/>
  <c r="DE222" i="1"/>
  <c r="DZ222" i="1"/>
  <c r="ED222" i="1" s="1"/>
  <c r="F222" i="6" s="1"/>
  <c r="DF222" i="1"/>
  <c r="B222" i="6" s="1"/>
  <c r="AE465" i="10"/>
  <c r="AI465" i="10"/>
  <c r="DU222" i="1" l="1"/>
  <c r="DQ222" i="1"/>
  <c r="EB222" i="1"/>
  <c r="DT222" i="1"/>
  <c r="EA222" i="1"/>
  <c r="DR222" i="1"/>
  <c r="DS222" i="1"/>
  <c r="DG222" i="1"/>
  <c r="DW222" i="1"/>
  <c r="DX222" i="1" s="1"/>
  <c r="DV222" i="1"/>
  <c r="AL465" i="10"/>
  <c r="AM465" i="10"/>
  <c r="AK465" i="10"/>
  <c r="E465" i="11" s="1"/>
  <c r="C465" i="11"/>
  <c r="AJ465" i="10"/>
  <c r="D465" i="11" s="1"/>
  <c r="AF465" i="10"/>
  <c r="DH222" i="1" l="1"/>
  <c r="D222" i="6" s="1"/>
  <c r="C222" i="6"/>
  <c r="DI222" i="1"/>
  <c r="E222" i="6" s="1"/>
  <c r="CY223" i="1"/>
  <c r="EE222" i="1"/>
  <c r="G222" i="6" s="1"/>
  <c r="AG465" i="10"/>
  <c r="AH465" i="10" s="1"/>
  <c r="B465" i="11"/>
  <c r="K465" i="11" s="1"/>
  <c r="CZ223" i="1" l="1"/>
  <c r="DA223" i="1"/>
  <c r="DB223" i="1"/>
  <c r="G465" i="11"/>
  <c r="F465" i="11"/>
  <c r="DC223" i="1" l="1"/>
  <c r="DD223" i="1"/>
  <c r="EI223" i="1"/>
  <c r="DJ223" i="1"/>
  <c r="DR223" i="1" s="1"/>
  <c r="DE223" i="1"/>
  <c r="DZ223" i="1"/>
  <c r="ED223" i="1" s="1"/>
  <c r="F223" i="6" s="1"/>
  <c r="DF223" i="1"/>
  <c r="B223" i="6" s="1"/>
  <c r="AE466" i="10"/>
  <c r="AI466" i="10"/>
  <c r="DW223" i="1" l="1"/>
  <c r="DX223" i="1" s="1"/>
  <c r="EG223" i="1"/>
  <c r="J223" i="6" s="1"/>
  <c r="DS223" i="1"/>
  <c r="DU223" i="1"/>
  <c r="DT223" i="1"/>
  <c r="EB223" i="1"/>
  <c r="DV223" i="1"/>
  <c r="EA223" i="1"/>
  <c r="DQ223" i="1"/>
  <c r="DG223" i="1"/>
  <c r="CY224" i="1"/>
  <c r="AM466" i="10"/>
  <c r="AL466" i="10"/>
  <c r="AK466" i="10"/>
  <c r="E466" i="11" s="1"/>
  <c r="C466" i="11"/>
  <c r="AF466" i="10"/>
  <c r="AJ466" i="10"/>
  <c r="D466" i="11" s="1"/>
  <c r="DH223" i="1" l="1"/>
  <c r="D223" i="6" s="1"/>
  <c r="C223" i="6"/>
  <c r="EE223" i="1"/>
  <c r="G223" i="6" s="1"/>
  <c r="DI223" i="1"/>
  <c r="E223" i="6" s="1"/>
  <c r="DB224" i="1"/>
  <c r="CZ224" i="1"/>
  <c r="DA224" i="1"/>
  <c r="B466" i="11"/>
  <c r="K466" i="11" s="1"/>
  <c r="AG466" i="10"/>
  <c r="AH466" i="10" s="1"/>
  <c r="EI224" i="1" l="1"/>
  <c r="DJ224" i="1"/>
  <c r="DR224" i="1" s="1"/>
  <c r="DF224" i="1"/>
  <c r="B224" i="6" s="1"/>
  <c r="DZ224" i="1"/>
  <c r="ED224" i="1" s="1"/>
  <c r="F224" i="6" s="1"/>
  <c r="DE224" i="1"/>
  <c r="DC224" i="1"/>
  <c r="DD224" i="1"/>
  <c r="G466" i="11"/>
  <c r="F466" i="11"/>
  <c r="DG224" i="1" l="1"/>
  <c r="C224" i="6" s="1"/>
  <c r="DT224" i="1"/>
  <c r="EB224" i="1"/>
  <c r="EA224" i="1"/>
  <c r="DU224" i="1"/>
  <c r="DV224" i="1"/>
  <c r="DS224" i="1"/>
  <c r="CY225" i="1"/>
  <c r="EG224" i="1"/>
  <c r="J224" i="6" s="1"/>
  <c r="DW224" i="1"/>
  <c r="DX224" i="1" s="1"/>
  <c r="DQ224" i="1"/>
  <c r="AE467" i="10"/>
  <c r="AI467" i="10"/>
  <c r="DH224" i="1" l="1"/>
  <c r="D224" i="6" s="1"/>
  <c r="DI224" i="1"/>
  <c r="E224" i="6" s="1"/>
  <c r="EE224" i="1"/>
  <c r="G224" i="6" s="1"/>
  <c r="DB225" i="1"/>
  <c r="CZ225" i="1"/>
  <c r="DA225" i="1"/>
  <c r="AL467" i="10"/>
  <c r="AM467" i="10"/>
  <c r="AK467" i="10"/>
  <c r="E467" i="11" s="1"/>
  <c r="C467" i="11"/>
  <c r="AJ467" i="10"/>
  <c r="D467" i="11" s="1"/>
  <c r="AF467" i="10"/>
  <c r="DC225" i="1" l="1"/>
  <c r="DD225" i="1"/>
  <c r="EI225" i="1"/>
  <c r="DJ225" i="1"/>
  <c r="EG225" i="1" s="1"/>
  <c r="J225" i="6" s="1"/>
  <c r="DZ225" i="1"/>
  <c r="ED225" i="1" s="1"/>
  <c r="F225" i="6" s="1"/>
  <c r="DF225" i="1"/>
  <c r="DE225" i="1"/>
  <c r="B467" i="11"/>
  <c r="K467" i="11" s="1"/>
  <c r="AG467" i="10"/>
  <c r="AH467" i="10" s="1"/>
  <c r="DG225" i="1" l="1"/>
  <c r="C225" i="6" s="1"/>
  <c r="B225" i="6"/>
  <c r="DI225" i="1"/>
  <c r="E225" i="6" s="1"/>
  <c r="DV225" i="1"/>
  <c r="DT225" i="1"/>
  <c r="DU225" i="1"/>
  <c r="DH225" i="1"/>
  <c r="D225" i="6" s="1"/>
  <c r="EB225" i="1"/>
  <c r="DS225" i="1"/>
  <c r="EA225" i="1"/>
  <c r="DQ225" i="1"/>
  <c r="DW225" i="1"/>
  <c r="DX225" i="1" s="1"/>
  <c r="DR225" i="1"/>
  <c r="CY226" i="1"/>
  <c r="G467" i="11"/>
  <c r="F467" i="11"/>
  <c r="EE225" i="1" l="1"/>
  <c r="G225" i="6" s="1"/>
  <c r="DA226" i="1"/>
  <c r="DB226" i="1"/>
  <c r="CZ226" i="1"/>
  <c r="AI468" i="10"/>
  <c r="AE468" i="10"/>
  <c r="EI226" i="1" l="1"/>
  <c r="DF226" i="1"/>
  <c r="DJ226" i="1"/>
  <c r="DW226" i="1" s="1"/>
  <c r="DX226" i="1" s="1"/>
  <c r="DZ226" i="1"/>
  <c r="ED226" i="1" s="1"/>
  <c r="F226" i="6" s="1"/>
  <c r="DE226" i="1"/>
  <c r="DC226" i="1"/>
  <c r="DD226" i="1"/>
  <c r="AL468" i="10"/>
  <c r="AM468" i="10"/>
  <c r="AK468" i="10"/>
  <c r="E468" i="11" s="1"/>
  <c r="AJ468" i="10"/>
  <c r="D468" i="11" s="1"/>
  <c r="AF468" i="10"/>
  <c r="C468" i="11"/>
  <c r="DG226" i="1" l="1"/>
  <c r="C226" i="6" s="1"/>
  <c r="B226" i="6"/>
  <c r="DI226" i="1"/>
  <c r="E226" i="6" s="1"/>
  <c r="DH226" i="1"/>
  <c r="D226" i="6" s="1"/>
  <c r="DR226" i="1"/>
  <c r="CY227" i="1"/>
  <c r="DT226" i="1"/>
  <c r="DQ226" i="1"/>
  <c r="DU226" i="1"/>
  <c r="EB226" i="1"/>
  <c r="DV226" i="1"/>
  <c r="EG226" i="1"/>
  <c r="J226" i="6" s="1"/>
  <c r="DS226" i="1"/>
  <c r="EA226" i="1"/>
  <c r="AG468" i="10"/>
  <c r="AH468" i="10" s="1"/>
  <c r="B468" i="11"/>
  <c r="K468" i="11" s="1"/>
  <c r="EE226" i="1" l="1"/>
  <c r="G226" i="6" s="1"/>
  <c r="DA227" i="1"/>
  <c r="DB227" i="1"/>
  <c r="CZ227" i="1"/>
  <c r="G468" i="11"/>
  <c r="F468" i="11"/>
  <c r="EI227" i="1" l="1"/>
  <c r="DF227" i="1"/>
  <c r="B227" i="6" s="1"/>
  <c r="DJ227" i="1"/>
  <c r="DR227" i="1" s="1"/>
  <c r="DZ227" i="1"/>
  <c r="ED227" i="1" s="1"/>
  <c r="F227" i="6" s="1"/>
  <c r="DE227" i="1"/>
  <c r="DC227" i="1"/>
  <c r="DD227" i="1"/>
  <c r="AI469" i="10"/>
  <c r="AE469" i="10"/>
  <c r="EA227" i="1" l="1"/>
  <c r="DG227" i="1"/>
  <c r="DQ227" i="1"/>
  <c r="DW227" i="1"/>
  <c r="DX227" i="1" s="1"/>
  <c r="EB227" i="1"/>
  <c r="DU227" i="1"/>
  <c r="DV227" i="1"/>
  <c r="EG227" i="1"/>
  <c r="J227" i="6" s="1"/>
  <c r="DI227" i="1"/>
  <c r="E227" i="6" s="1"/>
  <c r="DT227" i="1"/>
  <c r="DS227" i="1"/>
  <c r="AL469" i="10"/>
  <c r="AM469" i="10"/>
  <c r="AK469" i="10"/>
  <c r="E469" i="11" s="1"/>
  <c r="AJ469" i="10"/>
  <c r="D469" i="11" s="1"/>
  <c r="AF469" i="10"/>
  <c r="C469" i="11"/>
  <c r="DH227" i="1" l="1"/>
  <c r="D227" i="6" s="1"/>
  <c r="C227" i="6"/>
  <c r="EE227" i="1"/>
  <c r="G227" i="6" s="1"/>
  <c r="CY228" i="1"/>
  <c r="AG469" i="10"/>
  <c r="AH469" i="10" s="1"/>
  <c r="B469" i="11"/>
  <c r="K469" i="11" s="1"/>
  <c r="DA228" i="1" l="1"/>
  <c r="DB228" i="1"/>
  <c r="CZ228" i="1"/>
  <c r="G469" i="11"/>
  <c r="F469" i="11"/>
  <c r="EI228" i="1" l="1"/>
  <c r="DF228" i="1"/>
  <c r="DJ228" i="1"/>
  <c r="DR228" i="1" s="1"/>
  <c r="DE228" i="1"/>
  <c r="DZ228" i="1"/>
  <c r="ED228" i="1" s="1"/>
  <c r="F228" i="6" s="1"/>
  <c r="DD228" i="1"/>
  <c r="DC228" i="1"/>
  <c r="AE470" i="10"/>
  <c r="AI470" i="10"/>
  <c r="DG228" i="1" l="1"/>
  <c r="C228" i="6" s="1"/>
  <c r="B228" i="6"/>
  <c r="DI228" i="1"/>
  <c r="E228" i="6" s="1"/>
  <c r="CY229" i="1"/>
  <c r="DT228" i="1"/>
  <c r="DU228" i="1"/>
  <c r="DS228" i="1"/>
  <c r="EB228" i="1"/>
  <c r="DQ228" i="1"/>
  <c r="DV228" i="1"/>
  <c r="DW228" i="1"/>
  <c r="DX228" i="1" s="1"/>
  <c r="EA228" i="1"/>
  <c r="EG228" i="1"/>
  <c r="J228" i="6" s="1"/>
  <c r="AM470" i="10"/>
  <c r="AL470" i="10"/>
  <c r="AK470" i="10"/>
  <c r="E470" i="11" s="1"/>
  <c r="C470" i="11"/>
  <c r="AF470" i="10"/>
  <c r="AJ470" i="10"/>
  <c r="D470" i="11" s="1"/>
  <c r="DH228" i="1" l="1"/>
  <c r="D228" i="6" s="1"/>
  <c r="EE228" i="1"/>
  <c r="G228" i="6" s="1"/>
  <c r="DA229" i="1"/>
  <c r="DB229" i="1"/>
  <c r="CZ229" i="1"/>
  <c r="AG470" i="10"/>
  <c r="AH470" i="10" s="1"/>
  <c r="B470" i="11"/>
  <c r="K470" i="11" s="1"/>
  <c r="EI229" i="1" l="1"/>
  <c r="DF229" i="1"/>
  <c r="B229" i="6" s="1"/>
  <c r="DJ229" i="1"/>
  <c r="DR229" i="1" s="1"/>
  <c r="DZ229" i="1"/>
  <c r="ED229" i="1" s="1"/>
  <c r="F229" i="6" s="1"/>
  <c r="DE229" i="1"/>
  <c r="DC229" i="1"/>
  <c r="DD229" i="1"/>
  <c r="F470" i="11"/>
  <c r="G470" i="11"/>
  <c r="EA229" i="1" l="1"/>
  <c r="DS229" i="1"/>
  <c r="DU229" i="1"/>
  <c r="DQ229" i="1"/>
  <c r="EB229" i="1"/>
  <c r="EE229" i="1" s="1"/>
  <c r="G229" i="6" s="1"/>
  <c r="DT229" i="1"/>
  <c r="EG229" i="1"/>
  <c r="J229" i="6" s="1"/>
  <c r="DW229" i="1"/>
  <c r="DX229" i="1" s="1"/>
  <c r="DV229" i="1"/>
  <c r="DG229" i="1"/>
  <c r="AI471" i="10"/>
  <c r="AE471" i="10"/>
  <c r="DH229" i="1" l="1"/>
  <c r="D229" i="6" s="1"/>
  <c r="C229" i="6"/>
  <c r="CY230" i="1"/>
  <c r="DA230" i="1" s="1"/>
  <c r="DB230" i="1"/>
  <c r="DI229" i="1"/>
  <c r="E229" i="6" s="1"/>
  <c r="AL471" i="10"/>
  <c r="AM471" i="10"/>
  <c r="AK471" i="10"/>
  <c r="E471" i="11" s="1"/>
  <c r="AF471" i="10"/>
  <c r="AJ471" i="10"/>
  <c r="D471" i="11" s="1"/>
  <c r="C471" i="11"/>
  <c r="CZ230" i="1" l="1"/>
  <c r="EI230" i="1" s="1"/>
  <c r="DC230" i="1"/>
  <c r="DD230" i="1"/>
  <c r="B471" i="11"/>
  <c r="K471" i="11" s="1"/>
  <c r="AG471" i="10"/>
  <c r="AH471" i="10" s="1"/>
  <c r="DZ230" i="1" l="1"/>
  <c r="ED230" i="1" s="1"/>
  <c r="F230" i="6" s="1"/>
  <c r="DJ230" i="1"/>
  <c r="DR230" i="1" s="1"/>
  <c r="DF230" i="1"/>
  <c r="DE230" i="1" s="1"/>
  <c r="G471" i="11"/>
  <c r="F471" i="11"/>
  <c r="DG230" i="1" l="1"/>
  <c r="DT230" i="1"/>
  <c r="EB230" i="1"/>
  <c r="DU230" i="1"/>
  <c r="EA230" i="1"/>
  <c r="B230" i="6"/>
  <c r="EG230" i="1"/>
  <c r="J230" i="6" s="1"/>
  <c r="DV230" i="1"/>
  <c r="DS230" i="1"/>
  <c r="DW230" i="1"/>
  <c r="DX230" i="1" s="1"/>
  <c r="DQ230" i="1"/>
  <c r="DI230" i="1"/>
  <c r="E230" i="6" s="1"/>
  <c r="C230" i="6"/>
  <c r="CY231" i="1"/>
  <c r="DH230" i="1"/>
  <c r="D230" i="6" s="1"/>
  <c r="DA231" i="1"/>
  <c r="DB231" i="1"/>
  <c r="CZ231" i="1"/>
  <c r="EE230" i="1"/>
  <c r="G230" i="6" s="1"/>
  <c r="AE472" i="10"/>
  <c r="AI472" i="10"/>
  <c r="EI231" i="1" l="1"/>
  <c r="DF231" i="1"/>
  <c r="B231" i="6" s="1"/>
  <c r="DJ231" i="1"/>
  <c r="DR231" i="1" s="1"/>
  <c r="DZ231" i="1"/>
  <c r="ED231" i="1" s="1"/>
  <c r="F231" i="6" s="1"/>
  <c r="DE231" i="1"/>
  <c r="DD231" i="1"/>
  <c r="DC231" i="1"/>
  <c r="AL472" i="10"/>
  <c r="AM472" i="10"/>
  <c r="AK472" i="10"/>
  <c r="E472" i="11" s="1"/>
  <c r="C472" i="11"/>
  <c r="AF472" i="10"/>
  <c r="AJ472" i="10"/>
  <c r="D472" i="11" s="1"/>
  <c r="DW231" i="1" l="1"/>
  <c r="DX231" i="1" s="1"/>
  <c r="DT231" i="1"/>
  <c r="DV231" i="1"/>
  <c r="EB231" i="1"/>
  <c r="EA231" i="1"/>
  <c r="DS231" i="1"/>
  <c r="DU231" i="1"/>
  <c r="DG231" i="1"/>
  <c r="DQ231" i="1"/>
  <c r="EG231" i="1"/>
  <c r="J231" i="6" s="1"/>
  <c r="AG472" i="10"/>
  <c r="AH472" i="10" s="1"/>
  <c r="B472" i="11"/>
  <c r="K472" i="11" s="1"/>
  <c r="DH231" i="1" l="1"/>
  <c r="D231" i="6" s="1"/>
  <c r="C231" i="6"/>
  <c r="CY232" i="1"/>
  <c r="DB232" i="1" s="1"/>
  <c r="DI231" i="1"/>
  <c r="E231" i="6" s="1"/>
  <c r="EE231" i="1"/>
  <c r="G231" i="6" s="1"/>
  <c r="G472" i="11"/>
  <c r="F472" i="11"/>
  <c r="CZ232" i="1" l="1"/>
  <c r="EI232" i="1" s="1"/>
  <c r="DA232" i="1"/>
  <c r="DC232" i="1" s="1"/>
  <c r="AI473" i="10"/>
  <c r="AE473" i="10"/>
  <c r="DD232" i="1" l="1"/>
  <c r="DJ232" i="1"/>
  <c r="DR232" i="1" s="1"/>
  <c r="DE232" i="1"/>
  <c r="DF232" i="1"/>
  <c r="B232" i="6" s="1"/>
  <c r="DZ232" i="1"/>
  <c r="ED232" i="1" s="1"/>
  <c r="F232" i="6" s="1"/>
  <c r="DG232" i="1"/>
  <c r="AL473" i="10"/>
  <c r="AM473" i="10"/>
  <c r="AK473" i="10"/>
  <c r="E473" i="11" s="1"/>
  <c r="AF473" i="10"/>
  <c r="AJ473" i="10"/>
  <c r="D473" i="11" s="1"/>
  <c r="C473" i="11"/>
  <c r="DT232" i="1" l="1"/>
  <c r="DW232" i="1"/>
  <c r="DX232" i="1" s="1"/>
  <c r="EG232" i="1"/>
  <c r="J232" i="6" s="1"/>
  <c r="EA232" i="1"/>
  <c r="EB232" i="1"/>
  <c r="EE232" i="1" s="1"/>
  <c r="G232" i="6" s="1"/>
  <c r="DU232" i="1"/>
  <c r="DQ232" i="1"/>
  <c r="DV232" i="1"/>
  <c r="DS232" i="1"/>
  <c r="DH232" i="1"/>
  <c r="D232" i="6" s="1"/>
  <c r="C232" i="6"/>
  <c r="CY233" i="1"/>
  <c r="DI232" i="1"/>
  <c r="E232" i="6" s="1"/>
  <c r="AG473" i="10"/>
  <c r="AH473" i="10" s="1"/>
  <c r="B473" i="11"/>
  <c r="K473" i="11" s="1"/>
  <c r="DA233" i="1" l="1"/>
  <c r="DB233" i="1"/>
  <c r="CZ233" i="1"/>
  <c r="F473" i="11"/>
  <c r="G473" i="11"/>
  <c r="DC233" i="1" l="1"/>
  <c r="DD233" i="1"/>
  <c r="EI233" i="1"/>
  <c r="DF233" i="1"/>
  <c r="B233" i="6" s="1"/>
  <c r="DJ233" i="1"/>
  <c r="DR233" i="1" s="1"/>
  <c r="DZ233" i="1"/>
  <c r="ED233" i="1" s="1"/>
  <c r="F233" i="6" s="1"/>
  <c r="DE233" i="1"/>
  <c r="AI474" i="10"/>
  <c r="AE474" i="10"/>
  <c r="DT233" i="1" l="1"/>
  <c r="EB233" i="1"/>
  <c r="DS233" i="1"/>
  <c r="EA233" i="1"/>
  <c r="DG233" i="1"/>
  <c r="DU233" i="1"/>
  <c r="DW233" i="1"/>
  <c r="DX233" i="1" s="1"/>
  <c r="DV233" i="1"/>
  <c r="DQ233" i="1"/>
  <c r="EG233" i="1"/>
  <c r="J233" i="6" s="1"/>
  <c r="AM474" i="10"/>
  <c r="AL474" i="10"/>
  <c r="AK474" i="10"/>
  <c r="E474" i="11" s="1"/>
  <c r="AF474" i="10"/>
  <c r="AJ474" i="10"/>
  <c r="D474" i="11" s="1"/>
  <c r="C474" i="11"/>
  <c r="DH233" i="1" l="1"/>
  <c r="D233" i="6" s="1"/>
  <c r="C233" i="6"/>
  <c r="DI233" i="1"/>
  <c r="E233" i="6" s="1"/>
  <c r="EE233" i="1"/>
  <c r="G233" i="6" s="1"/>
  <c r="CY234" i="1"/>
  <c r="B474" i="11"/>
  <c r="K474" i="11" s="1"/>
  <c r="AG474" i="10"/>
  <c r="AH474" i="10" s="1"/>
  <c r="DA234" i="1" l="1"/>
  <c r="DB234" i="1"/>
  <c r="CZ234" i="1"/>
  <c r="F474" i="11"/>
  <c r="G474" i="11"/>
  <c r="EI234" i="1" l="1"/>
  <c r="DF234" i="1"/>
  <c r="DE234" i="1"/>
  <c r="DZ234" i="1"/>
  <c r="ED234" i="1" s="1"/>
  <c r="F234" i="6" s="1"/>
  <c r="DJ234" i="1"/>
  <c r="DR234" i="1" s="1"/>
  <c r="DD234" i="1"/>
  <c r="DC234" i="1"/>
  <c r="AI475" i="10"/>
  <c r="AE475" i="10"/>
  <c r="DG234" i="1" l="1"/>
  <c r="C234" i="6" s="1"/>
  <c r="B234" i="6"/>
  <c r="DW234" i="1"/>
  <c r="DX234" i="1" s="1"/>
  <c r="EA234" i="1"/>
  <c r="DU234" i="1"/>
  <c r="DQ234" i="1"/>
  <c r="CY235" i="1"/>
  <c r="EB234" i="1"/>
  <c r="DT234" i="1"/>
  <c r="DS234" i="1"/>
  <c r="DV234" i="1"/>
  <c r="EG234" i="1"/>
  <c r="J234" i="6" s="1"/>
  <c r="AL475" i="10"/>
  <c r="AM475" i="10"/>
  <c r="AK475" i="10"/>
  <c r="E475" i="11" s="1"/>
  <c r="AF475" i="10"/>
  <c r="AJ475" i="10"/>
  <c r="D475" i="11" s="1"/>
  <c r="C475" i="11"/>
  <c r="DH234" i="1" l="1"/>
  <c r="D234" i="6" s="1"/>
  <c r="DI234" i="1"/>
  <c r="E234" i="6" s="1"/>
  <c r="EE234" i="1"/>
  <c r="G234" i="6" s="1"/>
  <c r="DA235" i="1"/>
  <c r="DB235" i="1"/>
  <c r="CZ235" i="1"/>
  <c r="AG475" i="10"/>
  <c r="AH475" i="10" s="1"/>
  <c r="B475" i="11"/>
  <c r="K475" i="11" s="1"/>
  <c r="DD235" i="1" l="1"/>
  <c r="DC235" i="1"/>
  <c r="EI235" i="1"/>
  <c r="DF235" i="1"/>
  <c r="B235" i="6" s="1"/>
  <c r="DJ235" i="1"/>
  <c r="DR235" i="1" s="1"/>
  <c r="DZ235" i="1"/>
  <c r="ED235" i="1" s="1"/>
  <c r="F235" i="6" s="1"/>
  <c r="DE235" i="1"/>
  <c r="G475" i="11"/>
  <c r="F475" i="11"/>
  <c r="DG235" i="1" l="1"/>
  <c r="CY236" i="1" s="1"/>
  <c r="EB235" i="1"/>
  <c r="DS235" i="1"/>
  <c r="DT235" i="1"/>
  <c r="DV235" i="1"/>
  <c r="DQ235" i="1"/>
  <c r="EA235" i="1"/>
  <c r="DI235" i="1"/>
  <c r="E235" i="6" s="1"/>
  <c r="DU235" i="1"/>
  <c r="EG235" i="1"/>
  <c r="J235" i="6" s="1"/>
  <c r="DW235" i="1"/>
  <c r="DX235" i="1" s="1"/>
  <c r="AE476" i="10"/>
  <c r="AI476" i="10"/>
  <c r="DH235" i="1" l="1"/>
  <c r="D235" i="6" s="1"/>
  <c r="C235" i="6"/>
  <c r="EE235" i="1"/>
  <c r="G235" i="6" s="1"/>
  <c r="DA236" i="1"/>
  <c r="DB236" i="1"/>
  <c r="CZ236" i="1"/>
  <c r="AL476" i="10"/>
  <c r="AM476" i="10"/>
  <c r="AK476" i="10"/>
  <c r="E476" i="11" s="1"/>
  <c r="C476" i="11"/>
  <c r="AF476" i="10"/>
  <c r="AJ476" i="10"/>
  <c r="D476" i="11" s="1"/>
  <c r="EI236" i="1" l="1"/>
  <c r="DF236" i="1"/>
  <c r="B236" i="6" s="1"/>
  <c r="DE236" i="1"/>
  <c r="DJ236" i="1"/>
  <c r="DR236" i="1" s="1"/>
  <c r="DZ236" i="1"/>
  <c r="ED236" i="1" s="1"/>
  <c r="F236" i="6" s="1"/>
  <c r="DD236" i="1"/>
  <c r="DC236" i="1"/>
  <c r="B476" i="11"/>
  <c r="K476" i="11" s="1"/>
  <c r="AG476" i="10"/>
  <c r="AH476" i="10" s="1"/>
  <c r="DV236" i="1" l="1"/>
  <c r="EB236" i="1"/>
  <c r="DG236" i="1"/>
  <c r="DU236" i="1"/>
  <c r="DT236" i="1"/>
  <c r="EG236" i="1"/>
  <c r="J236" i="6" s="1"/>
  <c r="EA236" i="1"/>
  <c r="DW236" i="1"/>
  <c r="DX236" i="1" s="1"/>
  <c r="DS236" i="1"/>
  <c r="DQ236" i="1"/>
  <c r="G476" i="11"/>
  <c r="F476" i="11"/>
  <c r="DH236" i="1" l="1"/>
  <c r="D236" i="6" s="1"/>
  <c r="C236" i="6"/>
  <c r="DI236" i="1"/>
  <c r="E236" i="6" s="1"/>
  <c r="CY237" i="1"/>
  <c r="EE236" i="1"/>
  <c r="G236" i="6" s="1"/>
  <c r="AE477" i="10"/>
  <c r="AI477" i="10"/>
  <c r="DA237" i="1" l="1"/>
  <c r="DB237" i="1"/>
  <c r="CZ237" i="1"/>
  <c r="AL477" i="10"/>
  <c r="AM477" i="10"/>
  <c r="AK477" i="10"/>
  <c r="E477" i="11" s="1"/>
  <c r="C477" i="11"/>
  <c r="AJ477" i="10"/>
  <c r="D477" i="11" s="1"/>
  <c r="AF477" i="10"/>
  <c r="EI237" i="1" l="1"/>
  <c r="DJ237" i="1"/>
  <c r="DR237" i="1" s="1"/>
  <c r="DZ237" i="1"/>
  <c r="ED237" i="1" s="1"/>
  <c r="F237" i="6" s="1"/>
  <c r="DC237" i="1"/>
  <c r="DF237" i="1" s="1"/>
  <c r="B237" i="6" s="1"/>
  <c r="DD237" i="1"/>
  <c r="AG477" i="10"/>
  <c r="AH477" i="10" s="1"/>
  <c r="B477" i="11"/>
  <c r="K477" i="11" s="1"/>
  <c r="EA237" i="1" l="1"/>
  <c r="DS237" i="1"/>
  <c r="DU237" i="1"/>
  <c r="DE237" i="1"/>
  <c r="DQ237" i="1"/>
  <c r="DG237" i="1"/>
  <c r="C237" i="6" s="1"/>
  <c r="DW237" i="1"/>
  <c r="DX237" i="1" s="1"/>
  <c r="DT237" i="1"/>
  <c r="EB237" i="1"/>
  <c r="EE237" i="1" s="1"/>
  <c r="G237" i="6" s="1"/>
  <c r="DV237" i="1"/>
  <c r="EG237" i="1"/>
  <c r="J237" i="6" s="1"/>
  <c r="G477" i="11"/>
  <c r="F477" i="11"/>
  <c r="DI237" i="1" l="1"/>
  <c r="E237" i="6" s="1"/>
  <c r="DH237" i="1"/>
  <c r="D237" i="6" s="1"/>
  <c r="CY238" i="1"/>
  <c r="AE478" i="10"/>
  <c r="AI478" i="10"/>
  <c r="DA238" i="1" l="1"/>
  <c r="CZ238" i="1"/>
  <c r="DB238" i="1"/>
  <c r="AM478" i="10"/>
  <c r="AL478" i="10"/>
  <c r="AK478" i="10"/>
  <c r="E478" i="11" s="1"/>
  <c r="C478" i="11"/>
  <c r="AJ478" i="10"/>
  <c r="D478" i="11" s="1"/>
  <c r="AF478" i="10"/>
  <c r="EI238" i="1" l="1"/>
  <c r="DE238" i="1"/>
  <c r="DZ238" i="1"/>
  <c r="ED238" i="1" s="1"/>
  <c r="F238" i="6" s="1"/>
  <c r="DJ238" i="1"/>
  <c r="DR238" i="1" s="1"/>
  <c r="DF238" i="1"/>
  <c r="B238" i="6" s="1"/>
  <c r="DC238" i="1"/>
  <c r="DD238" i="1"/>
  <c r="AG478" i="10"/>
  <c r="AH478" i="10" s="1"/>
  <c r="B478" i="11"/>
  <c r="K478" i="11" s="1"/>
  <c r="DW238" i="1" l="1"/>
  <c r="DX238" i="1" s="1"/>
  <c r="DQ238" i="1"/>
  <c r="DV238" i="1"/>
  <c r="EB238" i="1"/>
  <c r="DG238" i="1"/>
  <c r="EA238" i="1"/>
  <c r="DT238" i="1"/>
  <c r="EG238" i="1"/>
  <c r="J238" i="6" s="1"/>
  <c r="DS238" i="1"/>
  <c r="DU238" i="1"/>
  <c r="G478" i="11"/>
  <c r="F478" i="11"/>
  <c r="DH238" i="1" l="1"/>
  <c r="D238" i="6" s="1"/>
  <c r="C238" i="6"/>
  <c r="CY239" i="1"/>
  <c r="CZ239" i="1" s="1"/>
  <c r="EE238" i="1"/>
  <c r="G238" i="6" s="1"/>
  <c r="DI238" i="1"/>
  <c r="E238" i="6" s="1"/>
  <c r="AI479" i="10"/>
  <c r="AE479" i="10"/>
  <c r="DB239" i="1" l="1"/>
  <c r="DA239" i="1"/>
  <c r="DD239" i="1" s="1"/>
  <c r="EI239" i="1"/>
  <c r="DF239" i="1"/>
  <c r="B239" i="6" s="1"/>
  <c r="DE239" i="1"/>
  <c r="DZ239" i="1"/>
  <c r="ED239" i="1" s="1"/>
  <c r="F239" i="6" s="1"/>
  <c r="DJ239" i="1"/>
  <c r="DR239" i="1" s="1"/>
  <c r="AL479" i="10"/>
  <c r="AM479" i="10"/>
  <c r="AK479" i="10"/>
  <c r="E479" i="11" s="1"/>
  <c r="AF479" i="10"/>
  <c r="AJ479" i="10"/>
  <c r="D479" i="11" s="1"/>
  <c r="C479" i="11"/>
  <c r="DG239" i="1" l="1"/>
  <c r="DI239" i="1" s="1"/>
  <c r="E239" i="6" s="1"/>
  <c r="DC239" i="1"/>
  <c r="DH239" i="1"/>
  <c r="D239" i="6" s="1"/>
  <c r="C239" i="6"/>
  <c r="DU239" i="1"/>
  <c r="CY240" i="1"/>
  <c r="DV239" i="1"/>
  <c r="DW239" i="1"/>
  <c r="DX239" i="1" s="1"/>
  <c r="DT239" i="1"/>
  <c r="EG239" i="1"/>
  <c r="J239" i="6" s="1"/>
  <c r="EB239" i="1"/>
  <c r="DS239" i="1"/>
  <c r="EA239" i="1"/>
  <c r="DQ239" i="1"/>
  <c r="AG479" i="10"/>
  <c r="AH479" i="10" s="1"/>
  <c r="B479" i="11"/>
  <c r="K479" i="11" s="1"/>
  <c r="EE239" i="1" l="1"/>
  <c r="G239" i="6" s="1"/>
  <c r="DA240" i="1"/>
  <c r="DB240" i="1"/>
  <c r="CZ240" i="1"/>
  <c r="G479" i="11"/>
  <c r="F479" i="11"/>
  <c r="DC240" i="1" l="1"/>
  <c r="DD240" i="1"/>
  <c r="EI240" i="1"/>
  <c r="DF240" i="1"/>
  <c r="B240" i="6" s="1"/>
  <c r="DJ240" i="1"/>
  <c r="EA240" i="1" s="1"/>
  <c r="DZ240" i="1"/>
  <c r="ED240" i="1" s="1"/>
  <c r="F240" i="6" s="1"/>
  <c r="DE240" i="1"/>
  <c r="AI480" i="10"/>
  <c r="AE480" i="10"/>
  <c r="DW240" i="1" l="1"/>
  <c r="DX240" i="1" s="1"/>
  <c r="EB240" i="1"/>
  <c r="EE240" i="1" s="1"/>
  <c r="G240" i="6" s="1"/>
  <c r="DU240" i="1"/>
  <c r="DT240" i="1"/>
  <c r="DR240" i="1"/>
  <c r="EG240" i="1"/>
  <c r="J240" i="6" s="1"/>
  <c r="DG240" i="1"/>
  <c r="DS240" i="1"/>
  <c r="DV240" i="1"/>
  <c r="DQ240" i="1"/>
  <c r="AL480" i="10"/>
  <c r="AM480" i="10"/>
  <c r="AK480" i="10"/>
  <c r="E480" i="11" s="1"/>
  <c r="AJ480" i="10"/>
  <c r="D480" i="11" s="1"/>
  <c r="AF480" i="10"/>
  <c r="C480" i="11"/>
  <c r="DH240" i="1" l="1"/>
  <c r="D240" i="6" s="1"/>
  <c r="C240" i="6"/>
  <c r="DI240" i="1"/>
  <c r="E240" i="6" s="1"/>
  <c r="CY241" i="1"/>
  <c r="AG480" i="10"/>
  <c r="AH480" i="10" s="1"/>
  <c r="B480" i="11"/>
  <c r="K480" i="11" s="1"/>
  <c r="DA241" i="1" l="1"/>
  <c r="DB241" i="1"/>
  <c r="CZ241" i="1"/>
  <c r="G480" i="11"/>
  <c r="F480" i="11"/>
  <c r="EI241" i="1" l="1"/>
  <c r="DE241" i="1"/>
  <c r="DF241" i="1"/>
  <c r="B241" i="6" s="1"/>
  <c r="DJ241" i="1"/>
  <c r="DR241" i="1" s="1"/>
  <c r="DZ241" i="1"/>
  <c r="ED241" i="1" s="1"/>
  <c r="F241" i="6" s="1"/>
  <c r="DD241" i="1"/>
  <c r="DC241" i="1"/>
  <c r="AI481" i="10"/>
  <c r="AE481" i="10"/>
  <c r="DV241" i="1" l="1"/>
  <c r="DQ241" i="1"/>
  <c r="DU241" i="1"/>
  <c r="DW241" i="1"/>
  <c r="DX241" i="1" s="1"/>
  <c r="DT241" i="1"/>
  <c r="DS241" i="1"/>
  <c r="EB241" i="1"/>
  <c r="EA241" i="1"/>
  <c r="DG241" i="1"/>
  <c r="EG241" i="1"/>
  <c r="J241" i="6" s="1"/>
  <c r="AL481" i="10"/>
  <c r="AM481" i="10"/>
  <c r="AK481" i="10"/>
  <c r="E481" i="11" s="1"/>
  <c r="AJ481" i="10"/>
  <c r="D481" i="11" s="1"/>
  <c r="AF481" i="10"/>
  <c r="C481" i="11"/>
  <c r="DH241" i="1" l="1"/>
  <c r="D241" i="6" s="1"/>
  <c r="C241" i="6"/>
  <c r="EE241" i="1"/>
  <c r="G241" i="6" s="1"/>
  <c r="CY242" i="1"/>
  <c r="DI241" i="1"/>
  <c r="E241" i="6" s="1"/>
  <c r="AG481" i="10"/>
  <c r="AH481" i="10" s="1"/>
  <c r="B481" i="11"/>
  <c r="K481" i="11" s="1"/>
  <c r="CZ242" i="1" l="1"/>
  <c r="DA242" i="1"/>
  <c r="DB242" i="1"/>
  <c r="G481" i="11"/>
  <c r="F481" i="11"/>
  <c r="DD242" i="1" l="1"/>
  <c r="DC242" i="1"/>
  <c r="EI242" i="1"/>
  <c r="DF242" i="1"/>
  <c r="DE242" i="1"/>
  <c r="DJ242" i="1"/>
  <c r="EB242" i="1" s="1"/>
  <c r="DZ242" i="1"/>
  <c r="ED242" i="1" s="1"/>
  <c r="F242" i="6" s="1"/>
  <c r="AI482" i="10"/>
  <c r="AE482" i="10"/>
  <c r="DG242" i="1" l="1"/>
  <c r="C242" i="6" s="1"/>
  <c r="B242" i="6"/>
  <c r="DS242" i="1"/>
  <c r="EA242" i="1"/>
  <c r="EE242" i="1" s="1"/>
  <c r="G242" i="6" s="1"/>
  <c r="DH242" i="1"/>
  <c r="D242" i="6" s="1"/>
  <c r="CY243" i="1"/>
  <c r="DQ242" i="1"/>
  <c r="EG242" i="1"/>
  <c r="J242" i="6" s="1"/>
  <c r="DW242" i="1"/>
  <c r="DX242" i="1" s="1"/>
  <c r="DT242" i="1"/>
  <c r="DV242" i="1"/>
  <c r="DU242" i="1"/>
  <c r="DR242" i="1"/>
  <c r="AM482" i="10"/>
  <c r="AL482" i="10"/>
  <c r="AK482" i="10"/>
  <c r="E482" i="11" s="1"/>
  <c r="AF482" i="10"/>
  <c r="AJ482" i="10"/>
  <c r="D482" i="11" s="1"/>
  <c r="C482" i="11"/>
  <c r="DI242" i="1" l="1"/>
  <c r="E242" i="6" s="1"/>
  <c r="CZ243" i="1"/>
  <c r="DA243" i="1"/>
  <c r="DB243" i="1"/>
  <c r="B482" i="11"/>
  <c r="K482" i="11" s="1"/>
  <c r="AG482" i="10"/>
  <c r="AH482" i="10" s="1"/>
  <c r="DD243" i="1" l="1"/>
  <c r="DC243" i="1"/>
  <c r="EI243" i="1"/>
  <c r="DZ243" i="1"/>
  <c r="ED243" i="1" s="1"/>
  <c r="F243" i="6" s="1"/>
  <c r="DF243" i="1"/>
  <c r="B243" i="6" s="1"/>
  <c r="DJ243" i="1"/>
  <c r="DT243" i="1" s="1"/>
  <c r="G482" i="11"/>
  <c r="F482" i="11"/>
  <c r="DV243" i="1" l="1"/>
  <c r="DW243" i="1"/>
  <c r="DX243" i="1" s="1"/>
  <c r="DR243" i="1"/>
  <c r="EB243" i="1"/>
  <c r="DQ243" i="1"/>
  <c r="EA243" i="1"/>
  <c r="DS243" i="1"/>
  <c r="DE243" i="1"/>
  <c r="EG243" i="1"/>
  <c r="J243" i="6" s="1"/>
  <c r="DU243" i="1"/>
  <c r="DG243" i="1"/>
  <c r="C243" i="6" s="1"/>
  <c r="AI483" i="10"/>
  <c r="AE483" i="10"/>
  <c r="DH243" i="1" l="1"/>
  <c r="D243" i="6" s="1"/>
  <c r="CY244" i="1"/>
  <c r="DI243" i="1"/>
  <c r="E243" i="6" s="1"/>
  <c r="EE243" i="1"/>
  <c r="G243" i="6" s="1"/>
  <c r="AL483" i="10"/>
  <c r="AM483" i="10"/>
  <c r="AK483" i="10"/>
  <c r="E483" i="11" s="1"/>
  <c r="AJ483" i="10"/>
  <c r="D483" i="11" s="1"/>
  <c r="AF483" i="10"/>
  <c r="C483" i="11"/>
  <c r="CZ244" i="1" l="1"/>
  <c r="DA244" i="1"/>
  <c r="DB244" i="1"/>
  <c r="AG483" i="10"/>
  <c r="AH483" i="10" s="1"/>
  <c r="B483" i="11"/>
  <c r="K483" i="11" s="1"/>
  <c r="DD244" i="1" l="1"/>
  <c r="DC244" i="1"/>
  <c r="EI244" i="1"/>
  <c r="DF244" i="1"/>
  <c r="DE244" i="1"/>
  <c r="DJ244" i="1"/>
  <c r="EA244" i="1" s="1"/>
  <c r="DZ244" i="1"/>
  <c r="ED244" i="1" s="1"/>
  <c r="F244" i="6" s="1"/>
  <c r="G483" i="11"/>
  <c r="F483" i="11"/>
  <c r="DG244" i="1" l="1"/>
  <c r="C244" i="6" s="1"/>
  <c r="B244" i="6"/>
  <c r="DI244" i="1"/>
  <c r="E244" i="6" s="1"/>
  <c r="DQ244" i="1"/>
  <c r="CY245" i="1"/>
  <c r="DR244" i="1"/>
  <c r="DT244" i="1"/>
  <c r="EG244" i="1"/>
  <c r="J244" i="6" s="1"/>
  <c r="DS244" i="1"/>
  <c r="DV244" i="1"/>
  <c r="EB244" i="1"/>
  <c r="EE244" i="1" s="1"/>
  <c r="G244" i="6" s="1"/>
  <c r="DW244" i="1"/>
  <c r="DX244" i="1" s="1"/>
  <c r="DU244" i="1"/>
  <c r="AI484" i="10"/>
  <c r="AE484" i="10"/>
  <c r="DH244" i="1" l="1"/>
  <c r="D244" i="6" s="1"/>
  <c r="CZ245" i="1"/>
  <c r="DA245" i="1"/>
  <c r="DB245" i="1"/>
  <c r="AL484" i="10"/>
  <c r="AM484" i="10"/>
  <c r="AK484" i="10"/>
  <c r="E484" i="11" s="1"/>
  <c r="AF484" i="10"/>
  <c r="AJ484" i="10"/>
  <c r="D484" i="11" s="1"/>
  <c r="C484" i="11"/>
  <c r="DD245" i="1" l="1"/>
  <c r="DC245" i="1"/>
  <c r="EI245" i="1"/>
  <c r="DJ245" i="1"/>
  <c r="DU245" i="1" s="1"/>
  <c r="DZ245" i="1"/>
  <c r="ED245" i="1" s="1"/>
  <c r="F245" i="6" s="1"/>
  <c r="DE245" i="1"/>
  <c r="DF245" i="1"/>
  <c r="B245" i="6" s="1"/>
  <c r="B484" i="11"/>
  <c r="K484" i="11" s="1"/>
  <c r="AG484" i="10"/>
  <c r="AH484" i="10" s="1"/>
  <c r="DT245" i="1" l="1"/>
  <c r="DR245" i="1"/>
  <c r="DW245" i="1"/>
  <c r="DX245" i="1" s="1"/>
  <c r="EB245" i="1"/>
  <c r="DV245" i="1"/>
  <c r="DQ245" i="1"/>
  <c r="DS245" i="1"/>
  <c r="EA245" i="1"/>
  <c r="DG245" i="1"/>
  <c r="DI245" i="1" s="1"/>
  <c r="E245" i="6" s="1"/>
  <c r="CY246" i="1"/>
  <c r="EG245" i="1"/>
  <c r="J245" i="6" s="1"/>
  <c r="G484" i="11"/>
  <c r="F484" i="11"/>
  <c r="DH245" i="1" l="1"/>
  <c r="D245" i="6" s="1"/>
  <c r="C245" i="6"/>
  <c r="CZ246" i="1"/>
  <c r="DA246" i="1"/>
  <c r="DB246" i="1"/>
  <c r="EE245" i="1"/>
  <c r="G245" i="6" s="1"/>
  <c r="AI485" i="10"/>
  <c r="AE485" i="10"/>
  <c r="DD246" i="1" l="1"/>
  <c r="DC246" i="1"/>
  <c r="EI246" i="1"/>
  <c r="DZ246" i="1"/>
  <c r="ED246" i="1" s="1"/>
  <c r="F246" i="6" s="1"/>
  <c r="DJ246" i="1"/>
  <c r="DS246" i="1" s="1"/>
  <c r="DF246" i="1"/>
  <c r="B246" i="6" s="1"/>
  <c r="DE246" i="1"/>
  <c r="AL485" i="10"/>
  <c r="AM485" i="10"/>
  <c r="AK485" i="10"/>
  <c r="E485" i="11" s="1"/>
  <c r="AJ485" i="10"/>
  <c r="D485" i="11" s="1"/>
  <c r="AF485" i="10"/>
  <c r="C485" i="11"/>
  <c r="DT246" i="1" l="1"/>
  <c r="EB246" i="1"/>
  <c r="DR246" i="1"/>
  <c r="EA246" i="1"/>
  <c r="DW246" i="1"/>
  <c r="DX246" i="1" s="1"/>
  <c r="DQ246" i="1"/>
  <c r="DG246" i="1"/>
  <c r="CY247" i="1" s="1"/>
  <c r="EG246" i="1"/>
  <c r="J246" i="6" s="1"/>
  <c r="DU246" i="1"/>
  <c r="DV246" i="1"/>
  <c r="AG485" i="10"/>
  <c r="AH485" i="10" s="1"/>
  <c r="B485" i="11"/>
  <c r="K485" i="11" s="1"/>
  <c r="DH246" i="1" l="1"/>
  <c r="D246" i="6" s="1"/>
  <c r="C246" i="6"/>
  <c r="DI246" i="1"/>
  <c r="E246" i="6" s="1"/>
  <c r="CZ247" i="1"/>
  <c r="DA247" i="1"/>
  <c r="DB247" i="1"/>
  <c r="EE246" i="1"/>
  <c r="G246" i="6" s="1"/>
  <c r="G485" i="11"/>
  <c r="F485" i="11"/>
  <c r="EI247" i="1" l="1"/>
  <c r="DF247" i="1"/>
  <c r="B247" i="6" s="1"/>
  <c r="DJ247" i="1"/>
  <c r="EG247" i="1" s="1"/>
  <c r="J247" i="6" s="1"/>
  <c r="DE247" i="1"/>
  <c r="DZ247" i="1"/>
  <c r="ED247" i="1" s="1"/>
  <c r="F247" i="6" s="1"/>
  <c r="DD247" i="1"/>
  <c r="DC247" i="1"/>
  <c r="AE486" i="10"/>
  <c r="AI486" i="10"/>
  <c r="EB247" i="1" l="1"/>
  <c r="EA247" i="1"/>
  <c r="DW247" i="1"/>
  <c r="DX247" i="1" s="1"/>
  <c r="DU247" i="1"/>
  <c r="DV247" i="1"/>
  <c r="DR247" i="1"/>
  <c r="DG247" i="1"/>
  <c r="DT247" i="1"/>
  <c r="DQ247" i="1"/>
  <c r="DS247" i="1"/>
  <c r="AM486" i="10"/>
  <c r="AL486" i="10"/>
  <c r="AK486" i="10"/>
  <c r="E486" i="11" s="1"/>
  <c r="C486" i="11"/>
  <c r="AJ486" i="10"/>
  <c r="D486" i="11" s="1"/>
  <c r="AF486" i="10"/>
  <c r="EE247" i="1" l="1"/>
  <c r="G247" i="6" s="1"/>
  <c r="DH247" i="1"/>
  <c r="D247" i="6" s="1"/>
  <c r="C247" i="6"/>
  <c r="CY248" i="1"/>
  <c r="CZ248" i="1" s="1"/>
  <c r="DI247" i="1"/>
  <c r="E247" i="6" s="1"/>
  <c r="AG486" i="10"/>
  <c r="AH486" i="10" s="1"/>
  <c r="B486" i="11"/>
  <c r="K486" i="11" s="1"/>
  <c r="DB248" i="1" l="1"/>
  <c r="DA248" i="1"/>
  <c r="DD248" i="1" s="1"/>
  <c r="EI248" i="1"/>
  <c r="DZ248" i="1"/>
  <c r="ED248" i="1" s="1"/>
  <c r="F248" i="6" s="1"/>
  <c r="DE248" i="1"/>
  <c r="DF248" i="1"/>
  <c r="DJ248" i="1"/>
  <c r="DT248" i="1" s="1"/>
  <c r="G486" i="11"/>
  <c r="F486" i="11"/>
  <c r="DG248" i="1" l="1"/>
  <c r="C248" i="6" s="1"/>
  <c r="B248" i="6"/>
  <c r="DC248" i="1"/>
  <c r="DH248" i="1"/>
  <c r="D248" i="6" s="1"/>
  <c r="DI248" i="1"/>
  <c r="E248" i="6" s="1"/>
  <c r="DR248" i="1"/>
  <c r="DS248" i="1"/>
  <c r="DU248" i="1"/>
  <c r="EB248" i="1"/>
  <c r="DQ248" i="1"/>
  <c r="EA248" i="1"/>
  <c r="DV248" i="1"/>
  <c r="CY249" i="1"/>
  <c r="EG248" i="1"/>
  <c r="J248" i="6" s="1"/>
  <c r="DW248" i="1"/>
  <c r="DX248" i="1" s="1"/>
  <c r="AI487" i="10"/>
  <c r="AE487" i="10"/>
  <c r="EE248" i="1" l="1"/>
  <c r="G248" i="6" s="1"/>
  <c r="CZ249" i="1"/>
  <c r="DA249" i="1"/>
  <c r="DB249" i="1"/>
  <c r="AL487" i="10"/>
  <c r="AM487" i="10"/>
  <c r="AK487" i="10"/>
  <c r="E487" i="11" s="1"/>
  <c r="AJ487" i="10"/>
  <c r="D487" i="11" s="1"/>
  <c r="AF487" i="10"/>
  <c r="C487" i="11"/>
  <c r="DD249" i="1" l="1"/>
  <c r="DC249" i="1"/>
  <c r="EI249" i="1"/>
  <c r="DE249" i="1"/>
  <c r="DJ249" i="1"/>
  <c r="EG249" i="1" s="1"/>
  <c r="J249" i="6" s="1"/>
  <c r="DF249" i="1"/>
  <c r="B249" i="6" s="1"/>
  <c r="DZ249" i="1"/>
  <c r="ED249" i="1" s="1"/>
  <c r="F249" i="6" s="1"/>
  <c r="B487" i="11"/>
  <c r="K487" i="11" s="1"/>
  <c r="AG487" i="10"/>
  <c r="AH487" i="10" s="1"/>
  <c r="DQ249" i="1" l="1"/>
  <c r="DS249" i="1"/>
  <c r="DV249" i="1"/>
  <c r="EB249" i="1"/>
  <c r="DG249" i="1"/>
  <c r="DR249" i="1"/>
  <c r="DU249" i="1"/>
  <c r="DW249" i="1"/>
  <c r="DX249" i="1" s="1"/>
  <c r="DT249" i="1"/>
  <c r="EA249" i="1"/>
  <c r="DI249" i="1"/>
  <c r="E249" i="6" s="1"/>
  <c r="F487" i="11"/>
  <c r="G487" i="11"/>
  <c r="DH249" i="1" l="1"/>
  <c r="D249" i="6" s="1"/>
  <c r="C249" i="6"/>
  <c r="CY250" i="1"/>
  <c r="EE249" i="1"/>
  <c r="G249" i="6" s="1"/>
  <c r="AI488" i="10"/>
  <c r="AE488" i="10"/>
  <c r="CZ250" i="1" l="1"/>
  <c r="DA250" i="1"/>
  <c r="DB250" i="1"/>
  <c r="AL488" i="10"/>
  <c r="AM488" i="10"/>
  <c r="AK488" i="10"/>
  <c r="E488" i="11" s="1"/>
  <c r="AF488" i="10"/>
  <c r="AJ488" i="10"/>
  <c r="D488" i="11" s="1"/>
  <c r="C488" i="11"/>
  <c r="DD250" i="1" l="1"/>
  <c r="DC250" i="1"/>
  <c r="DF250" i="1" s="1"/>
  <c r="B250" i="6" s="1"/>
  <c r="EI250" i="1"/>
  <c r="DZ250" i="1"/>
  <c r="ED250" i="1" s="1"/>
  <c r="F250" i="6" s="1"/>
  <c r="DJ250" i="1"/>
  <c r="DW250" i="1" s="1"/>
  <c r="DX250" i="1" s="1"/>
  <c r="AG488" i="10"/>
  <c r="AH488" i="10" s="1"/>
  <c r="B488" i="11"/>
  <c r="K488" i="11" s="1"/>
  <c r="DS250" i="1" l="1"/>
  <c r="DE250" i="1"/>
  <c r="DU250" i="1"/>
  <c r="EB250" i="1"/>
  <c r="DR250" i="1"/>
  <c r="EA250" i="1"/>
  <c r="DV250" i="1"/>
  <c r="DG250" i="1"/>
  <c r="DQ250" i="1"/>
  <c r="EG250" i="1"/>
  <c r="J250" i="6" s="1"/>
  <c r="DT250" i="1"/>
  <c r="G488" i="11"/>
  <c r="F488" i="11"/>
  <c r="DI250" i="1" l="1"/>
  <c r="E250" i="6" s="1"/>
  <c r="C250" i="6"/>
  <c r="DH250" i="1"/>
  <c r="D250" i="6" s="1"/>
  <c r="CY251" i="1"/>
  <c r="CZ251" i="1" s="1"/>
  <c r="EE250" i="1"/>
  <c r="G250" i="6" s="1"/>
  <c r="AI489" i="10"/>
  <c r="AE489" i="10"/>
  <c r="DB251" i="1" l="1"/>
  <c r="DA251" i="1"/>
  <c r="EI251" i="1"/>
  <c r="DE251" i="1"/>
  <c r="DF251" i="1"/>
  <c r="DZ251" i="1"/>
  <c r="ED251" i="1" s="1"/>
  <c r="F251" i="6" s="1"/>
  <c r="DJ251" i="1"/>
  <c r="EG251" i="1" s="1"/>
  <c r="J251" i="6" s="1"/>
  <c r="AL489" i="10"/>
  <c r="AM489" i="10"/>
  <c r="AK489" i="10"/>
  <c r="E489" i="11" s="1"/>
  <c r="AJ489" i="10"/>
  <c r="D489" i="11" s="1"/>
  <c r="AF489" i="10"/>
  <c r="C489" i="11"/>
  <c r="DG251" i="1" l="1"/>
  <c r="C251" i="6" s="1"/>
  <c r="B251" i="6"/>
  <c r="DC251" i="1"/>
  <c r="DD251" i="1"/>
  <c r="DI251" i="1" s="1"/>
  <c r="E251" i="6" s="1"/>
  <c r="DQ251" i="1"/>
  <c r="DR251" i="1"/>
  <c r="DS251" i="1"/>
  <c r="DU251" i="1"/>
  <c r="EB251" i="1"/>
  <c r="DW251" i="1"/>
  <c r="DX251" i="1" s="1"/>
  <c r="EA251" i="1"/>
  <c r="DT251" i="1"/>
  <c r="DV251" i="1"/>
  <c r="B489" i="11"/>
  <c r="K489" i="11" s="1"/>
  <c r="AG489" i="10"/>
  <c r="AH489" i="10" s="1"/>
  <c r="DH251" i="1" l="1"/>
  <c r="D251" i="6" s="1"/>
  <c r="CY252" i="1"/>
  <c r="CZ252" i="1" s="1"/>
  <c r="EE251" i="1"/>
  <c r="G251" i="6" s="1"/>
  <c r="DA252" i="1"/>
  <c r="DB252" i="1"/>
  <c r="F489" i="11"/>
  <c r="G489" i="11"/>
  <c r="DD252" i="1" l="1"/>
  <c r="DC252" i="1"/>
  <c r="EI252" i="1"/>
  <c r="DF252" i="1"/>
  <c r="DJ252" i="1"/>
  <c r="EG252" i="1" s="1"/>
  <c r="J252" i="6" s="1"/>
  <c r="DZ252" i="1"/>
  <c r="ED252" i="1" s="1"/>
  <c r="F252" i="6" s="1"/>
  <c r="AE490" i="10"/>
  <c r="AI490" i="10"/>
  <c r="DG252" i="1" l="1"/>
  <c r="C252" i="6" s="1"/>
  <c r="B252" i="6"/>
  <c r="DV252" i="1"/>
  <c r="DE252" i="1"/>
  <c r="DH252" i="1" s="1"/>
  <c r="D252" i="6" s="1"/>
  <c r="DU252" i="1"/>
  <c r="DW252" i="1"/>
  <c r="DX252" i="1" s="1"/>
  <c r="EB252" i="1"/>
  <c r="DT252" i="1"/>
  <c r="DR252" i="1"/>
  <c r="DQ252" i="1"/>
  <c r="DS252" i="1"/>
  <c r="EA252" i="1"/>
  <c r="AM490" i="10"/>
  <c r="AL490" i="10"/>
  <c r="AK490" i="10"/>
  <c r="E490" i="11" s="1"/>
  <c r="C490" i="11"/>
  <c r="AJ490" i="10"/>
  <c r="D490" i="11" s="1"/>
  <c r="AF490" i="10"/>
  <c r="DI252" i="1" l="1"/>
  <c r="E252" i="6" s="1"/>
  <c r="EE252" i="1"/>
  <c r="G252" i="6" s="1"/>
  <c r="CY253" i="1"/>
  <c r="AG490" i="10"/>
  <c r="AH490" i="10" s="1"/>
  <c r="B490" i="11"/>
  <c r="K490" i="11" s="1"/>
  <c r="CZ253" i="1" l="1"/>
  <c r="DA253" i="1"/>
  <c r="DB253" i="1"/>
  <c r="F490" i="11"/>
  <c r="G490" i="11"/>
  <c r="DD253" i="1" l="1"/>
  <c r="DC253" i="1"/>
  <c r="EI253" i="1"/>
  <c r="DJ253" i="1"/>
  <c r="EG253" i="1" s="1"/>
  <c r="J253" i="6" s="1"/>
  <c r="DE253" i="1"/>
  <c r="DF253" i="1"/>
  <c r="B253" i="6" s="1"/>
  <c r="DZ253" i="1"/>
  <c r="ED253" i="1" s="1"/>
  <c r="F253" i="6" s="1"/>
  <c r="AI491" i="10"/>
  <c r="AE491" i="10"/>
  <c r="DT253" i="1" l="1"/>
  <c r="DW253" i="1"/>
  <c r="DX253" i="1" s="1"/>
  <c r="DR253" i="1"/>
  <c r="DS253" i="1"/>
  <c r="EB253" i="1"/>
  <c r="DQ253" i="1"/>
  <c r="EA253" i="1"/>
  <c r="DV253" i="1"/>
  <c r="DU253" i="1"/>
  <c r="DG253" i="1"/>
  <c r="CY254" i="1"/>
  <c r="AL491" i="10"/>
  <c r="AM491" i="10"/>
  <c r="AK491" i="10"/>
  <c r="E491" i="11" s="1"/>
  <c r="AJ491" i="10"/>
  <c r="D491" i="11" s="1"/>
  <c r="AF491" i="10"/>
  <c r="C491" i="11"/>
  <c r="DH253" i="1" l="1"/>
  <c r="D253" i="6" s="1"/>
  <c r="C253" i="6"/>
  <c r="CZ254" i="1"/>
  <c r="DA254" i="1"/>
  <c r="DB254" i="1"/>
  <c r="DI253" i="1"/>
  <c r="E253" i="6" s="1"/>
  <c r="EE253" i="1"/>
  <c r="G253" i="6" s="1"/>
  <c r="B491" i="11"/>
  <c r="K491" i="11" s="1"/>
  <c r="AG491" i="10"/>
  <c r="AH491" i="10" s="1"/>
  <c r="DC254" i="1" l="1"/>
  <c r="DD254" i="1"/>
  <c r="EI254" i="1"/>
  <c r="DZ254" i="1"/>
  <c r="ED254" i="1" s="1"/>
  <c r="F254" i="6" s="1"/>
  <c r="DE254" i="1"/>
  <c r="DF254" i="1"/>
  <c r="DJ254" i="1"/>
  <c r="DU254" i="1" s="1"/>
  <c r="G491" i="11"/>
  <c r="F491" i="11"/>
  <c r="DG254" i="1" l="1"/>
  <c r="C254" i="6" s="1"/>
  <c r="B254" i="6"/>
  <c r="DH254" i="1"/>
  <c r="D254" i="6" s="1"/>
  <c r="DQ254" i="1"/>
  <c r="DS254" i="1"/>
  <c r="DR254" i="1"/>
  <c r="DV254" i="1"/>
  <c r="EG254" i="1"/>
  <c r="J254" i="6" s="1"/>
  <c r="DT254" i="1"/>
  <c r="EB254" i="1"/>
  <c r="DW254" i="1"/>
  <c r="DX254" i="1" s="1"/>
  <c r="EA254" i="1"/>
  <c r="CY255" i="1"/>
  <c r="AI492" i="10"/>
  <c r="AE492" i="10"/>
  <c r="DI254" i="1" l="1"/>
  <c r="E254" i="6" s="1"/>
  <c r="EE254" i="1"/>
  <c r="G254" i="6" s="1"/>
  <c r="CZ255" i="1"/>
  <c r="DA255" i="1"/>
  <c r="DB255" i="1"/>
  <c r="AL492" i="10"/>
  <c r="AM492" i="10"/>
  <c r="AK492" i="10"/>
  <c r="E492" i="11" s="1"/>
  <c r="AF492" i="10"/>
  <c r="AJ492" i="10"/>
  <c r="D492" i="11" s="1"/>
  <c r="C492" i="11"/>
  <c r="EI255" i="1" l="1"/>
  <c r="DJ255" i="1"/>
  <c r="EG255" i="1" s="1"/>
  <c r="J255" i="6" s="1"/>
  <c r="DZ255" i="1"/>
  <c r="ED255" i="1" s="1"/>
  <c r="F255" i="6" s="1"/>
  <c r="DC255" i="1"/>
  <c r="DE255" i="1" s="1"/>
  <c r="DD255" i="1"/>
  <c r="AG492" i="10"/>
  <c r="AH492" i="10" s="1"/>
  <c r="B492" i="11"/>
  <c r="K492" i="11" s="1"/>
  <c r="DF255" i="1" l="1"/>
  <c r="B255" i="6" s="1"/>
  <c r="DW255" i="1"/>
  <c r="DX255" i="1" s="1"/>
  <c r="DQ255" i="1"/>
  <c r="DV255" i="1"/>
  <c r="DR255" i="1"/>
  <c r="EB255" i="1"/>
  <c r="DU255" i="1"/>
  <c r="EA255" i="1"/>
  <c r="DT255" i="1"/>
  <c r="DS255" i="1"/>
  <c r="G492" i="11"/>
  <c r="F492" i="11"/>
  <c r="EE255" i="1" l="1"/>
  <c r="G255" i="6" s="1"/>
  <c r="DG255" i="1"/>
  <c r="C255" i="6" s="1"/>
  <c r="AE493" i="10"/>
  <c r="AI493" i="10"/>
  <c r="DH255" i="1" l="1"/>
  <c r="D255" i="6" s="1"/>
  <c r="DI255" i="1"/>
  <c r="E255" i="6" s="1"/>
  <c r="CY256" i="1"/>
  <c r="AL493" i="10"/>
  <c r="AM493" i="10"/>
  <c r="AK493" i="10"/>
  <c r="E493" i="11" s="1"/>
  <c r="C493" i="11"/>
  <c r="AJ493" i="10"/>
  <c r="D493" i="11" s="1"/>
  <c r="AF493" i="10"/>
  <c r="CZ256" i="1" l="1"/>
  <c r="DA256" i="1"/>
  <c r="DB256" i="1"/>
  <c r="AG493" i="10"/>
  <c r="AH493" i="10" s="1"/>
  <c r="B493" i="11"/>
  <c r="K493" i="11" s="1"/>
  <c r="DC256" i="1" l="1"/>
  <c r="DD256" i="1"/>
  <c r="EI256" i="1"/>
  <c r="DZ256" i="1"/>
  <c r="ED256" i="1" s="1"/>
  <c r="F256" i="6" s="1"/>
  <c r="DF256" i="1"/>
  <c r="DE256" i="1"/>
  <c r="DJ256" i="1"/>
  <c r="EG256" i="1" s="1"/>
  <c r="J256" i="6" s="1"/>
  <c r="F493" i="11"/>
  <c r="G493" i="11"/>
  <c r="DG256" i="1" l="1"/>
  <c r="B256" i="6"/>
  <c r="DI256" i="1"/>
  <c r="E256" i="6" s="1"/>
  <c r="DS256" i="1"/>
  <c r="DW256" i="1"/>
  <c r="DX256" i="1" s="1"/>
  <c r="DR256" i="1"/>
  <c r="EB256" i="1"/>
  <c r="DV256" i="1"/>
  <c r="DT256" i="1"/>
  <c r="EA256" i="1"/>
  <c r="DU256" i="1"/>
  <c r="DQ256" i="1"/>
  <c r="CY257" i="1"/>
  <c r="AE494" i="10"/>
  <c r="AI494" i="10"/>
  <c r="DH256" i="1" l="1"/>
  <c r="D256" i="6" s="1"/>
  <c r="C256" i="6"/>
  <c r="CZ257" i="1"/>
  <c r="DB257" i="1"/>
  <c r="DA257" i="1"/>
  <c r="EE256" i="1"/>
  <c r="G256" i="6" s="1"/>
  <c r="AM494" i="10"/>
  <c r="AL494" i="10"/>
  <c r="AK494" i="10"/>
  <c r="E494" i="11" s="1"/>
  <c r="C494" i="11"/>
  <c r="AJ494" i="10"/>
  <c r="D494" i="11" s="1"/>
  <c r="AF494" i="10"/>
  <c r="DD257" i="1" l="1"/>
  <c r="DC257" i="1"/>
  <c r="EI257" i="1"/>
  <c r="DJ257" i="1"/>
  <c r="EG257" i="1" s="1"/>
  <c r="J257" i="6" s="1"/>
  <c r="DZ257" i="1"/>
  <c r="ED257" i="1" s="1"/>
  <c r="F257" i="6" s="1"/>
  <c r="DF257" i="1"/>
  <c r="DE257" i="1"/>
  <c r="AG494" i="10"/>
  <c r="AH494" i="10" s="1"/>
  <c r="B494" i="11"/>
  <c r="K494" i="11" s="1"/>
  <c r="DG257" i="1" l="1"/>
  <c r="C257" i="6" s="1"/>
  <c r="B257" i="6"/>
  <c r="DH257" i="1"/>
  <c r="D257" i="6" s="1"/>
  <c r="CY258" i="1"/>
  <c r="DV257" i="1"/>
  <c r="DW257" i="1"/>
  <c r="DX257" i="1" s="1"/>
  <c r="DR257" i="1"/>
  <c r="DT257" i="1"/>
  <c r="DS257" i="1"/>
  <c r="DQ257" i="1"/>
  <c r="EB257" i="1"/>
  <c r="DU257" i="1"/>
  <c r="EA257" i="1"/>
  <c r="G494" i="11"/>
  <c r="F494" i="11"/>
  <c r="DI257" i="1" l="1"/>
  <c r="E257" i="6" s="1"/>
  <c r="EE257" i="1"/>
  <c r="G257" i="6" s="1"/>
  <c r="CZ258" i="1"/>
  <c r="DA258" i="1"/>
  <c r="DB258" i="1"/>
  <c r="AI495" i="10"/>
  <c r="AE495" i="10"/>
  <c r="EI258" i="1" l="1"/>
  <c r="DJ258" i="1"/>
  <c r="EG258" i="1" s="1"/>
  <c r="J258" i="6" s="1"/>
  <c r="DZ258" i="1"/>
  <c r="ED258" i="1" s="1"/>
  <c r="F258" i="6" s="1"/>
  <c r="DF258" i="1"/>
  <c r="DC258" i="1"/>
  <c r="DD258" i="1"/>
  <c r="AL495" i="10"/>
  <c r="AM495" i="10"/>
  <c r="AK495" i="10"/>
  <c r="E495" i="11" s="1"/>
  <c r="AF495" i="10"/>
  <c r="AJ495" i="10"/>
  <c r="D495" i="11" s="1"/>
  <c r="C495" i="11"/>
  <c r="DE258" i="1" l="1"/>
  <c r="B258" i="6"/>
  <c r="DG258" i="1"/>
  <c r="DT258" i="1"/>
  <c r="DU258" i="1"/>
  <c r="DV258" i="1"/>
  <c r="EB258" i="1"/>
  <c r="DR258" i="1"/>
  <c r="DW258" i="1"/>
  <c r="DX258" i="1" s="1"/>
  <c r="EA258" i="1"/>
  <c r="DQ258" i="1"/>
  <c r="DS258" i="1"/>
  <c r="DH258" i="1"/>
  <c r="D258" i="6" s="1"/>
  <c r="CY259" i="1"/>
  <c r="AG495" i="10"/>
  <c r="AH495" i="10" s="1"/>
  <c r="B495" i="11"/>
  <c r="K495" i="11" s="1"/>
  <c r="DI258" i="1" l="1"/>
  <c r="E258" i="6" s="1"/>
  <c r="C258" i="6"/>
  <c r="EE258" i="1"/>
  <c r="G258" i="6" s="1"/>
  <c r="CZ259" i="1"/>
  <c r="DA259" i="1"/>
  <c r="DB259" i="1"/>
  <c r="G495" i="11"/>
  <c r="F495" i="11"/>
  <c r="DC259" i="1" l="1"/>
  <c r="DD259" i="1"/>
  <c r="EI259" i="1"/>
  <c r="DZ259" i="1"/>
  <c r="ED259" i="1" s="1"/>
  <c r="F259" i="6" s="1"/>
  <c r="DE259" i="1"/>
  <c r="DJ259" i="1"/>
  <c r="DT259" i="1" s="1"/>
  <c r="DF259" i="1"/>
  <c r="AI496" i="10"/>
  <c r="AE496" i="10"/>
  <c r="DG259" i="1" l="1"/>
  <c r="C259" i="6" s="1"/>
  <c r="B259" i="6"/>
  <c r="DR259" i="1"/>
  <c r="DU259" i="1"/>
  <c r="DQ259" i="1"/>
  <c r="EB259" i="1"/>
  <c r="DV259" i="1"/>
  <c r="EA259" i="1"/>
  <c r="CY260" i="1"/>
  <c r="DW259" i="1"/>
  <c r="DX259" i="1" s="1"/>
  <c r="DS259" i="1"/>
  <c r="DI259" i="1"/>
  <c r="E259" i="6" s="1"/>
  <c r="EG259" i="1"/>
  <c r="J259" i="6" s="1"/>
  <c r="AL496" i="10"/>
  <c r="AM496" i="10"/>
  <c r="AK496" i="10"/>
  <c r="E496" i="11" s="1"/>
  <c r="AF496" i="10"/>
  <c r="AJ496" i="10"/>
  <c r="D496" i="11" s="1"/>
  <c r="C496" i="11"/>
  <c r="DH259" i="1" l="1"/>
  <c r="D259" i="6" s="1"/>
  <c r="EE259" i="1"/>
  <c r="G259" i="6" s="1"/>
  <c r="CZ260" i="1"/>
  <c r="DA260" i="1"/>
  <c r="DB260" i="1"/>
  <c r="AG496" i="10"/>
  <c r="AH496" i="10" s="1"/>
  <c r="B496" i="11"/>
  <c r="K496" i="11" s="1"/>
  <c r="DC260" i="1" l="1"/>
  <c r="DD260" i="1"/>
  <c r="EI260" i="1"/>
  <c r="DJ260" i="1"/>
  <c r="DT260" i="1" s="1"/>
  <c r="DE260" i="1"/>
  <c r="DZ260" i="1"/>
  <c r="ED260" i="1" s="1"/>
  <c r="F260" i="6" s="1"/>
  <c r="DF260" i="1"/>
  <c r="F496" i="11"/>
  <c r="G496" i="11"/>
  <c r="DG260" i="1" l="1"/>
  <c r="C260" i="6" s="1"/>
  <c r="B260" i="6"/>
  <c r="DI260" i="1"/>
  <c r="E260" i="6" s="1"/>
  <c r="DQ260" i="1"/>
  <c r="DW260" i="1"/>
  <c r="DX260" i="1" s="1"/>
  <c r="DV260" i="1"/>
  <c r="EB260" i="1"/>
  <c r="CY261" i="1"/>
  <c r="DS260" i="1"/>
  <c r="DR260" i="1"/>
  <c r="EA260" i="1"/>
  <c r="DU260" i="1"/>
  <c r="EG260" i="1"/>
  <c r="J260" i="6" s="1"/>
  <c r="AI497" i="10"/>
  <c r="AE497" i="10"/>
  <c r="DH260" i="1" l="1"/>
  <c r="D260" i="6" s="1"/>
  <c r="EE260" i="1"/>
  <c r="G260" i="6" s="1"/>
  <c r="CZ261" i="1"/>
  <c r="DA261" i="1"/>
  <c r="DB261" i="1"/>
  <c r="AL497" i="10"/>
  <c r="AM497" i="10"/>
  <c r="AK497" i="10"/>
  <c r="E497" i="11" s="1"/>
  <c r="AJ497" i="10"/>
  <c r="D497" i="11" s="1"/>
  <c r="AF497" i="10"/>
  <c r="C497" i="11"/>
  <c r="DC261" i="1" l="1"/>
  <c r="DD261" i="1"/>
  <c r="EI261" i="1"/>
  <c r="DJ261" i="1"/>
  <c r="EG261" i="1" s="1"/>
  <c r="J261" i="6" s="1"/>
  <c r="DF261" i="1"/>
  <c r="B261" i="6" s="1"/>
  <c r="DZ261" i="1"/>
  <c r="ED261" i="1" s="1"/>
  <c r="F261" i="6" s="1"/>
  <c r="DE261" i="1"/>
  <c r="AG497" i="10"/>
  <c r="AH497" i="10" s="1"/>
  <c r="B497" i="11"/>
  <c r="K497" i="11" s="1"/>
  <c r="DQ261" i="1" l="1"/>
  <c r="DS261" i="1"/>
  <c r="DW261" i="1"/>
  <c r="DX261" i="1" s="1"/>
  <c r="DU261" i="1"/>
  <c r="DG261" i="1"/>
  <c r="EB261" i="1"/>
  <c r="DR261" i="1"/>
  <c r="DV261" i="1"/>
  <c r="DT261" i="1"/>
  <c r="EA261" i="1"/>
  <c r="DI261" i="1"/>
  <c r="E261" i="6" s="1"/>
  <c r="G497" i="11"/>
  <c r="F497" i="11"/>
  <c r="DH261" i="1" l="1"/>
  <c r="D261" i="6" s="1"/>
  <c r="C261" i="6"/>
  <c r="EE261" i="1"/>
  <c r="G261" i="6" s="1"/>
  <c r="CY262" i="1"/>
  <c r="AE498" i="10"/>
  <c r="AI498" i="10"/>
  <c r="CZ262" i="1" l="1"/>
  <c r="DA262" i="1"/>
  <c r="DB262" i="1"/>
  <c r="AM498" i="10"/>
  <c r="AL498" i="10"/>
  <c r="AK498" i="10"/>
  <c r="E498" i="11" s="1"/>
  <c r="C498" i="11"/>
  <c r="AF498" i="10"/>
  <c r="AJ498" i="10"/>
  <c r="D498" i="11" s="1"/>
  <c r="DC262" i="1" l="1"/>
  <c r="DE262" i="1" s="1"/>
  <c r="DD262" i="1"/>
  <c r="EI262" i="1"/>
  <c r="DJ262" i="1"/>
  <c r="DW262" i="1" s="1"/>
  <c r="DX262" i="1" s="1"/>
  <c r="DZ262" i="1"/>
  <c r="ED262" i="1" s="1"/>
  <c r="F262" i="6" s="1"/>
  <c r="B498" i="11"/>
  <c r="K498" i="11" s="1"/>
  <c r="AG498" i="10"/>
  <c r="AH498" i="10" s="1"/>
  <c r="DQ262" i="1" l="1"/>
  <c r="DT262" i="1"/>
  <c r="EB262" i="1"/>
  <c r="DF262" i="1"/>
  <c r="B262" i="6" s="1"/>
  <c r="EA262" i="1"/>
  <c r="DS262" i="1"/>
  <c r="DR262" i="1"/>
  <c r="DU262" i="1"/>
  <c r="EG262" i="1"/>
  <c r="J262" i="6" s="1"/>
  <c r="DV262" i="1"/>
  <c r="G498" i="11"/>
  <c r="F498" i="11"/>
  <c r="DG262" i="1" l="1"/>
  <c r="C262" i="6" s="1"/>
  <c r="EE262" i="1"/>
  <c r="G262" i="6" s="1"/>
  <c r="AE499" i="10"/>
  <c r="AI499" i="10"/>
  <c r="DH262" i="1" l="1"/>
  <c r="D262" i="6" s="1"/>
  <c r="DI262" i="1"/>
  <c r="E262" i="6" s="1"/>
  <c r="CY263" i="1"/>
  <c r="AL499" i="10"/>
  <c r="AM499" i="10"/>
  <c r="AK499" i="10"/>
  <c r="E499" i="11" s="1"/>
  <c r="C499" i="11"/>
  <c r="AF499" i="10"/>
  <c r="AJ499" i="10"/>
  <c r="D499" i="11" s="1"/>
  <c r="CZ263" i="1" l="1"/>
  <c r="DA263" i="1"/>
  <c r="DB263" i="1"/>
  <c r="B499" i="11"/>
  <c r="K499" i="11" s="1"/>
  <c r="AG499" i="10"/>
  <c r="AH499" i="10" s="1"/>
  <c r="DC263" i="1" l="1"/>
  <c r="DD263" i="1"/>
  <c r="EI263" i="1"/>
  <c r="DJ263" i="1"/>
  <c r="DS263" i="1" s="1"/>
  <c r="DE263" i="1"/>
  <c r="DF263" i="1"/>
  <c r="B263" i="6" s="1"/>
  <c r="DZ263" i="1"/>
  <c r="ED263" i="1" s="1"/>
  <c r="F263" i="6" s="1"/>
  <c r="G499" i="11"/>
  <c r="F499" i="11"/>
  <c r="DG263" i="1" l="1"/>
  <c r="C263" i="6" s="1"/>
  <c r="EG263" i="1"/>
  <c r="J263" i="6" s="1"/>
  <c r="DU263" i="1"/>
  <c r="CY264" i="1"/>
  <c r="DV263" i="1"/>
  <c r="DW263" i="1"/>
  <c r="DX263" i="1" s="1"/>
  <c r="DR263" i="1"/>
  <c r="EB263" i="1"/>
  <c r="EA263" i="1"/>
  <c r="DT263" i="1"/>
  <c r="DQ263" i="1"/>
  <c r="AE500" i="10"/>
  <c r="AI500" i="10"/>
  <c r="DH263" i="1" l="1"/>
  <c r="D263" i="6" s="1"/>
  <c r="DI263" i="1"/>
  <c r="E263" i="6" s="1"/>
  <c r="EE263" i="1"/>
  <c r="G263" i="6" s="1"/>
  <c r="CZ264" i="1"/>
  <c r="DB264" i="1"/>
  <c r="DA264" i="1"/>
  <c r="AL500" i="10"/>
  <c r="AM500" i="10"/>
  <c r="AK500" i="10"/>
  <c r="E500" i="11" s="1"/>
  <c r="C500" i="11"/>
  <c r="AJ500" i="10"/>
  <c r="D500" i="11" s="1"/>
  <c r="AF500" i="10"/>
  <c r="DD264" i="1" l="1"/>
  <c r="DC264" i="1"/>
  <c r="EI264" i="1"/>
  <c r="DJ264" i="1"/>
  <c r="DT264" i="1" s="1"/>
  <c r="DE264" i="1"/>
  <c r="DZ264" i="1"/>
  <c r="ED264" i="1" s="1"/>
  <c r="F264" i="6" s="1"/>
  <c r="DF264" i="1"/>
  <c r="B264" i="6" s="1"/>
  <c r="AG500" i="10"/>
  <c r="AH500" i="10" s="1"/>
  <c r="B500" i="11"/>
  <c r="K500" i="11" s="1"/>
  <c r="DR264" i="1" l="1"/>
  <c r="DU264" i="1"/>
  <c r="DW264" i="1"/>
  <c r="DX264" i="1" s="1"/>
  <c r="EB264" i="1"/>
  <c r="EA264" i="1"/>
  <c r="EG264" i="1"/>
  <c r="J264" i="6" s="1"/>
  <c r="DQ264" i="1"/>
  <c r="DG264" i="1"/>
  <c r="DV264" i="1"/>
  <c r="DS264" i="1"/>
  <c r="G500" i="11"/>
  <c r="F500" i="11"/>
  <c r="DH264" i="1" l="1"/>
  <c r="D264" i="6" s="1"/>
  <c r="C264" i="6"/>
  <c r="CY265" i="1"/>
  <c r="DI264" i="1"/>
  <c r="E264" i="6" s="1"/>
  <c r="CZ265" i="1"/>
  <c r="DA265" i="1"/>
  <c r="DB265" i="1"/>
  <c r="EE264" i="1"/>
  <c r="G264" i="6" s="1"/>
  <c r="AI501" i="10"/>
  <c r="AE501" i="10"/>
  <c r="EI265" i="1" l="1"/>
  <c r="DZ265" i="1"/>
  <c r="ED265" i="1" s="1"/>
  <c r="F265" i="6" s="1"/>
  <c r="DF265" i="1"/>
  <c r="B265" i="6" s="1"/>
  <c r="DJ265" i="1"/>
  <c r="EG265" i="1" s="1"/>
  <c r="J265" i="6" s="1"/>
  <c r="DE265" i="1"/>
  <c r="DC265" i="1"/>
  <c r="DD265" i="1"/>
  <c r="AL501" i="10"/>
  <c r="AM501" i="10"/>
  <c r="AK501" i="10"/>
  <c r="E501" i="11" s="1"/>
  <c r="AF501" i="10"/>
  <c r="AJ501" i="10"/>
  <c r="D501" i="11" s="1"/>
  <c r="C501" i="11"/>
  <c r="DS265" i="1" l="1"/>
  <c r="DR265" i="1"/>
  <c r="EB265" i="1"/>
  <c r="DW265" i="1"/>
  <c r="DX265" i="1" s="1"/>
  <c r="DU265" i="1"/>
  <c r="EA265" i="1"/>
  <c r="DQ265" i="1"/>
  <c r="DG265" i="1"/>
  <c r="DT265" i="1"/>
  <c r="DV265" i="1"/>
  <c r="AG501" i="10"/>
  <c r="AH501" i="10" s="1"/>
  <c r="B501" i="11"/>
  <c r="K501" i="11" s="1"/>
  <c r="DH265" i="1" l="1"/>
  <c r="D265" i="6" s="1"/>
  <c r="C265" i="6"/>
  <c r="CY266" i="1"/>
  <c r="CZ266" i="1" s="1"/>
  <c r="EE265" i="1"/>
  <c r="G265" i="6" s="1"/>
  <c r="DI265" i="1"/>
  <c r="E265" i="6" s="1"/>
  <c r="G501" i="11"/>
  <c r="F501" i="11"/>
  <c r="DB266" i="1" l="1"/>
  <c r="DA266" i="1"/>
  <c r="DD266" i="1" s="1"/>
  <c r="EI266" i="1"/>
  <c r="DZ266" i="1"/>
  <c r="ED266" i="1" s="1"/>
  <c r="F266" i="6" s="1"/>
  <c r="DJ266" i="1"/>
  <c r="EG266" i="1" s="1"/>
  <c r="J266" i="6" s="1"/>
  <c r="DE266" i="1"/>
  <c r="DF266" i="1"/>
  <c r="AE502" i="10"/>
  <c r="AI502" i="10"/>
  <c r="DC266" i="1" l="1"/>
  <c r="DG266" i="1"/>
  <c r="C266" i="6" s="1"/>
  <c r="B266" i="6"/>
  <c r="DV266" i="1"/>
  <c r="DU266" i="1"/>
  <c r="DT266" i="1"/>
  <c r="EB266" i="1"/>
  <c r="DR266" i="1"/>
  <c r="EA266" i="1"/>
  <c r="DQ266" i="1"/>
  <c r="DS266" i="1"/>
  <c r="DW266" i="1"/>
  <c r="DX266" i="1" s="1"/>
  <c r="CY267" i="1"/>
  <c r="AM502" i="10"/>
  <c r="AL502" i="10"/>
  <c r="AK502" i="10"/>
  <c r="E502" i="11" s="1"/>
  <c r="C502" i="11"/>
  <c r="AF502" i="10"/>
  <c r="AJ502" i="10"/>
  <c r="D502" i="11" s="1"/>
  <c r="DH266" i="1" l="1"/>
  <c r="D266" i="6" s="1"/>
  <c r="DI266" i="1"/>
  <c r="E266" i="6" s="1"/>
  <c r="EE266" i="1"/>
  <c r="G266" i="6" s="1"/>
  <c r="CZ267" i="1"/>
  <c r="DB267" i="1"/>
  <c r="DA267" i="1"/>
  <c r="B502" i="11"/>
  <c r="K502" i="11" s="1"/>
  <c r="AG502" i="10"/>
  <c r="AH502" i="10" s="1"/>
  <c r="EI267" i="1" l="1"/>
  <c r="DZ267" i="1"/>
  <c r="ED267" i="1" s="1"/>
  <c r="F267" i="6" s="1"/>
  <c r="DE267" i="1"/>
  <c r="DJ267" i="1"/>
  <c r="DQ267" i="1" s="1"/>
  <c r="DF267" i="1"/>
  <c r="DC267" i="1"/>
  <c r="DD267" i="1"/>
  <c r="G502" i="11"/>
  <c r="F502" i="11"/>
  <c r="DG267" i="1" l="1"/>
  <c r="CY268" i="1" s="1"/>
  <c r="B267" i="6"/>
  <c r="EB267" i="1"/>
  <c r="DU267" i="1"/>
  <c r="EA267" i="1"/>
  <c r="DT267" i="1"/>
  <c r="EG267" i="1"/>
  <c r="J267" i="6" s="1"/>
  <c r="DR267" i="1"/>
  <c r="DS267" i="1"/>
  <c r="DW267" i="1"/>
  <c r="DX267" i="1" s="1"/>
  <c r="DV267" i="1"/>
  <c r="AI503" i="10"/>
  <c r="AE503" i="10"/>
  <c r="DI267" i="1" l="1"/>
  <c r="E267" i="6" s="1"/>
  <c r="DH267" i="1"/>
  <c r="D267" i="6" s="1"/>
  <c r="C267" i="6"/>
  <c r="CZ268" i="1"/>
  <c r="DB268" i="1"/>
  <c r="DA268" i="1"/>
  <c r="EE267" i="1"/>
  <c r="G267" i="6" s="1"/>
  <c r="AL503" i="10"/>
  <c r="AM503" i="10"/>
  <c r="AK503" i="10"/>
  <c r="E503" i="11" s="1"/>
  <c r="AF503" i="10"/>
  <c r="AJ503" i="10"/>
  <c r="D503" i="11" s="1"/>
  <c r="C503" i="11"/>
  <c r="DC268" i="1" l="1"/>
  <c r="DD268" i="1"/>
  <c r="EI268" i="1"/>
  <c r="DZ268" i="1"/>
  <c r="ED268" i="1" s="1"/>
  <c r="F268" i="6" s="1"/>
  <c r="DF268" i="1"/>
  <c r="B268" i="6" s="1"/>
  <c r="DJ268" i="1"/>
  <c r="EG268" i="1" s="1"/>
  <c r="J268" i="6" s="1"/>
  <c r="DE268" i="1"/>
  <c r="AG503" i="10"/>
  <c r="AH503" i="10" s="1"/>
  <c r="B503" i="11"/>
  <c r="K503" i="11" s="1"/>
  <c r="DS268" i="1" l="1"/>
  <c r="DW268" i="1"/>
  <c r="DX268" i="1" s="1"/>
  <c r="DV268" i="1"/>
  <c r="DR268" i="1"/>
  <c r="EA268" i="1"/>
  <c r="DU268" i="1"/>
  <c r="DG268" i="1"/>
  <c r="CY269" i="1" s="1"/>
  <c r="DQ268" i="1"/>
  <c r="EB268" i="1"/>
  <c r="EE268" i="1" s="1"/>
  <c r="G268" i="6" s="1"/>
  <c r="DT268" i="1"/>
  <c r="G503" i="11"/>
  <c r="F503" i="11"/>
  <c r="DH268" i="1" l="1"/>
  <c r="D268" i="6" s="1"/>
  <c r="C268" i="6"/>
  <c r="CZ269" i="1"/>
  <c r="DB269" i="1"/>
  <c r="DA269" i="1"/>
  <c r="DI268" i="1"/>
  <c r="E268" i="6" s="1"/>
  <c r="AE504" i="10"/>
  <c r="AI504" i="10"/>
  <c r="DC269" i="1" l="1"/>
  <c r="DD269" i="1"/>
  <c r="EI269" i="1"/>
  <c r="DJ269" i="1"/>
  <c r="DQ269" i="1" s="1"/>
  <c r="DF269" i="1"/>
  <c r="DZ269" i="1"/>
  <c r="ED269" i="1" s="1"/>
  <c r="F269" i="6" s="1"/>
  <c r="AL504" i="10"/>
  <c r="AM504" i="10"/>
  <c r="AK504" i="10"/>
  <c r="E504" i="11" s="1"/>
  <c r="C504" i="11"/>
  <c r="AJ504" i="10"/>
  <c r="D504" i="11" s="1"/>
  <c r="AF504" i="10"/>
  <c r="DG269" i="1" l="1"/>
  <c r="C269" i="6" s="1"/>
  <c r="B269" i="6"/>
  <c r="DT269" i="1"/>
  <c r="EA269" i="1"/>
  <c r="DV269" i="1"/>
  <c r="DR269" i="1"/>
  <c r="DW269" i="1"/>
  <c r="DX269" i="1" s="1"/>
  <c r="EB269" i="1"/>
  <c r="EG269" i="1"/>
  <c r="J269" i="6" s="1"/>
  <c r="DS269" i="1"/>
  <c r="DU269" i="1"/>
  <c r="DE269" i="1"/>
  <c r="DH269" i="1" s="1"/>
  <c r="D269" i="6" s="1"/>
  <c r="AG504" i="10"/>
  <c r="AH504" i="10" s="1"/>
  <c r="B504" i="11"/>
  <c r="K504" i="11" s="1"/>
  <c r="DI269" i="1" l="1"/>
  <c r="E269" i="6" s="1"/>
  <c r="EE269" i="1"/>
  <c r="G269" i="6" s="1"/>
  <c r="CY270" i="1"/>
  <c r="CZ270" i="1" s="1"/>
  <c r="G504" i="11"/>
  <c r="F504" i="11"/>
  <c r="DB270" i="1" l="1"/>
  <c r="DA270" i="1"/>
  <c r="DC270" i="1" s="1"/>
  <c r="EI270" i="1"/>
  <c r="DZ270" i="1"/>
  <c r="ED270" i="1" s="1"/>
  <c r="F270" i="6" s="1"/>
  <c r="DJ270" i="1"/>
  <c r="EG270" i="1" s="1"/>
  <c r="J270" i="6" s="1"/>
  <c r="DE270" i="1"/>
  <c r="DF270" i="1"/>
  <c r="B270" i="6" s="1"/>
  <c r="AE505" i="10"/>
  <c r="AI505" i="10"/>
  <c r="DD270" i="1" l="1"/>
  <c r="DS270" i="1"/>
  <c r="EB270" i="1"/>
  <c r="DQ270" i="1"/>
  <c r="DR270" i="1"/>
  <c r="DV270" i="1"/>
  <c r="EA270" i="1"/>
  <c r="DG270" i="1"/>
  <c r="DT270" i="1"/>
  <c r="DW270" i="1"/>
  <c r="DX270" i="1" s="1"/>
  <c r="DU270" i="1"/>
  <c r="AL505" i="10"/>
  <c r="AM505" i="10"/>
  <c r="AK505" i="10"/>
  <c r="E505" i="11" s="1"/>
  <c r="C505" i="11"/>
  <c r="AJ505" i="10"/>
  <c r="D505" i="11" s="1"/>
  <c r="AF505" i="10"/>
  <c r="DI270" i="1" l="1"/>
  <c r="E270" i="6" s="1"/>
  <c r="DH270" i="1"/>
  <c r="D270" i="6" s="1"/>
  <c r="C270" i="6"/>
  <c r="CY271" i="1"/>
  <c r="EE270" i="1"/>
  <c r="G270" i="6" s="1"/>
  <c r="B505" i="11"/>
  <c r="K505" i="11" s="1"/>
  <c r="AG505" i="10"/>
  <c r="AH505" i="10" s="1"/>
  <c r="CZ271" i="1" l="1"/>
  <c r="DB271" i="1"/>
  <c r="DA271" i="1"/>
  <c r="G505" i="11"/>
  <c r="F505" i="11"/>
  <c r="DC271" i="1" l="1"/>
  <c r="DD271" i="1"/>
  <c r="EI271" i="1"/>
  <c r="DZ271" i="1"/>
  <c r="ED271" i="1" s="1"/>
  <c r="F271" i="6" s="1"/>
  <c r="DE271" i="1"/>
  <c r="DJ271" i="1"/>
  <c r="EG271" i="1" s="1"/>
  <c r="J271" i="6" s="1"/>
  <c r="DF271" i="1"/>
  <c r="B271" i="6" s="1"/>
  <c r="AE506" i="10"/>
  <c r="AI506" i="10"/>
  <c r="DG271" i="1" l="1"/>
  <c r="DV271" i="1"/>
  <c r="EA271" i="1"/>
  <c r="DR271" i="1"/>
  <c r="EB271" i="1"/>
  <c r="DT271" i="1"/>
  <c r="DI271" i="1"/>
  <c r="E271" i="6" s="1"/>
  <c r="DU271" i="1"/>
  <c r="DW271" i="1"/>
  <c r="DX271" i="1" s="1"/>
  <c r="DQ271" i="1"/>
  <c r="CY272" i="1"/>
  <c r="DS271" i="1"/>
  <c r="AM506" i="10"/>
  <c r="AL506" i="10"/>
  <c r="AK506" i="10"/>
  <c r="E506" i="11" s="1"/>
  <c r="C506" i="11"/>
  <c r="AF506" i="10"/>
  <c r="AJ506" i="10"/>
  <c r="D506" i="11" s="1"/>
  <c r="DH271" i="1" l="1"/>
  <c r="D271" i="6" s="1"/>
  <c r="C271" i="6"/>
  <c r="EE271" i="1"/>
  <c r="G271" i="6" s="1"/>
  <c r="DB272" i="1"/>
  <c r="CZ272" i="1"/>
  <c r="DA272" i="1"/>
  <c r="B506" i="11"/>
  <c r="K506" i="11" s="1"/>
  <c r="AG506" i="10"/>
  <c r="AH506" i="10" s="1"/>
  <c r="DC272" i="1" l="1"/>
  <c r="DD272" i="1"/>
  <c r="EI272" i="1"/>
  <c r="DZ272" i="1"/>
  <c r="ED272" i="1" s="1"/>
  <c r="F272" i="6" s="1"/>
  <c r="DJ272" i="1"/>
  <c r="DW272" i="1" s="1"/>
  <c r="DX272" i="1" s="1"/>
  <c r="DF272" i="1"/>
  <c r="B272" i="6" s="1"/>
  <c r="DE272" i="1"/>
  <c r="F506" i="11"/>
  <c r="G506" i="11"/>
  <c r="DS272" i="1" l="1"/>
  <c r="DQ272" i="1"/>
  <c r="DV272" i="1"/>
  <c r="DT272" i="1"/>
  <c r="EG272" i="1"/>
  <c r="J272" i="6" s="1"/>
  <c r="DU272" i="1"/>
  <c r="EB272" i="1"/>
  <c r="DR272" i="1"/>
  <c r="EA272" i="1"/>
  <c r="DG272" i="1"/>
  <c r="AI507" i="10"/>
  <c r="AE507" i="10"/>
  <c r="DH272" i="1" l="1"/>
  <c r="D272" i="6" s="1"/>
  <c r="C272" i="6"/>
  <c r="DI272" i="1"/>
  <c r="E272" i="6" s="1"/>
  <c r="CY273" i="1"/>
  <c r="EE272" i="1"/>
  <c r="G272" i="6" s="1"/>
  <c r="AL507" i="10"/>
  <c r="AM507" i="10"/>
  <c r="AK507" i="10"/>
  <c r="E507" i="11" s="1"/>
  <c r="AF507" i="10"/>
  <c r="AJ507" i="10"/>
  <c r="D507" i="11" s="1"/>
  <c r="C507" i="11"/>
  <c r="CZ273" i="1" l="1"/>
  <c r="DA273" i="1"/>
  <c r="DB273" i="1"/>
  <c r="AG507" i="10"/>
  <c r="AH507" i="10" s="1"/>
  <c r="B507" i="11"/>
  <c r="K507" i="11" s="1"/>
  <c r="DC273" i="1" l="1"/>
  <c r="DD273" i="1"/>
  <c r="EI273" i="1"/>
  <c r="DZ273" i="1"/>
  <c r="ED273" i="1" s="1"/>
  <c r="F273" i="6" s="1"/>
  <c r="DF273" i="1"/>
  <c r="B273" i="6" s="1"/>
  <c r="DJ273" i="1"/>
  <c r="DQ273" i="1" s="1"/>
  <c r="DE273" i="1"/>
  <c r="G507" i="11"/>
  <c r="F507" i="11"/>
  <c r="DT273" i="1" l="1"/>
  <c r="DV273" i="1"/>
  <c r="EB273" i="1"/>
  <c r="DW273" i="1"/>
  <c r="DX273" i="1" s="1"/>
  <c r="DS273" i="1"/>
  <c r="DR273" i="1"/>
  <c r="EA273" i="1"/>
  <c r="EG273" i="1"/>
  <c r="J273" i="6" s="1"/>
  <c r="DU273" i="1"/>
  <c r="DG273" i="1"/>
  <c r="AE508" i="10"/>
  <c r="AI508" i="10"/>
  <c r="DH273" i="1" l="1"/>
  <c r="D273" i="6" s="1"/>
  <c r="C273" i="6"/>
  <c r="EE273" i="1"/>
  <c r="G273" i="6" s="1"/>
  <c r="CY274" i="1"/>
  <c r="DI273" i="1"/>
  <c r="E273" i="6" s="1"/>
  <c r="AL508" i="10"/>
  <c r="AM508" i="10"/>
  <c r="AK508" i="10"/>
  <c r="E508" i="11" s="1"/>
  <c r="C508" i="11"/>
  <c r="AJ508" i="10"/>
  <c r="D508" i="11" s="1"/>
  <c r="AF508" i="10"/>
  <c r="CZ274" i="1" l="1"/>
  <c r="DA274" i="1"/>
  <c r="DB274" i="1"/>
  <c r="AG508" i="10"/>
  <c r="AH508" i="10" s="1"/>
  <c r="B508" i="11"/>
  <c r="K508" i="11" s="1"/>
  <c r="DC274" i="1" l="1"/>
  <c r="DE274" i="1" s="1"/>
  <c r="DD274" i="1"/>
  <c r="EI274" i="1"/>
  <c r="DZ274" i="1"/>
  <c r="ED274" i="1" s="1"/>
  <c r="F274" i="6" s="1"/>
  <c r="DJ274" i="1"/>
  <c r="EG274" i="1" s="1"/>
  <c r="J274" i="6" s="1"/>
  <c r="G508" i="11"/>
  <c r="F508" i="11"/>
  <c r="DU274" i="1" l="1"/>
  <c r="EB274" i="1"/>
  <c r="DV274" i="1"/>
  <c r="DF274" i="1"/>
  <c r="B274" i="6" s="1"/>
  <c r="EA274" i="1"/>
  <c r="DT274" i="1"/>
  <c r="DW274" i="1"/>
  <c r="DX274" i="1" s="1"/>
  <c r="DQ274" i="1"/>
  <c r="DS274" i="1"/>
  <c r="DR274" i="1"/>
  <c r="AI509" i="10"/>
  <c r="AE509" i="10"/>
  <c r="DG274" i="1" l="1"/>
  <c r="C274" i="6" s="1"/>
  <c r="EE274" i="1"/>
  <c r="G274" i="6" s="1"/>
  <c r="AL509" i="10"/>
  <c r="AM509" i="10"/>
  <c r="AK509" i="10"/>
  <c r="E509" i="11" s="1"/>
  <c r="AF509" i="10"/>
  <c r="AJ509" i="10"/>
  <c r="D509" i="11" s="1"/>
  <c r="C509" i="11"/>
  <c r="DH274" i="1" l="1"/>
  <c r="D274" i="6" s="1"/>
  <c r="DI274" i="1"/>
  <c r="E274" i="6" s="1"/>
  <c r="CY275" i="1"/>
  <c r="B509" i="11"/>
  <c r="K509" i="11" s="1"/>
  <c r="AG509" i="10"/>
  <c r="AH509" i="10" s="1"/>
  <c r="CZ275" i="1" l="1"/>
  <c r="DA275" i="1"/>
  <c r="DB275" i="1"/>
  <c r="F509" i="11"/>
  <c r="G509" i="11"/>
  <c r="DC275" i="1" l="1"/>
  <c r="DD275" i="1"/>
  <c r="EI275" i="1"/>
  <c r="DZ275" i="1"/>
  <c r="ED275" i="1" s="1"/>
  <c r="F275" i="6" s="1"/>
  <c r="DE275" i="1"/>
  <c r="DJ275" i="1"/>
  <c r="DR275" i="1" s="1"/>
  <c r="DF275" i="1"/>
  <c r="B275" i="6" s="1"/>
  <c r="AE510" i="10"/>
  <c r="AI510" i="10"/>
  <c r="DG275" i="1" l="1"/>
  <c r="C275" i="6" s="1"/>
  <c r="EG275" i="1"/>
  <c r="J275" i="6" s="1"/>
  <c r="DU275" i="1"/>
  <c r="DT275" i="1"/>
  <c r="DV275" i="1"/>
  <c r="EB275" i="1"/>
  <c r="DW275" i="1"/>
  <c r="DX275" i="1" s="1"/>
  <c r="CY276" i="1"/>
  <c r="EA275" i="1"/>
  <c r="DQ275" i="1"/>
  <c r="DS275" i="1"/>
  <c r="AM510" i="10"/>
  <c r="AL510" i="10"/>
  <c r="AK510" i="10"/>
  <c r="E510" i="11" s="1"/>
  <c r="C510" i="11"/>
  <c r="AJ510" i="10"/>
  <c r="D510" i="11" s="1"/>
  <c r="AF510" i="10"/>
  <c r="DH275" i="1" l="1"/>
  <c r="D275" i="6" s="1"/>
  <c r="DI275" i="1"/>
  <c r="E275" i="6" s="1"/>
  <c r="CZ276" i="1"/>
  <c r="DA276" i="1"/>
  <c r="DB276" i="1"/>
  <c r="EE275" i="1"/>
  <c r="G275" i="6" s="1"/>
  <c r="B510" i="11"/>
  <c r="K510" i="11" s="1"/>
  <c r="AG510" i="10"/>
  <c r="AH510" i="10" s="1"/>
  <c r="DC276" i="1" l="1"/>
  <c r="DD276" i="1"/>
  <c r="EI276" i="1"/>
  <c r="DF276" i="1"/>
  <c r="B276" i="6" s="1"/>
  <c r="DZ276" i="1"/>
  <c r="ED276" i="1" s="1"/>
  <c r="F276" i="6" s="1"/>
  <c r="DE276" i="1"/>
  <c r="DJ276" i="1"/>
  <c r="EG276" i="1" s="1"/>
  <c r="J276" i="6" s="1"/>
  <c r="G510" i="11"/>
  <c r="F510" i="11"/>
  <c r="DW276" i="1" l="1"/>
  <c r="DX276" i="1" s="1"/>
  <c r="DS276" i="1"/>
  <c r="DR276" i="1"/>
  <c r="DT276" i="1"/>
  <c r="EB276" i="1"/>
  <c r="DQ276" i="1"/>
  <c r="DV276" i="1"/>
  <c r="DG276" i="1"/>
  <c r="CY277" i="1" s="1"/>
  <c r="DU276" i="1"/>
  <c r="EA276" i="1"/>
  <c r="AI511" i="10"/>
  <c r="AE511" i="10"/>
  <c r="DH276" i="1" l="1"/>
  <c r="D276" i="6" s="1"/>
  <c r="C276" i="6"/>
  <c r="CZ277" i="1"/>
  <c r="DA277" i="1"/>
  <c r="DB277" i="1"/>
  <c r="DI276" i="1"/>
  <c r="E276" i="6" s="1"/>
  <c r="EE276" i="1"/>
  <c r="G276" i="6" s="1"/>
  <c r="AL511" i="10"/>
  <c r="AM511" i="10"/>
  <c r="AK511" i="10"/>
  <c r="E511" i="11" s="1"/>
  <c r="AJ511" i="10"/>
  <c r="D511" i="11" s="1"/>
  <c r="AF511" i="10"/>
  <c r="C511" i="11"/>
  <c r="DC277" i="1" l="1"/>
  <c r="DD277" i="1"/>
  <c r="EI277" i="1"/>
  <c r="DE277" i="1"/>
  <c r="DZ277" i="1"/>
  <c r="ED277" i="1" s="1"/>
  <c r="F277" i="6" s="1"/>
  <c r="DJ277" i="1"/>
  <c r="EA277" i="1" s="1"/>
  <c r="DF277" i="1"/>
  <c r="B277" i="6" s="1"/>
  <c r="B511" i="11"/>
  <c r="K511" i="11" s="1"/>
  <c r="AG511" i="10"/>
  <c r="AH511" i="10" s="1"/>
  <c r="EG277" i="1" l="1"/>
  <c r="J277" i="6" s="1"/>
  <c r="DG277" i="1"/>
  <c r="DQ277" i="1"/>
  <c r="DV277" i="1"/>
  <c r="DW277" i="1"/>
  <c r="DX277" i="1" s="1"/>
  <c r="DU277" i="1"/>
  <c r="DR277" i="1"/>
  <c r="EB277" i="1"/>
  <c r="EE277" i="1" s="1"/>
  <c r="G277" i="6" s="1"/>
  <c r="DT277" i="1"/>
  <c r="DS277" i="1"/>
  <c r="F511" i="11"/>
  <c r="G511" i="11"/>
  <c r="DH277" i="1" l="1"/>
  <c r="D277" i="6" s="1"/>
  <c r="C277" i="6"/>
  <c r="CY278" i="1"/>
  <c r="DI277" i="1"/>
  <c r="E277" i="6" s="1"/>
  <c r="AE512" i="10"/>
  <c r="AI512" i="10"/>
  <c r="DA278" i="1" l="1"/>
  <c r="DB278" i="1"/>
  <c r="CZ278" i="1"/>
  <c r="AL512" i="10"/>
  <c r="AM512" i="10"/>
  <c r="AK512" i="10"/>
  <c r="E512" i="11" s="1"/>
  <c r="C512" i="11"/>
  <c r="AJ512" i="10"/>
  <c r="D512" i="11" s="1"/>
  <c r="AF512" i="10"/>
  <c r="EI278" i="1" l="1"/>
  <c r="DF278" i="1"/>
  <c r="DZ278" i="1"/>
  <c r="ED278" i="1" s="1"/>
  <c r="F278" i="6" s="1"/>
  <c r="DJ278" i="1"/>
  <c r="DQ278" i="1" s="1"/>
  <c r="DC278" i="1"/>
  <c r="DD278" i="1"/>
  <c r="AG512" i="10"/>
  <c r="AH512" i="10" s="1"/>
  <c r="B512" i="11"/>
  <c r="K512" i="11" s="1"/>
  <c r="DE278" i="1" l="1"/>
  <c r="B278" i="6"/>
  <c r="DW278" i="1"/>
  <c r="DX278" i="1" s="1"/>
  <c r="EB278" i="1"/>
  <c r="EA278" i="1"/>
  <c r="DV278" i="1"/>
  <c r="DR278" i="1"/>
  <c r="DT278" i="1"/>
  <c r="DS278" i="1"/>
  <c r="DU278" i="1"/>
  <c r="DG278" i="1"/>
  <c r="EG278" i="1"/>
  <c r="J278" i="6" s="1"/>
  <c r="F512" i="11"/>
  <c r="G512" i="11"/>
  <c r="EE278" i="1" l="1"/>
  <c r="G278" i="6" s="1"/>
  <c r="DH278" i="1"/>
  <c r="D278" i="6" s="1"/>
  <c r="C278" i="6"/>
  <c r="CY279" i="1"/>
  <c r="DI278" i="1"/>
  <c r="E278" i="6" s="1"/>
  <c r="AE513" i="10"/>
  <c r="AI513" i="10"/>
  <c r="DA279" i="1" l="1"/>
  <c r="CZ279" i="1"/>
  <c r="DB279" i="1"/>
  <c r="AL513" i="10"/>
  <c r="AM513" i="10"/>
  <c r="AK513" i="10"/>
  <c r="E513" i="11" s="1"/>
  <c r="C513" i="11"/>
  <c r="AF513" i="10"/>
  <c r="AJ513" i="10"/>
  <c r="D513" i="11" s="1"/>
  <c r="EI279" i="1" l="1"/>
  <c r="DE279" i="1"/>
  <c r="DF279" i="1"/>
  <c r="B279" i="6" s="1"/>
  <c r="DZ279" i="1"/>
  <c r="ED279" i="1" s="1"/>
  <c r="F279" i="6" s="1"/>
  <c r="DJ279" i="1"/>
  <c r="DQ279" i="1" s="1"/>
  <c r="DC279" i="1"/>
  <c r="DD279" i="1"/>
  <c r="AG513" i="10"/>
  <c r="AH513" i="10" s="1"/>
  <c r="B513" i="11"/>
  <c r="K513" i="11" s="1"/>
  <c r="DR279" i="1" l="1"/>
  <c r="DV279" i="1"/>
  <c r="EA279" i="1"/>
  <c r="EB279" i="1"/>
  <c r="EE279" i="1" s="1"/>
  <c r="G279" i="6" s="1"/>
  <c r="DT279" i="1"/>
  <c r="DG279" i="1"/>
  <c r="CY280" i="1" s="1"/>
  <c r="DW279" i="1"/>
  <c r="DX279" i="1" s="1"/>
  <c r="DU279" i="1"/>
  <c r="DS279" i="1"/>
  <c r="EG279" i="1"/>
  <c r="J279" i="6" s="1"/>
  <c r="G513" i="11"/>
  <c r="F513" i="11"/>
  <c r="DH279" i="1" l="1"/>
  <c r="D279" i="6" s="1"/>
  <c r="C279" i="6"/>
  <c r="DI279" i="1"/>
  <c r="E279" i="6" s="1"/>
  <c r="DA280" i="1"/>
  <c r="DB280" i="1"/>
  <c r="CZ280" i="1"/>
  <c r="AE514" i="10"/>
  <c r="AI514" i="10"/>
  <c r="DC280" i="1" l="1"/>
  <c r="DD280" i="1"/>
  <c r="EI280" i="1"/>
  <c r="DE280" i="1"/>
  <c r="DF280" i="1"/>
  <c r="B280" i="6" s="1"/>
  <c r="DZ280" i="1"/>
  <c r="ED280" i="1" s="1"/>
  <c r="F280" i="6" s="1"/>
  <c r="DJ280" i="1"/>
  <c r="DQ280" i="1" s="1"/>
  <c r="AM514" i="10"/>
  <c r="AL514" i="10"/>
  <c r="AK514" i="10"/>
  <c r="E514" i="11" s="1"/>
  <c r="C514" i="11"/>
  <c r="AF514" i="10"/>
  <c r="AJ514" i="10"/>
  <c r="D514" i="11" s="1"/>
  <c r="DU280" i="1" l="1"/>
  <c r="DG280" i="1"/>
  <c r="EG280" i="1"/>
  <c r="J280" i="6" s="1"/>
  <c r="DS280" i="1"/>
  <c r="DR280" i="1"/>
  <c r="DV280" i="1"/>
  <c r="DT280" i="1"/>
  <c r="EB280" i="1"/>
  <c r="DW280" i="1"/>
  <c r="DX280" i="1" s="1"/>
  <c r="EA280" i="1"/>
  <c r="DI280" i="1"/>
  <c r="E280" i="6" s="1"/>
  <c r="B514" i="11"/>
  <c r="K514" i="11" s="1"/>
  <c r="AG514" i="10"/>
  <c r="AH514" i="10" s="1"/>
  <c r="DH280" i="1" l="1"/>
  <c r="D280" i="6" s="1"/>
  <c r="C280" i="6"/>
  <c r="EE280" i="1"/>
  <c r="G280" i="6" s="1"/>
  <c r="CY281" i="1"/>
  <c r="G514" i="11"/>
  <c r="F514" i="11"/>
  <c r="DA281" i="1" l="1"/>
  <c r="CZ281" i="1"/>
  <c r="DB281" i="1"/>
  <c r="AE515" i="10"/>
  <c r="AI515" i="10"/>
  <c r="DD281" i="1" l="1"/>
  <c r="DC281" i="1"/>
  <c r="EI281" i="1"/>
  <c r="DE281" i="1"/>
  <c r="DF281" i="1"/>
  <c r="B281" i="6" s="1"/>
  <c r="DZ281" i="1"/>
  <c r="ED281" i="1" s="1"/>
  <c r="F281" i="6" s="1"/>
  <c r="DJ281" i="1"/>
  <c r="DQ281" i="1" s="1"/>
  <c r="AL515" i="10"/>
  <c r="AM515" i="10"/>
  <c r="AK515" i="10"/>
  <c r="E515" i="11" s="1"/>
  <c r="C515" i="11"/>
  <c r="AJ515" i="10"/>
  <c r="D515" i="11" s="1"/>
  <c r="AF515" i="10"/>
  <c r="DR281" i="1" l="1"/>
  <c r="EB281" i="1"/>
  <c r="DT281" i="1"/>
  <c r="DG281" i="1"/>
  <c r="EA281" i="1"/>
  <c r="DV281" i="1"/>
  <c r="EG281" i="1"/>
  <c r="J281" i="6" s="1"/>
  <c r="DU281" i="1"/>
  <c r="DS281" i="1"/>
  <c r="DW281" i="1"/>
  <c r="DX281" i="1" s="1"/>
  <c r="AG515" i="10"/>
  <c r="AH515" i="10" s="1"/>
  <c r="B515" i="11"/>
  <c r="K515" i="11" s="1"/>
  <c r="DH281" i="1" l="1"/>
  <c r="D281" i="6" s="1"/>
  <c r="C281" i="6"/>
  <c r="EE281" i="1"/>
  <c r="G281" i="6" s="1"/>
  <c r="DI281" i="1"/>
  <c r="E281" i="6" s="1"/>
  <c r="CY282" i="1"/>
  <c r="F515" i="11"/>
  <c r="G515" i="11"/>
  <c r="DA282" i="1" l="1"/>
  <c r="CZ282" i="1"/>
  <c r="DB282" i="1"/>
  <c r="AE516" i="10"/>
  <c r="AI516" i="10"/>
  <c r="EI282" i="1" l="1"/>
  <c r="DE282" i="1"/>
  <c r="DF282" i="1"/>
  <c r="B282" i="6" s="1"/>
  <c r="DZ282" i="1"/>
  <c r="ED282" i="1" s="1"/>
  <c r="F282" i="6" s="1"/>
  <c r="DJ282" i="1"/>
  <c r="DQ282" i="1" s="1"/>
  <c r="DC282" i="1"/>
  <c r="DD282" i="1"/>
  <c r="AL516" i="10"/>
  <c r="AM516" i="10"/>
  <c r="AK516" i="10"/>
  <c r="E516" i="11" s="1"/>
  <c r="C516" i="11"/>
  <c r="AJ516" i="10"/>
  <c r="D516" i="11" s="1"/>
  <c r="AF516" i="10"/>
  <c r="DR282" i="1" l="1"/>
  <c r="EB282" i="1"/>
  <c r="DU282" i="1"/>
  <c r="DV282" i="1"/>
  <c r="DG282" i="1"/>
  <c r="DT282" i="1"/>
  <c r="DS282" i="1"/>
  <c r="EA282" i="1"/>
  <c r="DW282" i="1"/>
  <c r="DX282" i="1" s="1"/>
  <c r="EG282" i="1"/>
  <c r="J282" i="6" s="1"/>
  <c r="B516" i="11"/>
  <c r="K516" i="11" s="1"/>
  <c r="AG516" i="10"/>
  <c r="AH516" i="10" s="1"/>
  <c r="DH282" i="1" l="1"/>
  <c r="D282" i="6" s="1"/>
  <c r="C282" i="6"/>
  <c r="EE282" i="1"/>
  <c r="G282" i="6" s="1"/>
  <c r="CY283" i="1"/>
  <c r="DI282" i="1"/>
  <c r="E282" i="6" s="1"/>
  <c r="G516" i="11"/>
  <c r="F516" i="11"/>
  <c r="DA283" i="1" l="1"/>
  <c r="CZ283" i="1"/>
  <c r="DB283" i="1"/>
  <c r="AE517" i="10"/>
  <c r="AI517" i="10"/>
  <c r="EI283" i="1" l="1"/>
  <c r="DJ283" i="1"/>
  <c r="DQ283" i="1" s="1"/>
  <c r="DZ283" i="1"/>
  <c r="ED283" i="1" s="1"/>
  <c r="F283" i="6" s="1"/>
  <c r="DC283" i="1"/>
  <c r="DF283" i="1" s="1"/>
  <c r="DD283" i="1"/>
  <c r="AL517" i="10"/>
  <c r="AM517" i="10"/>
  <c r="AK517" i="10"/>
  <c r="E517" i="11" s="1"/>
  <c r="C517" i="11"/>
  <c r="AJ517" i="10"/>
  <c r="D517" i="11" s="1"/>
  <c r="AF517" i="10"/>
  <c r="DG283" i="1" l="1"/>
  <c r="C283" i="6" s="1"/>
  <c r="B283" i="6"/>
  <c r="DV283" i="1"/>
  <c r="DS283" i="1"/>
  <c r="EG283" i="1"/>
  <c r="J283" i="6" s="1"/>
  <c r="DT283" i="1"/>
  <c r="EB283" i="1"/>
  <c r="DR283" i="1"/>
  <c r="EA283" i="1"/>
  <c r="DE283" i="1"/>
  <c r="DH283" i="1" s="1"/>
  <c r="D283" i="6" s="1"/>
  <c r="DI283" i="1"/>
  <c r="E283" i="6" s="1"/>
  <c r="DW283" i="1"/>
  <c r="DX283" i="1" s="1"/>
  <c r="DU283" i="1"/>
  <c r="B517" i="11"/>
  <c r="K517" i="11" s="1"/>
  <c r="AG517" i="10"/>
  <c r="AH517" i="10" s="1"/>
  <c r="EE283" i="1" l="1"/>
  <c r="G283" i="6" s="1"/>
  <c r="CY284" i="1"/>
  <c r="G517" i="11"/>
  <c r="F517" i="11"/>
  <c r="DA284" i="1" l="1"/>
  <c r="CZ284" i="1"/>
  <c r="DB284" i="1"/>
  <c r="AE518" i="10"/>
  <c r="AI518" i="10"/>
  <c r="EI284" i="1" l="1"/>
  <c r="DE284" i="1"/>
  <c r="DZ284" i="1"/>
  <c r="ED284" i="1" s="1"/>
  <c r="F284" i="6" s="1"/>
  <c r="DF284" i="1"/>
  <c r="DJ284" i="1"/>
  <c r="DQ284" i="1" s="1"/>
  <c r="DC284" i="1"/>
  <c r="DD284" i="1"/>
  <c r="AM518" i="10"/>
  <c r="AL518" i="10"/>
  <c r="AK518" i="10"/>
  <c r="E518" i="11" s="1"/>
  <c r="C518" i="11"/>
  <c r="AF518" i="10"/>
  <c r="AJ518" i="10"/>
  <c r="D518" i="11" s="1"/>
  <c r="DG284" i="1" l="1"/>
  <c r="C284" i="6" s="1"/>
  <c r="B284" i="6"/>
  <c r="DR284" i="1"/>
  <c r="DT284" i="1"/>
  <c r="DW284" i="1"/>
  <c r="DX284" i="1" s="1"/>
  <c r="DS284" i="1"/>
  <c r="EA284" i="1"/>
  <c r="EB284" i="1"/>
  <c r="DU284" i="1"/>
  <c r="EG284" i="1"/>
  <c r="J284" i="6" s="1"/>
  <c r="DV284" i="1"/>
  <c r="CY285" i="1"/>
  <c r="AG518" i="10"/>
  <c r="AH518" i="10" s="1"/>
  <c r="B518" i="11"/>
  <c r="K518" i="11" s="1"/>
  <c r="DI284" i="1" l="1"/>
  <c r="E284" i="6" s="1"/>
  <c r="EE284" i="1"/>
  <c r="G284" i="6" s="1"/>
  <c r="DH284" i="1"/>
  <c r="D284" i="6" s="1"/>
  <c r="DA285" i="1"/>
  <c r="DB285" i="1"/>
  <c r="CZ285" i="1"/>
  <c r="G518" i="11"/>
  <c r="F518" i="11"/>
  <c r="EI285" i="1" l="1"/>
  <c r="DE285" i="1"/>
  <c r="DF285" i="1"/>
  <c r="B285" i="6" s="1"/>
  <c r="DJ285" i="1"/>
  <c r="DQ285" i="1" s="1"/>
  <c r="DZ285" i="1"/>
  <c r="ED285" i="1" s="1"/>
  <c r="F285" i="6" s="1"/>
  <c r="DC285" i="1"/>
  <c r="DD285" i="1"/>
  <c r="AI519" i="10"/>
  <c r="AE519" i="10"/>
  <c r="EB285" i="1" l="1"/>
  <c r="DU285" i="1"/>
  <c r="DR285" i="1"/>
  <c r="DV285" i="1"/>
  <c r="DW285" i="1"/>
  <c r="DX285" i="1" s="1"/>
  <c r="DS285" i="1"/>
  <c r="EG285" i="1"/>
  <c r="J285" i="6" s="1"/>
  <c r="DT285" i="1"/>
  <c r="EA285" i="1"/>
  <c r="DG285" i="1"/>
  <c r="AL519" i="10"/>
  <c r="AM519" i="10"/>
  <c r="AK519" i="10"/>
  <c r="E519" i="11" s="1"/>
  <c r="AJ519" i="10"/>
  <c r="D519" i="11" s="1"/>
  <c r="AF519" i="10"/>
  <c r="C519" i="11"/>
  <c r="DH285" i="1" l="1"/>
  <c r="D285" i="6" s="1"/>
  <c r="C285" i="6"/>
  <c r="DI285" i="1"/>
  <c r="E285" i="6" s="1"/>
  <c r="CY286" i="1"/>
  <c r="EE285" i="1"/>
  <c r="G285" i="6" s="1"/>
  <c r="B519" i="11"/>
  <c r="K519" i="11" s="1"/>
  <c r="AG519" i="10"/>
  <c r="AH519" i="10" s="1"/>
  <c r="DA286" i="1" l="1"/>
  <c r="CZ286" i="1"/>
  <c r="DB286" i="1"/>
  <c r="G519" i="11"/>
  <c r="F519" i="11"/>
  <c r="EI286" i="1" l="1"/>
  <c r="DE286" i="1"/>
  <c r="DF286" i="1"/>
  <c r="DJ286" i="1"/>
  <c r="DQ286" i="1" s="1"/>
  <c r="DZ286" i="1"/>
  <c r="ED286" i="1" s="1"/>
  <c r="F286" i="6" s="1"/>
  <c r="DD286" i="1"/>
  <c r="DC286" i="1"/>
  <c r="AI520" i="10"/>
  <c r="AE520" i="10"/>
  <c r="DG286" i="1" l="1"/>
  <c r="C286" i="6" s="1"/>
  <c r="B286" i="6"/>
  <c r="DV286" i="1"/>
  <c r="DS286" i="1"/>
  <c r="EA286" i="1"/>
  <c r="DT286" i="1"/>
  <c r="EG286" i="1"/>
  <c r="J286" i="6" s="1"/>
  <c r="DR286" i="1"/>
  <c r="DW286" i="1"/>
  <c r="DX286" i="1" s="1"/>
  <c r="EB286" i="1"/>
  <c r="DU286" i="1"/>
  <c r="DH286" i="1"/>
  <c r="D286" i="6" s="1"/>
  <c r="CY287" i="1"/>
  <c r="AL520" i="10"/>
  <c r="AM520" i="10"/>
  <c r="AK520" i="10"/>
  <c r="E520" i="11" s="1"/>
  <c r="AJ520" i="10"/>
  <c r="D520" i="11" s="1"/>
  <c r="AF520" i="10"/>
  <c r="C520" i="11"/>
  <c r="EE286" i="1" l="1"/>
  <c r="G286" i="6" s="1"/>
  <c r="DI286" i="1"/>
  <c r="E286" i="6" s="1"/>
  <c r="DA287" i="1"/>
  <c r="DB287" i="1"/>
  <c r="CZ287" i="1"/>
  <c r="AG520" i="10"/>
  <c r="AH520" i="10" s="1"/>
  <c r="B520" i="11"/>
  <c r="K520" i="11" s="1"/>
  <c r="EI287" i="1" l="1"/>
  <c r="DF287" i="1"/>
  <c r="B287" i="6" s="1"/>
  <c r="DJ287" i="1"/>
  <c r="DQ287" i="1" s="1"/>
  <c r="DZ287" i="1"/>
  <c r="ED287" i="1" s="1"/>
  <c r="F287" i="6" s="1"/>
  <c r="DE287" i="1"/>
  <c r="DC287" i="1"/>
  <c r="DD287" i="1"/>
  <c r="F520" i="11"/>
  <c r="G520" i="11"/>
  <c r="DR287" i="1" l="1"/>
  <c r="DU287" i="1"/>
  <c r="DT287" i="1"/>
  <c r="DW287" i="1"/>
  <c r="DX287" i="1" s="1"/>
  <c r="DS287" i="1"/>
  <c r="EB287" i="1"/>
  <c r="DV287" i="1"/>
  <c r="EA287" i="1"/>
  <c r="DG287" i="1"/>
  <c r="EG287" i="1"/>
  <c r="J287" i="6" s="1"/>
  <c r="AE521" i="10"/>
  <c r="AI521" i="10"/>
  <c r="DI287" i="1" l="1"/>
  <c r="E287" i="6" s="1"/>
  <c r="C287" i="6"/>
  <c r="EE287" i="1"/>
  <c r="G287" i="6" s="1"/>
  <c r="CY288" i="1"/>
  <c r="DH287" i="1"/>
  <c r="D287" i="6" s="1"/>
  <c r="AL521" i="10"/>
  <c r="AM521" i="10"/>
  <c r="AK521" i="10"/>
  <c r="E521" i="11" s="1"/>
  <c r="C521" i="11"/>
  <c r="AF521" i="10"/>
  <c r="AJ521" i="10"/>
  <c r="D521" i="11" s="1"/>
  <c r="DA288" i="1" l="1"/>
  <c r="CZ288" i="1"/>
  <c r="DB288" i="1"/>
  <c r="B521" i="11"/>
  <c r="K521" i="11" s="1"/>
  <c r="AG521" i="10"/>
  <c r="AH521" i="10" s="1"/>
  <c r="EI288" i="1" l="1"/>
  <c r="DE288" i="1"/>
  <c r="DZ288" i="1"/>
  <c r="ED288" i="1" s="1"/>
  <c r="F288" i="6" s="1"/>
  <c r="DJ288" i="1"/>
  <c r="DQ288" i="1" s="1"/>
  <c r="DF288" i="1"/>
  <c r="DD288" i="1"/>
  <c r="DC288" i="1"/>
  <c r="G521" i="11"/>
  <c r="F521" i="11"/>
  <c r="DG288" i="1" l="1"/>
  <c r="B288" i="6"/>
  <c r="DV288" i="1"/>
  <c r="DT288" i="1"/>
  <c r="DI288" i="1"/>
  <c r="E288" i="6" s="1"/>
  <c r="DR288" i="1"/>
  <c r="DW288" i="1"/>
  <c r="DX288" i="1" s="1"/>
  <c r="EA288" i="1"/>
  <c r="DS288" i="1"/>
  <c r="EB288" i="1"/>
  <c r="DU288" i="1"/>
  <c r="CY289" i="1"/>
  <c r="EG288" i="1"/>
  <c r="J288" i="6" s="1"/>
  <c r="AI522" i="10"/>
  <c r="AE522" i="10"/>
  <c r="DH288" i="1" l="1"/>
  <c r="D288" i="6" s="1"/>
  <c r="C288" i="6"/>
  <c r="EE288" i="1"/>
  <c r="G288" i="6" s="1"/>
  <c r="DA289" i="1"/>
  <c r="CZ289" i="1"/>
  <c r="DB289" i="1"/>
  <c r="AM522" i="10"/>
  <c r="AL522" i="10"/>
  <c r="AK522" i="10"/>
  <c r="E522" i="11" s="1"/>
  <c r="AF522" i="10"/>
  <c r="AJ522" i="10"/>
  <c r="D522" i="11" s="1"/>
  <c r="C522" i="11"/>
  <c r="EI289" i="1" l="1"/>
  <c r="DE289" i="1"/>
  <c r="DF289" i="1"/>
  <c r="B289" i="6" s="1"/>
  <c r="DJ289" i="1"/>
  <c r="DQ289" i="1" s="1"/>
  <c r="DZ289" i="1"/>
  <c r="ED289" i="1" s="1"/>
  <c r="F289" i="6" s="1"/>
  <c r="DC289" i="1"/>
  <c r="DD289" i="1"/>
  <c r="B522" i="11"/>
  <c r="K522" i="11" s="1"/>
  <c r="AG522" i="10"/>
  <c r="AH522" i="10" s="1"/>
  <c r="EB289" i="1" l="1"/>
  <c r="DS289" i="1"/>
  <c r="EA289" i="1"/>
  <c r="DV289" i="1"/>
  <c r="EG289" i="1"/>
  <c r="J289" i="6" s="1"/>
  <c r="DR289" i="1"/>
  <c r="DW289" i="1"/>
  <c r="DX289" i="1" s="1"/>
  <c r="DT289" i="1"/>
  <c r="DU289" i="1"/>
  <c r="DG289" i="1"/>
  <c r="F522" i="11"/>
  <c r="G522" i="11"/>
  <c r="DH289" i="1" l="1"/>
  <c r="D289" i="6" s="1"/>
  <c r="C289" i="6"/>
  <c r="CY290" i="1"/>
  <c r="DI289" i="1"/>
  <c r="E289" i="6" s="1"/>
  <c r="EE289" i="1"/>
  <c r="G289" i="6" s="1"/>
  <c r="AE523" i="10"/>
  <c r="AI523" i="10"/>
  <c r="DA290" i="1" l="1"/>
  <c r="CZ290" i="1"/>
  <c r="DB290" i="1"/>
  <c r="AL523" i="10"/>
  <c r="AM523" i="10"/>
  <c r="AK523" i="10"/>
  <c r="E523" i="11" s="1"/>
  <c r="C523" i="11"/>
  <c r="AJ523" i="10"/>
  <c r="D523" i="11" s="1"/>
  <c r="AF523" i="10"/>
  <c r="EI290" i="1" l="1"/>
  <c r="DE290" i="1"/>
  <c r="DF290" i="1"/>
  <c r="B290" i="6" s="1"/>
  <c r="DZ290" i="1"/>
  <c r="ED290" i="1" s="1"/>
  <c r="F290" i="6" s="1"/>
  <c r="DJ290" i="1"/>
  <c r="DV290" i="1" s="1"/>
  <c r="DC290" i="1"/>
  <c r="DD290" i="1"/>
  <c r="B523" i="11"/>
  <c r="K523" i="11" s="1"/>
  <c r="AG523" i="10"/>
  <c r="AH523" i="10" s="1"/>
  <c r="DQ290" i="1" l="1"/>
  <c r="DG290" i="1"/>
  <c r="EB290" i="1"/>
  <c r="DR290" i="1"/>
  <c r="DS290" i="1"/>
  <c r="EA290" i="1"/>
  <c r="DW290" i="1"/>
  <c r="DX290" i="1" s="1"/>
  <c r="DU290" i="1"/>
  <c r="DT290" i="1"/>
  <c r="EG290" i="1"/>
  <c r="J290" i="6" s="1"/>
  <c r="G523" i="11"/>
  <c r="F523" i="11"/>
  <c r="DH290" i="1" l="1"/>
  <c r="D290" i="6" s="1"/>
  <c r="C290" i="6"/>
  <c r="CY291" i="1"/>
  <c r="DI290" i="1"/>
  <c r="E290" i="6" s="1"/>
  <c r="EE290" i="1"/>
  <c r="G290" i="6" s="1"/>
  <c r="AE524" i="10"/>
  <c r="AI524" i="10"/>
  <c r="CZ291" i="1" l="1"/>
  <c r="DB291" i="1"/>
  <c r="DA291" i="1"/>
  <c r="AL524" i="10"/>
  <c r="AM524" i="10"/>
  <c r="AK524" i="10"/>
  <c r="E524" i="11" s="1"/>
  <c r="C524" i="11"/>
  <c r="AJ524" i="10"/>
  <c r="D524" i="11" s="1"/>
  <c r="AF524" i="10"/>
  <c r="DD291" i="1" l="1"/>
  <c r="DC291" i="1"/>
  <c r="EI291" i="1"/>
  <c r="DF291" i="1"/>
  <c r="DJ291" i="1"/>
  <c r="DU291" i="1" s="1"/>
  <c r="DE291" i="1"/>
  <c r="DZ291" i="1"/>
  <c r="ED291" i="1" s="1"/>
  <c r="F291" i="6" s="1"/>
  <c r="AG524" i="10"/>
  <c r="AH524" i="10" s="1"/>
  <c r="B524" i="11"/>
  <c r="K524" i="11" s="1"/>
  <c r="DG291" i="1" l="1"/>
  <c r="C291" i="6" s="1"/>
  <c r="B291" i="6"/>
  <c r="DV291" i="1"/>
  <c r="EB291" i="1"/>
  <c r="DW291" i="1"/>
  <c r="DX291" i="1" s="1"/>
  <c r="EA291" i="1"/>
  <c r="DQ291" i="1"/>
  <c r="DI291" i="1"/>
  <c r="E291" i="6" s="1"/>
  <c r="DS291" i="1"/>
  <c r="EG291" i="1"/>
  <c r="J291" i="6" s="1"/>
  <c r="DT291" i="1"/>
  <c r="CY292" i="1"/>
  <c r="DR291" i="1"/>
  <c r="G524" i="11"/>
  <c r="F524" i="11"/>
  <c r="DH291" i="1" l="1"/>
  <c r="D291" i="6" s="1"/>
  <c r="CZ292" i="1"/>
  <c r="DA292" i="1"/>
  <c r="DB292" i="1"/>
  <c r="EE291" i="1"/>
  <c r="G291" i="6" s="1"/>
  <c r="AI525" i="10"/>
  <c r="AE525" i="10"/>
  <c r="EI292" i="1" l="1"/>
  <c r="DJ292" i="1"/>
  <c r="DU292" i="1" s="1"/>
  <c r="DF292" i="1"/>
  <c r="DZ292" i="1"/>
  <c r="ED292" i="1" s="1"/>
  <c r="F292" i="6" s="1"/>
  <c r="DE292" i="1"/>
  <c r="DD292" i="1"/>
  <c r="DC292" i="1"/>
  <c r="AL525" i="10"/>
  <c r="AM525" i="10"/>
  <c r="AK525" i="10"/>
  <c r="E525" i="11" s="1"/>
  <c r="AF525" i="10"/>
  <c r="AJ525" i="10"/>
  <c r="D525" i="11" s="1"/>
  <c r="C525" i="11"/>
  <c r="DG292" i="1" l="1"/>
  <c r="C292" i="6" s="1"/>
  <c r="B292" i="6"/>
  <c r="EA292" i="1"/>
  <c r="DV292" i="1"/>
  <c r="DQ292" i="1"/>
  <c r="CY293" i="1"/>
  <c r="DT292" i="1"/>
  <c r="DW292" i="1"/>
  <c r="DX292" i="1" s="1"/>
  <c r="EG292" i="1"/>
  <c r="J292" i="6" s="1"/>
  <c r="DR292" i="1"/>
  <c r="DS292" i="1"/>
  <c r="EB292" i="1"/>
  <c r="EE292" i="1" s="1"/>
  <c r="G292" i="6" s="1"/>
  <c r="B525" i="11"/>
  <c r="K525" i="11" s="1"/>
  <c r="AG525" i="10"/>
  <c r="AH525" i="10" s="1"/>
  <c r="DH292" i="1" l="1"/>
  <c r="D292" i="6" s="1"/>
  <c r="DI292" i="1"/>
  <c r="E292" i="6" s="1"/>
  <c r="CZ293" i="1"/>
  <c r="DA293" i="1"/>
  <c r="DB293" i="1"/>
  <c r="F525" i="11"/>
  <c r="G525" i="11"/>
  <c r="DD293" i="1" l="1"/>
  <c r="DC293" i="1"/>
  <c r="EI293" i="1"/>
  <c r="DF293" i="1"/>
  <c r="B293" i="6" s="1"/>
  <c r="DZ293" i="1"/>
  <c r="ED293" i="1" s="1"/>
  <c r="F293" i="6" s="1"/>
  <c r="DE293" i="1"/>
  <c r="DJ293" i="1"/>
  <c r="DV293" i="1" s="1"/>
  <c r="AE526" i="10"/>
  <c r="AI526" i="10"/>
  <c r="EG293" i="1" l="1"/>
  <c r="J293" i="6" s="1"/>
  <c r="DQ293" i="1"/>
  <c r="DT293" i="1"/>
  <c r="DW293" i="1"/>
  <c r="DX293" i="1" s="1"/>
  <c r="EB293" i="1"/>
  <c r="DU293" i="1"/>
  <c r="DG293" i="1"/>
  <c r="DR293" i="1"/>
  <c r="DS293" i="1"/>
  <c r="EA293" i="1"/>
  <c r="AM526" i="10"/>
  <c r="AL526" i="10"/>
  <c r="AK526" i="10"/>
  <c r="E526" i="11" s="1"/>
  <c r="C526" i="11"/>
  <c r="AF526" i="10"/>
  <c r="AJ526" i="10"/>
  <c r="D526" i="11" s="1"/>
  <c r="DH293" i="1" l="1"/>
  <c r="D293" i="6" s="1"/>
  <c r="C293" i="6"/>
  <c r="CY294" i="1"/>
  <c r="DB294" i="1" s="1"/>
  <c r="EE293" i="1"/>
  <c r="G293" i="6" s="1"/>
  <c r="DI293" i="1"/>
  <c r="E293" i="6" s="1"/>
  <c r="DA294" i="1"/>
  <c r="AG526" i="10"/>
  <c r="AH526" i="10" s="1"/>
  <c r="B526" i="11"/>
  <c r="K526" i="11" s="1"/>
  <c r="CZ294" i="1" l="1"/>
  <c r="EI294" i="1" s="1"/>
  <c r="DD294" i="1"/>
  <c r="DC294" i="1"/>
  <c r="F526" i="11"/>
  <c r="G526" i="11"/>
  <c r="DE294" i="1" l="1"/>
  <c r="DZ294" i="1"/>
  <c r="ED294" i="1" s="1"/>
  <c r="F294" i="6" s="1"/>
  <c r="DJ294" i="1"/>
  <c r="DT294" i="1" s="1"/>
  <c r="DF294" i="1"/>
  <c r="AI527" i="10"/>
  <c r="AE527" i="10"/>
  <c r="DV294" i="1" l="1"/>
  <c r="EA294" i="1"/>
  <c r="B294" i="6"/>
  <c r="DR294" i="1"/>
  <c r="DQ294" i="1"/>
  <c r="DG294" i="1"/>
  <c r="DS294" i="1"/>
  <c r="EG294" i="1"/>
  <c r="J294" i="6" s="1"/>
  <c r="EB294" i="1"/>
  <c r="EE294" i="1" s="1"/>
  <c r="G294" i="6" s="1"/>
  <c r="DW294" i="1"/>
  <c r="DX294" i="1" s="1"/>
  <c r="DU294" i="1"/>
  <c r="DH294" i="1"/>
  <c r="D294" i="6" s="1"/>
  <c r="AL527" i="10"/>
  <c r="AM527" i="10"/>
  <c r="AK527" i="10"/>
  <c r="E527" i="11" s="1"/>
  <c r="AF527" i="10"/>
  <c r="AJ527" i="10"/>
  <c r="D527" i="11" s="1"/>
  <c r="C527" i="11"/>
  <c r="C294" i="6" l="1"/>
  <c r="DI294" i="1"/>
  <c r="E294" i="6" s="1"/>
  <c r="CY295" i="1"/>
  <c r="B527" i="11"/>
  <c r="K527" i="11" s="1"/>
  <c r="AG527" i="10"/>
  <c r="AH527" i="10" s="1"/>
  <c r="CZ295" i="1" l="1"/>
  <c r="DB295" i="1"/>
  <c r="DA295" i="1"/>
  <c r="G527" i="11"/>
  <c r="F527" i="11"/>
  <c r="DD295" i="1" l="1"/>
  <c r="DC295" i="1"/>
  <c r="DE295" i="1"/>
  <c r="DZ295" i="1"/>
  <c r="ED295" i="1" s="1"/>
  <c r="F295" i="6" s="1"/>
  <c r="EI295" i="1"/>
  <c r="DF295" i="1"/>
  <c r="B295" i="6" s="1"/>
  <c r="DJ295" i="1"/>
  <c r="DU295" i="1" s="1"/>
  <c r="AI528" i="10"/>
  <c r="AE528" i="10"/>
  <c r="DR295" i="1" l="1"/>
  <c r="DV295" i="1"/>
  <c r="DG295" i="1"/>
  <c r="DS295" i="1"/>
  <c r="DQ295" i="1"/>
  <c r="DW295" i="1"/>
  <c r="DX295" i="1" s="1"/>
  <c r="CY296" i="1"/>
  <c r="CZ296" i="1" s="1"/>
  <c r="DJ296" i="1" s="1"/>
  <c r="EG296" i="1" s="1"/>
  <c r="J296" i="6" s="1"/>
  <c r="EG295" i="1"/>
  <c r="J295" i="6" s="1"/>
  <c r="DT295" i="1"/>
  <c r="EB295" i="1"/>
  <c r="EA295" i="1"/>
  <c r="DB296" i="1"/>
  <c r="DA296" i="1"/>
  <c r="EI296" i="1"/>
  <c r="DE296" i="1"/>
  <c r="DF296" i="1"/>
  <c r="B296" i="6" s="1"/>
  <c r="DZ296" i="1"/>
  <c r="ED296" i="1" s="1"/>
  <c r="F296" i="6" s="1"/>
  <c r="AL528" i="10"/>
  <c r="AM528" i="10"/>
  <c r="AK528" i="10"/>
  <c r="E528" i="11" s="1"/>
  <c r="AJ528" i="10"/>
  <c r="D528" i="11" s="1"/>
  <c r="AF528" i="10"/>
  <c r="C528" i="11"/>
  <c r="EE295" i="1" l="1"/>
  <c r="G295" i="6" s="1"/>
  <c r="DH295" i="1"/>
  <c r="D295" i="6" s="1"/>
  <c r="C295" i="6"/>
  <c r="DI295" i="1"/>
  <c r="E295" i="6" s="1"/>
  <c r="DD296" i="1"/>
  <c r="DC296" i="1"/>
  <c r="DS296" i="1"/>
  <c r="DW296" i="1"/>
  <c r="DX296" i="1" s="1"/>
  <c r="DR296" i="1"/>
  <c r="EB296" i="1"/>
  <c r="DU296" i="1"/>
  <c r="EA296" i="1"/>
  <c r="DQ296" i="1"/>
  <c r="DT296" i="1"/>
  <c r="DV296" i="1"/>
  <c r="DG296" i="1"/>
  <c r="B528" i="11"/>
  <c r="K528" i="11" s="1"/>
  <c r="AG528" i="10"/>
  <c r="AH528" i="10" s="1"/>
  <c r="DH296" i="1" l="1"/>
  <c r="D296" i="6" s="1"/>
  <c r="C296" i="6"/>
  <c r="EE296" i="1"/>
  <c r="G296" i="6" s="1"/>
  <c r="CY297" i="1"/>
  <c r="DA297" i="1" s="1"/>
  <c r="DI296" i="1"/>
  <c r="E296" i="6" s="1"/>
  <c r="G528" i="11"/>
  <c r="F528" i="11"/>
  <c r="DB297" i="1" l="1"/>
  <c r="DD297" i="1" s="1"/>
  <c r="CZ297" i="1"/>
  <c r="EI297" i="1" s="1"/>
  <c r="AE529" i="10"/>
  <c r="AI529" i="10"/>
  <c r="DC297" i="1" l="1"/>
  <c r="DE297" i="1"/>
  <c r="DJ297" i="1"/>
  <c r="EG297" i="1" s="1"/>
  <c r="J297" i="6" s="1"/>
  <c r="DZ297" i="1"/>
  <c r="ED297" i="1" s="1"/>
  <c r="F297" i="6" s="1"/>
  <c r="DF297" i="1"/>
  <c r="B297" i="6" s="1"/>
  <c r="AL529" i="10"/>
  <c r="AM529" i="10"/>
  <c r="AK529" i="10"/>
  <c r="E529" i="11" s="1"/>
  <c r="C529" i="11"/>
  <c r="AF529" i="10"/>
  <c r="AJ529" i="10"/>
  <c r="D529" i="11" s="1"/>
  <c r="DG297" i="1" l="1"/>
  <c r="DH297" i="1" s="1"/>
  <c r="D297" i="6" s="1"/>
  <c r="DQ297" i="1"/>
  <c r="DS297" i="1"/>
  <c r="DV297" i="1"/>
  <c r="DR297" i="1"/>
  <c r="DT297" i="1"/>
  <c r="DW297" i="1"/>
  <c r="DX297" i="1" s="1"/>
  <c r="EA297" i="1"/>
  <c r="EE297" i="1" s="1"/>
  <c r="G297" i="6" s="1"/>
  <c r="EB297" i="1"/>
  <c r="DU297" i="1"/>
  <c r="CY298" i="1"/>
  <c r="DI297" i="1"/>
  <c r="E297" i="6" s="1"/>
  <c r="AG529" i="10"/>
  <c r="AH529" i="10" s="1"/>
  <c r="B529" i="11"/>
  <c r="K529" i="11" s="1"/>
  <c r="C297" i="6" l="1"/>
  <c r="CZ298" i="1"/>
  <c r="DA298" i="1"/>
  <c r="DB298" i="1"/>
  <c r="F529" i="11"/>
  <c r="G529" i="11"/>
  <c r="DD298" i="1" l="1"/>
  <c r="DC298" i="1"/>
  <c r="DF298" i="1" s="1"/>
  <c r="B298" i="6" s="1"/>
  <c r="EI298" i="1"/>
  <c r="DJ298" i="1"/>
  <c r="DT298" i="1" s="1"/>
  <c r="DZ298" i="1"/>
  <c r="ED298" i="1" s="1"/>
  <c r="F298" i="6" s="1"/>
  <c r="AE530" i="10"/>
  <c r="AI530" i="10"/>
  <c r="DQ298" i="1" l="1"/>
  <c r="EB298" i="1"/>
  <c r="DS298" i="1"/>
  <c r="EA298" i="1"/>
  <c r="DG298" i="1"/>
  <c r="DE298" i="1"/>
  <c r="DU298" i="1"/>
  <c r="DV298" i="1"/>
  <c r="EG298" i="1"/>
  <c r="J298" i="6" s="1"/>
  <c r="DR298" i="1"/>
  <c r="DW298" i="1"/>
  <c r="DX298" i="1" s="1"/>
  <c r="AM530" i="10"/>
  <c r="AL530" i="10"/>
  <c r="AK530" i="10"/>
  <c r="E530" i="11" s="1"/>
  <c r="C530" i="11"/>
  <c r="AJ530" i="10"/>
  <c r="D530" i="11" s="1"/>
  <c r="AF530" i="10"/>
  <c r="CY299" i="1" l="1"/>
  <c r="C298" i="6"/>
  <c r="CZ299" i="1"/>
  <c r="DA299" i="1"/>
  <c r="DB299" i="1"/>
  <c r="DH298" i="1"/>
  <c r="D298" i="6" s="1"/>
  <c r="DI298" i="1"/>
  <c r="E298" i="6" s="1"/>
  <c r="EE298" i="1"/>
  <c r="G298" i="6" s="1"/>
  <c r="B530" i="11"/>
  <c r="K530" i="11" s="1"/>
  <c r="AG530" i="10"/>
  <c r="AH530" i="10" s="1"/>
  <c r="DD299" i="1" l="1"/>
  <c r="DC299" i="1"/>
  <c r="EI299" i="1"/>
  <c r="DF299" i="1"/>
  <c r="DJ299" i="1"/>
  <c r="EG299" i="1" s="1"/>
  <c r="J299" i="6" s="1"/>
  <c r="DE299" i="1"/>
  <c r="DZ299" i="1"/>
  <c r="ED299" i="1" s="1"/>
  <c r="F299" i="6" s="1"/>
  <c r="G530" i="11"/>
  <c r="F530" i="11"/>
  <c r="DG299" i="1" l="1"/>
  <c r="C299" i="6" s="1"/>
  <c r="B299" i="6"/>
  <c r="DV299" i="1"/>
  <c r="EB299" i="1"/>
  <c r="DQ299" i="1"/>
  <c r="EA299" i="1"/>
  <c r="DS299" i="1"/>
  <c r="DW299" i="1"/>
  <c r="DX299" i="1" s="1"/>
  <c r="DR299" i="1"/>
  <c r="DU299" i="1"/>
  <c r="CY300" i="1"/>
  <c r="DT299" i="1"/>
  <c r="AI531" i="10"/>
  <c r="AE531" i="10"/>
  <c r="DI299" i="1" l="1"/>
  <c r="E299" i="6" s="1"/>
  <c r="DH299" i="1"/>
  <c r="D299" i="6" s="1"/>
  <c r="EE299" i="1"/>
  <c r="G299" i="6" s="1"/>
  <c r="CZ300" i="1"/>
  <c r="DB300" i="1"/>
  <c r="DA300" i="1"/>
  <c r="AL531" i="10"/>
  <c r="AM531" i="10"/>
  <c r="AK531" i="10"/>
  <c r="E531" i="11" s="1"/>
  <c r="AJ531" i="10"/>
  <c r="D531" i="11" s="1"/>
  <c r="AF531" i="10"/>
  <c r="C531" i="11"/>
  <c r="DD300" i="1" l="1"/>
  <c r="DC300" i="1"/>
  <c r="EI300" i="1"/>
  <c r="DE300" i="1"/>
  <c r="DZ300" i="1"/>
  <c r="ED300" i="1" s="1"/>
  <c r="F300" i="6" s="1"/>
  <c r="DF300" i="1"/>
  <c r="B300" i="6" s="1"/>
  <c r="DJ300" i="1"/>
  <c r="DU300" i="1" s="1"/>
  <c r="B531" i="11"/>
  <c r="K531" i="11" s="1"/>
  <c r="AG531" i="10"/>
  <c r="AH531" i="10" s="1"/>
  <c r="DR300" i="1" l="1"/>
  <c r="DW300" i="1"/>
  <c r="DX300" i="1" s="1"/>
  <c r="DT300" i="1"/>
  <c r="EB300" i="1"/>
  <c r="DQ300" i="1"/>
  <c r="EA300" i="1"/>
  <c r="DG300" i="1"/>
  <c r="DS300" i="1"/>
  <c r="EG300" i="1"/>
  <c r="J300" i="6" s="1"/>
  <c r="DV300" i="1"/>
  <c r="F531" i="11"/>
  <c r="G531" i="11"/>
  <c r="DH300" i="1" l="1"/>
  <c r="D300" i="6" s="1"/>
  <c r="C300" i="6"/>
  <c r="DI300" i="1"/>
  <c r="E300" i="6" s="1"/>
  <c r="EE300" i="1"/>
  <c r="G300" i="6" s="1"/>
  <c r="CY301" i="1"/>
  <c r="AE532" i="10"/>
  <c r="AI532" i="10"/>
  <c r="CZ301" i="1" l="1"/>
  <c r="DA301" i="1"/>
  <c r="DB301" i="1"/>
  <c r="AL532" i="10"/>
  <c r="AM532" i="10"/>
  <c r="AK532" i="10"/>
  <c r="E532" i="11" s="1"/>
  <c r="C532" i="11"/>
  <c r="AF532" i="10"/>
  <c r="AJ532" i="10"/>
  <c r="D532" i="11" s="1"/>
  <c r="DD301" i="1" l="1"/>
  <c r="DC301" i="1"/>
  <c r="EI301" i="1"/>
  <c r="DE301" i="1"/>
  <c r="DJ301" i="1"/>
  <c r="EG301" i="1" s="1"/>
  <c r="J301" i="6" s="1"/>
  <c r="DZ301" i="1"/>
  <c r="ED301" i="1" s="1"/>
  <c r="F301" i="6" s="1"/>
  <c r="DF301" i="1"/>
  <c r="B301" i="6" s="1"/>
  <c r="AG532" i="10"/>
  <c r="AH532" i="10" s="1"/>
  <c r="B532" i="11"/>
  <c r="K532" i="11" s="1"/>
  <c r="DU301" i="1" l="1"/>
  <c r="DQ301" i="1"/>
  <c r="DG301" i="1"/>
  <c r="DW301" i="1"/>
  <c r="DX301" i="1" s="1"/>
  <c r="DV301" i="1"/>
  <c r="DT301" i="1"/>
  <c r="DS301" i="1"/>
  <c r="EB301" i="1"/>
  <c r="DR301" i="1"/>
  <c r="EA301" i="1"/>
  <c r="G532" i="11"/>
  <c r="F532" i="11"/>
  <c r="DH301" i="1" l="1"/>
  <c r="D301" i="6" s="1"/>
  <c r="C301" i="6"/>
  <c r="CY302" i="1"/>
  <c r="DI301" i="1"/>
  <c r="E301" i="6" s="1"/>
  <c r="EE301" i="1"/>
  <c r="G301" i="6" s="1"/>
  <c r="AI533" i="10"/>
  <c r="AE533" i="10"/>
  <c r="CZ302" i="1" l="1"/>
  <c r="DA302" i="1"/>
  <c r="DB302" i="1"/>
  <c r="AL533" i="10"/>
  <c r="AM533" i="10"/>
  <c r="AK533" i="10"/>
  <c r="E533" i="11" s="1"/>
  <c r="AJ533" i="10"/>
  <c r="D533" i="11" s="1"/>
  <c r="AF533" i="10"/>
  <c r="C533" i="11"/>
  <c r="DD302" i="1" l="1"/>
  <c r="DC302" i="1"/>
  <c r="EI302" i="1"/>
  <c r="DJ302" i="1"/>
  <c r="EG302" i="1" s="1"/>
  <c r="J302" i="6" s="1"/>
  <c r="DZ302" i="1"/>
  <c r="ED302" i="1" s="1"/>
  <c r="F302" i="6" s="1"/>
  <c r="DF302" i="1"/>
  <c r="AG533" i="10"/>
  <c r="AH533" i="10" s="1"/>
  <c r="B533" i="11"/>
  <c r="K533" i="11" s="1"/>
  <c r="DG302" i="1" l="1"/>
  <c r="C302" i="6" s="1"/>
  <c r="B302" i="6"/>
  <c r="DE302" i="1"/>
  <c r="DH302" i="1" s="1"/>
  <c r="D302" i="6" s="1"/>
  <c r="DV302" i="1"/>
  <c r="DS302" i="1"/>
  <c r="DQ302" i="1"/>
  <c r="DU302" i="1"/>
  <c r="EB302" i="1"/>
  <c r="DT302" i="1"/>
  <c r="DW302" i="1"/>
  <c r="DX302" i="1" s="1"/>
  <c r="DR302" i="1"/>
  <c r="EA302" i="1"/>
  <c r="G533" i="11"/>
  <c r="F533" i="11"/>
  <c r="DI302" i="1" l="1"/>
  <c r="E302" i="6" s="1"/>
  <c r="CY303" i="1"/>
  <c r="CZ303" i="1" s="1"/>
  <c r="EE302" i="1"/>
  <c r="G302" i="6" s="1"/>
  <c r="AE534" i="10"/>
  <c r="AI534" i="10"/>
  <c r="DB303" i="1" l="1"/>
  <c r="DA303" i="1"/>
  <c r="EI303" i="1"/>
  <c r="DZ303" i="1"/>
  <c r="ED303" i="1" s="1"/>
  <c r="F303" i="6" s="1"/>
  <c r="DJ303" i="1"/>
  <c r="EG303" i="1" s="1"/>
  <c r="J303" i="6" s="1"/>
  <c r="DE303" i="1"/>
  <c r="DF303" i="1"/>
  <c r="AM534" i="10"/>
  <c r="AL534" i="10"/>
  <c r="AK534" i="10"/>
  <c r="E534" i="11" s="1"/>
  <c r="C534" i="11"/>
  <c r="AJ534" i="10"/>
  <c r="D534" i="11" s="1"/>
  <c r="AF534" i="10"/>
  <c r="DD303" i="1" l="1"/>
  <c r="DI303" i="1" s="1"/>
  <c r="E303" i="6" s="1"/>
  <c r="DC303" i="1"/>
  <c r="DG303" i="1"/>
  <c r="C303" i="6" s="1"/>
  <c r="B303" i="6"/>
  <c r="DQ303" i="1"/>
  <c r="DS303" i="1"/>
  <c r="EB303" i="1"/>
  <c r="DW303" i="1"/>
  <c r="DX303" i="1" s="1"/>
  <c r="DV303" i="1"/>
  <c r="EA303" i="1"/>
  <c r="DU303" i="1"/>
  <c r="DR303" i="1"/>
  <c r="DT303" i="1"/>
  <c r="AG534" i="10"/>
  <c r="AH534" i="10" s="1"/>
  <c r="B534" i="11"/>
  <c r="K534" i="11" s="1"/>
  <c r="CY304" i="1" l="1"/>
  <c r="DB304" i="1" s="1"/>
  <c r="DH303" i="1"/>
  <c r="D303" i="6" s="1"/>
  <c r="EE303" i="1"/>
  <c r="G303" i="6" s="1"/>
  <c r="DA304" i="1"/>
  <c r="CZ304" i="1"/>
  <c r="G534" i="11"/>
  <c r="F534" i="11"/>
  <c r="DC304" i="1" l="1"/>
  <c r="DD304" i="1"/>
  <c r="EI304" i="1"/>
  <c r="DJ304" i="1"/>
  <c r="DS304" i="1" s="1"/>
  <c r="DZ304" i="1"/>
  <c r="ED304" i="1" s="1"/>
  <c r="F304" i="6" s="1"/>
  <c r="DE304" i="1"/>
  <c r="DF304" i="1"/>
  <c r="B304" i="6" s="1"/>
  <c r="AI535" i="10"/>
  <c r="AE535" i="10"/>
  <c r="EA304" i="1" l="1"/>
  <c r="DW304" i="1"/>
  <c r="DX304" i="1" s="1"/>
  <c r="DR304" i="1"/>
  <c r="DU304" i="1"/>
  <c r="DQ304" i="1"/>
  <c r="DG304" i="1"/>
  <c r="EG304" i="1"/>
  <c r="J304" i="6" s="1"/>
  <c r="DT304" i="1"/>
  <c r="DV304" i="1"/>
  <c r="EB304" i="1"/>
  <c r="EE304" i="1" s="1"/>
  <c r="G304" i="6" s="1"/>
  <c r="AL535" i="10"/>
  <c r="AM535" i="10"/>
  <c r="AK535" i="10"/>
  <c r="E535" i="11" s="1"/>
  <c r="AJ535" i="10"/>
  <c r="D535" i="11" s="1"/>
  <c r="AF535" i="10"/>
  <c r="C535" i="11"/>
  <c r="DH304" i="1" l="1"/>
  <c r="D304" i="6" s="1"/>
  <c r="C304" i="6"/>
  <c r="CY305" i="1"/>
  <c r="DB305" i="1" s="1"/>
  <c r="DI304" i="1"/>
  <c r="E304" i="6" s="1"/>
  <c r="AG535" i="10"/>
  <c r="AH535" i="10" s="1"/>
  <c r="B535" i="11"/>
  <c r="K535" i="11" s="1"/>
  <c r="DA305" i="1" l="1"/>
  <c r="DC305" i="1" s="1"/>
  <c r="CZ305" i="1"/>
  <c r="DF305" i="1" s="1"/>
  <c r="G535" i="11"/>
  <c r="F535" i="11"/>
  <c r="DG305" i="1" l="1"/>
  <c r="C305" i="6" s="1"/>
  <c r="B305" i="6"/>
  <c r="DZ305" i="1"/>
  <c r="ED305" i="1" s="1"/>
  <c r="F305" i="6" s="1"/>
  <c r="DE305" i="1"/>
  <c r="DH305" i="1" s="1"/>
  <c r="D305" i="6" s="1"/>
  <c r="DJ305" i="1"/>
  <c r="DS305" i="1" s="1"/>
  <c r="EI305" i="1"/>
  <c r="DD305" i="1"/>
  <c r="DI305" i="1" s="1"/>
  <c r="E305" i="6" s="1"/>
  <c r="AE536" i="10"/>
  <c r="AI536" i="10"/>
  <c r="DV305" i="1" l="1"/>
  <c r="DR305" i="1"/>
  <c r="DT305" i="1"/>
  <c r="DU305" i="1"/>
  <c r="DQ305" i="1"/>
  <c r="DW305" i="1"/>
  <c r="DX305" i="1" s="1"/>
  <c r="CY306" i="1"/>
  <c r="EA305" i="1"/>
  <c r="EG305" i="1"/>
  <c r="J305" i="6" s="1"/>
  <c r="EB305" i="1"/>
  <c r="DB306" i="1"/>
  <c r="CZ306" i="1"/>
  <c r="DA306" i="1"/>
  <c r="AL536" i="10"/>
  <c r="AM536" i="10"/>
  <c r="AK536" i="10"/>
  <c r="E536" i="11" s="1"/>
  <c r="C536" i="11"/>
  <c r="AJ536" i="10"/>
  <c r="D536" i="11" s="1"/>
  <c r="AF536" i="10"/>
  <c r="EE305" i="1" l="1"/>
  <c r="G305" i="6" s="1"/>
  <c r="DC306" i="1"/>
  <c r="DD306" i="1"/>
  <c r="EI306" i="1"/>
  <c r="DJ306" i="1"/>
  <c r="DS306" i="1" s="1"/>
  <c r="DE306" i="1"/>
  <c r="DZ306" i="1"/>
  <c r="ED306" i="1" s="1"/>
  <c r="F306" i="6" s="1"/>
  <c r="DF306" i="1"/>
  <c r="B306" i="6" s="1"/>
  <c r="AG536" i="10"/>
  <c r="AH536" i="10" s="1"/>
  <c r="B536" i="11"/>
  <c r="K536" i="11" s="1"/>
  <c r="DT306" i="1" l="1"/>
  <c r="DQ306" i="1"/>
  <c r="DV306" i="1"/>
  <c r="EB306" i="1"/>
  <c r="EG306" i="1"/>
  <c r="J306" i="6" s="1"/>
  <c r="DU306" i="1"/>
  <c r="DW306" i="1"/>
  <c r="DX306" i="1" s="1"/>
  <c r="DG306" i="1"/>
  <c r="DR306" i="1"/>
  <c r="EA306" i="1"/>
  <c r="G536" i="11"/>
  <c r="F536" i="11"/>
  <c r="DH306" i="1" l="1"/>
  <c r="D306" i="6" s="1"/>
  <c r="C306" i="6"/>
  <c r="EE306" i="1"/>
  <c r="G306" i="6" s="1"/>
  <c r="CY307" i="1"/>
  <c r="DI306" i="1"/>
  <c r="E306" i="6" s="1"/>
  <c r="AE537" i="10"/>
  <c r="AI537" i="10"/>
  <c r="DB307" i="1" l="1"/>
  <c r="CZ307" i="1"/>
  <c r="DA307" i="1"/>
  <c r="AL537" i="10"/>
  <c r="AM537" i="10"/>
  <c r="AK537" i="10"/>
  <c r="E537" i="11" s="1"/>
  <c r="C537" i="11"/>
  <c r="AJ537" i="10"/>
  <c r="D537" i="11" s="1"/>
  <c r="AF537" i="10"/>
  <c r="EI307" i="1" l="1"/>
  <c r="DJ307" i="1"/>
  <c r="DS307" i="1" s="1"/>
  <c r="DF307" i="1"/>
  <c r="B307" i="6" s="1"/>
  <c r="DZ307" i="1"/>
  <c r="ED307" i="1" s="1"/>
  <c r="F307" i="6" s="1"/>
  <c r="DE307" i="1"/>
  <c r="DC307" i="1"/>
  <c r="DD307" i="1"/>
  <c r="B537" i="11"/>
  <c r="K537" i="11" s="1"/>
  <c r="AG537" i="10"/>
  <c r="AH537" i="10" s="1"/>
  <c r="DW307" i="1" l="1"/>
  <c r="DX307" i="1" s="1"/>
  <c r="DQ307" i="1"/>
  <c r="EB307" i="1"/>
  <c r="DR307" i="1"/>
  <c r="EG307" i="1"/>
  <c r="J307" i="6" s="1"/>
  <c r="EA307" i="1"/>
  <c r="DV307" i="1"/>
  <c r="DT307" i="1"/>
  <c r="DU307" i="1"/>
  <c r="DG307" i="1"/>
  <c r="G537" i="11"/>
  <c r="F537" i="11"/>
  <c r="DH307" i="1" l="1"/>
  <c r="D307" i="6" s="1"/>
  <c r="C307" i="6"/>
  <c r="EE307" i="1"/>
  <c r="G307" i="6" s="1"/>
  <c r="CY308" i="1"/>
  <c r="DI307" i="1"/>
  <c r="E307" i="6" s="1"/>
  <c r="AE538" i="10"/>
  <c r="AI538" i="10"/>
  <c r="DB308" i="1" l="1"/>
  <c r="CZ308" i="1"/>
  <c r="DA308" i="1"/>
  <c r="AM538" i="10"/>
  <c r="AL538" i="10"/>
  <c r="AK538" i="10"/>
  <c r="E538" i="11" s="1"/>
  <c r="C538" i="11"/>
  <c r="AJ538" i="10"/>
  <c r="D538" i="11" s="1"/>
  <c r="AF538" i="10"/>
  <c r="DC308" i="1" l="1"/>
  <c r="DD308" i="1"/>
  <c r="EI308" i="1"/>
  <c r="DZ308" i="1"/>
  <c r="ED308" i="1" s="1"/>
  <c r="F308" i="6" s="1"/>
  <c r="DE308" i="1"/>
  <c r="DF308" i="1"/>
  <c r="B308" i="6" s="1"/>
  <c r="DJ308" i="1"/>
  <c r="DS308" i="1" s="1"/>
  <c r="B538" i="11"/>
  <c r="K538" i="11" s="1"/>
  <c r="AG538" i="10"/>
  <c r="AH538" i="10" s="1"/>
  <c r="DV308" i="1" l="1"/>
  <c r="DQ308" i="1"/>
  <c r="DW308" i="1"/>
  <c r="DX308" i="1" s="1"/>
  <c r="DG308" i="1"/>
  <c r="DT308" i="1"/>
  <c r="EB308" i="1"/>
  <c r="EG308" i="1"/>
  <c r="J308" i="6" s="1"/>
  <c r="DU308" i="1"/>
  <c r="DR308" i="1"/>
  <c r="EA308" i="1"/>
  <c r="F538" i="11"/>
  <c r="G538" i="11"/>
  <c r="DH308" i="1" l="1"/>
  <c r="D308" i="6" s="1"/>
  <c r="C308" i="6"/>
  <c r="EE308" i="1"/>
  <c r="G308" i="6" s="1"/>
  <c r="DI308" i="1"/>
  <c r="E308" i="6" s="1"/>
  <c r="CY309" i="1"/>
  <c r="AI539" i="10"/>
  <c r="AE539" i="10"/>
  <c r="DB309" i="1" l="1"/>
  <c r="CZ309" i="1"/>
  <c r="DA309" i="1"/>
  <c r="AL539" i="10"/>
  <c r="AM539" i="10"/>
  <c r="AK539" i="10"/>
  <c r="E539" i="11" s="1"/>
  <c r="AF539" i="10"/>
  <c r="AJ539" i="10"/>
  <c r="D539" i="11" s="1"/>
  <c r="C539" i="11"/>
  <c r="DC309" i="1" l="1"/>
  <c r="DD309" i="1"/>
  <c r="EI309" i="1"/>
  <c r="DZ309" i="1"/>
  <c r="ED309" i="1" s="1"/>
  <c r="F309" i="6" s="1"/>
  <c r="DE309" i="1"/>
  <c r="DJ309" i="1"/>
  <c r="DS309" i="1" s="1"/>
  <c r="DF309" i="1"/>
  <c r="B309" i="6" s="1"/>
  <c r="B539" i="11"/>
  <c r="K539" i="11" s="1"/>
  <c r="AG539" i="10"/>
  <c r="AH539" i="10" s="1"/>
  <c r="DV309" i="1" l="1"/>
  <c r="EA309" i="1"/>
  <c r="DU309" i="1"/>
  <c r="DW309" i="1"/>
  <c r="DX309" i="1" s="1"/>
  <c r="DT309" i="1"/>
  <c r="DR309" i="1"/>
  <c r="DQ309" i="1"/>
  <c r="DG309" i="1"/>
  <c r="EB309" i="1"/>
  <c r="EE309" i="1" s="1"/>
  <c r="G309" i="6" s="1"/>
  <c r="EG309" i="1"/>
  <c r="J309" i="6" s="1"/>
  <c r="G539" i="11"/>
  <c r="F539" i="11"/>
  <c r="DH309" i="1" l="1"/>
  <c r="D309" i="6" s="1"/>
  <c r="C309" i="6"/>
  <c r="CY310" i="1"/>
  <c r="DI309" i="1"/>
  <c r="E309" i="6" s="1"/>
  <c r="AI540" i="10"/>
  <c r="AE540" i="10"/>
  <c r="DB310" i="1" l="1"/>
  <c r="CZ310" i="1"/>
  <c r="DA310" i="1"/>
  <c r="AL540" i="10"/>
  <c r="AM540" i="10"/>
  <c r="AK540" i="10"/>
  <c r="E540" i="11" s="1"/>
  <c r="AF540" i="10"/>
  <c r="AJ540" i="10"/>
  <c r="D540" i="11" s="1"/>
  <c r="C540" i="11"/>
  <c r="DC310" i="1" l="1"/>
  <c r="DD310" i="1"/>
  <c r="EI310" i="1"/>
  <c r="DZ310" i="1"/>
  <c r="ED310" i="1" s="1"/>
  <c r="F310" i="6" s="1"/>
  <c r="DE310" i="1"/>
  <c r="DF310" i="1"/>
  <c r="B310" i="6" s="1"/>
  <c r="DJ310" i="1"/>
  <c r="DS310" i="1" s="1"/>
  <c r="AG540" i="10"/>
  <c r="AH540" i="10" s="1"/>
  <c r="B540" i="11"/>
  <c r="K540" i="11" s="1"/>
  <c r="EG310" i="1" l="1"/>
  <c r="J310" i="6" s="1"/>
  <c r="DG310" i="1"/>
  <c r="DT310" i="1"/>
  <c r="DQ310" i="1"/>
  <c r="DR310" i="1"/>
  <c r="DW310" i="1"/>
  <c r="DX310" i="1" s="1"/>
  <c r="EB310" i="1"/>
  <c r="DU310" i="1"/>
  <c r="EA310" i="1"/>
  <c r="DV310" i="1"/>
  <c r="DI310" i="1"/>
  <c r="E310" i="6" s="1"/>
  <c r="F540" i="11"/>
  <c r="G540" i="11"/>
  <c r="DH310" i="1" l="1"/>
  <c r="D310" i="6" s="1"/>
  <c r="C310" i="6"/>
  <c r="EE310" i="1"/>
  <c r="G310" i="6" s="1"/>
  <c r="CY311" i="1"/>
  <c r="AE541" i="10"/>
  <c r="AI541" i="10"/>
  <c r="DB311" i="1" l="1"/>
  <c r="DA311" i="1"/>
  <c r="CZ311" i="1"/>
  <c r="AL541" i="10"/>
  <c r="AM541" i="10"/>
  <c r="AK541" i="10"/>
  <c r="E541" i="11" s="1"/>
  <c r="C541" i="11"/>
  <c r="AF541" i="10"/>
  <c r="AJ541" i="10"/>
  <c r="D541" i="11" s="1"/>
  <c r="EI311" i="1" l="1"/>
  <c r="DJ311" i="1"/>
  <c r="DS311" i="1" s="1"/>
  <c r="DZ311" i="1"/>
  <c r="ED311" i="1" s="1"/>
  <c r="F311" i="6" s="1"/>
  <c r="DE311" i="1"/>
  <c r="DF311" i="1"/>
  <c r="B311" i="6" s="1"/>
  <c r="DD311" i="1"/>
  <c r="DC311" i="1"/>
  <c r="B541" i="11"/>
  <c r="K541" i="11" s="1"/>
  <c r="AG541" i="10"/>
  <c r="AH541" i="10" s="1"/>
  <c r="EB311" i="1" l="1"/>
  <c r="EA311" i="1"/>
  <c r="DG311" i="1"/>
  <c r="DU311" i="1"/>
  <c r="DQ311" i="1"/>
  <c r="DV311" i="1"/>
  <c r="DT311" i="1"/>
  <c r="EG311" i="1"/>
  <c r="J311" i="6" s="1"/>
  <c r="DR311" i="1"/>
  <c r="DW311" i="1"/>
  <c r="DX311" i="1" s="1"/>
  <c r="G541" i="11"/>
  <c r="F541" i="11"/>
  <c r="DH311" i="1" l="1"/>
  <c r="D311" i="6" s="1"/>
  <c r="C311" i="6"/>
  <c r="CY312" i="1"/>
  <c r="DB312" i="1" s="1"/>
  <c r="DI311" i="1"/>
  <c r="E311" i="6" s="1"/>
  <c r="EE311" i="1"/>
  <c r="G311" i="6" s="1"/>
  <c r="AI542" i="10"/>
  <c r="AE542" i="10"/>
  <c r="DA312" i="1" l="1"/>
  <c r="DD312" i="1" s="1"/>
  <c r="CZ312" i="1"/>
  <c r="EI312" i="1" s="1"/>
  <c r="AM542" i="10"/>
  <c r="AL542" i="10"/>
  <c r="AK542" i="10"/>
  <c r="E542" i="11" s="1"/>
  <c r="AJ542" i="10"/>
  <c r="D542" i="11" s="1"/>
  <c r="AF542" i="10"/>
  <c r="C542" i="11"/>
  <c r="DC312" i="1" l="1"/>
  <c r="DZ312" i="1"/>
  <c r="ED312" i="1" s="1"/>
  <c r="F312" i="6" s="1"/>
  <c r="DF312" i="1"/>
  <c r="B312" i="6" s="1"/>
  <c r="DE312" i="1"/>
  <c r="DJ312" i="1"/>
  <c r="DS312" i="1" s="1"/>
  <c r="DG312" i="1"/>
  <c r="B542" i="11"/>
  <c r="K542" i="11" s="1"/>
  <c r="AG542" i="10"/>
  <c r="AH542" i="10" s="1"/>
  <c r="DR312" i="1" l="1"/>
  <c r="DV312" i="1"/>
  <c r="EA312" i="1"/>
  <c r="EE312" i="1" s="1"/>
  <c r="G312" i="6" s="1"/>
  <c r="DT312" i="1"/>
  <c r="EG312" i="1"/>
  <c r="J312" i="6" s="1"/>
  <c r="DW312" i="1"/>
  <c r="DX312" i="1" s="1"/>
  <c r="DQ312" i="1"/>
  <c r="EB312" i="1"/>
  <c r="DU312" i="1"/>
  <c r="DH312" i="1"/>
  <c r="D312" i="6" s="1"/>
  <c r="C312" i="6"/>
  <c r="DI312" i="1"/>
  <c r="E312" i="6" s="1"/>
  <c r="CY313" i="1"/>
  <c r="DB313" i="1" s="1"/>
  <c r="G542" i="11"/>
  <c r="F542" i="11"/>
  <c r="CZ313" i="1" l="1"/>
  <c r="EI313" i="1" s="1"/>
  <c r="DA313" i="1"/>
  <c r="DD313" i="1" s="1"/>
  <c r="AI543" i="10"/>
  <c r="AE543" i="10"/>
  <c r="DC313" i="1" l="1"/>
  <c r="DE313" i="1" s="1"/>
  <c r="DZ313" i="1"/>
  <c r="ED313" i="1" s="1"/>
  <c r="F313" i="6" s="1"/>
  <c r="DJ313" i="1"/>
  <c r="DS313" i="1" s="1"/>
  <c r="AL543" i="10"/>
  <c r="AM543" i="10"/>
  <c r="AK543" i="10"/>
  <c r="E543" i="11" s="1"/>
  <c r="AF543" i="10"/>
  <c r="AJ543" i="10"/>
  <c r="D543" i="11" s="1"/>
  <c r="C543" i="11"/>
  <c r="DW313" i="1" l="1"/>
  <c r="DX313" i="1" s="1"/>
  <c r="DQ313" i="1"/>
  <c r="EA313" i="1"/>
  <c r="EB313" i="1"/>
  <c r="DT313" i="1"/>
  <c r="DV313" i="1"/>
  <c r="DU313" i="1"/>
  <c r="DF313" i="1"/>
  <c r="EG313" i="1"/>
  <c r="J313" i="6" s="1"/>
  <c r="DR313" i="1"/>
  <c r="B543" i="11"/>
  <c r="K543" i="11" s="1"/>
  <c r="AG543" i="10"/>
  <c r="AH543" i="10" s="1"/>
  <c r="DG313" i="1" l="1"/>
  <c r="DI313" i="1" s="1"/>
  <c r="E313" i="6" s="1"/>
  <c r="B313" i="6"/>
  <c r="EE313" i="1"/>
  <c r="G313" i="6" s="1"/>
  <c r="CY314" i="1"/>
  <c r="G543" i="11"/>
  <c r="F543" i="11"/>
  <c r="DH313" i="1" l="1"/>
  <c r="D313" i="6" s="1"/>
  <c r="C313" i="6"/>
  <c r="DB314" i="1"/>
  <c r="CZ314" i="1"/>
  <c r="DA314" i="1"/>
  <c r="AI544" i="10"/>
  <c r="AE544" i="10"/>
  <c r="DC314" i="1" l="1"/>
  <c r="DD314" i="1"/>
  <c r="EI314" i="1"/>
  <c r="DE314" i="1"/>
  <c r="DF314" i="1"/>
  <c r="B314" i="6" s="1"/>
  <c r="DZ314" i="1"/>
  <c r="ED314" i="1" s="1"/>
  <c r="F314" i="6" s="1"/>
  <c r="DJ314" i="1"/>
  <c r="DW314" i="1" s="1"/>
  <c r="DX314" i="1" s="1"/>
  <c r="AL544" i="10"/>
  <c r="AM544" i="10"/>
  <c r="AK544" i="10"/>
  <c r="E544" i="11" s="1"/>
  <c r="AF544" i="10"/>
  <c r="AJ544" i="10"/>
  <c r="D544" i="11" s="1"/>
  <c r="C544" i="11"/>
  <c r="DT314" i="1" l="1"/>
  <c r="EB314" i="1"/>
  <c r="DU314" i="1"/>
  <c r="EA314" i="1"/>
  <c r="DR314" i="1"/>
  <c r="DS314" i="1"/>
  <c r="EG314" i="1"/>
  <c r="J314" i="6" s="1"/>
  <c r="DQ314" i="1"/>
  <c r="DG314" i="1"/>
  <c r="DV314" i="1"/>
  <c r="AG544" i="10"/>
  <c r="AH544" i="10" s="1"/>
  <c r="B544" i="11"/>
  <c r="K544" i="11" s="1"/>
  <c r="DH314" i="1" l="1"/>
  <c r="D314" i="6" s="1"/>
  <c r="C314" i="6"/>
  <c r="CY315" i="1"/>
  <c r="DA315" i="1" s="1"/>
  <c r="DI314" i="1"/>
  <c r="E314" i="6" s="1"/>
  <c r="EE314" i="1"/>
  <c r="G314" i="6" s="1"/>
  <c r="F544" i="11"/>
  <c r="G544" i="11"/>
  <c r="CZ315" i="1" l="1"/>
  <c r="DZ315" i="1" s="1"/>
  <c r="ED315" i="1" s="1"/>
  <c r="F315" i="6" s="1"/>
  <c r="DB315" i="1"/>
  <c r="DC315" i="1" s="1"/>
  <c r="AI545" i="10"/>
  <c r="AE545" i="10"/>
  <c r="DF315" i="1" l="1"/>
  <c r="DE315" i="1"/>
  <c r="DJ315" i="1"/>
  <c r="DS315" i="1" s="1"/>
  <c r="EI315" i="1"/>
  <c r="DD315" i="1"/>
  <c r="CY316" i="1" s="1"/>
  <c r="DG315" i="1"/>
  <c r="C315" i="6" s="1"/>
  <c r="B315" i="6"/>
  <c r="AL545" i="10"/>
  <c r="AM545" i="10"/>
  <c r="AK545" i="10"/>
  <c r="E545" i="11" s="1"/>
  <c r="AF545" i="10"/>
  <c r="AJ545" i="10"/>
  <c r="D545" i="11" s="1"/>
  <c r="C545" i="11"/>
  <c r="EB315" i="1" l="1"/>
  <c r="DU315" i="1"/>
  <c r="DI315" i="1"/>
  <c r="E315" i="6" s="1"/>
  <c r="EA315" i="1"/>
  <c r="EG315" i="1"/>
  <c r="J315" i="6" s="1"/>
  <c r="DQ315" i="1"/>
  <c r="DV315" i="1"/>
  <c r="DR315" i="1"/>
  <c r="DW315" i="1"/>
  <c r="DX315" i="1" s="1"/>
  <c r="DT315" i="1"/>
  <c r="DH315" i="1"/>
  <c r="D315" i="6" s="1"/>
  <c r="DB316" i="1"/>
  <c r="CZ316" i="1"/>
  <c r="DA316" i="1"/>
  <c r="EE315" i="1"/>
  <c r="G315" i="6" s="1"/>
  <c r="AG545" i="10"/>
  <c r="AH545" i="10" s="1"/>
  <c r="B545" i="11"/>
  <c r="K545" i="11" s="1"/>
  <c r="DC316" i="1" l="1"/>
  <c r="DD316" i="1"/>
  <c r="EI316" i="1"/>
  <c r="DF316" i="1"/>
  <c r="B316" i="6" s="1"/>
  <c r="DZ316" i="1"/>
  <c r="ED316" i="1" s="1"/>
  <c r="F316" i="6" s="1"/>
  <c r="DE316" i="1"/>
  <c r="DJ316" i="1"/>
  <c r="EA316" i="1" s="1"/>
  <c r="F545" i="11"/>
  <c r="G545" i="11"/>
  <c r="DG316" i="1" l="1"/>
  <c r="DQ316" i="1"/>
  <c r="EG316" i="1"/>
  <c r="J316" i="6" s="1"/>
  <c r="DS316" i="1"/>
  <c r="DT316" i="1"/>
  <c r="EB316" i="1"/>
  <c r="EE316" i="1" s="1"/>
  <c r="G316" i="6" s="1"/>
  <c r="DU316" i="1"/>
  <c r="DV316" i="1"/>
  <c r="DW316" i="1"/>
  <c r="DX316" i="1" s="1"/>
  <c r="DR316" i="1"/>
  <c r="DI316" i="1"/>
  <c r="E316" i="6" s="1"/>
  <c r="AI546" i="10"/>
  <c r="AE546" i="10"/>
  <c r="DH316" i="1" l="1"/>
  <c r="D316" i="6" s="1"/>
  <c r="C316" i="6"/>
  <c r="CY317" i="1"/>
  <c r="AM546" i="10"/>
  <c r="AL546" i="10"/>
  <c r="AK546" i="10"/>
  <c r="E546" i="11" s="1"/>
  <c r="AF546" i="10"/>
  <c r="AJ546" i="10"/>
  <c r="D546" i="11" s="1"/>
  <c r="C546" i="11"/>
  <c r="DB317" i="1" l="1"/>
  <c r="CZ317" i="1"/>
  <c r="DA317" i="1"/>
  <c r="B546" i="11"/>
  <c r="K546" i="11" s="1"/>
  <c r="AG546" i="10"/>
  <c r="AH546" i="10" s="1"/>
  <c r="DC317" i="1" l="1"/>
  <c r="DD317" i="1"/>
  <c r="EI317" i="1"/>
  <c r="DZ317" i="1"/>
  <c r="ED317" i="1" s="1"/>
  <c r="F317" i="6" s="1"/>
  <c r="DF317" i="1"/>
  <c r="DJ317" i="1"/>
  <c r="EG317" i="1" s="1"/>
  <c r="J317" i="6" s="1"/>
  <c r="DE317" i="1"/>
  <c r="F546" i="11"/>
  <c r="G546" i="11"/>
  <c r="DG317" i="1" l="1"/>
  <c r="C317" i="6" s="1"/>
  <c r="B317" i="6"/>
  <c r="DW317" i="1"/>
  <c r="DX317" i="1" s="1"/>
  <c r="CY318" i="1"/>
  <c r="DV317" i="1"/>
  <c r="DQ317" i="1"/>
  <c r="DS317" i="1"/>
  <c r="EB317" i="1"/>
  <c r="DT317" i="1"/>
  <c r="EA317" i="1"/>
  <c r="DR317" i="1"/>
  <c r="DU317" i="1"/>
  <c r="AI547" i="10"/>
  <c r="AE547" i="10"/>
  <c r="DI317" i="1" l="1"/>
  <c r="E317" i="6" s="1"/>
  <c r="DH317" i="1"/>
  <c r="D317" i="6" s="1"/>
  <c r="EE317" i="1"/>
  <c r="G317" i="6" s="1"/>
  <c r="DB318" i="1"/>
  <c r="CZ318" i="1"/>
  <c r="DA318" i="1"/>
  <c r="AL547" i="10"/>
  <c r="AM547" i="10"/>
  <c r="AK547" i="10"/>
  <c r="E547" i="11" s="1"/>
  <c r="AF547" i="10"/>
  <c r="AJ547" i="10"/>
  <c r="D547" i="11" s="1"/>
  <c r="C547" i="11"/>
  <c r="EI318" i="1" l="1"/>
  <c r="DJ318" i="1"/>
  <c r="DW318" i="1" s="1"/>
  <c r="DX318" i="1" s="1"/>
  <c r="DZ318" i="1"/>
  <c r="ED318" i="1" s="1"/>
  <c r="F318" i="6" s="1"/>
  <c r="DF318" i="1"/>
  <c r="DC318" i="1"/>
  <c r="DD318" i="1"/>
  <c r="B547" i="11"/>
  <c r="K547" i="11" s="1"/>
  <c r="AG547" i="10"/>
  <c r="AH547" i="10" s="1"/>
  <c r="DG318" i="1" l="1"/>
  <c r="C318" i="6" s="1"/>
  <c r="B318" i="6"/>
  <c r="DV318" i="1"/>
  <c r="EG318" i="1"/>
  <c r="J318" i="6" s="1"/>
  <c r="DR318" i="1"/>
  <c r="EB318" i="1"/>
  <c r="DU318" i="1"/>
  <c r="EA318" i="1"/>
  <c r="DQ318" i="1"/>
  <c r="DE318" i="1"/>
  <c r="DH318" i="1" s="1"/>
  <c r="D318" i="6" s="1"/>
  <c r="CY319" i="1"/>
  <c r="DS318" i="1"/>
  <c r="DT318" i="1"/>
  <c r="G547" i="11"/>
  <c r="F547" i="11"/>
  <c r="DI318" i="1" l="1"/>
  <c r="E318" i="6" s="1"/>
  <c r="DB319" i="1"/>
  <c r="CZ319" i="1"/>
  <c r="DA319" i="1"/>
  <c r="EE318" i="1"/>
  <c r="G318" i="6" s="1"/>
  <c r="AE548" i="10"/>
  <c r="AI548" i="10"/>
  <c r="DC319" i="1" l="1"/>
  <c r="DD319" i="1"/>
  <c r="EI319" i="1"/>
  <c r="DJ319" i="1"/>
  <c r="EG319" i="1" s="1"/>
  <c r="J319" i="6" s="1"/>
  <c r="DF319" i="1"/>
  <c r="B319" i="6" s="1"/>
  <c r="DZ319" i="1"/>
  <c r="ED319" i="1" s="1"/>
  <c r="F319" i="6" s="1"/>
  <c r="DE319" i="1"/>
  <c r="AL548" i="10"/>
  <c r="AM548" i="10"/>
  <c r="AK548" i="10"/>
  <c r="E548" i="11" s="1"/>
  <c r="C548" i="11"/>
  <c r="AF548" i="10"/>
  <c r="AJ548" i="10"/>
  <c r="D548" i="11" s="1"/>
  <c r="DQ319" i="1" l="1"/>
  <c r="DT319" i="1"/>
  <c r="DG319" i="1"/>
  <c r="DV319" i="1"/>
  <c r="DU319" i="1"/>
  <c r="DW319" i="1"/>
  <c r="DX319" i="1" s="1"/>
  <c r="EB319" i="1"/>
  <c r="DS319" i="1"/>
  <c r="DR319" i="1"/>
  <c r="EA319" i="1"/>
  <c r="DI319" i="1"/>
  <c r="E319" i="6" s="1"/>
  <c r="B548" i="11"/>
  <c r="K548" i="11" s="1"/>
  <c r="AG548" i="10"/>
  <c r="AH548" i="10" s="1"/>
  <c r="DH319" i="1" l="1"/>
  <c r="D319" i="6" s="1"/>
  <c r="C319" i="6"/>
  <c r="EE319" i="1"/>
  <c r="G319" i="6" s="1"/>
  <c r="CY320" i="1"/>
  <c r="F548" i="11"/>
  <c r="G548" i="11"/>
  <c r="DB320" i="1" l="1"/>
  <c r="CZ320" i="1"/>
  <c r="DA320" i="1"/>
  <c r="AI549" i="10"/>
  <c r="AE549" i="10"/>
  <c r="DC320" i="1" l="1"/>
  <c r="DD320" i="1"/>
  <c r="EI320" i="1"/>
  <c r="DJ320" i="1"/>
  <c r="EG320" i="1" s="1"/>
  <c r="J320" i="6" s="1"/>
  <c r="DE320" i="1"/>
  <c r="DZ320" i="1"/>
  <c r="ED320" i="1" s="1"/>
  <c r="F320" i="6" s="1"/>
  <c r="DF320" i="1"/>
  <c r="B320" i="6" s="1"/>
  <c r="AL549" i="10"/>
  <c r="AM549" i="10"/>
  <c r="AK549" i="10"/>
  <c r="E549" i="11" s="1"/>
  <c r="AJ549" i="10"/>
  <c r="D549" i="11" s="1"/>
  <c r="AF549" i="10"/>
  <c r="C549" i="11"/>
  <c r="DG320" i="1" l="1"/>
  <c r="C320" i="6" s="1"/>
  <c r="DT320" i="1"/>
  <c r="DH320" i="1"/>
  <c r="D320" i="6" s="1"/>
  <c r="CY321" i="1"/>
  <c r="DQ320" i="1"/>
  <c r="DU320" i="1"/>
  <c r="DW320" i="1"/>
  <c r="DX320" i="1" s="1"/>
  <c r="EB320" i="1"/>
  <c r="DS320" i="1"/>
  <c r="DV320" i="1"/>
  <c r="EA320" i="1"/>
  <c r="DR320" i="1"/>
  <c r="DI320" i="1"/>
  <c r="E320" i="6" s="1"/>
  <c r="AG549" i="10"/>
  <c r="AH549" i="10" s="1"/>
  <c r="B549" i="11"/>
  <c r="K549" i="11" s="1"/>
  <c r="DB321" i="1" l="1"/>
  <c r="CZ321" i="1"/>
  <c r="DA321" i="1"/>
  <c r="EE320" i="1"/>
  <c r="G320" i="6" s="1"/>
  <c r="G549" i="11"/>
  <c r="F549" i="11"/>
  <c r="EI321" i="1" l="1"/>
  <c r="DZ321" i="1"/>
  <c r="ED321" i="1" s="1"/>
  <c r="F321" i="6" s="1"/>
  <c r="DE321" i="1"/>
  <c r="DF321" i="1"/>
  <c r="DJ321" i="1"/>
  <c r="DW321" i="1" s="1"/>
  <c r="DX321" i="1" s="1"/>
  <c r="DC321" i="1"/>
  <c r="DD321" i="1"/>
  <c r="AE550" i="10"/>
  <c r="AI550" i="10"/>
  <c r="DG321" i="1" l="1"/>
  <c r="DI321" i="1" s="1"/>
  <c r="E321" i="6" s="1"/>
  <c r="B321" i="6"/>
  <c r="EG321" i="1"/>
  <c r="J321" i="6" s="1"/>
  <c r="DU321" i="1"/>
  <c r="DR321" i="1"/>
  <c r="EB321" i="1"/>
  <c r="DS321" i="1"/>
  <c r="CY322" i="1"/>
  <c r="EA321" i="1"/>
  <c r="DQ321" i="1"/>
  <c r="DV321" i="1"/>
  <c r="DT321" i="1"/>
  <c r="AM550" i="10"/>
  <c r="AL550" i="10"/>
  <c r="AK550" i="10"/>
  <c r="E550" i="11" s="1"/>
  <c r="C550" i="11"/>
  <c r="AF550" i="10"/>
  <c r="AJ550" i="10"/>
  <c r="D550" i="11" s="1"/>
  <c r="DH321" i="1" l="1"/>
  <c r="D321" i="6" s="1"/>
  <c r="C321" i="6"/>
  <c r="EE321" i="1"/>
  <c r="G321" i="6" s="1"/>
  <c r="DB322" i="1"/>
  <c r="CZ322" i="1"/>
  <c r="DA322" i="1"/>
  <c r="B550" i="11"/>
  <c r="K550" i="11" s="1"/>
  <c r="AG550" i="10"/>
  <c r="AH550" i="10" s="1"/>
  <c r="DC322" i="1" l="1"/>
  <c r="DD322" i="1"/>
  <c r="EI322" i="1"/>
  <c r="DJ322" i="1"/>
  <c r="EG322" i="1" s="1"/>
  <c r="J322" i="6" s="1"/>
  <c r="DZ322" i="1"/>
  <c r="ED322" i="1" s="1"/>
  <c r="F322" i="6" s="1"/>
  <c r="DE322" i="1"/>
  <c r="DF322" i="1"/>
  <c r="B322" i="6" s="1"/>
  <c r="G550" i="11"/>
  <c r="F550" i="11"/>
  <c r="DR322" i="1" l="1"/>
  <c r="DQ322" i="1"/>
  <c r="EB322" i="1"/>
  <c r="DW322" i="1"/>
  <c r="DX322" i="1" s="1"/>
  <c r="DU322" i="1"/>
  <c r="EA322" i="1"/>
  <c r="DT322" i="1"/>
  <c r="DG322" i="1"/>
  <c r="DS322" i="1"/>
  <c r="DV322" i="1"/>
  <c r="AI551" i="10"/>
  <c r="AE551" i="10"/>
  <c r="DH322" i="1" l="1"/>
  <c r="D322" i="6" s="1"/>
  <c r="C322" i="6"/>
  <c r="DI322" i="1"/>
  <c r="E322" i="6" s="1"/>
  <c r="EE322" i="1"/>
  <c r="G322" i="6" s="1"/>
  <c r="CY323" i="1"/>
  <c r="AL551" i="10"/>
  <c r="AM551" i="10"/>
  <c r="AK551" i="10"/>
  <c r="E551" i="11" s="1"/>
  <c r="AF551" i="10"/>
  <c r="AJ551" i="10"/>
  <c r="D551" i="11" s="1"/>
  <c r="C551" i="11"/>
  <c r="DB323" i="1" l="1"/>
  <c r="CZ323" i="1"/>
  <c r="DA323" i="1"/>
  <c r="B551" i="11"/>
  <c r="K551" i="11" s="1"/>
  <c r="AG551" i="10"/>
  <c r="AH551" i="10" s="1"/>
  <c r="DC323" i="1" l="1"/>
  <c r="DD323" i="1"/>
  <c r="EI323" i="1"/>
  <c r="DJ323" i="1"/>
  <c r="EG323" i="1" s="1"/>
  <c r="J323" i="6" s="1"/>
  <c r="DF323" i="1"/>
  <c r="B323" i="6" s="1"/>
  <c r="DZ323" i="1"/>
  <c r="ED323" i="1" s="1"/>
  <c r="F323" i="6" s="1"/>
  <c r="DE323" i="1"/>
  <c r="F551" i="11"/>
  <c r="G551" i="11"/>
  <c r="DG323" i="1" l="1"/>
  <c r="C323" i="6" s="1"/>
  <c r="DV323" i="1"/>
  <c r="DQ323" i="1"/>
  <c r="CY324" i="1"/>
  <c r="DU323" i="1"/>
  <c r="DT323" i="1"/>
  <c r="EB323" i="1"/>
  <c r="DW323" i="1"/>
  <c r="DX323" i="1" s="1"/>
  <c r="EA323" i="1"/>
  <c r="DS323" i="1"/>
  <c r="DR323" i="1"/>
  <c r="DH323" i="1"/>
  <c r="D323" i="6" s="1"/>
  <c r="AE552" i="10"/>
  <c r="AI552" i="10"/>
  <c r="DI323" i="1" l="1"/>
  <c r="E323" i="6" s="1"/>
  <c r="DB324" i="1"/>
  <c r="CZ324" i="1"/>
  <c r="DA324" i="1"/>
  <c r="EE323" i="1"/>
  <c r="G323" i="6" s="1"/>
  <c r="AL552" i="10"/>
  <c r="AM552" i="10"/>
  <c r="AK552" i="10"/>
  <c r="E552" i="11" s="1"/>
  <c r="C552" i="11"/>
  <c r="AF552" i="10"/>
  <c r="AJ552" i="10"/>
  <c r="D552" i="11" s="1"/>
  <c r="DC324" i="1" l="1"/>
  <c r="DE324" i="1" s="1"/>
  <c r="DD324" i="1"/>
  <c r="EI324" i="1"/>
  <c r="DZ324" i="1"/>
  <c r="ED324" i="1" s="1"/>
  <c r="F324" i="6" s="1"/>
  <c r="DJ324" i="1"/>
  <c r="EA324" i="1" s="1"/>
  <c r="AG552" i="10"/>
  <c r="AH552" i="10" s="1"/>
  <c r="B552" i="11"/>
  <c r="K552" i="11" s="1"/>
  <c r="DF324" i="1" l="1"/>
  <c r="B324" i="6" s="1"/>
  <c r="DS324" i="1"/>
  <c r="DV324" i="1"/>
  <c r="DT324" i="1"/>
  <c r="DQ324" i="1"/>
  <c r="DW324" i="1"/>
  <c r="DX324" i="1" s="1"/>
  <c r="DR324" i="1"/>
  <c r="EB324" i="1"/>
  <c r="EE324" i="1" s="1"/>
  <c r="G324" i="6" s="1"/>
  <c r="EG324" i="1"/>
  <c r="J324" i="6" s="1"/>
  <c r="DU324" i="1"/>
  <c r="F552" i="11"/>
  <c r="G552" i="11"/>
  <c r="DG324" i="1" l="1"/>
  <c r="AE553" i="10"/>
  <c r="AI553" i="10"/>
  <c r="CY325" i="1" l="1"/>
  <c r="C324" i="6"/>
  <c r="DH324" i="1"/>
  <c r="D324" i="6" s="1"/>
  <c r="DI324" i="1"/>
  <c r="E324" i="6" s="1"/>
  <c r="DB325" i="1"/>
  <c r="CZ325" i="1"/>
  <c r="DA325" i="1"/>
  <c r="AL553" i="10"/>
  <c r="AM553" i="10"/>
  <c r="AK553" i="10"/>
  <c r="E553" i="11" s="1"/>
  <c r="C553" i="11"/>
  <c r="AJ553" i="10"/>
  <c r="D553" i="11" s="1"/>
  <c r="AF553" i="10"/>
  <c r="DC325" i="1" l="1"/>
  <c r="DD325" i="1"/>
  <c r="EI325" i="1"/>
  <c r="DZ325" i="1"/>
  <c r="ED325" i="1" s="1"/>
  <c r="F325" i="6" s="1"/>
  <c r="DE325" i="1"/>
  <c r="DJ325" i="1"/>
  <c r="DS325" i="1" s="1"/>
  <c r="DF325" i="1"/>
  <c r="B553" i="11"/>
  <c r="K553" i="11" s="1"/>
  <c r="AG553" i="10"/>
  <c r="AH553" i="10" s="1"/>
  <c r="DG325" i="1" l="1"/>
  <c r="C325" i="6" s="1"/>
  <c r="B325" i="6"/>
  <c r="DT325" i="1"/>
  <c r="EB325" i="1"/>
  <c r="DV325" i="1"/>
  <c r="EA325" i="1"/>
  <c r="CY326" i="1"/>
  <c r="DQ325" i="1"/>
  <c r="DR325" i="1"/>
  <c r="DU325" i="1"/>
  <c r="DW325" i="1"/>
  <c r="DX325" i="1" s="1"/>
  <c r="EG325" i="1"/>
  <c r="J325" i="6" s="1"/>
  <c r="F553" i="11"/>
  <c r="G553" i="11"/>
  <c r="DI325" i="1" l="1"/>
  <c r="E325" i="6" s="1"/>
  <c r="DH325" i="1"/>
  <c r="D325" i="6" s="1"/>
  <c r="EE325" i="1"/>
  <c r="G325" i="6" s="1"/>
  <c r="CZ326" i="1"/>
  <c r="DA326" i="1"/>
  <c r="DB326" i="1"/>
  <c r="AI554" i="10"/>
  <c r="AE554" i="10"/>
  <c r="DC326" i="1" l="1"/>
  <c r="DD326" i="1"/>
  <c r="EI326" i="1"/>
  <c r="DZ326" i="1"/>
  <c r="ED326" i="1" s="1"/>
  <c r="F326" i="6" s="1"/>
  <c r="DF326" i="1"/>
  <c r="DE326" i="1"/>
  <c r="DJ326" i="1"/>
  <c r="DR326" i="1" s="1"/>
  <c r="AM554" i="10"/>
  <c r="AL554" i="10"/>
  <c r="AK554" i="10"/>
  <c r="E554" i="11" s="1"/>
  <c r="AF554" i="10"/>
  <c r="AJ554" i="10"/>
  <c r="D554" i="11" s="1"/>
  <c r="C554" i="11"/>
  <c r="DG326" i="1" l="1"/>
  <c r="C326" i="6" s="1"/>
  <c r="B326" i="6"/>
  <c r="DI326" i="1"/>
  <c r="E326" i="6" s="1"/>
  <c r="DS326" i="1"/>
  <c r="DW326" i="1"/>
  <c r="DX326" i="1" s="1"/>
  <c r="DQ326" i="1"/>
  <c r="EB326" i="1"/>
  <c r="DV326" i="1"/>
  <c r="EA326" i="1"/>
  <c r="EG326" i="1"/>
  <c r="J326" i="6" s="1"/>
  <c r="DU326" i="1"/>
  <c r="DT326" i="1"/>
  <c r="CY327" i="1"/>
  <c r="AG554" i="10"/>
  <c r="AH554" i="10" s="1"/>
  <c r="B554" i="11"/>
  <c r="K554" i="11" s="1"/>
  <c r="DH326" i="1" l="1"/>
  <c r="D326" i="6" s="1"/>
  <c r="CZ327" i="1"/>
  <c r="DA327" i="1"/>
  <c r="DB327" i="1"/>
  <c r="EE326" i="1"/>
  <c r="G326" i="6" s="1"/>
  <c r="F554" i="11"/>
  <c r="G554" i="11"/>
  <c r="EI327" i="1" l="1"/>
  <c r="DF327" i="1"/>
  <c r="B327" i="6" s="1"/>
  <c r="DE327" i="1"/>
  <c r="DJ327" i="1"/>
  <c r="DS327" i="1" s="1"/>
  <c r="DZ327" i="1"/>
  <c r="ED327" i="1" s="1"/>
  <c r="F327" i="6" s="1"/>
  <c r="DC327" i="1"/>
  <c r="DD327" i="1"/>
  <c r="AI555" i="10"/>
  <c r="AE555" i="10"/>
  <c r="DV327" i="1" l="1"/>
  <c r="EB327" i="1"/>
  <c r="DU327" i="1"/>
  <c r="EA327" i="1"/>
  <c r="DQ327" i="1"/>
  <c r="DW327" i="1"/>
  <c r="DX327" i="1" s="1"/>
  <c r="DT327" i="1"/>
  <c r="DR327" i="1"/>
  <c r="EG327" i="1"/>
  <c r="J327" i="6" s="1"/>
  <c r="DG327" i="1"/>
  <c r="AL555" i="10"/>
  <c r="AM555" i="10"/>
  <c r="AK555" i="10"/>
  <c r="E555" i="11" s="1"/>
  <c r="AF555" i="10"/>
  <c r="AJ555" i="10"/>
  <c r="D555" i="11" s="1"/>
  <c r="C555" i="11"/>
  <c r="DH327" i="1" l="1"/>
  <c r="D327" i="6" s="1"/>
  <c r="C327" i="6"/>
  <c r="CY328" i="1"/>
  <c r="EE327" i="1"/>
  <c r="G327" i="6" s="1"/>
  <c r="DI327" i="1"/>
  <c r="E327" i="6" s="1"/>
  <c r="B555" i="11"/>
  <c r="K555" i="11" s="1"/>
  <c r="AG555" i="10"/>
  <c r="AH555" i="10" s="1"/>
  <c r="CZ328" i="1" l="1"/>
  <c r="DB328" i="1"/>
  <c r="DA328" i="1"/>
  <c r="G555" i="11"/>
  <c r="F555" i="11"/>
  <c r="DD328" i="1" l="1"/>
  <c r="DC328" i="1"/>
  <c r="EI328" i="1"/>
  <c r="DE328" i="1"/>
  <c r="DF328" i="1"/>
  <c r="B328" i="6" s="1"/>
  <c r="DZ328" i="1"/>
  <c r="ED328" i="1" s="1"/>
  <c r="F328" i="6" s="1"/>
  <c r="DJ328" i="1"/>
  <c r="EA328" i="1" s="1"/>
  <c r="AE556" i="10"/>
  <c r="AI556" i="10"/>
  <c r="DG328" i="1" l="1"/>
  <c r="DU328" i="1"/>
  <c r="EG328" i="1"/>
  <c r="J328" i="6" s="1"/>
  <c r="DT328" i="1"/>
  <c r="DV328" i="1"/>
  <c r="DQ328" i="1"/>
  <c r="EB328" i="1"/>
  <c r="EE328" i="1" s="1"/>
  <c r="G328" i="6" s="1"/>
  <c r="DW328" i="1"/>
  <c r="DX328" i="1" s="1"/>
  <c r="DR328" i="1"/>
  <c r="DS328" i="1"/>
  <c r="DI328" i="1"/>
  <c r="E328" i="6" s="1"/>
  <c r="AL556" i="10"/>
  <c r="AM556" i="10"/>
  <c r="AK556" i="10"/>
  <c r="E556" i="11" s="1"/>
  <c r="C556" i="11"/>
  <c r="AJ556" i="10"/>
  <c r="D556" i="11" s="1"/>
  <c r="AF556" i="10"/>
  <c r="DH328" i="1" l="1"/>
  <c r="D328" i="6" s="1"/>
  <c r="C328" i="6"/>
  <c r="CY329" i="1"/>
  <c r="B556" i="11"/>
  <c r="K556" i="11" s="1"/>
  <c r="AG556" i="10"/>
  <c r="AH556" i="10" s="1"/>
  <c r="DB329" i="1" l="1"/>
  <c r="CZ329" i="1"/>
  <c r="DA329" i="1"/>
  <c r="F556" i="11"/>
  <c r="G556" i="11"/>
  <c r="DC329" i="1" l="1"/>
  <c r="DD329" i="1"/>
  <c r="EI329" i="1"/>
  <c r="DZ329" i="1"/>
  <c r="ED329" i="1" s="1"/>
  <c r="F329" i="6" s="1"/>
  <c r="DF329" i="1"/>
  <c r="DJ329" i="1"/>
  <c r="EB329" i="1" s="1"/>
  <c r="AI557" i="10"/>
  <c r="AE557" i="10"/>
  <c r="DG329" i="1" l="1"/>
  <c r="C329" i="6" s="1"/>
  <c r="B329" i="6"/>
  <c r="DE329" i="1"/>
  <c r="DR329" i="1"/>
  <c r="EA329" i="1"/>
  <c r="EE329" i="1" s="1"/>
  <c r="G329" i="6" s="1"/>
  <c r="DU329" i="1"/>
  <c r="DV329" i="1"/>
  <c r="DQ329" i="1"/>
  <c r="EG329" i="1"/>
  <c r="J329" i="6" s="1"/>
  <c r="DT329" i="1"/>
  <c r="DS329" i="1"/>
  <c r="DW329" i="1"/>
  <c r="DX329" i="1" s="1"/>
  <c r="AL557" i="10"/>
  <c r="AM557" i="10"/>
  <c r="AK557" i="10"/>
  <c r="E557" i="11" s="1"/>
  <c r="AJ557" i="10"/>
  <c r="D557" i="11" s="1"/>
  <c r="AF557" i="10"/>
  <c r="C557" i="11"/>
  <c r="DH329" i="1" l="1"/>
  <c r="D329" i="6" s="1"/>
  <c r="CY330" i="1"/>
  <c r="DB330" i="1" s="1"/>
  <c r="DI329" i="1"/>
  <c r="E329" i="6" s="1"/>
  <c r="AG557" i="10"/>
  <c r="AH557" i="10" s="1"/>
  <c r="B557" i="11"/>
  <c r="K557" i="11" s="1"/>
  <c r="CZ330" i="1" l="1"/>
  <c r="DJ330" i="1" s="1"/>
  <c r="EA330" i="1" s="1"/>
  <c r="DA330" i="1"/>
  <c r="DC330" i="1" s="1"/>
  <c r="G557" i="11"/>
  <c r="F557" i="11"/>
  <c r="EI330" i="1" l="1"/>
  <c r="DF330" i="1"/>
  <c r="CY331" i="1" s="1"/>
  <c r="DE330" i="1"/>
  <c r="DD330" i="1"/>
  <c r="DZ330" i="1"/>
  <c r="ED330" i="1" s="1"/>
  <c r="F330" i="6" s="1"/>
  <c r="DG330" i="1"/>
  <c r="B330" i="6"/>
  <c r="DT330" i="1"/>
  <c r="DR330" i="1"/>
  <c r="DS330" i="1"/>
  <c r="DW330" i="1"/>
  <c r="DX330" i="1" s="1"/>
  <c r="EB330" i="1"/>
  <c r="EE330" i="1" s="1"/>
  <c r="G330" i="6" s="1"/>
  <c r="EG330" i="1"/>
  <c r="J330" i="6" s="1"/>
  <c r="DQ330" i="1"/>
  <c r="DU330" i="1"/>
  <c r="DV330" i="1"/>
  <c r="AE558" i="10"/>
  <c r="AI558" i="10"/>
  <c r="DI330" i="1" l="1"/>
  <c r="E330" i="6" s="1"/>
  <c r="DH330" i="1"/>
  <c r="D330" i="6" s="1"/>
  <c r="C330" i="6"/>
  <c r="CZ331" i="1"/>
  <c r="DA331" i="1"/>
  <c r="DB331" i="1"/>
  <c r="AM558" i="10"/>
  <c r="AL558" i="10"/>
  <c r="AK558" i="10"/>
  <c r="E558" i="11" s="1"/>
  <c r="C558" i="11"/>
  <c r="AF558" i="10"/>
  <c r="AJ558" i="10"/>
  <c r="D558" i="11" s="1"/>
  <c r="DC331" i="1" l="1"/>
  <c r="DD331" i="1"/>
  <c r="EI331" i="1"/>
  <c r="DJ331" i="1"/>
  <c r="EG331" i="1" s="1"/>
  <c r="J331" i="6" s="1"/>
  <c r="DZ331" i="1"/>
  <c r="ED331" i="1" s="1"/>
  <c r="F331" i="6" s="1"/>
  <c r="DE331" i="1"/>
  <c r="DF331" i="1"/>
  <c r="B558" i="11"/>
  <c r="K558" i="11" s="1"/>
  <c r="AG558" i="10"/>
  <c r="AH558" i="10" s="1"/>
  <c r="DG331" i="1" l="1"/>
  <c r="DI331" i="1" s="1"/>
  <c r="E331" i="6" s="1"/>
  <c r="B331" i="6"/>
  <c r="DU331" i="1"/>
  <c r="DQ331" i="1"/>
  <c r="EB331" i="1"/>
  <c r="DS331" i="1"/>
  <c r="DT331" i="1"/>
  <c r="DV331" i="1"/>
  <c r="EA331" i="1"/>
  <c r="DR331" i="1"/>
  <c r="CY332" i="1"/>
  <c r="DW331" i="1"/>
  <c r="DX331" i="1" s="1"/>
  <c r="G558" i="11"/>
  <c r="F558" i="11"/>
  <c r="DH331" i="1" l="1"/>
  <c r="D331" i="6" s="1"/>
  <c r="C331" i="6"/>
  <c r="EE331" i="1"/>
  <c r="G331" i="6" s="1"/>
  <c r="CZ332" i="1"/>
  <c r="DA332" i="1"/>
  <c r="DB332" i="1"/>
  <c r="AE559" i="10"/>
  <c r="AI559" i="10"/>
  <c r="DC332" i="1" l="1"/>
  <c r="DD332" i="1"/>
  <c r="EI332" i="1"/>
  <c r="DJ332" i="1"/>
  <c r="EG332" i="1" s="1"/>
  <c r="J332" i="6" s="1"/>
  <c r="DZ332" i="1"/>
  <c r="ED332" i="1" s="1"/>
  <c r="F332" i="6" s="1"/>
  <c r="DE332" i="1"/>
  <c r="DF332" i="1"/>
  <c r="AL559" i="10"/>
  <c r="AM559" i="10"/>
  <c r="AK559" i="10"/>
  <c r="E559" i="11" s="1"/>
  <c r="C559" i="11"/>
  <c r="AF559" i="10"/>
  <c r="AJ559" i="10"/>
  <c r="D559" i="11" s="1"/>
  <c r="DG332" i="1" l="1"/>
  <c r="C332" i="6" s="1"/>
  <c r="B332" i="6"/>
  <c r="DW332" i="1"/>
  <c r="DX332" i="1" s="1"/>
  <c r="DQ332" i="1"/>
  <c r="DS332" i="1"/>
  <c r="EB332" i="1"/>
  <c r="DT332" i="1"/>
  <c r="EA332" i="1"/>
  <c r="DU332" i="1"/>
  <c r="CY333" i="1"/>
  <c r="DR332" i="1"/>
  <c r="DV332" i="1"/>
  <c r="AG559" i="10"/>
  <c r="AH559" i="10" s="1"/>
  <c r="B559" i="11"/>
  <c r="K559" i="11" s="1"/>
  <c r="DI332" i="1" l="1"/>
  <c r="E332" i="6" s="1"/>
  <c r="DH332" i="1"/>
  <c r="D332" i="6" s="1"/>
  <c r="CZ333" i="1"/>
  <c r="DA333" i="1"/>
  <c r="DB333" i="1"/>
  <c r="EE332" i="1"/>
  <c r="G332" i="6" s="1"/>
  <c r="F559" i="11"/>
  <c r="G559" i="11"/>
  <c r="DC333" i="1" l="1"/>
  <c r="DD333" i="1"/>
  <c r="EI333" i="1"/>
  <c r="DE333" i="1"/>
  <c r="DZ333" i="1"/>
  <c r="ED333" i="1" s="1"/>
  <c r="F333" i="6" s="1"/>
  <c r="DJ333" i="1"/>
  <c r="EA333" i="1" s="1"/>
  <c r="DF333" i="1"/>
  <c r="AE560" i="10"/>
  <c r="AI560" i="10"/>
  <c r="DG333" i="1" l="1"/>
  <c r="DI333" i="1" s="1"/>
  <c r="E333" i="6" s="1"/>
  <c r="B333" i="6"/>
  <c r="DV333" i="1"/>
  <c r="DR333" i="1"/>
  <c r="EG333" i="1"/>
  <c r="J333" i="6" s="1"/>
  <c r="DQ333" i="1"/>
  <c r="DU333" i="1"/>
  <c r="DW333" i="1"/>
  <c r="DX333" i="1" s="1"/>
  <c r="EB333" i="1"/>
  <c r="EE333" i="1" s="1"/>
  <c r="G333" i="6" s="1"/>
  <c r="DT333" i="1"/>
  <c r="DS333" i="1"/>
  <c r="AL560" i="10"/>
  <c r="AM560" i="10"/>
  <c r="AK560" i="10"/>
  <c r="E560" i="11" s="1"/>
  <c r="C560" i="11"/>
  <c r="AJ560" i="10"/>
  <c r="D560" i="11" s="1"/>
  <c r="AF560" i="10"/>
  <c r="CY334" i="1" l="1"/>
  <c r="DH333" i="1"/>
  <c r="D333" i="6" s="1"/>
  <c r="C333" i="6"/>
  <c r="CZ334" i="1"/>
  <c r="DA334" i="1"/>
  <c r="DB334" i="1"/>
  <c r="AG560" i="10"/>
  <c r="AH560" i="10" s="1"/>
  <c r="B560" i="11"/>
  <c r="K560" i="11" s="1"/>
  <c r="DC334" i="1" l="1"/>
  <c r="DD334" i="1"/>
  <c r="EI334" i="1"/>
  <c r="DJ334" i="1"/>
  <c r="EA334" i="1" s="1"/>
  <c r="DZ334" i="1"/>
  <c r="ED334" i="1" s="1"/>
  <c r="F334" i="6" s="1"/>
  <c r="DE334" i="1"/>
  <c r="DF334" i="1"/>
  <c r="B334" i="6" s="1"/>
  <c r="F560" i="11"/>
  <c r="G560" i="11"/>
  <c r="DV334" i="1" l="1"/>
  <c r="EG334" i="1"/>
  <c r="J334" i="6" s="1"/>
  <c r="DT334" i="1"/>
  <c r="DQ334" i="1"/>
  <c r="DW334" i="1"/>
  <c r="DX334" i="1" s="1"/>
  <c r="DS334" i="1"/>
  <c r="DG334" i="1"/>
  <c r="DU334" i="1"/>
  <c r="DR334" i="1"/>
  <c r="EB334" i="1"/>
  <c r="EE334" i="1" s="1"/>
  <c r="G334" i="6" s="1"/>
  <c r="AE561" i="10"/>
  <c r="AI561" i="10"/>
  <c r="DH334" i="1" l="1"/>
  <c r="D334" i="6" s="1"/>
  <c r="C334" i="6"/>
  <c r="DI334" i="1"/>
  <c r="E334" i="6" s="1"/>
  <c r="CY335" i="1"/>
  <c r="CZ335" i="1" s="1"/>
  <c r="AL561" i="10"/>
  <c r="AM561" i="10"/>
  <c r="AK561" i="10"/>
  <c r="E561" i="11" s="1"/>
  <c r="C561" i="11"/>
  <c r="AF561" i="10"/>
  <c r="AJ561" i="10"/>
  <c r="D561" i="11" s="1"/>
  <c r="DB335" i="1" l="1"/>
  <c r="DA335" i="1"/>
  <c r="EI335" i="1"/>
  <c r="DJ335" i="1"/>
  <c r="EA335" i="1" s="1"/>
  <c r="DZ335" i="1"/>
  <c r="ED335" i="1" s="1"/>
  <c r="F335" i="6" s="1"/>
  <c r="DF335" i="1"/>
  <c r="B561" i="11"/>
  <c r="K561" i="11" s="1"/>
  <c r="AG561" i="10"/>
  <c r="AH561" i="10" s="1"/>
  <c r="DC335" i="1" l="1"/>
  <c r="DE335" i="1"/>
  <c r="B335" i="6"/>
  <c r="DD335" i="1"/>
  <c r="DT335" i="1"/>
  <c r="DV335" i="1"/>
  <c r="DG335" i="1"/>
  <c r="DQ335" i="1"/>
  <c r="DS335" i="1"/>
  <c r="DW335" i="1"/>
  <c r="DX335" i="1" s="1"/>
  <c r="EB335" i="1"/>
  <c r="EE335" i="1" s="1"/>
  <c r="G335" i="6" s="1"/>
  <c r="EG335" i="1"/>
  <c r="J335" i="6" s="1"/>
  <c r="DR335" i="1"/>
  <c r="DU335" i="1"/>
  <c r="G561" i="11"/>
  <c r="F561" i="11"/>
  <c r="DH335" i="1" l="1"/>
  <c r="D335" i="6" s="1"/>
  <c r="C335" i="6"/>
  <c r="DI335" i="1"/>
  <c r="E335" i="6" s="1"/>
  <c r="CY336" i="1"/>
  <c r="AI562" i="10"/>
  <c r="AE562" i="10"/>
  <c r="CZ336" i="1" l="1"/>
  <c r="DB336" i="1"/>
  <c r="DA336" i="1"/>
  <c r="AM562" i="10"/>
  <c r="AL562" i="10"/>
  <c r="AK562" i="10"/>
  <c r="E562" i="11" s="1"/>
  <c r="AF562" i="10"/>
  <c r="AJ562" i="10"/>
  <c r="D562" i="11" s="1"/>
  <c r="C562" i="11"/>
  <c r="DC336" i="1" l="1"/>
  <c r="DD336" i="1"/>
  <c r="EI336" i="1"/>
  <c r="DJ336" i="1"/>
  <c r="EG336" i="1" s="1"/>
  <c r="J336" i="6" s="1"/>
  <c r="DZ336" i="1"/>
  <c r="ED336" i="1" s="1"/>
  <c r="F336" i="6" s="1"/>
  <c r="DE336" i="1"/>
  <c r="DF336" i="1"/>
  <c r="B336" i="6" s="1"/>
  <c r="AG562" i="10"/>
  <c r="AH562" i="10" s="1"/>
  <c r="B562" i="11"/>
  <c r="K562" i="11" s="1"/>
  <c r="DU336" i="1" l="1"/>
  <c r="DG336" i="1"/>
  <c r="DS336" i="1"/>
  <c r="DW336" i="1"/>
  <c r="DX336" i="1" s="1"/>
  <c r="DT336" i="1"/>
  <c r="DV336" i="1"/>
  <c r="DQ336" i="1"/>
  <c r="EB336" i="1"/>
  <c r="DR336" i="1"/>
  <c r="EA336" i="1"/>
  <c r="DI336" i="1"/>
  <c r="E336" i="6" s="1"/>
  <c r="F562" i="11"/>
  <c r="G562" i="11"/>
  <c r="DH336" i="1" l="1"/>
  <c r="D336" i="6" s="1"/>
  <c r="C336" i="6"/>
  <c r="CY337" i="1"/>
  <c r="EE336" i="1"/>
  <c r="G336" i="6" s="1"/>
  <c r="AI563" i="10"/>
  <c r="AE563" i="10"/>
  <c r="CZ337" i="1" l="1"/>
  <c r="DB337" i="1"/>
  <c r="DA337" i="1"/>
  <c r="AL563" i="10"/>
  <c r="AM563" i="10"/>
  <c r="AK563" i="10"/>
  <c r="E563" i="11" s="1"/>
  <c r="AF563" i="10"/>
  <c r="AJ563" i="10"/>
  <c r="D563" i="11" s="1"/>
  <c r="C563" i="11"/>
  <c r="DC337" i="1" l="1"/>
  <c r="DD337" i="1"/>
  <c r="EI337" i="1"/>
  <c r="DE337" i="1"/>
  <c r="DZ337" i="1"/>
  <c r="ED337" i="1" s="1"/>
  <c r="F337" i="6" s="1"/>
  <c r="DF337" i="1"/>
  <c r="B337" i="6" s="1"/>
  <c r="DJ337" i="1"/>
  <c r="EA337" i="1" s="1"/>
  <c r="B563" i="11"/>
  <c r="K563" i="11" s="1"/>
  <c r="AG563" i="10"/>
  <c r="AH563" i="10" s="1"/>
  <c r="DV337" i="1" l="1"/>
  <c r="EG337" i="1"/>
  <c r="J337" i="6" s="1"/>
  <c r="DS337" i="1"/>
  <c r="DT337" i="1"/>
  <c r="DG337" i="1"/>
  <c r="EB337" i="1"/>
  <c r="EE337" i="1" s="1"/>
  <c r="G337" i="6" s="1"/>
  <c r="DQ337" i="1"/>
  <c r="DW337" i="1"/>
  <c r="DX337" i="1" s="1"/>
  <c r="DU337" i="1"/>
  <c r="DR337" i="1"/>
  <c r="F563" i="11"/>
  <c r="G563" i="11"/>
  <c r="DH337" i="1" l="1"/>
  <c r="D337" i="6" s="1"/>
  <c r="C337" i="6"/>
  <c r="CY338" i="1"/>
  <c r="DI337" i="1"/>
  <c r="E337" i="6" s="1"/>
  <c r="AI564" i="10"/>
  <c r="AE564" i="10"/>
  <c r="CZ338" i="1" l="1"/>
  <c r="DB338" i="1"/>
  <c r="DA338" i="1"/>
  <c r="AL564" i="10"/>
  <c r="AM564" i="10"/>
  <c r="AK564" i="10"/>
  <c r="E564" i="11" s="1"/>
  <c r="AF564" i="10"/>
  <c r="AJ564" i="10"/>
  <c r="D564" i="11" s="1"/>
  <c r="C564" i="11"/>
  <c r="DC338" i="1" l="1"/>
  <c r="DD338" i="1"/>
  <c r="EI338" i="1"/>
  <c r="DE338" i="1"/>
  <c r="DZ338" i="1"/>
  <c r="ED338" i="1" s="1"/>
  <c r="F338" i="6" s="1"/>
  <c r="DF338" i="1"/>
  <c r="DJ338" i="1"/>
  <c r="EA338" i="1" s="1"/>
  <c r="B564" i="11"/>
  <c r="K564" i="11" s="1"/>
  <c r="AG564" i="10"/>
  <c r="AH564" i="10" s="1"/>
  <c r="DG338" i="1" l="1"/>
  <c r="C338" i="6" s="1"/>
  <c r="B338" i="6"/>
  <c r="DQ338" i="1"/>
  <c r="DS338" i="1"/>
  <c r="DV338" i="1"/>
  <c r="EG338" i="1"/>
  <c r="J338" i="6" s="1"/>
  <c r="DT338" i="1"/>
  <c r="DU338" i="1"/>
  <c r="DH338" i="1"/>
  <c r="D338" i="6" s="1"/>
  <c r="DW338" i="1"/>
  <c r="DX338" i="1" s="1"/>
  <c r="DR338" i="1"/>
  <c r="CY339" i="1"/>
  <c r="EB338" i="1"/>
  <c r="EE338" i="1" s="1"/>
  <c r="G338" i="6" s="1"/>
  <c r="F564" i="11"/>
  <c r="G564" i="11"/>
  <c r="DI338" i="1" l="1"/>
  <c r="E338" i="6" s="1"/>
  <c r="CZ339" i="1"/>
  <c r="DA339" i="1"/>
  <c r="DB339" i="1"/>
  <c r="AE565" i="10"/>
  <c r="AI565" i="10"/>
  <c r="DC339" i="1" l="1"/>
  <c r="DD339" i="1"/>
  <c r="EI339" i="1"/>
  <c r="DJ339" i="1"/>
  <c r="EA339" i="1" s="1"/>
  <c r="DE339" i="1"/>
  <c r="DZ339" i="1"/>
  <c r="ED339" i="1" s="1"/>
  <c r="F339" i="6" s="1"/>
  <c r="DF339" i="1"/>
  <c r="B339" i="6" s="1"/>
  <c r="AL565" i="10"/>
  <c r="AM565" i="10"/>
  <c r="AK565" i="10"/>
  <c r="E565" i="11" s="1"/>
  <c r="C565" i="11"/>
  <c r="AJ565" i="10"/>
  <c r="D565" i="11" s="1"/>
  <c r="AF565" i="10"/>
  <c r="DR339" i="1" l="1"/>
  <c r="DW339" i="1"/>
  <c r="DX339" i="1" s="1"/>
  <c r="DS339" i="1"/>
  <c r="DG339" i="1"/>
  <c r="DV339" i="1"/>
  <c r="DU339" i="1"/>
  <c r="DT339" i="1"/>
  <c r="EB339" i="1"/>
  <c r="EE339" i="1" s="1"/>
  <c r="G339" i="6" s="1"/>
  <c r="EG339" i="1"/>
  <c r="J339" i="6" s="1"/>
  <c r="DQ339" i="1"/>
  <c r="B565" i="11"/>
  <c r="K565" i="11" s="1"/>
  <c r="AG565" i="10"/>
  <c r="AH565" i="10" s="1"/>
  <c r="DH339" i="1" l="1"/>
  <c r="D339" i="6" s="1"/>
  <c r="C339" i="6"/>
  <c r="CY340" i="1"/>
  <c r="DI339" i="1"/>
  <c r="E339" i="6" s="1"/>
  <c r="F565" i="11"/>
  <c r="G565" i="11"/>
  <c r="CZ340" i="1" l="1"/>
  <c r="DA340" i="1"/>
  <c r="DB340" i="1"/>
  <c r="AE566" i="10"/>
  <c r="AI566" i="10"/>
  <c r="DC340" i="1" l="1"/>
  <c r="DD340" i="1"/>
  <c r="EI340" i="1"/>
  <c r="DJ340" i="1"/>
  <c r="EA340" i="1" s="1"/>
  <c r="DZ340" i="1"/>
  <c r="ED340" i="1" s="1"/>
  <c r="F340" i="6" s="1"/>
  <c r="DE340" i="1"/>
  <c r="DF340" i="1"/>
  <c r="B340" i="6" s="1"/>
  <c r="AM566" i="10"/>
  <c r="AL566" i="10"/>
  <c r="AK566" i="10"/>
  <c r="E566" i="11" s="1"/>
  <c r="C566" i="11"/>
  <c r="AF566" i="10"/>
  <c r="AJ566" i="10"/>
  <c r="D566" i="11" s="1"/>
  <c r="DR340" i="1" l="1"/>
  <c r="DQ340" i="1"/>
  <c r="EG340" i="1"/>
  <c r="J340" i="6" s="1"/>
  <c r="DV340" i="1"/>
  <c r="DS340" i="1"/>
  <c r="EB340" i="1"/>
  <c r="EE340" i="1" s="1"/>
  <c r="G340" i="6" s="1"/>
  <c r="DU340" i="1"/>
  <c r="DW340" i="1"/>
  <c r="DX340" i="1" s="1"/>
  <c r="DG340" i="1"/>
  <c r="DT340" i="1"/>
  <c r="B566" i="11"/>
  <c r="K566" i="11" s="1"/>
  <c r="AG566" i="10"/>
  <c r="AH566" i="10" s="1"/>
  <c r="DH340" i="1" l="1"/>
  <c r="D340" i="6" s="1"/>
  <c r="C340" i="6"/>
  <c r="DI340" i="1"/>
  <c r="E340" i="6" s="1"/>
  <c r="CY341" i="1"/>
  <c r="F566" i="11"/>
  <c r="G566" i="11"/>
  <c r="CZ341" i="1" l="1"/>
  <c r="DB341" i="1"/>
  <c r="DA341" i="1"/>
  <c r="AE567" i="10"/>
  <c r="AI567" i="10"/>
  <c r="DC341" i="1" l="1"/>
  <c r="DD341" i="1"/>
  <c r="EI341" i="1"/>
  <c r="DJ341" i="1"/>
  <c r="EA341" i="1" s="1"/>
  <c r="DZ341" i="1"/>
  <c r="ED341" i="1" s="1"/>
  <c r="F341" i="6" s="1"/>
  <c r="DE341" i="1"/>
  <c r="DF341" i="1"/>
  <c r="B341" i="6" s="1"/>
  <c r="AL567" i="10"/>
  <c r="AM567" i="10"/>
  <c r="AK567" i="10"/>
  <c r="E567" i="11" s="1"/>
  <c r="C567" i="11"/>
  <c r="AJ567" i="10"/>
  <c r="D567" i="11" s="1"/>
  <c r="AF567" i="10"/>
  <c r="DS341" i="1" l="1"/>
  <c r="DV341" i="1"/>
  <c r="DW341" i="1"/>
  <c r="DX341" i="1" s="1"/>
  <c r="EG341" i="1"/>
  <c r="J341" i="6" s="1"/>
  <c r="DQ341" i="1"/>
  <c r="DR341" i="1"/>
  <c r="DT341" i="1"/>
  <c r="DU341" i="1"/>
  <c r="EB341" i="1"/>
  <c r="EE341" i="1" s="1"/>
  <c r="G341" i="6" s="1"/>
  <c r="DG341" i="1"/>
  <c r="B567" i="11"/>
  <c r="K567" i="11" s="1"/>
  <c r="AG567" i="10"/>
  <c r="AH567" i="10" s="1"/>
  <c r="DH341" i="1" l="1"/>
  <c r="D341" i="6" s="1"/>
  <c r="C341" i="6"/>
  <c r="DI341" i="1"/>
  <c r="E341" i="6" s="1"/>
  <c r="CY342" i="1"/>
  <c r="F567" i="11"/>
  <c r="G567" i="11"/>
  <c r="CZ342" i="1" l="1"/>
  <c r="DA342" i="1"/>
  <c r="DB342" i="1"/>
  <c r="AI568" i="10"/>
  <c r="AE568" i="10"/>
  <c r="DC342" i="1" l="1"/>
  <c r="DF342" i="1" s="1"/>
  <c r="B342" i="6" s="1"/>
  <c r="DD342" i="1"/>
  <c r="EI342" i="1"/>
  <c r="DJ342" i="1"/>
  <c r="EA342" i="1" s="1"/>
  <c r="DZ342" i="1"/>
  <c r="ED342" i="1" s="1"/>
  <c r="F342" i="6" s="1"/>
  <c r="AL568" i="10"/>
  <c r="AM568" i="10"/>
  <c r="AK568" i="10"/>
  <c r="E568" i="11" s="1"/>
  <c r="AF568" i="10"/>
  <c r="AJ568" i="10"/>
  <c r="D568" i="11" s="1"/>
  <c r="C568" i="11"/>
  <c r="DQ342" i="1" l="1"/>
  <c r="EG342" i="1"/>
  <c r="J342" i="6" s="1"/>
  <c r="DT342" i="1"/>
  <c r="DR342" i="1"/>
  <c r="DV342" i="1"/>
  <c r="DW342" i="1"/>
  <c r="DX342" i="1" s="1"/>
  <c r="DU342" i="1"/>
  <c r="EB342" i="1"/>
  <c r="EE342" i="1" s="1"/>
  <c r="G342" i="6" s="1"/>
  <c r="DE342" i="1"/>
  <c r="DS342" i="1"/>
  <c r="DG342" i="1"/>
  <c r="AG568" i="10"/>
  <c r="AH568" i="10" s="1"/>
  <c r="B568" i="11"/>
  <c r="K568" i="11" s="1"/>
  <c r="DI342" i="1" l="1"/>
  <c r="E342" i="6" s="1"/>
  <c r="C342" i="6"/>
  <c r="CY343" i="1"/>
  <c r="DB343" i="1" s="1"/>
  <c r="DH342" i="1"/>
  <c r="D342" i="6" s="1"/>
  <c r="G568" i="11"/>
  <c r="F568" i="11"/>
  <c r="DA343" i="1" l="1"/>
  <c r="DC343" i="1" s="1"/>
  <c r="CZ343" i="1"/>
  <c r="DJ343" i="1" s="1"/>
  <c r="EB343" i="1" s="1"/>
  <c r="AI569" i="10"/>
  <c r="AE569" i="10"/>
  <c r="DZ343" i="1" l="1"/>
  <c r="ED343" i="1" s="1"/>
  <c r="F343" i="6" s="1"/>
  <c r="DF343" i="1"/>
  <c r="DE343" i="1"/>
  <c r="EI343" i="1"/>
  <c r="DD343" i="1"/>
  <c r="DT343" i="1"/>
  <c r="EA343" i="1"/>
  <c r="EE343" i="1" s="1"/>
  <c r="G343" i="6" s="1"/>
  <c r="DW343" i="1"/>
  <c r="DX343" i="1" s="1"/>
  <c r="DU343" i="1"/>
  <c r="DV343" i="1"/>
  <c r="DQ343" i="1"/>
  <c r="EG343" i="1"/>
  <c r="J343" i="6" s="1"/>
  <c r="DS343" i="1"/>
  <c r="DR343" i="1"/>
  <c r="AL569" i="10"/>
  <c r="AM569" i="10"/>
  <c r="AK569" i="10"/>
  <c r="E569" i="11" s="1"/>
  <c r="AF569" i="10"/>
  <c r="AJ569" i="10"/>
  <c r="D569" i="11" s="1"/>
  <c r="C569" i="11"/>
  <c r="DG343" i="1" l="1"/>
  <c r="B343" i="6"/>
  <c r="AG569" i="10"/>
  <c r="AH569" i="10" s="1"/>
  <c r="B569" i="11"/>
  <c r="K569" i="11" s="1"/>
  <c r="DH343" i="1" l="1"/>
  <c r="D343" i="6" s="1"/>
  <c r="C343" i="6"/>
  <c r="CY344" i="1"/>
  <c r="DI343" i="1"/>
  <c r="E343" i="6" s="1"/>
  <c r="F569" i="11"/>
  <c r="G569" i="11"/>
  <c r="CZ344" i="1" l="1"/>
  <c r="DA344" i="1"/>
  <c r="DB344" i="1"/>
  <c r="AE570" i="10"/>
  <c r="AI570" i="10"/>
  <c r="DC344" i="1" l="1"/>
  <c r="DD344" i="1"/>
  <c r="DZ344" i="1"/>
  <c r="ED344" i="1" s="1"/>
  <c r="F344" i="6" s="1"/>
  <c r="DJ344" i="1"/>
  <c r="EA344" i="1" s="1"/>
  <c r="EI344" i="1"/>
  <c r="DE344" i="1"/>
  <c r="DF344" i="1"/>
  <c r="B344" i="6" s="1"/>
  <c r="AM570" i="10"/>
  <c r="AL570" i="10"/>
  <c r="AK570" i="10"/>
  <c r="E570" i="11" s="1"/>
  <c r="C570" i="11"/>
  <c r="AF570" i="10"/>
  <c r="AJ570" i="10"/>
  <c r="D570" i="11" s="1"/>
  <c r="DT344" i="1" l="1"/>
  <c r="DV344" i="1"/>
  <c r="EB344" i="1"/>
  <c r="EE344" i="1" s="1"/>
  <c r="G344" i="6" s="1"/>
  <c r="DU344" i="1"/>
  <c r="DG344" i="1"/>
  <c r="DS344" i="1"/>
  <c r="DQ344" i="1"/>
  <c r="DR344" i="1"/>
  <c r="DW344" i="1"/>
  <c r="DX344" i="1" s="1"/>
  <c r="EG344" i="1"/>
  <c r="J344" i="6" s="1"/>
  <c r="AG570" i="10"/>
  <c r="AH570" i="10" s="1"/>
  <c r="B570" i="11"/>
  <c r="K570" i="11" s="1"/>
  <c r="DH344" i="1" l="1"/>
  <c r="D344" i="6" s="1"/>
  <c r="C344" i="6"/>
  <c r="CY345" i="1"/>
  <c r="DI344" i="1"/>
  <c r="E344" i="6" s="1"/>
  <c r="G570" i="11"/>
  <c r="F570" i="11"/>
  <c r="DA345" i="1" l="1"/>
  <c r="DB345" i="1"/>
  <c r="CZ345" i="1"/>
  <c r="AI571" i="10"/>
  <c r="AE571" i="10"/>
  <c r="EI345" i="1" l="1"/>
  <c r="DE345" i="1"/>
  <c r="DJ345" i="1"/>
  <c r="EG345" i="1" s="1"/>
  <c r="J345" i="6" s="1"/>
  <c r="DF345" i="1"/>
  <c r="DZ345" i="1"/>
  <c r="ED345" i="1" s="1"/>
  <c r="F345" i="6" s="1"/>
  <c r="DC345" i="1"/>
  <c r="DD345" i="1"/>
  <c r="AL571" i="10"/>
  <c r="AM571" i="10"/>
  <c r="AK571" i="10"/>
  <c r="E571" i="11" s="1"/>
  <c r="AJ571" i="10"/>
  <c r="D571" i="11" s="1"/>
  <c r="AF571" i="10"/>
  <c r="C571" i="11"/>
  <c r="EB345" i="1" l="1"/>
  <c r="DV345" i="1"/>
  <c r="DU345" i="1"/>
  <c r="B345" i="6"/>
  <c r="DQ345" i="1"/>
  <c r="DS345" i="1"/>
  <c r="EA345" i="1"/>
  <c r="EE345" i="1" s="1"/>
  <c r="G345" i="6" s="1"/>
  <c r="DR345" i="1"/>
  <c r="DG345" i="1"/>
  <c r="CY346" i="1" s="1"/>
  <c r="DW345" i="1"/>
  <c r="DX345" i="1" s="1"/>
  <c r="DT345" i="1"/>
  <c r="AG571" i="10"/>
  <c r="AH571" i="10" s="1"/>
  <c r="B571" i="11"/>
  <c r="K571" i="11" s="1"/>
  <c r="DA346" i="1" l="1"/>
  <c r="DB346" i="1"/>
  <c r="CZ346" i="1"/>
  <c r="DH345" i="1"/>
  <c r="D345" i="6" s="1"/>
  <c r="C345" i="6"/>
  <c r="DI345" i="1"/>
  <c r="E345" i="6" s="1"/>
  <c r="F571" i="11"/>
  <c r="G571" i="11"/>
  <c r="DZ346" i="1" l="1"/>
  <c r="ED346" i="1" s="1"/>
  <c r="F346" i="6" s="1"/>
  <c r="EI346" i="1"/>
  <c r="DJ346" i="1"/>
  <c r="DT346" i="1" s="1"/>
  <c r="DE346" i="1"/>
  <c r="DF346" i="1"/>
  <c r="DD346" i="1"/>
  <c r="DC346" i="1"/>
  <c r="AI572" i="10"/>
  <c r="AE572" i="10"/>
  <c r="DQ346" i="1" l="1"/>
  <c r="DU346" i="1"/>
  <c r="DS346" i="1"/>
  <c r="EG346" i="1"/>
  <c r="J346" i="6" s="1"/>
  <c r="DV346" i="1"/>
  <c r="DW346" i="1"/>
  <c r="DX346" i="1" s="1"/>
  <c r="EA346" i="1"/>
  <c r="EE346" i="1" s="1"/>
  <c r="G346" i="6" s="1"/>
  <c r="DG346" i="1"/>
  <c r="CY347" i="1" s="1"/>
  <c r="B346" i="6"/>
  <c r="EB346" i="1"/>
  <c r="DR346" i="1"/>
  <c r="DI346" i="1"/>
  <c r="E346" i="6" s="1"/>
  <c r="AL572" i="10"/>
  <c r="AM572" i="10"/>
  <c r="AK572" i="10"/>
  <c r="E572" i="11" s="1"/>
  <c r="AF572" i="10"/>
  <c r="AJ572" i="10"/>
  <c r="D572" i="11" s="1"/>
  <c r="C572" i="11"/>
  <c r="DB347" i="1" l="1"/>
  <c r="DA347" i="1"/>
  <c r="CZ347" i="1"/>
  <c r="C346" i="6"/>
  <c r="DH346" i="1"/>
  <c r="D346" i="6" s="1"/>
  <c r="B572" i="11"/>
  <c r="K572" i="11" s="1"/>
  <c r="AG572" i="10"/>
  <c r="AH572" i="10" s="1"/>
  <c r="DZ347" i="1" l="1"/>
  <c r="ED347" i="1" s="1"/>
  <c r="F347" i="6" s="1"/>
  <c r="EI347" i="1"/>
  <c r="DJ347" i="1"/>
  <c r="EG347" i="1" s="1"/>
  <c r="J347" i="6" s="1"/>
  <c r="DF347" i="1"/>
  <c r="DE347" i="1" s="1"/>
  <c r="DC347" i="1"/>
  <c r="DD347" i="1"/>
  <c r="G572" i="11"/>
  <c r="F572" i="11"/>
  <c r="DQ347" i="1" l="1"/>
  <c r="DT347" i="1"/>
  <c r="DU347" i="1"/>
  <c r="DV347" i="1"/>
  <c r="DS347" i="1"/>
  <c r="EA347" i="1"/>
  <c r="EB347" i="1"/>
  <c r="DW347" i="1"/>
  <c r="DX347" i="1" s="1"/>
  <c r="DG347" i="1"/>
  <c r="C347" i="6" s="1"/>
  <c r="B347" i="6"/>
  <c r="DR347" i="1"/>
  <c r="AE573" i="10"/>
  <c r="AI573" i="10"/>
  <c r="CY348" i="1" l="1"/>
  <c r="EE347" i="1"/>
  <c r="G347" i="6" s="1"/>
  <c r="DH347" i="1"/>
  <c r="D347" i="6" s="1"/>
  <c r="CZ348" i="1"/>
  <c r="DB348" i="1"/>
  <c r="DA348" i="1"/>
  <c r="DI347" i="1"/>
  <c r="E347" i="6" s="1"/>
  <c r="AL573" i="10"/>
  <c r="AM573" i="10"/>
  <c r="AK573" i="10"/>
  <c r="E573" i="11" s="1"/>
  <c r="C573" i="11"/>
  <c r="AF573" i="10"/>
  <c r="AJ573" i="10"/>
  <c r="D573" i="11" s="1"/>
  <c r="DC348" i="1" l="1"/>
  <c r="DD348" i="1"/>
  <c r="DJ348" i="1"/>
  <c r="EA348" i="1" s="1"/>
  <c r="DZ348" i="1"/>
  <c r="ED348" i="1" s="1"/>
  <c r="F348" i="6" s="1"/>
  <c r="EI348" i="1"/>
  <c r="DF348" i="1"/>
  <c r="DE348" i="1"/>
  <c r="AG573" i="10"/>
  <c r="AH573" i="10" s="1"/>
  <c r="B573" i="11"/>
  <c r="K573" i="11" s="1"/>
  <c r="DT348" i="1" l="1"/>
  <c r="B348" i="6"/>
  <c r="DR348" i="1"/>
  <c r="DG348" i="1"/>
  <c r="EG348" i="1"/>
  <c r="J348" i="6" s="1"/>
  <c r="DV348" i="1"/>
  <c r="DS348" i="1"/>
  <c r="DW348" i="1"/>
  <c r="DX348" i="1" s="1"/>
  <c r="DU348" i="1"/>
  <c r="DQ348" i="1"/>
  <c r="EB348" i="1"/>
  <c r="EE348" i="1" s="1"/>
  <c r="G348" i="6" s="1"/>
  <c r="DI348" i="1"/>
  <c r="E348" i="6" s="1"/>
  <c r="F573" i="11"/>
  <c r="G573" i="11"/>
  <c r="DH348" i="1" l="1"/>
  <c r="D348" i="6" s="1"/>
  <c r="C348" i="6"/>
  <c r="CY349" i="1"/>
  <c r="AE574" i="10"/>
  <c r="AI574" i="10"/>
  <c r="DA349" i="1" l="1"/>
  <c r="DB349" i="1"/>
  <c r="CZ349" i="1"/>
  <c r="AM574" i="10"/>
  <c r="AL574" i="10"/>
  <c r="AK574" i="10"/>
  <c r="E574" i="11" s="1"/>
  <c r="C574" i="11"/>
  <c r="AF574" i="10"/>
  <c r="AJ574" i="10"/>
  <c r="D574" i="11" s="1"/>
  <c r="DF349" i="1" l="1"/>
  <c r="DJ349" i="1"/>
  <c r="EA349" i="1" s="1"/>
  <c r="DE349" i="1"/>
  <c r="DZ349" i="1"/>
  <c r="ED349" i="1" s="1"/>
  <c r="F349" i="6" s="1"/>
  <c r="EI349" i="1"/>
  <c r="DC349" i="1"/>
  <c r="DD349" i="1"/>
  <c r="B574" i="11"/>
  <c r="K574" i="11" s="1"/>
  <c r="AG574" i="10"/>
  <c r="AH574" i="10" s="1"/>
  <c r="DT349" i="1" l="1"/>
  <c r="EB349" i="1"/>
  <c r="EE349" i="1" s="1"/>
  <c r="G349" i="6" s="1"/>
  <c r="DV349" i="1"/>
  <c r="DU349" i="1"/>
  <c r="DW349" i="1"/>
  <c r="DX349" i="1" s="1"/>
  <c r="B349" i="6"/>
  <c r="DR349" i="1"/>
  <c r="DQ349" i="1"/>
  <c r="DS349" i="1"/>
  <c r="DG349" i="1"/>
  <c r="DI349" i="1" s="1"/>
  <c r="E349" i="6" s="1"/>
  <c r="EG349" i="1"/>
  <c r="J349" i="6" s="1"/>
  <c r="G574" i="11"/>
  <c r="F574" i="11"/>
  <c r="DH349" i="1" l="1"/>
  <c r="D349" i="6" s="1"/>
  <c r="C349" i="6"/>
  <c r="CY350" i="1"/>
  <c r="AE575" i="10"/>
  <c r="AI575" i="10"/>
  <c r="CZ350" i="1" l="1"/>
  <c r="DB350" i="1"/>
  <c r="DA350" i="1"/>
  <c r="AL575" i="10"/>
  <c r="AM575" i="10"/>
  <c r="AK575" i="10"/>
  <c r="E575" i="11" s="1"/>
  <c r="C575" i="11"/>
  <c r="AJ575" i="10"/>
  <c r="D575" i="11" s="1"/>
  <c r="AF575" i="10"/>
  <c r="DD350" i="1" l="1"/>
  <c r="DC350" i="1"/>
  <c r="EI350" i="1"/>
  <c r="DF350" i="1"/>
  <c r="DJ350" i="1"/>
  <c r="EA350" i="1" s="1"/>
  <c r="DE350" i="1"/>
  <c r="DZ350" i="1"/>
  <c r="ED350" i="1" s="1"/>
  <c r="F350" i="6" s="1"/>
  <c r="B575" i="11"/>
  <c r="K575" i="11" s="1"/>
  <c r="AG575" i="10"/>
  <c r="AH575" i="10" s="1"/>
  <c r="B350" i="6" l="1"/>
  <c r="DU350" i="1"/>
  <c r="DT350" i="1"/>
  <c r="DV350" i="1"/>
  <c r="DR350" i="1"/>
  <c r="DS350" i="1"/>
  <c r="DQ350" i="1"/>
  <c r="DG350" i="1"/>
  <c r="DW350" i="1"/>
  <c r="DX350" i="1" s="1"/>
  <c r="EB350" i="1"/>
  <c r="EE350" i="1" s="1"/>
  <c r="G350" i="6" s="1"/>
  <c r="DI350" i="1"/>
  <c r="E350" i="6" s="1"/>
  <c r="EG350" i="1"/>
  <c r="J350" i="6" s="1"/>
  <c r="F575" i="11"/>
  <c r="G575" i="11"/>
  <c r="DH350" i="1" l="1"/>
  <c r="D350" i="6" s="1"/>
  <c r="C350" i="6"/>
  <c r="CY351" i="1"/>
  <c r="AE576" i="10"/>
  <c r="AI576" i="10"/>
  <c r="CZ351" i="1" l="1"/>
  <c r="DB351" i="1"/>
  <c r="DA351" i="1"/>
  <c r="AL576" i="10"/>
  <c r="AM576" i="10"/>
  <c r="AK576" i="10"/>
  <c r="E576" i="11" s="1"/>
  <c r="C576" i="11"/>
  <c r="AJ576" i="10"/>
  <c r="D576" i="11" s="1"/>
  <c r="AF576" i="10"/>
  <c r="DC351" i="1" l="1"/>
  <c r="DD351" i="1"/>
  <c r="DJ351" i="1"/>
  <c r="EG351" i="1" s="1"/>
  <c r="J351" i="6" s="1"/>
  <c r="DZ351" i="1"/>
  <c r="ED351" i="1" s="1"/>
  <c r="F351" i="6" s="1"/>
  <c r="DF351" i="1"/>
  <c r="DG351" i="1" s="1"/>
  <c r="EI351" i="1"/>
  <c r="DE351" i="1"/>
  <c r="AG576" i="10"/>
  <c r="AH576" i="10" s="1"/>
  <c r="B576" i="11"/>
  <c r="K576" i="11" s="1"/>
  <c r="DH351" i="1" l="1"/>
  <c r="D351" i="6" s="1"/>
  <c r="C351" i="6"/>
  <c r="DU351" i="1"/>
  <c r="EA351" i="1"/>
  <c r="DS351" i="1"/>
  <c r="B351" i="6"/>
  <c r="CY352" i="1"/>
  <c r="DV351" i="1"/>
  <c r="DT351" i="1"/>
  <c r="DR351" i="1"/>
  <c r="DW351" i="1"/>
  <c r="DX351" i="1" s="1"/>
  <c r="DQ351" i="1"/>
  <c r="EB351" i="1"/>
  <c r="DI351" i="1"/>
  <c r="E351" i="6" s="1"/>
  <c r="F576" i="11"/>
  <c r="G576" i="11"/>
  <c r="EE351" i="1" l="1"/>
  <c r="G351" i="6" s="1"/>
  <c r="CZ352" i="1"/>
  <c r="DB352" i="1"/>
  <c r="DA352" i="1"/>
  <c r="AE577" i="10"/>
  <c r="AI577" i="10"/>
  <c r="DC352" i="1" l="1"/>
  <c r="DD352" i="1"/>
  <c r="DE352" i="1"/>
  <c r="DZ352" i="1"/>
  <c r="ED352" i="1" s="1"/>
  <c r="F352" i="6" s="1"/>
  <c r="DF352" i="1"/>
  <c r="DG352" i="1" s="1"/>
  <c r="DJ352" i="1"/>
  <c r="DT352" i="1" s="1"/>
  <c r="EI352" i="1"/>
  <c r="AL577" i="10"/>
  <c r="AM577" i="10"/>
  <c r="AK577" i="10"/>
  <c r="E577" i="11" s="1"/>
  <c r="C577" i="11"/>
  <c r="AJ577" i="10"/>
  <c r="D577" i="11" s="1"/>
  <c r="AF577" i="10"/>
  <c r="DI352" i="1" l="1"/>
  <c r="E352" i="6" s="1"/>
  <c r="DU352" i="1"/>
  <c r="B352" i="6"/>
  <c r="CY353" i="1"/>
  <c r="DW352" i="1"/>
  <c r="DX352" i="1" s="1"/>
  <c r="DH352" i="1"/>
  <c r="D352" i="6" s="1"/>
  <c r="C352" i="6"/>
  <c r="DQ352" i="1"/>
  <c r="DV352" i="1"/>
  <c r="EB352" i="1"/>
  <c r="DR352" i="1"/>
  <c r="EG352" i="1"/>
  <c r="J352" i="6" s="1"/>
  <c r="DS352" i="1"/>
  <c r="EA352" i="1"/>
  <c r="B577" i="11"/>
  <c r="K577" i="11" s="1"/>
  <c r="AG577" i="10"/>
  <c r="AH577" i="10" s="1"/>
  <c r="EE352" i="1" l="1"/>
  <c r="G352" i="6" s="1"/>
  <c r="DA353" i="1"/>
  <c r="CZ353" i="1"/>
  <c r="DB353" i="1"/>
  <c r="F577" i="11"/>
  <c r="G577" i="11"/>
  <c r="EI353" i="1" l="1"/>
  <c r="DF353" i="1"/>
  <c r="DE353" i="1" s="1"/>
  <c r="DZ353" i="1"/>
  <c r="ED353" i="1" s="1"/>
  <c r="F353" i="6" s="1"/>
  <c r="DJ353" i="1"/>
  <c r="DU353" i="1" s="1"/>
  <c r="DC353" i="1"/>
  <c r="DD353" i="1"/>
  <c r="AE578" i="10"/>
  <c r="AI578" i="10"/>
  <c r="DS353" i="1" l="1"/>
  <c r="DT353" i="1"/>
  <c r="EG353" i="1"/>
  <c r="J353" i="6" s="1"/>
  <c r="DR353" i="1"/>
  <c r="B353" i="6"/>
  <c r="DW353" i="1"/>
  <c r="DX353" i="1" s="1"/>
  <c r="EB353" i="1"/>
  <c r="DV353" i="1"/>
  <c r="DQ353" i="1"/>
  <c r="DG353" i="1"/>
  <c r="CY354" i="1" s="1"/>
  <c r="EA353" i="1"/>
  <c r="EE353" i="1" s="1"/>
  <c r="G353" i="6" s="1"/>
  <c r="AM578" i="10"/>
  <c r="AL578" i="10"/>
  <c r="AK578" i="10"/>
  <c r="E578" i="11" s="1"/>
  <c r="C578" i="11"/>
  <c r="AJ578" i="10"/>
  <c r="D578" i="11" s="1"/>
  <c r="AF578" i="10"/>
  <c r="CZ354" i="1" l="1"/>
  <c r="DA354" i="1"/>
  <c r="DB354" i="1"/>
  <c r="DH353" i="1"/>
  <c r="D353" i="6" s="1"/>
  <c r="C353" i="6"/>
  <c r="DI353" i="1"/>
  <c r="E353" i="6" s="1"/>
  <c r="B578" i="11"/>
  <c r="K578" i="11" s="1"/>
  <c r="AG578" i="10"/>
  <c r="AH578" i="10" s="1"/>
  <c r="DC354" i="1" l="1"/>
  <c r="DD354" i="1"/>
  <c r="EI354" i="1"/>
  <c r="DZ354" i="1"/>
  <c r="ED354" i="1" s="1"/>
  <c r="F354" i="6" s="1"/>
  <c r="DJ354" i="1"/>
  <c r="EG354" i="1" s="1"/>
  <c r="J354" i="6" s="1"/>
  <c r="DF354" i="1"/>
  <c r="B354" i="6" s="1"/>
  <c r="DE354" i="1"/>
  <c r="G578" i="11"/>
  <c r="F578" i="11"/>
  <c r="EB354" i="1" l="1"/>
  <c r="DQ354" i="1"/>
  <c r="DV354" i="1"/>
  <c r="DS354" i="1"/>
  <c r="DW354" i="1"/>
  <c r="DX354" i="1" s="1"/>
  <c r="DG354" i="1"/>
  <c r="CY355" i="1" s="1"/>
  <c r="DT354" i="1"/>
  <c r="DR354" i="1"/>
  <c r="DU354" i="1"/>
  <c r="EA354" i="1"/>
  <c r="AI579" i="10"/>
  <c r="AE579" i="10"/>
  <c r="DB355" i="1" l="1"/>
  <c r="DA355" i="1"/>
  <c r="DD355" i="1" s="1"/>
  <c r="CZ355" i="1"/>
  <c r="DZ355" i="1" s="1"/>
  <c r="ED355" i="1" s="1"/>
  <c r="F355" i="6" s="1"/>
  <c r="EE354" i="1"/>
  <c r="G354" i="6" s="1"/>
  <c r="DH354" i="1"/>
  <c r="D354" i="6" s="1"/>
  <c r="C354" i="6"/>
  <c r="DI354" i="1"/>
  <c r="E354" i="6" s="1"/>
  <c r="AL579" i="10"/>
  <c r="AM579" i="10"/>
  <c r="AK579" i="10"/>
  <c r="E579" i="11" s="1"/>
  <c r="AJ579" i="10"/>
  <c r="D579" i="11" s="1"/>
  <c r="AF579" i="10"/>
  <c r="C579" i="11"/>
  <c r="DC355" i="1" l="1"/>
  <c r="DE355" i="1"/>
  <c r="DJ355" i="1"/>
  <c r="EG355" i="1" s="1"/>
  <c r="J355" i="6" s="1"/>
  <c r="DF355" i="1"/>
  <c r="B355" i="6" s="1"/>
  <c r="EI355" i="1"/>
  <c r="B579" i="11"/>
  <c r="K579" i="11" s="1"/>
  <c r="AG579" i="10"/>
  <c r="AH579" i="10" s="1"/>
  <c r="DG355" i="1" l="1"/>
  <c r="DH355" i="1" s="1"/>
  <c r="D355" i="6" s="1"/>
  <c r="DR355" i="1"/>
  <c r="DW355" i="1"/>
  <c r="DX355" i="1" s="1"/>
  <c r="C355" i="6"/>
  <c r="EB355" i="1"/>
  <c r="DQ355" i="1"/>
  <c r="EA355" i="1"/>
  <c r="CY356" i="1"/>
  <c r="CZ356" i="1" s="1"/>
  <c r="DT355" i="1"/>
  <c r="DV355" i="1"/>
  <c r="DU355" i="1"/>
  <c r="DS355" i="1"/>
  <c r="DI355" i="1"/>
  <c r="E355" i="6" s="1"/>
  <c r="G579" i="11"/>
  <c r="F579" i="11"/>
  <c r="EE355" i="1" l="1"/>
  <c r="G355" i="6" s="1"/>
  <c r="DB356" i="1"/>
  <c r="DA356" i="1"/>
  <c r="EI356" i="1"/>
  <c r="DZ356" i="1"/>
  <c r="ED356" i="1" s="1"/>
  <c r="F356" i="6" s="1"/>
  <c r="DJ356" i="1"/>
  <c r="DU356" i="1" s="1"/>
  <c r="DF356" i="1"/>
  <c r="B356" i="6" s="1"/>
  <c r="DE356" i="1"/>
  <c r="AE580" i="10"/>
  <c r="AI580" i="10"/>
  <c r="DC356" i="1" l="1"/>
  <c r="DD356" i="1"/>
  <c r="DW356" i="1"/>
  <c r="DX356" i="1" s="1"/>
  <c r="DV356" i="1"/>
  <c r="DT356" i="1"/>
  <c r="DG356" i="1"/>
  <c r="DR356" i="1"/>
  <c r="DQ356" i="1"/>
  <c r="EB356" i="1"/>
  <c r="DS356" i="1"/>
  <c r="EG356" i="1"/>
  <c r="J356" i="6" s="1"/>
  <c r="EA356" i="1"/>
  <c r="AL580" i="10"/>
  <c r="AM580" i="10"/>
  <c r="AK580" i="10"/>
  <c r="E580" i="11" s="1"/>
  <c r="C580" i="11"/>
  <c r="AF580" i="10"/>
  <c r="AJ580" i="10"/>
  <c r="D580" i="11" s="1"/>
  <c r="DH356" i="1" l="1"/>
  <c r="D356" i="6" s="1"/>
  <c r="C356" i="6"/>
  <c r="EE356" i="1"/>
  <c r="G356" i="6" s="1"/>
  <c r="CY357" i="1"/>
  <c r="DI356" i="1"/>
  <c r="E356" i="6" s="1"/>
  <c r="B580" i="11"/>
  <c r="K580" i="11" s="1"/>
  <c r="AG580" i="10"/>
  <c r="AH580" i="10" s="1"/>
  <c r="CZ357" i="1" l="1"/>
  <c r="DA357" i="1"/>
  <c r="DB357" i="1"/>
  <c r="F580" i="11"/>
  <c r="G580" i="11"/>
  <c r="DD357" i="1" l="1"/>
  <c r="DC357" i="1"/>
  <c r="EI357" i="1"/>
  <c r="DF357" i="1"/>
  <c r="DZ357" i="1"/>
  <c r="ED357" i="1" s="1"/>
  <c r="F357" i="6" s="1"/>
  <c r="DJ357" i="1"/>
  <c r="DE357" i="1"/>
  <c r="AE581" i="10"/>
  <c r="AI581" i="10"/>
  <c r="DG357" i="1" l="1"/>
  <c r="C357" i="6" s="1"/>
  <c r="B357" i="6"/>
  <c r="DU357" i="1"/>
  <c r="EB357" i="1"/>
  <c r="EG357" i="1"/>
  <c r="J357" i="6" s="1"/>
  <c r="DW357" i="1"/>
  <c r="DX357" i="1" s="1"/>
  <c r="EA357" i="1"/>
  <c r="DR357" i="1"/>
  <c r="DV357" i="1"/>
  <c r="DQ357" i="1"/>
  <c r="CY358" i="1"/>
  <c r="DS357" i="1"/>
  <c r="DT357" i="1"/>
  <c r="DH357" i="1"/>
  <c r="D357" i="6" s="1"/>
  <c r="AL581" i="10"/>
  <c r="AM581" i="10"/>
  <c r="AK581" i="10"/>
  <c r="E581" i="11" s="1"/>
  <c r="C581" i="11"/>
  <c r="AJ581" i="10"/>
  <c r="D581" i="11" s="1"/>
  <c r="AF581" i="10"/>
  <c r="DI357" i="1" l="1"/>
  <c r="E357" i="6" s="1"/>
  <c r="EE357" i="1"/>
  <c r="G357" i="6" s="1"/>
  <c r="CZ358" i="1"/>
  <c r="DA358" i="1"/>
  <c r="DB358" i="1"/>
  <c r="AG581" i="10"/>
  <c r="AH581" i="10" s="1"/>
  <c r="B581" i="11"/>
  <c r="K581" i="11" s="1"/>
  <c r="EI358" i="1" l="1"/>
  <c r="DJ358" i="1"/>
  <c r="EG358" i="1" s="1"/>
  <c r="J358" i="6" s="1"/>
  <c r="DE358" i="1"/>
  <c r="DF358" i="1"/>
  <c r="DZ358" i="1"/>
  <c r="ED358" i="1" s="1"/>
  <c r="F358" i="6" s="1"/>
  <c r="DC358" i="1"/>
  <c r="DD358" i="1"/>
  <c r="G581" i="11"/>
  <c r="F581" i="11"/>
  <c r="DG358" i="1" l="1"/>
  <c r="C358" i="6" s="1"/>
  <c r="B358" i="6"/>
  <c r="EB358" i="1"/>
  <c r="EA358" i="1"/>
  <c r="DT358" i="1"/>
  <c r="DI358" i="1"/>
  <c r="E358" i="6" s="1"/>
  <c r="DW358" i="1"/>
  <c r="DX358" i="1" s="1"/>
  <c r="DR358" i="1"/>
  <c r="DQ358" i="1"/>
  <c r="DV358" i="1"/>
  <c r="DU358" i="1"/>
  <c r="DS358" i="1"/>
  <c r="AE582" i="10"/>
  <c r="AI582" i="10"/>
  <c r="DH358" i="1" l="1"/>
  <c r="D358" i="6" s="1"/>
  <c r="CY359" i="1"/>
  <c r="EE358" i="1"/>
  <c r="G358" i="6" s="1"/>
  <c r="DB359" i="1"/>
  <c r="CZ359" i="1"/>
  <c r="DA359" i="1"/>
  <c r="AM582" i="10"/>
  <c r="AL582" i="10"/>
  <c r="AK582" i="10"/>
  <c r="E582" i="11" s="1"/>
  <c r="C582" i="11"/>
  <c r="AJ582" i="10"/>
  <c r="D582" i="11" s="1"/>
  <c r="AF582" i="10"/>
  <c r="EI359" i="1" l="1"/>
  <c r="DE359" i="1"/>
  <c r="DZ359" i="1"/>
  <c r="ED359" i="1" s="1"/>
  <c r="F359" i="6" s="1"/>
  <c r="DJ359" i="1"/>
  <c r="DW359" i="1" s="1"/>
  <c r="DX359" i="1" s="1"/>
  <c r="DF359" i="1"/>
  <c r="DC359" i="1"/>
  <c r="DD359" i="1"/>
  <c r="B582" i="11"/>
  <c r="K582" i="11" s="1"/>
  <c r="AG582" i="10"/>
  <c r="AH582" i="10" s="1"/>
  <c r="DG359" i="1" l="1"/>
  <c r="DI359" i="1" s="1"/>
  <c r="E359" i="6" s="1"/>
  <c r="B359" i="6"/>
  <c r="DS359" i="1"/>
  <c r="EB359" i="1"/>
  <c r="DQ359" i="1"/>
  <c r="EA359" i="1"/>
  <c r="DR359" i="1"/>
  <c r="DU359" i="1"/>
  <c r="DV359" i="1"/>
  <c r="EG359" i="1"/>
  <c r="J359" i="6" s="1"/>
  <c r="DT359" i="1"/>
  <c r="G582" i="11"/>
  <c r="F582" i="11"/>
  <c r="CY360" i="1" l="1"/>
  <c r="DH359" i="1"/>
  <c r="D359" i="6" s="1"/>
  <c r="C359" i="6"/>
  <c r="EE359" i="1"/>
  <c r="G359" i="6" s="1"/>
  <c r="DB360" i="1"/>
  <c r="CZ360" i="1"/>
  <c r="DA360" i="1"/>
  <c r="AE583" i="10"/>
  <c r="AI583" i="10"/>
  <c r="DC360" i="1" l="1"/>
  <c r="DE360" i="1" s="1"/>
  <c r="DD360" i="1"/>
  <c r="EI360" i="1"/>
  <c r="DZ360" i="1"/>
  <c r="ED360" i="1" s="1"/>
  <c r="F360" i="6" s="1"/>
  <c r="DJ360" i="1"/>
  <c r="EA360" i="1" s="1"/>
  <c r="AL583" i="10"/>
  <c r="AM583" i="10"/>
  <c r="AK583" i="10"/>
  <c r="E583" i="11" s="1"/>
  <c r="C583" i="11"/>
  <c r="AJ583" i="10"/>
  <c r="D583" i="11" s="1"/>
  <c r="AF583" i="10"/>
  <c r="DQ360" i="1" l="1"/>
  <c r="DV360" i="1"/>
  <c r="DS360" i="1"/>
  <c r="DT360" i="1"/>
  <c r="DU360" i="1"/>
  <c r="DW360" i="1"/>
  <c r="DX360" i="1" s="1"/>
  <c r="EB360" i="1"/>
  <c r="EE360" i="1" s="1"/>
  <c r="G360" i="6" s="1"/>
  <c r="EG360" i="1"/>
  <c r="J360" i="6" s="1"/>
  <c r="DR360" i="1"/>
  <c r="DF360" i="1"/>
  <c r="B360" i="6" s="1"/>
  <c r="B583" i="11"/>
  <c r="K583" i="11" s="1"/>
  <c r="AG583" i="10"/>
  <c r="AH583" i="10" s="1"/>
  <c r="DG360" i="1" l="1"/>
  <c r="C360" i="6" s="1"/>
  <c r="F583" i="11"/>
  <c r="G583" i="11"/>
  <c r="DH360" i="1" l="1"/>
  <c r="D360" i="6" s="1"/>
  <c r="DI360" i="1"/>
  <c r="E360" i="6" s="1"/>
  <c r="CY361" i="1"/>
  <c r="AE584" i="10"/>
  <c r="AI584" i="10"/>
  <c r="DA361" i="1" l="1"/>
  <c r="DB361" i="1"/>
  <c r="CZ361" i="1"/>
  <c r="AL584" i="10"/>
  <c r="AM584" i="10"/>
  <c r="AK584" i="10"/>
  <c r="E584" i="11" s="1"/>
  <c r="C584" i="11"/>
  <c r="AJ584" i="10"/>
  <c r="D584" i="11" s="1"/>
  <c r="AF584" i="10"/>
  <c r="EI361" i="1" l="1"/>
  <c r="DJ361" i="1"/>
  <c r="DW361" i="1" s="1"/>
  <c r="DX361" i="1" s="1"/>
  <c r="DZ361" i="1"/>
  <c r="ED361" i="1" s="1"/>
  <c r="F361" i="6" s="1"/>
  <c r="DE361" i="1"/>
  <c r="DF361" i="1"/>
  <c r="B361" i="6" s="1"/>
  <c r="DC361" i="1"/>
  <c r="DD361" i="1"/>
  <c r="B584" i="11"/>
  <c r="K584" i="11" s="1"/>
  <c r="AG584" i="10"/>
  <c r="AH584" i="10" s="1"/>
  <c r="EB361" i="1" l="1"/>
  <c r="DQ361" i="1"/>
  <c r="DU361" i="1"/>
  <c r="EA361" i="1"/>
  <c r="DG361" i="1"/>
  <c r="DS361" i="1"/>
  <c r="DT361" i="1"/>
  <c r="DV361" i="1"/>
  <c r="DR361" i="1"/>
  <c r="EG361" i="1"/>
  <c r="J361" i="6" s="1"/>
  <c r="G584" i="11"/>
  <c r="F584" i="11"/>
  <c r="DH361" i="1" l="1"/>
  <c r="D361" i="6" s="1"/>
  <c r="C361" i="6"/>
  <c r="EE361" i="1"/>
  <c r="G361" i="6" s="1"/>
  <c r="DI361" i="1"/>
  <c r="E361" i="6" s="1"/>
  <c r="CY362" i="1"/>
  <c r="AE585" i="10"/>
  <c r="AI585" i="10"/>
  <c r="DB362" i="1" l="1"/>
  <c r="DA362" i="1"/>
  <c r="CZ362" i="1"/>
  <c r="AL585" i="10"/>
  <c r="AM585" i="10"/>
  <c r="AK585" i="10"/>
  <c r="E585" i="11" s="1"/>
  <c r="C585" i="11"/>
  <c r="AJ585" i="10"/>
  <c r="D585" i="11" s="1"/>
  <c r="AF585" i="10"/>
  <c r="EI362" i="1" l="1"/>
  <c r="DE362" i="1"/>
  <c r="DF362" i="1"/>
  <c r="B362" i="6" s="1"/>
  <c r="DJ362" i="1"/>
  <c r="DT362" i="1" s="1"/>
  <c r="DZ362" i="1"/>
  <c r="ED362" i="1" s="1"/>
  <c r="F362" i="6" s="1"/>
  <c r="DG362" i="1"/>
  <c r="DD362" i="1"/>
  <c r="DC362" i="1"/>
  <c r="AG585" i="10"/>
  <c r="AH585" i="10" s="1"/>
  <c r="B585" i="11"/>
  <c r="K585" i="11" s="1"/>
  <c r="DH362" i="1" l="1"/>
  <c r="D362" i="6" s="1"/>
  <c r="C362" i="6"/>
  <c r="EB362" i="1"/>
  <c r="DI362" i="1"/>
  <c r="E362" i="6" s="1"/>
  <c r="DU362" i="1"/>
  <c r="DQ362" i="1"/>
  <c r="DS362" i="1"/>
  <c r="DW362" i="1"/>
  <c r="DX362" i="1" s="1"/>
  <c r="EA362" i="1"/>
  <c r="DR362" i="1"/>
  <c r="CY363" i="1"/>
  <c r="DV362" i="1"/>
  <c r="EG362" i="1"/>
  <c r="J362" i="6" s="1"/>
  <c r="G585" i="11"/>
  <c r="F585" i="11"/>
  <c r="DB363" i="1" l="1"/>
  <c r="DA363" i="1"/>
  <c r="CZ363" i="1"/>
  <c r="EE362" i="1"/>
  <c r="G362" i="6" s="1"/>
  <c r="AE586" i="10"/>
  <c r="AI586" i="10"/>
  <c r="DC363" i="1" l="1"/>
  <c r="DD363" i="1"/>
  <c r="EI363" i="1"/>
  <c r="DE363" i="1"/>
  <c r="DF363" i="1"/>
  <c r="B363" i="6" s="1"/>
  <c r="DJ363" i="1"/>
  <c r="DR363" i="1" s="1"/>
  <c r="DZ363" i="1"/>
  <c r="ED363" i="1" s="1"/>
  <c r="F363" i="6" s="1"/>
  <c r="AM586" i="10"/>
  <c r="AL586" i="10"/>
  <c r="AK586" i="10"/>
  <c r="E586" i="11" s="1"/>
  <c r="C586" i="11"/>
  <c r="AF586" i="10"/>
  <c r="AJ586" i="10"/>
  <c r="D586" i="11" s="1"/>
  <c r="DW363" i="1" l="1"/>
  <c r="DX363" i="1" s="1"/>
  <c r="DV363" i="1"/>
  <c r="DQ363" i="1"/>
  <c r="DG363" i="1"/>
  <c r="EB363" i="1"/>
  <c r="EG363" i="1"/>
  <c r="J363" i="6" s="1"/>
  <c r="DS363" i="1"/>
  <c r="EA363" i="1"/>
  <c r="DU363" i="1"/>
  <c r="DT363" i="1"/>
  <c r="AG586" i="10"/>
  <c r="AH586" i="10" s="1"/>
  <c r="B586" i="11"/>
  <c r="K586" i="11" s="1"/>
  <c r="DH363" i="1" l="1"/>
  <c r="D363" i="6" s="1"/>
  <c r="C363" i="6"/>
  <c r="CY364" i="1"/>
  <c r="DB364" i="1" s="1"/>
  <c r="EE363" i="1"/>
  <c r="G363" i="6" s="1"/>
  <c r="DI363" i="1"/>
  <c r="E363" i="6" s="1"/>
  <c r="G586" i="11"/>
  <c r="F586" i="11"/>
  <c r="CZ364" i="1" l="1"/>
  <c r="EI364" i="1" s="1"/>
  <c r="DA364" i="1"/>
  <c r="DC364" i="1" s="1"/>
  <c r="AI587" i="10"/>
  <c r="AE587" i="10"/>
  <c r="DJ364" i="1" l="1"/>
  <c r="EG364" i="1" s="1"/>
  <c r="J364" i="6" s="1"/>
  <c r="DZ364" i="1"/>
  <c r="ED364" i="1" s="1"/>
  <c r="F364" i="6" s="1"/>
  <c r="DF364" i="1"/>
  <c r="B364" i="6" s="1"/>
  <c r="DE364" i="1"/>
  <c r="DD364" i="1"/>
  <c r="DG364" i="1"/>
  <c r="C364" i="6" s="1"/>
  <c r="AL587" i="10"/>
  <c r="AM587" i="10"/>
  <c r="AK587" i="10"/>
  <c r="E587" i="11" s="1"/>
  <c r="AF587" i="10"/>
  <c r="AJ587" i="10"/>
  <c r="D587" i="11" s="1"/>
  <c r="C587" i="11"/>
  <c r="DH364" i="1" l="1"/>
  <c r="D364" i="6" s="1"/>
  <c r="DS364" i="1"/>
  <c r="DR364" i="1"/>
  <c r="EB364" i="1"/>
  <c r="DQ364" i="1"/>
  <c r="EA364" i="1"/>
  <c r="DW364" i="1"/>
  <c r="DX364" i="1" s="1"/>
  <c r="DT364" i="1"/>
  <c r="DU364" i="1"/>
  <c r="DV364" i="1"/>
  <c r="DI364" i="1"/>
  <c r="E364" i="6" s="1"/>
  <c r="CY365" i="1"/>
  <c r="B587" i="11"/>
  <c r="K587" i="11" s="1"/>
  <c r="AG587" i="10"/>
  <c r="AH587" i="10" s="1"/>
  <c r="EE364" i="1" l="1"/>
  <c r="G364" i="6" s="1"/>
  <c r="DA365" i="1"/>
  <c r="DB365" i="1"/>
  <c r="CZ365" i="1"/>
  <c r="F587" i="11"/>
  <c r="G587" i="11"/>
  <c r="DC365" i="1" l="1"/>
  <c r="DD365" i="1"/>
  <c r="EI365" i="1"/>
  <c r="DE365" i="1"/>
  <c r="DZ365" i="1"/>
  <c r="ED365" i="1" s="1"/>
  <c r="F365" i="6" s="1"/>
  <c r="DJ365" i="1"/>
  <c r="DR365" i="1" s="1"/>
  <c r="DF365" i="1"/>
  <c r="B365" i="6" s="1"/>
  <c r="AI588" i="10"/>
  <c r="AE588" i="10"/>
  <c r="DW365" i="1" l="1"/>
  <c r="DX365" i="1" s="1"/>
  <c r="DU365" i="1"/>
  <c r="EG365" i="1"/>
  <c r="J365" i="6" s="1"/>
  <c r="DG365" i="1"/>
  <c r="DV365" i="1"/>
  <c r="DT365" i="1"/>
  <c r="DS365" i="1"/>
  <c r="DQ365" i="1"/>
  <c r="EB365" i="1"/>
  <c r="EA365" i="1"/>
  <c r="DI365" i="1"/>
  <c r="E365" i="6" s="1"/>
  <c r="AL588" i="10"/>
  <c r="AM588" i="10"/>
  <c r="AK588" i="10"/>
  <c r="E588" i="11" s="1"/>
  <c r="AF588" i="10"/>
  <c r="AJ588" i="10"/>
  <c r="D588" i="11" s="1"/>
  <c r="C588" i="11"/>
  <c r="DH365" i="1" l="1"/>
  <c r="D365" i="6" s="1"/>
  <c r="C365" i="6"/>
  <c r="EE365" i="1"/>
  <c r="G365" i="6" s="1"/>
  <c r="CY366" i="1"/>
  <c r="B588" i="11"/>
  <c r="K588" i="11" s="1"/>
  <c r="AG588" i="10"/>
  <c r="AH588" i="10" s="1"/>
  <c r="CZ366" i="1" l="1"/>
  <c r="DA366" i="1"/>
  <c r="DB366" i="1"/>
  <c r="F588" i="11"/>
  <c r="G588" i="11"/>
  <c r="DC366" i="1" l="1"/>
  <c r="DD366" i="1"/>
  <c r="EI366" i="1"/>
  <c r="DZ366" i="1"/>
  <c r="ED366" i="1" s="1"/>
  <c r="F366" i="6" s="1"/>
  <c r="DJ366" i="1"/>
  <c r="DR366" i="1" s="1"/>
  <c r="DF366" i="1"/>
  <c r="AE589" i="10"/>
  <c r="AI589" i="10"/>
  <c r="DG366" i="1" l="1"/>
  <c r="C366" i="6" s="1"/>
  <c r="B366" i="6"/>
  <c r="DE366" i="1"/>
  <c r="DQ366" i="1"/>
  <c r="DW366" i="1"/>
  <c r="DX366" i="1" s="1"/>
  <c r="EB366" i="1"/>
  <c r="DS366" i="1"/>
  <c r="DV366" i="1"/>
  <c r="EA366" i="1"/>
  <c r="DU366" i="1"/>
  <c r="DT366" i="1"/>
  <c r="CY367" i="1"/>
  <c r="EG366" i="1"/>
  <c r="J366" i="6" s="1"/>
  <c r="AL589" i="10"/>
  <c r="AM589" i="10"/>
  <c r="AK589" i="10"/>
  <c r="E589" i="11" s="1"/>
  <c r="C589" i="11"/>
  <c r="AJ589" i="10"/>
  <c r="D589" i="11" s="1"/>
  <c r="AF589" i="10"/>
  <c r="DH366" i="1" l="1"/>
  <c r="D366" i="6" s="1"/>
  <c r="DI366" i="1"/>
  <c r="E366" i="6" s="1"/>
  <c r="CZ367" i="1"/>
  <c r="DA367" i="1"/>
  <c r="DB367" i="1"/>
  <c r="EE366" i="1"/>
  <c r="G366" i="6" s="1"/>
  <c r="AG589" i="10"/>
  <c r="AH589" i="10" s="1"/>
  <c r="B589" i="11"/>
  <c r="K589" i="11" s="1"/>
  <c r="DC367" i="1" l="1"/>
  <c r="DD367" i="1"/>
  <c r="EI367" i="1"/>
  <c r="DE367" i="1"/>
  <c r="DZ367" i="1"/>
  <c r="ED367" i="1" s="1"/>
  <c r="F367" i="6" s="1"/>
  <c r="DF367" i="1"/>
  <c r="B367" i="6" s="1"/>
  <c r="DJ367" i="1"/>
  <c r="EA367" i="1" s="1"/>
  <c r="G589" i="11"/>
  <c r="F589" i="11"/>
  <c r="DV367" i="1" l="1"/>
  <c r="DR367" i="1"/>
  <c r="DW367" i="1"/>
  <c r="DX367" i="1" s="1"/>
  <c r="DS367" i="1"/>
  <c r="DQ367" i="1"/>
  <c r="DU367" i="1"/>
  <c r="EB367" i="1"/>
  <c r="EE367" i="1" s="1"/>
  <c r="G367" i="6" s="1"/>
  <c r="EG367" i="1"/>
  <c r="J367" i="6" s="1"/>
  <c r="DG367" i="1"/>
  <c r="DT367" i="1"/>
  <c r="AE590" i="10"/>
  <c r="AI590" i="10"/>
  <c r="DH367" i="1" l="1"/>
  <c r="D367" i="6" s="1"/>
  <c r="C367" i="6"/>
  <c r="CY368" i="1"/>
  <c r="DI367" i="1"/>
  <c r="E367" i="6" s="1"/>
  <c r="AM590" i="10"/>
  <c r="AL590" i="10"/>
  <c r="AK590" i="10"/>
  <c r="E590" i="11" s="1"/>
  <c r="C590" i="11"/>
  <c r="AF590" i="10"/>
  <c r="AJ590" i="10"/>
  <c r="D590" i="11" s="1"/>
  <c r="CZ368" i="1" l="1"/>
  <c r="DA368" i="1"/>
  <c r="DB368" i="1"/>
  <c r="AG590" i="10"/>
  <c r="AH590" i="10" s="1"/>
  <c r="B590" i="11"/>
  <c r="K590" i="11" s="1"/>
  <c r="DC368" i="1" l="1"/>
  <c r="DD368" i="1"/>
  <c r="EI368" i="1"/>
  <c r="DZ368" i="1"/>
  <c r="ED368" i="1" s="1"/>
  <c r="F368" i="6" s="1"/>
  <c r="DJ368" i="1"/>
  <c r="EG368" i="1" s="1"/>
  <c r="J368" i="6" s="1"/>
  <c r="DF368" i="1"/>
  <c r="DE368" i="1"/>
  <c r="F590" i="11"/>
  <c r="G590" i="11"/>
  <c r="DG368" i="1" l="1"/>
  <c r="C368" i="6" s="1"/>
  <c r="B368" i="6"/>
  <c r="DS368" i="1"/>
  <c r="DR368" i="1"/>
  <c r="DT368" i="1"/>
  <c r="DW368" i="1"/>
  <c r="DX368" i="1" s="1"/>
  <c r="EB368" i="1"/>
  <c r="DH368" i="1"/>
  <c r="D368" i="6" s="1"/>
  <c r="DV368" i="1"/>
  <c r="EA368" i="1"/>
  <c r="DQ368" i="1"/>
  <c r="DU368" i="1"/>
  <c r="CY369" i="1"/>
  <c r="AE591" i="10"/>
  <c r="AI591" i="10"/>
  <c r="DI368" i="1" l="1"/>
  <c r="E368" i="6" s="1"/>
  <c r="EE368" i="1"/>
  <c r="G368" i="6" s="1"/>
  <c r="CZ369" i="1"/>
  <c r="DA369" i="1"/>
  <c r="DB369" i="1"/>
  <c r="AL591" i="10"/>
  <c r="AM591" i="10"/>
  <c r="AK591" i="10"/>
  <c r="E591" i="11" s="1"/>
  <c r="C591" i="11"/>
  <c r="AJ591" i="10"/>
  <c r="D591" i="11" s="1"/>
  <c r="AF591" i="10"/>
  <c r="EI369" i="1" l="1"/>
  <c r="DZ369" i="1"/>
  <c r="ED369" i="1" s="1"/>
  <c r="F369" i="6" s="1"/>
  <c r="DE369" i="1"/>
  <c r="DF369" i="1"/>
  <c r="DJ369" i="1"/>
  <c r="DV369" i="1" s="1"/>
  <c r="DC369" i="1"/>
  <c r="DD369" i="1"/>
  <c r="B591" i="11"/>
  <c r="K591" i="11" s="1"/>
  <c r="AG591" i="10"/>
  <c r="AH591" i="10" s="1"/>
  <c r="DG369" i="1" l="1"/>
  <c r="C369" i="6" s="1"/>
  <c r="B369" i="6"/>
  <c r="DU369" i="1"/>
  <c r="CY370" i="1"/>
  <c r="DQ369" i="1"/>
  <c r="DT369" i="1"/>
  <c r="EG369" i="1"/>
  <c r="J369" i="6" s="1"/>
  <c r="DW369" i="1"/>
  <c r="DX369" i="1" s="1"/>
  <c r="EB369" i="1"/>
  <c r="DR369" i="1"/>
  <c r="DS369" i="1"/>
  <c r="EA369" i="1"/>
  <c r="G591" i="11"/>
  <c r="F591" i="11"/>
  <c r="DI369" i="1" l="1"/>
  <c r="E369" i="6" s="1"/>
  <c r="DH369" i="1"/>
  <c r="D369" i="6" s="1"/>
  <c r="CZ370" i="1"/>
  <c r="DA370" i="1"/>
  <c r="DB370" i="1"/>
  <c r="EE369" i="1"/>
  <c r="G369" i="6" s="1"/>
  <c r="AI592" i="10"/>
  <c r="AE592" i="10"/>
  <c r="DD370" i="1" l="1"/>
  <c r="DI370" i="1" s="1"/>
  <c r="E370" i="6" s="1"/>
  <c r="DC370" i="1"/>
  <c r="EI370" i="1"/>
  <c r="DZ370" i="1"/>
  <c r="ED370" i="1" s="1"/>
  <c r="F370" i="6" s="1"/>
  <c r="DF370" i="1"/>
  <c r="B370" i="6" s="1"/>
  <c r="DE370" i="1"/>
  <c r="DJ370" i="1"/>
  <c r="DQ370" i="1" s="1"/>
  <c r="DG370" i="1"/>
  <c r="AL592" i="10"/>
  <c r="AM592" i="10"/>
  <c r="AK592" i="10"/>
  <c r="E592" i="11" s="1"/>
  <c r="AF592" i="10"/>
  <c r="AJ592" i="10"/>
  <c r="D592" i="11" s="1"/>
  <c r="C592" i="11"/>
  <c r="DH370" i="1" l="1"/>
  <c r="D370" i="6" s="1"/>
  <c r="C370" i="6"/>
  <c r="DR370" i="1"/>
  <c r="EB370" i="1"/>
  <c r="DT370" i="1"/>
  <c r="EA370" i="1"/>
  <c r="DU370" i="1"/>
  <c r="DW370" i="1"/>
  <c r="DX370" i="1" s="1"/>
  <c r="EG370" i="1"/>
  <c r="J370" i="6" s="1"/>
  <c r="CY371" i="1"/>
  <c r="DS370" i="1"/>
  <c r="DV370" i="1"/>
  <c r="B592" i="11"/>
  <c r="K592" i="11" s="1"/>
  <c r="AG592" i="10"/>
  <c r="AH592" i="10" s="1"/>
  <c r="EE370" i="1" l="1"/>
  <c r="G370" i="6" s="1"/>
  <c r="CZ371" i="1"/>
  <c r="DA371" i="1"/>
  <c r="DB371" i="1"/>
  <c r="F592" i="11"/>
  <c r="G592" i="11"/>
  <c r="EI371" i="1" l="1"/>
  <c r="DZ371" i="1"/>
  <c r="ED371" i="1" s="1"/>
  <c r="F371" i="6" s="1"/>
  <c r="DE371" i="1"/>
  <c r="DF371" i="1"/>
  <c r="B371" i="6" s="1"/>
  <c r="DJ371" i="1"/>
  <c r="EG371" i="1" s="1"/>
  <c r="J371" i="6" s="1"/>
  <c r="DC371" i="1"/>
  <c r="DD371" i="1"/>
  <c r="AI593" i="10"/>
  <c r="AE593" i="10"/>
  <c r="EB371" i="1" l="1"/>
  <c r="DT371" i="1"/>
  <c r="DQ371" i="1"/>
  <c r="DU371" i="1"/>
  <c r="DG371" i="1"/>
  <c r="DR371" i="1"/>
  <c r="DS371" i="1"/>
  <c r="EA371" i="1"/>
  <c r="EE371" i="1" s="1"/>
  <c r="G371" i="6" s="1"/>
  <c r="DW371" i="1"/>
  <c r="DX371" i="1" s="1"/>
  <c r="DV371" i="1"/>
  <c r="AL593" i="10"/>
  <c r="AM593" i="10"/>
  <c r="AK593" i="10"/>
  <c r="E593" i="11" s="1"/>
  <c r="AF593" i="10"/>
  <c r="AJ593" i="10"/>
  <c r="D593" i="11" s="1"/>
  <c r="C593" i="11"/>
  <c r="DH371" i="1" l="1"/>
  <c r="D371" i="6" s="1"/>
  <c r="C371" i="6"/>
  <c r="DI371" i="1"/>
  <c r="E371" i="6" s="1"/>
  <c r="CY372" i="1"/>
  <c r="AG593" i="10"/>
  <c r="AH593" i="10" s="1"/>
  <c r="B593" i="11"/>
  <c r="K593" i="11" s="1"/>
  <c r="CZ372" i="1" l="1"/>
  <c r="DA372" i="1"/>
  <c r="DB372" i="1"/>
  <c r="F593" i="11"/>
  <c r="G593" i="11"/>
  <c r="DC372" i="1" l="1"/>
  <c r="DD372" i="1"/>
  <c r="EI372" i="1"/>
  <c r="DJ372" i="1"/>
  <c r="DZ372" i="1"/>
  <c r="ED372" i="1" s="1"/>
  <c r="F372" i="6" s="1"/>
  <c r="DE372" i="1"/>
  <c r="DF372" i="1"/>
  <c r="AI594" i="10"/>
  <c r="AE594" i="10"/>
  <c r="DG372" i="1" l="1"/>
  <c r="C372" i="6" s="1"/>
  <c r="B372" i="6"/>
  <c r="DI372" i="1"/>
  <c r="E372" i="6" s="1"/>
  <c r="DH372" i="1"/>
  <c r="D372" i="6" s="1"/>
  <c r="R26" i="5"/>
  <c r="Q22" i="5"/>
  <c r="Q16" i="5"/>
  <c r="P31" i="5"/>
  <c r="R7" i="5"/>
  <c r="R22" i="5"/>
  <c r="R23" i="5"/>
  <c r="P30" i="5"/>
  <c r="P16" i="5"/>
  <c r="R20" i="5"/>
  <c r="P25" i="5"/>
  <c r="P20" i="5"/>
  <c r="R25" i="5"/>
  <c r="Q29" i="5"/>
  <c r="R10" i="5"/>
  <c r="R9" i="5"/>
  <c r="R13" i="5"/>
  <c r="Q32" i="5"/>
  <c r="R18" i="5"/>
  <c r="Q21" i="5"/>
  <c r="R30" i="5"/>
  <c r="Q28" i="5"/>
  <c r="P26" i="5"/>
  <c r="P12" i="5"/>
  <c r="P8" i="5"/>
  <c r="Q26" i="5"/>
  <c r="P6" i="5"/>
  <c r="R19" i="5"/>
  <c r="P15" i="5"/>
  <c r="P10" i="5"/>
  <c r="P33" i="5"/>
  <c r="Q19" i="5"/>
  <c r="R29" i="5"/>
  <c r="Q14" i="5"/>
  <c r="R6" i="5"/>
  <c r="P24" i="5"/>
  <c r="R8" i="5"/>
  <c r="Q18" i="5"/>
  <c r="Q9" i="5"/>
  <c r="Q33" i="5"/>
  <c r="Q7" i="5"/>
  <c r="Q6" i="5"/>
  <c r="R16" i="5"/>
  <c r="Q30" i="5"/>
  <c r="Q27" i="5"/>
  <c r="P23" i="5"/>
  <c r="P17" i="5"/>
  <c r="P13" i="5"/>
  <c r="P18" i="5"/>
  <c r="R17" i="5"/>
  <c r="P7" i="5"/>
  <c r="Q31" i="5"/>
  <c r="R15" i="5"/>
  <c r="R31" i="5"/>
  <c r="P32" i="5"/>
  <c r="P19" i="5"/>
  <c r="Q13" i="5"/>
  <c r="Q11" i="5"/>
  <c r="R21" i="5"/>
  <c r="Q10" i="5"/>
  <c r="R12" i="5"/>
  <c r="P22" i="5"/>
  <c r="Q17" i="5"/>
  <c r="P21" i="5"/>
  <c r="P9" i="5"/>
  <c r="R11" i="5"/>
  <c r="P28" i="5"/>
  <c r="P14" i="5"/>
  <c r="Q12" i="5"/>
  <c r="P27" i="5"/>
  <c r="P29" i="5"/>
  <c r="R33" i="5"/>
  <c r="R32" i="5"/>
  <c r="P11" i="5"/>
  <c r="R24" i="5"/>
  <c r="Q23" i="5"/>
  <c r="R14" i="5"/>
  <c r="R28" i="5"/>
  <c r="Q15" i="5"/>
  <c r="Q24" i="5"/>
  <c r="Q20" i="5"/>
  <c r="Q8" i="5"/>
  <c r="Q25" i="5"/>
  <c r="R27" i="5"/>
  <c r="DR372" i="1"/>
  <c r="BW18" i="1"/>
  <c r="S18" i="5" s="1"/>
  <c r="BW9" i="1"/>
  <c r="S9" i="5" s="1"/>
  <c r="BW7" i="1"/>
  <c r="S7" i="5" s="1"/>
  <c r="BW10" i="1"/>
  <c r="S10" i="5" s="1"/>
  <c r="BW16" i="1"/>
  <c r="S16" i="5" s="1"/>
  <c r="BW21" i="1"/>
  <c r="S21" i="5" s="1"/>
  <c r="BW12" i="1"/>
  <c r="S12" i="5" s="1"/>
  <c r="BW11" i="1"/>
  <c r="S11" i="5" s="1"/>
  <c r="BW15" i="1"/>
  <c r="S15" i="5" s="1"/>
  <c r="BW28" i="1"/>
  <c r="S28" i="5" s="1"/>
  <c r="BW8" i="1"/>
  <c r="S8" i="5" s="1"/>
  <c r="BW27" i="1"/>
  <c r="S27" i="5" s="1"/>
  <c r="BW24" i="1"/>
  <c r="S24" i="5" s="1"/>
  <c r="BW26" i="1"/>
  <c r="S26" i="5" s="1"/>
  <c r="BW30" i="1"/>
  <c r="S30" i="5" s="1"/>
  <c r="BW32" i="1"/>
  <c r="S32" i="5" s="1"/>
  <c r="BW31" i="1"/>
  <c r="S31" i="5" s="1"/>
  <c r="BW14" i="1"/>
  <c r="S14" i="5" s="1"/>
  <c r="BW13" i="1"/>
  <c r="S13" i="5" s="1"/>
  <c r="BW6" i="1"/>
  <c r="S6" i="5" s="1"/>
  <c r="BW23" i="1"/>
  <c r="S23" i="5" s="1"/>
  <c r="BW17" i="1"/>
  <c r="S17" i="5" s="1"/>
  <c r="BW22" i="1"/>
  <c r="S22" i="5" s="1"/>
  <c r="BW33" i="1"/>
  <c r="S33" i="5" s="1"/>
  <c r="BW29" i="1"/>
  <c r="S29" i="5" s="1"/>
  <c r="BW25" i="1"/>
  <c r="S25" i="5" s="1"/>
  <c r="BW20" i="1"/>
  <c r="S20" i="5" s="1"/>
  <c r="BW19" i="1"/>
  <c r="S19" i="5" s="1"/>
  <c r="DV372" i="1"/>
  <c r="DW372" i="1"/>
  <c r="DX372" i="1" s="1"/>
  <c r="DQ372" i="1"/>
  <c r="DT372" i="1"/>
  <c r="EB372" i="1"/>
  <c r="DU372" i="1"/>
  <c r="EG372" i="1"/>
  <c r="J372" i="6" s="1"/>
  <c r="DS372" i="1"/>
  <c r="EA372" i="1"/>
  <c r="AM594" i="10"/>
  <c r="AL594" i="10"/>
  <c r="AK594" i="10"/>
  <c r="E594" i="11" s="1"/>
  <c r="AJ594" i="10"/>
  <c r="D594" i="11" s="1"/>
  <c r="AF594" i="10"/>
  <c r="C594" i="11"/>
  <c r="EE372" i="1" l="1"/>
  <c r="G372" i="6" s="1"/>
  <c r="AG594" i="10"/>
  <c r="AH594" i="10" s="1"/>
  <c r="B594" i="11"/>
  <c r="K594" i="11" s="1"/>
  <c r="F594" i="11" l="1"/>
  <c r="G594" i="11"/>
  <c r="AI595" i="10" l="1"/>
  <c r="AE595" i="10"/>
  <c r="AL595" i="10" l="1"/>
  <c r="AM595" i="10"/>
  <c r="AK595" i="10"/>
  <c r="E595" i="11" s="1"/>
  <c r="AF595" i="10"/>
  <c r="AJ595" i="10"/>
  <c r="D595" i="11" s="1"/>
  <c r="C595" i="11"/>
  <c r="B595" i="11" l="1"/>
  <c r="K595" i="11" s="1"/>
  <c r="AG595" i="10"/>
  <c r="AH595" i="10" s="1"/>
  <c r="G595" i="11" l="1"/>
  <c r="F595" i="11"/>
  <c r="AI596" i="10" l="1"/>
  <c r="AE596" i="10"/>
  <c r="AL596" i="10" l="1"/>
  <c r="AM596" i="10"/>
  <c r="AK596" i="10"/>
  <c r="E596" i="11" s="1"/>
  <c r="AJ596" i="10"/>
  <c r="D596" i="11" s="1"/>
  <c r="AF596" i="10"/>
  <c r="C596" i="11"/>
  <c r="AG596" i="10" l="1"/>
  <c r="AH596" i="10" s="1"/>
  <c r="B596" i="11"/>
  <c r="K596" i="11" s="1"/>
  <c r="G596" i="11" l="1"/>
  <c r="F596" i="11"/>
  <c r="AI597" i="10" l="1"/>
  <c r="AE597" i="10"/>
  <c r="AL597" i="10" l="1"/>
  <c r="AM597" i="10"/>
  <c r="AK597" i="10"/>
  <c r="E597" i="11" s="1"/>
  <c r="AJ597" i="10"/>
  <c r="D597" i="11" s="1"/>
  <c r="AF597" i="10"/>
  <c r="C597" i="11"/>
  <c r="B597" i="11" l="1"/>
  <c r="K597" i="11" s="1"/>
  <c r="AG597" i="10"/>
  <c r="AH597" i="10" s="1"/>
  <c r="G597" i="11" l="1"/>
  <c r="F597" i="11"/>
  <c r="AE598" i="10" l="1"/>
  <c r="AI598" i="10"/>
  <c r="AM598" i="10" l="1"/>
  <c r="AL598" i="10"/>
  <c r="AK598" i="10"/>
  <c r="E598" i="11" s="1"/>
  <c r="C598" i="11"/>
  <c r="AF598" i="10"/>
  <c r="AJ598" i="10"/>
  <c r="D598" i="11" s="1"/>
  <c r="B598" i="11" l="1"/>
  <c r="K598" i="11" s="1"/>
  <c r="AG598" i="10"/>
  <c r="AH598" i="10" s="1"/>
  <c r="F598" i="11" l="1"/>
  <c r="G598" i="11"/>
  <c r="AE599" i="10" l="1"/>
  <c r="AI599" i="10"/>
  <c r="AL599" i="10" l="1"/>
  <c r="AM599" i="10"/>
  <c r="AK599" i="10"/>
  <c r="E599" i="11" s="1"/>
  <c r="C599" i="11"/>
  <c r="AJ599" i="10"/>
  <c r="D599" i="11" s="1"/>
  <c r="AF599" i="10"/>
  <c r="AG599" i="10" l="1"/>
  <c r="AH599" i="10" s="1"/>
  <c r="B599" i="11"/>
  <c r="K599" i="11" s="1"/>
  <c r="G599" i="11" l="1"/>
  <c r="F599" i="11"/>
  <c r="AE600" i="10" l="1"/>
  <c r="AI600" i="10"/>
  <c r="AL600" i="10" l="1"/>
  <c r="AM600" i="10"/>
  <c r="AK600" i="10"/>
  <c r="E600" i="11" s="1"/>
  <c r="C600" i="11"/>
  <c r="AF600" i="10"/>
  <c r="AJ600" i="10"/>
  <c r="D600" i="11" s="1"/>
  <c r="AG600" i="10" l="1"/>
  <c r="AH600" i="10" s="1"/>
  <c r="B600" i="11"/>
  <c r="K600" i="11" s="1"/>
  <c r="F600" i="11" l="1"/>
  <c r="G600" i="11"/>
  <c r="AE601" i="10" l="1"/>
  <c r="AI601" i="10"/>
  <c r="AL601" i="10" l="1"/>
  <c r="AM601" i="10"/>
  <c r="AK601" i="10"/>
  <c r="E601" i="11" s="1"/>
  <c r="C601" i="11"/>
  <c r="AJ601" i="10"/>
  <c r="D601" i="11" s="1"/>
  <c r="AF601" i="10"/>
  <c r="B601" i="11" l="1"/>
  <c r="K601" i="11" s="1"/>
  <c r="AG601" i="10"/>
  <c r="AH601" i="10" s="1"/>
  <c r="G601" i="11" l="1"/>
  <c r="F601" i="11"/>
  <c r="AI602" i="10" l="1"/>
  <c r="AE602" i="10"/>
  <c r="AL602" i="10" l="1"/>
  <c r="AM602" i="10"/>
  <c r="AK602" i="10"/>
  <c r="E602" i="11" s="1"/>
  <c r="AJ602" i="10"/>
  <c r="D602" i="11" s="1"/>
  <c r="AF602" i="10"/>
  <c r="C602" i="11"/>
  <c r="AG602" i="10" l="1"/>
  <c r="AH602" i="10" s="1"/>
  <c r="B602" i="11"/>
  <c r="K602" i="11" s="1"/>
  <c r="F602" i="11" l="1"/>
  <c r="G602" i="11"/>
  <c r="AI603" i="10" l="1"/>
  <c r="AE603" i="10"/>
  <c r="AL603" i="10" l="1"/>
  <c r="AM603" i="10"/>
  <c r="AK603" i="10"/>
  <c r="E603" i="11" s="1"/>
  <c r="AJ603" i="10"/>
  <c r="D603" i="11" s="1"/>
  <c r="AF603" i="10"/>
  <c r="C603" i="11"/>
  <c r="B603" i="11" l="1"/>
  <c r="K603" i="11" s="1"/>
  <c r="AG603" i="10"/>
  <c r="AH603" i="10" s="1"/>
  <c r="F603" i="11" l="1"/>
  <c r="G603" i="11"/>
  <c r="AI604" i="10" l="1"/>
  <c r="AE604" i="10"/>
  <c r="AL604" i="10" l="1"/>
  <c r="AM604" i="10"/>
  <c r="AK604" i="10"/>
  <c r="E604" i="11" s="1"/>
  <c r="AJ604" i="10"/>
  <c r="D604" i="11" s="1"/>
  <c r="AF604" i="10"/>
  <c r="C604" i="11"/>
  <c r="AG604" i="10" l="1"/>
  <c r="AH604" i="10" s="1"/>
  <c r="B604" i="11"/>
  <c r="K604" i="11" s="1"/>
  <c r="F604" i="11" l="1"/>
  <c r="G604" i="11"/>
  <c r="AI605" i="10" l="1"/>
  <c r="AE605" i="10"/>
  <c r="AL605" i="10" l="1"/>
  <c r="AM605" i="10"/>
  <c r="AK605" i="10"/>
  <c r="E605" i="11" s="1"/>
  <c r="AF605" i="10"/>
  <c r="AJ605" i="10"/>
  <c r="D605" i="11" s="1"/>
  <c r="C605" i="11"/>
  <c r="B605" i="11" l="1"/>
  <c r="K605" i="11" s="1"/>
  <c r="AG605" i="10"/>
  <c r="AH605" i="10" s="1"/>
  <c r="G605" i="11" l="1"/>
  <c r="F605" i="11"/>
  <c r="AI606" i="10" l="1"/>
  <c r="AE606" i="10"/>
  <c r="AM606" i="10" l="1"/>
  <c r="AL606" i="10"/>
  <c r="AK606" i="10"/>
  <c r="E606" i="11" s="1"/>
  <c r="AF606" i="10"/>
  <c r="AJ606" i="10"/>
  <c r="D606" i="11" s="1"/>
  <c r="C606" i="11"/>
  <c r="AG606" i="10" l="1"/>
  <c r="AH606" i="10" s="1"/>
  <c r="B606" i="11"/>
  <c r="K606" i="11" s="1"/>
  <c r="G606" i="11" l="1"/>
  <c r="F606" i="11"/>
  <c r="AE607" i="10" l="1"/>
  <c r="AI607" i="10"/>
  <c r="AL607" i="10" l="1"/>
  <c r="AM607" i="10"/>
  <c r="AK607" i="10"/>
  <c r="E607" i="11" s="1"/>
  <c r="C607" i="11"/>
  <c r="AJ607" i="10"/>
  <c r="D607" i="11" s="1"/>
  <c r="AF607" i="10"/>
  <c r="B607" i="11" l="1"/>
  <c r="K607" i="11" s="1"/>
  <c r="AG607" i="10"/>
  <c r="AH607" i="10" s="1"/>
  <c r="G607" i="11" l="1"/>
  <c r="F607" i="11"/>
  <c r="AE608" i="10" l="1"/>
  <c r="AI608" i="10"/>
  <c r="AL608" i="10" l="1"/>
  <c r="AM608" i="10"/>
  <c r="AK608" i="10"/>
  <c r="E608" i="11" s="1"/>
  <c r="C608" i="11"/>
  <c r="AJ608" i="10"/>
  <c r="D608" i="11" s="1"/>
  <c r="AF608" i="10"/>
  <c r="B608" i="11" l="1"/>
  <c r="K608" i="11" s="1"/>
  <c r="AG608" i="10"/>
  <c r="AH608" i="10" s="1"/>
  <c r="G608" i="11" l="1"/>
  <c r="F608" i="11"/>
  <c r="AE609" i="10" l="1"/>
  <c r="AI609" i="10"/>
  <c r="AL609" i="10" l="1"/>
  <c r="AM609" i="10"/>
  <c r="AK609" i="10"/>
  <c r="E609" i="11" s="1"/>
  <c r="C609" i="11"/>
  <c r="AJ609" i="10"/>
  <c r="D609" i="11" s="1"/>
  <c r="AF609" i="10"/>
  <c r="B609" i="11" l="1"/>
  <c r="K609" i="11" s="1"/>
  <c r="AG609" i="10"/>
  <c r="AH609" i="10" s="1"/>
  <c r="G609" i="11" l="1"/>
  <c r="F609" i="11"/>
  <c r="AI610" i="10" l="1"/>
  <c r="AE610" i="10"/>
  <c r="AL610" i="10" l="1"/>
  <c r="AM610" i="10"/>
  <c r="AK610" i="10"/>
  <c r="E610" i="11" s="1"/>
  <c r="AF610" i="10"/>
  <c r="AJ610" i="10"/>
  <c r="D610" i="11" s="1"/>
  <c r="C610" i="11"/>
  <c r="AG610" i="10" l="1"/>
  <c r="AH610" i="10" s="1"/>
  <c r="B610" i="11"/>
  <c r="K610" i="11" s="1"/>
  <c r="F610" i="11" l="1"/>
  <c r="G610" i="11"/>
  <c r="AI611" i="10" l="1"/>
  <c r="AE611" i="10"/>
  <c r="AL611" i="10" l="1"/>
  <c r="AM611" i="10"/>
  <c r="AK611" i="10"/>
  <c r="E611" i="11" s="1"/>
  <c r="AJ611" i="10"/>
  <c r="D611" i="11" s="1"/>
  <c r="AF611" i="10"/>
  <c r="C611" i="11"/>
  <c r="B611" i="11" l="1"/>
  <c r="K611" i="11" s="1"/>
  <c r="AG611" i="10"/>
  <c r="AH611" i="10" s="1"/>
  <c r="G611" i="11" l="1"/>
  <c r="F611" i="11"/>
  <c r="AE612" i="10" l="1"/>
  <c r="AI612" i="10"/>
  <c r="AL612" i="10" l="1"/>
  <c r="AM612" i="10"/>
  <c r="AK612" i="10"/>
  <c r="E612" i="11" s="1"/>
  <c r="C612" i="11"/>
  <c r="AF612" i="10"/>
  <c r="AJ612" i="10"/>
  <c r="D612" i="11" s="1"/>
  <c r="B612" i="11" l="1"/>
  <c r="K612" i="11" s="1"/>
  <c r="AG612" i="10"/>
  <c r="AH612" i="10" s="1"/>
  <c r="F612" i="11" l="1"/>
  <c r="G612" i="11"/>
  <c r="AE613" i="10" l="1"/>
  <c r="AI613" i="10"/>
  <c r="AL613" i="10" l="1"/>
  <c r="AM613" i="10"/>
  <c r="AK613" i="10"/>
  <c r="E613" i="11" s="1"/>
  <c r="C613" i="11"/>
  <c r="AF613" i="10"/>
  <c r="AJ613" i="10"/>
  <c r="D613" i="11" s="1"/>
  <c r="B613" i="11" l="1"/>
  <c r="K613" i="11" s="1"/>
  <c r="AG613" i="10"/>
  <c r="AH613" i="10" s="1"/>
  <c r="G613" i="11" l="1"/>
  <c r="F613" i="11"/>
  <c r="AE614" i="10" l="1"/>
  <c r="AI614" i="10"/>
  <c r="AL614" i="10" l="1"/>
  <c r="AM614" i="10"/>
  <c r="AK614" i="10"/>
  <c r="E614" i="11" s="1"/>
  <c r="C614" i="11"/>
  <c r="AF614" i="10"/>
  <c r="AJ614" i="10"/>
  <c r="D614" i="11" s="1"/>
  <c r="AG614" i="10" l="1"/>
  <c r="AH614" i="10" s="1"/>
  <c r="B614" i="11"/>
  <c r="K614" i="11" s="1"/>
  <c r="F614" i="11" l="1"/>
  <c r="G614" i="11"/>
  <c r="AE615" i="10" l="1"/>
  <c r="AI615" i="10"/>
  <c r="AL615" i="10" l="1"/>
  <c r="AM615" i="10"/>
  <c r="AK615" i="10"/>
  <c r="E615" i="11" s="1"/>
  <c r="C615" i="11"/>
  <c r="AF615" i="10"/>
  <c r="AJ615" i="10"/>
  <c r="D615" i="11" s="1"/>
  <c r="AG615" i="10" l="1"/>
  <c r="AH615" i="10" s="1"/>
  <c r="B615" i="11"/>
  <c r="K615" i="11" s="1"/>
  <c r="G615" i="11" l="1"/>
  <c r="F615" i="11"/>
  <c r="AE616" i="10" l="1"/>
  <c r="AI616" i="10"/>
  <c r="AL616" i="10" l="1"/>
  <c r="AM616" i="10"/>
  <c r="AK616" i="10"/>
  <c r="E616" i="11" s="1"/>
  <c r="C616" i="11"/>
  <c r="AJ616" i="10"/>
  <c r="D616" i="11" s="1"/>
  <c r="AF616" i="10"/>
  <c r="AG616" i="10" l="1"/>
  <c r="AH616" i="10" s="1"/>
  <c r="B616" i="11"/>
  <c r="K616" i="11" s="1"/>
  <c r="G616" i="11" l="1"/>
  <c r="F616" i="11"/>
  <c r="AE617" i="10" l="1"/>
  <c r="AI617" i="10"/>
  <c r="AL617" i="10" l="1"/>
  <c r="AM617" i="10"/>
  <c r="AK617" i="10"/>
  <c r="E617" i="11" s="1"/>
  <c r="C617" i="11"/>
  <c r="AF617" i="10"/>
  <c r="AJ617" i="10"/>
  <c r="D617" i="11" s="1"/>
  <c r="AG617" i="10" l="1"/>
  <c r="AH617" i="10" s="1"/>
  <c r="B617" i="11"/>
  <c r="K617" i="11" s="1"/>
  <c r="F617" i="11" l="1"/>
  <c r="G617" i="11"/>
  <c r="AE618" i="10" l="1"/>
  <c r="AI618" i="10"/>
  <c r="AL618" i="10" l="1"/>
  <c r="AM618" i="10"/>
  <c r="AK618" i="10"/>
  <c r="E618" i="11" s="1"/>
  <c r="C618" i="11"/>
  <c r="AJ618" i="10"/>
  <c r="D618" i="11" s="1"/>
  <c r="AF618" i="10"/>
  <c r="AG618" i="10" l="1"/>
  <c r="AH618" i="10" s="1"/>
  <c r="B618" i="11"/>
  <c r="K618" i="11" s="1"/>
  <c r="G618" i="11" l="1"/>
  <c r="F618" i="11"/>
  <c r="AI619" i="10" l="1"/>
  <c r="AE619" i="10"/>
  <c r="AL619" i="10" l="1"/>
  <c r="AM619" i="10"/>
  <c r="AK619" i="10"/>
  <c r="E619" i="11" s="1"/>
  <c r="AF619" i="10"/>
  <c r="AJ619" i="10"/>
  <c r="D619" i="11" s="1"/>
  <c r="C619" i="11"/>
  <c r="B619" i="11" l="1"/>
  <c r="K619" i="11" s="1"/>
  <c r="AG619" i="10"/>
  <c r="AH619" i="10" s="1"/>
  <c r="F619" i="11" l="1"/>
  <c r="G619" i="11"/>
  <c r="AI620" i="10" l="1"/>
  <c r="AE620" i="10"/>
  <c r="AL620" i="10" l="1"/>
  <c r="AM620" i="10"/>
  <c r="AK620" i="10"/>
  <c r="E620" i="11" s="1"/>
  <c r="AJ620" i="10"/>
  <c r="D620" i="11" s="1"/>
  <c r="AF620" i="10"/>
  <c r="C620" i="11"/>
  <c r="AG620" i="10" l="1"/>
  <c r="AH620" i="10" s="1"/>
  <c r="B620" i="11"/>
  <c r="K620" i="11" s="1"/>
  <c r="F620" i="11" l="1"/>
  <c r="G620" i="11"/>
  <c r="AI621" i="10" l="1"/>
  <c r="AE621" i="10"/>
  <c r="AL621" i="10" l="1"/>
  <c r="AM621" i="10"/>
  <c r="AK621" i="10"/>
  <c r="E621" i="11" s="1"/>
  <c r="AF621" i="10"/>
  <c r="AJ621" i="10"/>
  <c r="D621" i="11" s="1"/>
  <c r="C621" i="11"/>
  <c r="AG621" i="10" l="1"/>
  <c r="AH621" i="10" s="1"/>
  <c r="B621" i="11"/>
  <c r="K621" i="11" s="1"/>
  <c r="G621" i="11" l="1"/>
  <c r="F621" i="11"/>
  <c r="AE622" i="10" l="1"/>
  <c r="AI622" i="10"/>
  <c r="AL622" i="10" l="1"/>
  <c r="AM622" i="10"/>
  <c r="AK622" i="10"/>
  <c r="E622" i="11" s="1"/>
  <c r="C622" i="11"/>
  <c r="AF622" i="10"/>
  <c r="AJ622" i="10"/>
  <c r="D622" i="11" s="1"/>
  <c r="AG622" i="10" l="1"/>
  <c r="AH622" i="10" s="1"/>
  <c r="B622" i="11"/>
  <c r="K622" i="11" s="1"/>
  <c r="F622" i="11" l="1"/>
  <c r="G622" i="11"/>
  <c r="AE623" i="10" l="1"/>
  <c r="AI623" i="10"/>
  <c r="AL623" i="10" l="1"/>
  <c r="AM623" i="10"/>
  <c r="AK623" i="10"/>
  <c r="E623" i="11" s="1"/>
  <c r="C623" i="11"/>
  <c r="AF623" i="10"/>
  <c r="AJ623" i="10"/>
  <c r="D623" i="11" s="1"/>
  <c r="B623" i="11" l="1"/>
  <c r="K623" i="11" s="1"/>
  <c r="AG623" i="10"/>
  <c r="AH623" i="10" s="1"/>
  <c r="G623" i="11" l="1"/>
  <c r="F623" i="11"/>
  <c r="AE624" i="10" l="1"/>
  <c r="AI624" i="10"/>
  <c r="AL624" i="10" l="1"/>
  <c r="AM624" i="10"/>
  <c r="AK624" i="10"/>
  <c r="E624" i="11" s="1"/>
  <c r="C624" i="11"/>
  <c r="AJ624" i="10"/>
  <c r="D624" i="11" s="1"/>
  <c r="AF624" i="10"/>
  <c r="B624" i="11" l="1"/>
  <c r="K624" i="11" s="1"/>
  <c r="AG624" i="10"/>
  <c r="AH624" i="10" s="1"/>
  <c r="G624" i="11" l="1"/>
  <c r="F624" i="11"/>
  <c r="AI625" i="10" l="1"/>
  <c r="AE625" i="10"/>
  <c r="AL625" i="10" l="1"/>
  <c r="AM625" i="10"/>
  <c r="AK625" i="10"/>
  <c r="E625" i="11" s="1"/>
  <c r="AJ625" i="10"/>
  <c r="D625" i="11" s="1"/>
  <c r="AF625" i="10"/>
  <c r="C625" i="11"/>
  <c r="B625" i="11" l="1"/>
  <c r="K625" i="11" s="1"/>
  <c r="AG625" i="10"/>
  <c r="AH625" i="10" s="1"/>
  <c r="F625" i="11" l="1"/>
  <c r="G625" i="11"/>
  <c r="AI626" i="10" l="1"/>
  <c r="AE626" i="10"/>
  <c r="AL626" i="10" l="1"/>
  <c r="AM626" i="10"/>
  <c r="AK626" i="10"/>
  <c r="E626" i="11" s="1"/>
  <c r="AF626" i="10"/>
  <c r="AJ626" i="10"/>
  <c r="D626" i="11" s="1"/>
  <c r="C626" i="11"/>
  <c r="AG626" i="10" l="1"/>
  <c r="AH626" i="10" s="1"/>
  <c r="B626" i="11"/>
  <c r="K626" i="11" s="1"/>
  <c r="F626" i="11" l="1"/>
  <c r="G626" i="11"/>
  <c r="AI627" i="10" l="1"/>
  <c r="AE627" i="10"/>
  <c r="AL627" i="10" l="1"/>
  <c r="AM627" i="10"/>
  <c r="AK627" i="10"/>
  <c r="E627" i="11" s="1"/>
  <c r="AJ627" i="10"/>
  <c r="D627" i="11" s="1"/>
  <c r="AF627" i="10"/>
  <c r="C627" i="11"/>
  <c r="AG627" i="10" l="1"/>
  <c r="AH627" i="10" s="1"/>
  <c r="B627" i="11"/>
  <c r="K627" i="11" s="1"/>
  <c r="F627" i="11" l="1"/>
  <c r="G627" i="11"/>
  <c r="AE628" i="10" l="1"/>
  <c r="AI628" i="10"/>
  <c r="AL628" i="10" l="1"/>
  <c r="AM628" i="10"/>
  <c r="AK628" i="10"/>
  <c r="E628" i="11" s="1"/>
  <c r="C628" i="11"/>
  <c r="AF628" i="10"/>
  <c r="AJ628" i="10"/>
  <c r="D628" i="11" s="1"/>
  <c r="B628" i="11" l="1"/>
  <c r="K628" i="11" s="1"/>
  <c r="AG628" i="10"/>
  <c r="AH628" i="10" s="1"/>
  <c r="F628" i="11" l="1"/>
  <c r="G628" i="11"/>
  <c r="AI629" i="10" l="1"/>
  <c r="AE629" i="10"/>
  <c r="AL629" i="10" l="1"/>
  <c r="AM629" i="10"/>
  <c r="AK629" i="10"/>
  <c r="E629" i="11" s="1"/>
  <c r="AF629" i="10"/>
  <c r="AJ629" i="10"/>
  <c r="D629" i="11" s="1"/>
  <c r="C629" i="11"/>
  <c r="B629" i="11" l="1"/>
  <c r="K629" i="11" s="1"/>
  <c r="AG629" i="10"/>
  <c r="AH629" i="10" s="1"/>
  <c r="G629" i="11" l="1"/>
  <c r="F629" i="11"/>
  <c r="AI630" i="10" l="1"/>
  <c r="AE630" i="10"/>
  <c r="AL630" i="10" l="1"/>
  <c r="AM630" i="10"/>
  <c r="AK630" i="10"/>
  <c r="E630" i="11" s="1"/>
  <c r="AF630" i="10"/>
  <c r="AJ630" i="10"/>
  <c r="D630" i="11" s="1"/>
  <c r="C630" i="11"/>
  <c r="B630" i="11" l="1"/>
  <c r="K630" i="11" s="1"/>
  <c r="AG630" i="10"/>
  <c r="AH630" i="10" s="1"/>
  <c r="G630" i="11" l="1"/>
  <c r="F630" i="11"/>
  <c r="AE631" i="10" l="1"/>
  <c r="AI631" i="10"/>
  <c r="AL631" i="10" l="1"/>
  <c r="AM631" i="10"/>
  <c r="AK631" i="10"/>
  <c r="E631" i="11" s="1"/>
  <c r="C631" i="11"/>
  <c r="AJ631" i="10"/>
  <c r="D631" i="11" s="1"/>
  <c r="AF631" i="10"/>
  <c r="B631" i="11" l="1"/>
  <c r="K631" i="11" s="1"/>
  <c r="AG631" i="10"/>
  <c r="AH631" i="10" s="1"/>
  <c r="G631" i="11" l="1"/>
  <c r="F631" i="11"/>
  <c r="AE632" i="10" l="1"/>
  <c r="AI632" i="10"/>
  <c r="AL632" i="10" l="1"/>
  <c r="AM632" i="10"/>
  <c r="AK632" i="10"/>
  <c r="E632" i="11" s="1"/>
  <c r="C632" i="11"/>
  <c r="AF632" i="10"/>
  <c r="AJ632" i="10"/>
  <c r="D632" i="11" s="1"/>
  <c r="AG632" i="10" l="1"/>
  <c r="AH632" i="10" s="1"/>
  <c r="B632" i="11"/>
  <c r="K632" i="11" s="1"/>
  <c r="G632" i="11" l="1"/>
  <c r="F632" i="11"/>
  <c r="AI633" i="10" l="1"/>
  <c r="AE633" i="10"/>
  <c r="AL633" i="10" l="1"/>
  <c r="AM633" i="10"/>
  <c r="AK633" i="10"/>
  <c r="E633" i="11" s="1"/>
  <c r="AJ633" i="10"/>
  <c r="D633" i="11" s="1"/>
  <c r="AF633" i="10"/>
  <c r="C633" i="11"/>
  <c r="B633" i="11" l="1"/>
  <c r="K633" i="11" s="1"/>
  <c r="AG633" i="10"/>
  <c r="AH633" i="10" s="1"/>
  <c r="F633" i="11" l="1"/>
  <c r="G633" i="11"/>
  <c r="AI634" i="10" l="1"/>
  <c r="AE634" i="10"/>
  <c r="AL634" i="10" l="1"/>
  <c r="AM634" i="10"/>
  <c r="AK634" i="10"/>
  <c r="E634" i="11" s="1"/>
  <c r="AF634" i="10"/>
  <c r="AJ634" i="10"/>
  <c r="D634" i="11" s="1"/>
  <c r="C634" i="11"/>
  <c r="AG634" i="10" l="1"/>
  <c r="AH634" i="10" s="1"/>
  <c r="B634" i="11"/>
  <c r="K634" i="11" s="1"/>
  <c r="G634" i="11" l="1"/>
  <c r="F634" i="11"/>
  <c r="AE635" i="10" l="1"/>
  <c r="AI635" i="10"/>
  <c r="AL635" i="10" l="1"/>
  <c r="AM635" i="10"/>
  <c r="AK635" i="10"/>
  <c r="E635" i="11" s="1"/>
  <c r="C635" i="11"/>
  <c r="AJ635" i="10"/>
  <c r="D635" i="11" s="1"/>
  <c r="AF635" i="10"/>
  <c r="B635" i="11" l="1"/>
  <c r="K635" i="11" s="1"/>
  <c r="AG635" i="10"/>
  <c r="AH635" i="10" s="1"/>
  <c r="F635" i="11" l="1"/>
  <c r="G635" i="11"/>
  <c r="AI636" i="10" l="1"/>
  <c r="AE636" i="10"/>
  <c r="AL636" i="10" l="1"/>
  <c r="AM636" i="10"/>
  <c r="AK636" i="10"/>
  <c r="E636" i="11" s="1"/>
  <c r="AJ636" i="10"/>
  <c r="D636" i="11" s="1"/>
  <c r="AF636" i="10"/>
  <c r="C636" i="11"/>
  <c r="AG636" i="10" l="1"/>
  <c r="AH636" i="10" s="1"/>
  <c r="B636" i="11"/>
  <c r="K636" i="11" s="1"/>
  <c r="F636" i="11" l="1"/>
  <c r="G636" i="11"/>
  <c r="AE637" i="10" l="1"/>
  <c r="AI637" i="10"/>
  <c r="AL637" i="10" l="1"/>
  <c r="AM637" i="10"/>
  <c r="AK637" i="10"/>
  <c r="E637" i="11" s="1"/>
  <c r="C637" i="11"/>
  <c r="AF637" i="10"/>
  <c r="AJ637" i="10"/>
  <c r="D637" i="11" s="1"/>
  <c r="AG637" i="10" l="1"/>
  <c r="AH637" i="10" s="1"/>
  <c r="B637" i="11"/>
  <c r="K637" i="11" s="1"/>
  <c r="G637" i="11" l="1"/>
  <c r="F637" i="11"/>
  <c r="AE638" i="10" l="1"/>
  <c r="AI638" i="10"/>
  <c r="AM638" i="10" l="1"/>
  <c r="AL638" i="10"/>
  <c r="AK638" i="10"/>
  <c r="E638" i="11" s="1"/>
  <c r="C638" i="11"/>
  <c r="AF638" i="10"/>
  <c r="AJ638" i="10"/>
  <c r="D638" i="11" s="1"/>
  <c r="AG638" i="10" l="1"/>
  <c r="AH638" i="10" s="1"/>
  <c r="B638" i="11"/>
  <c r="K638" i="11" s="1"/>
  <c r="G638" i="11" l="1"/>
  <c r="F638" i="11"/>
  <c r="AI639" i="10" l="1"/>
  <c r="AE639" i="10"/>
  <c r="AL639" i="10" l="1"/>
  <c r="AM639" i="10"/>
  <c r="AK639" i="10"/>
  <c r="E639" i="11" s="1"/>
  <c r="AF639" i="10"/>
  <c r="AJ639" i="10"/>
  <c r="D639" i="11" s="1"/>
  <c r="C639" i="11"/>
  <c r="B639" i="11" l="1"/>
  <c r="K639" i="11" s="1"/>
  <c r="AG639" i="10"/>
  <c r="AH639" i="10" s="1"/>
  <c r="F639" i="11" l="1"/>
  <c r="G639" i="11"/>
  <c r="AI640" i="10" l="1"/>
  <c r="AE640" i="10"/>
  <c r="AL640" i="10" l="1"/>
  <c r="AM640" i="10"/>
  <c r="AK640" i="10"/>
  <c r="E640" i="11" s="1"/>
  <c r="AF640" i="10"/>
  <c r="AJ640" i="10"/>
  <c r="D640" i="11" s="1"/>
  <c r="C640" i="11"/>
  <c r="AG640" i="10" l="1"/>
  <c r="AH640" i="10" s="1"/>
  <c r="B640" i="11"/>
  <c r="K640" i="11" s="1"/>
  <c r="G640" i="11" l="1"/>
  <c r="F640" i="11"/>
  <c r="AI641" i="10" l="1"/>
  <c r="AE641" i="10"/>
  <c r="AL641" i="10" l="1"/>
  <c r="AM641" i="10"/>
  <c r="AK641" i="10"/>
  <c r="E641" i="11" s="1"/>
  <c r="AJ641" i="10"/>
  <c r="D641" i="11" s="1"/>
  <c r="AF641" i="10"/>
  <c r="C641" i="11"/>
  <c r="B641" i="11" l="1"/>
  <c r="K641" i="11" s="1"/>
  <c r="AG641" i="10"/>
  <c r="AH641" i="10" s="1"/>
  <c r="G641" i="11" l="1"/>
  <c r="F641" i="11"/>
  <c r="AE642" i="10" l="1"/>
  <c r="AI642" i="10"/>
  <c r="AL642" i="10" l="1"/>
  <c r="AM642" i="10"/>
  <c r="AK642" i="10"/>
  <c r="E642" i="11" s="1"/>
  <c r="C642" i="11"/>
  <c r="AF642" i="10"/>
  <c r="AJ642" i="10"/>
  <c r="D642" i="11" s="1"/>
  <c r="B642" i="11" l="1"/>
  <c r="K642" i="11" s="1"/>
  <c r="AG642" i="10"/>
  <c r="AH642" i="10" s="1"/>
  <c r="F642" i="11" l="1"/>
  <c r="G642" i="11"/>
  <c r="AE643" i="10" l="1"/>
  <c r="AI643" i="10"/>
  <c r="AL643" i="10" l="1"/>
  <c r="AM643" i="10"/>
  <c r="AK643" i="10"/>
  <c r="E643" i="11" s="1"/>
  <c r="C643" i="11"/>
  <c r="AF643" i="10"/>
  <c r="AJ643" i="10"/>
  <c r="D643" i="11" s="1"/>
  <c r="B643" i="11" l="1"/>
  <c r="K643" i="11" s="1"/>
  <c r="AG643" i="10"/>
  <c r="AH643" i="10" s="1"/>
  <c r="F643" i="11" l="1"/>
  <c r="G643" i="11"/>
  <c r="AI644" i="10" l="1"/>
  <c r="AE644" i="10"/>
  <c r="AL644" i="10" l="1"/>
  <c r="AM644" i="10"/>
  <c r="AK644" i="10"/>
  <c r="E644" i="11" s="1"/>
  <c r="AJ644" i="10"/>
  <c r="D644" i="11" s="1"/>
  <c r="AF644" i="10"/>
  <c r="C644" i="11"/>
  <c r="B644" i="11" l="1"/>
  <c r="K644" i="11" s="1"/>
  <c r="AG644" i="10"/>
  <c r="AH644" i="10" s="1"/>
  <c r="G644" i="11" l="1"/>
  <c r="F644" i="11"/>
  <c r="AI645" i="10" l="1"/>
  <c r="AE645" i="10"/>
  <c r="AL645" i="10" l="1"/>
  <c r="AM645" i="10"/>
  <c r="AK645" i="10"/>
  <c r="E645" i="11" s="1"/>
  <c r="AF645" i="10"/>
  <c r="AJ645" i="10"/>
  <c r="D645" i="11" s="1"/>
  <c r="C645" i="11"/>
  <c r="AG645" i="10" l="1"/>
  <c r="AH645" i="10" s="1"/>
  <c r="B645" i="11"/>
  <c r="K645" i="11" s="1"/>
  <c r="G645" i="11" l="1"/>
  <c r="F645" i="11"/>
  <c r="AE646" i="10" l="1"/>
  <c r="AI646" i="10"/>
  <c r="AM646" i="10" l="1"/>
  <c r="AL646" i="10"/>
  <c r="AK646" i="10"/>
  <c r="E646" i="11" s="1"/>
  <c r="C646" i="11"/>
  <c r="AJ646" i="10"/>
  <c r="D646" i="11" s="1"/>
  <c r="AF646" i="10"/>
  <c r="B646" i="11" l="1"/>
  <c r="K646" i="11" s="1"/>
  <c r="AG646" i="10"/>
  <c r="AH646" i="10" s="1"/>
  <c r="F646" i="11" l="1"/>
  <c r="G646" i="11"/>
  <c r="AI647" i="10" l="1"/>
  <c r="AE647" i="10"/>
  <c r="AL647" i="10" l="1"/>
  <c r="AM647" i="10"/>
  <c r="AK647" i="10"/>
  <c r="E647" i="11" s="1"/>
  <c r="AF647" i="10"/>
  <c r="AJ647" i="10"/>
  <c r="D647" i="11" s="1"/>
  <c r="C647" i="11"/>
  <c r="AG647" i="10" l="1"/>
  <c r="AH647" i="10" s="1"/>
  <c r="B647" i="11"/>
  <c r="K647" i="11" s="1"/>
  <c r="G647" i="11" l="1"/>
  <c r="F647" i="11"/>
  <c r="AE648" i="10" l="1"/>
  <c r="AI648" i="10"/>
  <c r="AL648" i="10" l="1"/>
  <c r="AM648" i="10"/>
  <c r="AK648" i="10"/>
  <c r="E648" i="11" s="1"/>
  <c r="C648" i="11"/>
  <c r="AF648" i="10"/>
  <c r="AJ648" i="10"/>
  <c r="D648" i="11" s="1"/>
  <c r="B648" i="11" l="1"/>
  <c r="K648" i="11" s="1"/>
  <c r="AG648" i="10"/>
  <c r="AH648" i="10" s="1"/>
  <c r="F648" i="11" l="1"/>
  <c r="G648" i="11"/>
  <c r="AI649" i="10" l="1"/>
  <c r="AE649" i="10"/>
  <c r="AL649" i="10" l="1"/>
  <c r="AM649" i="10"/>
  <c r="AK649" i="10"/>
  <c r="E649" i="11" s="1"/>
  <c r="AJ649" i="10"/>
  <c r="D649" i="11" s="1"/>
  <c r="AF649" i="10"/>
  <c r="C649" i="11"/>
  <c r="B649" i="11" l="1"/>
  <c r="K649" i="11" s="1"/>
  <c r="AG649" i="10"/>
  <c r="AH649" i="10" s="1"/>
  <c r="F649" i="11" l="1"/>
  <c r="G649" i="11"/>
  <c r="AI650" i="10" l="1"/>
  <c r="AE650" i="10"/>
  <c r="AL650" i="10" l="1"/>
  <c r="AM650" i="10"/>
  <c r="AK650" i="10"/>
  <c r="E650" i="11" s="1"/>
  <c r="AJ650" i="10"/>
  <c r="D650" i="11" s="1"/>
  <c r="AF650" i="10"/>
  <c r="C650" i="11"/>
  <c r="AG650" i="10" l="1"/>
  <c r="AH650" i="10" s="1"/>
  <c r="B650" i="11"/>
  <c r="K650" i="11" s="1"/>
  <c r="F650" i="11" l="1"/>
  <c r="G650" i="11"/>
  <c r="AI651" i="10" l="1"/>
  <c r="AE651" i="10"/>
  <c r="AL651" i="10" l="1"/>
  <c r="AM651" i="10"/>
  <c r="AK651" i="10"/>
  <c r="E651" i="11" s="1"/>
  <c r="AJ651" i="10"/>
  <c r="D651" i="11" s="1"/>
  <c r="AF651" i="10"/>
  <c r="C651" i="11"/>
  <c r="B651" i="11" l="1"/>
  <c r="K651" i="11" s="1"/>
  <c r="AG651" i="10"/>
  <c r="AH651" i="10" s="1"/>
  <c r="F651" i="11" l="1"/>
  <c r="G651" i="11"/>
  <c r="AI652" i="10" l="1"/>
  <c r="AE652" i="10"/>
  <c r="AL652" i="10" l="1"/>
  <c r="AM652" i="10"/>
  <c r="AK652" i="10"/>
  <c r="E652" i="11" s="1"/>
  <c r="AF652" i="10"/>
  <c r="AJ652" i="10"/>
  <c r="D652" i="11" s="1"/>
  <c r="C652" i="11"/>
  <c r="B652" i="11" l="1"/>
  <c r="K652" i="11" s="1"/>
  <c r="AG652" i="10"/>
  <c r="AH652" i="10" s="1"/>
  <c r="F652" i="11" l="1"/>
  <c r="G652" i="11"/>
  <c r="AI653" i="10" l="1"/>
  <c r="AE653" i="10"/>
  <c r="AL653" i="10" l="1"/>
  <c r="AM653" i="10"/>
  <c r="AK653" i="10"/>
  <c r="E653" i="11" s="1"/>
  <c r="AJ653" i="10"/>
  <c r="D653" i="11" s="1"/>
  <c r="AF653" i="10"/>
  <c r="C653" i="11"/>
  <c r="B653" i="11" l="1"/>
  <c r="K653" i="11" s="1"/>
  <c r="AG653" i="10"/>
  <c r="AH653" i="10" s="1"/>
  <c r="G653" i="11" l="1"/>
  <c r="F653" i="11"/>
  <c r="AE654" i="10" l="1"/>
  <c r="AI654" i="10"/>
  <c r="AL654" i="10" l="1"/>
  <c r="AM654" i="10"/>
  <c r="AK654" i="10"/>
  <c r="E654" i="11" s="1"/>
  <c r="C654" i="11"/>
  <c r="AJ654" i="10"/>
  <c r="D654" i="11" s="1"/>
  <c r="AF654" i="10"/>
  <c r="AG654" i="10" l="1"/>
  <c r="AH654" i="10" s="1"/>
  <c r="B654" i="11"/>
  <c r="K654" i="11" s="1"/>
  <c r="F654" i="11" l="1"/>
  <c r="G654" i="11"/>
  <c r="AI655" i="10" l="1"/>
  <c r="AE655" i="10"/>
  <c r="AL655" i="10" l="1"/>
  <c r="AM655" i="10"/>
  <c r="AK655" i="10"/>
  <c r="E655" i="11" s="1"/>
  <c r="AJ655" i="10"/>
  <c r="D655" i="11" s="1"/>
  <c r="AF655" i="10"/>
  <c r="C655" i="11"/>
  <c r="B655" i="11" l="1"/>
  <c r="K655" i="11" s="1"/>
  <c r="AG655" i="10"/>
  <c r="AH655" i="10" s="1"/>
  <c r="G655" i="11" l="1"/>
  <c r="F655" i="11"/>
  <c r="AE656" i="10" l="1"/>
  <c r="AI656" i="10"/>
  <c r="AL656" i="10" l="1"/>
  <c r="AM656" i="10"/>
  <c r="AK656" i="10"/>
  <c r="E656" i="11" s="1"/>
  <c r="C656" i="11"/>
  <c r="AF656" i="10"/>
  <c r="AJ656" i="10"/>
  <c r="D656" i="11" s="1"/>
  <c r="AG656" i="10" l="1"/>
  <c r="AH656" i="10" s="1"/>
  <c r="B656" i="11"/>
  <c r="K656" i="11" s="1"/>
  <c r="G656" i="11" l="1"/>
  <c r="F656" i="11"/>
  <c r="AI657" i="10" l="1"/>
  <c r="AE657" i="10"/>
  <c r="AL657" i="10" l="1"/>
  <c r="AM657" i="10"/>
  <c r="AK657" i="10"/>
  <c r="E657" i="11" s="1"/>
  <c r="AF657" i="10"/>
  <c r="AJ657" i="10"/>
  <c r="D657" i="11" s="1"/>
  <c r="C657" i="11"/>
  <c r="B657" i="11" l="1"/>
  <c r="K657" i="11" s="1"/>
  <c r="AG657" i="10"/>
  <c r="AH657" i="10" s="1"/>
  <c r="G657" i="11" l="1"/>
  <c r="F657" i="11"/>
  <c r="AI658" i="10" l="1"/>
  <c r="AE658" i="10"/>
  <c r="AL658" i="10" l="1"/>
  <c r="AM658" i="10"/>
  <c r="AK658" i="10"/>
  <c r="E658" i="11" s="1"/>
  <c r="AJ658" i="10"/>
  <c r="D658" i="11" s="1"/>
  <c r="AF658" i="10"/>
  <c r="C658" i="11"/>
  <c r="B658" i="11" l="1"/>
  <c r="K658" i="11" s="1"/>
  <c r="AG658" i="10"/>
  <c r="AH658" i="10" s="1"/>
  <c r="G658" i="11" l="1"/>
  <c r="F658" i="11"/>
  <c r="AI659" i="10" l="1"/>
  <c r="AE659" i="10"/>
  <c r="AL659" i="10" l="1"/>
  <c r="AM659" i="10"/>
  <c r="AK659" i="10"/>
  <c r="E659" i="11" s="1"/>
  <c r="AJ659" i="10"/>
  <c r="D659" i="11" s="1"/>
  <c r="AF659" i="10"/>
  <c r="C659" i="11"/>
  <c r="AG659" i="10" l="1"/>
  <c r="AH659" i="10" s="1"/>
  <c r="B659" i="11"/>
  <c r="K659" i="11" s="1"/>
  <c r="F659" i="11" l="1"/>
  <c r="G659" i="11"/>
  <c r="AI660" i="10" l="1"/>
  <c r="AE660" i="10"/>
  <c r="AL660" i="10" l="1"/>
  <c r="AM660" i="10"/>
  <c r="AK660" i="10"/>
  <c r="E660" i="11" s="1"/>
  <c r="AJ660" i="10"/>
  <c r="D660" i="11" s="1"/>
  <c r="AF660" i="10"/>
  <c r="C660" i="11"/>
  <c r="AG660" i="10" l="1"/>
  <c r="AH660" i="10" s="1"/>
  <c r="B660" i="11"/>
  <c r="K660" i="11" s="1"/>
  <c r="G660" i="11" l="1"/>
  <c r="F660" i="11"/>
  <c r="AI661" i="10" l="1"/>
  <c r="AE661" i="10"/>
  <c r="AL661" i="10" l="1"/>
  <c r="AM661" i="10"/>
  <c r="AK661" i="10"/>
  <c r="E661" i="11" s="1"/>
  <c r="AF661" i="10"/>
  <c r="AJ661" i="10"/>
  <c r="D661" i="11" s="1"/>
  <c r="C661" i="11"/>
  <c r="AG661" i="10" l="1"/>
  <c r="AH661" i="10" s="1"/>
  <c r="B661" i="11"/>
  <c r="K661" i="11" s="1"/>
  <c r="G661" i="11" l="1"/>
  <c r="F661" i="11"/>
  <c r="AE662" i="10" l="1"/>
  <c r="AI662" i="10"/>
  <c r="AL662" i="10" l="1"/>
  <c r="AM662" i="10"/>
  <c r="AK662" i="10"/>
  <c r="E662" i="11" s="1"/>
  <c r="C662" i="11"/>
  <c r="AF662" i="10"/>
  <c r="AJ662" i="10"/>
  <c r="D662" i="11" s="1"/>
  <c r="AG662" i="10" l="1"/>
  <c r="AH662" i="10" s="1"/>
  <c r="B662" i="11"/>
  <c r="K662" i="11" s="1"/>
  <c r="G662" i="11" l="1"/>
  <c r="F662" i="11"/>
  <c r="AE663" i="10" l="1"/>
  <c r="AI663" i="10"/>
  <c r="AL663" i="10" l="1"/>
  <c r="AM663" i="10"/>
  <c r="AK663" i="10"/>
  <c r="E663" i="11" s="1"/>
  <c r="C663" i="11"/>
  <c r="AJ663" i="10"/>
  <c r="D663" i="11" s="1"/>
  <c r="AF663" i="10"/>
  <c r="B663" i="11" l="1"/>
  <c r="K663" i="11" s="1"/>
  <c r="AG663" i="10"/>
  <c r="AH663" i="10" s="1"/>
  <c r="F663" i="11" l="1"/>
  <c r="G663" i="11"/>
  <c r="AE664" i="10" l="1"/>
  <c r="AI664" i="10"/>
  <c r="AL664" i="10" l="1"/>
  <c r="AM664" i="10"/>
  <c r="AK664" i="10"/>
  <c r="E664" i="11" s="1"/>
  <c r="C664" i="11"/>
  <c r="AJ664" i="10"/>
  <c r="D664" i="11" s="1"/>
  <c r="AF664" i="10"/>
  <c r="AG664" i="10" l="1"/>
  <c r="AH664" i="10" s="1"/>
  <c r="B664" i="11"/>
  <c r="K664" i="11" s="1"/>
  <c r="F664" i="11" l="1"/>
  <c r="G664" i="11"/>
  <c r="AI665" i="10" l="1"/>
  <c r="AE665" i="10"/>
  <c r="AL665" i="10" l="1"/>
  <c r="AM665" i="10"/>
  <c r="AK665" i="10"/>
  <c r="E665" i="11" s="1"/>
  <c r="AF665" i="10"/>
  <c r="AJ665" i="10"/>
  <c r="D665" i="11" s="1"/>
  <c r="C665" i="11"/>
  <c r="B665" i="11" l="1"/>
  <c r="K665" i="11" s="1"/>
  <c r="AG665" i="10"/>
  <c r="AH665" i="10" s="1"/>
  <c r="F665" i="11" l="1"/>
  <c r="G665" i="11"/>
  <c r="AI666" i="10" l="1"/>
  <c r="AE666" i="10"/>
  <c r="AL666" i="10" l="1"/>
  <c r="AM666" i="10"/>
  <c r="AK666" i="10"/>
  <c r="E666" i="11" s="1"/>
  <c r="AJ666" i="10"/>
  <c r="D666" i="11" s="1"/>
  <c r="AF666" i="10"/>
  <c r="C666" i="11"/>
  <c r="B666" i="11" l="1"/>
  <c r="K666" i="11" s="1"/>
  <c r="AG666" i="10"/>
  <c r="AH666" i="10" s="1"/>
  <c r="G666" i="11" l="1"/>
  <c r="F666" i="11"/>
  <c r="AE667" i="10" l="1"/>
  <c r="AI667" i="10"/>
  <c r="AL667" i="10" l="1"/>
  <c r="AM667" i="10"/>
  <c r="AK667" i="10"/>
  <c r="E667" i="11" s="1"/>
  <c r="C667" i="11"/>
  <c r="AJ667" i="10"/>
  <c r="D667" i="11" s="1"/>
  <c r="AF667" i="10"/>
  <c r="B667" i="11" l="1"/>
  <c r="K667" i="11" s="1"/>
  <c r="AG667" i="10"/>
  <c r="AH667" i="10" s="1"/>
  <c r="F667" i="11" l="1"/>
  <c r="G667" i="11"/>
  <c r="AI668" i="10" l="1"/>
  <c r="AE668" i="10"/>
  <c r="AL668" i="10" l="1"/>
  <c r="AM668" i="10"/>
  <c r="AK668" i="10"/>
  <c r="E668" i="11" s="1"/>
  <c r="AJ668" i="10"/>
  <c r="D668" i="11" s="1"/>
  <c r="AF668" i="10"/>
  <c r="C668" i="11"/>
  <c r="B668" i="11" l="1"/>
  <c r="K668" i="11" s="1"/>
  <c r="AG668" i="10"/>
  <c r="AH668" i="10" s="1"/>
  <c r="G668" i="11" l="1"/>
  <c r="F668" i="11"/>
  <c r="AI669" i="10" l="1"/>
  <c r="AE669" i="10"/>
  <c r="AL669" i="10" l="1"/>
  <c r="AM669" i="10"/>
  <c r="AK669" i="10"/>
  <c r="E669" i="11" s="1"/>
  <c r="AJ669" i="10"/>
  <c r="D669" i="11" s="1"/>
  <c r="AF669" i="10"/>
  <c r="C669" i="11"/>
  <c r="B669" i="11" l="1"/>
  <c r="K669" i="11" s="1"/>
  <c r="AG669" i="10"/>
  <c r="AH669" i="10" s="1"/>
  <c r="G669" i="11" l="1"/>
  <c r="F669" i="11"/>
  <c r="AE670" i="10" l="1"/>
  <c r="AI670" i="10"/>
  <c r="AL670" i="10" l="1"/>
  <c r="AM670" i="10"/>
  <c r="AK670" i="10"/>
  <c r="E670" i="11" s="1"/>
  <c r="C670" i="11"/>
  <c r="AF670" i="10"/>
  <c r="AJ670" i="10"/>
  <c r="D670" i="11" s="1"/>
  <c r="AG670" i="10" l="1"/>
  <c r="AH670" i="10" s="1"/>
  <c r="B670" i="11"/>
  <c r="K670" i="11" s="1"/>
  <c r="G670" i="11" l="1"/>
  <c r="F670" i="11"/>
  <c r="AE671" i="10" l="1"/>
  <c r="AI671" i="10"/>
  <c r="AL671" i="10" l="1"/>
  <c r="AM671" i="10"/>
  <c r="AK671" i="10"/>
  <c r="E671" i="11" s="1"/>
  <c r="C671" i="11"/>
  <c r="AF671" i="10"/>
  <c r="AJ671" i="10"/>
  <c r="D671" i="11" s="1"/>
  <c r="B671" i="11" l="1"/>
  <c r="K671" i="11" s="1"/>
  <c r="AG671" i="10"/>
  <c r="AH671" i="10" s="1"/>
  <c r="F671" i="11" l="1"/>
  <c r="G671" i="11"/>
  <c r="AE672" i="10" l="1"/>
  <c r="AI672" i="10"/>
  <c r="AL672" i="10" l="1"/>
  <c r="AM672" i="10"/>
  <c r="AK672" i="10"/>
  <c r="E672" i="11" s="1"/>
  <c r="C672" i="11"/>
  <c r="AF672" i="10"/>
  <c r="AJ672" i="10"/>
  <c r="D672" i="11" s="1"/>
  <c r="AG672" i="10" l="1"/>
  <c r="AH672" i="10" s="1"/>
  <c r="B672" i="11"/>
  <c r="K672" i="11" s="1"/>
  <c r="F672" i="11" l="1"/>
  <c r="G672" i="11"/>
  <c r="AI673" i="10" l="1"/>
  <c r="AE673" i="10"/>
  <c r="AL673" i="10" l="1"/>
  <c r="AM673" i="10"/>
  <c r="AK673" i="10"/>
  <c r="E673" i="11" s="1"/>
  <c r="AF673" i="10"/>
  <c r="AJ673" i="10"/>
  <c r="D673" i="11" s="1"/>
  <c r="C673" i="11"/>
  <c r="AG673" i="10" l="1"/>
  <c r="AH673" i="10" s="1"/>
  <c r="B673" i="11"/>
  <c r="K673" i="11" s="1"/>
  <c r="G673" i="11" l="1"/>
  <c r="F673" i="11"/>
  <c r="AI674" i="10" l="1"/>
  <c r="AE674" i="10"/>
  <c r="AL674" i="10" l="1"/>
  <c r="AM674" i="10"/>
  <c r="AK674" i="10"/>
  <c r="E674" i="11" s="1"/>
  <c r="AJ674" i="10"/>
  <c r="D674" i="11" s="1"/>
  <c r="AF674" i="10"/>
  <c r="C674" i="11"/>
  <c r="AG674" i="10" l="1"/>
  <c r="AH674" i="10" s="1"/>
  <c r="B674" i="11"/>
  <c r="K674" i="11" s="1"/>
  <c r="G674" i="11" l="1"/>
  <c r="F674" i="11"/>
  <c r="AE675" i="10" l="1"/>
  <c r="AI675" i="10"/>
  <c r="AL675" i="10" l="1"/>
  <c r="AM675" i="10"/>
  <c r="AK675" i="10"/>
  <c r="E675" i="11" s="1"/>
  <c r="C675" i="11"/>
  <c r="AJ675" i="10"/>
  <c r="D675" i="11" s="1"/>
  <c r="AF675" i="10"/>
  <c r="AG675" i="10" l="1"/>
  <c r="AH675" i="10" s="1"/>
  <c r="B675" i="11"/>
  <c r="K675" i="11" s="1"/>
  <c r="F675" i="11" l="1"/>
  <c r="G675" i="11"/>
  <c r="AI676" i="10" l="1"/>
  <c r="AE676" i="10"/>
  <c r="AL676" i="10" l="1"/>
  <c r="AM676" i="10"/>
  <c r="AK676" i="10"/>
  <c r="E676" i="11" s="1"/>
  <c r="AF676" i="10"/>
  <c r="AJ676" i="10"/>
  <c r="D676" i="11" s="1"/>
  <c r="C676" i="11"/>
  <c r="B676" i="11" l="1"/>
  <c r="K676" i="11" s="1"/>
  <c r="AG676" i="10"/>
  <c r="AH676" i="10" s="1"/>
  <c r="G676" i="11" l="1"/>
  <c r="F676" i="11"/>
  <c r="AI677" i="10" l="1"/>
  <c r="AE677" i="10"/>
  <c r="AL677" i="10" l="1"/>
  <c r="AM677" i="10"/>
  <c r="AK677" i="10"/>
  <c r="E677" i="11" s="1"/>
  <c r="AJ677" i="10"/>
  <c r="D677" i="11" s="1"/>
  <c r="AF677" i="10"/>
  <c r="C677" i="11"/>
  <c r="B677" i="11" l="1"/>
  <c r="K677" i="11" s="1"/>
  <c r="AG677" i="10"/>
  <c r="AH677" i="10" s="1"/>
  <c r="G677" i="11" l="1"/>
  <c r="F677" i="11"/>
  <c r="AE678" i="10" l="1"/>
  <c r="AI678" i="10"/>
  <c r="AL678" i="10" l="1"/>
  <c r="AM678" i="10"/>
  <c r="AK678" i="10"/>
  <c r="E678" i="11" s="1"/>
  <c r="C678" i="11"/>
  <c r="AJ678" i="10"/>
  <c r="D678" i="11" s="1"/>
  <c r="AF678" i="10"/>
  <c r="AG678" i="10" l="1"/>
  <c r="AH678" i="10" s="1"/>
  <c r="B678" i="11"/>
  <c r="K678" i="11" s="1"/>
  <c r="F678" i="11" l="1"/>
  <c r="G678" i="11"/>
  <c r="AE679" i="10" l="1"/>
  <c r="AI679" i="10"/>
  <c r="AL679" i="10" l="1"/>
  <c r="AM679" i="10"/>
  <c r="AK679" i="10"/>
  <c r="E679" i="11" s="1"/>
  <c r="C679" i="11"/>
  <c r="AJ679" i="10"/>
  <c r="D679" i="11" s="1"/>
  <c r="AF679" i="10"/>
  <c r="B679" i="11" l="1"/>
  <c r="K679" i="11" s="1"/>
  <c r="AG679" i="10"/>
  <c r="AH679" i="10" s="1"/>
  <c r="G679" i="11" l="1"/>
  <c r="F679" i="11"/>
  <c r="AE680" i="10" l="1"/>
  <c r="AI680" i="10"/>
  <c r="AL680" i="10" l="1"/>
  <c r="AM680" i="10"/>
  <c r="AK680" i="10"/>
  <c r="E680" i="11" s="1"/>
  <c r="C680" i="11"/>
  <c r="AJ680" i="10"/>
  <c r="D680" i="11" s="1"/>
  <c r="AF680" i="10"/>
  <c r="AG680" i="10" l="1"/>
  <c r="AH680" i="10" s="1"/>
  <c r="B680" i="11"/>
  <c r="K680" i="11" s="1"/>
  <c r="G680" i="11" l="1"/>
  <c r="F680" i="11"/>
  <c r="AI681" i="10" l="1"/>
  <c r="AE681" i="10"/>
  <c r="AL681" i="10" l="1"/>
  <c r="AM681" i="10"/>
  <c r="AK681" i="10"/>
  <c r="E681" i="11" s="1"/>
  <c r="AJ681" i="10"/>
  <c r="D681" i="11" s="1"/>
  <c r="AF681" i="10"/>
  <c r="C681" i="11"/>
  <c r="AG681" i="10" l="1"/>
  <c r="AH681" i="10" s="1"/>
  <c r="B681" i="11"/>
  <c r="K681" i="11" s="1"/>
  <c r="G681" i="11" l="1"/>
  <c r="F681" i="11"/>
  <c r="AI682" i="10" l="1"/>
  <c r="AE682" i="10"/>
  <c r="AL682" i="10" l="1"/>
  <c r="AM682" i="10"/>
  <c r="AK682" i="10"/>
  <c r="E682" i="11" s="1"/>
  <c r="AJ682" i="10"/>
  <c r="D682" i="11" s="1"/>
  <c r="AF682" i="10"/>
  <c r="C682" i="11"/>
  <c r="AG682" i="10" l="1"/>
  <c r="AH682" i="10" s="1"/>
  <c r="B682" i="11"/>
  <c r="K682" i="11" s="1"/>
  <c r="G682" i="11" l="1"/>
  <c r="F682" i="11"/>
  <c r="AI683" i="10" l="1"/>
  <c r="AE683" i="10"/>
  <c r="AL683" i="10" l="1"/>
  <c r="AM683" i="10"/>
  <c r="AK683" i="10"/>
  <c r="E683" i="11" s="1"/>
  <c r="AJ683" i="10"/>
  <c r="D683" i="11" s="1"/>
  <c r="AF683" i="10"/>
  <c r="C683" i="11"/>
  <c r="B683" i="11" l="1"/>
  <c r="K683" i="11" s="1"/>
  <c r="AG683" i="10"/>
  <c r="AH683" i="10" s="1"/>
  <c r="G683" i="11" l="1"/>
  <c r="F683" i="11"/>
  <c r="AI684" i="10" l="1"/>
  <c r="AE684" i="10"/>
  <c r="AL684" i="10" l="1"/>
  <c r="AM684" i="10"/>
  <c r="AK684" i="10"/>
  <c r="E684" i="11" s="1"/>
  <c r="AF684" i="10"/>
  <c r="AJ684" i="10"/>
  <c r="D684" i="11" s="1"/>
  <c r="C684" i="11"/>
  <c r="AG684" i="10" l="1"/>
  <c r="AH684" i="10" s="1"/>
  <c r="B684" i="11"/>
  <c r="K684" i="11" s="1"/>
  <c r="G684" i="11" l="1"/>
  <c r="F684" i="11"/>
  <c r="AI685" i="10" l="1"/>
  <c r="AE685" i="10"/>
  <c r="AL685" i="10" l="1"/>
  <c r="AM685" i="10"/>
  <c r="AK685" i="10"/>
  <c r="E685" i="11" s="1"/>
  <c r="AJ685" i="10"/>
  <c r="D685" i="11" s="1"/>
  <c r="AF685" i="10"/>
  <c r="C685" i="11"/>
  <c r="B685" i="11" l="1"/>
  <c r="K685" i="11" s="1"/>
  <c r="AG685" i="10"/>
  <c r="AH685" i="10" s="1"/>
  <c r="G685" i="11" l="1"/>
  <c r="F685" i="11"/>
  <c r="AE686" i="10" l="1"/>
  <c r="AI686" i="10"/>
  <c r="AL686" i="10" l="1"/>
  <c r="AM686" i="10"/>
  <c r="AK686" i="10"/>
  <c r="E686" i="11" s="1"/>
  <c r="C686" i="11"/>
  <c r="AF686" i="10"/>
  <c r="AJ686" i="10"/>
  <c r="D686" i="11" s="1"/>
  <c r="B686" i="11" l="1"/>
  <c r="K686" i="11" s="1"/>
  <c r="AG686" i="10"/>
  <c r="AH686" i="10" s="1"/>
  <c r="G686" i="11" l="1"/>
  <c r="F686" i="11"/>
  <c r="AE687" i="10" l="1"/>
  <c r="AI687" i="10"/>
  <c r="AL687" i="10" l="1"/>
  <c r="AM687" i="10"/>
  <c r="AK687" i="10"/>
  <c r="E687" i="11" s="1"/>
  <c r="C687" i="11"/>
  <c r="AF687" i="10"/>
  <c r="AJ687" i="10"/>
  <c r="D687" i="11" s="1"/>
  <c r="B687" i="11" l="1"/>
  <c r="K687" i="11" s="1"/>
  <c r="AG687" i="10"/>
  <c r="AH687" i="10" s="1"/>
  <c r="F687" i="11" l="1"/>
  <c r="G687" i="11"/>
  <c r="AE688" i="10" l="1"/>
  <c r="AI688" i="10"/>
  <c r="AL688" i="10" l="1"/>
  <c r="AM688" i="10"/>
  <c r="AK688" i="10"/>
  <c r="E688" i="11" s="1"/>
  <c r="C688" i="11"/>
  <c r="AF688" i="10"/>
  <c r="AJ688" i="10"/>
  <c r="D688" i="11" s="1"/>
  <c r="B688" i="11" l="1"/>
  <c r="K688" i="11" s="1"/>
  <c r="AG688" i="10"/>
  <c r="AH688" i="10" s="1"/>
  <c r="F688" i="11" l="1"/>
  <c r="G688" i="11"/>
  <c r="AE689" i="10" l="1"/>
  <c r="AI689" i="10"/>
  <c r="AL689" i="10" l="1"/>
  <c r="AM689" i="10"/>
  <c r="AK689" i="10"/>
  <c r="E689" i="11" s="1"/>
  <c r="C689" i="11"/>
  <c r="AJ689" i="10"/>
  <c r="D689" i="11" s="1"/>
  <c r="AF689" i="10"/>
  <c r="AG689" i="10" l="1"/>
  <c r="AH689" i="10" s="1"/>
  <c r="B689" i="11"/>
  <c r="K689" i="11" s="1"/>
  <c r="F689" i="11" l="1"/>
  <c r="G689" i="11"/>
  <c r="AI690" i="10" l="1"/>
  <c r="AE690" i="10"/>
  <c r="AL690" i="10" l="1"/>
  <c r="AM690" i="10"/>
  <c r="AK690" i="10"/>
  <c r="E690" i="11" s="1"/>
  <c r="AJ690" i="10"/>
  <c r="D690" i="11" s="1"/>
  <c r="AF690" i="10"/>
  <c r="C690" i="11"/>
  <c r="B690" i="11" l="1"/>
  <c r="K690" i="11" s="1"/>
  <c r="AG690" i="10"/>
  <c r="AH690" i="10" s="1"/>
  <c r="F690" i="11" l="1"/>
  <c r="G690" i="11"/>
  <c r="AI691" i="10" l="1"/>
  <c r="AE691" i="10"/>
  <c r="AL691" i="10" l="1"/>
  <c r="AM691" i="10"/>
  <c r="AK691" i="10"/>
  <c r="E691" i="11" s="1"/>
  <c r="AJ691" i="10"/>
  <c r="D691" i="11" s="1"/>
  <c r="AF691" i="10"/>
  <c r="C691" i="11"/>
  <c r="B691" i="11" l="1"/>
  <c r="K691" i="11" s="1"/>
  <c r="AG691" i="10"/>
  <c r="AH691" i="10" s="1"/>
  <c r="G691" i="11" l="1"/>
  <c r="F691" i="11"/>
  <c r="AI692" i="10" l="1"/>
  <c r="AE692" i="10"/>
  <c r="AL692" i="10" l="1"/>
  <c r="AM692" i="10"/>
  <c r="AK692" i="10"/>
  <c r="E692" i="11" s="1"/>
  <c r="AJ692" i="10"/>
  <c r="D692" i="11" s="1"/>
  <c r="AF692" i="10"/>
  <c r="C692" i="11"/>
  <c r="AG692" i="10" l="1"/>
  <c r="AH692" i="10" s="1"/>
  <c r="B692" i="11"/>
  <c r="K692" i="11" s="1"/>
  <c r="F692" i="11" l="1"/>
  <c r="G692" i="11"/>
  <c r="AI693" i="10" l="1"/>
  <c r="AE693" i="10"/>
  <c r="AL693" i="10" l="1"/>
  <c r="AM693" i="10"/>
  <c r="AK693" i="10"/>
  <c r="E693" i="11" s="1"/>
  <c r="AJ693" i="10"/>
  <c r="D693" i="11" s="1"/>
  <c r="AF693" i="10"/>
  <c r="C693" i="11"/>
  <c r="B693" i="11" l="1"/>
  <c r="K693" i="11" s="1"/>
  <c r="AG693" i="10"/>
  <c r="AH693" i="10" s="1"/>
  <c r="G693" i="11" l="1"/>
  <c r="F693" i="11"/>
  <c r="AE694" i="10" l="1"/>
  <c r="AI694" i="10"/>
  <c r="AL694" i="10" l="1"/>
  <c r="AM694" i="10"/>
  <c r="AK694" i="10"/>
  <c r="E694" i="11" s="1"/>
  <c r="C694" i="11"/>
  <c r="AJ694" i="10"/>
  <c r="D694" i="11" s="1"/>
  <c r="AF694" i="10"/>
  <c r="AG694" i="10" l="1"/>
  <c r="AH694" i="10" s="1"/>
  <c r="B694" i="11"/>
  <c r="K694" i="11" s="1"/>
  <c r="G694" i="11" l="1"/>
  <c r="F694" i="11"/>
  <c r="AE695" i="10" l="1"/>
  <c r="AI695" i="10"/>
  <c r="AL695" i="10" l="1"/>
  <c r="AM695" i="10"/>
  <c r="AK695" i="10"/>
  <c r="E695" i="11" s="1"/>
  <c r="C695" i="11"/>
  <c r="AF695" i="10"/>
  <c r="AJ695" i="10"/>
  <c r="D695" i="11" s="1"/>
  <c r="B695" i="11" l="1"/>
  <c r="K695" i="11" s="1"/>
  <c r="AG695" i="10"/>
  <c r="AH695" i="10" s="1"/>
  <c r="G695" i="11" l="1"/>
  <c r="F695" i="11"/>
  <c r="AE696" i="10" l="1"/>
  <c r="AI696" i="10"/>
  <c r="AL696" i="10" l="1"/>
  <c r="AM696" i="10"/>
  <c r="AK696" i="10"/>
  <c r="E696" i="11" s="1"/>
  <c r="C696" i="11"/>
  <c r="AF696" i="10"/>
  <c r="AJ696" i="10"/>
  <c r="D696" i="11" s="1"/>
  <c r="AG696" i="10" l="1"/>
  <c r="AH696" i="10" s="1"/>
  <c r="B696" i="11"/>
  <c r="K696" i="11" s="1"/>
  <c r="F696" i="11" l="1"/>
  <c r="G696" i="11"/>
  <c r="AI697" i="10" l="1"/>
  <c r="AE697" i="10"/>
  <c r="AL697" i="10" l="1"/>
  <c r="AM697" i="10"/>
  <c r="AK697" i="10"/>
  <c r="E697" i="11" s="1"/>
  <c r="AJ697" i="10"/>
  <c r="D697" i="11" s="1"/>
  <c r="AF697" i="10"/>
  <c r="C697" i="11"/>
  <c r="AG697" i="10" l="1"/>
  <c r="AH697" i="10" s="1"/>
  <c r="B697" i="11"/>
  <c r="K697" i="11" s="1"/>
  <c r="F697" i="11" l="1"/>
  <c r="G697" i="11"/>
  <c r="AI698" i="10" l="1"/>
  <c r="AE698" i="10"/>
  <c r="AL698" i="10" l="1"/>
  <c r="AM698" i="10"/>
  <c r="AK698" i="10"/>
  <c r="E698" i="11" s="1"/>
  <c r="AJ698" i="10"/>
  <c r="D698" i="11" s="1"/>
  <c r="AF698" i="10"/>
  <c r="C698" i="11"/>
  <c r="AG698" i="10" l="1"/>
  <c r="AH698" i="10" s="1"/>
  <c r="B698" i="11"/>
  <c r="K698" i="11" s="1"/>
  <c r="F698" i="11" l="1"/>
  <c r="G698" i="11"/>
  <c r="AI699" i="10" l="1"/>
  <c r="AE699" i="10"/>
  <c r="AL699" i="10" l="1"/>
  <c r="AM699" i="10"/>
  <c r="AK699" i="10"/>
  <c r="E699" i="11" s="1"/>
  <c r="AF699" i="10"/>
  <c r="AJ699" i="10"/>
  <c r="D699" i="11" s="1"/>
  <c r="C699" i="11"/>
  <c r="B699" i="11" l="1"/>
  <c r="K699" i="11" s="1"/>
  <c r="AG699" i="10"/>
  <c r="AH699" i="10" s="1"/>
  <c r="G699" i="11" l="1"/>
  <c r="F699" i="11"/>
  <c r="AE700" i="10" l="1"/>
  <c r="AI700" i="10"/>
  <c r="AL700" i="10" l="1"/>
  <c r="AM700" i="10"/>
  <c r="AK700" i="10"/>
  <c r="E700" i="11" s="1"/>
  <c r="C700" i="11"/>
  <c r="AF700" i="10"/>
  <c r="AJ700" i="10"/>
  <c r="D700" i="11" s="1"/>
  <c r="AG700" i="10" l="1"/>
  <c r="AH700" i="10" s="1"/>
  <c r="B700" i="11"/>
  <c r="K700" i="11" s="1"/>
  <c r="G700" i="11" l="1"/>
  <c r="F700" i="11"/>
  <c r="AE701" i="10" l="1"/>
  <c r="AI701" i="10"/>
  <c r="AL701" i="10" l="1"/>
  <c r="AM701" i="10"/>
  <c r="AK701" i="10"/>
  <c r="E701" i="11" s="1"/>
  <c r="C701" i="11"/>
  <c r="AF701" i="10"/>
  <c r="AJ701" i="10"/>
  <c r="D701" i="11" s="1"/>
  <c r="B701" i="11" l="1"/>
  <c r="K701" i="11" s="1"/>
  <c r="AG701" i="10"/>
  <c r="AH701" i="10" s="1"/>
  <c r="G701" i="11" l="1"/>
  <c r="F701" i="11"/>
  <c r="AE702" i="10" l="1"/>
  <c r="AI702" i="10"/>
  <c r="AL702" i="10" l="1"/>
  <c r="AM702" i="10"/>
  <c r="AK702" i="10"/>
  <c r="E702" i="11" s="1"/>
  <c r="C702" i="11"/>
  <c r="AF702" i="10"/>
  <c r="AJ702" i="10"/>
  <c r="D702" i="11" s="1"/>
  <c r="AG702" i="10" l="1"/>
  <c r="AH702" i="10" s="1"/>
  <c r="B702" i="11"/>
  <c r="K702" i="11" s="1"/>
  <c r="G702" i="11" l="1"/>
  <c r="F702" i="11"/>
  <c r="AE703" i="10" l="1"/>
  <c r="AI703" i="10"/>
  <c r="AL703" i="10" l="1"/>
  <c r="AM703" i="10"/>
  <c r="AK703" i="10"/>
  <c r="E703" i="11" s="1"/>
  <c r="C703" i="11"/>
  <c r="AF703" i="10"/>
  <c r="AJ703" i="10"/>
  <c r="D703" i="11" s="1"/>
  <c r="B703" i="11" l="1"/>
  <c r="K703" i="11" s="1"/>
  <c r="AG703" i="10"/>
  <c r="AH703" i="10" s="1"/>
  <c r="G703" i="11" l="1"/>
  <c r="F703" i="11"/>
  <c r="AE704" i="10" l="1"/>
  <c r="AI704" i="10"/>
  <c r="AL704" i="10" l="1"/>
  <c r="AM704" i="10"/>
  <c r="AK704" i="10"/>
  <c r="E704" i="11" s="1"/>
  <c r="C704" i="11"/>
  <c r="AF704" i="10"/>
  <c r="AJ704" i="10"/>
  <c r="D704" i="11" s="1"/>
  <c r="B704" i="11" l="1"/>
  <c r="K704" i="11" s="1"/>
  <c r="AG704" i="10"/>
  <c r="AH704" i="10" s="1"/>
  <c r="F704" i="11" l="1"/>
  <c r="G704" i="11"/>
  <c r="AI705" i="10" l="1"/>
  <c r="AE705" i="10"/>
  <c r="AL705" i="10" l="1"/>
  <c r="AM705" i="10"/>
  <c r="AK705" i="10"/>
  <c r="E705" i="11" s="1"/>
  <c r="AJ705" i="10"/>
  <c r="D705" i="11" s="1"/>
  <c r="AF705" i="10"/>
  <c r="C705" i="11"/>
  <c r="B705" i="11" l="1"/>
  <c r="K705" i="11" s="1"/>
  <c r="AG705" i="10"/>
  <c r="AH705" i="10" s="1"/>
  <c r="G705" i="11" l="1"/>
  <c r="F705" i="11"/>
  <c r="AI706" i="10" l="1"/>
  <c r="AE706" i="10"/>
  <c r="AL706" i="10" l="1"/>
  <c r="AM706" i="10"/>
  <c r="AK706" i="10"/>
  <c r="E706" i="11" s="1"/>
  <c r="AF706" i="10"/>
  <c r="AJ706" i="10"/>
  <c r="D706" i="11" s="1"/>
  <c r="C706" i="11"/>
  <c r="AG706" i="10" l="1"/>
  <c r="AH706" i="10" s="1"/>
  <c r="B706" i="11"/>
  <c r="K706" i="11" s="1"/>
  <c r="G706" i="11" l="1"/>
  <c r="F706" i="11"/>
  <c r="AI707" i="10" l="1"/>
  <c r="AE707" i="10"/>
  <c r="AL707" i="10" l="1"/>
  <c r="AM707" i="10"/>
  <c r="AK707" i="10"/>
  <c r="E707" i="11" s="1"/>
  <c r="AF707" i="10"/>
  <c r="AJ707" i="10"/>
  <c r="D707" i="11" s="1"/>
  <c r="C707" i="11"/>
  <c r="B707" i="11" l="1"/>
  <c r="K707" i="11" s="1"/>
  <c r="AG707" i="10"/>
  <c r="AH707" i="10" s="1"/>
  <c r="F707" i="11" l="1"/>
  <c r="G707" i="11"/>
  <c r="AI708" i="10" l="1"/>
  <c r="AE708" i="10"/>
  <c r="AL708" i="10" l="1"/>
  <c r="AM708" i="10"/>
  <c r="AK708" i="10"/>
  <c r="E708" i="11" s="1"/>
  <c r="AJ708" i="10"/>
  <c r="D708" i="11" s="1"/>
  <c r="AF708" i="10"/>
  <c r="C708" i="11"/>
  <c r="AG708" i="10" l="1"/>
  <c r="AH708" i="10" s="1"/>
  <c r="B708" i="11"/>
  <c r="K708" i="11" s="1"/>
  <c r="G708" i="11" l="1"/>
  <c r="F708" i="11"/>
  <c r="AI709" i="10" l="1"/>
  <c r="AE709" i="10"/>
  <c r="AL709" i="10" l="1"/>
  <c r="AM709" i="10"/>
  <c r="AK709" i="10"/>
  <c r="E709" i="11" s="1"/>
  <c r="AF709" i="10"/>
  <c r="AJ709" i="10"/>
  <c r="D709" i="11" s="1"/>
  <c r="C709" i="11"/>
  <c r="B709" i="11" l="1"/>
  <c r="K709" i="11" s="1"/>
  <c r="AG709" i="10"/>
  <c r="AH709" i="10" s="1"/>
  <c r="F709" i="11" l="1"/>
  <c r="G709" i="11"/>
  <c r="AE710" i="10" l="1"/>
  <c r="AI710" i="10"/>
  <c r="AL710" i="10" l="1"/>
  <c r="AM710" i="10"/>
  <c r="AK710" i="10"/>
  <c r="E710" i="11" s="1"/>
  <c r="C710" i="11"/>
  <c r="AF710" i="10"/>
  <c r="AJ710" i="10"/>
  <c r="D710" i="11" s="1"/>
  <c r="AG710" i="10" l="1"/>
  <c r="AH710" i="10" s="1"/>
  <c r="B710" i="11"/>
  <c r="K710" i="11" s="1"/>
  <c r="F710" i="11" l="1"/>
  <c r="G710" i="11"/>
  <c r="AE711" i="10" l="1"/>
  <c r="AI711" i="10"/>
  <c r="AL711" i="10" l="1"/>
  <c r="AM711" i="10"/>
  <c r="AK711" i="10"/>
  <c r="E711" i="11" s="1"/>
  <c r="C711" i="11"/>
  <c r="AF711" i="10"/>
  <c r="AJ711" i="10"/>
  <c r="D711" i="11" s="1"/>
  <c r="B711" i="11" l="1"/>
  <c r="K711" i="11" s="1"/>
  <c r="AG711" i="10"/>
  <c r="AH711" i="10" s="1"/>
  <c r="F711" i="11" l="1"/>
  <c r="G711" i="11"/>
  <c r="AE712" i="10" l="1"/>
  <c r="AI712" i="10"/>
  <c r="AL712" i="10" l="1"/>
  <c r="AM712" i="10"/>
  <c r="AK712" i="10"/>
  <c r="E712" i="11" s="1"/>
  <c r="C712" i="11"/>
  <c r="AJ712" i="10"/>
  <c r="D712" i="11" s="1"/>
  <c r="AF712" i="10"/>
  <c r="AG712" i="10" l="1"/>
  <c r="AH712" i="10" s="1"/>
  <c r="B712" i="11"/>
  <c r="K712" i="11" s="1"/>
  <c r="G712" i="11" l="1"/>
  <c r="F712" i="11"/>
  <c r="AI713" i="10" l="1"/>
  <c r="AE713" i="10"/>
  <c r="AL713" i="10" l="1"/>
  <c r="AM713" i="10"/>
  <c r="AK713" i="10"/>
  <c r="E713" i="11" s="1"/>
  <c r="AF713" i="10"/>
  <c r="AJ713" i="10"/>
  <c r="D713" i="11" s="1"/>
  <c r="C713" i="11"/>
  <c r="AG713" i="10" l="1"/>
  <c r="AH713" i="10" s="1"/>
  <c r="B713" i="11"/>
  <c r="K713" i="11" s="1"/>
  <c r="G713" i="11" l="1"/>
  <c r="F713" i="11"/>
  <c r="AI714" i="10" l="1"/>
  <c r="AE714" i="10"/>
  <c r="AL714" i="10" l="1"/>
  <c r="AM714" i="10"/>
  <c r="AK714" i="10"/>
  <c r="E714" i="11" s="1"/>
  <c r="AJ714" i="10"/>
  <c r="D714" i="11" s="1"/>
  <c r="AF714" i="10"/>
  <c r="C714" i="11"/>
  <c r="B714" i="11" l="1"/>
  <c r="K714" i="11" s="1"/>
  <c r="AG714" i="10"/>
  <c r="AH714" i="10" s="1"/>
  <c r="G714" i="11" l="1"/>
  <c r="F714" i="11"/>
  <c r="AE715" i="10" l="1"/>
  <c r="AI715" i="10"/>
  <c r="AL715" i="10" l="1"/>
  <c r="AM715" i="10"/>
  <c r="AK715" i="10"/>
  <c r="E715" i="11" s="1"/>
  <c r="C715" i="11"/>
  <c r="AJ715" i="10"/>
  <c r="D715" i="11" s="1"/>
  <c r="AF715" i="10"/>
  <c r="B715" i="11" l="1"/>
  <c r="K715" i="11" s="1"/>
  <c r="AG715" i="10"/>
  <c r="AH715" i="10" s="1"/>
  <c r="F715" i="11" l="1"/>
  <c r="G715" i="11"/>
  <c r="AI716" i="10" l="1"/>
  <c r="AE716" i="10"/>
  <c r="AL716" i="10" l="1"/>
  <c r="AM716" i="10"/>
  <c r="AK716" i="10"/>
  <c r="E716" i="11" s="1"/>
  <c r="AF716" i="10"/>
  <c r="AJ716" i="10"/>
  <c r="D716" i="11" s="1"/>
  <c r="C716" i="11"/>
  <c r="B716" i="11" l="1"/>
  <c r="K716" i="11" s="1"/>
  <c r="AG716" i="10"/>
  <c r="AH716" i="10" s="1"/>
  <c r="G716" i="11" l="1"/>
  <c r="F716" i="11"/>
  <c r="AI717" i="10" l="1"/>
  <c r="AE717" i="10"/>
  <c r="AL717" i="10" l="1"/>
  <c r="AM717" i="10"/>
  <c r="AK717" i="10"/>
  <c r="E717" i="11" s="1"/>
  <c r="AJ717" i="10"/>
  <c r="D717" i="11" s="1"/>
  <c r="AF717" i="10"/>
  <c r="C717" i="11"/>
  <c r="B717" i="11" l="1"/>
  <c r="K717" i="11" s="1"/>
  <c r="AG717" i="10"/>
  <c r="AH717" i="10" s="1"/>
  <c r="G717" i="11" l="1"/>
  <c r="F717" i="11"/>
  <c r="AE718" i="10" l="1"/>
  <c r="AI718" i="10"/>
  <c r="AL718" i="10" l="1"/>
  <c r="AM718" i="10"/>
  <c r="AK718" i="10"/>
  <c r="E718" i="11" s="1"/>
  <c r="C718" i="11"/>
  <c r="AJ718" i="10"/>
  <c r="D718" i="11" s="1"/>
  <c r="AF718" i="10"/>
  <c r="AG718" i="10" l="1"/>
  <c r="AH718" i="10" s="1"/>
  <c r="B718" i="11"/>
  <c r="K718" i="11" s="1"/>
  <c r="F718" i="11" l="1"/>
  <c r="G718" i="11"/>
  <c r="AE719" i="10" l="1"/>
  <c r="AI719" i="10"/>
  <c r="AL719" i="10" l="1"/>
  <c r="AM719" i="10"/>
  <c r="AK719" i="10"/>
  <c r="E719" i="11" s="1"/>
  <c r="C719" i="11"/>
  <c r="AJ719" i="10"/>
  <c r="D719" i="11" s="1"/>
  <c r="AF719" i="10"/>
  <c r="B719" i="11" l="1"/>
  <c r="K719" i="11" s="1"/>
  <c r="AG719" i="10"/>
  <c r="AH719" i="10" s="1"/>
  <c r="G719" i="11" l="1"/>
  <c r="F719" i="11"/>
  <c r="AE720" i="10" l="1"/>
  <c r="AI720" i="10"/>
  <c r="AL720" i="10" l="1"/>
  <c r="AM720" i="10"/>
  <c r="AK720" i="10"/>
  <c r="E720" i="11" s="1"/>
  <c r="C720" i="11"/>
  <c r="AJ720" i="10"/>
  <c r="D720" i="11" s="1"/>
  <c r="AF720" i="10"/>
  <c r="B720" i="11" l="1"/>
  <c r="K720" i="11" s="1"/>
  <c r="AG720" i="10"/>
  <c r="AH720" i="10" s="1"/>
  <c r="G720" i="11" l="1"/>
  <c r="F720" i="11"/>
  <c r="AE721" i="10" l="1"/>
  <c r="AI721" i="10"/>
  <c r="AL721" i="10" l="1"/>
  <c r="AM721" i="10"/>
  <c r="AK721" i="10"/>
  <c r="E721" i="11" s="1"/>
  <c r="C721" i="11"/>
  <c r="AF721" i="10"/>
  <c r="AJ721" i="10"/>
  <c r="D721" i="11" s="1"/>
  <c r="AG721" i="10" l="1"/>
  <c r="AH721" i="10" s="1"/>
  <c r="B721" i="11"/>
  <c r="K721" i="11" s="1"/>
  <c r="F721" i="11" l="1"/>
  <c r="G721" i="11"/>
  <c r="AE722" i="10" l="1"/>
  <c r="AI722" i="10"/>
  <c r="AL722" i="10" l="1"/>
  <c r="AM722" i="10"/>
  <c r="AK722" i="10"/>
  <c r="E722" i="11" s="1"/>
  <c r="C722" i="11"/>
  <c r="AF722" i="10"/>
  <c r="AJ722" i="10"/>
  <c r="D722" i="11" s="1"/>
  <c r="AG722" i="10" l="1"/>
  <c r="AH722" i="10" s="1"/>
  <c r="B722" i="11"/>
  <c r="K722" i="11" s="1"/>
  <c r="F722" i="11" l="1"/>
  <c r="G722" i="11"/>
  <c r="AI723" i="10" l="1"/>
  <c r="AE723" i="10"/>
  <c r="AL723" i="10" l="1"/>
  <c r="AM723" i="10"/>
  <c r="AK723" i="10"/>
  <c r="E723" i="11" s="1"/>
  <c r="AJ723" i="10"/>
  <c r="D723" i="11" s="1"/>
  <c r="AF723" i="10"/>
  <c r="C723" i="11"/>
  <c r="B723" i="11" l="1"/>
  <c r="K723" i="11" s="1"/>
  <c r="AG723" i="10"/>
  <c r="AH723" i="10" s="1"/>
  <c r="G723" i="11" l="1"/>
  <c r="F723" i="11"/>
  <c r="AI724" i="10" l="1"/>
  <c r="AE724" i="10"/>
  <c r="AL724" i="10" l="1"/>
  <c r="AM724" i="10"/>
  <c r="AK724" i="10"/>
  <c r="E724" i="11" s="1"/>
  <c r="AJ724" i="10"/>
  <c r="D724" i="11" s="1"/>
  <c r="AF724" i="10"/>
  <c r="C724" i="11"/>
  <c r="AG724" i="10" l="1"/>
  <c r="AH724" i="10" s="1"/>
  <c r="B724" i="11"/>
  <c r="K724" i="11" s="1"/>
  <c r="G724" i="11" l="1"/>
  <c r="F724" i="11"/>
  <c r="AI725" i="10" l="1"/>
  <c r="AE725" i="10"/>
  <c r="AL725" i="10" l="1"/>
  <c r="AM725" i="10"/>
  <c r="AK725" i="10"/>
  <c r="E725" i="11" s="1"/>
  <c r="AF725" i="10"/>
  <c r="AJ725" i="10"/>
  <c r="D725" i="11" s="1"/>
  <c r="C725" i="11"/>
  <c r="B725" i="11" l="1"/>
  <c r="K725" i="11" s="1"/>
  <c r="AG725" i="10"/>
  <c r="AH725" i="10" s="1"/>
  <c r="F725" i="11" l="1"/>
  <c r="G725" i="11"/>
  <c r="AI726" i="10" l="1"/>
  <c r="AE726" i="10"/>
  <c r="AL726" i="10" l="1"/>
  <c r="AM726" i="10"/>
  <c r="AK726" i="10"/>
  <c r="E726" i="11" s="1"/>
  <c r="AJ726" i="10"/>
  <c r="D726" i="11" s="1"/>
  <c r="AF726" i="10"/>
  <c r="C726" i="11"/>
  <c r="AG726" i="10" l="1"/>
  <c r="AH726" i="10" s="1"/>
  <c r="B726" i="11"/>
  <c r="K726" i="11" s="1"/>
  <c r="F726" i="11" l="1"/>
  <c r="G726" i="11"/>
  <c r="AE727" i="10" l="1"/>
  <c r="AI727" i="10"/>
  <c r="AL727" i="10" l="1"/>
  <c r="AM727" i="10"/>
  <c r="AK727" i="10"/>
  <c r="E727" i="11" s="1"/>
  <c r="C727" i="11"/>
  <c r="AF727" i="10"/>
  <c r="AJ727" i="10"/>
  <c r="D727" i="11" s="1"/>
  <c r="B727" i="11" l="1"/>
  <c r="K727" i="11" s="1"/>
  <c r="AG727" i="10"/>
  <c r="AH727" i="10" s="1"/>
  <c r="F727" i="11" l="1"/>
  <c r="G727" i="11"/>
  <c r="AE728" i="10" l="1"/>
  <c r="AI728" i="10"/>
  <c r="AL728" i="10" l="1"/>
  <c r="AM728" i="10"/>
  <c r="AK728" i="10"/>
  <c r="E728" i="11" s="1"/>
  <c r="C728" i="11"/>
  <c r="AJ728" i="10"/>
  <c r="D728" i="11" s="1"/>
  <c r="AF728" i="10"/>
  <c r="AG728" i="10" l="1"/>
  <c r="AH728" i="10" s="1"/>
  <c r="B728" i="11"/>
  <c r="K728" i="11" s="1"/>
  <c r="G728" i="11" l="1"/>
  <c r="F728" i="11"/>
  <c r="AI729" i="10" l="1"/>
  <c r="AE729" i="10"/>
  <c r="AL729" i="10" l="1"/>
  <c r="AM729" i="10"/>
  <c r="AK729" i="10"/>
  <c r="E729" i="11" s="1"/>
  <c r="AJ729" i="10"/>
  <c r="D729" i="11" s="1"/>
  <c r="AF729" i="10"/>
  <c r="C729" i="11"/>
  <c r="AG729" i="10" l="1"/>
  <c r="AH729" i="10" s="1"/>
  <c r="B729" i="11"/>
  <c r="K729" i="11" s="1"/>
  <c r="G729" i="11" l="1"/>
  <c r="F729" i="11"/>
  <c r="AI730" i="10" l="1"/>
  <c r="AE730" i="10"/>
  <c r="AL730" i="10" l="1"/>
  <c r="AM730" i="10"/>
  <c r="AK730" i="10"/>
  <c r="E730" i="11" s="1"/>
  <c r="AJ730" i="10"/>
  <c r="D730" i="11" s="1"/>
  <c r="AF730" i="10"/>
  <c r="C730" i="11"/>
  <c r="AG730" i="10" l="1"/>
  <c r="AH730" i="10" s="1"/>
  <c r="B730" i="11"/>
  <c r="K730" i="11" s="1"/>
  <c r="G730" i="11" l="1"/>
  <c r="F730" i="11"/>
  <c r="AE731" i="10" l="1"/>
  <c r="AI731" i="10"/>
  <c r="AL731" i="10" l="1"/>
  <c r="AM731" i="10"/>
  <c r="AK731" i="10"/>
  <c r="E731" i="11" s="1"/>
  <c r="C731" i="11"/>
  <c r="AJ731" i="10"/>
  <c r="D731" i="11" s="1"/>
  <c r="AF731" i="10"/>
  <c r="B731" i="11" l="1"/>
  <c r="K731" i="11" s="1"/>
  <c r="AG731" i="10"/>
  <c r="AH731" i="10" s="1"/>
  <c r="G731" i="11" l="1"/>
  <c r="F731" i="11"/>
  <c r="AE732" i="10" l="1"/>
  <c r="AI732" i="10"/>
  <c r="AL732" i="10" l="1"/>
  <c r="AM732" i="10"/>
  <c r="AK732" i="10"/>
  <c r="E732" i="11" s="1"/>
  <c r="C732" i="11"/>
  <c r="AF732" i="10"/>
  <c r="AJ732" i="10"/>
  <c r="D732" i="11" s="1"/>
  <c r="AG732" i="10" l="1"/>
  <c r="AH732" i="10" s="1"/>
  <c r="B732" i="11"/>
  <c r="K732" i="11" s="1"/>
  <c r="F732" i="11" l="1"/>
  <c r="G732" i="11"/>
  <c r="AI733" i="10" l="1"/>
  <c r="AE733" i="10"/>
  <c r="AL733" i="10" l="1"/>
  <c r="AM733" i="10"/>
  <c r="AK733" i="10"/>
  <c r="E733" i="11" s="1"/>
  <c r="AJ733" i="10"/>
  <c r="D733" i="11" s="1"/>
  <c r="AF733" i="10"/>
  <c r="C733" i="11"/>
  <c r="B733" i="11" l="1"/>
  <c r="K733" i="11" s="1"/>
  <c r="AG733" i="10"/>
  <c r="AH733" i="10" s="1"/>
  <c r="F733" i="11" l="1"/>
  <c r="G733" i="11"/>
  <c r="AE734" i="10" l="1"/>
  <c r="AI734" i="10"/>
  <c r="AL734" i="10" l="1"/>
  <c r="AM734" i="10"/>
  <c r="AK734" i="10"/>
  <c r="E734" i="11" s="1"/>
  <c r="C734" i="11"/>
  <c r="AJ734" i="10"/>
  <c r="D734" i="11" s="1"/>
  <c r="AF734" i="10"/>
  <c r="AG734" i="10" l="1"/>
  <c r="AH734" i="10" s="1"/>
  <c r="B734" i="11"/>
  <c r="K734" i="11" s="1"/>
  <c r="G734" i="11" l="1"/>
  <c r="F734" i="11"/>
  <c r="AI735" i="10" l="1"/>
  <c r="AE735" i="10"/>
  <c r="AL735" i="10" l="1"/>
  <c r="AM735" i="10"/>
  <c r="AK735" i="10"/>
  <c r="E735" i="11" s="1"/>
  <c r="AJ735" i="10"/>
  <c r="D735" i="11" s="1"/>
  <c r="AF735" i="10"/>
  <c r="C735" i="11"/>
  <c r="AG735" i="10" l="1"/>
  <c r="AH735" i="10" s="1"/>
  <c r="B735" i="11"/>
  <c r="K735" i="11" s="1"/>
  <c r="G735" i="11" l="1"/>
  <c r="F735" i="11"/>
  <c r="AE736" i="10" l="1"/>
  <c r="AI736" i="10"/>
  <c r="AL736" i="10" l="1"/>
  <c r="AM736" i="10"/>
  <c r="AK736" i="10"/>
  <c r="E736" i="11" s="1"/>
  <c r="C736" i="11"/>
  <c r="AJ736" i="10"/>
  <c r="D736" i="11" s="1"/>
  <c r="AF736" i="10"/>
  <c r="B736" i="11" l="1"/>
  <c r="K736" i="11" s="1"/>
  <c r="AG736" i="10"/>
  <c r="AH736" i="10" s="1"/>
  <c r="F736" i="11" l="1"/>
  <c r="G736" i="11"/>
  <c r="AI737" i="10" l="1"/>
  <c r="AE737" i="10"/>
  <c r="AL737" i="10" l="1"/>
  <c r="AM737" i="10"/>
  <c r="AK737" i="10"/>
  <c r="E737" i="11" s="1"/>
  <c r="AJ737" i="10"/>
  <c r="D737" i="11" s="1"/>
  <c r="AF737" i="10"/>
  <c r="C737" i="11"/>
  <c r="B737" i="11" l="1"/>
  <c r="K737" i="11" s="1"/>
  <c r="AG737" i="10"/>
  <c r="AH737" i="10" s="1"/>
  <c r="F737" i="11" l="1"/>
  <c r="G737" i="11"/>
  <c r="AI738" i="10" l="1"/>
  <c r="AE738" i="10"/>
  <c r="AL738" i="10" l="1"/>
  <c r="AM738" i="10"/>
  <c r="AK738" i="10"/>
  <c r="E738" i="11" s="1"/>
  <c r="AJ738" i="10"/>
  <c r="D738" i="11" s="1"/>
  <c r="AF738" i="10"/>
  <c r="C738" i="11"/>
  <c r="AG738" i="10" l="1"/>
  <c r="AH738" i="10" s="1"/>
  <c r="B738" i="11"/>
  <c r="K738" i="11" s="1"/>
  <c r="G738" i="11" l="1"/>
  <c r="F738" i="11"/>
  <c r="AE739" i="10" l="1"/>
  <c r="AI739" i="10"/>
  <c r="AL739" i="10" l="1"/>
  <c r="AM739" i="10"/>
  <c r="AK739" i="10"/>
  <c r="E739" i="11" s="1"/>
  <c r="C739" i="11"/>
  <c r="AJ739" i="10"/>
  <c r="D739" i="11" s="1"/>
  <c r="AF739" i="10"/>
  <c r="B739" i="11" l="1"/>
  <c r="K739" i="11" s="1"/>
  <c r="AG739" i="10"/>
  <c r="AH739" i="10" s="1"/>
  <c r="G739" i="11" l="1"/>
  <c r="F739" i="11"/>
  <c r="AE740" i="10" l="1"/>
  <c r="AI740" i="10"/>
  <c r="AL740" i="10" l="1"/>
  <c r="AM740" i="10"/>
  <c r="AK740" i="10"/>
  <c r="E740" i="11" s="1"/>
  <c r="C740" i="11"/>
  <c r="AJ740" i="10"/>
  <c r="D740" i="11" s="1"/>
  <c r="AF740" i="10"/>
  <c r="AG740" i="10" l="1"/>
  <c r="AH740" i="10" s="1"/>
  <c r="B740" i="11"/>
  <c r="K740" i="11" s="1"/>
  <c r="F740" i="11" l="1"/>
  <c r="G740" i="11"/>
  <c r="AI741" i="10" l="1"/>
  <c r="AE741" i="10"/>
  <c r="AL741" i="10" l="1"/>
  <c r="AM741" i="10"/>
  <c r="AK741" i="10"/>
  <c r="E741" i="11" s="1"/>
  <c r="AJ741" i="10"/>
  <c r="D741" i="11" s="1"/>
  <c r="AF741" i="10"/>
  <c r="C741" i="11"/>
  <c r="B741" i="11" l="1"/>
  <c r="K741" i="11" s="1"/>
  <c r="AG741" i="10"/>
  <c r="AH741" i="10" s="1"/>
  <c r="F741" i="11" l="1"/>
  <c r="G741" i="11"/>
  <c r="AE742" i="10" l="1"/>
  <c r="AI742" i="10"/>
  <c r="AL742" i="10" l="1"/>
  <c r="AM742" i="10"/>
  <c r="AK742" i="10"/>
  <c r="E742" i="11" s="1"/>
  <c r="C742" i="11"/>
  <c r="AF742" i="10"/>
  <c r="AJ742" i="10"/>
  <c r="D742" i="11" s="1"/>
  <c r="AG742" i="10" l="1"/>
  <c r="AH742" i="10" s="1"/>
  <c r="B742" i="11"/>
  <c r="K742" i="11" s="1"/>
  <c r="F742" i="11" l="1"/>
  <c r="G742" i="11"/>
  <c r="AE743" i="10" l="1"/>
  <c r="AI743" i="10"/>
  <c r="AL743" i="10" l="1"/>
  <c r="AM743" i="10"/>
  <c r="AK743" i="10"/>
  <c r="E743" i="11" s="1"/>
  <c r="C743" i="11"/>
  <c r="AJ743" i="10"/>
  <c r="D743" i="11" s="1"/>
  <c r="AF743" i="10"/>
  <c r="B743" i="11" l="1"/>
  <c r="K743" i="11" s="1"/>
  <c r="AG743" i="10"/>
  <c r="AH743" i="10" s="1"/>
  <c r="G743" i="11" l="1"/>
  <c r="F743" i="11"/>
  <c r="AE744" i="10" l="1"/>
  <c r="AI744" i="10"/>
  <c r="AL744" i="10" l="1"/>
  <c r="AM744" i="10"/>
  <c r="AK744" i="10"/>
  <c r="E744" i="11" s="1"/>
  <c r="C744" i="11"/>
  <c r="AF744" i="10"/>
  <c r="AJ744" i="10"/>
  <c r="D744" i="11" s="1"/>
  <c r="B744" i="11" l="1"/>
  <c r="K744" i="11" s="1"/>
  <c r="AG744" i="10"/>
  <c r="AH744" i="10" s="1"/>
  <c r="G744" i="11" l="1"/>
  <c r="F744" i="11"/>
  <c r="AE745" i="10" l="1"/>
  <c r="AI745" i="10"/>
  <c r="AL745" i="10" l="1"/>
  <c r="AM745" i="10"/>
  <c r="AK745" i="10"/>
  <c r="E745" i="11" s="1"/>
  <c r="C745" i="11"/>
  <c r="AF745" i="10"/>
  <c r="AJ745" i="10"/>
  <c r="D745" i="11" s="1"/>
  <c r="AG745" i="10" l="1"/>
  <c r="AH745" i="10" s="1"/>
  <c r="B745" i="11"/>
  <c r="K745" i="11" s="1"/>
  <c r="G745" i="11" l="1"/>
  <c r="F745" i="11"/>
  <c r="AI746" i="10" l="1"/>
  <c r="AE746" i="10"/>
  <c r="AL746" i="10" l="1"/>
  <c r="AM746" i="10"/>
  <c r="AK746" i="10"/>
  <c r="E746" i="11" s="1"/>
  <c r="AF746" i="10"/>
  <c r="AJ746" i="10"/>
  <c r="D746" i="11" s="1"/>
  <c r="C746" i="11"/>
  <c r="B746" i="11" l="1"/>
  <c r="K746" i="11" s="1"/>
  <c r="AG746" i="10"/>
  <c r="AH746" i="10" s="1"/>
  <c r="G746" i="11" l="1"/>
  <c r="F746" i="11"/>
  <c r="AE747" i="10" l="1"/>
  <c r="AI747" i="10"/>
  <c r="AL747" i="10" l="1"/>
  <c r="AM747" i="10"/>
  <c r="AK747" i="10"/>
  <c r="E747" i="11" s="1"/>
  <c r="C747" i="11"/>
  <c r="AF747" i="10"/>
  <c r="AJ747" i="10"/>
  <c r="D747" i="11" s="1"/>
  <c r="AG747" i="10" l="1"/>
  <c r="AH747" i="10" s="1"/>
  <c r="B747" i="11"/>
  <c r="K747" i="11" s="1"/>
  <c r="G747" i="11" l="1"/>
  <c r="F747" i="11"/>
  <c r="AE748" i="10" l="1"/>
  <c r="AI748" i="10"/>
  <c r="AL748" i="10" l="1"/>
  <c r="AM748" i="10"/>
  <c r="AK748" i="10"/>
  <c r="E748" i="11" s="1"/>
  <c r="C748" i="11"/>
  <c r="AJ748" i="10"/>
  <c r="D748" i="11" s="1"/>
  <c r="AF748" i="10"/>
  <c r="AG748" i="10" l="1"/>
  <c r="AH748" i="10" s="1"/>
  <c r="B748" i="11"/>
  <c r="K748" i="11" s="1"/>
  <c r="F748" i="11" l="1"/>
  <c r="G748" i="11"/>
  <c r="AI749" i="10" l="1"/>
  <c r="AE749" i="10"/>
  <c r="AL749" i="10" l="1"/>
  <c r="AM749" i="10"/>
  <c r="AK749" i="10"/>
  <c r="E749" i="11" s="1"/>
  <c r="AJ749" i="10"/>
  <c r="D749" i="11" s="1"/>
  <c r="AF749" i="10"/>
  <c r="C749" i="11"/>
  <c r="AG749" i="10" l="1"/>
  <c r="AH749" i="10" s="1"/>
  <c r="B749" i="11"/>
  <c r="K749" i="11" s="1"/>
  <c r="G749" i="11" l="1"/>
  <c r="F749" i="11"/>
  <c r="AE750" i="10" l="1"/>
  <c r="AI750" i="10"/>
  <c r="AL750" i="10" l="1"/>
  <c r="AM750" i="10"/>
  <c r="AK750" i="10"/>
  <c r="E750" i="11" s="1"/>
  <c r="C750" i="11"/>
  <c r="AF750" i="10"/>
  <c r="AJ750" i="10"/>
  <c r="D750" i="11" s="1"/>
  <c r="AG750" i="10" l="1"/>
  <c r="AH750" i="10" s="1"/>
  <c r="B750" i="11"/>
  <c r="K750" i="11" s="1"/>
  <c r="G750" i="11" l="1"/>
  <c r="F750" i="11"/>
  <c r="AI751" i="10" l="1"/>
  <c r="AE751" i="10"/>
  <c r="AL751" i="10" l="1"/>
  <c r="AM751" i="10"/>
  <c r="AK751" i="10"/>
  <c r="E751" i="11" s="1"/>
  <c r="AF751" i="10"/>
  <c r="AJ751" i="10"/>
  <c r="D751" i="11" s="1"/>
  <c r="C751" i="11"/>
  <c r="AG751" i="10" l="1"/>
  <c r="AH751" i="10" s="1"/>
  <c r="B751" i="11"/>
  <c r="K751" i="11" s="1"/>
  <c r="G751" i="11" l="1"/>
  <c r="F751" i="11"/>
  <c r="AI752" i="10" l="1"/>
  <c r="AE752" i="10"/>
  <c r="AL752" i="10" l="1"/>
  <c r="AM752" i="10"/>
  <c r="AK752" i="10"/>
  <c r="E752" i="11" s="1"/>
  <c r="AJ752" i="10"/>
  <c r="D752" i="11" s="1"/>
  <c r="AF752" i="10"/>
  <c r="C752" i="11"/>
  <c r="B752" i="11" l="1"/>
  <c r="K752" i="11" s="1"/>
  <c r="AG752" i="10"/>
  <c r="AH752" i="10" s="1"/>
  <c r="F752" i="11" l="1"/>
  <c r="G752" i="11"/>
  <c r="AI753" i="10" l="1"/>
  <c r="AE753" i="10"/>
  <c r="AL753" i="10" l="1"/>
  <c r="AM753" i="10"/>
  <c r="AK753" i="10"/>
  <c r="E753" i="11" s="1"/>
  <c r="AJ753" i="10"/>
  <c r="D753" i="11" s="1"/>
  <c r="AF753" i="10"/>
  <c r="C753" i="11"/>
  <c r="AG753" i="10" l="1"/>
  <c r="AH753" i="10" s="1"/>
  <c r="B753" i="11"/>
  <c r="K753" i="11" s="1"/>
  <c r="G753" i="11" l="1"/>
  <c r="F753" i="11"/>
  <c r="AI754" i="10" l="1"/>
  <c r="AE754" i="10"/>
  <c r="AL754" i="10" l="1"/>
  <c r="AM754" i="10"/>
  <c r="AK754" i="10"/>
  <c r="E754" i="11" s="1"/>
  <c r="AJ754" i="10"/>
  <c r="D754" i="11" s="1"/>
  <c r="AF754" i="10"/>
  <c r="C754" i="11"/>
  <c r="AG754" i="10" l="1"/>
  <c r="AH754" i="10" s="1"/>
  <c r="B754" i="11"/>
  <c r="K754" i="11" s="1"/>
  <c r="F754" i="11" l="1"/>
  <c r="G754" i="11"/>
  <c r="AE755" i="10" l="1"/>
  <c r="AI755" i="10"/>
  <c r="AL755" i="10" l="1"/>
  <c r="AM755" i="10"/>
  <c r="AK755" i="10"/>
  <c r="E755" i="11" s="1"/>
  <c r="C755" i="11"/>
  <c r="AF755" i="10"/>
  <c r="AJ755" i="10"/>
  <c r="D755" i="11" s="1"/>
  <c r="AG755" i="10" l="1"/>
  <c r="AH755" i="10" s="1"/>
  <c r="B755" i="11"/>
  <c r="K755" i="11" s="1"/>
  <c r="F755" i="11" l="1"/>
  <c r="G755" i="11"/>
  <c r="AE756" i="10" l="1"/>
  <c r="AI756" i="10"/>
  <c r="AL756" i="10" l="1"/>
  <c r="AM756" i="10"/>
  <c r="AK756" i="10"/>
  <c r="E756" i="11" s="1"/>
  <c r="C756" i="11"/>
  <c r="AF756" i="10"/>
  <c r="AJ756" i="10"/>
  <c r="D756" i="11" s="1"/>
  <c r="AG756" i="10" l="1"/>
  <c r="AH756" i="10" s="1"/>
  <c r="B756" i="11"/>
  <c r="K756" i="11" s="1"/>
  <c r="F756" i="11" l="1"/>
  <c r="G756" i="11"/>
  <c r="AI757" i="10" l="1"/>
  <c r="AE757" i="10"/>
  <c r="AL757" i="10" l="1"/>
  <c r="AM757" i="10"/>
  <c r="AK757" i="10"/>
  <c r="E757" i="11" s="1"/>
  <c r="AF757" i="10"/>
  <c r="AJ757" i="10"/>
  <c r="D757" i="11" s="1"/>
  <c r="C757" i="11"/>
  <c r="B757" i="11" l="1"/>
  <c r="K757" i="11" s="1"/>
  <c r="AG757" i="10"/>
  <c r="AH757" i="10" s="1"/>
  <c r="F757" i="11" l="1"/>
  <c r="G757" i="11"/>
  <c r="AE758" i="10" l="1"/>
  <c r="AI758" i="10"/>
  <c r="AL758" i="10" l="1"/>
  <c r="AM758" i="10"/>
  <c r="AK758" i="10"/>
  <c r="E758" i="11" s="1"/>
  <c r="C758" i="11"/>
  <c r="AJ758" i="10"/>
  <c r="D758" i="11" s="1"/>
  <c r="AF758" i="10"/>
  <c r="B758" i="11" l="1"/>
  <c r="K758" i="11" s="1"/>
  <c r="AG758" i="10"/>
  <c r="AH758" i="10" s="1"/>
  <c r="G758" i="11" l="1"/>
  <c r="F758" i="11"/>
  <c r="AI759" i="10" l="1"/>
  <c r="AE759" i="10"/>
  <c r="AL759" i="10" l="1"/>
  <c r="AM759" i="10"/>
  <c r="AK759" i="10"/>
  <c r="E759" i="11" s="1"/>
  <c r="AF759" i="10"/>
  <c r="AJ759" i="10"/>
  <c r="D759" i="11" s="1"/>
  <c r="C759" i="11"/>
  <c r="AG759" i="10" l="1"/>
  <c r="AH759" i="10" s="1"/>
  <c r="B759" i="11"/>
  <c r="K759" i="11" s="1"/>
  <c r="G759" i="11" l="1"/>
  <c r="F759" i="11"/>
  <c r="AE760" i="10" l="1"/>
  <c r="AI760" i="10"/>
  <c r="AL760" i="10" l="1"/>
  <c r="AM760" i="10"/>
  <c r="AK760" i="10"/>
  <c r="E760" i="11" s="1"/>
  <c r="C760" i="11"/>
  <c r="AF760" i="10"/>
  <c r="AJ760" i="10"/>
  <c r="D760" i="11" s="1"/>
  <c r="B760" i="11" l="1"/>
  <c r="K760" i="11" s="1"/>
  <c r="AG760" i="10"/>
  <c r="AH760" i="10" s="1"/>
  <c r="G760" i="11" l="1"/>
  <c r="F760" i="11"/>
  <c r="AI761" i="10" l="1"/>
  <c r="AE761" i="10"/>
  <c r="AL761" i="10" l="1"/>
  <c r="AM761" i="10"/>
  <c r="AK761" i="10"/>
  <c r="E761" i="11" s="1"/>
  <c r="AF761" i="10"/>
  <c r="AJ761" i="10"/>
  <c r="D761" i="11" s="1"/>
  <c r="C761" i="11"/>
  <c r="AG761" i="10" l="1"/>
  <c r="AH761" i="10" s="1"/>
  <c r="B761" i="11"/>
  <c r="K761" i="11" s="1"/>
  <c r="F761" i="11" l="1"/>
  <c r="G761" i="11"/>
  <c r="AI762" i="10" l="1"/>
  <c r="AE762" i="10"/>
  <c r="AL762" i="10" l="1"/>
  <c r="AM762" i="10"/>
  <c r="AK762" i="10"/>
  <c r="E762" i="11" s="1"/>
  <c r="AJ762" i="10"/>
  <c r="D762" i="11" s="1"/>
  <c r="AF762" i="10"/>
  <c r="C762" i="11"/>
  <c r="AG762" i="10" l="1"/>
  <c r="AH762" i="10" s="1"/>
  <c r="B762" i="11"/>
  <c r="K762" i="11" s="1"/>
  <c r="G762" i="11" l="1"/>
  <c r="F762" i="11"/>
  <c r="AE763" i="10" l="1"/>
  <c r="AI763" i="10"/>
  <c r="AL763" i="10" l="1"/>
  <c r="AM763" i="10"/>
  <c r="AK763" i="10"/>
  <c r="E763" i="11" s="1"/>
  <c r="C763" i="11"/>
  <c r="AJ763" i="10"/>
  <c r="D763" i="11" s="1"/>
  <c r="AF763" i="10"/>
  <c r="AG763" i="10" l="1"/>
  <c r="AH763" i="10" s="1"/>
  <c r="B763" i="11"/>
  <c r="K763" i="11" s="1"/>
  <c r="F763" i="11" l="1"/>
  <c r="G763" i="11"/>
  <c r="AI764" i="10" l="1"/>
  <c r="AE764" i="10"/>
  <c r="AL764" i="10" l="1"/>
  <c r="AM764" i="10"/>
  <c r="AK764" i="10"/>
  <c r="E764" i="11" s="1"/>
  <c r="AF764" i="10"/>
  <c r="AJ764" i="10"/>
  <c r="D764" i="11" s="1"/>
  <c r="C764" i="11"/>
  <c r="AG764" i="10" l="1"/>
  <c r="AH764" i="10" s="1"/>
  <c r="B764" i="11"/>
  <c r="K764" i="11" s="1"/>
  <c r="F764" i="11" l="1"/>
  <c r="G764" i="11"/>
  <c r="AI765" i="10" l="1"/>
  <c r="AE765" i="10"/>
  <c r="AL765" i="10" l="1"/>
  <c r="AM765" i="10"/>
  <c r="AK765" i="10"/>
  <c r="E765" i="11" s="1"/>
  <c r="AJ765" i="10"/>
  <c r="D765" i="11" s="1"/>
  <c r="AF765" i="10"/>
  <c r="C765" i="11"/>
  <c r="B765" i="11" l="1"/>
  <c r="K765" i="11" s="1"/>
  <c r="AG765" i="10"/>
  <c r="AH765" i="10" s="1"/>
  <c r="F765" i="11" l="1"/>
  <c r="G765" i="11"/>
  <c r="AE766" i="10" l="1"/>
  <c r="AI766" i="10"/>
  <c r="AL766" i="10" l="1"/>
  <c r="AM766" i="10"/>
  <c r="AK766" i="10"/>
  <c r="E766" i="11" s="1"/>
  <c r="C766" i="11"/>
  <c r="AJ766" i="10"/>
  <c r="D766" i="11" s="1"/>
  <c r="AF766" i="10"/>
  <c r="AG766" i="10" l="1"/>
  <c r="AH766" i="10" s="1"/>
  <c r="B766" i="11"/>
  <c r="K766" i="11" s="1"/>
  <c r="F766" i="11" l="1"/>
  <c r="G766" i="11"/>
  <c r="AE767" i="10" l="1"/>
  <c r="AI767" i="10"/>
  <c r="AL767" i="10" l="1"/>
  <c r="AM767" i="10"/>
  <c r="AK767" i="10"/>
  <c r="E767" i="11" s="1"/>
  <c r="C767" i="11"/>
  <c r="AJ767" i="10"/>
  <c r="D767" i="11" s="1"/>
  <c r="AF767" i="10"/>
  <c r="AG767" i="10" l="1"/>
  <c r="AH767" i="10" s="1"/>
  <c r="B767" i="11"/>
  <c r="K767" i="11" s="1"/>
  <c r="F767" i="11" l="1"/>
  <c r="G767" i="11"/>
  <c r="AE768" i="10" l="1"/>
  <c r="AI768" i="10"/>
  <c r="AL768" i="10" l="1"/>
  <c r="AM768" i="10"/>
  <c r="AK768" i="10"/>
  <c r="E768" i="11" s="1"/>
  <c r="C768" i="11"/>
  <c r="AJ768" i="10"/>
  <c r="D768" i="11" s="1"/>
  <c r="AF768" i="10"/>
  <c r="B768" i="11" l="1"/>
  <c r="K768" i="11" s="1"/>
  <c r="AG768" i="10"/>
  <c r="AH768" i="10" s="1"/>
  <c r="F768" i="11" l="1"/>
  <c r="G768" i="11"/>
  <c r="AI769" i="10" l="1"/>
  <c r="AE769" i="10"/>
  <c r="AL769" i="10" l="1"/>
  <c r="AM769" i="10"/>
  <c r="AK769" i="10"/>
  <c r="E769" i="11" s="1"/>
  <c r="AJ769" i="10"/>
  <c r="D769" i="11" s="1"/>
  <c r="AF769" i="10"/>
  <c r="C769" i="11"/>
  <c r="AG769" i="10" l="1"/>
  <c r="AH769" i="10" s="1"/>
  <c r="B769" i="11"/>
  <c r="K769" i="11" s="1"/>
  <c r="G769" i="11" l="1"/>
  <c r="F769" i="11"/>
  <c r="AI770" i="10" l="1"/>
  <c r="AE770" i="10"/>
  <c r="AL770" i="10" l="1"/>
  <c r="AM770" i="10"/>
  <c r="AK770" i="10"/>
  <c r="E770" i="11" s="1"/>
  <c r="AF770" i="10"/>
  <c r="AJ770" i="10"/>
  <c r="D770" i="11" s="1"/>
  <c r="C770" i="11"/>
  <c r="AG770" i="10" l="1"/>
  <c r="AH770" i="10" s="1"/>
  <c r="B770" i="11"/>
  <c r="K770" i="11" s="1"/>
  <c r="F770" i="11" l="1"/>
  <c r="G770" i="11"/>
  <c r="AE771" i="10" l="1"/>
  <c r="AI771" i="10"/>
  <c r="AL771" i="10" l="1"/>
  <c r="AM771" i="10"/>
  <c r="AK771" i="10"/>
  <c r="E771" i="11" s="1"/>
  <c r="C771" i="11"/>
  <c r="AJ771" i="10"/>
  <c r="D771" i="11" s="1"/>
  <c r="AF771" i="10"/>
  <c r="AG771" i="10" l="1"/>
  <c r="AH771" i="10" s="1"/>
  <c r="B771" i="11"/>
  <c r="K771" i="11" s="1"/>
  <c r="F771" i="11" l="1"/>
  <c r="G771" i="11"/>
  <c r="AE772" i="10" l="1"/>
  <c r="AI772" i="10"/>
  <c r="AL772" i="10" l="1"/>
  <c r="AM772" i="10"/>
  <c r="AK772" i="10"/>
  <c r="E772" i="11" s="1"/>
  <c r="C772" i="11"/>
  <c r="AF772" i="10"/>
  <c r="AJ772" i="10"/>
  <c r="D772" i="11" s="1"/>
  <c r="AG772" i="10" l="1"/>
  <c r="AH772" i="10" s="1"/>
  <c r="B772" i="11"/>
  <c r="K772" i="11" s="1"/>
  <c r="F772" i="11" l="1"/>
  <c r="G772" i="11"/>
  <c r="AI773" i="10" l="1"/>
  <c r="AE773" i="10"/>
  <c r="AL773" i="10" l="1"/>
  <c r="AM773" i="10"/>
  <c r="AK773" i="10"/>
  <c r="E773" i="11" s="1"/>
  <c r="AJ773" i="10"/>
  <c r="D773" i="11" s="1"/>
  <c r="AF773" i="10"/>
  <c r="C773" i="11"/>
  <c r="AG773" i="10" l="1"/>
  <c r="AH773" i="10" s="1"/>
  <c r="B773" i="11"/>
  <c r="K773" i="11" s="1"/>
  <c r="F773" i="11" l="1"/>
  <c r="G773" i="11"/>
  <c r="AE774" i="10" l="1"/>
  <c r="AI774" i="10"/>
  <c r="AL774" i="10" l="1"/>
  <c r="AM774" i="10"/>
  <c r="AK774" i="10"/>
  <c r="E774" i="11" s="1"/>
  <c r="C774" i="11"/>
  <c r="AF774" i="10"/>
  <c r="AJ774" i="10"/>
  <c r="D774" i="11" s="1"/>
  <c r="AG774" i="10" l="1"/>
  <c r="AH774" i="10" s="1"/>
  <c r="B774" i="11"/>
  <c r="K774" i="11" s="1"/>
  <c r="F774" i="11" l="1"/>
  <c r="G774" i="11"/>
  <c r="AI775" i="10" l="1"/>
  <c r="AE775" i="10"/>
  <c r="AL775" i="10" l="1"/>
  <c r="AM775" i="10"/>
  <c r="AK775" i="10"/>
  <c r="E775" i="11" s="1"/>
  <c r="AF775" i="10"/>
  <c r="AJ775" i="10"/>
  <c r="D775" i="11" s="1"/>
  <c r="C775" i="11"/>
  <c r="AG775" i="10" l="1"/>
  <c r="AH775" i="10" s="1"/>
  <c r="B775" i="11"/>
  <c r="K775" i="11" s="1"/>
  <c r="F775" i="11" l="1"/>
  <c r="G775" i="11"/>
  <c r="AE776" i="10" l="1"/>
  <c r="AI776" i="10"/>
  <c r="AL776" i="10" l="1"/>
  <c r="AM776" i="10"/>
  <c r="AK776" i="10"/>
  <c r="E776" i="11" s="1"/>
  <c r="C776" i="11"/>
  <c r="AJ776" i="10"/>
  <c r="D776" i="11" s="1"/>
  <c r="AF776" i="10"/>
  <c r="B776" i="11" l="1"/>
  <c r="K776" i="11" s="1"/>
  <c r="AG776" i="10"/>
  <c r="AH776" i="10" s="1"/>
  <c r="G776" i="11" l="1"/>
  <c r="F776" i="11"/>
  <c r="AI777" i="10" l="1"/>
  <c r="AE777" i="10"/>
  <c r="AL777" i="10" l="1"/>
  <c r="AM777" i="10"/>
  <c r="AK777" i="10"/>
  <c r="E777" i="11" s="1"/>
  <c r="AF777" i="10"/>
  <c r="AJ777" i="10"/>
  <c r="D777" i="11" s="1"/>
  <c r="C777" i="11"/>
  <c r="AG777" i="10" l="1"/>
  <c r="AH777" i="10" s="1"/>
  <c r="B777" i="11"/>
  <c r="K777" i="11" s="1"/>
  <c r="F777" i="11" l="1"/>
  <c r="G777" i="11"/>
  <c r="AE778" i="10" l="1"/>
  <c r="AI778" i="10"/>
  <c r="AL778" i="10" l="1"/>
  <c r="AM778" i="10"/>
  <c r="AK778" i="10"/>
  <c r="E778" i="11" s="1"/>
  <c r="C778" i="11"/>
  <c r="AJ778" i="10"/>
  <c r="D778" i="11" s="1"/>
  <c r="AF778" i="10"/>
  <c r="AG778" i="10" l="1"/>
  <c r="AH778" i="10" s="1"/>
  <c r="B778" i="11"/>
  <c r="K778" i="11" s="1"/>
  <c r="G778" i="11" l="1"/>
  <c r="F778" i="11"/>
  <c r="AI779" i="10" l="1"/>
  <c r="AE779" i="10"/>
  <c r="AL779" i="10" l="1"/>
  <c r="AM779" i="10"/>
  <c r="AK779" i="10"/>
  <c r="E779" i="11" s="1"/>
  <c r="AJ779" i="10"/>
  <c r="D779" i="11" s="1"/>
  <c r="AF779" i="10"/>
  <c r="C779" i="11"/>
  <c r="AG779" i="10" l="1"/>
  <c r="AH779" i="10" s="1"/>
  <c r="B779" i="11"/>
  <c r="K779" i="11" s="1"/>
  <c r="G779" i="11" l="1"/>
  <c r="F779" i="11"/>
  <c r="AE780" i="10" l="1"/>
  <c r="AI780" i="10"/>
  <c r="AL780" i="10" l="1"/>
  <c r="AM780" i="10"/>
  <c r="AK780" i="10"/>
  <c r="E780" i="11" s="1"/>
  <c r="C780" i="11"/>
  <c r="AJ780" i="10"/>
  <c r="D780" i="11" s="1"/>
  <c r="AF780" i="10"/>
  <c r="AG780" i="10" l="1"/>
  <c r="AH780" i="10" s="1"/>
  <c r="B780" i="11"/>
  <c r="K780" i="11" s="1"/>
  <c r="G780" i="11" l="1"/>
  <c r="F780" i="11"/>
  <c r="AE781" i="10" l="1"/>
  <c r="AI781" i="10"/>
  <c r="AL781" i="10" l="1"/>
  <c r="AM781" i="10"/>
  <c r="AK781" i="10"/>
  <c r="E781" i="11" s="1"/>
  <c r="C781" i="11"/>
  <c r="AJ781" i="10"/>
  <c r="D781" i="11" s="1"/>
  <c r="AF781" i="10"/>
  <c r="AG781" i="10" l="1"/>
  <c r="AH781" i="10" s="1"/>
  <c r="B781" i="11"/>
  <c r="K781" i="11" s="1"/>
  <c r="G781" i="11" l="1"/>
  <c r="F781" i="11"/>
  <c r="AE782" i="10" l="1"/>
  <c r="AI782" i="10"/>
  <c r="AL782" i="10" l="1"/>
  <c r="AM782" i="10"/>
  <c r="AK782" i="10"/>
  <c r="E782" i="11" s="1"/>
  <c r="C782" i="11"/>
  <c r="AF782" i="10"/>
  <c r="AJ782" i="10"/>
  <c r="D782" i="11" s="1"/>
  <c r="AG782" i="10" l="1"/>
  <c r="AH782" i="10" s="1"/>
  <c r="B782" i="11"/>
  <c r="K782" i="11" s="1"/>
  <c r="F782" i="11" l="1"/>
  <c r="G782" i="11"/>
  <c r="AI783" i="10" l="1"/>
  <c r="AE783" i="10"/>
  <c r="AL783" i="10" l="1"/>
  <c r="AM783" i="10"/>
  <c r="AK783" i="10"/>
  <c r="E783" i="11" s="1"/>
  <c r="AJ783" i="10"/>
  <c r="D783" i="11" s="1"/>
  <c r="AF783" i="10"/>
  <c r="C783" i="11"/>
  <c r="AG783" i="10" l="1"/>
  <c r="AH783" i="10" s="1"/>
  <c r="B783" i="11"/>
  <c r="K783" i="11" s="1"/>
  <c r="F783" i="11" l="1"/>
  <c r="G783" i="11"/>
  <c r="AE784" i="10" l="1"/>
  <c r="AI784" i="10"/>
  <c r="AL784" i="10" l="1"/>
  <c r="AM784" i="10"/>
  <c r="AK784" i="10"/>
  <c r="E784" i="11" s="1"/>
  <c r="C784" i="11"/>
  <c r="AF784" i="10"/>
  <c r="AJ784" i="10"/>
  <c r="D784" i="11" s="1"/>
  <c r="B784" i="11" l="1"/>
  <c r="K784" i="11" s="1"/>
  <c r="AG784" i="10"/>
  <c r="AH784" i="10" s="1"/>
  <c r="G784" i="11" l="1"/>
  <c r="F784" i="11"/>
  <c r="AE785" i="10" l="1"/>
  <c r="AI785" i="10"/>
  <c r="AL785" i="10" l="1"/>
  <c r="AM785" i="10"/>
  <c r="AK785" i="10"/>
  <c r="E785" i="11" s="1"/>
  <c r="C785" i="11"/>
  <c r="AJ785" i="10"/>
  <c r="D785" i="11" s="1"/>
  <c r="AF785" i="10"/>
  <c r="AG785" i="10" l="1"/>
  <c r="AH785" i="10" s="1"/>
  <c r="B785" i="11"/>
  <c r="K785" i="11" s="1"/>
  <c r="F785" i="11" l="1"/>
  <c r="G785" i="11"/>
  <c r="AI786" i="10" l="1"/>
  <c r="AE786" i="10"/>
  <c r="AL786" i="10" l="1"/>
  <c r="AM786" i="10"/>
  <c r="AK786" i="10"/>
  <c r="E786" i="11" s="1"/>
  <c r="AF786" i="10"/>
  <c r="AJ786" i="10"/>
  <c r="D786" i="11" s="1"/>
  <c r="C786" i="11"/>
  <c r="AG786" i="10" l="1"/>
  <c r="AH786" i="10" s="1"/>
  <c r="B786" i="11"/>
  <c r="K786" i="11" s="1"/>
  <c r="F786" i="11" l="1"/>
  <c r="G786" i="11"/>
  <c r="AE787" i="10" l="1"/>
  <c r="AI787" i="10"/>
  <c r="AL787" i="10" l="1"/>
  <c r="AM787" i="10"/>
  <c r="AK787" i="10"/>
  <c r="E787" i="11" s="1"/>
  <c r="C787" i="11"/>
  <c r="AJ787" i="10"/>
  <c r="D787" i="11" s="1"/>
  <c r="AF787" i="10"/>
  <c r="AG787" i="10" l="1"/>
  <c r="AH787" i="10" s="1"/>
  <c r="B787" i="11"/>
  <c r="K787" i="11" s="1"/>
  <c r="G787" i="11" l="1"/>
  <c r="F787" i="11"/>
  <c r="AE788" i="10" l="1"/>
  <c r="AI788" i="10"/>
  <c r="AL788" i="10" l="1"/>
  <c r="AM788" i="10"/>
  <c r="AK788" i="10"/>
  <c r="E788" i="11" s="1"/>
  <c r="C788" i="11"/>
  <c r="AJ788" i="10"/>
  <c r="D788" i="11" s="1"/>
  <c r="AF788" i="10"/>
  <c r="AG788" i="10" l="1"/>
  <c r="AH788" i="10" s="1"/>
  <c r="B788" i="11"/>
  <c r="K788" i="11" s="1"/>
  <c r="F788" i="11" l="1"/>
  <c r="G788" i="11"/>
  <c r="AI789" i="10" l="1"/>
  <c r="AE789" i="10"/>
  <c r="AL789" i="10" l="1"/>
  <c r="AM789" i="10"/>
  <c r="AK789" i="10"/>
  <c r="E789" i="11" s="1"/>
  <c r="AJ789" i="10"/>
  <c r="D789" i="11" s="1"/>
  <c r="AF789" i="10"/>
  <c r="C789" i="11"/>
  <c r="B789" i="11" l="1"/>
  <c r="K789" i="11" s="1"/>
  <c r="AG789" i="10"/>
  <c r="AH789" i="10" s="1"/>
  <c r="F789" i="11" l="1"/>
  <c r="G789" i="11"/>
  <c r="AE790" i="10" l="1"/>
  <c r="AI790" i="10"/>
  <c r="AL790" i="10" l="1"/>
  <c r="AM790" i="10"/>
  <c r="AK790" i="10"/>
  <c r="E790" i="11" s="1"/>
  <c r="C790" i="11"/>
  <c r="AJ790" i="10"/>
  <c r="D790" i="11" s="1"/>
  <c r="AF790" i="10"/>
  <c r="AG790" i="10" l="1"/>
  <c r="AH790" i="10" s="1"/>
  <c r="B790" i="11"/>
  <c r="K790" i="11" s="1"/>
  <c r="F790" i="11" l="1"/>
  <c r="G790" i="11"/>
  <c r="AE791" i="10" l="1"/>
  <c r="AI791" i="10"/>
  <c r="AL791" i="10" l="1"/>
  <c r="AM791" i="10"/>
  <c r="AK791" i="10"/>
  <c r="E791" i="11" s="1"/>
  <c r="C791" i="11"/>
  <c r="AF791" i="10"/>
  <c r="AJ791" i="10"/>
  <c r="D791" i="11" s="1"/>
  <c r="AG791" i="10" l="1"/>
  <c r="AH791" i="10" s="1"/>
  <c r="B791" i="11"/>
  <c r="K791" i="11" s="1"/>
  <c r="F791" i="11" l="1"/>
  <c r="G791" i="11"/>
  <c r="AE792" i="10" l="1"/>
  <c r="AI792" i="10"/>
  <c r="AL792" i="10" l="1"/>
  <c r="AM792" i="10"/>
  <c r="AK792" i="10"/>
  <c r="E792" i="11" s="1"/>
  <c r="C792" i="11"/>
  <c r="AJ792" i="10"/>
  <c r="D792" i="11" s="1"/>
  <c r="AF792" i="10"/>
  <c r="B792" i="11" l="1"/>
  <c r="K792" i="11" s="1"/>
  <c r="AG792" i="10"/>
  <c r="AH792" i="10" s="1"/>
  <c r="G792" i="11" l="1"/>
  <c r="F792" i="11"/>
  <c r="AE793" i="10" l="1"/>
  <c r="AI793" i="10"/>
  <c r="AL793" i="10" l="1"/>
  <c r="AM793" i="10"/>
  <c r="AK793" i="10"/>
  <c r="E793" i="11" s="1"/>
  <c r="C793" i="11"/>
  <c r="AF793" i="10"/>
  <c r="AJ793" i="10"/>
  <c r="D793" i="11" s="1"/>
  <c r="B793" i="11" l="1"/>
  <c r="K793" i="11" s="1"/>
  <c r="AG793" i="10"/>
  <c r="AH793" i="10" s="1"/>
  <c r="F793" i="11" l="1"/>
  <c r="G793" i="11"/>
  <c r="AI794" i="10" l="1"/>
  <c r="AE794" i="10"/>
  <c r="AL794" i="10" l="1"/>
  <c r="AM794" i="10"/>
  <c r="AK794" i="10"/>
  <c r="E794" i="11" s="1"/>
  <c r="AF794" i="10"/>
  <c r="AJ794" i="10"/>
  <c r="D794" i="11" s="1"/>
  <c r="C794" i="11"/>
  <c r="AG794" i="10" l="1"/>
  <c r="AH794" i="10" s="1"/>
  <c r="B794" i="11"/>
  <c r="K794" i="11" s="1"/>
  <c r="G794" i="11" l="1"/>
  <c r="F794" i="11"/>
  <c r="AE795" i="10" l="1"/>
  <c r="AI795" i="10"/>
  <c r="AL795" i="10" l="1"/>
  <c r="AM795" i="10"/>
  <c r="AK795" i="10"/>
  <c r="E795" i="11" s="1"/>
  <c r="C795" i="11"/>
  <c r="AF795" i="10"/>
  <c r="AJ795" i="10"/>
  <c r="D795" i="11" s="1"/>
  <c r="AG795" i="10" l="1"/>
  <c r="AH795" i="10" s="1"/>
  <c r="B795" i="11"/>
  <c r="K795" i="11" s="1"/>
  <c r="G795" i="11" l="1"/>
  <c r="F795" i="11"/>
  <c r="AE796" i="10" l="1"/>
  <c r="AI796" i="10"/>
  <c r="AL796" i="10" l="1"/>
  <c r="AM796" i="10"/>
  <c r="AK796" i="10"/>
  <c r="E796" i="11" s="1"/>
  <c r="C796" i="11"/>
  <c r="AJ796" i="10"/>
  <c r="D796" i="11" s="1"/>
  <c r="AF796" i="10"/>
  <c r="AG796" i="10" l="1"/>
  <c r="AH796" i="10" s="1"/>
  <c r="B796" i="11"/>
  <c r="K796" i="11" s="1"/>
  <c r="F796" i="11" l="1"/>
  <c r="G796" i="11"/>
  <c r="AI797" i="10" l="1"/>
  <c r="AE797" i="10"/>
  <c r="AL797" i="10" l="1"/>
  <c r="AM797" i="10"/>
  <c r="AK797" i="10"/>
  <c r="E797" i="11" s="1"/>
  <c r="AJ797" i="10"/>
  <c r="D797" i="11" s="1"/>
  <c r="AF797" i="10"/>
  <c r="C797" i="11"/>
  <c r="B797" i="11" l="1"/>
  <c r="K797" i="11" s="1"/>
  <c r="AG797" i="10"/>
  <c r="AH797" i="10" s="1"/>
  <c r="F797" i="11" l="1"/>
  <c r="G797" i="11"/>
  <c r="AE798" i="10" l="1"/>
  <c r="AI798" i="10"/>
  <c r="AL798" i="10" l="1"/>
  <c r="AM798" i="10"/>
  <c r="AK798" i="10"/>
  <c r="E798" i="11" s="1"/>
  <c r="C798" i="11"/>
  <c r="AJ798" i="10"/>
  <c r="D798" i="11" s="1"/>
  <c r="AF798" i="10"/>
  <c r="AG798" i="10" l="1"/>
  <c r="AH798" i="10" s="1"/>
  <c r="B798" i="11"/>
  <c r="K798" i="11" s="1"/>
  <c r="G798" i="11" l="1"/>
  <c r="F798" i="11"/>
  <c r="AI799" i="10" l="1"/>
  <c r="AE799" i="10"/>
  <c r="AL799" i="10" l="1"/>
  <c r="AM799" i="10"/>
  <c r="AK799" i="10"/>
  <c r="E799" i="11" s="1"/>
  <c r="AJ799" i="10"/>
  <c r="D799" i="11" s="1"/>
  <c r="AF799" i="10"/>
  <c r="C799" i="11"/>
  <c r="B799" i="11" l="1"/>
  <c r="K799" i="11" s="1"/>
  <c r="AG799" i="10"/>
  <c r="AH799" i="10" s="1"/>
  <c r="G799" i="11" l="1"/>
  <c r="F799" i="11"/>
  <c r="AE800" i="10" l="1"/>
  <c r="AI800" i="10"/>
  <c r="AL800" i="10" l="1"/>
  <c r="AM800" i="10"/>
  <c r="AK800" i="10"/>
  <c r="E800" i="11" s="1"/>
  <c r="C800" i="11"/>
  <c r="AJ800" i="10"/>
  <c r="D800" i="11" s="1"/>
  <c r="AF800" i="10"/>
  <c r="B800" i="11" l="1"/>
  <c r="K800" i="11" s="1"/>
  <c r="AG800" i="10"/>
  <c r="AH800" i="10" s="1"/>
  <c r="G800" i="11" l="1"/>
  <c r="F800" i="11"/>
  <c r="AI801" i="10" l="1"/>
  <c r="AE801" i="10"/>
  <c r="AL801" i="10" l="1"/>
  <c r="AM801" i="10"/>
  <c r="AK801" i="10"/>
  <c r="E801" i="11" s="1"/>
  <c r="AJ801" i="10"/>
  <c r="D801" i="11" s="1"/>
  <c r="AF801" i="10"/>
  <c r="C801" i="11"/>
  <c r="B801" i="11" l="1"/>
  <c r="K801" i="11" s="1"/>
  <c r="AG801" i="10"/>
  <c r="AH801" i="10" s="1"/>
  <c r="G801" i="11" l="1"/>
  <c r="F801" i="11"/>
  <c r="AE802" i="10" l="1"/>
  <c r="AI802" i="10"/>
  <c r="AL802" i="10" l="1"/>
  <c r="AM802" i="10"/>
  <c r="AK802" i="10"/>
  <c r="E802" i="11" s="1"/>
  <c r="C802" i="11"/>
  <c r="AJ802" i="10"/>
  <c r="D802" i="11" s="1"/>
  <c r="AF802" i="10"/>
  <c r="AG802" i="10" l="1"/>
  <c r="AH802" i="10" s="1"/>
  <c r="B802" i="11"/>
  <c r="K802" i="11" s="1"/>
  <c r="F802" i="11" l="1"/>
  <c r="G802" i="11"/>
  <c r="AE803" i="10" l="1"/>
  <c r="AI803" i="10"/>
  <c r="AL803" i="10" l="1"/>
  <c r="AM803" i="10"/>
  <c r="AK803" i="10"/>
  <c r="E803" i="11" s="1"/>
  <c r="C803" i="11"/>
  <c r="AJ803" i="10"/>
  <c r="D803" i="11" s="1"/>
  <c r="AF803" i="10"/>
  <c r="B803" i="11" l="1"/>
  <c r="K803" i="11" s="1"/>
  <c r="AG803" i="10"/>
  <c r="AH803" i="10" s="1"/>
  <c r="G803" i="11" l="1"/>
  <c r="F803" i="11"/>
  <c r="AE804" i="10" l="1"/>
  <c r="AI804" i="10"/>
  <c r="AL804" i="10" l="1"/>
  <c r="AM804" i="10"/>
  <c r="AK804" i="10"/>
  <c r="E804" i="11" s="1"/>
  <c r="C804" i="11"/>
  <c r="AF804" i="10"/>
  <c r="AJ804" i="10"/>
  <c r="D804" i="11" s="1"/>
  <c r="AG804" i="10" l="1"/>
  <c r="AH804" i="10" s="1"/>
  <c r="B804" i="11"/>
  <c r="K804" i="11" s="1"/>
  <c r="F804" i="11" l="1"/>
  <c r="G804" i="11"/>
  <c r="AI805" i="10" l="1"/>
  <c r="AE805" i="10"/>
  <c r="AL805" i="10" l="1"/>
  <c r="AM805" i="10"/>
  <c r="AK805" i="10"/>
  <c r="E805" i="11" s="1"/>
  <c r="AJ805" i="10"/>
  <c r="D805" i="11" s="1"/>
  <c r="AF805" i="10"/>
  <c r="C805" i="11"/>
  <c r="B805" i="11" l="1"/>
  <c r="K805" i="11" s="1"/>
  <c r="AG805" i="10"/>
  <c r="AH805" i="10" s="1"/>
  <c r="F805" i="11" l="1"/>
  <c r="G805" i="11"/>
  <c r="AE806" i="10" l="1"/>
  <c r="AI806" i="10"/>
  <c r="AL806" i="10" l="1"/>
  <c r="AM806" i="10"/>
  <c r="AK806" i="10"/>
  <c r="E806" i="11" s="1"/>
  <c r="C806" i="11"/>
  <c r="AJ806" i="10"/>
  <c r="D806" i="11" s="1"/>
  <c r="AF806" i="10"/>
  <c r="AG806" i="10" l="1"/>
  <c r="AH806" i="10" s="1"/>
  <c r="B806" i="11"/>
  <c r="K806" i="11" s="1"/>
  <c r="F806" i="11" l="1"/>
  <c r="G806" i="11"/>
  <c r="AI807" i="10" l="1"/>
  <c r="AE807" i="10"/>
  <c r="AL807" i="10" l="1"/>
  <c r="AM807" i="10"/>
  <c r="AK807" i="10"/>
  <c r="E807" i="11" s="1"/>
  <c r="AF807" i="10"/>
  <c r="AJ807" i="10"/>
  <c r="D807" i="11" s="1"/>
  <c r="C807" i="11"/>
  <c r="B807" i="11" l="1"/>
  <c r="K807" i="11" s="1"/>
  <c r="AG807" i="10"/>
  <c r="AH807" i="10" s="1"/>
  <c r="F807" i="11" l="1"/>
  <c r="G807" i="11"/>
  <c r="AE808" i="10" l="1"/>
  <c r="AI808" i="10"/>
  <c r="AL808" i="10" l="1"/>
  <c r="AM808" i="10"/>
  <c r="AK808" i="10"/>
  <c r="E808" i="11" s="1"/>
  <c r="C808" i="11"/>
  <c r="AJ808" i="10"/>
  <c r="D808" i="11" s="1"/>
  <c r="AF808" i="10"/>
  <c r="B808" i="11" l="1"/>
  <c r="K808" i="11" s="1"/>
  <c r="AG808" i="10"/>
  <c r="AH808" i="10" s="1"/>
  <c r="F808" i="11" l="1"/>
  <c r="G808" i="11"/>
  <c r="AE809" i="10" l="1"/>
  <c r="AI809" i="10"/>
  <c r="AL809" i="10" l="1"/>
  <c r="AM809" i="10"/>
  <c r="AK809" i="10"/>
  <c r="E809" i="11" s="1"/>
  <c r="C809" i="11"/>
  <c r="AF809" i="10"/>
  <c r="AJ809" i="10"/>
  <c r="D809" i="11" s="1"/>
  <c r="AG809" i="10" l="1"/>
  <c r="AH809" i="10" s="1"/>
  <c r="B809" i="11"/>
  <c r="K809" i="11" s="1"/>
  <c r="G809" i="11" l="1"/>
  <c r="F809" i="11"/>
  <c r="AI810" i="10" l="1"/>
  <c r="AE810" i="10"/>
  <c r="AL810" i="10" l="1"/>
  <c r="AM810" i="10"/>
  <c r="AK810" i="10"/>
  <c r="E810" i="11" s="1"/>
  <c r="AJ810" i="10"/>
  <c r="D810" i="11" s="1"/>
  <c r="AF810" i="10"/>
  <c r="C810" i="11"/>
  <c r="AG810" i="10" l="1"/>
  <c r="AH810" i="10" s="1"/>
  <c r="B810" i="11"/>
  <c r="K810" i="11" s="1"/>
  <c r="F810" i="11" l="1"/>
  <c r="G810" i="11"/>
  <c r="AE811" i="10" l="1"/>
  <c r="AI811" i="10"/>
  <c r="AL811" i="10" l="1"/>
  <c r="AM811" i="10"/>
  <c r="AK811" i="10"/>
  <c r="E811" i="11" s="1"/>
  <c r="C811" i="11"/>
  <c r="AJ811" i="10"/>
  <c r="D811" i="11" s="1"/>
  <c r="AF811" i="10"/>
  <c r="AG811" i="10" l="1"/>
  <c r="AH811" i="10" s="1"/>
  <c r="B811" i="11"/>
  <c r="K811" i="11" s="1"/>
  <c r="G811" i="11" l="1"/>
  <c r="F811" i="11"/>
  <c r="AE812" i="10" l="1"/>
  <c r="AI812" i="10"/>
  <c r="AL812" i="10" l="1"/>
  <c r="AM812" i="10"/>
  <c r="AK812" i="10"/>
  <c r="E812" i="11" s="1"/>
  <c r="C812" i="11"/>
  <c r="AJ812" i="10"/>
  <c r="D812" i="11" s="1"/>
  <c r="AF812" i="10"/>
  <c r="AG812" i="10" l="1"/>
  <c r="AH812" i="10" s="1"/>
  <c r="B812" i="11"/>
  <c r="K812" i="11" s="1"/>
  <c r="F812" i="11" l="1"/>
  <c r="G812" i="11"/>
  <c r="AI813" i="10" l="1"/>
  <c r="AE813" i="10"/>
  <c r="AL813" i="10" l="1"/>
  <c r="AM813" i="10"/>
  <c r="AK813" i="10"/>
  <c r="E813" i="11" s="1"/>
  <c r="AJ813" i="10"/>
  <c r="D813" i="11" s="1"/>
  <c r="AF813" i="10"/>
  <c r="C813" i="11"/>
  <c r="AG813" i="10" l="1"/>
  <c r="AH813" i="10" s="1"/>
  <c r="B813" i="11"/>
  <c r="K813" i="11" s="1"/>
  <c r="G813" i="11" l="1"/>
  <c r="F813" i="11"/>
  <c r="AE814" i="10" l="1"/>
  <c r="AI814" i="10"/>
  <c r="AL814" i="10" l="1"/>
  <c r="AM814" i="10"/>
  <c r="AK814" i="10"/>
  <c r="E814" i="11" s="1"/>
  <c r="C814" i="11"/>
  <c r="AJ814" i="10"/>
  <c r="D814" i="11" s="1"/>
  <c r="AF814" i="10"/>
  <c r="AG814" i="10" l="1"/>
  <c r="AH814" i="10" s="1"/>
  <c r="B814" i="11"/>
  <c r="K814" i="11" s="1"/>
  <c r="F814" i="11" l="1"/>
  <c r="G814" i="11"/>
  <c r="AI815" i="10" l="1"/>
  <c r="AE815" i="10"/>
  <c r="AL815" i="10" l="1"/>
  <c r="AM815" i="10"/>
  <c r="AK815" i="10"/>
  <c r="E815" i="11" s="1"/>
  <c r="AJ815" i="10"/>
  <c r="D815" i="11" s="1"/>
  <c r="AF815" i="10"/>
  <c r="C815" i="11"/>
  <c r="B815" i="11" l="1"/>
  <c r="K815" i="11" s="1"/>
  <c r="AG815" i="10"/>
  <c r="AH815" i="10" s="1"/>
  <c r="G815" i="11" l="1"/>
  <c r="F815" i="11"/>
  <c r="AE816" i="10" l="1"/>
  <c r="AI816" i="10"/>
  <c r="AL816" i="10" l="1"/>
  <c r="AM816" i="10"/>
  <c r="AK816" i="10"/>
  <c r="E816" i="11" s="1"/>
  <c r="C816" i="11"/>
  <c r="AJ816" i="10"/>
  <c r="D816" i="11" s="1"/>
  <c r="AF816" i="10"/>
  <c r="B816" i="11" l="1"/>
  <c r="K816" i="11" s="1"/>
  <c r="AG816" i="10"/>
  <c r="AH816" i="10" s="1"/>
  <c r="G816" i="11" l="1"/>
  <c r="F816" i="11"/>
  <c r="AI817" i="10" l="1"/>
  <c r="AE817" i="10"/>
  <c r="AL817" i="10" l="1"/>
  <c r="AM817" i="10"/>
  <c r="AK817" i="10"/>
  <c r="E817" i="11" s="1"/>
  <c r="AJ817" i="10"/>
  <c r="D817" i="11" s="1"/>
  <c r="AF817" i="10"/>
  <c r="C817" i="11"/>
  <c r="B817" i="11" l="1"/>
  <c r="K817" i="11" s="1"/>
  <c r="AG817" i="10"/>
  <c r="AH817" i="10" s="1"/>
  <c r="G817" i="11" l="1"/>
  <c r="F817" i="11"/>
  <c r="AI818" i="10" l="1"/>
  <c r="AE818" i="10"/>
  <c r="AL818" i="10" l="1"/>
  <c r="AM818" i="10"/>
  <c r="AK818" i="10"/>
  <c r="E818" i="11" s="1"/>
  <c r="AJ818" i="10"/>
  <c r="D818" i="11" s="1"/>
  <c r="AF818" i="10"/>
  <c r="C818" i="11"/>
  <c r="AG818" i="10" l="1"/>
  <c r="AH818" i="10" s="1"/>
  <c r="B818" i="11"/>
  <c r="K818" i="11" s="1"/>
  <c r="G818" i="11" l="1"/>
  <c r="F818" i="11"/>
  <c r="AE819" i="10" l="1"/>
  <c r="AI819" i="10"/>
  <c r="AL819" i="10" l="1"/>
  <c r="AM819" i="10"/>
  <c r="AK819" i="10"/>
  <c r="E819" i="11" s="1"/>
  <c r="C819" i="11"/>
  <c r="AJ819" i="10"/>
  <c r="D819" i="11" s="1"/>
  <c r="AF819" i="10"/>
  <c r="AG819" i="10" l="1"/>
  <c r="AH819" i="10" s="1"/>
  <c r="B819" i="11"/>
  <c r="K819" i="11" s="1"/>
  <c r="F819" i="11" l="1"/>
  <c r="G819" i="11"/>
  <c r="AE820" i="10" l="1"/>
  <c r="AI820" i="10"/>
  <c r="AL820" i="10" l="1"/>
  <c r="AM820" i="10"/>
  <c r="AK820" i="10"/>
  <c r="E820" i="11" s="1"/>
  <c r="C820" i="11"/>
  <c r="AF820" i="10"/>
  <c r="AJ820" i="10"/>
  <c r="D820" i="11" s="1"/>
  <c r="AG820" i="10" l="1"/>
  <c r="AH820" i="10" s="1"/>
  <c r="B820" i="11"/>
  <c r="K820" i="11" s="1"/>
  <c r="F820" i="11" l="1"/>
  <c r="G820" i="11"/>
  <c r="AE821" i="10" l="1"/>
  <c r="AI821" i="10"/>
  <c r="AL821" i="10" l="1"/>
  <c r="AM821" i="10"/>
  <c r="AK821" i="10"/>
  <c r="E821" i="11" s="1"/>
  <c r="C821" i="11"/>
  <c r="AJ821" i="10"/>
  <c r="D821" i="11" s="1"/>
  <c r="AF821" i="10"/>
  <c r="B821" i="11" l="1"/>
  <c r="K821" i="11" s="1"/>
  <c r="AG821" i="10"/>
  <c r="AH821" i="10" s="1"/>
  <c r="F821" i="11" l="1"/>
  <c r="G821" i="11"/>
  <c r="AE822" i="10" l="1"/>
  <c r="AI822" i="10"/>
  <c r="AL822" i="10" l="1"/>
  <c r="AM822" i="10"/>
  <c r="AK822" i="10"/>
  <c r="E822" i="11" s="1"/>
  <c r="C822" i="11"/>
  <c r="AF822" i="10"/>
  <c r="AJ822" i="10"/>
  <c r="D822" i="11" s="1"/>
  <c r="AG822" i="10" l="1"/>
  <c r="AH822" i="10" s="1"/>
  <c r="B822" i="11"/>
  <c r="K822" i="11" s="1"/>
  <c r="F822" i="11" l="1"/>
  <c r="G822" i="11"/>
  <c r="AI823" i="10" l="1"/>
  <c r="AE823" i="10"/>
  <c r="AL823" i="10" l="1"/>
  <c r="AM823" i="10"/>
  <c r="AK823" i="10"/>
  <c r="E823" i="11" s="1"/>
  <c r="AF823" i="10"/>
  <c r="AJ823" i="10"/>
  <c r="D823" i="11" s="1"/>
  <c r="C823" i="11"/>
  <c r="AG823" i="10" l="1"/>
  <c r="AH823" i="10" s="1"/>
  <c r="B823" i="11"/>
  <c r="K823" i="11" s="1"/>
  <c r="G823" i="11" l="1"/>
  <c r="F823" i="11"/>
  <c r="AE824" i="10" l="1"/>
  <c r="AI824" i="10"/>
  <c r="AL824" i="10" l="1"/>
  <c r="AM824" i="10"/>
  <c r="AK824" i="10"/>
  <c r="E824" i="11" s="1"/>
  <c r="C824" i="11"/>
  <c r="AJ824" i="10"/>
  <c r="D824" i="11" s="1"/>
  <c r="AF824" i="10"/>
  <c r="B824" i="11" l="1"/>
  <c r="K824" i="11" s="1"/>
  <c r="AG824" i="10"/>
  <c r="AH824" i="10" s="1"/>
  <c r="F824" i="11" l="1"/>
  <c r="G824" i="11"/>
  <c r="AI825" i="10" l="1"/>
  <c r="AE825" i="10"/>
  <c r="AL825" i="10" l="1"/>
  <c r="AM825" i="10"/>
  <c r="AK825" i="10"/>
  <c r="E825" i="11" s="1"/>
  <c r="AF825" i="10"/>
  <c r="AJ825" i="10"/>
  <c r="D825" i="11" s="1"/>
  <c r="C825" i="11"/>
  <c r="AG825" i="10" l="1"/>
  <c r="AH825" i="10" s="1"/>
  <c r="B825" i="11"/>
  <c r="K825" i="11" s="1"/>
  <c r="F825" i="11" l="1"/>
  <c r="G825" i="11"/>
  <c r="AI826" i="10" l="1"/>
  <c r="AE826" i="10"/>
  <c r="AL826" i="10" l="1"/>
  <c r="AM826" i="10"/>
  <c r="AK826" i="10"/>
  <c r="E826" i="11" s="1"/>
  <c r="AJ826" i="10"/>
  <c r="D826" i="11" s="1"/>
  <c r="AF826" i="10"/>
  <c r="C826" i="11"/>
  <c r="AG826" i="10" l="1"/>
  <c r="AH826" i="10" s="1"/>
  <c r="B826" i="11"/>
  <c r="K826" i="11" s="1"/>
  <c r="G826" i="11" l="1"/>
  <c r="F826" i="11"/>
  <c r="AE827" i="10" l="1"/>
  <c r="AI827" i="10"/>
  <c r="AL827" i="10" l="1"/>
  <c r="AM827" i="10"/>
  <c r="AK827" i="10"/>
  <c r="E827" i="11" s="1"/>
  <c r="C827" i="11"/>
  <c r="AJ827" i="10"/>
  <c r="D827" i="11" s="1"/>
  <c r="AF827" i="10"/>
  <c r="AG827" i="10" l="1"/>
  <c r="AH827" i="10" s="1"/>
  <c r="B827" i="11"/>
  <c r="K827" i="11" s="1"/>
  <c r="G827" i="11" l="1"/>
  <c r="F827" i="11"/>
  <c r="AE828" i="10" l="1"/>
  <c r="AI828" i="10"/>
  <c r="AL828" i="10" l="1"/>
  <c r="AM828" i="10"/>
  <c r="AK828" i="10"/>
  <c r="E828" i="11" s="1"/>
  <c r="C828" i="11"/>
  <c r="AJ828" i="10"/>
  <c r="D828" i="11" s="1"/>
  <c r="AF828" i="10"/>
  <c r="AG828" i="10" l="1"/>
  <c r="AH828" i="10" s="1"/>
  <c r="B828" i="11"/>
  <c r="K828" i="11" s="1"/>
  <c r="F828" i="11" l="1"/>
  <c r="G828" i="11"/>
  <c r="AI829" i="10" l="1"/>
  <c r="AE829" i="10"/>
  <c r="AL829" i="10" l="1"/>
  <c r="AM829" i="10"/>
  <c r="AK829" i="10"/>
  <c r="E829" i="11" s="1"/>
  <c r="AJ829" i="10"/>
  <c r="D829" i="11" s="1"/>
  <c r="AF829" i="10"/>
  <c r="C829" i="11"/>
  <c r="B829" i="11" l="1"/>
  <c r="K829" i="11" s="1"/>
  <c r="AG829" i="10"/>
  <c r="AH829" i="10" s="1"/>
  <c r="F829" i="11" l="1"/>
  <c r="G829" i="11"/>
  <c r="AE830" i="10" l="1"/>
  <c r="AI830" i="10"/>
  <c r="AL830" i="10" l="1"/>
  <c r="AM830" i="10"/>
  <c r="AK830" i="10"/>
  <c r="E830" i="11" s="1"/>
  <c r="C830" i="11"/>
  <c r="AJ830" i="10"/>
  <c r="D830" i="11" s="1"/>
  <c r="AF830" i="10"/>
  <c r="AG830" i="10" l="1"/>
  <c r="AH830" i="10" s="1"/>
  <c r="B830" i="11"/>
  <c r="K830" i="11" s="1"/>
  <c r="G830" i="11" l="1"/>
  <c r="F830" i="11"/>
  <c r="AE831" i="10" l="1"/>
  <c r="AI831" i="10"/>
  <c r="AL831" i="10" l="1"/>
  <c r="AM831" i="10"/>
  <c r="AK831" i="10"/>
  <c r="E831" i="11" s="1"/>
  <c r="C831" i="11"/>
  <c r="AF831" i="10"/>
  <c r="AJ831" i="10"/>
  <c r="D831" i="11" s="1"/>
  <c r="B831" i="11" l="1"/>
  <c r="K831" i="11" s="1"/>
  <c r="AG831" i="10"/>
  <c r="AH831" i="10" s="1"/>
  <c r="G831" i="11" l="1"/>
  <c r="F831" i="11"/>
  <c r="AI832" i="10" l="1"/>
  <c r="AE832" i="10"/>
  <c r="AL832" i="10" l="1"/>
  <c r="AM832" i="10"/>
  <c r="AK832" i="10"/>
  <c r="E832" i="11" s="1"/>
  <c r="AJ832" i="10"/>
  <c r="D832" i="11" s="1"/>
  <c r="AF832" i="10"/>
  <c r="C832" i="11"/>
  <c r="B832" i="11" l="1"/>
  <c r="K832" i="11" s="1"/>
  <c r="AG832" i="10"/>
  <c r="AH832" i="10" s="1"/>
  <c r="G832" i="11" l="1"/>
  <c r="F832" i="11"/>
  <c r="AI833" i="10" l="1"/>
  <c r="AE833" i="10"/>
  <c r="AL833" i="10" l="1"/>
  <c r="AM833" i="10"/>
  <c r="AK833" i="10"/>
  <c r="E833" i="11" s="1"/>
  <c r="AF833" i="10"/>
  <c r="AJ833" i="10"/>
  <c r="D833" i="11" s="1"/>
  <c r="C833" i="11"/>
  <c r="B833" i="11" l="1"/>
  <c r="K833" i="11" s="1"/>
  <c r="AG833" i="10"/>
  <c r="AH833" i="10" s="1"/>
  <c r="F833" i="11" l="1"/>
  <c r="G833" i="11"/>
  <c r="AI834" i="10" l="1"/>
  <c r="AE834" i="10"/>
  <c r="AL834" i="10" l="1"/>
  <c r="AM834" i="10"/>
  <c r="AK834" i="10"/>
  <c r="E834" i="11" s="1"/>
  <c r="AJ834" i="10"/>
  <c r="D834" i="11" s="1"/>
  <c r="AF834" i="10"/>
  <c r="C834" i="11"/>
  <c r="B834" i="11" l="1"/>
  <c r="K834" i="11" s="1"/>
  <c r="AG834" i="10"/>
  <c r="AH834" i="10" s="1"/>
  <c r="G834" i="11" l="1"/>
  <c r="F834" i="11"/>
  <c r="AE835" i="10" l="1"/>
  <c r="AI835" i="10"/>
  <c r="AL835" i="10" l="1"/>
  <c r="AM835" i="10"/>
  <c r="AK835" i="10"/>
  <c r="E835" i="11" s="1"/>
  <c r="C835" i="11"/>
  <c r="AJ835" i="10"/>
  <c r="D835" i="11" s="1"/>
  <c r="AF835" i="10"/>
  <c r="B835" i="11" l="1"/>
  <c r="K835" i="11" s="1"/>
  <c r="AG835" i="10"/>
  <c r="AH835" i="10" s="1"/>
  <c r="G835" i="11" l="1"/>
  <c r="F835" i="11"/>
  <c r="AI836" i="10" l="1"/>
  <c r="AE836" i="10"/>
  <c r="AL836" i="10" l="1"/>
  <c r="AM836" i="10"/>
  <c r="AK836" i="10"/>
  <c r="E836" i="11" s="1"/>
  <c r="AF836" i="10"/>
  <c r="AJ836" i="10"/>
  <c r="D836" i="11" s="1"/>
  <c r="C836" i="11"/>
  <c r="AG836" i="10" l="1"/>
  <c r="AH836" i="10" s="1"/>
  <c r="B836" i="11"/>
  <c r="K836" i="11" s="1"/>
  <c r="F836" i="11" l="1"/>
  <c r="G836" i="11"/>
  <c r="AI837" i="10" l="1"/>
  <c r="AE837" i="10"/>
  <c r="AL837" i="10" l="1"/>
  <c r="AM837" i="10"/>
  <c r="AK837" i="10"/>
  <c r="E837" i="11" s="1"/>
  <c r="AJ837" i="10"/>
  <c r="D837" i="11" s="1"/>
  <c r="AF837" i="10"/>
  <c r="C837" i="11"/>
  <c r="B837" i="11" l="1"/>
  <c r="K837" i="11" s="1"/>
  <c r="AG837" i="10"/>
  <c r="AH837" i="10" s="1"/>
  <c r="F837" i="11" l="1"/>
  <c r="G837" i="11"/>
  <c r="AE838" i="10" l="1"/>
  <c r="AI838" i="10"/>
  <c r="AL838" i="10" l="1"/>
  <c r="AM838" i="10"/>
  <c r="AK838" i="10"/>
  <c r="E838" i="11" s="1"/>
  <c r="C838" i="11"/>
  <c r="AJ838" i="10"/>
  <c r="D838" i="11" s="1"/>
  <c r="AF838" i="10"/>
  <c r="AG838" i="10" l="1"/>
  <c r="AH838" i="10" s="1"/>
  <c r="B838" i="11"/>
  <c r="K838" i="11" s="1"/>
  <c r="G838" i="11" l="1"/>
  <c r="F838" i="11"/>
  <c r="AI839" i="10" l="1"/>
  <c r="AE839" i="10"/>
  <c r="AL839" i="10" l="1"/>
  <c r="AM839" i="10"/>
  <c r="AK839" i="10"/>
  <c r="E839" i="11" s="1"/>
  <c r="AJ839" i="10"/>
  <c r="D839" i="11" s="1"/>
  <c r="AF839" i="10"/>
  <c r="C839" i="11"/>
  <c r="B839" i="11" l="1"/>
  <c r="K839" i="11" s="1"/>
  <c r="AG839" i="10"/>
  <c r="AH839" i="10" s="1"/>
  <c r="G839" i="11" l="1"/>
  <c r="F839" i="11"/>
  <c r="AE840" i="10" l="1"/>
  <c r="AI840" i="10"/>
  <c r="AL840" i="10" l="1"/>
  <c r="AM840" i="10"/>
  <c r="AK840" i="10"/>
  <c r="E840" i="11" s="1"/>
  <c r="C840" i="11"/>
  <c r="AJ840" i="10"/>
  <c r="D840" i="11" s="1"/>
  <c r="AF840" i="10"/>
  <c r="B840" i="11" l="1"/>
  <c r="K840" i="11" s="1"/>
  <c r="AG840" i="10"/>
  <c r="AH840" i="10" s="1"/>
  <c r="F840" i="11" l="1"/>
  <c r="G840" i="11"/>
  <c r="AI841" i="10" l="1"/>
  <c r="AE841" i="10"/>
  <c r="AL841" i="10" l="1"/>
  <c r="AM841" i="10"/>
  <c r="AK841" i="10"/>
  <c r="E841" i="11" s="1"/>
  <c r="AJ841" i="10"/>
  <c r="D841" i="11" s="1"/>
  <c r="AF841" i="10"/>
  <c r="C841" i="11"/>
  <c r="AG841" i="10" l="1"/>
  <c r="AH841" i="10" s="1"/>
  <c r="B841" i="11"/>
  <c r="K841" i="11" s="1"/>
  <c r="G841" i="11" l="1"/>
  <c r="F841" i="11"/>
  <c r="AI842" i="10" l="1"/>
  <c r="AE842" i="10"/>
  <c r="AL842" i="10" l="1"/>
  <c r="AM842" i="10"/>
  <c r="AK842" i="10"/>
  <c r="E842" i="11" s="1"/>
  <c r="AJ842" i="10"/>
  <c r="D842" i="11" s="1"/>
  <c r="AF842" i="10"/>
  <c r="C842" i="11"/>
  <c r="AG842" i="10" l="1"/>
  <c r="AH842" i="10" s="1"/>
  <c r="B842" i="11"/>
  <c r="K842" i="11" s="1"/>
  <c r="G842" i="11" l="1"/>
  <c r="F842" i="11"/>
  <c r="AE843" i="10" l="1"/>
  <c r="AI843" i="10"/>
  <c r="AL843" i="10" l="1"/>
  <c r="AM843" i="10"/>
  <c r="AK843" i="10"/>
  <c r="E843" i="11" s="1"/>
  <c r="C843" i="11"/>
  <c r="AF843" i="10"/>
  <c r="AJ843" i="10"/>
  <c r="D843" i="11" s="1"/>
  <c r="AG843" i="10" l="1"/>
  <c r="AH843" i="10" s="1"/>
  <c r="B843" i="11"/>
  <c r="K843" i="11" s="1"/>
  <c r="G843" i="11" l="1"/>
  <c r="F843" i="11"/>
  <c r="AE844" i="10" l="1"/>
  <c r="AI844" i="10"/>
  <c r="AL844" i="10" l="1"/>
  <c r="AM844" i="10"/>
  <c r="AK844" i="10"/>
  <c r="E844" i="11" s="1"/>
  <c r="C844" i="11"/>
  <c r="AJ844" i="10"/>
  <c r="D844" i="11" s="1"/>
  <c r="AF844" i="10"/>
  <c r="AG844" i="10" l="1"/>
  <c r="AH844" i="10" s="1"/>
  <c r="B844" i="11"/>
  <c r="K844" i="11" s="1"/>
  <c r="F844" i="11" l="1"/>
  <c r="G844" i="11"/>
  <c r="AE845" i="10" l="1"/>
  <c r="AI845" i="10"/>
  <c r="AL845" i="10" l="1"/>
  <c r="AM845" i="10"/>
  <c r="AK845" i="10"/>
  <c r="E845" i="11" s="1"/>
  <c r="C845" i="11"/>
  <c r="AJ845" i="10"/>
  <c r="D845" i="11" s="1"/>
  <c r="AF845" i="10"/>
  <c r="B845" i="11" l="1"/>
  <c r="K845" i="11" s="1"/>
  <c r="AG845" i="10"/>
  <c r="AH845" i="10" s="1"/>
  <c r="F845" i="11" l="1"/>
  <c r="G845" i="11"/>
  <c r="AE846" i="10" l="1"/>
  <c r="AI846" i="10"/>
  <c r="AL846" i="10" l="1"/>
  <c r="AM846" i="10"/>
  <c r="AK846" i="10"/>
  <c r="E846" i="11" s="1"/>
  <c r="C846" i="11"/>
  <c r="AJ846" i="10"/>
  <c r="D846" i="11" s="1"/>
  <c r="AF846" i="10"/>
  <c r="AG846" i="10" l="1"/>
  <c r="AH846" i="10" s="1"/>
  <c r="B846" i="11"/>
  <c r="K846" i="11" s="1"/>
  <c r="F846" i="11" l="1"/>
  <c r="G846" i="11"/>
  <c r="AI847" i="10" l="1"/>
  <c r="AE847" i="10"/>
  <c r="AL847" i="10" l="1"/>
  <c r="AM847" i="10"/>
  <c r="AK847" i="10"/>
  <c r="E847" i="11" s="1"/>
  <c r="AF847" i="10"/>
  <c r="AJ847" i="10"/>
  <c r="D847" i="11" s="1"/>
  <c r="C847" i="11"/>
  <c r="AG847" i="10" l="1"/>
  <c r="AH847" i="10" s="1"/>
  <c r="B847" i="11"/>
  <c r="K847" i="11" s="1"/>
  <c r="G847" i="11" l="1"/>
  <c r="F847" i="11"/>
  <c r="AE848" i="10" l="1"/>
  <c r="AI848" i="10"/>
  <c r="AL848" i="10" l="1"/>
  <c r="AM848" i="10"/>
  <c r="AK848" i="10"/>
  <c r="E848" i="11" s="1"/>
  <c r="C848" i="11"/>
  <c r="AF848" i="10"/>
  <c r="AJ848" i="10"/>
  <c r="D848" i="11" s="1"/>
  <c r="B848" i="11" l="1"/>
  <c r="K848" i="11" s="1"/>
  <c r="AG848" i="10"/>
  <c r="AH848" i="10" s="1"/>
  <c r="G848" i="11" l="1"/>
  <c r="F848" i="11"/>
  <c r="AI849" i="10" l="1"/>
  <c r="AE849" i="10"/>
  <c r="AL849" i="10" l="1"/>
  <c r="AM849" i="10"/>
  <c r="AK849" i="10"/>
  <c r="E849" i="11" s="1"/>
  <c r="AJ849" i="10"/>
  <c r="D849" i="11" s="1"/>
  <c r="AF849" i="10"/>
  <c r="C849" i="11"/>
  <c r="AG849" i="10" l="1"/>
  <c r="AH849" i="10" s="1"/>
  <c r="B849" i="11"/>
  <c r="K849" i="11" s="1"/>
  <c r="F849" i="11" l="1"/>
  <c r="G849" i="11"/>
  <c r="AI850" i="10" l="1"/>
  <c r="AE850" i="10"/>
  <c r="AL850" i="10" l="1"/>
  <c r="AM850" i="10"/>
  <c r="AK850" i="10"/>
  <c r="E850" i="11" s="1"/>
  <c r="AF850" i="10"/>
  <c r="AJ850" i="10"/>
  <c r="D850" i="11" s="1"/>
  <c r="C850" i="11"/>
  <c r="AG850" i="10" l="1"/>
  <c r="AH850" i="10" s="1"/>
  <c r="B850" i="11"/>
  <c r="K850" i="11" s="1"/>
  <c r="G850" i="11" l="1"/>
  <c r="F850" i="11"/>
  <c r="AE851" i="10" l="1"/>
  <c r="AI851" i="10"/>
  <c r="AL851" i="10" l="1"/>
  <c r="AM851" i="10"/>
  <c r="AK851" i="10"/>
  <c r="E851" i="11" s="1"/>
  <c r="C851" i="11"/>
  <c r="AF851" i="10"/>
  <c r="AJ851" i="10"/>
  <c r="D851" i="11" s="1"/>
  <c r="AG851" i="10" l="1"/>
  <c r="AH851" i="10" s="1"/>
  <c r="B851" i="11"/>
  <c r="K851" i="11" s="1"/>
  <c r="F851" i="11" l="1"/>
  <c r="G851" i="11"/>
  <c r="AI852" i="10" l="1"/>
  <c r="AE852" i="10"/>
  <c r="AL852" i="10" l="1"/>
  <c r="AM852" i="10"/>
  <c r="AK852" i="10"/>
  <c r="E852" i="11" s="1"/>
  <c r="AF852" i="10"/>
  <c r="AJ852" i="10"/>
  <c r="D852" i="11" s="1"/>
  <c r="C852" i="11"/>
  <c r="AG852" i="10" l="1"/>
  <c r="AH852" i="10" s="1"/>
  <c r="B852" i="11"/>
  <c r="K852" i="11" s="1"/>
  <c r="G852" i="11" l="1"/>
  <c r="F852" i="11"/>
  <c r="AI853" i="10" l="1"/>
  <c r="AE853" i="10"/>
  <c r="AL853" i="10" l="1"/>
  <c r="AM853" i="10"/>
  <c r="AK853" i="10"/>
  <c r="E853" i="11" s="1"/>
  <c r="AJ853" i="10"/>
  <c r="D853" i="11" s="1"/>
  <c r="AF853" i="10"/>
  <c r="C853" i="11"/>
  <c r="AG853" i="10" l="1"/>
  <c r="AH853" i="10" s="1"/>
  <c r="B853" i="11"/>
  <c r="K853" i="11" s="1"/>
  <c r="G853" i="11" l="1"/>
  <c r="F853" i="11"/>
  <c r="AE854" i="10" l="1"/>
  <c r="AI854" i="10"/>
  <c r="AL854" i="10" l="1"/>
  <c r="AM854" i="10"/>
  <c r="AK854" i="10"/>
  <c r="E854" i="11" s="1"/>
  <c r="C854" i="11"/>
  <c r="AF854" i="10"/>
  <c r="AJ854" i="10"/>
  <c r="D854" i="11" s="1"/>
  <c r="AG854" i="10" l="1"/>
  <c r="AH854" i="10" s="1"/>
  <c r="B854" i="11"/>
  <c r="K854" i="11" s="1"/>
  <c r="F854" i="11" l="1"/>
  <c r="G854" i="11"/>
  <c r="AI855" i="10" l="1"/>
  <c r="AE855" i="10"/>
  <c r="AL855" i="10" l="1"/>
  <c r="AM855" i="10"/>
  <c r="AK855" i="10"/>
  <c r="E855" i="11" s="1"/>
  <c r="AJ855" i="10"/>
  <c r="D855" i="11" s="1"/>
  <c r="AF855" i="10"/>
  <c r="C855" i="11"/>
  <c r="AG855" i="10" l="1"/>
  <c r="AH855" i="10" s="1"/>
  <c r="B855" i="11"/>
  <c r="K855" i="11" s="1"/>
  <c r="G855" i="11" l="1"/>
  <c r="F855" i="11"/>
  <c r="AI856" i="10" l="1"/>
  <c r="AE856" i="10"/>
  <c r="AL856" i="10" l="1"/>
  <c r="AM856" i="10"/>
  <c r="AK856" i="10"/>
  <c r="E856" i="11" s="1"/>
  <c r="AF856" i="10"/>
  <c r="AJ856" i="10"/>
  <c r="D856" i="11" s="1"/>
  <c r="C856" i="11"/>
  <c r="B856" i="11" l="1"/>
  <c r="K856" i="11" s="1"/>
  <c r="AG856" i="10"/>
  <c r="AH856" i="10" s="1"/>
  <c r="F856" i="11" l="1"/>
  <c r="G856" i="11"/>
  <c r="AI857" i="10" l="1"/>
  <c r="AE857" i="10"/>
  <c r="AL857" i="10" l="1"/>
  <c r="AM857" i="10"/>
  <c r="AK857" i="10"/>
  <c r="E857" i="11" s="1"/>
  <c r="AF857" i="10"/>
  <c r="AJ857" i="10"/>
  <c r="D857" i="11" s="1"/>
  <c r="C857" i="11"/>
  <c r="AG857" i="10" l="1"/>
  <c r="AH857" i="10" s="1"/>
  <c r="B857" i="11"/>
  <c r="K857" i="11" s="1"/>
  <c r="F857" i="11" l="1"/>
  <c r="G857" i="11"/>
  <c r="AI858" i="10" l="1"/>
  <c r="AE858" i="10"/>
  <c r="AL858" i="10" l="1"/>
  <c r="AM858" i="10"/>
  <c r="AK858" i="10"/>
  <c r="E858" i="11" s="1"/>
  <c r="AF858" i="10"/>
  <c r="AJ858" i="10"/>
  <c r="D858" i="11" s="1"/>
  <c r="C858" i="11"/>
  <c r="AG858" i="10" l="1"/>
  <c r="AH858" i="10" s="1"/>
  <c r="B858" i="11"/>
  <c r="K858" i="11" s="1"/>
  <c r="G858" i="11" l="1"/>
  <c r="F858" i="11"/>
  <c r="AE859" i="10" l="1"/>
  <c r="AI859" i="10"/>
  <c r="AL859" i="10" l="1"/>
  <c r="AM859" i="10"/>
  <c r="AK859" i="10"/>
  <c r="E859" i="11" s="1"/>
  <c r="C859" i="11"/>
  <c r="AF859" i="10"/>
  <c r="AJ859" i="10"/>
  <c r="D859" i="11" s="1"/>
  <c r="B859" i="11" l="1"/>
  <c r="K859" i="11" s="1"/>
  <c r="AG859" i="10"/>
  <c r="AH859" i="10" s="1"/>
  <c r="G859" i="11" l="1"/>
  <c r="F859" i="11"/>
  <c r="AE860" i="10" l="1"/>
  <c r="AI860" i="10"/>
  <c r="AL860" i="10" l="1"/>
  <c r="AM860" i="10"/>
  <c r="AK860" i="10"/>
  <c r="E860" i="11" s="1"/>
  <c r="C860" i="11"/>
  <c r="AJ860" i="10"/>
  <c r="D860" i="11" s="1"/>
  <c r="AF860" i="10"/>
  <c r="AG860" i="10" l="1"/>
  <c r="AH860" i="10" s="1"/>
  <c r="B860" i="11"/>
  <c r="K860" i="11" s="1"/>
  <c r="F860" i="11" l="1"/>
  <c r="G860" i="11"/>
  <c r="AI861" i="10" l="1"/>
  <c r="AE861" i="10"/>
  <c r="AL861" i="10" l="1"/>
  <c r="AM861" i="10"/>
  <c r="AK861" i="10"/>
  <c r="E861" i="11" s="1"/>
  <c r="AF861" i="10"/>
  <c r="AJ861" i="10"/>
  <c r="D861" i="11" s="1"/>
  <c r="C861" i="11"/>
  <c r="B861" i="11" l="1"/>
  <c r="K861" i="11" s="1"/>
  <c r="AG861" i="10"/>
  <c r="AH861" i="10" s="1"/>
  <c r="F861" i="11" l="1"/>
  <c r="G861" i="11"/>
  <c r="AI862" i="10" l="1"/>
  <c r="AE862" i="10"/>
  <c r="AL862" i="10" l="1"/>
  <c r="AM862" i="10"/>
  <c r="AK862" i="10"/>
  <c r="E862" i="11" s="1"/>
  <c r="AJ862" i="10"/>
  <c r="D862" i="11" s="1"/>
  <c r="AF862" i="10"/>
  <c r="C862" i="11"/>
  <c r="AG862" i="10" l="1"/>
  <c r="AH862" i="10" s="1"/>
  <c r="B862" i="11"/>
  <c r="K862" i="11" s="1"/>
  <c r="F862" i="11" l="1"/>
  <c r="G862" i="11"/>
  <c r="AE863" i="10" l="1"/>
  <c r="AI863" i="10"/>
  <c r="AL863" i="10" l="1"/>
  <c r="AM863" i="10"/>
  <c r="AK863" i="10"/>
  <c r="E863" i="11" s="1"/>
  <c r="C863" i="11"/>
  <c r="AF863" i="10"/>
  <c r="AJ863" i="10"/>
  <c r="D863" i="11" s="1"/>
  <c r="B863" i="11" l="1"/>
  <c r="K863" i="11" s="1"/>
  <c r="AG863" i="10"/>
  <c r="AH863" i="10" s="1"/>
  <c r="G863" i="11" l="1"/>
  <c r="F863" i="11"/>
  <c r="AI864" i="10" l="1"/>
  <c r="AE864" i="10"/>
  <c r="AL864" i="10" l="1"/>
  <c r="AM864" i="10"/>
  <c r="AK864" i="10"/>
  <c r="E864" i="11" s="1"/>
  <c r="AF864" i="10"/>
  <c r="AJ864" i="10"/>
  <c r="D864" i="11" s="1"/>
  <c r="C864" i="11"/>
  <c r="AG864" i="10" l="1"/>
  <c r="AH864" i="10" s="1"/>
  <c r="B864" i="11"/>
  <c r="K864" i="11" s="1"/>
  <c r="G864" i="11" l="1"/>
  <c r="F864" i="11"/>
  <c r="AI865" i="10" l="1"/>
  <c r="AE865" i="10"/>
  <c r="AL865" i="10" l="1"/>
  <c r="AM865" i="10"/>
  <c r="AK865" i="10"/>
  <c r="E865" i="11" s="1"/>
  <c r="AJ865" i="10"/>
  <c r="D865" i="11" s="1"/>
  <c r="AF865" i="10"/>
  <c r="C865" i="11"/>
  <c r="B865" i="11" l="1"/>
  <c r="K865" i="11" s="1"/>
  <c r="AG865" i="10"/>
  <c r="AH865" i="10" s="1"/>
  <c r="G865" i="11" l="1"/>
  <c r="F865" i="11"/>
  <c r="AI866" i="10" l="1"/>
  <c r="AE866" i="10"/>
  <c r="AL866" i="10" l="1"/>
  <c r="AM866" i="10"/>
  <c r="AK866" i="10"/>
  <c r="E866" i="11" s="1"/>
  <c r="AF866" i="10"/>
  <c r="AJ866" i="10"/>
  <c r="D866" i="11" s="1"/>
  <c r="C866" i="11"/>
  <c r="AG866" i="10" l="1"/>
  <c r="AH866" i="10" s="1"/>
  <c r="B866" i="11"/>
  <c r="K866" i="11" s="1"/>
  <c r="F866" i="11" l="1"/>
  <c r="G866" i="11"/>
  <c r="AE867" i="10" l="1"/>
  <c r="AI867" i="10"/>
  <c r="AL867" i="10" l="1"/>
  <c r="AM867" i="10"/>
  <c r="AK867" i="10"/>
  <c r="E867" i="11" s="1"/>
  <c r="C867" i="11"/>
  <c r="AJ867" i="10"/>
  <c r="D867" i="11" s="1"/>
  <c r="AF867" i="10"/>
  <c r="AG867" i="10" l="1"/>
  <c r="AH867" i="10" s="1"/>
  <c r="B867" i="11"/>
  <c r="K867" i="11" s="1"/>
  <c r="G867" i="11" l="1"/>
  <c r="F867" i="11"/>
  <c r="AI868" i="10" l="1"/>
  <c r="AE868" i="10"/>
  <c r="AL868" i="10" l="1"/>
  <c r="AM868" i="10"/>
  <c r="AK868" i="10"/>
  <c r="E868" i="11" s="1"/>
  <c r="AJ868" i="10"/>
  <c r="D868" i="11" s="1"/>
  <c r="AF868" i="10"/>
  <c r="C868" i="11"/>
  <c r="AG868" i="10" l="1"/>
  <c r="AH868" i="10" s="1"/>
  <c r="B868" i="11"/>
  <c r="K868" i="11" s="1"/>
  <c r="G868" i="11" l="1"/>
  <c r="F868" i="11"/>
  <c r="AI869" i="10" l="1"/>
  <c r="AE869" i="10"/>
  <c r="AL869" i="10" l="1"/>
  <c r="AM869" i="10"/>
  <c r="AK869" i="10"/>
  <c r="E869" i="11" s="1"/>
  <c r="AF869" i="10"/>
  <c r="AJ869" i="10"/>
  <c r="D869" i="11" s="1"/>
  <c r="C869" i="11"/>
  <c r="B869" i="11" l="1"/>
  <c r="K869" i="11" s="1"/>
  <c r="AG869" i="10"/>
  <c r="AH869" i="10" s="1"/>
  <c r="F869" i="11" l="1"/>
  <c r="G869" i="11"/>
  <c r="AE870" i="10" l="1"/>
  <c r="AI870" i="10"/>
  <c r="AL870" i="10" l="1"/>
  <c r="AM870" i="10"/>
  <c r="AK870" i="10"/>
  <c r="E870" i="11" s="1"/>
  <c r="C870" i="11"/>
  <c r="AJ870" i="10"/>
  <c r="D870" i="11" s="1"/>
  <c r="AF870" i="10"/>
  <c r="AG870" i="10" l="1"/>
  <c r="AH870" i="10" s="1"/>
  <c r="B870" i="11"/>
  <c r="K870" i="11" s="1"/>
  <c r="G870" i="11" l="1"/>
  <c r="F870" i="11"/>
  <c r="AI871" i="10" l="1"/>
  <c r="AE871" i="10"/>
  <c r="AL871" i="10" l="1"/>
  <c r="AM871" i="10"/>
  <c r="AK871" i="10"/>
  <c r="E871" i="11" s="1"/>
  <c r="AJ871" i="10"/>
  <c r="D871" i="11" s="1"/>
  <c r="AF871" i="10"/>
  <c r="C871" i="11"/>
  <c r="AG871" i="10" l="1"/>
  <c r="AH871" i="10" s="1"/>
  <c r="B871" i="11"/>
  <c r="K871" i="11" s="1"/>
  <c r="G871" i="11" l="1"/>
  <c r="F871" i="11"/>
  <c r="AI872" i="10" l="1"/>
  <c r="AE872" i="10"/>
  <c r="AL872" i="10" l="1"/>
  <c r="AM872" i="10"/>
  <c r="AK872" i="10"/>
  <c r="E872" i="11" s="1"/>
  <c r="AF872" i="10"/>
  <c r="AJ872" i="10"/>
  <c r="D872" i="11" s="1"/>
  <c r="C872" i="11"/>
  <c r="AG872" i="10" l="1"/>
  <c r="AH872" i="10" s="1"/>
  <c r="B872" i="11"/>
  <c r="K872" i="11" s="1"/>
  <c r="G872" i="11" l="1"/>
  <c r="F872" i="11"/>
  <c r="AI873" i="10" l="1"/>
  <c r="AE873" i="10"/>
  <c r="AL873" i="10" l="1"/>
  <c r="AM873" i="10"/>
  <c r="AK873" i="10"/>
  <c r="E873" i="11" s="1"/>
  <c r="AJ873" i="10"/>
  <c r="D873" i="11" s="1"/>
  <c r="AF873" i="10"/>
  <c r="C873" i="11"/>
  <c r="B873" i="11" l="1"/>
  <c r="K873" i="11" s="1"/>
  <c r="AG873" i="10"/>
  <c r="AH873" i="10" s="1"/>
  <c r="G873" i="11" l="1"/>
  <c r="F873" i="11"/>
  <c r="AI874" i="10" l="1"/>
  <c r="AE874" i="10"/>
  <c r="AL874" i="10" l="1"/>
  <c r="AM874" i="10"/>
  <c r="AK874" i="10"/>
  <c r="E874" i="11" s="1"/>
  <c r="AF874" i="10"/>
  <c r="AJ874" i="10"/>
  <c r="D874" i="11" s="1"/>
  <c r="C874" i="11"/>
  <c r="AG874" i="10" l="1"/>
  <c r="AH874" i="10" s="1"/>
  <c r="B874" i="11"/>
  <c r="K874" i="11" s="1"/>
  <c r="G874" i="11" l="1"/>
  <c r="F874" i="11"/>
  <c r="AE875" i="10" l="1"/>
  <c r="AI875" i="10"/>
  <c r="AL875" i="10" l="1"/>
  <c r="AM875" i="10"/>
  <c r="AK875" i="10"/>
  <c r="E875" i="11" s="1"/>
  <c r="C875" i="11"/>
  <c r="AJ875" i="10"/>
  <c r="D875" i="11" s="1"/>
  <c r="AF875" i="10"/>
  <c r="AG875" i="10" l="1"/>
  <c r="AH875" i="10" s="1"/>
  <c r="B875" i="11"/>
  <c r="K875" i="11" s="1"/>
  <c r="F875" i="11" l="1"/>
  <c r="G875" i="11"/>
  <c r="AE876" i="10" l="1"/>
  <c r="AI876" i="10"/>
  <c r="AL876" i="10" l="1"/>
  <c r="AM876" i="10"/>
  <c r="AK876" i="10"/>
  <c r="E876" i="11" s="1"/>
  <c r="C876" i="11"/>
  <c r="AF876" i="10"/>
  <c r="AJ876" i="10"/>
  <c r="D876" i="11" s="1"/>
  <c r="AG876" i="10" l="1"/>
  <c r="AH876" i="10" s="1"/>
  <c r="B876" i="11"/>
  <c r="K876" i="11" s="1"/>
  <c r="G876" i="11" l="1"/>
  <c r="F876" i="11"/>
  <c r="AI877" i="10" l="1"/>
  <c r="AE877" i="10"/>
  <c r="AL877" i="10" l="1"/>
  <c r="AM877" i="10"/>
  <c r="AK877" i="10"/>
  <c r="E877" i="11" s="1"/>
  <c r="AF877" i="10"/>
  <c r="AJ877" i="10"/>
  <c r="D877" i="11" s="1"/>
  <c r="C877" i="11"/>
  <c r="B877" i="11" l="1"/>
  <c r="K877" i="11" s="1"/>
  <c r="AG877" i="10"/>
  <c r="AH877" i="10" s="1"/>
  <c r="F877" i="11" l="1"/>
  <c r="G877" i="11"/>
  <c r="AI878" i="10" l="1"/>
  <c r="AE878" i="10"/>
  <c r="AL878" i="10" l="1"/>
  <c r="AM878" i="10"/>
  <c r="AK878" i="10"/>
  <c r="E878" i="11" s="1"/>
  <c r="AJ878" i="10"/>
  <c r="D878" i="11" s="1"/>
  <c r="AF878" i="10"/>
  <c r="C878" i="11"/>
  <c r="AG878" i="10" l="1"/>
  <c r="AH878" i="10" s="1"/>
  <c r="B878" i="11"/>
  <c r="K878" i="11" s="1"/>
  <c r="F878" i="11" l="1"/>
  <c r="G878" i="11"/>
  <c r="AI879" i="10" l="1"/>
  <c r="AE879" i="10"/>
  <c r="AL879" i="10" l="1"/>
  <c r="AM879" i="10"/>
  <c r="AK879" i="10"/>
  <c r="E879" i="11" s="1"/>
  <c r="AF879" i="10"/>
  <c r="AJ879" i="10"/>
  <c r="D879" i="11" s="1"/>
  <c r="C879" i="11"/>
  <c r="B879" i="11" l="1"/>
  <c r="K879" i="11" s="1"/>
  <c r="AG879" i="10"/>
  <c r="AH879" i="10" s="1"/>
  <c r="F879" i="11" l="1"/>
  <c r="G879" i="11"/>
  <c r="AI880" i="10" l="1"/>
  <c r="AE880" i="10"/>
  <c r="AL880" i="10" l="1"/>
  <c r="AM880" i="10"/>
  <c r="AK880" i="10"/>
  <c r="E880" i="11" s="1"/>
  <c r="AF880" i="10"/>
  <c r="AJ880" i="10"/>
  <c r="D880" i="11" s="1"/>
  <c r="C880" i="11"/>
  <c r="AG880" i="10" l="1"/>
  <c r="AH880" i="10" s="1"/>
  <c r="B880" i="11"/>
  <c r="K880" i="11" s="1"/>
  <c r="G880" i="11" l="1"/>
  <c r="F880" i="11"/>
  <c r="AI881" i="10" l="1"/>
  <c r="AE881" i="10"/>
  <c r="AL881" i="10" l="1"/>
  <c r="AM881" i="10"/>
  <c r="AK881" i="10"/>
  <c r="E881" i="11" s="1"/>
  <c r="AJ881" i="10"/>
  <c r="D881" i="11" s="1"/>
  <c r="AF881" i="10"/>
  <c r="C881" i="11"/>
  <c r="AG881" i="10" l="1"/>
  <c r="AH881" i="10" s="1"/>
  <c r="B881" i="11"/>
  <c r="K881" i="11" s="1"/>
  <c r="G881" i="11" l="1"/>
  <c r="F881" i="11"/>
  <c r="AI882" i="10" l="1"/>
  <c r="AE882" i="10"/>
  <c r="AL882" i="10" l="1"/>
  <c r="AM882" i="10"/>
  <c r="AK882" i="10"/>
  <c r="E882" i="11" s="1"/>
  <c r="AJ882" i="10"/>
  <c r="D882" i="11" s="1"/>
  <c r="AF882" i="10"/>
  <c r="C882" i="11"/>
  <c r="AG882" i="10" l="1"/>
  <c r="AH882" i="10" s="1"/>
  <c r="B882" i="11"/>
  <c r="K882" i="11" s="1"/>
  <c r="G882" i="11" l="1"/>
  <c r="F882" i="11"/>
  <c r="AI883" i="10" l="1"/>
  <c r="AE883" i="10"/>
  <c r="AL883" i="10" l="1"/>
  <c r="AM883" i="10"/>
  <c r="AK883" i="10"/>
  <c r="E883" i="11" s="1"/>
  <c r="AJ883" i="10"/>
  <c r="D883" i="11" s="1"/>
  <c r="AF883" i="10"/>
  <c r="C883" i="11"/>
  <c r="AG883" i="10" l="1"/>
  <c r="AH883" i="10" s="1"/>
  <c r="B883" i="11"/>
  <c r="K883" i="11" s="1"/>
  <c r="G883" i="11" l="1"/>
  <c r="F883" i="11"/>
  <c r="AE884" i="10" l="1"/>
  <c r="AI884" i="10"/>
  <c r="AL884" i="10" l="1"/>
  <c r="AM884" i="10"/>
  <c r="AK884" i="10"/>
  <c r="E884" i="11" s="1"/>
  <c r="C884" i="11"/>
  <c r="AJ884" i="10"/>
  <c r="D884" i="11" s="1"/>
  <c r="AF884" i="10"/>
  <c r="AG884" i="10" l="1"/>
  <c r="AH884" i="10" s="1"/>
  <c r="B884" i="11"/>
  <c r="K884" i="11" s="1"/>
  <c r="F884" i="11" l="1"/>
  <c r="G884" i="11"/>
  <c r="AI885" i="10" l="1"/>
  <c r="AE885" i="10"/>
  <c r="AL885" i="10" l="1"/>
  <c r="AM885" i="10"/>
  <c r="AK885" i="10"/>
  <c r="E885" i="11" s="1"/>
  <c r="AF885" i="10"/>
  <c r="AJ885" i="10"/>
  <c r="D885" i="11" s="1"/>
  <c r="C885" i="11"/>
  <c r="AG885" i="10" l="1"/>
  <c r="AH885" i="10" s="1"/>
  <c r="B885" i="11"/>
  <c r="K885" i="11" s="1"/>
  <c r="F885" i="11" l="1"/>
  <c r="G885" i="11"/>
  <c r="AE886" i="10" l="1"/>
  <c r="AI886" i="10"/>
  <c r="AL886" i="10" l="1"/>
  <c r="AM886" i="10"/>
  <c r="AK886" i="10"/>
  <c r="E886" i="11" s="1"/>
  <c r="C886" i="11"/>
  <c r="AF886" i="10"/>
  <c r="AJ886" i="10"/>
  <c r="D886" i="11" s="1"/>
  <c r="AG886" i="10" l="1"/>
  <c r="AH886" i="10" s="1"/>
  <c r="B886" i="11"/>
  <c r="K886" i="11" s="1"/>
  <c r="F886" i="11" l="1"/>
  <c r="G886" i="11"/>
  <c r="AI887" i="10" l="1"/>
  <c r="AE887" i="10"/>
  <c r="AL887" i="10" l="1"/>
  <c r="AM887" i="10"/>
  <c r="AK887" i="10"/>
  <c r="E887" i="11" s="1"/>
  <c r="AJ887" i="10"/>
  <c r="D887" i="11" s="1"/>
  <c r="AF887" i="10"/>
  <c r="C887" i="11"/>
  <c r="B887" i="11" l="1"/>
  <c r="K887" i="11" s="1"/>
  <c r="AG887" i="10"/>
  <c r="AH887" i="10" s="1"/>
  <c r="G887" i="11" l="1"/>
  <c r="F887" i="11"/>
  <c r="AE888" i="10" l="1"/>
  <c r="AI888" i="10"/>
  <c r="AL888" i="10" l="1"/>
  <c r="AM888" i="10"/>
  <c r="AK888" i="10"/>
  <c r="E888" i="11" s="1"/>
  <c r="C888" i="11"/>
  <c r="AF888" i="10"/>
  <c r="AJ888" i="10"/>
  <c r="D888" i="11" s="1"/>
  <c r="AG888" i="10" l="1"/>
  <c r="AH888" i="10" s="1"/>
  <c r="B888" i="11"/>
  <c r="K888" i="11" s="1"/>
  <c r="F888" i="11" l="1"/>
  <c r="G888" i="11"/>
  <c r="AI889" i="10" l="1"/>
  <c r="AE889" i="10"/>
  <c r="AL889" i="10" l="1"/>
  <c r="AM889" i="10"/>
  <c r="AK889" i="10"/>
  <c r="E889" i="11" s="1"/>
  <c r="AF889" i="10"/>
  <c r="AJ889" i="10"/>
  <c r="D889" i="11" s="1"/>
  <c r="C889" i="11"/>
  <c r="AG889" i="10" l="1"/>
  <c r="AH889" i="10" s="1"/>
  <c r="B889" i="11"/>
  <c r="K889" i="11" s="1"/>
  <c r="F889" i="11" l="1"/>
  <c r="G889" i="11"/>
  <c r="AI890" i="10" l="1"/>
  <c r="AE890" i="10"/>
  <c r="AL890" i="10" l="1"/>
  <c r="AM890" i="10"/>
  <c r="AK890" i="10"/>
  <c r="E890" i="11" s="1"/>
  <c r="AJ890" i="10"/>
  <c r="D890" i="11" s="1"/>
  <c r="AF890" i="10"/>
  <c r="C890" i="11"/>
  <c r="AG890" i="10" l="1"/>
  <c r="AH890" i="10" s="1"/>
  <c r="B890" i="11"/>
  <c r="K890" i="11" s="1"/>
  <c r="G890" i="11" l="1"/>
  <c r="F890" i="11"/>
  <c r="AE891" i="10" l="1"/>
  <c r="AI891" i="10"/>
  <c r="AL891" i="10" l="1"/>
  <c r="AM891" i="10"/>
  <c r="AK891" i="10"/>
  <c r="E891" i="11" s="1"/>
  <c r="C891" i="11"/>
  <c r="AF891" i="10"/>
  <c r="AJ891" i="10"/>
  <c r="D891" i="11" s="1"/>
  <c r="B891" i="11" l="1"/>
  <c r="K891" i="11" s="1"/>
  <c r="AG891" i="10"/>
  <c r="AH891" i="10" s="1"/>
  <c r="G891" i="11" l="1"/>
  <c r="F891" i="11"/>
  <c r="AE892" i="10" l="1"/>
  <c r="AI892" i="10"/>
  <c r="AL892" i="10" l="1"/>
  <c r="AM892" i="10"/>
  <c r="AK892" i="10"/>
  <c r="E892" i="11" s="1"/>
  <c r="C892" i="11"/>
  <c r="AF892" i="10"/>
  <c r="AJ892" i="10"/>
  <c r="D892" i="11" s="1"/>
  <c r="AG892" i="10" l="1"/>
  <c r="AH892" i="10" s="1"/>
  <c r="B892" i="11"/>
  <c r="K892" i="11" s="1"/>
  <c r="F892" i="11" l="1"/>
  <c r="G892" i="11"/>
  <c r="AI893" i="10" l="1"/>
  <c r="AE893" i="10"/>
  <c r="AL893" i="10" l="1"/>
  <c r="AM893" i="10"/>
  <c r="AK893" i="10"/>
  <c r="E893" i="11" s="1"/>
  <c r="AJ893" i="10"/>
  <c r="D893" i="11" s="1"/>
  <c r="AF893" i="10"/>
  <c r="C893" i="11"/>
  <c r="AG893" i="10" l="1"/>
  <c r="AH893" i="10" s="1"/>
  <c r="B893" i="11"/>
  <c r="K893" i="11" s="1"/>
  <c r="F893" i="11" l="1"/>
  <c r="G893" i="11"/>
  <c r="AE894" i="10" l="1"/>
  <c r="AI894" i="10"/>
  <c r="AL894" i="10" l="1"/>
  <c r="AM894" i="10"/>
  <c r="AK894" i="10"/>
  <c r="E894" i="11" s="1"/>
  <c r="C894" i="11"/>
  <c r="AF894" i="10"/>
  <c r="AJ894" i="10"/>
  <c r="D894" i="11" s="1"/>
  <c r="AG894" i="10" l="1"/>
  <c r="AH894" i="10" s="1"/>
  <c r="B894" i="11"/>
  <c r="K894" i="11" s="1"/>
  <c r="F894" i="11" l="1"/>
  <c r="G894" i="11"/>
  <c r="AE895" i="10" l="1"/>
  <c r="AI895" i="10"/>
  <c r="AL895" i="10" l="1"/>
  <c r="AM895" i="10"/>
  <c r="AK895" i="10"/>
  <c r="E895" i="11" s="1"/>
  <c r="C895" i="11"/>
  <c r="AJ895" i="10"/>
  <c r="D895" i="11" s="1"/>
  <c r="AF895" i="10"/>
  <c r="AG895" i="10" l="1"/>
  <c r="AH895" i="10" s="1"/>
  <c r="B895" i="11"/>
  <c r="K895" i="11" s="1"/>
  <c r="G895" i="11" l="1"/>
  <c r="F895" i="11"/>
  <c r="AI896" i="10" l="1"/>
  <c r="AE896" i="10"/>
  <c r="AL896" i="10" l="1"/>
  <c r="AM896" i="10"/>
  <c r="AK896" i="10"/>
  <c r="E896" i="11" s="1"/>
  <c r="AF896" i="10"/>
  <c r="AJ896" i="10"/>
  <c r="D896" i="11" s="1"/>
  <c r="C896" i="11"/>
  <c r="AG896" i="10" l="1"/>
  <c r="AH896" i="10" s="1"/>
  <c r="B896" i="11"/>
  <c r="K896" i="11" s="1"/>
  <c r="G896" i="11" l="1"/>
  <c r="F896" i="11"/>
  <c r="AI897" i="10" l="1"/>
  <c r="AE897" i="10"/>
  <c r="AL897" i="10" l="1"/>
  <c r="AM897" i="10"/>
  <c r="AK897" i="10"/>
  <c r="E897" i="11" s="1"/>
  <c r="AJ897" i="10"/>
  <c r="D897" i="11" s="1"/>
  <c r="AF897" i="10"/>
  <c r="C897" i="11"/>
  <c r="AG897" i="10" l="1"/>
  <c r="AH897" i="10" s="1"/>
  <c r="B897" i="11"/>
  <c r="K897" i="11" s="1"/>
  <c r="F897" i="11" l="1"/>
  <c r="G897" i="11"/>
  <c r="AI898" i="10" l="1"/>
  <c r="AE898" i="10"/>
  <c r="AL898" i="10" l="1"/>
  <c r="AM898" i="10"/>
  <c r="AK898" i="10"/>
  <c r="E898" i="11" s="1"/>
  <c r="AJ898" i="10"/>
  <c r="D898" i="11" s="1"/>
  <c r="AF898" i="10"/>
  <c r="C898" i="11"/>
  <c r="B898" i="11" l="1"/>
  <c r="K898" i="11" s="1"/>
  <c r="AG898" i="10"/>
  <c r="AH898" i="10" s="1"/>
  <c r="F898" i="11" l="1"/>
  <c r="G898" i="11"/>
  <c r="AE899" i="10" l="1"/>
  <c r="AI899" i="10"/>
  <c r="AL899" i="10" l="1"/>
  <c r="AM899" i="10"/>
  <c r="AK899" i="10"/>
  <c r="E899" i="11" s="1"/>
  <c r="C899" i="11"/>
  <c r="AJ899" i="10"/>
  <c r="D899" i="11" s="1"/>
  <c r="AF899" i="10"/>
  <c r="B899" i="11" l="1"/>
  <c r="K899" i="11" s="1"/>
  <c r="AG899" i="10"/>
  <c r="AH899" i="10" s="1"/>
  <c r="F899" i="11" l="1"/>
  <c r="G899" i="11"/>
  <c r="AE900" i="10" l="1"/>
  <c r="AI900" i="10"/>
  <c r="AL900" i="10" l="1"/>
  <c r="AM900" i="10"/>
  <c r="AK900" i="10"/>
  <c r="E900" i="11" s="1"/>
  <c r="C900" i="11"/>
  <c r="AF900" i="10"/>
  <c r="AJ900" i="10"/>
  <c r="D900" i="11" s="1"/>
  <c r="AG900" i="10" l="1"/>
  <c r="AH900" i="10" s="1"/>
  <c r="B900" i="11"/>
  <c r="K900" i="11" s="1"/>
  <c r="G900" i="11" l="1"/>
  <c r="F900" i="11"/>
  <c r="AI901" i="10" l="1"/>
  <c r="AE901" i="10"/>
  <c r="AL901" i="10" l="1"/>
  <c r="AM901" i="10"/>
  <c r="AK901" i="10"/>
  <c r="E901" i="11" s="1"/>
  <c r="AF901" i="10"/>
  <c r="AJ901" i="10"/>
  <c r="D901" i="11" s="1"/>
  <c r="C901" i="11"/>
  <c r="AG901" i="10" l="1"/>
  <c r="AH901" i="10" s="1"/>
  <c r="B901" i="11"/>
  <c r="K901" i="11" s="1"/>
  <c r="G901" i="11" l="1"/>
  <c r="F901" i="11"/>
  <c r="AE902" i="10" l="1"/>
  <c r="AI902" i="10"/>
  <c r="AL902" i="10" l="1"/>
  <c r="AM902" i="10"/>
  <c r="AK902" i="10"/>
  <c r="E902" i="11" s="1"/>
  <c r="C902" i="11"/>
  <c r="AJ902" i="10"/>
  <c r="D902" i="11" s="1"/>
  <c r="AF902" i="10"/>
  <c r="AG902" i="10" l="1"/>
  <c r="AH902" i="10" s="1"/>
  <c r="B902" i="11"/>
  <c r="K902" i="11" s="1"/>
  <c r="F902" i="11" l="1"/>
  <c r="G902" i="11"/>
  <c r="AE903" i="10" l="1"/>
  <c r="AI903" i="10"/>
  <c r="AL903" i="10" l="1"/>
  <c r="AM903" i="10"/>
  <c r="AK903" i="10"/>
  <c r="E903" i="11" s="1"/>
  <c r="C903" i="11"/>
  <c r="AF903" i="10"/>
  <c r="AJ903" i="10"/>
  <c r="D903" i="11" s="1"/>
  <c r="AG903" i="10" l="1"/>
  <c r="AH903" i="10" s="1"/>
  <c r="B903" i="11"/>
  <c r="K903" i="11" s="1"/>
  <c r="F903" i="11" l="1"/>
  <c r="G903" i="11"/>
  <c r="AI904" i="10" l="1"/>
  <c r="AE904" i="10"/>
  <c r="AL904" i="10" l="1"/>
  <c r="AM904" i="10"/>
  <c r="AK904" i="10"/>
  <c r="E904" i="11" s="1"/>
  <c r="AF904" i="10"/>
  <c r="AJ904" i="10"/>
  <c r="D904" i="11" s="1"/>
  <c r="C904" i="11"/>
  <c r="AG904" i="10" l="1"/>
  <c r="AH904" i="10" s="1"/>
  <c r="B904" i="11"/>
  <c r="K904" i="11" s="1"/>
  <c r="G904" i="11" l="1"/>
  <c r="F904" i="11"/>
  <c r="AI905" i="10" l="1"/>
  <c r="AE905" i="10"/>
  <c r="AL905" i="10" l="1"/>
  <c r="AM905" i="10"/>
  <c r="AK905" i="10"/>
  <c r="E905" i="11" s="1"/>
  <c r="AJ905" i="10"/>
  <c r="D905" i="11" s="1"/>
  <c r="AF905" i="10"/>
  <c r="C905" i="11"/>
  <c r="B905" i="11" l="1"/>
  <c r="K905" i="11" s="1"/>
  <c r="AG905" i="10"/>
  <c r="AH905" i="10" s="1"/>
  <c r="F905" i="11" l="1"/>
  <c r="G905" i="11"/>
  <c r="AI906" i="10" l="1"/>
  <c r="AE906" i="10"/>
  <c r="AL906" i="10" l="1"/>
  <c r="AM906" i="10"/>
  <c r="AK906" i="10"/>
  <c r="E906" i="11" s="1"/>
  <c r="AJ906" i="10"/>
  <c r="D906" i="11" s="1"/>
  <c r="AF906" i="10"/>
  <c r="C906" i="11"/>
  <c r="AG906" i="10" l="1"/>
  <c r="AH906" i="10" s="1"/>
  <c r="B906" i="11"/>
  <c r="K906" i="11" s="1"/>
  <c r="G906" i="11" l="1"/>
  <c r="F906" i="11"/>
  <c r="AE907" i="10" l="1"/>
  <c r="AI907" i="10"/>
  <c r="AL907" i="10" l="1"/>
  <c r="AM907" i="10"/>
  <c r="AK907" i="10"/>
  <c r="E907" i="11" s="1"/>
  <c r="C907" i="11"/>
  <c r="AJ907" i="10"/>
  <c r="D907" i="11" s="1"/>
  <c r="AF907" i="10"/>
  <c r="AG907" i="10" l="1"/>
  <c r="AH907" i="10" s="1"/>
  <c r="B907" i="11"/>
  <c r="K907" i="11" s="1"/>
  <c r="F907" i="11" l="1"/>
  <c r="G907" i="11"/>
  <c r="AE908" i="10" l="1"/>
  <c r="AI908" i="10"/>
  <c r="AL908" i="10" l="1"/>
  <c r="AM908" i="10"/>
  <c r="AK908" i="10"/>
  <c r="E908" i="11" s="1"/>
  <c r="C908" i="11"/>
  <c r="AJ908" i="10"/>
  <c r="D908" i="11" s="1"/>
  <c r="AF908" i="10"/>
  <c r="AG908" i="10" l="1"/>
  <c r="AH908" i="10" s="1"/>
  <c r="B908" i="11"/>
  <c r="K908" i="11" s="1"/>
  <c r="F908" i="11" l="1"/>
  <c r="G908" i="11"/>
  <c r="AE909" i="10" l="1"/>
  <c r="AI909" i="10"/>
  <c r="AL909" i="10" l="1"/>
  <c r="AM909" i="10"/>
  <c r="AK909" i="10"/>
  <c r="E909" i="11" s="1"/>
  <c r="C909" i="11"/>
  <c r="AF909" i="10"/>
  <c r="AJ909" i="10"/>
  <c r="D909" i="11" s="1"/>
  <c r="AG909" i="10" l="1"/>
  <c r="AH909" i="10" s="1"/>
  <c r="B909" i="11"/>
  <c r="K909" i="11" s="1"/>
  <c r="G909" i="11" l="1"/>
  <c r="F909" i="11"/>
  <c r="AE910" i="10" l="1"/>
  <c r="AI910" i="10"/>
  <c r="AL910" i="10" l="1"/>
  <c r="AM910" i="10"/>
  <c r="AK910" i="10"/>
  <c r="E910" i="11" s="1"/>
  <c r="C910" i="11"/>
  <c r="AF910" i="10"/>
  <c r="AJ910" i="10"/>
  <c r="D910" i="11" s="1"/>
  <c r="AG910" i="10" l="1"/>
  <c r="AH910" i="10" s="1"/>
  <c r="B910" i="11"/>
  <c r="K910" i="11" s="1"/>
  <c r="F910" i="11" l="1"/>
  <c r="G910" i="11"/>
  <c r="AE911" i="10" l="1"/>
  <c r="AI911" i="10"/>
  <c r="AL911" i="10" l="1"/>
  <c r="AM911" i="10"/>
  <c r="AK911" i="10"/>
  <c r="E911" i="11" s="1"/>
  <c r="C911" i="11"/>
  <c r="AJ911" i="10"/>
  <c r="D911" i="11" s="1"/>
  <c r="AF911" i="10"/>
  <c r="AG911" i="10" l="1"/>
  <c r="AH911" i="10" s="1"/>
  <c r="B911" i="11"/>
  <c r="K911" i="11" s="1"/>
  <c r="G911" i="11" l="1"/>
  <c r="F911" i="11"/>
  <c r="AI912" i="10" l="1"/>
  <c r="AE912" i="10"/>
  <c r="AL912" i="10" l="1"/>
  <c r="AM912" i="10"/>
  <c r="AK912" i="10"/>
  <c r="E912" i="11" s="1"/>
  <c r="AF912" i="10"/>
  <c r="AJ912" i="10"/>
  <c r="D912" i="11" s="1"/>
  <c r="C912" i="11"/>
  <c r="AG912" i="10" l="1"/>
  <c r="AH912" i="10" s="1"/>
  <c r="B912" i="11"/>
  <c r="K912" i="11" s="1"/>
  <c r="F912" i="11" l="1"/>
  <c r="G912" i="11"/>
  <c r="AE913" i="10" l="1"/>
  <c r="AI913" i="10"/>
  <c r="AL913" i="10" l="1"/>
  <c r="AM913" i="10"/>
  <c r="AK913" i="10"/>
  <c r="E913" i="11" s="1"/>
  <c r="C913" i="11"/>
  <c r="AF913" i="10"/>
  <c r="AJ913" i="10"/>
  <c r="D913" i="11" s="1"/>
  <c r="AG913" i="10" l="1"/>
  <c r="AH913" i="10" s="1"/>
  <c r="B913" i="11"/>
  <c r="K913" i="11" s="1"/>
  <c r="G913" i="11" l="1"/>
  <c r="F913" i="11"/>
  <c r="AI914" i="10" l="1"/>
  <c r="AE914" i="10"/>
  <c r="AL914" i="10" l="1"/>
  <c r="AM914" i="10"/>
  <c r="AK914" i="10"/>
  <c r="E914" i="11" s="1"/>
  <c r="AF914" i="10"/>
  <c r="AJ914" i="10"/>
  <c r="D914" i="11" s="1"/>
  <c r="C914" i="11"/>
  <c r="AG914" i="10" l="1"/>
  <c r="AH914" i="10" s="1"/>
  <c r="B914" i="11"/>
  <c r="K914" i="11" s="1"/>
  <c r="G914" i="11" l="1"/>
  <c r="F914" i="11"/>
  <c r="AI915" i="10" l="1"/>
  <c r="AE915" i="10"/>
  <c r="AL915" i="10" l="1"/>
  <c r="AM915" i="10"/>
  <c r="AK915" i="10"/>
  <c r="E915" i="11" s="1"/>
  <c r="AJ915" i="10"/>
  <c r="D915" i="11" s="1"/>
  <c r="AF915" i="10"/>
  <c r="C915" i="11"/>
  <c r="AG915" i="10" l="1"/>
  <c r="AH915" i="10" s="1"/>
  <c r="B915" i="11"/>
  <c r="K915" i="11" s="1"/>
  <c r="F915" i="11" l="1"/>
  <c r="G915" i="11"/>
  <c r="AE916" i="10" l="1"/>
  <c r="AI916" i="10"/>
  <c r="AL916" i="10" l="1"/>
  <c r="AM916" i="10"/>
  <c r="AK916" i="10"/>
  <c r="E916" i="11" s="1"/>
  <c r="C916" i="11"/>
  <c r="AJ916" i="10"/>
  <c r="D916" i="11" s="1"/>
  <c r="AF916" i="10"/>
  <c r="AG916" i="10" l="1"/>
  <c r="AH916" i="10" s="1"/>
  <c r="B916" i="11"/>
  <c r="K916" i="11" s="1"/>
  <c r="F916" i="11" l="1"/>
  <c r="G916" i="11"/>
  <c r="AE917" i="10" l="1"/>
  <c r="AI917" i="10"/>
  <c r="AL917" i="10" l="1"/>
  <c r="AM917" i="10"/>
  <c r="AK917" i="10"/>
  <c r="E917" i="11" s="1"/>
  <c r="C917" i="11"/>
  <c r="AF917" i="10"/>
  <c r="AJ917" i="10"/>
  <c r="D917" i="11" s="1"/>
  <c r="AG917" i="10" l="1"/>
  <c r="AH917" i="10" s="1"/>
  <c r="B917" i="11"/>
  <c r="K917" i="11" s="1"/>
  <c r="F917" i="11" l="1"/>
  <c r="G917" i="11"/>
  <c r="AI918" i="10" l="1"/>
  <c r="AE918" i="10"/>
  <c r="AL918" i="10" l="1"/>
  <c r="AM918" i="10"/>
  <c r="AK918" i="10"/>
  <c r="E918" i="11" s="1"/>
  <c r="AF918" i="10"/>
  <c r="AJ918" i="10"/>
  <c r="D918" i="11" s="1"/>
  <c r="C918" i="11"/>
  <c r="AG918" i="10" l="1"/>
  <c r="AH918" i="10" s="1"/>
  <c r="B918" i="11"/>
  <c r="K918" i="11" s="1"/>
  <c r="G918" i="11" l="1"/>
  <c r="F918" i="11"/>
  <c r="AE919" i="10" l="1"/>
  <c r="AI919" i="10"/>
  <c r="AL919" i="10" l="1"/>
  <c r="AM919" i="10"/>
  <c r="AK919" i="10"/>
  <c r="E919" i="11" s="1"/>
  <c r="C919" i="11"/>
  <c r="AF919" i="10"/>
  <c r="AJ919" i="10"/>
  <c r="D919" i="11" s="1"/>
  <c r="B919" i="11" l="1"/>
  <c r="K919" i="11" s="1"/>
  <c r="AG919" i="10"/>
  <c r="AH919" i="10" s="1"/>
  <c r="F919" i="11" l="1"/>
  <c r="G919" i="11"/>
  <c r="AI920" i="10" l="1"/>
  <c r="AE920" i="10"/>
  <c r="AL920" i="10" l="1"/>
  <c r="AM920" i="10"/>
  <c r="AK920" i="10"/>
  <c r="E920" i="11" s="1"/>
  <c r="AJ920" i="10"/>
  <c r="D920" i="11" s="1"/>
  <c r="AF920" i="10"/>
  <c r="C920" i="11"/>
  <c r="AG920" i="10" l="1"/>
  <c r="AH920" i="10" s="1"/>
  <c r="B920" i="11"/>
  <c r="K920" i="11" s="1"/>
  <c r="F920" i="11" l="1"/>
  <c r="G920" i="11"/>
  <c r="AE921" i="10" l="1"/>
  <c r="AI921" i="10"/>
  <c r="AL921" i="10" l="1"/>
  <c r="AM921" i="10"/>
  <c r="AK921" i="10"/>
  <c r="E921" i="11" s="1"/>
  <c r="C921" i="11"/>
  <c r="AJ921" i="10"/>
  <c r="D921" i="11" s="1"/>
  <c r="AF921" i="10"/>
  <c r="B921" i="11" l="1"/>
  <c r="K921" i="11" s="1"/>
  <c r="AG921" i="10"/>
  <c r="AH921" i="10" s="1"/>
  <c r="F921" i="11" l="1"/>
  <c r="G921" i="11"/>
  <c r="AI922" i="10" l="1"/>
  <c r="AE922" i="10"/>
  <c r="AL922" i="10" l="1"/>
  <c r="AM922" i="10"/>
  <c r="AK922" i="10"/>
  <c r="E922" i="11" s="1"/>
  <c r="AJ922" i="10"/>
  <c r="D922" i="11" s="1"/>
  <c r="AF922" i="10"/>
  <c r="C922" i="11"/>
  <c r="AG922" i="10" l="1"/>
  <c r="AH922" i="10" s="1"/>
  <c r="B922" i="11"/>
  <c r="K922" i="11" s="1"/>
  <c r="G922" i="11" l="1"/>
  <c r="F922" i="11"/>
  <c r="AE923" i="10" l="1"/>
  <c r="AI923" i="10"/>
  <c r="AL923" i="10" l="1"/>
  <c r="AM923" i="10"/>
  <c r="AK923" i="10"/>
  <c r="E923" i="11" s="1"/>
  <c r="C923" i="11"/>
  <c r="AJ923" i="10"/>
  <c r="D923" i="11" s="1"/>
  <c r="AF923" i="10"/>
  <c r="B923" i="11" l="1"/>
  <c r="K923" i="11" s="1"/>
  <c r="AG923" i="10"/>
  <c r="AH923" i="10" s="1"/>
  <c r="G923" i="11" l="1"/>
  <c r="F923" i="11"/>
  <c r="AE924" i="10" l="1"/>
  <c r="AI924" i="10"/>
  <c r="AL924" i="10" l="1"/>
  <c r="AM924" i="10"/>
  <c r="AK924" i="10"/>
  <c r="E924" i="11" s="1"/>
  <c r="C924" i="11"/>
  <c r="AJ924" i="10"/>
  <c r="D924" i="11" s="1"/>
  <c r="AF924" i="10"/>
  <c r="AG924" i="10" l="1"/>
  <c r="AH924" i="10" s="1"/>
  <c r="B924" i="11"/>
  <c r="K924" i="11" s="1"/>
  <c r="G924" i="11" l="1"/>
  <c r="F924" i="11"/>
  <c r="AE925" i="10" l="1"/>
  <c r="AI925" i="10"/>
  <c r="AL925" i="10" l="1"/>
  <c r="AM925" i="10"/>
  <c r="AK925" i="10"/>
  <c r="E925" i="11" s="1"/>
  <c r="C925" i="11"/>
  <c r="AJ925" i="10"/>
  <c r="D925" i="11" s="1"/>
  <c r="AF925" i="10"/>
  <c r="B925" i="11" l="1"/>
  <c r="K925" i="11" s="1"/>
  <c r="AG925" i="10"/>
  <c r="AH925" i="10" s="1"/>
  <c r="G925" i="11" l="1"/>
  <c r="F925" i="11"/>
  <c r="AE926" i="10" l="1"/>
  <c r="AI926" i="10"/>
  <c r="AL926" i="10" l="1"/>
  <c r="AM926" i="10"/>
  <c r="AK926" i="10"/>
  <c r="E926" i="11" s="1"/>
  <c r="C926" i="11"/>
  <c r="AJ926" i="10"/>
  <c r="D926" i="11" s="1"/>
  <c r="AF926" i="10"/>
  <c r="AG926" i="10" l="1"/>
  <c r="AH926" i="10" s="1"/>
  <c r="B926" i="11"/>
  <c r="K926" i="11" s="1"/>
  <c r="G926" i="11" l="1"/>
  <c r="F926" i="11"/>
  <c r="AE927" i="10" l="1"/>
  <c r="AI927" i="10"/>
  <c r="AL927" i="10" l="1"/>
  <c r="AM927" i="10"/>
  <c r="AK927" i="10"/>
  <c r="E927" i="11" s="1"/>
  <c r="C927" i="11"/>
  <c r="AF927" i="10"/>
  <c r="AJ927" i="10"/>
  <c r="D927" i="11" s="1"/>
  <c r="AG927" i="10" l="1"/>
  <c r="AH927" i="10" s="1"/>
  <c r="B927" i="11"/>
  <c r="K927" i="11" s="1"/>
  <c r="F927" i="11" l="1"/>
  <c r="G927" i="11"/>
  <c r="AI928" i="10" l="1"/>
  <c r="AE928" i="10"/>
  <c r="AL928" i="10" l="1"/>
  <c r="AM928" i="10"/>
  <c r="AK928" i="10"/>
  <c r="E928" i="11" s="1"/>
  <c r="AJ928" i="10"/>
  <c r="D928" i="11" s="1"/>
  <c r="AF928" i="10"/>
  <c r="C928" i="11"/>
  <c r="AG928" i="10" l="1"/>
  <c r="AH928" i="10" s="1"/>
  <c r="B928" i="11"/>
  <c r="K928" i="11" s="1"/>
  <c r="F928" i="11" l="1"/>
  <c r="G928" i="11"/>
  <c r="AI929" i="10" l="1"/>
  <c r="AE929" i="10"/>
  <c r="AL929" i="10" l="1"/>
  <c r="AM929" i="10"/>
  <c r="AK929" i="10"/>
  <c r="E929" i="11" s="1"/>
  <c r="AF929" i="10"/>
  <c r="AJ929" i="10"/>
  <c r="D929" i="11" s="1"/>
  <c r="C929" i="11"/>
  <c r="B929" i="11" l="1"/>
  <c r="K929" i="11" s="1"/>
  <c r="AG929" i="10"/>
  <c r="AH929" i="10" s="1"/>
  <c r="F929" i="11" l="1"/>
  <c r="G929" i="11"/>
  <c r="AI930" i="10" l="1"/>
  <c r="AE930" i="10"/>
  <c r="AL930" i="10" l="1"/>
  <c r="AM930" i="10"/>
  <c r="AK930" i="10"/>
  <c r="E930" i="11" s="1"/>
  <c r="AJ930" i="10"/>
  <c r="D930" i="11" s="1"/>
  <c r="AF930" i="10"/>
  <c r="C930" i="11"/>
  <c r="AG930" i="10" l="1"/>
  <c r="AH930" i="10" s="1"/>
  <c r="B930" i="11"/>
  <c r="K930" i="11" s="1"/>
  <c r="G930" i="11" l="1"/>
  <c r="F930" i="11"/>
  <c r="AE931" i="10" l="1"/>
  <c r="AI931" i="10"/>
  <c r="AL931" i="10" l="1"/>
  <c r="AM931" i="10"/>
  <c r="AK931" i="10"/>
  <c r="E931" i="11" s="1"/>
  <c r="C931" i="11"/>
  <c r="AJ931" i="10"/>
  <c r="D931" i="11" s="1"/>
  <c r="AF931" i="10"/>
  <c r="B931" i="11" l="1"/>
  <c r="K931" i="11" s="1"/>
  <c r="AG931" i="10"/>
  <c r="AH931" i="10" s="1"/>
  <c r="G931" i="11" l="1"/>
  <c r="F931" i="11"/>
  <c r="AI932" i="10" l="1"/>
  <c r="AE932" i="10"/>
  <c r="AL932" i="10" l="1"/>
  <c r="AM932" i="10"/>
  <c r="AK932" i="10"/>
  <c r="E932" i="11" s="1"/>
  <c r="AJ932" i="10"/>
  <c r="D932" i="11" s="1"/>
  <c r="AF932" i="10"/>
  <c r="C932" i="11"/>
  <c r="AG932" i="10" l="1"/>
  <c r="AH932" i="10" s="1"/>
  <c r="B932" i="11"/>
  <c r="K932" i="11" s="1"/>
  <c r="G932" i="11" l="1"/>
  <c r="F932" i="11"/>
  <c r="AI933" i="10" l="1"/>
  <c r="AE933" i="10"/>
  <c r="AL933" i="10" l="1"/>
  <c r="AM933" i="10"/>
  <c r="AK933" i="10"/>
  <c r="E933" i="11" s="1"/>
  <c r="AF933" i="10"/>
  <c r="AJ933" i="10"/>
  <c r="D933" i="11" s="1"/>
  <c r="C933" i="11"/>
  <c r="AG933" i="10" l="1"/>
  <c r="AH933" i="10" s="1"/>
  <c r="B933" i="11"/>
  <c r="K933" i="11" s="1"/>
  <c r="F933" i="11" l="1"/>
  <c r="G933" i="11"/>
  <c r="AE934" i="10" l="1"/>
  <c r="AI934" i="10"/>
  <c r="AL934" i="10" l="1"/>
  <c r="AM934" i="10"/>
  <c r="AK934" i="10"/>
  <c r="E934" i="11" s="1"/>
  <c r="C934" i="11"/>
  <c r="AJ934" i="10"/>
  <c r="D934" i="11" s="1"/>
  <c r="AF934" i="10"/>
  <c r="AG934" i="10" l="1"/>
  <c r="AH934" i="10" s="1"/>
  <c r="B934" i="11"/>
  <c r="K934" i="11" s="1"/>
  <c r="G934" i="11" l="1"/>
  <c r="F934" i="11"/>
  <c r="AE935" i="10" l="1"/>
  <c r="AI935" i="10"/>
  <c r="AL935" i="10" l="1"/>
  <c r="AM935" i="10"/>
  <c r="AK935" i="10"/>
  <c r="E935" i="11" s="1"/>
  <c r="C935" i="11"/>
  <c r="AJ935" i="10"/>
  <c r="D935" i="11" s="1"/>
  <c r="AF935" i="10"/>
  <c r="B935" i="11" l="1"/>
  <c r="K935" i="11" s="1"/>
  <c r="AG935" i="10"/>
  <c r="AH935" i="10" s="1"/>
  <c r="G935" i="11" l="1"/>
  <c r="F935" i="11"/>
  <c r="AI936" i="10" l="1"/>
  <c r="AE936" i="10"/>
  <c r="AL936" i="10" l="1"/>
  <c r="AM936" i="10"/>
  <c r="AK936" i="10"/>
  <c r="E936" i="11" s="1"/>
  <c r="AF936" i="10"/>
  <c r="AJ936" i="10"/>
  <c r="D936" i="11" s="1"/>
  <c r="C936" i="11"/>
  <c r="AG936" i="10" l="1"/>
  <c r="AH936" i="10" s="1"/>
  <c r="B936" i="11"/>
  <c r="K936" i="11" s="1"/>
  <c r="G936" i="11" l="1"/>
  <c r="F936" i="11"/>
  <c r="AI937" i="10" l="1"/>
  <c r="AE937" i="10"/>
  <c r="AL937" i="10" l="1"/>
  <c r="AM937" i="10"/>
  <c r="AK937" i="10"/>
  <c r="E937" i="11" s="1"/>
  <c r="AF937" i="10"/>
  <c r="AJ937" i="10"/>
  <c r="D937" i="11" s="1"/>
  <c r="C937" i="11"/>
  <c r="AG937" i="10" l="1"/>
  <c r="AH937" i="10" s="1"/>
  <c r="B937" i="11"/>
  <c r="K937" i="11" s="1"/>
  <c r="F937" i="11" l="1"/>
  <c r="G937" i="11"/>
  <c r="AI938" i="10" l="1"/>
  <c r="AE938" i="10"/>
  <c r="AL938" i="10" l="1"/>
  <c r="AM938" i="10"/>
  <c r="AK938" i="10"/>
  <c r="E938" i="11" s="1"/>
  <c r="AF938" i="10"/>
  <c r="AJ938" i="10"/>
  <c r="D938" i="11" s="1"/>
  <c r="C938" i="11"/>
  <c r="AG938" i="10" l="1"/>
  <c r="AH938" i="10" s="1"/>
  <c r="B938" i="11"/>
  <c r="K938" i="11" s="1"/>
  <c r="G938" i="11" l="1"/>
  <c r="F938" i="11"/>
  <c r="AE939" i="10" l="1"/>
  <c r="AI939" i="10"/>
  <c r="AL939" i="10" l="1"/>
  <c r="AM939" i="10"/>
  <c r="AK939" i="10"/>
  <c r="E939" i="11" s="1"/>
  <c r="C939" i="11"/>
  <c r="AJ939" i="10"/>
  <c r="D939" i="11" s="1"/>
  <c r="AF939" i="10"/>
  <c r="B939" i="11" l="1"/>
  <c r="K939" i="11" s="1"/>
  <c r="AG939" i="10"/>
  <c r="AH939" i="10" s="1"/>
  <c r="F939" i="11" l="1"/>
  <c r="G939" i="11"/>
  <c r="AE940" i="10" l="1"/>
  <c r="AI940" i="10"/>
  <c r="AL940" i="10" l="1"/>
  <c r="AM940" i="10"/>
  <c r="AK940" i="10"/>
  <c r="E940" i="11" s="1"/>
  <c r="C940" i="11"/>
  <c r="AJ940" i="10"/>
  <c r="D940" i="11" s="1"/>
  <c r="AF940" i="10"/>
  <c r="AG940" i="10" l="1"/>
  <c r="AH940" i="10" s="1"/>
  <c r="B940" i="11"/>
  <c r="K940" i="11" s="1"/>
  <c r="F940" i="11" l="1"/>
  <c r="G940" i="11"/>
  <c r="AE941" i="10" l="1"/>
  <c r="AI941" i="10"/>
  <c r="AL941" i="10" l="1"/>
  <c r="AM941" i="10"/>
  <c r="AK941" i="10"/>
  <c r="E941" i="11" s="1"/>
  <c r="C941" i="11"/>
  <c r="AF941" i="10"/>
  <c r="AJ941" i="10"/>
  <c r="D941" i="11" s="1"/>
  <c r="AG941" i="10" l="1"/>
  <c r="AH941" i="10" s="1"/>
  <c r="B941" i="11"/>
  <c r="K941" i="11" s="1"/>
  <c r="G941" i="11" l="1"/>
  <c r="F941" i="11"/>
  <c r="AE942" i="10" l="1"/>
  <c r="AI942" i="10"/>
  <c r="AL942" i="10" l="1"/>
  <c r="AM942" i="10"/>
  <c r="AK942" i="10"/>
  <c r="E942" i="11" s="1"/>
  <c r="C942" i="11"/>
  <c r="AF942" i="10"/>
  <c r="AJ942" i="10"/>
  <c r="D942" i="11" s="1"/>
  <c r="B942" i="11" l="1"/>
  <c r="K942" i="11" s="1"/>
  <c r="AG942" i="10"/>
  <c r="AH942" i="10" s="1"/>
  <c r="F942" i="11" l="1"/>
  <c r="G942" i="11"/>
  <c r="AE943" i="10" l="1"/>
  <c r="AI943" i="10"/>
  <c r="AL943" i="10" l="1"/>
  <c r="AM943" i="10"/>
  <c r="AK943" i="10"/>
  <c r="E943" i="11" s="1"/>
  <c r="C943" i="11"/>
  <c r="AF943" i="10"/>
  <c r="AJ943" i="10"/>
  <c r="D943" i="11" s="1"/>
  <c r="AG943" i="10" l="1"/>
  <c r="AH943" i="10" s="1"/>
  <c r="B943" i="11"/>
  <c r="K943" i="11" s="1"/>
  <c r="G943" i="11" l="1"/>
  <c r="F943" i="11"/>
  <c r="AI944" i="10" l="1"/>
  <c r="AE944" i="10"/>
  <c r="AL944" i="10" l="1"/>
  <c r="AM944" i="10"/>
  <c r="AK944" i="10"/>
  <c r="E944" i="11" s="1"/>
  <c r="AF944" i="10"/>
  <c r="AJ944" i="10"/>
  <c r="D944" i="11" s="1"/>
  <c r="C944" i="11"/>
  <c r="AG944" i="10" l="1"/>
  <c r="AH944" i="10" s="1"/>
  <c r="B944" i="11"/>
  <c r="K944" i="11" s="1"/>
  <c r="G944" i="11" l="1"/>
  <c r="F944" i="11"/>
  <c r="AI945" i="10" l="1"/>
  <c r="AE945" i="10"/>
  <c r="AL945" i="10" l="1"/>
  <c r="AM945" i="10"/>
  <c r="AK945" i="10"/>
  <c r="E945" i="11" s="1"/>
  <c r="AJ945" i="10"/>
  <c r="D945" i="11" s="1"/>
  <c r="AF945" i="10"/>
  <c r="C945" i="11"/>
  <c r="B945" i="11" l="1"/>
  <c r="K945" i="11" s="1"/>
  <c r="AG945" i="10"/>
  <c r="AH945" i="10" s="1"/>
  <c r="G945" i="11" l="1"/>
  <c r="F945" i="11"/>
  <c r="AI946" i="10" l="1"/>
  <c r="AE946" i="10"/>
  <c r="AL946" i="10" l="1"/>
  <c r="AM946" i="10"/>
  <c r="AK946" i="10"/>
  <c r="E946" i="11" s="1"/>
  <c r="AF946" i="10"/>
  <c r="AJ946" i="10"/>
  <c r="D946" i="11" s="1"/>
  <c r="C946" i="11"/>
  <c r="AG946" i="10" l="1"/>
  <c r="AH946" i="10" s="1"/>
  <c r="B946" i="11"/>
  <c r="K946" i="11" s="1"/>
  <c r="G946" i="11" l="1"/>
  <c r="F946" i="11"/>
  <c r="AI947" i="10" l="1"/>
  <c r="AE947" i="10"/>
  <c r="AL947" i="10" l="1"/>
  <c r="AM947" i="10"/>
  <c r="AK947" i="10"/>
  <c r="E947" i="11" s="1"/>
  <c r="AJ947" i="10"/>
  <c r="D947" i="11" s="1"/>
  <c r="AF947" i="10"/>
  <c r="C947" i="11"/>
  <c r="B947" i="11" l="1"/>
  <c r="K947" i="11" s="1"/>
  <c r="AG947" i="10"/>
  <c r="AH947" i="10" s="1"/>
  <c r="F947" i="11" l="1"/>
  <c r="G947" i="11"/>
  <c r="AE948" i="10" l="1"/>
  <c r="AI948" i="10"/>
  <c r="AL948" i="10" l="1"/>
  <c r="AM948" i="10"/>
  <c r="AK948" i="10"/>
  <c r="E948" i="11" s="1"/>
  <c r="C948" i="11"/>
  <c r="AF948" i="10"/>
  <c r="AJ948" i="10"/>
  <c r="D948" i="11" s="1"/>
  <c r="AG948" i="10" l="1"/>
  <c r="AH948" i="10" s="1"/>
  <c r="B948" i="11"/>
  <c r="K948" i="11" s="1"/>
  <c r="G948" i="11" l="1"/>
  <c r="F948" i="11"/>
  <c r="AE949" i="10" l="1"/>
  <c r="AI949" i="10"/>
  <c r="AL949" i="10" l="1"/>
  <c r="AM949" i="10"/>
  <c r="AK949" i="10"/>
  <c r="E949" i="11" s="1"/>
  <c r="C949" i="11"/>
  <c r="AJ949" i="10"/>
  <c r="D949" i="11" s="1"/>
  <c r="AF949" i="10"/>
  <c r="AG949" i="10" l="1"/>
  <c r="AH949" i="10" s="1"/>
  <c r="B949" i="11"/>
  <c r="K949" i="11" s="1"/>
  <c r="G949" i="11" l="1"/>
  <c r="F949" i="11"/>
  <c r="AE950" i="10" l="1"/>
  <c r="AI950" i="10"/>
  <c r="AL950" i="10" l="1"/>
  <c r="AM950" i="10"/>
  <c r="AK950" i="10"/>
  <c r="E950" i="11" s="1"/>
  <c r="C950" i="11"/>
  <c r="AJ950" i="10"/>
  <c r="D950" i="11" s="1"/>
  <c r="AF950" i="10"/>
  <c r="B950" i="11" l="1"/>
  <c r="K950" i="11" s="1"/>
  <c r="AG950" i="10"/>
  <c r="AH950" i="10" s="1"/>
  <c r="G950" i="11" l="1"/>
  <c r="F950" i="11"/>
  <c r="AE951" i="10" l="1"/>
  <c r="AI951" i="10"/>
  <c r="AL951" i="10" l="1"/>
  <c r="AM951" i="10"/>
  <c r="AK951" i="10"/>
  <c r="E951" i="11" s="1"/>
  <c r="C951" i="11"/>
  <c r="AF951" i="10"/>
  <c r="AJ951" i="10"/>
  <c r="D951" i="11" s="1"/>
  <c r="AG951" i="10" l="1"/>
  <c r="AH951" i="10" s="1"/>
  <c r="B951" i="11"/>
  <c r="K951" i="11" s="1"/>
  <c r="F951" i="11" l="1"/>
  <c r="G951" i="11"/>
  <c r="AI952" i="10" l="1"/>
  <c r="AE952" i="10"/>
  <c r="AL952" i="10" l="1"/>
  <c r="AM952" i="10"/>
  <c r="AK952" i="10"/>
  <c r="E952" i="11" s="1"/>
  <c r="AJ952" i="10"/>
  <c r="D952" i="11" s="1"/>
  <c r="AF952" i="10"/>
  <c r="C952" i="11"/>
  <c r="AG952" i="10" l="1"/>
  <c r="AH952" i="10" s="1"/>
  <c r="B952" i="11"/>
  <c r="K952" i="11" s="1"/>
  <c r="F952" i="11" l="1"/>
  <c r="G952" i="11"/>
  <c r="AI953" i="10" l="1"/>
  <c r="AE953" i="10"/>
  <c r="AL953" i="10" l="1"/>
  <c r="AM953" i="10"/>
  <c r="AK953" i="10"/>
  <c r="E953" i="11" s="1"/>
  <c r="AF953" i="10"/>
  <c r="AJ953" i="10"/>
  <c r="D953" i="11" s="1"/>
  <c r="C953" i="11"/>
  <c r="B953" i="11" l="1"/>
  <c r="K953" i="11" s="1"/>
  <c r="AG953" i="10"/>
  <c r="AH953" i="10" s="1"/>
  <c r="F953" i="11" l="1"/>
  <c r="G953" i="11"/>
  <c r="AI954" i="10" l="1"/>
  <c r="AE954" i="10"/>
  <c r="AL954" i="10" l="1"/>
  <c r="AM954" i="10"/>
  <c r="AK954" i="10"/>
  <c r="E954" i="11" s="1"/>
  <c r="AF954" i="10"/>
  <c r="AJ954" i="10"/>
  <c r="D954" i="11" s="1"/>
  <c r="C954" i="11"/>
  <c r="B954" i="11" l="1"/>
  <c r="K954" i="11" s="1"/>
  <c r="AG954" i="10"/>
  <c r="AH954" i="10" s="1"/>
  <c r="F954" i="11" l="1"/>
  <c r="G954" i="11"/>
  <c r="AI955" i="10" l="1"/>
  <c r="AE955" i="10"/>
  <c r="AL955" i="10" l="1"/>
  <c r="AM955" i="10"/>
  <c r="AK955" i="10"/>
  <c r="E955" i="11" s="1"/>
  <c r="AJ955" i="10"/>
  <c r="D955" i="11" s="1"/>
  <c r="AF955" i="10"/>
  <c r="C955" i="11"/>
  <c r="B955" i="11" l="1"/>
  <c r="K955" i="11" s="1"/>
  <c r="AG955" i="10"/>
  <c r="AH955" i="10" s="1"/>
  <c r="G955" i="11" l="1"/>
  <c r="F955" i="11"/>
  <c r="AE956" i="10" l="1"/>
  <c r="AI956" i="10"/>
  <c r="AL956" i="10" l="1"/>
  <c r="AM956" i="10"/>
  <c r="AK956" i="10"/>
  <c r="E956" i="11" s="1"/>
  <c r="C956" i="11"/>
  <c r="AF956" i="10"/>
  <c r="AJ956" i="10"/>
  <c r="D956" i="11" s="1"/>
  <c r="AG956" i="10" l="1"/>
  <c r="AH956" i="10" s="1"/>
  <c r="B956" i="11"/>
  <c r="K956" i="11" s="1"/>
  <c r="G956" i="11" l="1"/>
  <c r="F956" i="11"/>
  <c r="AE957" i="10" l="1"/>
  <c r="AI957" i="10"/>
  <c r="AL957" i="10" l="1"/>
  <c r="AM957" i="10"/>
  <c r="AK957" i="10"/>
  <c r="E957" i="11" s="1"/>
  <c r="C957" i="11"/>
  <c r="AJ957" i="10"/>
  <c r="D957" i="11" s="1"/>
  <c r="AF957" i="10"/>
  <c r="AG957" i="10" l="1"/>
  <c r="AH957" i="10" s="1"/>
  <c r="B957" i="11"/>
  <c r="K957" i="11" s="1"/>
  <c r="F957" i="11" l="1"/>
  <c r="G957" i="11"/>
  <c r="AE958" i="10" l="1"/>
  <c r="AI958" i="10"/>
  <c r="AL958" i="10" l="1"/>
  <c r="AM958" i="10"/>
  <c r="AK958" i="10"/>
  <c r="E958" i="11" s="1"/>
  <c r="C958" i="11"/>
  <c r="AF958" i="10"/>
  <c r="AJ958" i="10"/>
  <c r="D958" i="11" s="1"/>
  <c r="B958" i="11" l="1"/>
  <c r="K958" i="11" s="1"/>
  <c r="AG958" i="10"/>
  <c r="AH958" i="10" s="1"/>
  <c r="G958" i="11" l="1"/>
  <c r="F958" i="11"/>
  <c r="AE959" i="10" l="1"/>
  <c r="AI959" i="10"/>
  <c r="AL959" i="10" l="1"/>
  <c r="AM959" i="10"/>
  <c r="AK959" i="10"/>
  <c r="E959" i="11" s="1"/>
  <c r="C959" i="11"/>
  <c r="AJ959" i="10"/>
  <c r="D959" i="11" s="1"/>
  <c r="AF959" i="10"/>
  <c r="AG959" i="10" l="1"/>
  <c r="AH959" i="10" s="1"/>
  <c r="B959" i="11"/>
  <c r="K959" i="11" s="1"/>
  <c r="F959" i="11" l="1"/>
  <c r="G959" i="11"/>
  <c r="AI960" i="10" l="1"/>
  <c r="AE960" i="10"/>
  <c r="AL960" i="10" l="1"/>
  <c r="AM960" i="10"/>
  <c r="AK960" i="10"/>
  <c r="E960" i="11" s="1"/>
  <c r="AF960" i="10"/>
  <c r="AJ960" i="10"/>
  <c r="D960" i="11" s="1"/>
  <c r="C960" i="11"/>
  <c r="AG960" i="10" l="1"/>
  <c r="AH960" i="10" s="1"/>
  <c r="B960" i="11"/>
  <c r="K960" i="11" s="1"/>
  <c r="F960" i="11" l="1"/>
  <c r="G960" i="11"/>
  <c r="AI961" i="10" l="1"/>
  <c r="AE961" i="10"/>
  <c r="AL961" i="10" l="1"/>
  <c r="AM961" i="10"/>
  <c r="AK961" i="10"/>
  <c r="E961" i="11" s="1"/>
  <c r="AF961" i="10"/>
  <c r="AJ961" i="10"/>
  <c r="D961" i="11" s="1"/>
  <c r="C961" i="11"/>
  <c r="AG961" i="10" l="1"/>
  <c r="AH961" i="10" s="1"/>
  <c r="B961" i="11"/>
  <c r="K961" i="11" s="1"/>
  <c r="F961" i="11" l="1"/>
  <c r="G961" i="11"/>
  <c r="AE962" i="10" l="1"/>
  <c r="AI962" i="10"/>
  <c r="AL962" i="10" l="1"/>
  <c r="AM962" i="10"/>
  <c r="AK962" i="10"/>
  <c r="E962" i="11" s="1"/>
  <c r="C962" i="11"/>
  <c r="AF962" i="10"/>
  <c r="AJ962" i="10"/>
  <c r="D962" i="11" s="1"/>
  <c r="B962" i="11" l="1"/>
  <c r="K962" i="11" s="1"/>
  <c r="AG962" i="10"/>
  <c r="AH962" i="10" s="1"/>
  <c r="F962" i="11" l="1"/>
  <c r="G962" i="11"/>
  <c r="AE963" i="10" l="1"/>
  <c r="AI963" i="10"/>
  <c r="AL963" i="10" l="1"/>
  <c r="AM963" i="10"/>
  <c r="AK963" i="10"/>
  <c r="E963" i="11" s="1"/>
  <c r="C963" i="11"/>
  <c r="AF963" i="10"/>
  <c r="AJ963" i="10"/>
  <c r="D963" i="11" s="1"/>
  <c r="B963" i="11" l="1"/>
  <c r="K963" i="11" s="1"/>
  <c r="AG963" i="10"/>
  <c r="AH963" i="10" s="1"/>
  <c r="F963" i="11" l="1"/>
  <c r="G963" i="11"/>
  <c r="AE964" i="10" l="1"/>
  <c r="AI964" i="10"/>
  <c r="AL964" i="10" l="1"/>
  <c r="AM964" i="10"/>
  <c r="AK964" i="10"/>
  <c r="E964" i="11" s="1"/>
  <c r="C964" i="11"/>
  <c r="AJ964" i="10"/>
  <c r="D964" i="11" s="1"/>
  <c r="AF964" i="10"/>
  <c r="AG964" i="10" l="1"/>
  <c r="AH964" i="10" s="1"/>
  <c r="B964" i="11"/>
  <c r="K964" i="11" s="1"/>
  <c r="G964" i="11" l="1"/>
  <c r="F964" i="11"/>
  <c r="AE965" i="10" l="1"/>
  <c r="AI965" i="10"/>
  <c r="AL965" i="10" l="1"/>
  <c r="AM965" i="10"/>
  <c r="AK965" i="10"/>
  <c r="E965" i="11" s="1"/>
  <c r="C965" i="11"/>
  <c r="AF965" i="10"/>
  <c r="AJ965" i="10"/>
  <c r="D965" i="11" s="1"/>
  <c r="AG965" i="10" l="1"/>
  <c r="AH965" i="10" s="1"/>
  <c r="B965" i="11"/>
  <c r="K965" i="11" s="1"/>
  <c r="G965" i="11" l="1"/>
  <c r="F965" i="11"/>
  <c r="AE966" i="10" l="1"/>
  <c r="AI966" i="10"/>
  <c r="AL966" i="10" l="1"/>
  <c r="AM966" i="10"/>
  <c r="AK966" i="10"/>
  <c r="E966" i="11" s="1"/>
  <c r="C966" i="11"/>
  <c r="AJ966" i="10"/>
  <c r="D966" i="11" s="1"/>
  <c r="AF966" i="10"/>
  <c r="AG966" i="10" l="1"/>
  <c r="AH966" i="10" s="1"/>
  <c r="B966" i="11"/>
  <c r="K966" i="11" s="1"/>
  <c r="G966" i="11" l="1"/>
  <c r="F966" i="11"/>
  <c r="AE967" i="10" l="1"/>
  <c r="AI967" i="10"/>
  <c r="AL967" i="10" l="1"/>
  <c r="AM967" i="10"/>
  <c r="AK967" i="10"/>
  <c r="E967" i="11" s="1"/>
  <c r="C967" i="11"/>
  <c r="AF967" i="10"/>
  <c r="AJ967" i="10"/>
  <c r="D967" i="11" s="1"/>
  <c r="AG967" i="10" l="1"/>
  <c r="AH967" i="10" s="1"/>
  <c r="B967" i="11"/>
  <c r="K967" i="11" s="1"/>
  <c r="G967" i="11" l="1"/>
  <c r="F967" i="11"/>
  <c r="AE968" i="10" l="1"/>
  <c r="AI968" i="10"/>
  <c r="AL968" i="10" l="1"/>
  <c r="AM968" i="10"/>
  <c r="AK968" i="10"/>
  <c r="E968" i="11" s="1"/>
  <c r="C968" i="11"/>
  <c r="AF968" i="10"/>
  <c r="AJ968" i="10"/>
  <c r="D968" i="11" s="1"/>
  <c r="AG968" i="10" l="1"/>
  <c r="AH968" i="10" s="1"/>
  <c r="B968" i="11"/>
  <c r="K968" i="11" s="1"/>
  <c r="F968" i="11" l="1"/>
  <c r="G968" i="11"/>
  <c r="AE969" i="10" l="1"/>
  <c r="AI969" i="10"/>
  <c r="AL969" i="10" l="1"/>
  <c r="AM969" i="10"/>
  <c r="AK969" i="10"/>
  <c r="E969" i="11" s="1"/>
  <c r="C969" i="11"/>
  <c r="AJ969" i="10"/>
  <c r="D969" i="11" s="1"/>
  <c r="AF969" i="10"/>
  <c r="AG969" i="10" l="1"/>
  <c r="AH969" i="10" s="1"/>
  <c r="B969" i="11"/>
  <c r="K969" i="11" s="1"/>
  <c r="F969" i="11" l="1"/>
  <c r="G969" i="11"/>
  <c r="AI970" i="10" l="1"/>
  <c r="AE970" i="10"/>
  <c r="AL970" i="10" l="1"/>
  <c r="AM970" i="10"/>
  <c r="AK970" i="10"/>
  <c r="E970" i="11" s="1"/>
  <c r="AF970" i="10"/>
  <c r="AJ970" i="10"/>
  <c r="D970" i="11" s="1"/>
  <c r="C970" i="11"/>
  <c r="AG970" i="10" l="1"/>
  <c r="AH970" i="10" s="1"/>
  <c r="B970" i="11"/>
  <c r="K970" i="11" s="1"/>
  <c r="F970" i="11" l="1"/>
  <c r="G970" i="11"/>
  <c r="AE971" i="10" l="1"/>
  <c r="AI971" i="10"/>
  <c r="AL971" i="10" l="1"/>
  <c r="AM971" i="10"/>
  <c r="AK971" i="10"/>
  <c r="E971" i="11" s="1"/>
  <c r="C971" i="11"/>
  <c r="AF971" i="10"/>
  <c r="AJ971" i="10"/>
  <c r="D971" i="11" s="1"/>
  <c r="B971" i="11" l="1"/>
  <c r="K971" i="11" s="1"/>
  <c r="AG971" i="10"/>
  <c r="AH971" i="10" s="1"/>
  <c r="G971" i="11" l="1"/>
  <c r="F971" i="11"/>
  <c r="AE972" i="10" l="1"/>
  <c r="AI972" i="10"/>
  <c r="AL972" i="10" l="1"/>
  <c r="AM972" i="10"/>
  <c r="AK972" i="10"/>
  <c r="E972" i="11" s="1"/>
  <c r="C972" i="11"/>
  <c r="AJ972" i="10"/>
  <c r="D972" i="11" s="1"/>
  <c r="AF972" i="10"/>
  <c r="AG972" i="10" l="1"/>
  <c r="AH972" i="10" s="1"/>
  <c r="B972" i="11"/>
  <c r="K972" i="11" s="1"/>
  <c r="G972" i="11" l="1"/>
  <c r="F972" i="11"/>
  <c r="AE973" i="10" l="1"/>
  <c r="AI973" i="10"/>
  <c r="AL973" i="10" l="1"/>
  <c r="AM973" i="10"/>
  <c r="AK973" i="10"/>
  <c r="E973" i="11" s="1"/>
  <c r="C973" i="11"/>
  <c r="AJ973" i="10"/>
  <c r="D973" i="11" s="1"/>
  <c r="AF973" i="10"/>
  <c r="B973" i="11" l="1"/>
  <c r="K973" i="11" s="1"/>
  <c r="AG973" i="10"/>
  <c r="AH973" i="10" s="1"/>
  <c r="G973" i="11" l="1"/>
  <c r="F973" i="11"/>
  <c r="AE974" i="10" l="1"/>
  <c r="AI974" i="10"/>
  <c r="AL974" i="10" l="1"/>
  <c r="AM974" i="10"/>
  <c r="AK974" i="10"/>
  <c r="E974" i="11" s="1"/>
  <c r="C974" i="11"/>
  <c r="AF974" i="10"/>
  <c r="AJ974" i="10"/>
  <c r="D974" i="11" s="1"/>
  <c r="AG974" i="10" l="1"/>
  <c r="AH974" i="10" s="1"/>
  <c r="B974" i="11"/>
  <c r="K974" i="11" s="1"/>
  <c r="G974" i="11" l="1"/>
  <c r="F974" i="11"/>
  <c r="AI975" i="10" l="1"/>
  <c r="AE975" i="10"/>
  <c r="AL975" i="10" l="1"/>
  <c r="AM975" i="10"/>
  <c r="AK975" i="10"/>
  <c r="E975" i="11" s="1"/>
  <c r="AF975" i="10"/>
  <c r="AJ975" i="10"/>
  <c r="D975" i="11" s="1"/>
  <c r="C975" i="11"/>
  <c r="AG975" i="10" l="1"/>
  <c r="AH975" i="10" s="1"/>
  <c r="B975" i="11"/>
  <c r="K975" i="11" s="1"/>
  <c r="G975" i="11" l="1"/>
  <c r="F975" i="11"/>
  <c r="AI976" i="10" l="1"/>
  <c r="AE976" i="10"/>
  <c r="AL976" i="10" l="1"/>
  <c r="AM976" i="10"/>
  <c r="AK976" i="10"/>
  <c r="E976" i="11" s="1"/>
  <c r="AJ976" i="10"/>
  <c r="D976" i="11" s="1"/>
  <c r="AF976" i="10"/>
  <c r="C976" i="11"/>
  <c r="AG976" i="10" l="1"/>
  <c r="AH976" i="10" s="1"/>
  <c r="B976" i="11"/>
  <c r="K976" i="11" s="1"/>
  <c r="G976" i="11" l="1"/>
  <c r="F976" i="11"/>
  <c r="AI977" i="10" l="1"/>
  <c r="AE977" i="10"/>
  <c r="AL977" i="10" l="1"/>
  <c r="AM977" i="10"/>
  <c r="AK977" i="10"/>
  <c r="E977" i="11" s="1"/>
  <c r="AF977" i="10"/>
  <c r="AJ977" i="10"/>
  <c r="D977" i="11" s="1"/>
  <c r="C977" i="11"/>
  <c r="B977" i="11" l="1"/>
  <c r="K977" i="11" s="1"/>
  <c r="AG977" i="10"/>
  <c r="AH977" i="10" s="1"/>
  <c r="F977" i="11" l="1"/>
  <c r="G977" i="11"/>
  <c r="AI978" i="10" l="1"/>
  <c r="AE978" i="10"/>
  <c r="AL978" i="10" l="1"/>
  <c r="AM978" i="10"/>
  <c r="AK978" i="10"/>
  <c r="E978" i="11" s="1"/>
  <c r="AF978" i="10"/>
  <c r="AJ978" i="10"/>
  <c r="D978" i="11" s="1"/>
  <c r="C978" i="11"/>
  <c r="B978" i="11" l="1"/>
  <c r="K978" i="11" s="1"/>
  <c r="AG978" i="10"/>
  <c r="AH978" i="10" s="1"/>
  <c r="F978" i="11" l="1"/>
  <c r="G978" i="11"/>
  <c r="AE979" i="10" l="1"/>
  <c r="AI979" i="10"/>
  <c r="AL979" i="10" l="1"/>
  <c r="AM979" i="10"/>
  <c r="AK979" i="10"/>
  <c r="E979" i="11" s="1"/>
  <c r="C979" i="11"/>
  <c r="AF979" i="10"/>
  <c r="AJ979" i="10"/>
  <c r="D979" i="11" s="1"/>
  <c r="AG979" i="10" l="1"/>
  <c r="AH979" i="10" s="1"/>
  <c r="B979" i="11"/>
  <c r="K979" i="11" s="1"/>
  <c r="F979" i="11" l="1"/>
  <c r="G979" i="11"/>
  <c r="AE980" i="10" l="1"/>
  <c r="AI980" i="10"/>
  <c r="AL980" i="10" l="1"/>
  <c r="AM980" i="10"/>
  <c r="AK980" i="10"/>
  <c r="E980" i="11" s="1"/>
  <c r="C980" i="11"/>
  <c r="AF980" i="10"/>
  <c r="AJ980" i="10"/>
  <c r="D980" i="11" s="1"/>
  <c r="AG980" i="10" l="1"/>
  <c r="AH980" i="10" s="1"/>
  <c r="B980" i="11"/>
  <c r="K980" i="11" s="1"/>
  <c r="G980" i="11" l="1"/>
  <c r="F980" i="11"/>
  <c r="AE981" i="10" l="1"/>
  <c r="AI981" i="10"/>
  <c r="AL981" i="10" l="1"/>
  <c r="AM981" i="10"/>
  <c r="AK981" i="10"/>
  <c r="E981" i="11" s="1"/>
  <c r="C981" i="11"/>
  <c r="AF981" i="10"/>
  <c r="AJ981" i="10"/>
  <c r="D981" i="11" s="1"/>
  <c r="AG981" i="10" l="1"/>
  <c r="AH981" i="10" s="1"/>
  <c r="B981" i="11"/>
  <c r="K981" i="11" s="1"/>
  <c r="F981" i="11" l="1"/>
  <c r="G981" i="11"/>
  <c r="AE982" i="10" l="1"/>
  <c r="AI982" i="10"/>
  <c r="AL982" i="10" l="1"/>
  <c r="AM982" i="10"/>
  <c r="AK982" i="10"/>
  <c r="E982" i="11" s="1"/>
  <c r="C982" i="11"/>
  <c r="AF982" i="10"/>
  <c r="AJ982" i="10"/>
  <c r="D982" i="11" s="1"/>
  <c r="AG982" i="10" l="1"/>
  <c r="AH982" i="10" s="1"/>
  <c r="B982" i="11"/>
  <c r="K982" i="11" s="1"/>
  <c r="F982" i="11" l="1"/>
  <c r="G982" i="11"/>
  <c r="AE983" i="10" l="1"/>
  <c r="AI983" i="10"/>
  <c r="AL983" i="10" l="1"/>
  <c r="AM983" i="10"/>
  <c r="AK983" i="10"/>
  <c r="E983" i="11" s="1"/>
  <c r="C983" i="11"/>
  <c r="AF983" i="10"/>
  <c r="AJ983" i="10"/>
  <c r="D983" i="11" s="1"/>
  <c r="B983" i="11" l="1"/>
  <c r="K983" i="11" s="1"/>
  <c r="AG983" i="10"/>
  <c r="AH983" i="10" s="1"/>
  <c r="G983" i="11" l="1"/>
  <c r="F983" i="11"/>
  <c r="AI984" i="10" l="1"/>
  <c r="AE984" i="10"/>
  <c r="AL984" i="10" l="1"/>
  <c r="AM984" i="10"/>
  <c r="AK984" i="10"/>
  <c r="E984" i="11" s="1"/>
  <c r="AJ984" i="10"/>
  <c r="D984" i="11" s="1"/>
  <c r="AF984" i="10"/>
  <c r="C984" i="11"/>
  <c r="AG984" i="10" l="1"/>
  <c r="AH984" i="10" s="1"/>
  <c r="B984" i="11"/>
  <c r="K984" i="11" s="1"/>
  <c r="G984" i="11" l="1"/>
  <c r="F984" i="11"/>
  <c r="AI985" i="10" l="1"/>
  <c r="AE985" i="10"/>
  <c r="AL985" i="10" l="1"/>
  <c r="AM985" i="10"/>
  <c r="AK985" i="10"/>
  <c r="E985" i="11" s="1"/>
  <c r="AF985" i="10"/>
  <c r="AJ985" i="10"/>
  <c r="D985" i="11" s="1"/>
  <c r="C985" i="11"/>
  <c r="AG985" i="10" l="1"/>
  <c r="AH985" i="10" s="1"/>
  <c r="B985" i="11"/>
  <c r="K985" i="11" s="1"/>
  <c r="F985" i="11" l="1"/>
  <c r="G985" i="11"/>
  <c r="AI986" i="10" l="1"/>
  <c r="AE986" i="10"/>
  <c r="AL986" i="10" l="1"/>
  <c r="AM986" i="10"/>
  <c r="AK986" i="10"/>
  <c r="E986" i="11" s="1"/>
  <c r="AJ986" i="10"/>
  <c r="D986" i="11" s="1"/>
  <c r="AF986" i="10"/>
  <c r="C986" i="11"/>
  <c r="AG986" i="10" l="1"/>
  <c r="AH986" i="10" s="1"/>
  <c r="B986" i="11"/>
  <c r="K986" i="11" s="1"/>
  <c r="F986" i="11" l="1"/>
  <c r="G986" i="11"/>
  <c r="AE987" i="10" l="1"/>
  <c r="AI987" i="10"/>
  <c r="AL987" i="10" l="1"/>
  <c r="AM987" i="10"/>
  <c r="AK987" i="10"/>
  <c r="E987" i="11" s="1"/>
  <c r="C987" i="11"/>
  <c r="AF987" i="10"/>
  <c r="AJ987" i="10"/>
  <c r="D987" i="11" s="1"/>
  <c r="B987" i="11" l="1"/>
  <c r="K987" i="11" s="1"/>
  <c r="AG987" i="10"/>
  <c r="AH987" i="10" s="1"/>
  <c r="G987" i="11" l="1"/>
  <c r="F987" i="11"/>
  <c r="AE988" i="10" l="1"/>
  <c r="AI988" i="10"/>
  <c r="AL988" i="10" l="1"/>
  <c r="AM988" i="10"/>
  <c r="AK988" i="10"/>
  <c r="E988" i="11" s="1"/>
  <c r="C988" i="11"/>
  <c r="AJ988" i="10"/>
  <c r="D988" i="11" s="1"/>
  <c r="AF988" i="10"/>
  <c r="AG988" i="10" l="1"/>
  <c r="AH988" i="10" s="1"/>
  <c r="B988" i="11"/>
  <c r="K988" i="11" s="1"/>
  <c r="F988" i="11" l="1"/>
  <c r="G988" i="11"/>
  <c r="AE989" i="10" l="1"/>
  <c r="AI989" i="10"/>
  <c r="AL989" i="10" l="1"/>
  <c r="AM989" i="10"/>
  <c r="AK989" i="10"/>
  <c r="E989" i="11" s="1"/>
  <c r="C989" i="11"/>
  <c r="AJ989" i="10"/>
  <c r="D989" i="11" s="1"/>
  <c r="AF989" i="10"/>
  <c r="B989" i="11" l="1"/>
  <c r="K989" i="11" s="1"/>
  <c r="AG989" i="10"/>
  <c r="AH989" i="10" s="1"/>
  <c r="G989" i="11" l="1"/>
  <c r="F989" i="11"/>
  <c r="AE990" i="10" l="1"/>
  <c r="AI990" i="10"/>
  <c r="AL990" i="10" l="1"/>
  <c r="AM990" i="10"/>
  <c r="AK990" i="10"/>
  <c r="E990" i="11" s="1"/>
  <c r="C990" i="11"/>
  <c r="AJ990" i="10"/>
  <c r="D990" i="11" s="1"/>
  <c r="AF990" i="10"/>
  <c r="AG990" i="10" l="1"/>
  <c r="AH990" i="10" s="1"/>
  <c r="B990" i="11"/>
  <c r="K990" i="11" s="1"/>
  <c r="F990" i="11" l="1"/>
  <c r="G990" i="11"/>
  <c r="AE991" i="10" l="1"/>
  <c r="AI991" i="10"/>
  <c r="AL991" i="10" l="1"/>
  <c r="AM991" i="10"/>
  <c r="AK991" i="10"/>
  <c r="E991" i="11" s="1"/>
  <c r="C991" i="11"/>
  <c r="AJ991" i="10"/>
  <c r="D991" i="11" s="1"/>
  <c r="AF991" i="10"/>
  <c r="B991" i="11" l="1"/>
  <c r="K991" i="11" s="1"/>
  <c r="AG991" i="10"/>
  <c r="AH991" i="10" s="1"/>
  <c r="F991" i="11" l="1"/>
  <c r="G991" i="11"/>
  <c r="AI992" i="10" l="1"/>
  <c r="AE992" i="10"/>
  <c r="AL992" i="10" l="1"/>
  <c r="AM992" i="10"/>
  <c r="AK992" i="10"/>
  <c r="E992" i="11" s="1"/>
  <c r="AJ992" i="10"/>
  <c r="D992" i="11" s="1"/>
  <c r="AF992" i="10"/>
  <c r="C992" i="11"/>
  <c r="AG992" i="10" l="1"/>
  <c r="AH992" i="10" s="1"/>
  <c r="B992" i="11"/>
  <c r="K992" i="11" s="1"/>
  <c r="F992" i="11" l="1"/>
  <c r="G992" i="11"/>
  <c r="AI993" i="10" l="1"/>
  <c r="AE993" i="10"/>
  <c r="AL993" i="10" l="1"/>
  <c r="AM993" i="10"/>
  <c r="AK993" i="10"/>
  <c r="E993" i="11" s="1"/>
  <c r="AJ993" i="10"/>
  <c r="D993" i="11" s="1"/>
  <c r="AF993" i="10"/>
  <c r="C993" i="11"/>
  <c r="B993" i="11" l="1"/>
  <c r="K993" i="11" s="1"/>
  <c r="AG993" i="10"/>
  <c r="AH993" i="10" s="1"/>
  <c r="F993" i="11" l="1"/>
  <c r="G993" i="11"/>
  <c r="AE994" i="10" l="1"/>
  <c r="AI994" i="10"/>
  <c r="AL994" i="10" l="1"/>
  <c r="AM994" i="10"/>
  <c r="AK994" i="10"/>
  <c r="E994" i="11" s="1"/>
  <c r="C994" i="11"/>
  <c r="AF994" i="10"/>
  <c r="AJ994" i="10"/>
  <c r="D994" i="11" s="1"/>
  <c r="B994" i="11" l="1"/>
  <c r="K994" i="11" s="1"/>
  <c r="AG994" i="10"/>
  <c r="AH994" i="10" s="1"/>
  <c r="F994" i="11" l="1"/>
  <c r="G994" i="11"/>
  <c r="AE995" i="10" l="1"/>
  <c r="AI995" i="10"/>
  <c r="AL995" i="10" l="1"/>
  <c r="AM995" i="10"/>
  <c r="AK995" i="10"/>
  <c r="E995" i="11" s="1"/>
  <c r="C995" i="11"/>
  <c r="AF995" i="10"/>
  <c r="AJ995" i="10"/>
  <c r="D995" i="11" s="1"/>
  <c r="B995" i="11" l="1"/>
  <c r="K995" i="11" s="1"/>
  <c r="AG995" i="10"/>
  <c r="AH995" i="10" s="1"/>
  <c r="G995" i="11" l="1"/>
  <c r="F995" i="11"/>
  <c r="AE996" i="10" l="1"/>
  <c r="AI996" i="10"/>
  <c r="AL996" i="10" l="1"/>
  <c r="AM996" i="10"/>
  <c r="AK996" i="10"/>
  <c r="E996" i="11" s="1"/>
  <c r="C996" i="11"/>
  <c r="AJ996" i="10"/>
  <c r="D996" i="11" s="1"/>
  <c r="AF996" i="10"/>
  <c r="AG996" i="10" l="1"/>
  <c r="AH996" i="10" s="1"/>
  <c r="B996" i="11"/>
  <c r="K996" i="11" s="1"/>
  <c r="G996" i="11" l="1"/>
  <c r="F996" i="11"/>
  <c r="AE997" i="10" l="1"/>
  <c r="AI997" i="10"/>
  <c r="AL997" i="10" l="1"/>
  <c r="AM997" i="10"/>
  <c r="AK997" i="10"/>
  <c r="E997" i="11" s="1"/>
  <c r="C997" i="11"/>
  <c r="AF997" i="10"/>
  <c r="AJ997" i="10"/>
  <c r="D997" i="11" s="1"/>
  <c r="B997" i="11" l="1"/>
  <c r="K997" i="11" s="1"/>
  <c r="AG997" i="10"/>
  <c r="AH997" i="10" s="1"/>
  <c r="G997" i="11" l="1"/>
  <c r="F997" i="11"/>
  <c r="AI998" i="10" l="1"/>
  <c r="AE998" i="10"/>
  <c r="AL998" i="10" l="1"/>
  <c r="AM998" i="10"/>
  <c r="AK998" i="10"/>
  <c r="E998" i="11" s="1"/>
  <c r="AF998" i="10"/>
  <c r="AJ998" i="10"/>
  <c r="D998" i="11" s="1"/>
  <c r="C998" i="11"/>
  <c r="AG998" i="10" l="1"/>
  <c r="AH998" i="10" s="1"/>
  <c r="B998" i="11"/>
  <c r="K998" i="11" s="1"/>
  <c r="G998" i="11" l="1"/>
  <c r="F998" i="11"/>
  <c r="AI999" i="10" l="1"/>
  <c r="AE999" i="10"/>
  <c r="AL999" i="10" l="1"/>
  <c r="AM999" i="10"/>
  <c r="AK999" i="10"/>
  <c r="E999" i="11" s="1"/>
  <c r="AJ999" i="10"/>
  <c r="D999" i="11" s="1"/>
  <c r="AF999" i="10"/>
  <c r="C999" i="11"/>
  <c r="AG999" i="10" l="1"/>
  <c r="AH999" i="10" s="1"/>
  <c r="B999" i="11"/>
  <c r="K999" i="11" s="1"/>
  <c r="G999" i="11" l="1"/>
  <c r="F999" i="11"/>
  <c r="AI1000" i="10" l="1"/>
  <c r="AE1000" i="10"/>
  <c r="AL1000" i="10" l="1"/>
  <c r="AM1000" i="10"/>
  <c r="AK1000" i="10"/>
  <c r="E1000" i="11" s="1"/>
  <c r="AF1000" i="10"/>
  <c r="AJ1000" i="10"/>
  <c r="D1000" i="11" s="1"/>
  <c r="C1000" i="11"/>
  <c r="AG1000" i="10" l="1"/>
  <c r="AH1000" i="10" s="1"/>
  <c r="B1000" i="11"/>
  <c r="K1000" i="11" s="1"/>
  <c r="F1000" i="11" l="1"/>
  <c r="G1000" i="11"/>
  <c r="AI1001" i="10" l="1"/>
  <c r="AE1001" i="10"/>
  <c r="AL1001" i="10" l="1"/>
  <c r="AM1001" i="10"/>
  <c r="AK1001" i="10"/>
  <c r="E1001" i="11" s="1"/>
  <c r="AJ1001" i="10"/>
  <c r="D1001" i="11" s="1"/>
  <c r="AF1001" i="10"/>
  <c r="C1001" i="11"/>
  <c r="AG1001" i="10" l="1"/>
  <c r="AH1001" i="10" s="1"/>
  <c r="B1001" i="11"/>
  <c r="K1001" i="11" s="1"/>
  <c r="F1001" i="11" l="1"/>
  <c r="G1001" i="11"/>
  <c r="AI1002" i="10" l="1"/>
  <c r="AE1002" i="10"/>
  <c r="AL1002" i="10" l="1"/>
  <c r="AM1002" i="10"/>
  <c r="AK1002" i="10"/>
  <c r="E1002" i="11" s="1"/>
  <c r="AF1002" i="10"/>
  <c r="AJ1002" i="10"/>
  <c r="D1002" i="11" s="1"/>
  <c r="C1002" i="11"/>
  <c r="B1002" i="11" l="1"/>
  <c r="K1002" i="11" s="1"/>
  <c r="AG1002" i="10"/>
  <c r="AH1002" i="10" s="1"/>
  <c r="G1002" i="11" l="1"/>
  <c r="F1002" i="11"/>
  <c r="AI1003" i="10" l="1"/>
  <c r="AE1003" i="10"/>
  <c r="AL1003" i="10" l="1"/>
  <c r="AM1003" i="10"/>
  <c r="AK1003" i="10"/>
  <c r="E1003" i="11" s="1"/>
  <c r="AF1003" i="10"/>
  <c r="AJ1003" i="10"/>
  <c r="D1003" i="11" s="1"/>
  <c r="C1003" i="11"/>
  <c r="AG1003" i="10" l="1"/>
  <c r="AH1003" i="10" s="1"/>
  <c r="B1003" i="11"/>
  <c r="K1003" i="11" s="1"/>
  <c r="G1003" i="11" l="1"/>
  <c r="F1003" i="11"/>
  <c r="AE1004" i="10" l="1"/>
  <c r="AI1004" i="10"/>
  <c r="AM1004" i="10" l="1"/>
  <c r="AL1004" i="10"/>
  <c r="AK1004" i="10"/>
  <c r="E1004" i="11" s="1"/>
  <c r="C1004" i="11"/>
  <c r="AF1004" i="10"/>
  <c r="AJ1004" i="10"/>
  <c r="D1004" i="11" s="1"/>
  <c r="AG1004" i="10" l="1"/>
  <c r="AH1004" i="10" s="1"/>
  <c r="B1004" i="11"/>
  <c r="K1004" i="11" s="1"/>
  <c r="G1004" i="11" l="1"/>
  <c r="F1004" i="11"/>
  <c r="AE1005" i="10" l="1"/>
  <c r="AI1005" i="10"/>
  <c r="AL1005" i="10" l="1"/>
  <c r="AM1005" i="10"/>
  <c r="AK1005" i="10"/>
  <c r="E1005" i="11" s="1"/>
  <c r="C1005" i="11"/>
  <c r="AJ1005" i="10"/>
  <c r="D1005" i="11" s="1"/>
  <c r="AF1005" i="10"/>
  <c r="B1005" i="11" l="1"/>
  <c r="K1005" i="11" s="1"/>
  <c r="AG1005" i="10"/>
  <c r="AH1005" i="10" s="1"/>
  <c r="G1005" i="11" l="1"/>
  <c r="F1005" i="11"/>
  <c r="AI1006" i="10" l="1"/>
  <c r="AE1006" i="10"/>
  <c r="AL1006" i="10" l="1"/>
  <c r="AM1006" i="10"/>
  <c r="AK1006" i="10"/>
  <c r="E1006" i="11" s="1"/>
  <c r="AF1006" i="10"/>
  <c r="AJ1006" i="10"/>
  <c r="D1006" i="11" s="1"/>
  <c r="C1006" i="11"/>
  <c r="B1006" i="11" l="1"/>
  <c r="K1006" i="11" s="1"/>
  <c r="AG1006" i="10"/>
  <c r="AH1006" i="10" s="1"/>
  <c r="G1006" i="11" l="1"/>
  <c r="F1006" i="11"/>
  <c r="AI1007" i="10" l="1"/>
  <c r="AE1007" i="10"/>
  <c r="AL1007" i="10" l="1"/>
  <c r="AM1007" i="10"/>
  <c r="AK1007" i="10"/>
  <c r="E1007" i="11" s="1"/>
  <c r="AJ1007" i="10"/>
  <c r="D1007" i="11" s="1"/>
  <c r="AF1007" i="10"/>
  <c r="C1007" i="11"/>
  <c r="AG1007" i="10" l="1"/>
  <c r="AH1007" i="10" s="1"/>
  <c r="B1007" i="11"/>
  <c r="K1007" i="11" s="1"/>
  <c r="G1007" i="11" l="1"/>
  <c r="F1007" i="11"/>
  <c r="AI1008" i="10" l="1"/>
  <c r="AE1008" i="10"/>
  <c r="AM1008" i="10" l="1"/>
  <c r="AL1008" i="10"/>
  <c r="AK1008" i="10"/>
  <c r="E1008" i="11" s="1"/>
  <c r="AJ1008" i="10"/>
  <c r="D1008" i="11" s="1"/>
  <c r="AF1008" i="10"/>
  <c r="C1008" i="11"/>
  <c r="AG1008" i="10" l="1"/>
  <c r="AH1008" i="10" s="1"/>
  <c r="B1008" i="11"/>
  <c r="K1008" i="11" s="1"/>
  <c r="G1008" i="11" l="1"/>
  <c r="F1008" i="11"/>
  <c r="AI1009" i="10" l="1"/>
  <c r="AE1009" i="10"/>
  <c r="AL1009" i="10" l="1"/>
  <c r="AM1009" i="10"/>
  <c r="AK1009" i="10"/>
  <c r="E1009" i="11" s="1"/>
  <c r="AJ1009" i="10"/>
  <c r="D1009" i="11" s="1"/>
  <c r="AF1009" i="10"/>
  <c r="C1009" i="11"/>
  <c r="B1009" i="11" l="1"/>
  <c r="K1009" i="11" s="1"/>
  <c r="AG1009" i="10"/>
  <c r="AH1009" i="10" s="1"/>
  <c r="G1009" i="11" l="1"/>
  <c r="F1009" i="11"/>
  <c r="AI1010" i="10" l="1"/>
  <c r="AE1010" i="10"/>
  <c r="AL1010" i="10" l="1"/>
  <c r="AM1010" i="10"/>
  <c r="AK1010" i="10"/>
  <c r="E1010" i="11" s="1"/>
  <c r="AJ1010" i="10"/>
  <c r="D1010" i="11" s="1"/>
  <c r="AF1010" i="10"/>
  <c r="C1010" i="11"/>
  <c r="AG1010" i="10" l="1"/>
  <c r="AH1010" i="10" s="1"/>
  <c r="B1010" i="11"/>
  <c r="K1010" i="11" s="1"/>
  <c r="F1010" i="11" l="1"/>
  <c r="G1010" i="11"/>
  <c r="AI1011" i="10" l="1"/>
  <c r="AE1011" i="10"/>
  <c r="AL1011" i="10" l="1"/>
  <c r="AM1011" i="10"/>
  <c r="AK1011" i="10"/>
  <c r="E1011" i="11" s="1"/>
  <c r="AF1011" i="10"/>
  <c r="AJ1011" i="10"/>
  <c r="D1011" i="11" s="1"/>
  <c r="C1011" i="11"/>
  <c r="B1011" i="11" l="1"/>
  <c r="K1011" i="11" s="1"/>
  <c r="AG1011" i="10"/>
  <c r="AH1011" i="10" s="1"/>
  <c r="G1011" i="11" l="1"/>
  <c r="F1011" i="11"/>
  <c r="AE1012" i="10" l="1"/>
  <c r="AI1012" i="10"/>
  <c r="AM1012" i="10" l="1"/>
  <c r="AL1012" i="10"/>
  <c r="AK1012" i="10"/>
  <c r="E1012" i="11" s="1"/>
  <c r="C1012" i="11"/>
  <c r="AF1012" i="10"/>
  <c r="AJ1012" i="10"/>
  <c r="D1012" i="11" s="1"/>
  <c r="AG1012" i="10" l="1"/>
  <c r="AH1012" i="10" s="1"/>
  <c r="B1012" i="11"/>
  <c r="K1012" i="11" s="1"/>
  <c r="G1012" i="11" l="1"/>
  <c r="F1012" i="11"/>
  <c r="AE1013" i="10" l="1"/>
  <c r="AI1013" i="10"/>
  <c r="AL1013" i="10" l="1"/>
  <c r="AM1013" i="10"/>
  <c r="AK1013" i="10"/>
  <c r="E1013" i="11" s="1"/>
  <c r="C1013" i="11"/>
  <c r="AJ1013" i="10"/>
  <c r="D1013" i="11" s="1"/>
  <c r="AF1013" i="10"/>
  <c r="AG1013" i="10" l="1"/>
  <c r="AH1013" i="10" s="1"/>
  <c r="B1013" i="11"/>
  <c r="K1013" i="11" s="1"/>
  <c r="G1013" i="11" l="1"/>
  <c r="F1013" i="11"/>
  <c r="AI1014" i="10" l="1"/>
  <c r="AE1014" i="10"/>
  <c r="AL1014" i="10" l="1"/>
  <c r="AM1014" i="10"/>
  <c r="AK1014" i="10"/>
  <c r="E1014" i="11" s="1"/>
  <c r="AF1014" i="10"/>
  <c r="AJ1014" i="10"/>
  <c r="D1014" i="11" s="1"/>
  <c r="C1014" i="11"/>
  <c r="AG1014" i="10" l="1"/>
  <c r="AH1014" i="10" s="1"/>
  <c r="B1014" i="11"/>
  <c r="K1014" i="11" s="1"/>
  <c r="G1014" i="11" l="1"/>
  <c r="F1014" i="11"/>
  <c r="AI1015" i="10" l="1"/>
  <c r="AE1015" i="10"/>
  <c r="AL1015" i="10" l="1"/>
  <c r="AM1015" i="10"/>
  <c r="AK1015" i="10"/>
  <c r="E1015" i="11" s="1"/>
  <c r="AJ1015" i="10"/>
  <c r="D1015" i="11" s="1"/>
  <c r="AF1015" i="10"/>
  <c r="C1015" i="11"/>
  <c r="B1015" i="11" l="1"/>
  <c r="K1015" i="11" s="1"/>
  <c r="AG1015" i="10"/>
  <c r="AH1015" i="10" s="1"/>
  <c r="G1015" i="11" l="1"/>
  <c r="F1015" i="11"/>
  <c r="AI1016" i="10" l="1"/>
  <c r="AE1016" i="10"/>
  <c r="AM1016" i="10" l="1"/>
  <c r="AL1016" i="10"/>
  <c r="AK1016" i="10"/>
  <c r="E1016" i="11" s="1"/>
  <c r="AJ1016" i="10"/>
  <c r="D1016" i="11" s="1"/>
  <c r="AF1016" i="10"/>
  <c r="C1016" i="11"/>
  <c r="AG1016" i="10" l="1"/>
  <c r="AH1016" i="10" s="1"/>
  <c r="B1016" i="11"/>
  <c r="K1016" i="11" s="1"/>
  <c r="F1016" i="11" l="1"/>
  <c r="G1016" i="11"/>
  <c r="AI1017" i="10" l="1"/>
  <c r="AE1017" i="10"/>
  <c r="AL1017" i="10" l="1"/>
  <c r="AM1017" i="10"/>
  <c r="AK1017" i="10"/>
  <c r="E1017" i="11" s="1"/>
  <c r="AJ1017" i="10"/>
  <c r="D1017" i="11" s="1"/>
  <c r="AF1017" i="10"/>
  <c r="C1017" i="11"/>
  <c r="AG1017" i="10" l="1"/>
  <c r="AH1017" i="10" s="1"/>
  <c r="B1017" i="11"/>
  <c r="K1017" i="11" s="1"/>
  <c r="F1017" i="11" l="1"/>
  <c r="G1017" i="11"/>
  <c r="AE1018" i="10" l="1"/>
  <c r="AI1018" i="10"/>
  <c r="AL1018" i="10" l="1"/>
  <c r="AM1018" i="10"/>
  <c r="AK1018" i="10"/>
  <c r="E1018" i="11" s="1"/>
  <c r="C1018" i="11"/>
  <c r="AJ1018" i="10"/>
  <c r="D1018" i="11" s="1"/>
  <c r="AF1018" i="10"/>
  <c r="AG1018" i="10" l="1"/>
  <c r="AH1018" i="10" s="1"/>
  <c r="B1018" i="11"/>
  <c r="K1018" i="11" s="1"/>
  <c r="F1018" i="11" l="1"/>
  <c r="G1018" i="11"/>
  <c r="AI1019" i="10" l="1"/>
  <c r="AE1019" i="10"/>
  <c r="AL1019" i="10" l="1"/>
  <c r="AM1019" i="10"/>
  <c r="AK1019" i="10"/>
  <c r="E1019" i="11" s="1"/>
  <c r="AF1019" i="10"/>
  <c r="AJ1019" i="10"/>
  <c r="D1019" i="11" s="1"/>
  <c r="C1019" i="11"/>
  <c r="B1019" i="11" l="1"/>
  <c r="K1019" i="11" s="1"/>
  <c r="AG1019" i="10"/>
  <c r="AH1019" i="10" s="1"/>
  <c r="F1019" i="11" l="1"/>
  <c r="G1019" i="11"/>
  <c r="AE1020" i="10" l="1"/>
  <c r="AI1020" i="10"/>
  <c r="AM1020" i="10" l="1"/>
  <c r="AL1020" i="10"/>
  <c r="AK1020" i="10"/>
  <c r="E1020" i="11" s="1"/>
  <c r="C1020" i="11"/>
  <c r="AJ1020" i="10"/>
  <c r="D1020" i="11" s="1"/>
  <c r="AF1020" i="10"/>
  <c r="AG1020" i="10" l="1"/>
  <c r="AH1020" i="10" s="1"/>
  <c r="B1020" i="11"/>
  <c r="K1020" i="11" s="1"/>
  <c r="G1020" i="11" l="1"/>
  <c r="F1020" i="11"/>
  <c r="AE1021" i="10" l="1"/>
  <c r="AI1021" i="10"/>
  <c r="AL1021" i="10" l="1"/>
  <c r="AM1021" i="10"/>
  <c r="AK1021" i="10"/>
  <c r="E1021" i="11" s="1"/>
  <c r="C1021" i="11"/>
  <c r="AF1021" i="10"/>
  <c r="AJ1021" i="10"/>
  <c r="D1021" i="11" s="1"/>
  <c r="B1021" i="11" l="1"/>
  <c r="K1021" i="11" s="1"/>
  <c r="AG1021" i="10"/>
  <c r="AH1021" i="10" s="1"/>
  <c r="F1021" i="11" l="1"/>
  <c r="G1021" i="11"/>
  <c r="AI1022" i="10" l="1"/>
  <c r="AE1022" i="10"/>
  <c r="AL1022" i="10" l="1"/>
  <c r="AM1022" i="10"/>
  <c r="AK1022" i="10"/>
  <c r="E1022" i="11" s="1"/>
  <c r="AF1022" i="10"/>
  <c r="AJ1022" i="10"/>
  <c r="D1022" i="11" s="1"/>
  <c r="C1022" i="11"/>
  <c r="AG1022" i="10" l="1"/>
  <c r="AH1022" i="10" s="1"/>
  <c r="B1022" i="11"/>
  <c r="K1022" i="11" s="1"/>
  <c r="G1022" i="11" l="1"/>
  <c r="F1022" i="11"/>
  <c r="AI1023" i="10" l="1"/>
  <c r="AE1023" i="10"/>
  <c r="AL1023" i="10" l="1"/>
  <c r="AM1023" i="10"/>
  <c r="AK1023" i="10"/>
  <c r="E1023" i="11" s="1"/>
  <c r="AJ1023" i="10"/>
  <c r="D1023" i="11" s="1"/>
  <c r="AF1023" i="10"/>
  <c r="C1023" i="11"/>
  <c r="B1023" i="11" l="1"/>
  <c r="K1023" i="11" s="1"/>
  <c r="AG1023" i="10"/>
  <c r="AH1023" i="10" s="1"/>
  <c r="G1023" i="11" l="1"/>
  <c r="F1023" i="11"/>
  <c r="AI1024" i="10" l="1"/>
  <c r="AE1024" i="10"/>
  <c r="AM1024" i="10" l="1"/>
  <c r="AL1024" i="10"/>
  <c r="AK1024" i="10"/>
  <c r="E1024" i="11" s="1"/>
  <c r="AF1024" i="10"/>
  <c r="AJ1024" i="10"/>
  <c r="D1024" i="11" s="1"/>
  <c r="C1024" i="11"/>
  <c r="AG1024" i="10" l="1"/>
  <c r="AH1024" i="10" s="1"/>
  <c r="B1024" i="11"/>
  <c r="K1024" i="11" s="1"/>
  <c r="G1024" i="11" l="1"/>
  <c r="F1024" i="11"/>
  <c r="AE1025" i="10" l="1"/>
  <c r="AI1025" i="10"/>
  <c r="AL1025" i="10" l="1"/>
  <c r="AM1025" i="10"/>
  <c r="AK1025" i="10"/>
  <c r="E1025" i="11" s="1"/>
  <c r="C1025" i="11"/>
  <c r="AF1025" i="10"/>
  <c r="AJ1025" i="10"/>
  <c r="D1025" i="11" s="1"/>
  <c r="AG1025" i="10" l="1"/>
  <c r="AH1025" i="10" s="1"/>
  <c r="B1025" i="11"/>
  <c r="K1025" i="11" s="1"/>
  <c r="F1025" i="11" l="1"/>
  <c r="G1025" i="11"/>
  <c r="AE1026" i="10" l="1"/>
  <c r="AI1026" i="10"/>
  <c r="AL1026" i="10" l="1"/>
  <c r="AM1026" i="10"/>
  <c r="AK1026" i="10"/>
  <c r="E1026" i="11" s="1"/>
  <c r="C1026" i="11"/>
  <c r="AF1026" i="10"/>
  <c r="AJ1026" i="10"/>
  <c r="D1026" i="11" s="1"/>
  <c r="B1026" i="11" l="1"/>
  <c r="K1026" i="11" s="1"/>
  <c r="AG1026" i="10"/>
  <c r="AH1026" i="10" s="1"/>
  <c r="F1026" i="11" l="1"/>
  <c r="G1026" i="11"/>
  <c r="AI1027" i="10" l="1"/>
  <c r="AE1027" i="10"/>
  <c r="AL1027" i="10" l="1"/>
  <c r="AM1027" i="10"/>
  <c r="AK1027" i="10"/>
  <c r="E1027" i="11" s="1"/>
  <c r="AF1027" i="10"/>
  <c r="AJ1027" i="10"/>
  <c r="D1027" i="11" s="1"/>
  <c r="C1027" i="11"/>
  <c r="B1027" i="11" l="1"/>
  <c r="K1027" i="11" s="1"/>
  <c r="AG1027" i="10"/>
  <c r="AH1027" i="10" s="1"/>
  <c r="G1027" i="11" l="1"/>
  <c r="F1027" i="11"/>
  <c r="AE1028" i="10" l="1"/>
  <c r="AI1028" i="10"/>
  <c r="AM1028" i="10" l="1"/>
  <c r="AL1028" i="10"/>
  <c r="AK1028" i="10"/>
  <c r="E1028" i="11" s="1"/>
  <c r="C1028" i="11"/>
  <c r="AF1028" i="10"/>
  <c r="AJ1028" i="10"/>
  <c r="D1028" i="11" s="1"/>
  <c r="AG1028" i="10" l="1"/>
  <c r="AH1028" i="10" s="1"/>
  <c r="B1028" i="11"/>
  <c r="K1028" i="11" s="1"/>
  <c r="G1028" i="11" l="1"/>
  <c r="F1028" i="11"/>
  <c r="AI1029" i="10" l="1"/>
  <c r="AE1029" i="10"/>
  <c r="AL1029" i="10" l="1"/>
  <c r="AM1029" i="10"/>
  <c r="AK1029" i="10"/>
  <c r="E1029" i="11" s="1"/>
  <c r="AF1029" i="10"/>
  <c r="AJ1029" i="10"/>
  <c r="D1029" i="11" s="1"/>
  <c r="C1029" i="11"/>
  <c r="B1029" i="11" l="1"/>
  <c r="K1029" i="11" s="1"/>
  <c r="AG1029" i="10"/>
  <c r="AH1029" i="10" s="1"/>
  <c r="F1029" i="11" l="1"/>
  <c r="G1029" i="11"/>
  <c r="AI1030" i="10" l="1"/>
  <c r="AE1030" i="10"/>
  <c r="AL1030" i="10" l="1"/>
  <c r="AM1030" i="10"/>
  <c r="AK1030" i="10"/>
  <c r="E1030" i="11" s="1"/>
  <c r="AF1030" i="10"/>
  <c r="AJ1030" i="10"/>
  <c r="D1030" i="11" s="1"/>
  <c r="C1030" i="11"/>
  <c r="AG1030" i="10" l="1"/>
  <c r="AH1030" i="10" s="1"/>
  <c r="B1030" i="11"/>
  <c r="K1030" i="11" s="1"/>
  <c r="G1030" i="11" l="1"/>
  <c r="F1030" i="11"/>
  <c r="AE1031" i="10" l="1"/>
  <c r="AI1031" i="10"/>
  <c r="AL1031" i="10" l="1"/>
  <c r="AM1031" i="10"/>
  <c r="AK1031" i="10"/>
  <c r="E1031" i="11" s="1"/>
  <c r="C1031" i="11"/>
  <c r="AF1031" i="10"/>
  <c r="AJ1031" i="10"/>
  <c r="D1031" i="11" s="1"/>
  <c r="AG1031" i="10" l="1"/>
  <c r="AH1031" i="10" s="1"/>
  <c r="B1031" i="11"/>
  <c r="K1031" i="11" s="1"/>
  <c r="F1031" i="11" l="1"/>
  <c r="G1031" i="11"/>
  <c r="AI1032" i="10" l="1"/>
  <c r="AE1032" i="10"/>
  <c r="AM1032" i="10" l="1"/>
  <c r="AL1032" i="10"/>
  <c r="AK1032" i="10"/>
  <c r="E1032" i="11" s="1"/>
  <c r="AJ1032" i="10"/>
  <c r="D1032" i="11" s="1"/>
  <c r="AF1032" i="10"/>
  <c r="C1032" i="11"/>
  <c r="AG1032" i="10" l="1"/>
  <c r="AH1032" i="10" s="1"/>
  <c r="B1032" i="11"/>
  <c r="K1032" i="11" s="1"/>
  <c r="F1032" i="11" l="1"/>
  <c r="G1032" i="11"/>
  <c r="AI1033" i="10" l="1"/>
  <c r="AE1033" i="10"/>
  <c r="AL1033" i="10" l="1"/>
  <c r="AM1033" i="10"/>
  <c r="AK1033" i="10"/>
  <c r="E1033" i="11" s="1"/>
  <c r="AF1033" i="10"/>
  <c r="AJ1033" i="10"/>
  <c r="D1033" i="11" s="1"/>
  <c r="C1033" i="11"/>
  <c r="B1033" i="11" l="1"/>
  <c r="K1033" i="11" s="1"/>
  <c r="AG1033" i="10"/>
  <c r="AH1033" i="10" s="1"/>
  <c r="F1033" i="11" l="1"/>
  <c r="G1033" i="11"/>
  <c r="AE1034" i="10" l="1"/>
  <c r="AI1034" i="10"/>
  <c r="AL1034" i="10" l="1"/>
  <c r="AM1034" i="10"/>
  <c r="AK1034" i="10"/>
  <c r="E1034" i="11" s="1"/>
  <c r="C1034" i="11"/>
  <c r="AJ1034" i="10"/>
  <c r="D1034" i="11" s="1"/>
  <c r="AF1034" i="10"/>
  <c r="AG1034" i="10" l="1"/>
  <c r="AH1034" i="10" s="1"/>
  <c r="B1034" i="11"/>
  <c r="K1034" i="11" s="1"/>
  <c r="F1034" i="11" l="1"/>
  <c r="G1034" i="11"/>
  <c r="AI1035" i="10" l="1"/>
  <c r="AE1035" i="10"/>
  <c r="AL1035" i="10" l="1"/>
  <c r="AM1035" i="10"/>
  <c r="AK1035" i="10"/>
  <c r="E1035" i="11" s="1"/>
  <c r="AJ1035" i="10"/>
  <c r="D1035" i="11" s="1"/>
  <c r="AF1035" i="10"/>
  <c r="C1035" i="11"/>
  <c r="B1035" i="11" l="1"/>
  <c r="K1035" i="11" s="1"/>
  <c r="AG1035" i="10"/>
  <c r="AH1035" i="10" s="1"/>
  <c r="G1035" i="11" l="1"/>
  <c r="F1035" i="11"/>
  <c r="AE1036" i="10" l="1"/>
  <c r="AI1036" i="10"/>
  <c r="AM1036" i="10" l="1"/>
  <c r="AL1036" i="10"/>
  <c r="AK1036" i="10"/>
  <c r="E1036" i="11" s="1"/>
  <c r="C1036" i="11"/>
  <c r="AF1036" i="10"/>
  <c r="AJ1036" i="10"/>
  <c r="D1036" i="11" s="1"/>
  <c r="AG1036" i="10" l="1"/>
  <c r="AH1036" i="10" s="1"/>
  <c r="B1036" i="11"/>
  <c r="K1036" i="11" s="1"/>
  <c r="F1036" i="11" l="1"/>
  <c r="G1036" i="11"/>
  <c r="AE1037" i="10" l="1"/>
  <c r="AI1037" i="10"/>
  <c r="AL1037" i="10" l="1"/>
  <c r="AM1037" i="10"/>
  <c r="AK1037" i="10"/>
  <c r="E1037" i="11" s="1"/>
  <c r="C1037" i="11"/>
  <c r="AJ1037" i="10"/>
  <c r="D1037" i="11" s="1"/>
  <c r="AF1037" i="10"/>
  <c r="AG1037" i="10" l="1"/>
  <c r="AH1037" i="10" s="1"/>
  <c r="B1037" i="11"/>
  <c r="K1037" i="11" s="1"/>
  <c r="G1037" i="11" l="1"/>
  <c r="F1037" i="11"/>
  <c r="AI1038" i="10" l="1"/>
  <c r="AE1038" i="10"/>
  <c r="AL1038" i="10" l="1"/>
  <c r="AM1038" i="10"/>
  <c r="AK1038" i="10"/>
  <c r="E1038" i="11" s="1"/>
  <c r="AF1038" i="10"/>
  <c r="AJ1038" i="10"/>
  <c r="D1038" i="11" s="1"/>
  <c r="C1038" i="11"/>
  <c r="B1038" i="11" l="1"/>
  <c r="K1038" i="11" s="1"/>
  <c r="AG1038" i="10"/>
  <c r="AH1038" i="10" s="1"/>
  <c r="G1038" i="11" l="1"/>
  <c r="F1038" i="11"/>
  <c r="AI1039" i="10" l="1"/>
  <c r="AE1039" i="10"/>
  <c r="AL1039" i="10" l="1"/>
  <c r="AM1039" i="10"/>
  <c r="AK1039" i="10"/>
  <c r="E1039" i="11" s="1"/>
  <c r="AF1039" i="10"/>
  <c r="AJ1039" i="10"/>
  <c r="D1039" i="11" s="1"/>
  <c r="C1039" i="11"/>
  <c r="AG1039" i="10" l="1"/>
  <c r="AH1039" i="10" s="1"/>
  <c r="B1039" i="11"/>
  <c r="K1039" i="11" s="1"/>
  <c r="G1039" i="11" l="1"/>
  <c r="F1039" i="11"/>
  <c r="AI1040" i="10" l="1"/>
  <c r="AE1040" i="10"/>
  <c r="AM1040" i="10" l="1"/>
  <c r="AL1040" i="10"/>
  <c r="AK1040" i="10"/>
  <c r="E1040" i="11" s="1"/>
  <c r="AF1040" i="10"/>
  <c r="AJ1040" i="10"/>
  <c r="D1040" i="11" s="1"/>
  <c r="C1040" i="11"/>
  <c r="AG1040" i="10" l="1"/>
  <c r="AH1040" i="10" s="1"/>
  <c r="B1040" i="11"/>
  <c r="K1040" i="11" s="1"/>
  <c r="F1040" i="11" l="1"/>
  <c r="G1040" i="11"/>
  <c r="AI1041" i="10" l="1"/>
  <c r="AE1041" i="10"/>
  <c r="AL1041" i="10" l="1"/>
  <c r="AM1041" i="10"/>
  <c r="AK1041" i="10"/>
  <c r="E1041" i="11" s="1"/>
  <c r="AJ1041" i="10"/>
  <c r="D1041" i="11" s="1"/>
  <c r="AF1041" i="10"/>
  <c r="C1041" i="11"/>
  <c r="AG1041" i="10" l="1"/>
  <c r="AH1041" i="10" s="1"/>
  <c r="B1041" i="11"/>
  <c r="K1041" i="11" s="1"/>
  <c r="F1041" i="11" l="1"/>
  <c r="G1041" i="11"/>
  <c r="AE1042" i="10" l="1"/>
  <c r="AI1042" i="10"/>
  <c r="AL1042" i="10" l="1"/>
  <c r="AM1042" i="10"/>
  <c r="AK1042" i="10"/>
  <c r="E1042" i="11" s="1"/>
  <c r="C1042" i="11"/>
  <c r="AJ1042" i="10"/>
  <c r="D1042" i="11" s="1"/>
  <c r="AF1042" i="10"/>
  <c r="AG1042" i="10" l="1"/>
  <c r="AH1042" i="10" s="1"/>
  <c r="B1042" i="11"/>
  <c r="K1042" i="11" s="1"/>
  <c r="F1042" i="11" l="1"/>
  <c r="G1042" i="11"/>
  <c r="AE1043" i="10" l="1"/>
  <c r="AI1043" i="10"/>
  <c r="AL1043" i="10" l="1"/>
  <c r="AM1043" i="10"/>
  <c r="AK1043" i="10"/>
  <c r="E1043" i="11" s="1"/>
  <c r="C1043" i="11"/>
  <c r="AF1043" i="10"/>
  <c r="AJ1043" i="10"/>
  <c r="D1043" i="11" s="1"/>
  <c r="AG1043" i="10" l="1"/>
  <c r="AH1043" i="10" s="1"/>
  <c r="B1043" i="11"/>
  <c r="K1043" i="11" s="1"/>
  <c r="F1043" i="11" l="1"/>
  <c r="G1043" i="11"/>
  <c r="AI1044" i="10" l="1"/>
  <c r="AE1044" i="10"/>
  <c r="AM1044" i="10" l="1"/>
  <c r="AL1044" i="10"/>
  <c r="AK1044" i="10"/>
  <c r="E1044" i="11" s="1"/>
  <c r="AF1044" i="10"/>
  <c r="AJ1044" i="10"/>
  <c r="D1044" i="11" s="1"/>
  <c r="C1044" i="11"/>
  <c r="AG1044" i="10" l="1"/>
  <c r="AH1044" i="10" s="1"/>
  <c r="B1044" i="11"/>
  <c r="K1044" i="11" s="1"/>
  <c r="G1044" i="11" l="1"/>
  <c r="F1044" i="11"/>
  <c r="AE1045" i="10" l="1"/>
  <c r="AI1045" i="10"/>
  <c r="AL1045" i="10" l="1"/>
  <c r="AM1045" i="10"/>
  <c r="AK1045" i="10"/>
  <c r="E1045" i="11" s="1"/>
  <c r="C1045" i="11"/>
  <c r="AJ1045" i="10"/>
  <c r="D1045" i="11" s="1"/>
  <c r="AF1045" i="10"/>
  <c r="B1045" i="11" l="1"/>
  <c r="K1045" i="11" s="1"/>
  <c r="AG1045" i="10"/>
  <c r="AH1045" i="10" s="1"/>
  <c r="F1045" i="11" l="1"/>
  <c r="G1045" i="11"/>
  <c r="AI1046" i="10" l="1"/>
  <c r="AE1046" i="10"/>
  <c r="AL1046" i="10" l="1"/>
  <c r="AM1046" i="10"/>
  <c r="AK1046" i="10"/>
  <c r="E1046" i="11" s="1"/>
  <c r="AF1046" i="10"/>
  <c r="AJ1046" i="10"/>
  <c r="D1046" i="11" s="1"/>
  <c r="C1046" i="11"/>
  <c r="B1046" i="11" l="1"/>
  <c r="K1046" i="11" s="1"/>
  <c r="AG1046" i="10"/>
  <c r="AH1046" i="10" s="1"/>
  <c r="F1046" i="11" l="1"/>
  <c r="G1046" i="11"/>
  <c r="AI1047" i="10" l="1"/>
  <c r="AE1047" i="10"/>
  <c r="AL1047" i="10" l="1"/>
  <c r="AM1047" i="10"/>
  <c r="AK1047" i="10"/>
  <c r="E1047" i="11" s="1"/>
  <c r="AJ1047" i="10"/>
  <c r="D1047" i="11" s="1"/>
  <c r="AF1047" i="10"/>
  <c r="C1047" i="11"/>
  <c r="AG1047" i="10" l="1"/>
  <c r="AH1047" i="10" s="1"/>
  <c r="B1047" i="11"/>
  <c r="K1047" i="11" s="1"/>
  <c r="G1047" i="11" l="1"/>
  <c r="F1047" i="11"/>
  <c r="AI1048" i="10" l="1"/>
  <c r="AE1048" i="10"/>
  <c r="AM1048" i="10" l="1"/>
  <c r="AL1048" i="10"/>
  <c r="AK1048" i="10"/>
  <c r="E1048" i="11" s="1"/>
  <c r="AJ1048" i="10"/>
  <c r="D1048" i="11" s="1"/>
  <c r="AF1048" i="10"/>
  <c r="C1048" i="11"/>
  <c r="AG1048" i="10" l="1"/>
  <c r="AH1048" i="10" s="1"/>
  <c r="B1048" i="11"/>
  <c r="K1048" i="11" s="1"/>
  <c r="F1048" i="11" l="1"/>
  <c r="G1048" i="11"/>
  <c r="AI1049" i="10" l="1"/>
  <c r="AE1049" i="10"/>
  <c r="AL1049" i="10" l="1"/>
  <c r="AM1049" i="10"/>
  <c r="AK1049" i="10"/>
  <c r="E1049" i="11" s="1"/>
  <c r="AF1049" i="10"/>
  <c r="AJ1049" i="10"/>
  <c r="D1049" i="11" s="1"/>
  <c r="C1049" i="11"/>
  <c r="AG1049" i="10" l="1"/>
  <c r="AH1049" i="10" s="1"/>
  <c r="B1049" i="11"/>
  <c r="K1049" i="11" s="1"/>
  <c r="G1049" i="11" l="1"/>
  <c r="F1049" i="11"/>
  <c r="AE1050" i="10" l="1"/>
  <c r="AI1050" i="10"/>
  <c r="AL1050" i="10" l="1"/>
  <c r="AM1050" i="10"/>
  <c r="AK1050" i="10"/>
  <c r="E1050" i="11" s="1"/>
  <c r="C1050" i="11"/>
  <c r="AF1050" i="10"/>
  <c r="AJ1050" i="10"/>
  <c r="D1050" i="11" s="1"/>
  <c r="AG1050" i="10" l="1"/>
  <c r="AH1050" i="10" s="1"/>
  <c r="B1050" i="11"/>
  <c r="K1050" i="11" s="1"/>
  <c r="F1050" i="11" l="1"/>
  <c r="G1050" i="11"/>
  <c r="AI1051" i="10" l="1"/>
  <c r="AE1051" i="10"/>
  <c r="AL1051" i="10" l="1"/>
  <c r="AM1051" i="10"/>
  <c r="AK1051" i="10"/>
  <c r="E1051" i="11" s="1"/>
  <c r="AJ1051" i="10"/>
  <c r="D1051" i="11" s="1"/>
  <c r="AF1051" i="10"/>
  <c r="C1051" i="11"/>
  <c r="B1051" i="11" l="1"/>
  <c r="K1051" i="11" s="1"/>
  <c r="AG1051" i="10"/>
  <c r="AH1051" i="10" s="1"/>
  <c r="F1051" i="11" l="1"/>
  <c r="G1051" i="11"/>
  <c r="AE1052" i="10" l="1"/>
  <c r="AI1052" i="10"/>
  <c r="AM1052" i="10" l="1"/>
  <c r="AL1052" i="10"/>
  <c r="AK1052" i="10"/>
  <c r="E1052" i="11" s="1"/>
  <c r="C1052" i="11"/>
  <c r="AJ1052" i="10"/>
  <c r="D1052" i="11" s="1"/>
  <c r="AF1052" i="10"/>
  <c r="AG1052" i="10" l="1"/>
  <c r="AH1052" i="10" s="1"/>
  <c r="B1052" i="11"/>
  <c r="K1052" i="11" s="1"/>
  <c r="G1052" i="11" l="1"/>
  <c r="F1052" i="11"/>
  <c r="AE1053" i="10" l="1"/>
  <c r="AI1053" i="10"/>
  <c r="AL1053" i="10" l="1"/>
  <c r="AM1053" i="10"/>
  <c r="AK1053" i="10"/>
  <c r="E1053" i="11" s="1"/>
  <c r="C1053" i="11"/>
  <c r="AJ1053" i="10"/>
  <c r="D1053" i="11" s="1"/>
  <c r="AF1053" i="10"/>
  <c r="AG1053" i="10" l="1"/>
  <c r="AH1053" i="10" s="1"/>
  <c r="B1053" i="11"/>
  <c r="K1053" i="11" s="1"/>
  <c r="F1053" i="11" l="1"/>
  <c r="G1053" i="11"/>
  <c r="AI1054" i="10" l="1"/>
  <c r="AE1054" i="10"/>
  <c r="AL1054" i="10" l="1"/>
  <c r="AM1054" i="10"/>
  <c r="AK1054" i="10"/>
  <c r="E1054" i="11" s="1"/>
  <c r="AF1054" i="10"/>
  <c r="AJ1054" i="10"/>
  <c r="D1054" i="11" s="1"/>
  <c r="C1054" i="11"/>
  <c r="AG1054" i="10" l="1"/>
  <c r="AH1054" i="10" s="1"/>
  <c r="B1054" i="11"/>
  <c r="K1054" i="11" s="1"/>
  <c r="G1054" i="11" l="1"/>
  <c r="F1054" i="11"/>
  <c r="AI1055" i="10" l="1"/>
  <c r="AE1055" i="10"/>
  <c r="AL1055" i="10" l="1"/>
  <c r="AM1055" i="10"/>
  <c r="AK1055" i="10"/>
  <c r="E1055" i="11" s="1"/>
  <c r="AJ1055" i="10"/>
  <c r="D1055" i="11" s="1"/>
  <c r="AF1055" i="10"/>
  <c r="C1055" i="11"/>
  <c r="AG1055" i="10" l="1"/>
  <c r="AH1055" i="10" s="1"/>
  <c r="B1055" i="11"/>
  <c r="K1055" i="11" s="1"/>
  <c r="G1055" i="11" l="1"/>
  <c r="F1055" i="11"/>
  <c r="AI1056" i="10" l="1"/>
  <c r="AE1056" i="10"/>
  <c r="AM1056" i="10" l="1"/>
  <c r="AL1056" i="10"/>
  <c r="AK1056" i="10"/>
  <c r="E1056" i="11" s="1"/>
  <c r="AF1056" i="10"/>
  <c r="AJ1056" i="10"/>
  <c r="D1056" i="11" s="1"/>
  <c r="C1056" i="11"/>
  <c r="AG1056" i="10" l="1"/>
  <c r="AH1056" i="10" s="1"/>
  <c r="B1056" i="11"/>
  <c r="K1056" i="11" s="1"/>
  <c r="G1056" i="11" l="1"/>
  <c r="F1056" i="11"/>
  <c r="AE1057" i="10" l="1"/>
  <c r="AI1057" i="10"/>
  <c r="AL1057" i="10" l="1"/>
  <c r="AM1057" i="10"/>
  <c r="AK1057" i="10"/>
  <c r="E1057" i="11" s="1"/>
  <c r="C1057" i="11"/>
  <c r="AF1057" i="10"/>
  <c r="AJ1057" i="10"/>
  <c r="D1057" i="11" s="1"/>
  <c r="AG1057" i="10" l="1"/>
  <c r="AH1057" i="10" s="1"/>
  <c r="B1057" i="11"/>
  <c r="K1057" i="11" s="1"/>
  <c r="G1057" i="11" l="1"/>
  <c r="F1057" i="11"/>
  <c r="AE1058" i="10" l="1"/>
  <c r="AI1058" i="10"/>
  <c r="AL1058" i="10" l="1"/>
  <c r="AM1058" i="10"/>
  <c r="AK1058" i="10"/>
  <c r="E1058" i="11" s="1"/>
  <c r="C1058" i="11"/>
  <c r="AF1058" i="10"/>
  <c r="AJ1058" i="10"/>
  <c r="D1058" i="11" s="1"/>
  <c r="B1058" i="11" l="1"/>
  <c r="K1058" i="11" s="1"/>
  <c r="AG1058" i="10"/>
  <c r="AH1058" i="10" s="1"/>
  <c r="F1058" i="11" l="1"/>
  <c r="G1058" i="11"/>
  <c r="AE1059" i="10" l="1"/>
  <c r="AI1059" i="10"/>
  <c r="AL1059" i="10" l="1"/>
  <c r="AM1059" i="10"/>
  <c r="AK1059" i="10"/>
  <c r="E1059" i="11" s="1"/>
  <c r="C1059" i="11"/>
  <c r="AF1059" i="10"/>
  <c r="AJ1059" i="10"/>
  <c r="D1059" i="11" s="1"/>
  <c r="B1059" i="11" l="1"/>
  <c r="K1059" i="11" s="1"/>
  <c r="AG1059" i="10"/>
  <c r="AH1059" i="10" s="1"/>
  <c r="G1059" i="11" l="1"/>
  <c r="F1059" i="11"/>
  <c r="AE1060" i="10" l="1"/>
  <c r="AI1060" i="10"/>
  <c r="AM1060" i="10" l="1"/>
  <c r="AL1060" i="10"/>
  <c r="AK1060" i="10"/>
  <c r="E1060" i="11" s="1"/>
  <c r="C1060" i="11"/>
  <c r="AF1060" i="10"/>
  <c r="AJ1060" i="10"/>
  <c r="D1060" i="11" s="1"/>
  <c r="AG1060" i="10" l="1"/>
  <c r="AH1060" i="10" s="1"/>
  <c r="B1060" i="11"/>
  <c r="K1060" i="11" s="1"/>
  <c r="G1060" i="11" l="1"/>
  <c r="F1060" i="11"/>
  <c r="AE1061" i="10" l="1"/>
  <c r="AI1061" i="10"/>
  <c r="AL1061" i="10" l="1"/>
  <c r="AM1061" i="10"/>
  <c r="AK1061" i="10"/>
  <c r="E1061" i="11" s="1"/>
  <c r="C1061" i="11"/>
  <c r="AF1061" i="10"/>
  <c r="AJ1061" i="10"/>
  <c r="D1061" i="11" s="1"/>
  <c r="AG1061" i="10" l="1"/>
  <c r="AH1061" i="10" s="1"/>
  <c r="B1061" i="11"/>
  <c r="K1061" i="11" s="1"/>
  <c r="G1061" i="11" l="1"/>
  <c r="F1061" i="11"/>
  <c r="AI1062" i="10" l="1"/>
  <c r="AE1062" i="10"/>
  <c r="AL1062" i="10" l="1"/>
  <c r="AM1062" i="10"/>
  <c r="AK1062" i="10"/>
  <c r="E1062" i="11" s="1"/>
  <c r="AF1062" i="10"/>
  <c r="AJ1062" i="10"/>
  <c r="D1062" i="11" s="1"/>
  <c r="C1062" i="11"/>
  <c r="AG1062" i="10" l="1"/>
  <c r="AH1062" i="10" s="1"/>
  <c r="B1062" i="11"/>
  <c r="K1062" i="11" s="1"/>
  <c r="F1062" i="11" l="1"/>
  <c r="G1062" i="11"/>
  <c r="AI1063" i="10" l="1"/>
  <c r="AE1063" i="10"/>
  <c r="AL1063" i="10" l="1"/>
  <c r="AM1063" i="10"/>
  <c r="AK1063" i="10"/>
  <c r="E1063" i="11" s="1"/>
  <c r="AJ1063" i="10"/>
  <c r="D1063" i="11" s="1"/>
  <c r="AF1063" i="10"/>
  <c r="C1063" i="11"/>
  <c r="AG1063" i="10" l="1"/>
  <c r="AH1063" i="10" s="1"/>
  <c r="B1063" i="11"/>
  <c r="K1063" i="11" s="1"/>
  <c r="G1063" i="11" l="1"/>
  <c r="F1063" i="11"/>
  <c r="AI1064" i="10" l="1"/>
  <c r="AE1064" i="10"/>
  <c r="AM1064" i="10" l="1"/>
  <c r="AL1064" i="10"/>
  <c r="AK1064" i="10"/>
  <c r="E1064" i="11" s="1"/>
  <c r="AF1064" i="10"/>
  <c r="AJ1064" i="10"/>
  <c r="D1064" i="11" s="1"/>
  <c r="C1064" i="11"/>
  <c r="AG1064" i="10" l="1"/>
  <c r="AH1064" i="10" s="1"/>
  <c r="B1064" i="11"/>
  <c r="K1064" i="11" s="1"/>
  <c r="G1064" i="11" l="1"/>
  <c r="F1064" i="11"/>
  <c r="AI1065" i="10" l="1"/>
  <c r="AE1065" i="10"/>
  <c r="AL1065" i="10" l="1"/>
  <c r="AM1065" i="10"/>
  <c r="AK1065" i="10"/>
  <c r="E1065" i="11" s="1"/>
  <c r="AJ1065" i="10"/>
  <c r="D1065" i="11" s="1"/>
  <c r="AF1065" i="10"/>
  <c r="C1065" i="11"/>
  <c r="AG1065" i="10" l="1"/>
  <c r="AH1065" i="10" s="1"/>
  <c r="B1065" i="11"/>
  <c r="K1065" i="11" s="1"/>
  <c r="F1065" i="11" l="1"/>
  <c r="G1065" i="11"/>
  <c r="AI1066" i="10" l="1"/>
  <c r="AE1066" i="10"/>
  <c r="AL1066" i="10" l="1"/>
  <c r="AM1066" i="10"/>
  <c r="AK1066" i="10"/>
  <c r="E1066" i="11" s="1"/>
  <c r="AF1066" i="10"/>
  <c r="AJ1066" i="10"/>
  <c r="D1066" i="11" s="1"/>
  <c r="C1066" i="11"/>
  <c r="B1066" i="11" l="1"/>
  <c r="K1066" i="11" s="1"/>
  <c r="AG1066" i="10"/>
  <c r="AH1066" i="10" s="1"/>
  <c r="F1066" i="11" l="1"/>
  <c r="G1066" i="11"/>
  <c r="AI1067" i="10" l="1"/>
  <c r="AE1067" i="10"/>
  <c r="AL1067" i="10" l="1"/>
  <c r="AM1067" i="10"/>
  <c r="AK1067" i="10"/>
  <c r="E1067" i="11" s="1"/>
  <c r="AJ1067" i="10"/>
  <c r="D1067" i="11" s="1"/>
  <c r="AF1067" i="10"/>
  <c r="C1067" i="11"/>
  <c r="B1067" i="11" l="1"/>
  <c r="K1067" i="11" s="1"/>
  <c r="AG1067" i="10"/>
  <c r="AH1067" i="10" s="1"/>
  <c r="G1067" i="11" l="1"/>
  <c r="F1067" i="11"/>
  <c r="AE1068" i="10" l="1"/>
  <c r="AI1068" i="10"/>
  <c r="AM1068" i="10" l="1"/>
  <c r="AL1068" i="10"/>
  <c r="AK1068" i="10"/>
  <c r="E1068" i="11" s="1"/>
  <c r="C1068" i="11"/>
  <c r="AJ1068" i="10"/>
  <c r="D1068" i="11" s="1"/>
  <c r="AF1068" i="10"/>
  <c r="AG1068" i="10" l="1"/>
  <c r="AH1068" i="10" s="1"/>
  <c r="B1068" i="11"/>
  <c r="K1068" i="11" s="1"/>
  <c r="G1068" i="11" l="1"/>
  <c r="F1068" i="11"/>
  <c r="AE1069" i="10" l="1"/>
  <c r="AI1069" i="10"/>
  <c r="AL1069" i="10" l="1"/>
  <c r="AM1069" i="10"/>
  <c r="AK1069" i="10"/>
  <c r="E1069" i="11" s="1"/>
  <c r="C1069" i="11"/>
  <c r="AJ1069" i="10"/>
  <c r="D1069" i="11" s="1"/>
  <c r="AF1069" i="10"/>
  <c r="B1069" i="11" l="1"/>
  <c r="K1069" i="11" s="1"/>
  <c r="AG1069" i="10"/>
  <c r="AH1069" i="10" s="1"/>
  <c r="G1069" i="11" l="1"/>
  <c r="F1069" i="11"/>
  <c r="AI1070" i="10" l="1"/>
  <c r="AE1070" i="10"/>
  <c r="AL1070" i="10" l="1"/>
  <c r="AM1070" i="10"/>
  <c r="AK1070" i="10"/>
  <c r="E1070" i="11" s="1"/>
  <c r="AF1070" i="10"/>
  <c r="AJ1070" i="10"/>
  <c r="D1070" i="11" s="1"/>
  <c r="C1070" i="11"/>
  <c r="AG1070" i="10" l="1"/>
  <c r="AH1070" i="10" s="1"/>
  <c r="B1070" i="11"/>
  <c r="K1070" i="11" s="1"/>
  <c r="G1070" i="11" l="1"/>
  <c r="F1070" i="11"/>
  <c r="AI1071" i="10" l="1"/>
  <c r="AE1071" i="10"/>
  <c r="AL1071" i="10" l="1"/>
  <c r="AM1071" i="10"/>
  <c r="AK1071" i="10"/>
  <c r="E1071" i="11" s="1"/>
  <c r="AF1071" i="10"/>
  <c r="AJ1071" i="10"/>
  <c r="D1071" i="11" s="1"/>
  <c r="C1071" i="11"/>
  <c r="B1071" i="11" l="1"/>
  <c r="K1071" i="11" s="1"/>
  <c r="AG1071" i="10"/>
  <c r="AH1071" i="10" s="1"/>
  <c r="F1071" i="11" l="1"/>
  <c r="G1071" i="11"/>
  <c r="AI1072" i="10" l="1"/>
  <c r="AE1072" i="10"/>
  <c r="AM1072" i="10" l="1"/>
  <c r="AL1072" i="10"/>
  <c r="AK1072" i="10"/>
  <c r="E1072" i="11" s="1"/>
  <c r="AJ1072" i="10"/>
  <c r="D1072" i="11" s="1"/>
  <c r="AF1072" i="10"/>
  <c r="C1072" i="11"/>
  <c r="AG1072" i="10" l="1"/>
  <c r="AH1072" i="10" s="1"/>
  <c r="B1072" i="11"/>
  <c r="K1072" i="11" s="1"/>
  <c r="F1072" i="11" l="1"/>
  <c r="G1072" i="11"/>
  <c r="AI1073" i="10" l="1"/>
  <c r="AE1073" i="10"/>
  <c r="AL1073" i="10" l="1"/>
  <c r="AM1073" i="10"/>
  <c r="AK1073" i="10"/>
  <c r="E1073" i="11" s="1"/>
  <c r="AJ1073" i="10"/>
  <c r="D1073" i="11" s="1"/>
  <c r="AF1073" i="10"/>
  <c r="C1073" i="11"/>
  <c r="AG1073" i="10" l="1"/>
  <c r="AH1073" i="10" s="1"/>
  <c r="B1073" i="11"/>
  <c r="K1073" i="11" s="1"/>
  <c r="G1073" i="11" l="1"/>
  <c r="F1073" i="11"/>
  <c r="AE1074" i="10" l="1"/>
  <c r="AI1074" i="10"/>
  <c r="AL1074" i="10" l="1"/>
  <c r="AM1074" i="10"/>
  <c r="AK1074" i="10"/>
  <c r="E1074" i="11" s="1"/>
  <c r="C1074" i="11"/>
  <c r="AF1074" i="10"/>
  <c r="AJ1074" i="10"/>
  <c r="D1074" i="11" s="1"/>
  <c r="AG1074" i="10" l="1"/>
  <c r="AH1074" i="10" s="1"/>
  <c r="B1074" i="11"/>
  <c r="K1074" i="11" s="1"/>
  <c r="G1074" i="11" l="1"/>
  <c r="F1074" i="11"/>
  <c r="AI1075" i="10" l="1"/>
  <c r="AE1075" i="10"/>
  <c r="AL1075" i="10" l="1"/>
  <c r="AM1075" i="10"/>
  <c r="AK1075" i="10"/>
  <c r="E1075" i="11" s="1"/>
  <c r="AF1075" i="10"/>
  <c r="AJ1075" i="10"/>
  <c r="D1075" i="11" s="1"/>
  <c r="C1075" i="11"/>
  <c r="B1075" i="11" l="1"/>
  <c r="K1075" i="11" s="1"/>
  <c r="AG1075" i="10"/>
  <c r="AH1075" i="10" s="1"/>
  <c r="F1075" i="11" l="1"/>
  <c r="G1075" i="11"/>
  <c r="AE1076" i="10" l="1"/>
  <c r="AI1076" i="10"/>
  <c r="AM1076" i="10" l="1"/>
  <c r="AL1076" i="10"/>
  <c r="AK1076" i="10"/>
  <c r="E1076" i="11" s="1"/>
  <c r="C1076" i="11"/>
  <c r="AJ1076" i="10"/>
  <c r="D1076" i="11" s="1"/>
  <c r="AF1076" i="10"/>
  <c r="AG1076" i="10" l="1"/>
  <c r="AH1076" i="10" s="1"/>
  <c r="B1076" i="11"/>
  <c r="K1076" i="11" s="1"/>
  <c r="F1076" i="11" l="1"/>
  <c r="G1076" i="11"/>
  <c r="AE1077" i="10" l="1"/>
  <c r="AI1077" i="10"/>
  <c r="AL1077" i="10" l="1"/>
  <c r="AM1077" i="10"/>
  <c r="AK1077" i="10"/>
  <c r="E1077" i="11" s="1"/>
  <c r="C1077" i="11"/>
  <c r="AJ1077" i="10"/>
  <c r="D1077" i="11" s="1"/>
  <c r="AF1077" i="10"/>
  <c r="B1077" i="11" l="1"/>
  <c r="K1077" i="11" s="1"/>
  <c r="AG1077" i="10"/>
  <c r="AH1077" i="10" s="1"/>
  <c r="F1077" i="11" l="1"/>
  <c r="G1077" i="11"/>
  <c r="AI1078" i="10" l="1"/>
  <c r="AE1078" i="10"/>
  <c r="AL1078" i="10" l="1"/>
  <c r="AM1078" i="10"/>
  <c r="AK1078" i="10"/>
  <c r="E1078" i="11" s="1"/>
  <c r="AF1078" i="10"/>
  <c r="AJ1078" i="10"/>
  <c r="D1078" i="11" s="1"/>
  <c r="C1078" i="11"/>
  <c r="AG1078" i="10" l="1"/>
  <c r="AH1078" i="10" s="1"/>
  <c r="B1078" i="11"/>
  <c r="K1078" i="11" s="1"/>
  <c r="F1078" i="11" l="1"/>
  <c r="G1078" i="11"/>
  <c r="AI1079" i="10" l="1"/>
  <c r="AE1079" i="10"/>
  <c r="AL1079" i="10" l="1"/>
  <c r="AM1079" i="10"/>
  <c r="AK1079" i="10"/>
  <c r="E1079" i="11" s="1"/>
  <c r="AF1079" i="10"/>
  <c r="AJ1079" i="10"/>
  <c r="D1079" i="11" s="1"/>
  <c r="C1079" i="11"/>
  <c r="B1079" i="11" l="1"/>
  <c r="K1079" i="11" s="1"/>
  <c r="AG1079" i="10"/>
  <c r="AH1079" i="10" s="1"/>
  <c r="G1079" i="11" l="1"/>
  <c r="F1079" i="11"/>
  <c r="AI1080" i="10" l="1"/>
  <c r="AE1080" i="10"/>
  <c r="AM1080" i="10" l="1"/>
  <c r="AL1080" i="10"/>
  <c r="AK1080" i="10"/>
  <c r="E1080" i="11" s="1"/>
  <c r="AF1080" i="10"/>
  <c r="AJ1080" i="10"/>
  <c r="D1080" i="11" s="1"/>
  <c r="C1080" i="11"/>
  <c r="AG1080" i="10" l="1"/>
  <c r="AH1080" i="10" s="1"/>
  <c r="B1080" i="11"/>
  <c r="K1080" i="11" s="1"/>
  <c r="F1080" i="11" l="1"/>
  <c r="G1080" i="11"/>
  <c r="AE1081" i="10" l="1"/>
  <c r="AI1081" i="10"/>
  <c r="AL1081" i="10" l="1"/>
  <c r="AM1081" i="10"/>
  <c r="AK1081" i="10"/>
  <c r="E1081" i="11" s="1"/>
  <c r="C1081" i="11"/>
  <c r="AF1081" i="10"/>
  <c r="AJ1081" i="10"/>
  <c r="D1081" i="11" s="1"/>
  <c r="B1081" i="11" l="1"/>
  <c r="K1081" i="11" s="1"/>
  <c r="AG1081" i="10"/>
  <c r="AH1081" i="10" s="1"/>
  <c r="G1081" i="11" l="1"/>
  <c r="F1081" i="11"/>
  <c r="AE1082" i="10" l="1"/>
  <c r="AI1082" i="10"/>
  <c r="AL1082" i="10" l="1"/>
  <c r="AM1082" i="10"/>
  <c r="AK1082" i="10"/>
  <c r="E1082" i="11" s="1"/>
  <c r="C1082" i="11"/>
  <c r="AF1082" i="10"/>
  <c r="AJ1082" i="10"/>
  <c r="D1082" i="11" s="1"/>
  <c r="AG1082" i="10" l="1"/>
  <c r="AH1082" i="10" s="1"/>
  <c r="B1082" i="11"/>
  <c r="K1082" i="11" s="1"/>
  <c r="F1082" i="11" l="1"/>
  <c r="G1082" i="11"/>
  <c r="AI1083" i="10" l="1"/>
  <c r="AE1083" i="10"/>
  <c r="AL1083" i="10" l="1"/>
  <c r="AM1083" i="10"/>
  <c r="AK1083" i="10"/>
  <c r="E1083" i="11" s="1"/>
  <c r="AJ1083" i="10"/>
  <c r="D1083" i="11" s="1"/>
  <c r="AF1083" i="10"/>
  <c r="C1083" i="11"/>
  <c r="B1083" i="11" l="1"/>
  <c r="K1083" i="11" s="1"/>
  <c r="AG1083" i="10"/>
  <c r="AH1083" i="10" s="1"/>
  <c r="G1083" i="11" l="1"/>
  <c r="F1083" i="11"/>
  <c r="AE1084" i="10" l="1"/>
  <c r="AI1084" i="10"/>
  <c r="AM1084" i="10" l="1"/>
  <c r="AL1084" i="10"/>
  <c r="AK1084" i="10"/>
  <c r="E1084" i="11" s="1"/>
  <c r="C1084" i="11"/>
  <c r="AJ1084" i="10"/>
  <c r="D1084" i="11" s="1"/>
  <c r="AF1084" i="10"/>
  <c r="AG1084" i="10" l="1"/>
  <c r="AH1084" i="10" s="1"/>
  <c r="B1084" i="11"/>
  <c r="K1084" i="11" s="1"/>
  <c r="F1084" i="11" l="1"/>
  <c r="G1084" i="11"/>
  <c r="AE1085" i="10" l="1"/>
  <c r="AI1085" i="10"/>
  <c r="AL1085" i="10" l="1"/>
  <c r="AM1085" i="10"/>
  <c r="AK1085" i="10"/>
  <c r="E1085" i="11" s="1"/>
  <c r="C1085" i="11"/>
  <c r="AF1085" i="10"/>
  <c r="AJ1085" i="10"/>
  <c r="D1085" i="11" s="1"/>
  <c r="B1085" i="11" l="1"/>
  <c r="K1085" i="11" s="1"/>
  <c r="AG1085" i="10"/>
  <c r="AH1085" i="10" s="1"/>
  <c r="G1085" i="11" l="1"/>
  <c r="F1085" i="11"/>
  <c r="AI1086" i="10" l="1"/>
  <c r="AE1086" i="10"/>
  <c r="AL1086" i="10" l="1"/>
  <c r="AM1086" i="10"/>
  <c r="AK1086" i="10"/>
  <c r="E1086" i="11" s="1"/>
  <c r="AF1086" i="10"/>
  <c r="AJ1086" i="10"/>
  <c r="D1086" i="11" s="1"/>
  <c r="C1086" i="11"/>
  <c r="AG1086" i="10" l="1"/>
  <c r="AH1086" i="10" s="1"/>
  <c r="B1086" i="11"/>
  <c r="K1086" i="11" s="1"/>
  <c r="F1086" i="11" l="1"/>
  <c r="G1086" i="11"/>
  <c r="AI1087" i="10" l="1"/>
  <c r="AE1087" i="10"/>
  <c r="AL1087" i="10" l="1"/>
  <c r="AM1087" i="10"/>
  <c r="AK1087" i="10"/>
  <c r="E1087" i="11" s="1"/>
  <c r="AF1087" i="10"/>
  <c r="AJ1087" i="10"/>
  <c r="D1087" i="11" s="1"/>
  <c r="C1087" i="11"/>
  <c r="AG1087" i="10" l="1"/>
  <c r="AH1087" i="10" s="1"/>
  <c r="B1087" i="11"/>
  <c r="K1087" i="11" s="1"/>
  <c r="F1087" i="11" l="1"/>
  <c r="G1087" i="11"/>
  <c r="AI1088" i="10" l="1"/>
  <c r="AE1088" i="10"/>
  <c r="AM1088" i="10" l="1"/>
  <c r="AL1088" i="10"/>
  <c r="AK1088" i="10"/>
  <c r="E1088" i="11" s="1"/>
  <c r="AF1088" i="10"/>
  <c r="AJ1088" i="10"/>
  <c r="D1088" i="11" s="1"/>
  <c r="C1088" i="11"/>
  <c r="B1088" i="11" l="1"/>
  <c r="K1088" i="11" s="1"/>
  <c r="AG1088" i="10"/>
  <c r="AH1088" i="10" s="1"/>
  <c r="G1088" i="11" l="1"/>
  <c r="F1088" i="11"/>
  <c r="AI1089" i="10" l="1"/>
  <c r="AE1089" i="10"/>
  <c r="AL1089" i="10" l="1"/>
  <c r="AM1089" i="10"/>
  <c r="AK1089" i="10"/>
  <c r="E1089" i="11" s="1"/>
  <c r="AF1089" i="10"/>
  <c r="AJ1089" i="10"/>
  <c r="D1089" i="11" s="1"/>
  <c r="C1089" i="11"/>
  <c r="AG1089" i="10" l="1"/>
  <c r="AH1089" i="10" s="1"/>
  <c r="B1089" i="11"/>
  <c r="K1089" i="11" s="1"/>
  <c r="G1089" i="11" l="1"/>
  <c r="F1089" i="11"/>
  <c r="AE1090" i="10" l="1"/>
  <c r="AI1090" i="10"/>
  <c r="AL1090" i="10" l="1"/>
  <c r="AM1090" i="10"/>
  <c r="AK1090" i="10"/>
  <c r="E1090" i="11" s="1"/>
  <c r="C1090" i="11"/>
  <c r="AJ1090" i="10"/>
  <c r="D1090" i="11" s="1"/>
  <c r="AF1090" i="10"/>
  <c r="AG1090" i="10" l="1"/>
  <c r="AH1090" i="10" s="1"/>
  <c r="B1090" i="11"/>
  <c r="K1090" i="11" s="1"/>
  <c r="G1090" i="11" l="1"/>
  <c r="F1090" i="11"/>
  <c r="AI1091" i="10" l="1"/>
  <c r="AE1091" i="10"/>
  <c r="AL1091" i="10" l="1"/>
  <c r="AM1091" i="10"/>
  <c r="AK1091" i="10"/>
  <c r="E1091" i="11" s="1"/>
  <c r="AF1091" i="10"/>
  <c r="AJ1091" i="10"/>
  <c r="D1091" i="11" s="1"/>
  <c r="C1091" i="11"/>
  <c r="B1091" i="11" l="1"/>
  <c r="K1091" i="11" s="1"/>
  <c r="AG1091" i="10"/>
  <c r="AH1091" i="10" s="1"/>
  <c r="F1091" i="11" l="1"/>
  <c r="G1091" i="11"/>
  <c r="AE1092" i="10" l="1"/>
  <c r="AI1092" i="10"/>
  <c r="AM1092" i="10" l="1"/>
  <c r="AL1092" i="10"/>
  <c r="AK1092" i="10"/>
  <c r="E1092" i="11" s="1"/>
  <c r="C1092" i="11"/>
  <c r="AJ1092" i="10"/>
  <c r="D1092" i="11" s="1"/>
  <c r="AF1092" i="10"/>
  <c r="AG1092" i="10" l="1"/>
  <c r="AH1092" i="10" s="1"/>
  <c r="B1092" i="11"/>
  <c r="K1092" i="11" s="1"/>
  <c r="F1092" i="11" l="1"/>
  <c r="G1092" i="11"/>
  <c r="AE1093" i="10" l="1"/>
  <c r="AI1093" i="10"/>
  <c r="AL1093" i="10" l="1"/>
  <c r="AM1093" i="10"/>
  <c r="AK1093" i="10"/>
  <c r="E1093" i="11" s="1"/>
  <c r="C1093" i="11"/>
  <c r="AJ1093" i="10"/>
  <c r="D1093" i="11" s="1"/>
  <c r="AF1093" i="10"/>
  <c r="AG1093" i="10" l="1"/>
  <c r="AH1093" i="10" s="1"/>
  <c r="B1093" i="11"/>
  <c r="K1093" i="11" s="1"/>
  <c r="F1093" i="11" l="1"/>
  <c r="G1093" i="11"/>
  <c r="AI1094" i="10" l="1"/>
  <c r="AE1094" i="10"/>
  <c r="AL1094" i="10" l="1"/>
  <c r="AM1094" i="10"/>
  <c r="AK1094" i="10"/>
  <c r="E1094" i="11" s="1"/>
  <c r="AF1094" i="10"/>
  <c r="AJ1094" i="10"/>
  <c r="D1094" i="11" s="1"/>
  <c r="C1094" i="11"/>
  <c r="B1094" i="11" l="1"/>
  <c r="K1094" i="11" s="1"/>
  <c r="AG1094" i="10"/>
  <c r="AH1094" i="10" s="1"/>
  <c r="G1094" i="11" l="1"/>
  <c r="F1094" i="11"/>
  <c r="AI1095" i="10" l="1"/>
  <c r="AE1095" i="10"/>
  <c r="AL1095" i="10" l="1"/>
  <c r="AM1095" i="10"/>
  <c r="AK1095" i="10"/>
  <c r="E1095" i="11" s="1"/>
  <c r="AF1095" i="10"/>
  <c r="AJ1095" i="10"/>
  <c r="D1095" i="11" s="1"/>
  <c r="C1095" i="11"/>
  <c r="AG1095" i="10" l="1"/>
  <c r="AH1095" i="10" s="1"/>
  <c r="B1095" i="11"/>
  <c r="K1095" i="11" s="1"/>
  <c r="F1095" i="11" l="1"/>
  <c r="G1095" i="11"/>
  <c r="AI1096" i="10" l="1"/>
  <c r="AE1096" i="10"/>
  <c r="AM1096" i="10" l="1"/>
  <c r="AL1096" i="10"/>
  <c r="AK1096" i="10"/>
  <c r="E1096" i="11" s="1"/>
  <c r="AF1096" i="10"/>
  <c r="AJ1096" i="10"/>
  <c r="D1096" i="11" s="1"/>
  <c r="C1096" i="11"/>
  <c r="AG1096" i="10" l="1"/>
  <c r="AH1096" i="10" s="1"/>
  <c r="B1096" i="11"/>
  <c r="K1096" i="11" s="1"/>
  <c r="F1096" i="11" l="1"/>
  <c r="G1096" i="11"/>
  <c r="AI1097" i="10" l="1"/>
  <c r="AE1097" i="10"/>
  <c r="AL1097" i="10" l="1"/>
  <c r="AM1097" i="10"/>
  <c r="AK1097" i="10"/>
  <c r="E1097" i="11" s="1"/>
  <c r="AJ1097" i="10"/>
  <c r="D1097" i="11" s="1"/>
  <c r="AF1097" i="10"/>
  <c r="C1097" i="11"/>
  <c r="AG1097" i="10" l="1"/>
  <c r="AH1097" i="10" s="1"/>
  <c r="B1097" i="11"/>
  <c r="K1097" i="11" s="1"/>
  <c r="G1097" i="11" l="1"/>
  <c r="F1097" i="11"/>
  <c r="AE1098" i="10" l="1"/>
  <c r="AI1098" i="10"/>
  <c r="AL1098" i="10" l="1"/>
  <c r="AM1098" i="10"/>
  <c r="AK1098" i="10"/>
  <c r="E1098" i="11" s="1"/>
  <c r="C1098" i="11"/>
  <c r="AF1098" i="10"/>
  <c r="AJ1098" i="10"/>
  <c r="D1098" i="11" s="1"/>
  <c r="AG1098" i="10" l="1"/>
  <c r="AH1098" i="10" s="1"/>
  <c r="B1098" i="11"/>
  <c r="K1098" i="11" s="1"/>
  <c r="G1098" i="11" l="1"/>
  <c r="F1098" i="11"/>
  <c r="AI1099" i="10" l="1"/>
  <c r="AE1099" i="10"/>
  <c r="AL1099" i="10" l="1"/>
  <c r="AM1099" i="10"/>
  <c r="AK1099" i="10"/>
  <c r="E1099" i="11" s="1"/>
  <c r="AF1099" i="10"/>
  <c r="AJ1099" i="10"/>
  <c r="D1099" i="11" s="1"/>
  <c r="C1099" i="11"/>
  <c r="B1099" i="11" l="1"/>
  <c r="K1099" i="11" s="1"/>
  <c r="AG1099" i="10"/>
  <c r="AH1099" i="10" s="1"/>
  <c r="F1099" i="11" l="1"/>
  <c r="G1099" i="11"/>
  <c r="AE1100" i="10" l="1"/>
  <c r="AI1100" i="10"/>
  <c r="AM1100" i="10" l="1"/>
  <c r="AL1100" i="10"/>
  <c r="AK1100" i="10"/>
  <c r="E1100" i="11" s="1"/>
  <c r="C1100" i="11"/>
  <c r="AJ1100" i="10"/>
  <c r="D1100" i="11" s="1"/>
  <c r="AF1100" i="10"/>
  <c r="AG1100" i="10" l="1"/>
  <c r="AH1100" i="10" s="1"/>
  <c r="B1100" i="11"/>
  <c r="K1100" i="11" s="1"/>
  <c r="F1100" i="11" l="1"/>
  <c r="G1100" i="11"/>
  <c r="AI1101" i="10" l="1"/>
  <c r="AE1101" i="10"/>
  <c r="AL1101" i="10" l="1"/>
  <c r="AM1101" i="10"/>
  <c r="AK1101" i="10"/>
  <c r="E1101" i="11" s="1"/>
  <c r="AJ1101" i="10"/>
  <c r="D1101" i="11" s="1"/>
  <c r="AF1101" i="10"/>
  <c r="C1101" i="11"/>
  <c r="AG1101" i="10" l="1"/>
  <c r="AH1101" i="10" s="1"/>
  <c r="B1101" i="11"/>
  <c r="K1101" i="11" s="1"/>
  <c r="F1101" i="11" l="1"/>
  <c r="G1101" i="11"/>
  <c r="AI1102" i="10" l="1"/>
  <c r="AE1102" i="10"/>
  <c r="AL1102" i="10" l="1"/>
  <c r="AM1102" i="10"/>
  <c r="AK1102" i="10"/>
  <c r="E1102" i="11" s="1"/>
  <c r="AF1102" i="10"/>
  <c r="AJ1102" i="10"/>
  <c r="D1102" i="11" s="1"/>
  <c r="C1102" i="11"/>
  <c r="B1102" i="11" l="1"/>
  <c r="K1102" i="11" s="1"/>
  <c r="AG1102" i="10"/>
  <c r="AH1102" i="10" s="1"/>
  <c r="F1102" i="11" l="1"/>
  <c r="G1102" i="11"/>
  <c r="AE1103" i="10" l="1"/>
  <c r="AI1103" i="10"/>
  <c r="AL1103" i="10" l="1"/>
  <c r="AM1103" i="10"/>
  <c r="AK1103" i="10"/>
  <c r="E1103" i="11" s="1"/>
  <c r="C1103" i="11"/>
  <c r="AF1103" i="10"/>
  <c r="AJ1103" i="10"/>
  <c r="D1103" i="11" s="1"/>
  <c r="AG1103" i="10" l="1"/>
  <c r="AH1103" i="10" s="1"/>
  <c r="B1103" i="11"/>
  <c r="K1103" i="11" s="1"/>
  <c r="G1103" i="11" l="1"/>
  <c r="F1103" i="11"/>
  <c r="AI1104" i="10" l="1"/>
  <c r="AE1104" i="10"/>
  <c r="AM1104" i="10" l="1"/>
  <c r="AL1104" i="10"/>
  <c r="AK1104" i="10"/>
  <c r="E1104" i="11" s="1"/>
  <c r="AF1104" i="10"/>
  <c r="AJ1104" i="10"/>
  <c r="D1104" i="11" s="1"/>
  <c r="C1104" i="11"/>
  <c r="AG1104" i="10" l="1"/>
  <c r="AH1104" i="10" s="1"/>
  <c r="B1104" i="11"/>
  <c r="K1104" i="11" s="1"/>
  <c r="F1104" i="11" l="1"/>
  <c r="G1104" i="11"/>
  <c r="AI1105" i="10" l="1"/>
  <c r="AE1105" i="10"/>
  <c r="AL1105" i="10" l="1"/>
  <c r="AM1105" i="10"/>
  <c r="AK1105" i="10"/>
  <c r="E1105" i="11" s="1"/>
  <c r="AJ1105" i="10"/>
  <c r="D1105" i="11" s="1"/>
  <c r="AF1105" i="10"/>
  <c r="C1105" i="11"/>
  <c r="AG1105" i="10" l="1"/>
  <c r="AH1105" i="10" s="1"/>
  <c r="B1105" i="11"/>
  <c r="K1105" i="11" s="1"/>
  <c r="F1105" i="11" l="1"/>
  <c r="G1105" i="11"/>
  <c r="AE1106" i="10" l="1"/>
  <c r="AI1106" i="10"/>
  <c r="AL1106" i="10" l="1"/>
  <c r="AM1106" i="10"/>
  <c r="AK1106" i="10"/>
  <c r="E1106" i="11" s="1"/>
  <c r="C1106" i="11"/>
  <c r="AF1106" i="10"/>
  <c r="AJ1106" i="10"/>
  <c r="D1106" i="11" s="1"/>
  <c r="AG1106" i="10" l="1"/>
  <c r="AH1106" i="10" s="1"/>
  <c r="B1106" i="11"/>
  <c r="K1106" i="11" s="1"/>
  <c r="F1106" i="11" l="1"/>
  <c r="G1106" i="11"/>
  <c r="AI1107" i="10" l="1"/>
  <c r="AE1107" i="10"/>
  <c r="AL1107" i="10" l="1"/>
  <c r="AM1107" i="10"/>
  <c r="AK1107" i="10"/>
  <c r="E1107" i="11" s="1"/>
  <c r="AJ1107" i="10"/>
  <c r="D1107" i="11" s="1"/>
  <c r="AF1107" i="10"/>
  <c r="C1107" i="11"/>
  <c r="B1107" i="11" l="1"/>
  <c r="K1107" i="11" s="1"/>
  <c r="AG1107" i="10"/>
  <c r="AH1107" i="10" s="1"/>
  <c r="F1107" i="11" l="1"/>
  <c r="G1107" i="11"/>
  <c r="AE1108" i="10" l="1"/>
  <c r="AI1108" i="10"/>
  <c r="AM1108" i="10" l="1"/>
  <c r="AL1108" i="10"/>
  <c r="AK1108" i="10"/>
  <c r="E1108" i="11" s="1"/>
  <c r="C1108" i="11"/>
  <c r="AJ1108" i="10"/>
  <c r="D1108" i="11" s="1"/>
  <c r="AF1108" i="10"/>
  <c r="AG1108" i="10" l="1"/>
  <c r="AH1108" i="10" s="1"/>
  <c r="B1108" i="11"/>
  <c r="K1108" i="11" s="1"/>
  <c r="F1108" i="11" l="1"/>
  <c r="G1108" i="11"/>
  <c r="AE1109" i="10" l="1"/>
  <c r="AI1109" i="10"/>
  <c r="AL1109" i="10" l="1"/>
  <c r="AM1109" i="10"/>
  <c r="AK1109" i="10"/>
  <c r="E1109" i="11" s="1"/>
  <c r="C1109" i="11"/>
  <c r="AF1109" i="10"/>
  <c r="AJ1109" i="10"/>
  <c r="D1109" i="11" s="1"/>
  <c r="AG1109" i="10" l="1"/>
  <c r="AH1109" i="10" s="1"/>
  <c r="B1109" i="11"/>
  <c r="K1109" i="11" s="1"/>
  <c r="F1109" i="11" l="1"/>
  <c r="G1109" i="11"/>
  <c r="AE1110" i="10" l="1"/>
  <c r="AI1110" i="10"/>
  <c r="AL1110" i="10" l="1"/>
  <c r="AM1110" i="10"/>
  <c r="AK1110" i="10"/>
  <c r="E1110" i="11" s="1"/>
  <c r="C1110" i="11"/>
  <c r="AJ1110" i="10"/>
  <c r="D1110" i="11" s="1"/>
  <c r="AF1110" i="10"/>
  <c r="B1110" i="11" l="1"/>
  <c r="K1110" i="11" s="1"/>
  <c r="AG1110" i="10"/>
  <c r="AH1110" i="10" s="1"/>
  <c r="G1110" i="11" l="1"/>
  <c r="F1110" i="11"/>
  <c r="AI1111" i="10" l="1"/>
  <c r="AE1111" i="10"/>
  <c r="AL1111" i="10" l="1"/>
  <c r="AM1111" i="10"/>
  <c r="AK1111" i="10"/>
  <c r="E1111" i="11" s="1"/>
  <c r="AJ1111" i="10"/>
  <c r="D1111" i="11" s="1"/>
  <c r="AF1111" i="10"/>
  <c r="C1111" i="11"/>
  <c r="AG1111" i="10" l="1"/>
  <c r="AH1111" i="10" s="1"/>
  <c r="B1111" i="11"/>
  <c r="K1111" i="11" s="1"/>
  <c r="F1111" i="11" l="1"/>
  <c r="G1111" i="11"/>
  <c r="AI1112" i="10" l="1"/>
  <c r="AE1112" i="10"/>
  <c r="AM1112" i="10" l="1"/>
  <c r="AL1112" i="10"/>
  <c r="AK1112" i="10"/>
  <c r="E1112" i="11" s="1"/>
  <c r="AF1112" i="10"/>
  <c r="AJ1112" i="10"/>
  <c r="D1112" i="11" s="1"/>
  <c r="C1112" i="11"/>
  <c r="AG1112" i="10" l="1"/>
  <c r="AH1112" i="10" s="1"/>
  <c r="B1112" i="11"/>
  <c r="K1112" i="11" s="1"/>
  <c r="G1112" i="11" l="1"/>
  <c r="F1112" i="11"/>
  <c r="AI1113" i="10" l="1"/>
  <c r="AE1113" i="10"/>
  <c r="AL1113" i="10" l="1"/>
  <c r="AM1113" i="10"/>
  <c r="AK1113" i="10"/>
  <c r="E1113" i="11" s="1"/>
  <c r="AF1113" i="10"/>
  <c r="AJ1113" i="10"/>
  <c r="D1113" i="11" s="1"/>
  <c r="C1113" i="11"/>
  <c r="AG1113" i="10" l="1"/>
  <c r="AH1113" i="10" s="1"/>
  <c r="B1113" i="11"/>
  <c r="K1113" i="11" s="1"/>
  <c r="G1113" i="11" l="1"/>
  <c r="F1113" i="11"/>
  <c r="AE1114" i="10" l="1"/>
  <c r="AI1114" i="10"/>
  <c r="AL1114" i="10" l="1"/>
  <c r="AM1114" i="10"/>
  <c r="AK1114" i="10"/>
  <c r="E1114" i="11" s="1"/>
  <c r="C1114" i="11"/>
  <c r="AJ1114" i="10"/>
  <c r="D1114" i="11" s="1"/>
  <c r="AF1114" i="10"/>
  <c r="AG1114" i="10" l="1"/>
  <c r="AH1114" i="10" s="1"/>
  <c r="B1114" i="11"/>
  <c r="K1114" i="11" s="1"/>
  <c r="F1114" i="11" l="1"/>
  <c r="G1114" i="11"/>
  <c r="AE1115" i="10" l="1"/>
  <c r="AI1115" i="10"/>
  <c r="AL1115" i="10" l="1"/>
  <c r="AM1115" i="10"/>
  <c r="AK1115" i="10"/>
  <c r="E1115" i="11" s="1"/>
  <c r="C1115" i="11"/>
  <c r="AF1115" i="10"/>
  <c r="AJ1115" i="10"/>
  <c r="D1115" i="11" s="1"/>
  <c r="AG1115" i="10" l="1"/>
  <c r="AH1115" i="10" s="1"/>
  <c r="B1115" i="11"/>
  <c r="K1115" i="11" s="1"/>
  <c r="F1115" i="11" l="1"/>
  <c r="G1115" i="11"/>
  <c r="AE1116" i="10" l="1"/>
  <c r="AI1116" i="10"/>
  <c r="AM1116" i="10" l="1"/>
  <c r="AL1116" i="10"/>
  <c r="AK1116" i="10"/>
  <c r="E1116" i="11" s="1"/>
  <c r="C1116" i="11"/>
  <c r="AF1116" i="10"/>
  <c r="AJ1116" i="10"/>
  <c r="D1116" i="11" s="1"/>
  <c r="AG1116" i="10" l="1"/>
  <c r="AH1116" i="10" s="1"/>
  <c r="B1116" i="11"/>
  <c r="K1116" i="11" s="1"/>
  <c r="F1116" i="11" l="1"/>
  <c r="G1116" i="11"/>
  <c r="AE1117" i="10" l="1"/>
  <c r="AI1117" i="10"/>
  <c r="AL1117" i="10" l="1"/>
  <c r="AM1117" i="10"/>
  <c r="AK1117" i="10"/>
  <c r="E1117" i="11" s="1"/>
  <c r="C1117" i="11"/>
  <c r="AF1117" i="10"/>
  <c r="AJ1117" i="10"/>
  <c r="D1117" i="11" s="1"/>
  <c r="AG1117" i="10" l="1"/>
  <c r="AH1117" i="10" s="1"/>
  <c r="B1117" i="11"/>
  <c r="K1117" i="11" s="1"/>
  <c r="F1117" i="11" l="1"/>
  <c r="G1117" i="11"/>
  <c r="AI1118" i="10" l="1"/>
  <c r="AE1118" i="10"/>
  <c r="AL1118" i="10" l="1"/>
  <c r="AM1118" i="10"/>
  <c r="AK1118" i="10"/>
  <c r="E1118" i="11" s="1"/>
  <c r="AF1118" i="10"/>
  <c r="AJ1118" i="10"/>
  <c r="D1118" i="11" s="1"/>
  <c r="C1118" i="11"/>
  <c r="AG1118" i="10" l="1"/>
  <c r="AH1118" i="10" s="1"/>
  <c r="B1118" i="11"/>
  <c r="K1118" i="11" s="1"/>
  <c r="G1118" i="11" l="1"/>
  <c r="F1118" i="11"/>
  <c r="AE1119" i="10" l="1"/>
  <c r="AI1119" i="10"/>
  <c r="AL1119" i="10" l="1"/>
  <c r="AM1119" i="10"/>
  <c r="AK1119" i="10"/>
  <c r="E1119" i="11" s="1"/>
  <c r="C1119" i="11"/>
  <c r="AJ1119" i="10"/>
  <c r="D1119" i="11" s="1"/>
  <c r="AF1119" i="10"/>
  <c r="AG1119" i="10" l="1"/>
  <c r="AH1119" i="10" s="1"/>
  <c r="B1119" i="11"/>
  <c r="K1119" i="11" s="1"/>
  <c r="G1119" i="11" l="1"/>
  <c r="F1119" i="11"/>
  <c r="AI1120" i="10" l="1"/>
  <c r="AE1120" i="10"/>
  <c r="AM1120" i="10" l="1"/>
  <c r="AL1120" i="10"/>
  <c r="AK1120" i="10"/>
  <c r="E1120" i="11" s="1"/>
  <c r="AJ1120" i="10"/>
  <c r="D1120" i="11" s="1"/>
  <c r="AF1120" i="10"/>
  <c r="C1120" i="11"/>
  <c r="AG1120" i="10" l="1"/>
  <c r="AH1120" i="10" s="1"/>
  <c r="B1120" i="11"/>
  <c r="K1120" i="11" s="1"/>
  <c r="G1120" i="11" l="1"/>
  <c r="F1120" i="11"/>
  <c r="AI1121" i="10" l="1"/>
  <c r="AE1121" i="10"/>
  <c r="AL1121" i="10" l="1"/>
  <c r="AM1121" i="10"/>
  <c r="AK1121" i="10"/>
  <c r="E1121" i="11" s="1"/>
  <c r="AJ1121" i="10"/>
  <c r="D1121" i="11" s="1"/>
  <c r="AF1121" i="10"/>
  <c r="C1121" i="11"/>
  <c r="AG1121" i="10" l="1"/>
  <c r="AH1121" i="10" s="1"/>
  <c r="B1121" i="11"/>
  <c r="K1121" i="11" s="1"/>
  <c r="G1121" i="11" l="1"/>
  <c r="F1121" i="11"/>
  <c r="AE1122" i="10" l="1"/>
  <c r="AI1122" i="10"/>
  <c r="AL1122" i="10" l="1"/>
  <c r="AM1122" i="10"/>
  <c r="AK1122" i="10"/>
  <c r="E1122" i="11" s="1"/>
  <c r="C1122" i="11"/>
  <c r="AJ1122" i="10"/>
  <c r="D1122" i="11" s="1"/>
  <c r="AF1122" i="10"/>
  <c r="B1122" i="11" l="1"/>
  <c r="K1122" i="11" s="1"/>
  <c r="AG1122" i="10"/>
  <c r="AH1122" i="10" s="1"/>
  <c r="G1122" i="11" l="1"/>
  <c r="F1122" i="11"/>
  <c r="AI1123" i="10" l="1"/>
  <c r="AE1123" i="10"/>
  <c r="AL1123" i="10" l="1"/>
  <c r="AM1123" i="10"/>
  <c r="AK1123" i="10"/>
  <c r="E1123" i="11" s="1"/>
  <c r="C1123" i="11"/>
  <c r="AJ1123" i="10"/>
  <c r="D1123" i="11" s="1"/>
  <c r="AF1123" i="10"/>
  <c r="B1123" i="11" l="1"/>
  <c r="K1123" i="11" s="1"/>
  <c r="AG1123" i="10"/>
  <c r="AH1123" i="10" s="1"/>
  <c r="G1123" i="11" l="1"/>
  <c r="F1123" i="11"/>
  <c r="AI1124" i="10" l="1"/>
  <c r="AE1124" i="10"/>
  <c r="AM1124" i="10" l="1"/>
  <c r="AL1124" i="10"/>
  <c r="AK1124" i="10"/>
  <c r="E1124" i="11" s="1"/>
  <c r="AF1124" i="10"/>
  <c r="AJ1124" i="10"/>
  <c r="D1124" i="11" s="1"/>
  <c r="C1124" i="11"/>
  <c r="AG1124" i="10" l="1"/>
  <c r="AH1124" i="10" s="1"/>
  <c r="B1124" i="11"/>
  <c r="K1124" i="11" s="1"/>
  <c r="F1124" i="11" l="1"/>
  <c r="G1124" i="11"/>
  <c r="AE1125" i="10" l="1"/>
  <c r="AI1125" i="10"/>
  <c r="AL1125" i="10" l="1"/>
  <c r="AM1125" i="10"/>
  <c r="AK1125" i="10"/>
  <c r="E1125" i="11" s="1"/>
  <c r="C1125" i="11"/>
  <c r="AF1125" i="10"/>
  <c r="AJ1125" i="10"/>
  <c r="D1125" i="11" s="1"/>
  <c r="B1125" i="11" l="1"/>
  <c r="K1125" i="11" s="1"/>
  <c r="AG1125" i="10"/>
  <c r="AH1125" i="10" s="1"/>
  <c r="G1125" i="11" l="1"/>
  <c r="F1125" i="11"/>
  <c r="AE1126" i="10" l="1"/>
  <c r="AI1126" i="10"/>
  <c r="AL1126" i="10" l="1"/>
  <c r="AM1126" i="10"/>
  <c r="AK1126" i="10"/>
  <c r="E1126" i="11" s="1"/>
  <c r="C1126" i="11"/>
  <c r="AF1126" i="10"/>
  <c r="AJ1126" i="10"/>
  <c r="D1126" i="11" s="1"/>
  <c r="AG1126" i="10" l="1"/>
  <c r="AH1126" i="10" s="1"/>
  <c r="B1126" i="11"/>
  <c r="K1126" i="11" s="1"/>
  <c r="F1126" i="11" l="1"/>
  <c r="G1126" i="11"/>
  <c r="AE1127" i="10" l="1"/>
  <c r="AI1127" i="10"/>
  <c r="AL1127" i="10" l="1"/>
  <c r="AM1127" i="10"/>
  <c r="AK1127" i="10"/>
  <c r="E1127" i="11" s="1"/>
  <c r="C1127" i="11"/>
  <c r="AF1127" i="10"/>
  <c r="AJ1127" i="10"/>
  <c r="D1127" i="11" s="1"/>
  <c r="AG1127" i="10" l="1"/>
  <c r="AH1127" i="10" s="1"/>
  <c r="B1127" i="11"/>
  <c r="K1127" i="11" s="1"/>
  <c r="G1127" i="11" l="1"/>
  <c r="F1127" i="11"/>
  <c r="AI1128" i="10" l="1"/>
  <c r="AE1128" i="10"/>
  <c r="AM1128" i="10" l="1"/>
  <c r="AL1128" i="10"/>
  <c r="AK1128" i="10"/>
  <c r="E1128" i="11" s="1"/>
  <c r="AJ1128" i="10"/>
  <c r="D1128" i="11" s="1"/>
  <c r="AF1128" i="10"/>
  <c r="C1128" i="11"/>
  <c r="AG1128" i="10" l="1"/>
  <c r="AH1128" i="10" s="1"/>
  <c r="B1128" i="11"/>
  <c r="K1128" i="11" s="1"/>
  <c r="G1128" i="11" l="1"/>
  <c r="F1128" i="11"/>
  <c r="AI1129" i="10" l="1"/>
  <c r="AE1129" i="10"/>
  <c r="AL1129" i="10" l="1"/>
  <c r="AM1129" i="10"/>
  <c r="AK1129" i="10"/>
  <c r="E1129" i="11" s="1"/>
  <c r="AF1129" i="10"/>
  <c r="AJ1129" i="10"/>
  <c r="D1129" i="11" s="1"/>
  <c r="C1129" i="11"/>
  <c r="AG1129" i="10" l="1"/>
  <c r="AH1129" i="10" s="1"/>
  <c r="B1129" i="11"/>
  <c r="K1129" i="11" s="1"/>
  <c r="F1129" i="11" l="1"/>
  <c r="G1129" i="11"/>
  <c r="AI1130" i="10" l="1"/>
  <c r="AE1130" i="10"/>
  <c r="AL1130" i="10" l="1"/>
  <c r="AM1130" i="10"/>
  <c r="AK1130" i="10"/>
  <c r="E1130" i="11" s="1"/>
  <c r="AJ1130" i="10"/>
  <c r="D1130" i="11" s="1"/>
  <c r="AF1130" i="10"/>
  <c r="C1130" i="11"/>
  <c r="AG1130" i="10" l="1"/>
  <c r="AH1130" i="10" s="1"/>
  <c r="B1130" i="11"/>
  <c r="K1130" i="11" s="1"/>
  <c r="G1130" i="11" l="1"/>
  <c r="F1130" i="11"/>
  <c r="AE1131" i="10" l="1"/>
  <c r="AI1131" i="10"/>
  <c r="AL1131" i="10" l="1"/>
  <c r="AM1131" i="10"/>
  <c r="AK1131" i="10"/>
  <c r="E1131" i="11" s="1"/>
  <c r="C1131" i="11"/>
  <c r="AF1131" i="10"/>
  <c r="AJ1131" i="10"/>
  <c r="D1131" i="11" s="1"/>
  <c r="B1131" i="11" l="1"/>
  <c r="K1131" i="11" s="1"/>
  <c r="AG1131" i="10"/>
  <c r="AH1131" i="10" s="1"/>
  <c r="G1131" i="11" l="1"/>
  <c r="F1131" i="11"/>
  <c r="AE1132" i="10" l="1"/>
  <c r="AI1132" i="10"/>
  <c r="AM1132" i="10" l="1"/>
  <c r="AL1132" i="10"/>
  <c r="AK1132" i="10"/>
  <c r="E1132" i="11" s="1"/>
  <c r="C1132" i="11"/>
  <c r="AJ1132" i="10"/>
  <c r="D1132" i="11" s="1"/>
  <c r="AF1132" i="10"/>
  <c r="AG1132" i="10" l="1"/>
  <c r="AH1132" i="10" s="1"/>
  <c r="B1132" i="11"/>
  <c r="K1132" i="11" s="1"/>
  <c r="F1132" i="11" l="1"/>
  <c r="G1132" i="11"/>
  <c r="AE1133" i="10" l="1"/>
  <c r="AI1133" i="10"/>
  <c r="AL1133" i="10" l="1"/>
  <c r="AM1133" i="10"/>
  <c r="AK1133" i="10"/>
  <c r="E1133" i="11" s="1"/>
  <c r="C1133" i="11"/>
  <c r="AJ1133" i="10"/>
  <c r="D1133" i="11" s="1"/>
  <c r="AF1133" i="10"/>
  <c r="AG1133" i="10" l="1"/>
  <c r="AH1133" i="10" s="1"/>
  <c r="B1133" i="11"/>
  <c r="K1133" i="11" s="1"/>
  <c r="F1133" i="11" l="1"/>
  <c r="G1133" i="11"/>
  <c r="AE1134" i="10" l="1"/>
  <c r="AI1134" i="10"/>
  <c r="AL1134" i="10" l="1"/>
  <c r="AM1134" i="10"/>
  <c r="AK1134" i="10"/>
  <c r="E1134" i="11" s="1"/>
  <c r="C1134" i="11"/>
  <c r="AJ1134" i="10"/>
  <c r="D1134" i="11" s="1"/>
  <c r="AF1134" i="10"/>
  <c r="B1134" i="11" l="1"/>
  <c r="K1134" i="11" s="1"/>
  <c r="AG1134" i="10"/>
  <c r="AH1134" i="10" s="1"/>
  <c r="G1134" i="11" l="1"/>
  <c r="F1134" i="11"/>
  <c r="AI1135" i="10" l="1"/>
  <c r="AE1135" i="10"/>
  <c r="AL1135" i="10" l="1"/>
  <c r="AM1135" i="10"/>
  <c r="AK1135" i="10"/>
  <c r="E1135" i="11" s="1"/>
  <c r="AF1135" i="10"/>
  <c r="AJ1135" i="10"/>
  <c r="D1135" i="11" s="1"/>
  <c r="C1135" i="11"/>
  <c r="B1135" i="11" l="1"/>
  <c r="K1135" i="11" s="1"/>
  <c r="AG1135" i="10"/>
  <c r="AH1135" i="10" s="1"/>
  <c r="F1135" i="11" l="1"/>
  <c r="G1135" i="11"/>
  <c r="AI1136" i="10" l="1"/>
  <c r="AE1136" i="10"/>
  <c r="AM1136" i="10" l="1"/>
  <c r="AL1136" i="10"/>
  <c r="AK1136" i="10"/>
  <c r="E1136" i="11" s="1"/>
  <c r="AF1136" i="10"/>
  <c r="AJ1136" i="10"/>
  <c r="D1136" i="11" s="1"/>
  <c r="C1136" i="11"/>
  <c r="AG1136" i="10" l="1"/>
  <c r="AH1136" i="10" s="1"/>
  <c r="B1136" i="11"/>
  <c r="K1136" i="11" s="1"/>
  <c r="F1136" i="11" l="1"/>
  <c r="G1136" i="11"/>
  <c r="AE1137" i="10" l="1"/>
  <c r="AI1137" i="10"/>
  <c r="AL1137" i="10" l="1"/>
  <c r="AM1137" i="10"/>
  <c r="AK1137" i="10"/>
  <c r="E1137" i="11" s="1"/>
  <c r="C1137" i="11"/>
  <c r="AF1137" i="10"/>
  <c r="AJ1137" i="10"/>
  <c r="D1137" i="11" s="1"/>
  <c r="B1137" i="11" l="1"/>
  <c r="K1137" i="11" s="1"/>
  <c r="AG1137" i="10"/>
  <c r="AH1137" i="10" s="1"/>
  <c r="F1137" i="11" l="1"/>
  <c r="G1137" i="11"/>
  <c r="AI1138" i="10" l="1"/>
  <c r="AE1138" i="10"/>
  <c r="AL1138" i="10" l="1"/>
  <c r="AM1138" i="10"/>
  <c r="AK1138" i="10"/>
  <c r="E1138" i="11" s="1"/>
  <c r="AJ1138" i="10"/>
  <c r="D1138" i="11" s="1"/>
  <c r="AF1138" i="10"/>
  <c r="C1138" i="11"/>
  <c r="AG1138" i="10" l="1"/>
  <c r="AH1138" i="10" s="1"/>
  <c r="B1138" i="11"/>
  <c r="K1138" i="11" s="1"/>
  <c r="G1138" i="11" l="1"/>
  <c r="F1138" i="11"/>
  <c r="AI1139" i="10" l="1"/>
  <c r="AE1139" i="10"/>
  <c r="AL1139" i="10" l="1"/>
  <c r="AM1139" i="10"/>
  <c r="AK1139" i="10"/>
  <c r="E1139" i="11" s="1"/>
  <c r="AJ1139" i="10"/>
  <c r="D1139" i="11" s="1"/>
  <c r="AF1139" i="10"/>
  <c r="C1139" i="11"/>
  <c r="B1139" i="11" l="1"/>
  <c r="K1139" i="11" s="1"/>
  <c r="AG1139" i="10"/>
  <c r="AH1139" i="10" s="1"/>
  <c r="G1139" i="11" l="1"/>
  <c r="F1139" i="11"/>
  <c r="AE1140" i="10" l="1"/>
  <c r="AI1140" i="10"/>
  <c r="AM1140" i="10" l="1"/>
  <c r="AL1140" i="10"/>
  <c r="AK1140" i="10"/>
  <c r="E1140" i="11" s="1"/>
  <c r="C1140" i="11"/>
  <c r="AJ1140" i="10"/>
  <c r="D1140" i="11" s="1"/>
  <c r="AF1140" i="10"/>
  <c r="AG1140" i="10" l="1"/>
  <c r="AH1140" i="10" s="1"/>
  <c r="B1140" i="11"/>
  <c r="K1140" i="11" s="1"/>
  <c r="F1140" i="11" l="1"/>
  <c r="G1140" i="11"/>
  <c r="AE1141" i="10" l="1"/>
  <c r="AI1141" i="10"/>
  <c r="AL1141" i="10" l="1"/>
  <c r="AM1141" i="10"/>
  <c r="AK1141" i="10"/>
  <c r="E1141" i="11" s="1"/>
  <c r="C1141" i="11"/>
  <c r="AF1141" i="10"/>
  <c r="AJ1141" i="10"/>
  <c r="D1141" i="11" s="1"/>
  <c r="B1141" i="11" l="1"/>
  <c r="K1141" i="11" s="1"/>
  <c r="AG1141" i="10"/>
  <c r="AH1141" i="10" s="1"/>
  <c r="G1141" i="11" l="1"/>
  <c r="F1141" i="11"/>
  <c r="AE1142" i="10" l="1"/>
  <c r="AI1142" i="10"/>
  <c r="AL1142" i="10" l="1"/>
  <c r="AM1142" i="10"/>
  <c r="AK1142" i="10"/>
  <c r="E1142" i="11" s="1"/>
  <c r="C1142" i="11"/>
  <c r="AF1142" i="10"/>
  <c r="AJ1142" i="10"/>
  <c r="D1142" i="11" s="1"/>
  <c r="AG1142" i="10" l="1"/>
  <c r="AH1142" i="10" s="1"/>
  <c r="B1142" i="11"/>
  <c r="K1142" i="11" s="1"/>
  <c r="G1142" i="11" l="1"/>
  <c r="F1142" i="11"/>
  <c r="AI1143" i="10" l="1"/>
  <c r="AE1143" i="10"/>
  <c r="AL1143" i="10" l="1"/>
  <c r="AM1143" i="10"/>
  <c r="AK1143" i="10"/>
  <c r="E1143" i="11" s="1"/>
  <c r="AF1143" i="10"/>
  <c r="AJ1143" i="10"/>
  <c r="D1143" i="11" s="1"/>
  <c r="C1143" i="11"/>
  <c r="B1143" i="11" l="1"/>
  <c r="K1143" i="11" s="1"/>
  <c r="AG1143" i="10"/>
  <c r="AH1143" i="10" s="1"/>
  <c r="F1143" i="11" l="1"/>
  <c r="G1143" i="11"/>
  <c r="AE1144" i="10" l="1"/>
  <c r="AI1144" i="10"/>
  <c r="AM1144" i="10" l="1"/>
  <c r="AL1144" i="10"/>
  <c r="AK1144" i="10"/>
  <c r="E1144" i="11" s="1"/>
  <c r="C1144" i="11"/>
  <c r="AJ1144" i="10"/>
  <c r="D1144" i="11" s="1"/>
  <c r="AF1144" i="10"/>
  <c r="B1144" i="11" l="1"/>
  <c r="K1144" i="11" s="1"/>
  <c r="AG1144" i="10"/>
  <c r="AH1144" i="10" s="1"/>
  <c r="G1144" i="11" l="1"/>
  <c r="F1144" i="11"/>
  <c r="AE1145" i="10" l="1"/>
  <c r="AI1145" i="10"/>
  <c r="AL1145" i="10" l="1"/>
  <c r="AM1145" i="10"/>
  <c r="AK1145" i="10"/>
  <c r="E1145" i="11" s="1"/>
  <c r="C1145" i="11"/>
  <c r="AJ1145" i="10"/>
  <c r="D1145" i="11" s="1"/>
  <c r="AF1145" i="10"/>
  <c r="B1145" i="11" l="1"/>
  <c r="K1145" i="11" s="1"/>
  <c r="AG1145" i="10"/>
  <c r="AH1145" i="10" s="1"/>
  <c r="G1145" i="11" l="1"/>
  <c r="F1145" i="11"/>
  <c r="AI1146" i="10" l="1"/>
  <c r="AE1146" i="10"/>
  <c r="AL1146" i="10" l="1"/>
  <c r="AM1146" i="10"/>
  <c r="AK1146" i="10"/>
  <c r="E1146" i="11" s="1"/>
  <c r="AJ1146" i="10"/>
  <c r="D1146" i="11" s="1"/>
  <c r="AF1146" i="10"/>
  <c r="C1146" i="11"/>
  <c r="AG1146" i="10" l="1"/>
  <c r="AH1146" i="10" s="1"/>
  <c r="B1146" i="11"/>
  <c r="K1146" i="11" s="1"/>
  <c r="F1146" i="11" l="1"/>
  <c r="G1146" i="11"/>
  <c r="AE1147" i="10" l="1"/>
  <c r="AI1147" i="10"/>
  <c r="AL1147" i="10" l="1"/>
  <c r="AM1147" i="10"/>
  <c r="AK1147" i="10"/>
  <c r="E1147" i="11" s="1"/>
  <c r="C1147" i="11"/>
  <c r="AJ1147" i="10"/>
  <c r="D1147" i="11" s="1"/>
  <c r="AF1147" i="10"/>
  <c r="B1147" i="11" l="1"/>
  <c r="K1147" i="11" s="1"/>
  <c r="AG1147" i="10"/>
  <c r="AH1147" i="10" s="1"/>
  <c r="G1147" i="11" l="1"/>
  <c r="F1147" i="11"/>
  <c r="AE1148" i="10" l="1"/>
  <c r="AI1148" i="10"/>
  <c r="AM1148" i="10" l="1"/>
  <c r="AL1148" i="10"/>
  <c r="AK1148" i="10"/>
  <c r="E1148" i="11" s="1"/>
  <c r="C1148" i="11"/>
  <c r="AF1148" i="10"/>
  <c r="AJ1148" i="10"/>
  <c r="D1148" i="11" s="1"/>
  <c r="AG1148" i="10" l="1"/>
  <c r="AH1148" i="10" s="1"/>
  <c r="B1148" i="11"/>
  <c r="K1148" i="11" s="1"/>
  <c r="G1148" i="11" l="1"/>
  <c r="F1148" i="11"/>
  <c r="AI1149" i="10" l="1"/>
  <c r="AE1149" i="10"/>
  <c r="AL1149" i="10" l="1"/>
  <c r="AM1149" i="10"/>
  <c r="AK1149" i="10"/>
  <c r="E1149" i="11" s="1"/>
  <c r="AJ1149" i="10"/>
  <c r="D1149" i="11" s="1"/>
  <c r="AF1149" i="10"/>
  <c r="C1149" i="11"/>
  <c r="B1149" i="11" l="1"/>
  <c r="K1149" i="11" s="1"/>
  <c r="AG1149" i="10"/>
  <c r="AH1149" i="10" s="1"/>
  <c r="F1149" i="11" l="1"/>
  <c r="G1149" i="11"/>
  <c r="AI1150" i="10" l="1"/>
  <c r="AE1150" i="10"/>
  <c r="AL1150" i="10" l="1"/>
  <c r="AM1150" i="10"/>
  <c r="AK1150" i="10"/>
  <c r="E1150" i="11" s="1"/>
  <c r="AF1150" i="10"/>
  <c r="AJ1150" i="10"/>
  <c r="D1150" i="11" s="1"/>
  <c r="C1150" i="11"/>
  <c r="AG1150" i="10" l="1"/>
  <c r="AH1150" i="10" s="1"/>
  <c r="B1150" i="11"/>
  <c r="K1150" i="11" s="1"/>
  <c r="F1150" i="11" l="1"/>
  <c r="G1150" i="11"/>
  <c r="AE1151" i="10" l="1"/>
  <c r="AI1151" i="10"/>
  <c r="AL1151" i="10" l="1"/>
  <c r="AM1151" i="10"/>
  <c r="AK1151" i="10"/>
  <c r="E1151" i="11" s="1"/>
  <c r="C1151" i="11"/>
  <c r="AJ1151" i="10"/>
  <c r="D1151" i="11" s="1"/>
  <c r="AF1151" i="10"/>
  <c r="B1151" i="11" l="1"/>
  <c r="K1151" i="11" s="1"/>
  <c r="AG1151" i="10"/>
  <c r="AH1151" i="10" s="1"/>
  <c r="F1151" i="11" l="1"/>
  <c r="G1151" i="11"/>
  <c r="AE1152" i="10" l="1"/>
  <c r="AI1152" i="10"/>
  <c r="AM1152" i="10" l="1"/>
  <c r="AL1152" i="10"/>
  <c r="AK1152" i="10"/>
  <c r="E1152" i="11" s="1"/>
  <c r="C1152" i="11"/>
  <c r="AF1152" i="10"/>
  <c r="AJ1152" i="10"/>
  <c r="D1152" i="11" s="1"/>
  <c r="B1152" i="11" l="1"/>
  <c r="K1152" i="11" s="1"/>
  <c r="AG1152" i="10"/>
  <c r="AH1152" i="10" s="1"/>
  <c r="F1152" i="11" l="1"/>
  <c r="G1152" i="11"/>
  <c r="AE1153" i="10" l="1"/>
  <c r="AI1153" i="10"/>
  <c r="AL1153" i="10" l="1"/>
  <c r="AM1153" i="10"/>
  <c r="AK1153" i="10"/>
  <c r="E1153" i="11" s="1"/>
  <c r="C1153" i="11"/>
  <c r="AJ1153" i="10"/>
  <c r="D1153" i="11" s="1"/>
  <c r="AF1153" i="10"/>
  <c r="AG1153" i="10" l="1"/>
  <c r="AH1153" i="10" s="1"/>
  <c r="B1153" i="11"/>
  <c r="K1153" i="11" s="1"/>
  <c r="F1153" i="11" l="1"/>
  <c r="G1153" i="11"/>
  <c r="AE1154" i="10" l="1"/>
  <c r="AI1154" i="10"/>
  <c r="AL1154" i="10" l="1"/>
  <c r="AM1154" i="10"/>
  <c r="AK1154" i="10"/>
  <c r="E1154" i="11" s="1"/>
  <c r="C1154" i="11"/>
  <c r="AJ1154" i="10"/>
  <c r="D1154" i="11" s="1"/>
  <c r="AF1154" i="10"/>
  <c r="B1154" i="11" l="1"/>
  <c r="K1154" i="11" s="1"/>
  <c r="AG1154" i="10"/>
  <c r="AH1154" i="10" s="1"/>
  <c r="G1154" i="11" l="1"/>
  <c r="F1154" i="11"/>
  <c r="AE1155" i="10" l="1"/>
  <c r="AI1155" i="10"/>
  <c r="AL1155" i="10" l="1"/>
  <c r="AM1155" i="10"/>
  <c r="AK1155" i="10"/>
  <c r="E1155" i="11" s="1"/>
  <c r="C1155" i="11"/>
  <c r="AF1155" i="10"/>
  <c r="AJ1155" i="10"/>
  <c r="D1155" i="11" s="1"/>
  <c r="AG1155" i="10" l="1"/>
  <c r="AH1155" i="10" s="1"/>
  <c r="B1155" i="11"/>
  <c r="K1155" i="11" s="1"/>
  <c r="F1155" i="11" l="1"/>
  <c r="G1155" i="11"/>
  <c r="AE1156" i="10" l="1"/>
  <c r="AI1156" i="10"/>
  <c r="AM1156" i="10" l="1"/>
  <c r="AL1156" i="10"/>
  <c r="AK1156" i="10"/>
  <c r="E1156" i="11" s="1"/>
  <c r="C1156" i="11"/>
  <c r="AJ1156" i="10"/>
  <c r="D1156" i="11" s="1"/>
  <c r="AF1156" i="10"/>
  <c r="AG1156" i="10" l="1"/>
  <c r="AH1156" i="10" s="1"/>
  <c r="B1156" i="11"/>
  <c r="K1156" i="11" s="1"/>
  <c r="F1156" i="11" l="1"/>
  <c r="G1156" i="11"/>
  <c r="AI1157" i="10" l="1"/>
  <c r="AE1157" i="10"/>
  <c r="AL1157" i="10" l="1"/>
  <c r="AM1157" i="10"/>
  <c r="AK1157" i="10"/>
  <c r="E1157" i="11" s="1"/>
  <c r="AF1157" i="10"/>
  <c r="AJ1157" i="10"/>
  <c r="D1157" i="11" s="1"/>
  <c r="C1157" i="11"/>
  <c r="AG1157" i="10" l="1"/>
  <c r="AH1157" i="10" s="1"/>
  <c r="B1157" i="11"/>
  <c r="K1157" i="11" s="1"/>
  <c r="F1157" i="11" l="1"/>
  <c r="G1157" i="11"/>
  <c r="AI1158" i="10" l="1"/>
  <c r="AE1158" i="10"/>
  <c r="AL1158" i="10" l="1"/>
  <c r="AM1158" i="10"/>
  <c r="AK1158" i="10"/>
  <c r="E1158" i="11" s="1"/>
  <c r="AF1158" i="10"/>
  <c r="AJ1158" i="10"/>
  <c r="D1158" i="11" s="1"/>
  <c r="C1158" i="11"/>
  <c r="B1158" i="11" l="1"/>
  <c r="K1158" i="11" s="1"/>
  <c r="AG1158" i="10"/>
  <c r="AH1158" i="10" s="1"/>
  <c r="G1158" i="11" l="1"/>
  <c r="F1158" i="11"/>
  <c r="AI1159" i="10" l="1"/>
  <c r="AE1159" i="10"/>
  <c r="AL1159" i="10" l="1"/>
  <c r="AM1159" i="10"/>
  <c r="AK1159" i="10"/>
  <c r="E1159" i="11" s="1"/>
  <c r="AJ1159" i="10"/>
  <c r="D1159" i="11" s="1"/>
  <c r="AF1159" i="10"/>
  <c r="C1159" i="11"/>
  <c r="B1159" i="11" l="1"/>
  <c r="K1159" i="11" s="1"/>
  <c r="AG1159" i="10"/>
  <c r="AH1159" i="10" s="1"/>
  <c r="G1159" i="11" l="1"/>
  <c r="F1159" i="11"/>
  <c r="AE1160" i="10" l="1"/>
  <c r="AI1160" i="10"/>
  <c r="AM1160" i="10" l="1"/>
  <c r="AL1160" i="10"/>
  <c r="AK1160" i="10"/>
  <c r="E1160" i="11" s="1"/>
  <c r="C1160" i="11"/>
  <c r="AF1160" i="10"/>
  <c r="AJ1160" i="10"/>
  <c r="D1160" i="11" s="1"/>
  <c r="B1160" i="11" l="1"/>
  <c r="K1160" i="11" s="1"/>
  <c r="AG1160" i="10"/>
  <c r="AH1160" i="10" s="1"/>
  <c r="F1160" i="11" l="1"/>
  <c r="G1160" i="11"/>
  <c r="AI1161" i="10" l="1"/>
  <c r="AE1161" i="10"/>
  <c r="AL1161" i="10" l="1"/>
  <c r="AM1161" i="10"/>
  <c r="AK1161" i="10"/>
  <c r="E1161" i="11" s="1"/>
  <c r="AF1161" i="10"/>
  <c r="AJ1161" i="10"/>
  <c r="D1161" i="11" s="1"/>
  <c r="C1161" i="11"/>
  <c r="AG1161" i="10" l="1"/>
  <c r="AH1161" i="10" s="1"/>
  <c r="B1161" i="11"/>
  <c r="K1161" i="11" s="1"/>
  <c r="F1161" i="11" l="1"/>
  <c r="G1161" i="11"/>
  <c r="AE1162" i="10" l="1"/>
  <c r="AI1162" i="10"/>
  <c r="AL1162" i="10" l="1"/>
  <c r="AM1162" i="10"/>
  <c r="AK1162" i="10"/>
  <c r="E1162" i="11" s="1"/>
  <c r="C1162" i="11"/>
  <c r="AF1162" i="10"/>
  <c r="AJ1162" i="10"/>
  <c r="D1162" i="11" s="1"/>
  <c r="B1162" i="11" l="1"/>
  <c r="K1162" i="11" s="1"/>
  <c r="AG1162" i="10"/>
  <c r="AH1162" i="10" s="1"/>
  <c r="F1162" i="11" l="1"/>
  <c r="G1162" i="11"/>
  <c r="AI1163" i="10" l="1"/>
  <c r="AE1163" i="10"/>
  <c r="AL1163" i="10" l="1"/>
  <c r="AM1163" i="10"/>
  <c r="AK1163" i="10"/>
  <c r="E1163" i="11" s="1"/>
  <c r="AJ1163" i="10"/>
  <c r="D1163" i="11" s="1"/>
  <c r="AF1163" i="10"/>
  <c r="C1163" i="11"/>
  <c r="AG1163" i="10" l="1"/>
  <c r="AH1163" i="10" s="1"/>
  <c r="B1163" i="11"/>
  <c r="K1163" i="11" s="1"/>
  <c r="G1163" i="11" l="1"/>
  <c r="F1163" i="11"/>
  <c r="AE1164" i="10" l="1"/>
  <c r="AI1164" i="10"/>
  <c r="AM1164" i="10" l="1"/>
  <c r="AL1164" i="10"/>
  <c r="AK1164" i="10"/>
  <c r="E1164" i="11" s="1"/>
  <c r="C1164" i="11"/>
  <c r="AJ1164" i="10"/>
  <c r="D1164" i="11" s="1"/>
  <c r="AF1164" i="10"/>
  <c r="AG1164" i="10" l="1"/>
  <c r="AH1164" i="10" s="1"/>
  <c r="B1164" i="11"/>
  <c r="K1164" i="11" s="1"/>
  <c r="G1164" i="11" l="1"/>
  <c r="F1164" i="11"/>
  <c r="AE1165" i="10" l="1"/>
  <c r="AI1165" i="10"/>
  <c r="AL1165" i="10" l="1"/>
  <c r="AM1165" i="10"/>
  <c r="AK1165" i="10"/>
  <c r="E1165" i="11" s="1"/>
  <c r="C1165" i="11"/>
  <c r="AF1165" i="10"/>
  <c r="AJ1165" i="10"/>
  <c r="D1165" i="11" s="1"/>
  <c r="AG1165" i="10" l="1"/>
  <c r="AH1165" i="10" s="1"/>
  <c r="B1165" i="11"/>
  <c r="K1165" i="11" s="1"/>
  <c r="G1165" i="11" l="1"/>
  <c r="F1165" i="11"/>
  <c r="AE1166" i="10" l="1"/>
  <c r="AI1166" i="10"/>
  <c r="AL1166" i="10" l="1"/>
  <c r="AM1166" i="10"/>
  <c r="AK1166" i="10"/>
  <c r="E1166" i="11" s="1"/>
  <c r="C1166" i="11"/>
  <c r="AJ1166" i="10"/>
  <c r="D1166" i="11" s="1"/>
  <c r="AF1166" i="10"/>
  <c r="B1166" i="11" l="1"/>
  <c r="K1166" i="11" s="1"/>
  <c r="AG1166" i="10"/>
  <c r="AH1166" i="10" s="1"/>
  <c r="G1166" i="11" l="1"/>
  <c r="F1166" i="11"/>
  <c r="AI1167" i="10" l="1"/>
  <c r="AE1167" i="10"/>
  <c r="AL1167" i="10" l="1"/>
  <c r="AM1167" i="10"/>
  <c r="AK1167" i="10"/>
  <c r="E1167" i="11" s="1"/>
  <c r="AF1167" i="10"/>
  <c r="AJ1167" i="10"/>
  <c r="D1167" i="11" s="1"/>
  <c r="C1167" i="11"/>
  <c r="AG1167" i="10" l="1"/>
  <c r="AH1167" i="10" s="1"/>
  <c r="B1167" i="11"/>
  <c r="K1167" i="11" s="1"/>
  <c r="G1167" i="11" l="1"/>
  <c r="F1167" i="11"/>
  <c r="AE1168" i="10" l="1"/>
  <c r="AI1168" i="10"/>
  <c r="AM1168" i="10" l="1"/>
  <c r="AL1168" i="10"/>
  <c r="AK1168" i="10"/>
  <c r="E1168" i="11" s="1"/>
  <c r="C1168" i="11"/>
  <c r="AJ1168" i="10"/>
  <c r="D1168" i="11" s="1"/>
  <c r="AF1168" i="10"/>
  <c r="B1168" i="11" l="1"/>
  <c r="K1168" i="11" s="1"/>
  <c r="AG1168" i="10"/>
  <c r="AH1168" i="10" s="1"/>
  <c r="F1168" i="11" l="1"/>
  <c r="G1168" i="11"/>
  <c r="AE1169" i="10" l="1"/>
  <c r="AI1169" i="10"/>
  <c r="AL1169" i="10" l="1"/>
  <c r="AM1169" i="10"/>
  <c r="AK1169" i="10"/>
  <c r="E1169" i="11" s="1"/>
  <c r="C1169" i="11"/>
  <c r="AJ1169" i="10"/>
  <c r="D1169" i="11" s="1"/>
  <c r="AF1169" i="10"/>
  <c r="AG1169" i="10" l="1"/>
  <c r="AH1169" i="10" s="1"/>
  <c r="B1169" i="11"/>
  <c r="K1169" i="11" s="1"/>
  <c r="F1169" i="11" l="1"/>
  <c r="G1169" i="11"/>
  <c r="AE1170" i="10" l="1"/>
  <c r="AI1170" i="10"/>
  <c r="AL1170" i="10" l="1"/>
  <c r="AM1170" i="10"/>
  <c r="AK1170" i="10"/>
  <c r="E1170" i="11" s="1"/>
  <c r="C1170" i="11"/>
  <c r="AJ1170" i="10"/>
  <c r="D1170" i="11" s="1"/>
  <c r="AF1170" i="10"/>
  <c r="B1170" i="11" l="1"/>
  <c r="K1170" i="11" s="1"/>
  <c r="AG1170" i="10"/>
  <c r="AH1170" i="10" s="1"/>
  <c r="G1170" i="11" l="1"/>
  <c r="F1170" i="11"/>
  <c r="AI1171" i="10" l="1"/>
  <c r="AE1171" i="10"/>
  <c r="AL1171" i="10" l="1"/>
  <c r="AM1171" i="10"/>
  <c r="AK1171" i="10"/>
  <c r="E1171" i="11" s="1"/>
  <c r="AJ1171" i="10"/>
  <c r="D1171" i="11" s="1"/>
  <c r="AF1171" i="10"/>
  <c r="C1171" i="11"/>
  <c r="AG1171" i="10" l="1"/>
  <c r="AH1171" i="10" s="1"/>
  <c r="B1171" i="11"/>
  <c r="K1171" i="11" s="1"/>
  <c r="G1171" i="11" l="1"/>
  <c r="F1171" i="11"/>
  <c r="AI1172" i="10" l="1"/>
  <c r="AE1172" i="10"/>
  <c r="AM1172" i="10" l="1"/>
  <c r="AL1172" i="10"/>
  <c r="AK1172" i="10"/>
  <c r="E1172" i="11" s="1"/>
  <c r="AJ1172" i="10"/>
  <c r="D1172" i="11" s="1"/>
  <c r="AF1172" i="10"/>
  <c r="C1172" i="11"/>
  <c r="AG1172" i="10" l="1"/>
  <c r="AH1172" i="10" s="1"/>
  <c r="B1172" i="11"/>
  <c r="K1172" i="11" s="1"/>
  <c r="F1172" i="11" l="1"/>
  <c r="G1172" i="11"/>
  <c r="AE1173" i="10" l="1"/>
  <c r="AI1173" i="10"/>
  <c r="AL1173" i="10" l="1"/>
  <c r="AM1173" i="10"/>
  <c r="AK1173" i="10"/>
  <c r="E1173" i="11" s="1"/>
  <c r="C1173" i="11"/>
  <c r="AJ1173" i="10"/>
  <c r="D1173" i="11" s="1"/>
  <c r="AF1173" i="10"/>
  <c r="B1173" i="11" l="1"/>
  <c r="K1173" i="11" s="1"/>
  <c r="AG1173" i="10"/>
  <c r="AH1173" i="10" s="1"/>
  <c r="G1173" i="11" l="1"/>
  <c r="F1173" i="11"/>
  <c r="AE1174" i="10" l="1"/>
  <c r="AI1174" i="10"/>
  <c r="AL1174" i="10" l="1"/>
  <c r="AM1174" i="10"/>
  <c r="AK1174" i="10"/>
  <c r="E1174" i="11" s="1"/>
  <c r="C1174" i="11"/>
  <c r="AJ1174" i="10"/>
  <c r="D1174" i="11" s="1"/>
  <c r="AF1174" i="10"/>
  <c r="B1174" i="11" l="1"/>
  <c r="K1174" i="11" s="1"/>
  <c r="AG1174" i="10"/>
  <c r="AH1174" i="10" s="1"/>
  <c r="F1174" i="11" l="1"/>
  <c r="G1174" i="11"/>
  <c r="AI1175" i="10" l="1"/>
  <c r="AE1175" i="10"/>
  <c r="AL1175" i="10" l="1"/>
  <c r="AM1175" i="10"/>
  <c r="AK1175" i="10"/>
  <c r="E1175" i="11" s="1"/>
  <c r="AJ1175" i="10"/>
  <c r="D1175" i="11" s="1"/>
  <c r="AF1175" i="10"/>
  <c r="C1175" i="11"/>
  <c r="AG1175" i="10" l="1"/>
  <c r="AH1175" i="10" s="1"/>
  <c r="B1175" i="11"/>
  <c r="K1175" i="11" s="1"/>
  <c r="F1175" i="11" l="1"/>
  <c r="G1175" i="11"/>
  <c r="AE1176" i="10" l="1"/>
  <c r="AI1176" i="10"/>
  <c r="AM1176" i="10" l="1"/>
  <c r="AL1176" i="10"/>
  <c r="AK1176" i="10"/>
  <c r="E1176" i="11" s="1"/>
  <c r="C1176" i="11"/>
  <c r="AF1176" i="10"/>
  <c r="AJ1176" i="10"/>
  <c r="D1176" i="11" s="1"/>
  <c r="B1176" i="11" l="1"/>
  <c r="K1176" i="11" s="1"/>
  <c r="AG1176" i="10"/>
  <c r="AH1176" i="10" s="1"/>
  <c r="G1176" i="11" l="1"/>
  <c r="F1176" i="11"/>
  <c r="AI1177" i="10" l="1"/>
  <c r="AE1177" i="10"/>
  <c r="AL1177" i="10" l="1"/>
  <c r="AM1177" i="10"/>
  <c r="AK1177" i="10"/>
  <c r="E1177" i="11" s="1"/>
  <c r="AJ1177" i="10"/>
  <c r="D1177" i="11" s="1"/>
  <c r="AF1177" i="10"/>
  <c r="C1177" i="11"/>
  <c r="B1177" i="11" l="1"/>
  <c r="K1177" i="11" s="1"/>
  <c r="AG1177" i="10"/>
  <c r="AH1177" i="10" s="1"/>
  <c r="F1177" i="11" l="1"/>
  <c r="G1177" i="11"/>
  <c r="AE1178" i="10" l="1"/>
  <c r="AI1178" i="10"/>
  <c r="AL1178" i="10" l="1"/>
  <c r="AM1178" i="10"/>
  <c r="AK1178" i="10"/>
  <c r="E1178" i="11" s="1"/>
  <c r="C1178" i="11"/>
  <c r="AF1178" i="10"/>
  <c r="AJ1178" i="10"/>
  <c r="D1178" i="11" s="1"/>
  <c r="B1178" i="11" l="1"/>
  <c r="K1178" i="11" s="1"/>
  <c r="AG1178" i="10"/>
  <c r="AH1178" i="10" s="1"/>
  <c r="G1178" i="11" l="1"/>
  <c r="F1178" i="11"/>
  <c r="AE1179" i="10" l="1"/>
  <c r="AI1179" i="10"/>
  <c r="AL1179" i="10" l="1"/>
  <c r="AM1179" i="10"/>
  <c r="AK1179" i="10"/>
  <c r="E1179" i="11" s="1"/>
  <c r="C1179" i="11"/>
  <c r="AJ1179" i="10"/>
  <c r="D1179" i="11" s="1"/>
  <c r="AF1179" i="10"/>
  <c r="AG1179" i="10" l="1"/>
  <c r="AH1179" i="10" s="1"/>
  <c r="B1179" i="11"/>
  <c r="K1179" i="11" s="1"/>
  <c r="G1179" i="11" l="1"/>
  <c r="F1179" i="11"/>
  <c r="AE1180" i="10" l="1"/>
  <c r="AI1180" i="10"/>
  <c r="AM1180" i="10" l="1"/>
  <c r="AL1180" i="10"/>
  <c r="AK1180" i="10"/>
  <c r="E1180" i="11" s="1"/>
  <c r="C1180" i="11"/>
  <c r="AF1180" i="10"/>
  <c r="AJ1180" i="10"/>
  <c r="D1180" i="11" s="1"/>
  <c r="B1180" i="11" l="1"/>
  <c r="K1180" i="11" s="1"/>
  <c r="AG1180" i="10"/>
  <c r="AH1180" i="10" s="1"/>
  <c r="F1180" i="11" l="1"/>
  <c r="G1180" i="11"/>
  <c r="AE1181" i="10" l="1"/>
  <c r="AI1181" i="10"/>
  <c r="AL1181" i="10" l="1"/>
  <c r="AM1181" i="10"/>
  <c r="AK1181" i="10"/>
  <c r="E1181" i="11" s="1"/>
  <c r="C1181" i="11"/>
  <c r="AJ1181" i="10"/>
  <c r="D1181" i="11" s="1"/>
  <c r="AF1181" i="10"/>
  <c r="B1181" i="11" l="1"/>
  <c r="K1181" i="11" s="1"/>
  <c r="AG1181" i="10"/>
  <c r="AH1181" i="10" s="1"/>
  <c r="G1181" i="11" l="1"/>
  <c r="F1181" i="11"/>
  <c r="AI1182" i="10" l="1"/>
  <c r="AE1182" i="10"/>
  <c r="AL1182" i="10" l="1"/>
  <c r="AM1182" i="10"/>
  <c r="AK1182" i="10"/>
  <c r="E1182" i="11" s="1"/>
  <c r="AF1182" i="10"/>
  <c r="AJ1182" i="10"/>
  <c r="D1182" i="11" s="1"/>
  <c r="C1182" i="11"/>
  <c r="B1182" i="11" l="1"/>
  <c r="K1182" i="11" s="1"/>
  <c r="AG1182" i="10"/>
  <c r="AH1182" i="10" s="1"/>
  <c r="F1182" i="11" l="1"/>
  <c r="G1182" i="11"/>
  <c r="AI1183" i="10" l="1"/>
  <c r="AE1183" i="10"/>
  <c r="AL1183" i="10" l="1"/>
  <c r="AM1183" i="10"/>
  <c r="AK1183" i="10"/>
  <c r="E1183" i="11" s="1"/>
  <c r="AF1183" i="10"/>
  <c r="AJ1183" i="10"/>
  <c r="D1183" i="11" s="1"/>
  <c r="C1183" i="11"/>
  <c r="B1183" i="11" l="1"/>
  <c r="K1183" i="11" s="1"/>
  <c r="AG1183" i="10"/>
  <c r="AH1183" i="10" s="1"/>
  <c r="F1183" i="11" l="1"/>
  <c r="G1183" i="11"/>
  <c r="AE1184" i="10" l="1"/>
  <c r="AI1184" i="10"/>
  <c r="AM1184" i="10" l="1"/>
  <c r="AL1184" i="10"/>
  <c r="AK1184" i="10"/>
  <c r="E1184" i="11" s="1"/>
  <c r="C1184" i="11"/>
  <c r="AF1184" i="10"/>
  <c r="AJ1184" i="10"/>
  <c r="D1184" i="11" s="1"/>
  <c r="B1184" i="11" l="1"/>
  <c r="K1184" i="11" s="1"/>
  <c r="AG1184" i="10"/>
  <c r="AH1184" i="10" s="1"/>
  <c r="F1184" i="11" l="1"/>
  <c r="G1184" i="11"/>
  <c r="AI1185" i="10" l="1"/>
  <c r="AE1185" i="10"/>
  <c r="AL1185" i="10" l="1"/>
  <c r="AM1185" i="10"/>
  <c r="AK1185" i="10"/>
  <c r="E1185" i="11" s="1"/>
  <c r="AJ1185" i="10"/>
  <c r="D1185" i="11" s="1"/>
  <c r="AF1185" i="10"/>
  <c r="C1185" i="11"/>
  <c r="B1185" i="11" l="1"/>
  <c r="K1185" i="11" s="1"/>
  <c r="AG1185" i="10"/>
  <c r="AH1185" i="10" s="1"/>
  <c r="F1185" i="11" l="1"/>
  <c r="G1185" i="11"/>
  <c r="AE1186" i="10" l="1"/>
  <c r="AI1186" i="10"/>
  <c r="AL1186" i="10" l="1"/>
  <c r="AM1186" i="10"/>
  <c r="AK1186" i="10"/>
  <c r="E1186" i="11" s="1"/>
  <c r="C1186" i="11"/>
  <c r="AF1186" i="10"/>
  <c r="AJ1186" i="10"/>
  <c r="D1186" i="11" s="1"/>
  <c r="B1186" i="11" l="1"/>
  <c r="K1186" i="11" s="1"/>
  <c r="AG1186" i="10"/>
  <c r="AH1186" i="10" s="1"/>
  <c r="F1186" i="11" l="1"/>
  <c r="G1186" i="11"/>
  <c r="AE1187" i="10" l="1"/>
  <c r="AI1187" i="10"/>
  <c r="AL1187" i="10" l="1"/>
  <c r="AM1187" i="10"/>
  <c r="AK1187" i="10"/>
  <c r="E1187" i="11" s="1"/>
  <c r="C1187" i="11"/>
  <c r="AF1187" i="10"/>
  <c r="AJ1187" i="10"/>
  <c r="D1187" i="11" s="1"/>
  <c r="AG1187" i="10" l="1"/>
  <c r="AH1187" i="10" s="1"/>
  <c r="B1187" i="11"/>
  <c r="K1187" i="11" s="1"/>
  <c r="F1187" i="11" l="1"/>
  <c r="G1187" i="11"/>
  <c r="AE1188" i="10" l="1"/>
  <c r="AI1188" i="10"/>
  <c r="AM1188" i="10" l="1"/>
  <c r="AL1188" i="10"/>
  <c r="AK1188" i="10"/>
  <c r="E1188" i="11" s="1"/>
  <c r="C1188" i="11"/>
  <c r="AF1188" i="10"/>
  <c r="AJ1188" i="10"/>
  <c r="D1188" i="11" s="1"/>
  <c r="AG1188" i="10" l="1"/>
  <c r="AH1188" i="10" s="1"/>
  <c r="B1188" i="11"/>
  <c r="K1188" i="11" s="1"/>
  <c r="F1188" i="11" l="1"/>
  <c r="G1188" i="11"/>
  <c r="AE1189" i="10" l="1"/>
  <c r="AI1189" i="10"/>
  <c r="AL1189" i="10" l="1"/>
  <c r="AM1189" i="10"/>
  <c r="AK1189" i="10"/>
  <c r="E1189" i="11" s="1"/>
  <c r="C1189" i="11"/>
  <c r="AJ1189" i="10"/>
  <c r="D1189" i="11" s="1"/>
  <c r="AF1189" i="10"/>
  <c r="B1189" i="11" l="1"/>
  <c r="K1189" i="11" s="1"/>
  <c r="AG1189" i="10"/>
  <c r="AH1189" i="10" s="1"/>
  <c r="F1189" i="11" l="1"/>
  <c r="G1189" i="11"/>
  <c r="AE1190" i="10" l="1"/>
  <c r="AI1190" i="10"/>
  <c r="AL1190" i="10" l="1"/>
  <c r="AM1190" i="10"/>
  <c r="AK1190" i="10"/>
  <c r="E1190" i="11" s="1"/>
  <c r="C1190" i="11"/>
  <c r="AJ1190" i="10"/>
  <c r="D1190" i="11" s="1"/>
  <c r="AF1190" i="10"/>
  <c r="B1190" i="11" l="1"/>
  <c r="K1190" i="11" s="1"/>
  <c r="AG1190" i="10"/>
  <c r="AH1190" i="10" s="1"/>
  <c r="G1190" i="11" l="1"/>
  <c r="F1190" i="11"/>
  <c r="AI1191" i="10" l="1"/>
  <c r="AE1191" i="10"/>
  <c r="AL1191" i="10" l="1"/>
  <c r="AM1191" i="10"/>
  <c r="AK1191" i="10"/>
  <c r="E1191" i="11" s="1"/>
  <c r="AF1191" i="10"/>
  <c r="AJ1191" i="10"/>
  <c r="D1191" i="11" s="1"/>
  <c r="C1191" i="11"/>
  <c r="AG1191" i="10" l="1"/>
  <c r="AH1191" i="10" s="1"/>
  <c r="B1191" i="11"/>
  <c r="K1191" i="11" s="1"/>
  <c r="F1191" i="11" l="1"/>
  <c r="G1191" i="11"/>
  <c r="AI1192" i="10" l="1"/>
  <c r="AE1192" i="10"/>
  <c r="AM1192" i="10" l="1"/>
  <c r="AL1192" i="10"/>
  <c r="AK1192" i="10"/>
  <c r="E1192" i="11" s="1"/>
  <c r="AJ1192" i="10"/>
  <c r="D1192" i="11" s="1"/>
  <c r="AF1192" i="10"/>
  <c r="C1192" i="11"/>
  <c r="B1192" i="11" l="1"/>
  <c r="K1192" i="11" s="1"/>
  <c r="AG1192" i="10"/>
  <c r="AH1192" i="10" s="1"/>
  <c r="F1192" i="11" l="1"/>
  <c r="G1192" i="11"/>
  <c r="AI1193" i="10" l="1"/>
  <c r="AE1193" i="10"/>
  <c r="AL1193" i="10" l="1"/>
  <c r="AM1193" i="10"/>
  <c r="AK1193" i="10"/>
  <c r="E1193" i="11" s="1"/>
  <c r="AJ1193" i="10"/>
  <c r="D1193" i="11" s="1"/>
  <c r="AF1193" i="10"/>
  <c r="C1193" i="11"/>
  <c r="AG1193" i="10" l="1"/>
  <c r="AH1193" i="10" s="1"/>
  <c r="B1193" i="11"/>
  <c r="K1193" i="11" s="1"/>
  <c r="G1193" i="11" l="1"/>
  <c r="F1193" i="11"/>
  <c r="AI1194" i="10" l="1"/>
  <c r="AE1194" i="10"/>
  <c r="AL1194" i="10" l="1"/>
  <c r="AM1194" i="10"/>
  <c r="AK1194" i="10"/>
  <c r="E1194" i="11" s="1"/>
  <c r="AJ1194" i="10"/>
  <c r="D1194" i="11" s="1"/>
  <c r="AF1194" i="10"/>
  <c r="C1194" i="11"/>
  <c r="AG1194" i="10" l="1"/>
  <c r="AH1194" i="10" s="1"/>
  <c r="B1194" i="11"/>
  <c r="K1194" i="11" s="1"/>
  <c r="F1194" i="11" l="1"/>
  <c r="G1194" i="11"/>
  <c r="AE1195" i="10" l="1"/>
  <c r="AI1195" i="10"/>
  <c r="AL1195" i="10" l="1"/>
  <c r="AM1195" i="10"/>
  <c r="AK1195" i="10"/>
  <c r="E1195" i="11" s="1"/>
  <c r="C1195" i="11"/>
  <c r="AF1195" i="10"/>
  <c r="AJ1195" i="10"/>
  <c r="D1195" i="11" s="1"/>
  <c r="B1195" i="11" l="1"/>
  <c r="K1195" i="11" s="1"/>
  <c r="AG1195" i="10"/>
  <c r="AH1195" i="10" s="1"/>
  <c r="G1195" i="11" l="1"/>
  <c r="F1195" i="11"/>
  <c r="AI1196" i="10" l="1"/>
  <c r="AE1196" i="10"/>
  <c r="AM1196" i="10" l="1"/>
  <c r="AL1196" i="10"/>
  <c r="AK1196" i="10"/>
  <c r="E1196" i="11" s="1"/>
  <c r="AJ1196" i="10"/>
  <c r="D1196" i="11" s="1"/>
  <c r="AF1196" i="10"/>
  <c r="C1196" i="11"/>
  <c r="B1196" i="11" l="1"/>
  <c r="K1196" i="11" s="1"/>
  <c r="AG1196" i="10"/>
  <c r="AH1196" i="10" s="1"/>
  <c r="F1196" i="11" l="1"/>
  <c r="G1196" i="11"/>
  <c r="AE1197" i="10" l="1"/>
  <c r="AI1197" i="10"/>
  <c r="AL1197" i="10" l="1"/>
  <c r="AM1197" i="10"/>
  <c r="AK1197" i="10"/>
  <c r="E1197" i="11" s="1"/>
  <c r="C1197" i="11"/>
  <c r="AJ1197" i="10"/>
  <c r="D1197" i="11" s="1"/>
  <c r="AF1197" i="10"/>
  <c r="AG1197" i="10" l="1"/>
  <c r="AH1197" i="10" s="1"/>
  <c r="B1197" i="11"/>
  <c r="K1197" i="11" s="1"/>
  <c r="F1197" i="11" l="1"/>
  <c r="G1197" i="11"/>
  <c r="AI1198" i="10" l="1"/>
  <c r="AE1198" i="10"/>
  <c r="AL1198" i="10" l="1"/>
  <c r="AM1198" i="10"/>
  <c r="AK1198" i="10"/>
  <c r="E1198" i="11" s="1"/>
  <c r="AF1198" i="10"/>
  <c r="AJ1198" i="10"/>
  <c r="D1198" i="11" s="1"/>
  <c r="C1198" i="11"/>
  <c r="B1198" i="11" l="1"/>
  <c r="K1198" i="11" s="1"/>
  <c r="AG1198" i="10"/>
  <c r="AH1198" i="10" s="1"/>
  <c r="G1198" i="11" l="1"/>
  <c r="F1198" i="11"/>
  <c r="AI1199" i="10" l="1"/>
  <c r="AE1199" i="10"/>
  <c r="AL1199" i="10" l="1"/>
  <c r="AM1199" i="10"/>
  <c r="AK1199" i="10"/>
  <c r="E1199" i="11" s="1"/>
  <c r="AJ1199" i="10"/>
  <c r="D1199" i="11" s="1"/>
  <c r="AF1199" i="10"/>
  <c r="C1199" i="11"/>
  <c r="B1199" i="11" l="1"/>
  <c r="K1199" i="11" s="1"/>
  <c r="AG1199" i="10"/>
  <c r="AH1199" i="10" s="1"/>
  <c r="F1199" i="11" l="1"/>
  <c r="G1199" i="11"/>
  <c r="AE1200" i="10" l="1"/>
  <c r="AI1200" i="10"/>
  <c r="AM1200" i="10" l="1"/>
  <c r="AL1200" i="10"/>
  <c r="AK1200" i="10"/>
  <c r="E1200" i="11" s="1"/>
  <c r="C1200" i="11"/>
  <c r="AF1200" i="10"/>
  <c r="AJ1200" i="10"/>
  <c r="D1200" i="11" s="1"/>
  <c r="B1200" i="11" l="1"/>
  <c r="K1200" i="11" s="1"/>
  <c r="AG1200" i="10"/>
  <c r="AH1200" i="10" s="1"/>
  <c r="G1200" i="11" l="1"/>
  <c r="F1200" i="11"/>
  <c r="AI1201" i="10" l="1"/>
  <c r="AE1201" i="10"/>
  <c r="AL1201" i="10" l="1"/>
  <c r="AM1201" i="10"/>
  <c r="AK1201" i="10"/>
  <c r="E1201" i="11" s="1"/>
  <c r="AJ1201" i="10"/>
  <c r="D1201" i="11" s="1"/>
  <c r="AF1201" i="10"/>
  <c r="C1201" i="11"/>
  <c r="B1201" i="11" l="1"/>
  <c r="K1201" i="11" s="1"/>
  <c r="AG1201" i="10"/>
  <c r="AH1201" i="10" s="1"/>
  <c r="F1201" i="11" l="1"/>
  <c r="G1201" i="11"/>
  <c r="AI1202" i="10" l="1"/>
  <c r="AE1202" i="10"/>
  <c r="AL1202" i="10" l="1"/>
  <c r="AM1202" i="10"/>
  <c r="AK1202" i="10"/>
  <c r="E1202" i="11" s="1"/>
  <c r="AF1202" i="10"/>
  <c r="AJ1202" i="10"/>
  <c r="D1202" i="11" s="1"/>
  <c r="C1202" i="11"/>
  <c r="B1202" i="11" l="1"/>
  <c r="K1202" i="11" s="1"/>
  <c r="AG1202" i="10"/>
  <c r="AH1202" i="10" s="1"/>
  <c r="F1202" i="11" l="1"/>
  <c r="G1202" i="11"/>
  <c r="AI1203" i="10" l="1"/>
  <c r="AE1203" i="10"/>
  <c r="AL1203" i="10" l="1"/>
  <c r="AM1203" i="10"/>
  <c r="AK1203" i="10"/>
  <c r="E1203" i="11" s="1"/>
  <c r="AJ1203" i="10"/>
  <c r="D1203" i="11" s="1"/>
  <c r="AF1203" i="10"/>
  <c r="C1203" i="11"/>
  <c r="B1203" i="11" l="1"/>
  <c r="K1203" i="11" s="1"/>
  <c r="AG1203" i="10"/>
  <c r="AH1203" i="10" s="1"/>
  <c r="F1203" i="11" l="1"/>
  <c r="G1203" i="11"/>
  <c r="AI1204" i="10" l="1"/>
  <c r="AE1204" i="10"/>
  <c r="AM1204" i="10" l="1"/>
  <c r="AL1204" i="10"/>
  <c r="AK1204" i="10"/>
  <c r="E1204" i="11" s="1"/>
  <c r="AF1204" i="10"/>
  <c r="AJ1204" i="10"/>
  <c r="D1204" i="11" s="1"/>
  <c r="C1204" i="11"/>
  <c r="AG1204" i="10" l="1"/>
  <c r="AH1204" i="10" s="1"/>
  <c r="B1204" i="11"/>
  <c r="K1204" i="11" s="1"/>
  <c r="F1204" i="11" l="1"/>
  <c r="G1204" i="11"/>
  <c r="AI1205" i="10" l="1"/>
  <c r="AE1205" i="10"/>
  <c r="AL1205" i="10" l="1"/>
  <c r="AM1205" i="10"/>
  <c r="AK1205" i="10"/>
  <c r="E1205" i="11" s="1"/>
  <c r="AJ1205" i="10"/>
  <c r="D1205" i="11" s="1"/>
  <c r="AF1205" i="10"/>
  <c r="C1205" i="11"/>
  <c r="AG1205" i="10" l="1"/>
  <c r="AH1205" i="10" s="1"/>
  <c r="B1205" i="11"/>
  <c r="K1205" i="11" s="1"/>
  <c r="G1205" i="11" l="1"/>
  <c r="F1205" i="11"/>
  <c r="AI1206" i="10" l="1"/>
  <c r="AE1206" i="10"/>
  <c r="AL1206" i="10" l="1"/>
  <c r="AM1206" i="10"/>
  <c r="AK1206" i="10"/>
  <c r="E1206" i="11" s="1"/>
  <c r="AF1206" i="10"/>
  <c r="AJ1206" i="10"/>
  <c r="D1206" i="11" s="1"/>
  <c r="C1206" i="11"/>
  <c r="B1206" i="11" l="1"/>
  <c r="K1206" i="11" s="1"/>
  <c r="AG1206" i="10"/>
  <c r="AH1206" i="10" s="1"/>
  <c r="G1206" i="11" l="1"/>
  <c r="F1206" i="11"/>
  <c r="AI1207" i="10" l="1"/>
  <c r="AE1207" i="10"/>
  <c r="AL1207" i="10" l="1"/>
  <c r="AM1207" i="10"/>
  <c r="AK1207" i="10"/>
  <c r="E1207" i="11" s="1"/>
  <c r="AJ1207" i="10"/>
  <c r="D1207" i="11" s="1"/>
  <c r="AF1207" i="10"/>
  <c r="C1207" i="11"/>
  <c r="B1207" i="11" l="1"/>
  <c r="K1207" i="11" s="1"/>
  <c r="AG1207" i="10"/>
  <c r="AH1207" i="10" s="1"/>
  <c r="G1207" i="11" l="1"/>
  <c r="F1207" i="11"/>
  <c r="AI1208" i="10" l="1"/>
  <c r="AE1208" i="10"/>
  <c r="AM1208" i="10" l="1"/>
  <c r="AL1208" i="10"/>
  <c r="AK1208" i="10"/>
  <c r="E1208" i="11" s="1"/>
  <c r="AJ1208" i="10"/>
  <c r="D1208" i="11" s="1"/>
  <c r="AF1208" i="10"/>
  <c r="C1208" i="11"/>
  <c r="B1208" i="11" l="1"/>
  <c r="K1208" i="11" s="1"/>
  <c r="AG1208" i="10"/>
  <c r="AH1208" i="10" s="1"/>
  <c r="G1208" i="11" l="1"/>
  <c r="F1208" i="11"/>
  <c r="AE1209" i="10" l="1"/>
  <c r="AI1209" i="10"/>
  <c r="AL1209" i="10" l="1"/>
  <c r="AM1209" i="10"/>
  <c r="AK1209" i="10"/>
  <c r="E1209" i="11" s="1"/>
  <c r="C1209" i="11"/>
  <c r="AF1209" i="10"/>
  <c r="AJ1209" i="10"/>
  <c r="D1209" i="11" s="1"/>
  <c r="B1209" i="11" l="1"/>
  <c r="K1209" i="11" s="1"/>
  <c r="AG1209" i="10"/>
  <c r="AH1209" i="10" s="1"/>
  <c r="G1209" i="11" l="1"/>
  <c r="F1209" i="11"/>
  <c r="AI1210" i="10" l="1"/>
  <c r="AE1210" i="10"/>
  <c r="AL1210" i="10" l="1"/>
  <c r="AM1210" i="10"/>
  <c r="AK1210" i="10"/>
  <c r="E1210" i="11" s="1"/>
  <c r="AF1210" i="10"/>
  <c r="AJ1210" i="10"/>
  <c r="D1210" i="11" s="1"/>
  <c r="C1210" i="11"/>
  <c r="B1210" i="11" l="1"/>
  <c r="K1210" i="11" s="1"/>
  <c r="AG1210" i="10"/>
  <c r="AH1210" i="10" s="1"/>
  <c r="G1210" i="11" l="1"/>
  <c r="F1210" i="11"/>
  <c r="AE1211" i="10" l="1"/>
  <c r="AI1211" i="10"/>
  <c r="AL1211" i="10" l="1"/>
  <c r="AM1211" i="10"/>
  <c r="AK1211" i="10"/>
  <c r="E1211" i="11" s="1"/>
  <c r="C1211" i="11"/>
  <c r="AJ1211" i="10"/>
  <c r="D1211" i="11" s="1"/>
  <c r="AF1211" i="10"/>
  <c r="AG1211" i="10" l="1"/>
  <c r="AH1211" i="10" s="1"/>
  <c r="B1211" i="11"/>
  <c r="K1211" i="11" s="1"/>
  <c r="F1211" i="11" l="1"/>
  <c r="G1211" i="11"/>
  <c r="AE1212" i="10" l="1"/>
  <c r="AI1212" i="10"/>
  <c r="AM1212" i="10" l="1"/>
  <c r="AL1212" i="10"/>
  <c r="AK1212" i="10"/>
  <c r="E1212" i="11" s="1"/>
  <c r="C1212" i="11"/>
  <c r="AF1212" i="10"/>
  <c r="AJ1212" i="10"/>
  <c r="D1212" i="11" s="1"/>
  <c r="B1212" i="11" l="1"/>
  <c r="K1212" i="11" s="1"/>
  <c r="AG1212" i="10"/>
  <c r="AH1212" i="10" s="1"/>
  <c r="F1212" i="11" l="1"/>
  <c r="G1212" i="11"/>
  <c r="AE1213" i="10" l="1"/>
  <c r="AI1213" i="10"/>
  <c r="AL1213" i="10" l="1"/>
  <c r="AM1213" i="10"/>
  <c r="AK1213" i="10"/>
  <c r="E1213" i="11" s="1"/>
  <c r="C1213" i="11"/>
  <c r="AF1213" i="10"/>
  <c r="AJ1213" i="10"/>
  <c r="D1213" i="11" s="1"/>
  <c r="AG1213" i="10" l="1"/>
  <c r="AH1213" i="10" s="1"/>
  <c r="B1213" i="11"/>
  <c r="K1213" i="11" s="1"/>
  <c r="F1213" i="11" l="1"/>
  <c r="G1213" i="11"/>
  <c r="AE1214" i="10" l="1"/>
  <c r="AI1214" i="10"/>
  <c r="AL1214" i="10" l="1"/>
  <c r="AM1214" i="10"/>
  <c r="AK1214" i="10"/>
  <c r="E1214" i="11" s="1"/>
  <c r="C1214" i="11"/>
  <c r="AF1214" i="10"/>
  <c r="AJ1214" i="10"/>
  <c r="D1214" i="11" s="1"/>
  <c r="AG1214" i="10" l="1"/>
  <c r="AH1214" i="10" s="1"/>
  <c r="B1214" i="11"/>
  <c r="K1214" i="11" s="1"/>
  <c r="F1214" i="11" l="1"/>
  <c r="G1214" i="11"/>
  <c r="AE1215" i="10" l="1"/>
  <c r="AI1215" i="10"/>
  <c r="AL1215" i="10" l="1"/>
  <c r="AM1215" i="10"/>
  <c r="AK1215" i="10"/>
  <c r="E1215" i="11" s="1"/>
  <c r="C1215" i="11"/>
  <c r="AF1215" i="10"/>
  <c r="AJ1215" i="10"/>
  <c r="D1215" i="11" s="1"/>
  <c r="AG1215" i="10" l="1"/>
  <c r="AH1215" i="10" s="1"/>
  <c r="B1215" i="11"/>
  <c r="K1215" i="11" s="1"/>
  <c r="G1215" i="11" l="1"/>
  <c r="F1215" i="11"/>
  <c r="AI1216" i="10" l="1"/>
  <c r="AE1216" i="10"/>
  <c r="AM1216" i="10" l="1"/>
  <c r="AL1216" i="10"/>
  <c r="AK1216" i="10"/>
  <c r="E1216" i="11" s="1"/>
  <c r="AJ1216" i="10"/>
  <c r="D1216" i="11" s="1"/>
  <c r="AF1216" i="10"/>
  <c r="C1216" i="11"/>
  <c r="B1216" i="11" l="1"/>
  <c r="K1216" i="11" s="1"/>
  <c r="AG1216" i="10"/>
  <c r="AH1216" i="10" s="1"/>
  <c r="G1216" i="11" l="1"/>
  <c r="F1216" i="11"/>
  <c r="AI1217" i="10" l="1"/>
  <c r="AE1217" i="10"/>
  <c r="AL1217" i="10" l="1"/>
  <c r="AM1217" i="10"/>
  <c r="AK1217" i="10"/>
  <c r="E1217" i="11" s="1"/>
  <c r="AJ1217" i="10"/>
  <c r="D1217" i="11" s="1"/>
  <c r="AF1217" i="10"/>
  <c r="C1217" i="11"/>
  <c r="AG1217" i="10" l="1"/>
  <c r="AH1217" i="10" s="1"/>
  <c r="B1217" i="11"/>
  <c r="K1217" i="11" s="1"/>
  <c r="G1217" i="11" l="1"/>
  <c r="F1217" i="11"/>
  <c r="AI1218" i="10" l="1"/>
  <c r="AE1218" i="10"/>
  <c r="AL1218" i="10" l="1"/>
  <c r="AM1218" i="10"/>
  <c r="AK1218" i="10"/>
  <c r="E1218" i="11" s="1"/>
  <c r="AF1218" i="10"/>
  <c r="AJ1218" i="10"/>
  <c r="D1218" i="11" s="1"/>
  <c r="C1218" i="11"/>
  <c r="AG1218" i="10" l="1"/>
  <c r="AH1218" i="10" s="1"/>
  <c r="B1218" i="11"/>
  <c r="K1218" i="11" s="1"/>
  <c r="G1218" i="11" l="1"/>
  <c r="F1218" i="11"/>
  <c r="AI1219" i="10" l="1"/>
  <c r="AE1219" i="10"/>
  <c r="AL1219" i="10" l="1"/>
  <c r="AM1219" i="10"/>
  <c r="AK1219" i="10"/>
  <c r="E1219" i="11" s="1"/>
  <c r="AF1219" i="10"/>
  <c r="AJ1219" i="10"/>
  <c r="D1219" i="11" s="1"/>
  <c r="C1219" i="11"/>
  <c r="B1219" i="11" l="1"/>
  <c r="K1219" i="11" s="1"/>
  <c r="AG1219" i="10"/>
  <c r="AH1219" i="10" s="1"/>
  <c r="F1219" i="11" l="1"/>
  <c r="G1219" i="11"/>
  <c r="AI1220" i="10" l="1"/>
  <c r="AE1220" i="10"/>
  <c r="AM1220" i="10" l="1"/>
  <c r="AL1220" i="10"/>
  <c r="AK1220" i="10"/>
  <c r="E1220" i="11" s="1"/>
  <c r="AJ1220" i="10"/>
  <c r="D1220" i="11" s="1"/>
  <c r="AF1220" i="10"/>
  <c r="C1220" i="11"/>
  <c r="B1220" i="11" l="1"/>
  <c r="K1220" i="11" s="1"/>
  <c r="AG1220" i="10"/>
  <c r="AH1220" i="10" s="1"/>
  <c r="F1220" i="11" l="1"/>
  <c r="G1220" i="11"/>
  <c r="AE1221" i="10" l="1"/>
  <c r="AI1221" i="10"/>
  <c r="AL1221" i="10" l="1"/>
  <c r="AM1221" i="10"/>
  <c r="AK1221" i="10"/>
  <c r="E1221" i="11" s="1"/>
  <c r="C1221" i="11"/>
  <c r="AJ1221" i="10"/>
  <c r="D1221" i="11" s="1"/>
  <c r="AF1221" i="10"/>
  <c r="AG1221" i="10" l="1"/>
  <c r="AH1221" i="10" s="1"/>
  <c r="B1221" i="11"/>
  <c r="K1221" i="11" s="1"/>
  <c r="G1221" i="11" l="1"/>
  <c r="F1221" i="11"/>
  <c r="AE1222" i="10" l="1"/>
  <c r="AI1222" i="10"/>
  <c r="AL1222" i="10" l="1"/>
  <c r="AM1222" i="10"/>
  <c r="AK1222" i="10"/>
  <c r="E1222" i="11" s="1"/>
  <c r="C1222" i="11"/>
  <c r="AF1222" i="10"/>
  <c r="AJ1222" i="10"/>
  <c r="D1222" i="11" s="1"/>
  <c r="B1222" i="11" l="1"/>
  <c r="K1222" i="11" s="1"/>
  <c r="AG1222" i="10"/>
  <c r="AH1222" i="10" s="1"/>
  <c r="F1222" i="11" l="1"/>
  <c r="G1222" i="11"/>
  <c r="AE1223" i="10" l="1"/>
  <c r="AI1223" i="10"/>
  <c r="AL1223" i="10" l="1"/>
  <c r="AM1223" i="10"/>
  <c r="AK1223" i="10"/>
  <c r="E1223" i="11" s="1"/>
  <c r="C1223" i="11"/>
  <c r="AJ1223" i="10"/>
  <c r="D1223" i="11" s="1"/>
  <c r="AF1223" i="10"/>
  <c r="B1223" i="11" l="1"/>
  <c r="K1223" i="11" s="1"/>
  <c r="AG1223" i="10"/>
  <c r="AH1223" i="10" s="1"/>
  <c r="G1223" i="11" l="1"/>
  <c r="F1223" i="11"/>
  <c r="AI1224" i="10" l="1"/>
  <c r="AE1224" i="10"/>
  <c r="AM1224" i="10" l="1"/>
  <c r="AL1224" i="10"/>
  <c r="AK1224" i="10"/>
  <c r="E1224" i="11" s="1"/>
  <c r="AF1224" i="10"/>
  <c r="AJ1224" i="10"/>
  <c r="D1224" i="11" s="1"/>
  <c r="C1224" i="11"/>
  <c r="B1224" i="11" l="1"/>
  <c r="K1224" i="11" s="1"/>
  <c r="AG1224" i="10"/>
  <c r="AH1224" i="10" s="1"/>
  <c r="F1224" i="11" l="1"/>
  <c r="G1224" i="11"/>
  <c r="AE1225" i="10" l="1"/>
  <c r="AI1225" i="10"/>
  <c r="AL1225" i="10" l="1"/>
  <c r="AM1225" i="10"/>
  <c r="AK1225" i="10"/>
  <c r="E1225" i="11" s="1"/>
  <c r="C1225" i="11"/>
  <c r="AJ1225" i="10"/>
  <c r="D1225" i="11" s="1"/>
  <c r="AF1225" i="10"/>
  <c r="AG1225" i="10" l="1"/>
  <c r="AH1225" i="10" s="1"/>
  <c r="B1225" i="11"/>
  <c r="K1225" i="11" s="1"/>
  <c r="G1225" i="11" l="1"/>
  <c r="F1225" i="11"/>
  <c r="AI1226" i="10" l="1"/>
  <c r="AE1226" i="10"/>
  <c r="AL1226" i="10" l="1"/>
  <c r="AM1226" i="10"/>
  <c r="AK1226" i="10"/>
  <c r="E1226" i="11" s="1"/>
  <c r="AF1226" i="10"/>
  <c r="AJ1226" i="10"/>
  <c r="D1226" i="11" s="1"/>
  <c r="C1226" i="11"/>
  <c r="AG1226" i="10" l="1"/>
  <c r="AH1226" i="10" s="1"/>
  <c r="B1226" i="11"/>
  <c r="K1226" i="11" s="1"/>
  <c r="F1226" i="11" l="1"/>
  <c r="G1226" i="11"/>
  <c r="AE1227" i="10" l="1"/>
  <c r="AI1227" i="10"/>
  <c r="AL1227" i="10" l="1"/>
  <c r="AM1227" i="10"/>
  <c r="AK1227" i="10"/>
  <c r="E1227" i="11" s="1"/>
  <c r="C1227" i="11"/>
  <c r="AF1227" i="10"/>
  <c r="AJ1227" i="10"/>
  <c r="D1227" i="11" s="1"/>
  <c r="B1227" i="11" l="1"/>
  <c r="K1227" i="11" s="1"/>
  <c r="AG1227" i="10"/>
  <c r="AH1227" i="10" s="1"/>
  <c r="F1227" i="11" l="1"/>
  <c r="G1227" i="11"/>
  <c r="AI1228" i="10" l="1"/>
  <c r="AE1228" i="10"/>
  <c r="AM1228" i="10" l="1"/>
  <c r="AL1228" i="10"/>
  <c r="AK1228" i="10"/>
  <c r="E1228" i="11" s="1"/>
  <c r="AJ1228" i="10"/>
  <c r="D1228" i="11" s="1"/>
  <c r="AF1228" i="10"/>
  <c r="C1228" i="11"/>
  <c r="AG1228" i="10" l="1"/>
  <c r="AH1228" i="10" s="1"/>
  <c r="B1228" i="11"/>
  <c r="K1228" i="11" s="1"/>
  <c r="G1228" i="11" l="1"/>
  <c r="F1228" i="11"/>
  <c r="AI1229" i="10" l="1"/>
  <c r="AE1229" i="10"/>
  <c r="AL1229" i="10" l="1"/>
  <c r="AM1229" i="10"/>
  <c r="AK1229" i="10"/>
  <c r="E1229" i="11" s="1"/>
  <c r="AF1229" i="10"/>
  <c r="AJ1229" i="10"/>
  <c r="D1229" i="11" s="1"/>
  <c r="C1229" i="11"/>
  <c r="B1229" i="11" l="1"/>
  <c r="K1229" i="11" s="1"/>
  <c r="AG1229" i="10"/>
  <c r="AH1229" i="10" s="1"/>
  <c r="F1229" i="11" l="1"/>
  <c r="G1229" i="11"/>
  <c r="AI1230" i="10" l="1"/>
  <c r="AE1230" i="10"/>
  <c r="AL1230" i="10" l="1"/>
  <c r="AM1230" i="10"/>
  <c r="AK1230" i="10"/>
  <c r="E1230" i="11" s="1"/>
  <c r="AF1230" i="10"/>
  <c r="AJ1230" i="10"/>
  <c r="D1230" i="11" s="1"/>
  <c r="C1230" i="11"/>
  <c r="B1230" i="11" l="1"/>
  <c r="K1230" i="11" s="1"/>
  <c r="AG1230" i="10"/>
  <c r="AH1230" i="10" s="1"/>
  <c r="F1230" i="11" l="1"/>
  <c r="G1230" i="11"/>
  <c r="AI1231" i="10" l="1"/>
  <c r="AE1231" i="10"/>
  <c r="AL1231" i="10" l="1"/>
  <c r="AM1231" i="10"/>
  <c r="AK1231" i="10"/>
  <c r="E1231" i="11" s="1"/>
  <c r="AJ1231" i="10"/>
  <c r="D1231" i="11" s="1"/>
  <c r="AF1231" i="10"/>
  <c r="C1231" i="11"/>
  <c r="B1231" i="11" l="1"/>
  <c r="K1231" i="11" s="1"/>
  <c r="AG1231" i="10"/>
  <c r="AH1231" i="10" s="1"/>
  <c r="G1231" i="11" l="1"/>
  <c r="F1231" i="11"/>
  <c r="AE1232" i="10" l="1"/>
  <c r="AI1232" i="10"/>
  <c r="AM1232" i="10" l="1"/>
  <c r="AL1232" i="10"/>
  <c r="AK1232" i="10"/>
  <c r="E1232" i="11" s="1"/>
  <c r="C1232" i="11"/>
  <c r="AJ1232" i="10"/>
  <c r="D1232" i="11" s="1"/>
  <c r="AF1232" i="10"/>
  <c r="B1232" i="11" l="1"/>
  <c r="K1232" i="11" s="1"/>
  <c r="AG1232" i="10"/>
  <c r="AH1232" i="10" s="1"/>
  <c r="G1232" i="11" l="1"/>
  <c r="F1232" i="11"/>
  <c r="AI1233" i="10" l="1"/>
  <c r="AE1233" i="10"/>
  <c r="AL1233" i="10" l="1"/>
  <c r="AM1233" i="10"/>
  <c r="AK1233" i="10"/>
  <c r="E1233" i="11" s="1"/>
  <c r="AF1233" i="10"/>
  <c r="AJ1233" i="10"/>
  <c r="D1233" i="11" s="1"/>
  <c r="C1233" i="11"/>
  <c r="AG1233" i="10" l="1"/>
  <c r="AH1233" i="10" s="1"/>
  <c r="B1233" i="11"/>
  <c r="K1233" i="11" s="1"/>
  <c r="F1233" i="11" l="1"/>
  <c r="G1233" i="11"/>
  <c r="AI1234" i="10" l="1"/>
  <c r="AE1234" i="10"/>
  <c r="AL1234" i="10" l="1"/>
  <c r="AM1234" i="10"/>
  <c r="AK1234" i="10"/>
  <c r="E1234" i="11" s="1"/>
  <c r="AF1234" i="10"/>
  <c r="AJ1234" i="10"/>
  <c r="D1234" i="11" s="1"/>
  <c r="C1234" i="11"/>
  <c r="B1234" i="11" l="1"/>
  <c r="K1234" i="11" s="1"/>
  <c r="AG1234" i="10"/>
  <c r="AH1234" i="10" s="1"/>
  <c r="G1234" i="11" l="1"/>
  <c r="F1234" i="11"/>
  <c r="AE1235" i="10" l="1"/>
  <c r="AI1235" i="10"/>
  <c r="AL1235" i="10" l="1"/>
  <c r="AM1235" i="10"/>
  <c r="AK1235" i="10"/>
  <c r="E1235" i="11" s="1"/>
  <c r="C1235" i="11"/>
  <c r="AF1235" i="10"/>
  <c r="AJ1235" i="10"/>
  <c r="D1235" i="11" s="1"/>
  <c r="B1235" i="11" l="1"/>
  <c r="K1235" i="11" s="1"/>
  <c r="AG1235" i="10"/>
  <c r="AH1235" i="10" s="1"/>
  <c r="F1235" i="11" l="1"/>
  <c r="G1235" i="11"/>
  <c r="AE1236" i="10" l="1"/>
  <c r="AI1236" i="10"/>
  <c r="AM1236" i="10" l="1"/>
  <c r="AL1236" i="10"/>
  <c r="AK1236" i="10"/>
  <c r="E1236" i="11" s="1"/>
  <c r="C1236" i="11"/>
  <c r="AJ1236" i="10"/>
  <c r="D1236" i="11" s="1"/>
  <c r="AF1236" i="10"/>
  <c r="AG1236" i="10" l="1"/>
  <c r="AH1236" i="10" s="1"/>
  <c r="B1236" i="11"/>
  <c r="K1236" i="11" s="1"/>
  <c r="G1236" i="11" l="1"/>
  <c r="F1236" i="11"/>
  <c r="AI1237" i="10" l="1"/>
  <c r="AE1237" i="10"/>
  <c r="AL1237" i="10" l="1"/>
  <c r="AM1237" i="10"/>
  <c r="AK1237" i="10"/>
  <c r="E1237" i="11" s="1"/>
  <c r="AF1237" i="10"/>
  <c r="AJ1237" i="10"/>
  <c r="D1237" i="11" s="1"/>
  <c r="C1237" i="11"/>
  <c r="AG1237" i="10" l="1"/>
  <c r="AH1237" i="10" s="1"/>
  <c r="B1237" i="11"/>
  <c r="K1237" i="11" s="1"/>
  <c r="F1237" i="11" l="1"/>
  <c r="G1237" i="11"/>
  <c r="AI1238" i="10" l="1"/>
  <c r="AE1238" i="10"/>
  <c r="AL1238" i="10" l="1"/>
  <c r="AM1238" i="10"/>
  <c r="AK1238" i="10"/>
  <c r="E1238" i="11" s="1"/>
  <c r="AJ1238" i="10"/>
  <c r="D1238" i="11" s="1"/>
  <c r="AF1238" i="10"/>
  <c r="C1238" i="11"/>
  <c r="B1238" i="11" l="1"/>
  <c r="K1238" i="11" s="1"/>
  <c r="AG1238" i="10"/>
  <c r="AH1238" i="10" s="1"/>
  <c r="G1238" i="11" l="1"/>
  <c r="F1238" i="11"/>
  <c r="AI1239" i="10" l="1"/>
  <c r="AE1239" i="10"/>
  <c r="AL1239" i="10" l="1"/>
  <c r="AM1239" i="10"/>
  <c r="AK1239" i="10"/>
  <c r="E1239" i="11" s="1"/>
  <c r="AJ1239" i="10"/>
  <c r="D1239" i="11" s="1"/>
  <c r="AF1239" i="10"/>
  <c r="C1239" i="11"/>
  <c r="B1239" i="11" l="1"/>
  <c r="K1239" i="11" s="1"/>
  <c r="AG1239" i="10"/>
  <c r="AH1239" i="10" s="1"/>
  <c r="G1239" i="11" l="1"/>
  <c r="F1239" i="11"/>
  <c r="AE1240" i="10" l="1"/>
  <c r="AI1240" i="10"/>
  <c r="AM1240" i="10" l="1"/>
  <c r="AL1240" i="10"/>
  <c r="AK1240" i="10"/>
  <c r="E1240" i="11" s="1"/>
  <c r="C1240" i="11"/>
  <c r="AF1240" i="10"/>
  <c r="AJ1240" i="10"/>
  <c r="D1240" i="11" s="1"/>
  <c r="B1240" i="11" l="1"/>
  <c r="K1240" i="11" s="1"/>
  <c r="AG1240" i="10"/>
  <c r="AH1240" i="10" s="1"/>
  <c r="G1240" i="11" l="1"/>
  <c r="F1240" i="11"/>
  <c r="AI1241" i="10" l="1"/>
  <c r="AE1241" i="10"/>
  <c r="AL1241" i="10" l="1"/>
  <c r="AM1241" i="10"/>
  <c r="AK1241" i="10"/>
  <c r="E1241" i="11" s="1"/>
  <c r="AJ1241" i="10"/>
  <c r="D1241" i="11" s="1"/>
  <c r="AF1241" i="10"/>
  <c r="C1241" i="11"/>
  <c r="B1241" i="11" l="1"/>
  <c r="K1241" i="11" s="1"/>
  <c r="AG1241" i="10"/>
  <c r="AH1241" i="10" s="1"/>
  <c r="F1241" i="11" l="1"/>
  <c r="G1241" i="11"/>
  <c r="AE1242" i="10" l="1"/>
  <c r="AI1242" i="10"/>
  <c r="AL1242" i="10" l="1"/>
  <c r="AM1242" i="10"/>
  <c r="AK1242" i="10"/>
  <c r="E1242" i="11" s="1"/>
  <c r="C1242" i="11"/>
  <c r="AJ1242" i="10"/>
  <c r="D1242" i="11" s="1"/>
  <c r="AF1242" i="10"/>
  <c r="AG1242" i="10" l="1"/>
  <c r="AH1242" i="10" s="1"/>
  <c r="B1242" i="11"/>
  <c r="K1242" i="11" s="1"/>
  <c r="F1242" i="11" l="1"/>
  <c r="G1242" i="11"/>
  <c r="AI1243" i="10" l="1"/>
  <c r="AE1243" i="10"/>
  <c r="AL1243" i="10" l="1"/>
  <c r="AM1243" i="10"/>
  <c r="AK1243" i="10"/>
  <c r="E1243" i="11" s="1"/>
  <c r="AF1243" i="10"/>
  <c r="AJ1243" i="10"/>
  <c r="D1243" i="11" s="1"/>
  <c r="C1243" i="11"/>
  <c r="B1243" i="11" l="1"/>
  <c r="K1243" i="11" s="1"/>
  <c r="AG1243" i="10"/>
  <c r="AH1243" i="10" s="1"/>
  <c r="G1243" i="11" l="1"/>
  <c r="F1243" i="11"/>
  <c r="AI1244" i="10" l="1"/>
  <c r="AE1244" i="10"/>
  <c r="AM1244" i="10" l="1"/>
  <c r="AL1244" i="10"/>
  <c r="AK1244" i="10"/>
  <c r="E1244" i="11" s="1"/>
  <c r="AJ1244" i="10"/>
  <c r="D1244" i="11" s="1"/>
  <c r="AF1244" i="10"/>
  <c r="C1244" i="11"/>
  <c r="AG1244" i="10" l="1"/>
  <c r="AH1244" i="10" s="1"/>
  <c r="B1244" i="11"/>
  <c r="K1244" i="11" s="1"/>
  <c r="F1244" i="11" l="1"/>
  <c r="G1244" i="11"/>
  <c r="AE1245" i="10" l="1"/>
  <c r="AI1245" i="10"/>
  <c r="AL1245" i="10" l="1"/>
  <c r="AM1245" i="10"/>
  <c r="AK1245" i="10"/>
  <c r="E1245" i="11" s="1"/>
  <c r="C1245" i="11"/>
  <c r="AF1245" i="10"/>
  <c r="AJ1245" i="10"/>
  <c r="D1245" i="11" s="1"/>
  <c r="AG1245" i="10" l="1"/>
  <c r="AH1245" i="10" s="1"/>
  <c r="B1245" i="11"/>
  <c r="K1245" i="11" s="1"/>
  <c r="F1245" i="11" l="1"/>
  <c r="G1245" i="11"/>
  <c r="AE1246" i="10" l="1"/>
  <c r="AI1246" i="10"/>
  <c r="AL1246" i="10" l="1"/>
  <c r="AM1246" i="10"/>
  <c r="AK1246" i="10"/>
  <c r="E1246" i="11" s="1"/>
  <c r="C1246" i="11"/>
  <c r="AJ1246" i="10"/>
  <c r="D1246" i="11" s="1"/>
  <c r="AF1246" i="10"/>
  <c r="AG1246" i="10" l="1"/>
  <c r="AH1246" i="10" s="1"/>
  <c r="B1246" i="11"/>
  <c r="K1246" i="11" s="1"/>
  <c r="F1246" i="11" l="1"/>
  <c r="G1246" i="11"/>
  <c r="AE1247" i="10" l="1"/>
  <c r="AI1247" i="10"/>
  <c r="AL1247" i="10" l="1"/>
  <c r="AM1247" i="10"/>
  <c r="AK1247" i="10"/>
  <c r="E1247" i="11" s="1"/>
  <c r="C1247" i="11"/>
  <c r="AJ1247" i="10"/>
  <c r="D1247" i="11" s="1"/>
  <c r="AF1247" i="10"/>
  <c r="AG1247" i="10" l="1"/>
  <c r="AH1247" i="10" s="1"/>
  <c r="B1247" i="11"/>
  <c r="K1247" i="11" s="1"/>
  <c r="G1247" i="11" l="1"/>
  <c r="F1247" i="11"/>
  <c r="AI1248" i="10" l="1"/>
  <c r="AE1248" i="10"/>
  <c r="AM1248" i="10" l="1"/>
  <c r="AL1248" i="10"/>
  <c r="AK1248" i="10"/>
  <c r="E1248" i="11" s="1"/>
  <c r="AF1248" i="10"/>
  <c r="AJ1248" i="10"/>
  <c r="D1248" i="11" s="1"/>
  <c r="C1248" i="11"/>
  <c r="AG1248" i="10" l="1"/>
  <c r="AH1248" i="10" s="1"/>
  <c r="B1248" i="11"/>
  <c r="K1248" i="11" s="1"/>
  <c r="F1248" i="11" l="1"/>
  <c r="G1248" i="11"/>
  <c r="AI1249" i="10" l="1"/>
  <c r="AE1249" i="10"/>
  <c r="AL1249" i="10" l="1"/>
  <c r="AM1249" i="10"/>
  <c r="AK1249" i="10"/>
  <c r="E1249" i="11" s="1"/>
  <c r="AJ1249" i="10"/>
  <c r="D1249" i="11" s="1"/>
  <c r="AF1249" i="10"/>
  <c r="C1249" i="11"/>
  <c r="B1249" i="11" l="1"/>
  <c r="K1249" i="11" s="1"/>
  <c r="AG1249" i="10"/>
  <c r="AH1249" i="10" s="1"/>
  <c r="F1249" i="11" l="1"/>
  <c r="G1249" i="11"/>
  <c r="AI1250" i="10" l="1"/>
  <c r="AE1250" i="10"/>
  <c r="AL1250" i="10" l="1"/>
  <c r="AM1250" i="10"/>
  <c r="AK1250" i="10"/>
  <c r="E1250" i="11" s="1"/>
  <c r="AF1250" i="10"/>
  <c r="AJ1250" i="10"/>
  <c r="D1250" i="11" s="1"/>
  <c r="C1250" i="11"/>
  <c r="B1250" i="11" l="1"/>
  <c r="K1250" i="11" s="1"/>
  <c r="AG1250" i="10"/>
  <c r="AH1250" i="10" s="1"/>
  <c r="G1250" i="11" l="1"/>
  <c r="F1250" i="11"/>
  <c r="AE1251" i="10" l="1"/>
  <c r="AI1251" i="10"/>
  <c r="AL1251" i="10" l="1"/>
  <c r="AM1251" i="10"/>
  <c r="AK1251" i="10"/>
  <c r="E1251" i="11" s="1"/>
  <c r="C1251" i="11"/>
  <c r="AJ1251" i="10"/>
  <c r="D1251" i="11" s="1"/>
  <c r="AF1251" i="10"/>
  <c r="B1251" i="11" l="1"/>
  <c r="K1251" i="11" s="1"/>
  <c r="AG1251" i="10"/>
  <c r="AH1251" i="10" s="1"/>
  <c r="F1251" i="11" l="1"/>
  <c r="G1251" i="11"/>
  <c r="AI1252" i="10" l="1"/>
  <c r="AE1252" i="10"/>
  <c r="AL1252" i="10" l="1"/>
  <c r="AM1252" i="10"/>
  <c r="AK1252" i="10"/>
  <c r="E1252" i="11" s="1"/>
  <c r="AJ1252" i="10"/>
  <c r="D1252" i="11" s="1"/>
  <c r="AF1252" i="10"/>
  <c r="C1252" i="11"/>
  <c r="B1252" i="11" l="1"/>
  <c r="K1252" i="11" s="1"/>
  <c r="AG1252" i="10"/>
  <c r="AH1252" i="10" s="1"/>
  <c r="G1252" i="11" l="1"/>
  <c r="F1252" i="11"/>
  <c r="AE1253" i="10" l="1"/>
  <c r="AI1253" i="10"/>
  <c r="AL1253" i="10" l="1"/>
  <c r="AM1253" i="10"/>
  <c r="AK1253" i="10"/>
  <c r="E1253" i="11" s="1"/>
  <c r="C1253" i="11"/>
  <c r="AF1253" i="10"/>
  <c r="AJ1253" i="10"/>
  <c r="D1253" i="11" s="1"/>
  <c r="AG1253" i="10" l="1"/>
  <c r="AH1253" i="10" s="1"/>
  <c r="B1253" i="11"/>
  <c r="K1253" i="11" s="1"/>
  <c r="G1253" i="11" l="1"/>
  <c r="F1253" i="11"/>
  <c r="AE1254" i="10" l="1"/>
  <c r="AI1254" i="10"/>
  <c r="AL1254" i="10" l="1"/>
  <c r="AM1254" i="10"/>
  <c r="AK1254" i="10"/>
  <c r="E1254" i="11" s="1"/>
  <c r="C1254" i="11"/>
  <c r="AF1254" i="10"/>
  <c r="AJ1254" i="10"/>
  <c r="D1254" i="11" s="1"/>
  <c r="B1254" i="11" l="1"/>
  <c r="K1254" i="11" s="1"/>
  <c r="AG1254" i="10"/>
  <c r="AH1254" i="10" s="1"/>
  <c r="F1254" i="11" l="1"/>
  <c r="G1254" i="11"/>
  <c r="AE1255" i="10" l="1"/>
  <c r="AI1255" i="10"/>
  <c r="AL1255" i="10" l="1"/>
  <c r="AM1255" i="10"/>
  <c r="AK1255" i="10"/>
  <c r="E1255" i="11" s="1"/>
  <c r="C1255" i="11"/>
  <c r="AF1255" i="10"/>
  <c r="AJ1255" i="10"/>
  <c r="D1255" i="11" s="1"/>
  <c r="AG1255" i="10" l="1"/>
  <c r="AH1255" i="10" s="1"/>
  <c r="B1255" i="11"/>
  <c r="K1255" i="11" s="1"/>
  <c r="F1255" i="11" l="1"/>
  <c r="G1255" i="11"/>
  <c r="AE1256" i="10" l="1"/>
  <c r="AI1256" i="10"/>
  <c r="AL1256" i="10" l="1"/>
  <c r="AM1256" i="10"/>
  <c r="AK1256" i="10"/>
  <c r="E1256" i="11" s="1"/>
  <c r="C1256" i="11"/>
  <c r="AJ1256" i="10"/>
  <c r="D1256" i="11" s="1"/>
  <c r="AF1256" i="10"/>
  <c r="AG1256" i="10" l="1"/>
  <c r="AH1256" i="10" s="1"/>
  <c r="B1256" i="11"/>
  <c r="K1256" i="11" s="1"/>
  <c r="F1256" i="11" l="1"/>
  <c r="G1256" i="11"/>
  <c r="AI1257" i="10" l="1"/>
  <c r="AE1257" i="10"/>
  <c r="AL1257" i="10" l="1"/>
  <c r="AM1257" i="10"/>
  <c r="AK1257" i="10"/>
  <c r="E1257" i="11" s="1"/>
  <c r="AJ1257" i="10"/>
  <c r="D1257" i="11" s="1"/>
  <c r="AF1257" i="10"/>
  <c r="C1257" i="11"/>
  <c r="B1257" i="11" l="1"/>
  <c r="K1257" i="11" s="1"/>
  <c r="AG1257" i="10"/>
  <c r="AH1257" i="10" s="1"/>
  <c r="F1257" i="11" l="1"/>
  <c r="G1257" i="11"/>
  <c r="AE1258" i="10" l="1"/>
  <c r="AI1258" i="10"/>
  <c r="AL1258" i="10" l="1"/>
  <c r="AM1258" i="10"/>
  <c r="AK1258" i="10"/>
  <c r="E1258" i="11" s="1"/>
  <c r="C1258" i="11"/>
  <c r="AJ1258" i="10"/>
  <c r="D1258" i="11" s="1"/>
  <c r="AF1258" i="10"/>
  <c r="B1258" i="11" l="1"/>
  <c r="K1258" i="11" s="1"/>
  <c r="AG1258" i="10"/>
  <c r="AH1258" i="10" s="1"/>
  <c r="G1258" i="11" l="1"/>
  <c r="F1258" i="11"/>
  <c r="AE1259" i="10" l="1"/>
  <c r="AI1259" i="10"/>
  <c r="AL1259" i="10" l="1"/>
  <c r="AM1259" i="10"/>
  <c r="AK1259" i="10"/>
  <c r="E1259" i="11" s="1"/>
  <c r="C1259" i="11"/>
  <c r="AJ1259" i="10"/>
  <c r="D1259" i="11" s="1"/>
  <c r="AF1259" i="10"/>
  <c r="AG1259" i="10" l="1"/>
  <c r="AH1259" i="10" s="1"/>
  <c r="B1259" i="11"/>
  <c r="K1259" i="11" s="1"/>
  <c r="G1259" i="11" l="1"/>
  <c r="F1259" i="11"/>
  <c r="AE1260" i="10" l="1"/>
  <c r="AI1260" i="10"/>
  <c r="AL1260" i="10" l="1"/>
  <c r="AM1260" i="10"/>
  <c r="AK1260" i="10"/>
  <c r="E1260" i="11" s="1"/>
  <c r="C1260" i="11"/>
  <c r="AF1260" i="10"/>
  <c r="AJ1260" i="10"/>
  <c r="D1260" i="11" s="1"/>
  <c r="AG1260" i="10" l="1"/>
  <c r="AH1260" i="10" s="1"/>
  <c r="B1260" i="11"/>
  <c r="K1260" i="11" s="1"/>
  <c r="F1260" i="11" l="1"/>
  <c r="G1260" i="11"/>
  <c r="AE1261" i="10" l="1"/>
  <c r="AI1261" i="10"/>
  <c r="AL1261" i="10" l="1"/>
  <c r="AM1261" i="10"/>
  <c r="AK1261" i="10"/>
  <c r="E1261" i="11" s="1"/>
  <c r="C1261" i="11"/>
  <c r="AF1261" i="10"/>
  <c r="AJ1261" i="10"/>
  <c r="D1261" i="11" s="1"/>
  <c r="AG1261" i="10" l="1"/>
  <c r="AH1261" i="10" s="1"/>
  <c r="B1261" i="11"/>
  <c r="K1261" i="11" s="1"/>
  <c r="G1261" i="11" l="1"/>
  <c r="F1261" i="11"/>
  <c r="AE1262" i="10" l="1"/>
  <c r="AI1262" i="10"/>
  <c r="AL1262" i="10" l="1"/>
  <c r="AM1262" i="10"/>
  <c r="AK1262" i="10"/>
  <c r="E1262" i="11" s="1"/>
  <c r="C1262" i="11"/>
  <c r="AJ1262" i="10"/>
  <c r="D1262" i="11" s="1"/>
  <c r="AF1262" i="10"/>
  <c r="AG1262" i="10" l="1"/>
  <c r="AH1262" i="10" s="1"/>
  <c r="B1262" i="11"/>
  <c r="K1262" i="11" s="1"/>
  <c r="G1262" i="11" l="1"/>
  <c r="F1262" i="11"/>
  <c r="AI1263" i="10" l="1"/>
  <c r="AE1263" i="10"/>
  <c r="AL1263" i="10" l="1"/>
  <c r="AM1263" i="10"/>
  <c r="AK1263" i="10"/>
  <c r="E1263" i="11" s="1"/>
  <c r="AF1263" i="10"/>
  <c r="AJ1263" i="10"/>
  <c r="D1263" i="11" s="1"/>
  <c r="C1263" i="11"/>
  <c r="AG1263" i="10" l="1"/>
  <c r="AH1263" i="10" s="1"/>
  <c r="B1263" i="11"/>
  <c r="K1263" i="11" s="1"/>
  <c r="G1263" i="11" l="1"/>
  <c r="F1263" i="11"/>
  <c r="AI1264" i="10" l="1"/>
  <c r="AE1264" i="10"/>
  <c r="AL1264" i="10" l="1"/>
  <c r="AM1264" i="10"/>
  <c r="AK1264" i="10"/>
  <c r="E1264" i="11" s="1"/>
  <c r="AF1264" i="10"/>
  <c r="AJ1264" i="10"/>
  <c r="D1264" i="11" s="1"/>
  <c r="C1264" i="11"/>
  <c r="AG1264" i="10" l="1"/>
  <c r="AH1264" i="10" s="1"/>
  <c r="B1264" i="11"/>
  <c r="K1264" i="11" s="1"/>
  <c r="G1264" i="11" l="1"/>
  <c r="F1264" i="11"/>
  <c r="AI1265" i="10" l="1"/>
  <c r="AE1265" i="10"/>
  <c r="AL1265" i="10" l="1"/>
  <c r="AM1265" i="10"/>
  <c r="AK1265" i="10"/>
  <c r="E1265" i="11" s="1"/>
  <c r="AF1265" i="10"/>
  <c r="AJ1265" i="10"/>
  <c r="D1265" i="11" s="1"/>
  <c r="C1265" i="11"/>
  <c r="B1265" i="11" l="1"/>
  <c r="K1265" i="11" s="1"/>
  <c r="AG1265" i="10"/>
  <c r="AH1265" i="10" s="1"/>
  <c r="F1265" i="11" l="1"/>
  <c r="G1265" i="11"/>
  <c r="AI1266" i="10" l="1"/>
  <c r="AE1266" i="10"/>
  <c r="AL1266" i="10" l="1"/>
  <c r="AM1266" i="10"/>
  <c r="AK1266" i="10"/>
  <c r="E1266" i="11" s="1"/>
  <c r="AJ1266" i="10"/>
  <c r="D1266" i="11" s="1"/>
  <c r="AF1266" i="10"/>
  <c r="C1266" i="11"/>
  <c r="B1266" i="11" l="1"/>
  <c r="K1266" i="11" s="1"/>
  <c r="AG1266" i="10"/>
  <c r="AH1266" i="10" s="1"/>
  <c r="F1266" i="11" l="1"/>
  <c r="G1266" i="11"/>
  <c r="AI1267" i="10" l="1"/>
  <c r="AE1267" i="10"/>
  <c r="AL1267" i="10" l="1"/>
  <c r="AM1267" i="10"/>
  <c r="AK1267" i="10"/>
  <c r="E1267" i="11" s="1"/>
  <c r="AF1267" i="10"/>
  <c r="AJ1267" i="10"/>
  <c r="D1267" i="11" s="1"/>
  <c r="C1267" i="11"/>
  <c r="B1267" i="11" l="1"/>
  <c r="K1267" i="11" s="1"/>
  <c r="AG1267" i="10"/>
  <c r="AH1267" i="10" s="1"/>
  <c r="G1267" i="11" l="1"/>
  <c r="F1267" i="11"/>
  <c r="AE1268" i="10" l="1"/>
  <c r="AI1268" i="10"/>
  <c r="AL1268" i="10" l="1"/>
  <c r="AM1268" i="10"/>
  <c r="AK1268" i="10"/>
  <c r="E1268" i="11" s="1"/>
  <c r="C1268" i="11"/>
  <c r="AJ1268" i="10"/>
  <c r="D1268" i="11" s="1"/>
  <c r="AF1268" i="10"/>
  <c r="B1268" i="11" l="1"/>
  <c r="K1268" i="11" s="1"/>
  <c r="AG1268" i="10"/>
  <c r="AH1268" i="10" s="1"/>
  <c r="G1268" i="11" l="1"/>
  <c r="F1268" i="11"/>
  <c r="AI1269" i="10" l="1"/>
  <c r="AE1269" i="10"/>
  <c r="AL1269" i="10" l="1"/>
  <c r="AM1269" i="10"/>
  <c r="AK1269" i="10"/>
  <c r="E1269" i="11" s="1"/>
  <c r="AF1269" i="10"/>
  <c r="AJ1269" i="10"/>
  <c r="D1269" i="11" s="1"/>
  <c r="C1269" i="11"/>
  <c r="B1269" i="11" l="1"/>
  <c r="K1269" i="11" s="1"/>
  <c r="AG1269" i="10"/>
  <c r="AH1269" i="10" s="1"/>
  <c r="F1269" i="11" l="1"/>
  <c r="G1269" i="11"/>
  <c r="AI1270" i="10" l="1"/>
  <c r="AE1270" i="10"/>
  <c r="AL1270" i="10" l="1"/>
  <c r="AM1270" i="10"/>
  <c r="AK1270" i="10"/>
  <c r="E1270" i="11" s="1"/>
  <c r="AJ1270" i="10"/>
  <c r="D1270" i="11" s="1"/>
  <c r="AF1270" i="10"/>
  <c r="C1270" i="11"/>
  <c r="B1270" i="11" l="1"/>
  <c r="K1270" i="11" s="1"/>
  <c r="AG1270" i="10"/>
  <c r="AH1270" i="10" s="1"/>
  <c r="G1270" i="11" l="1"/>
  <c r="F1270" i="11"/>
  <c r="AE1271" i="10" l="1"/>
  <c r="AI1271" i="10"/>
  <c r="AL1271" i="10" l="1"/>
  <c r="AM1271" i="10"/>
  <c r="AK1271" i="10"/>
  <c r="E1271" i="11" s="1"/>
  <c r="C1271" i="11"/>
  <c r="AJ1271" i="10"/>
  <c r="D1271" i="11" s="1"/>
  <c r="AF1271" i="10"/>
  <c r="B1271" i="11" l="1"/>
  <c r="K1271" i="11" s="1"/>
  <c r="AG1271" i="10"/>
  <c r="AH1271" i="10" s="1"/>
  <c r="F1271" i="11" l="1"/>
  <c r="G1271" i="11"/>
  <c r="AE1272" i="10" l="1"/>
  <c r="AI1272" i="10"/>
  <c r="AL1272" i="10" l="1"/>
  <c r="AM1272" i="10"/>
  <c r="AK1272" i="10"/>
  <c r="E1272" i="11" s="1"/>
  <c r="C1272" i="11"/>
  <c r="AJ1272" i="10"/>
  <c r="D1272" i="11" s="1"/>
  <c r="AF1272" i="10"/>
  <c r="B1272" i="11" l="1"/>
  <c r="K1272" i="11" s="1"/>
  <c r="AG1272" i="10"/>
  <c r="AH1272" i="10" s="1"/>
  <c r="G1272" i="11" l="1"/>
  <c r="F1272" i="11"/>
  <c r="AE1273" i="10" l="1"/>
  <c r="AI1273" i="10"/>
  <c r="AL1273" i="10" l="1"/>
  <c r="AM1273" i="10"/>
  <c r="AK1273" i="10"/>
  <c r="E1273" i="11" s="1"/>
  <c r="C1273" i="11"/>
  <c r="AF1273" i="10"/>
  <c r="AJ1273" i="10"/>
  <c r="D1273" i="11" s="1"/>
  <c r="AG1273" i="10" l="1"/>
  <c r="AH1273" i="10" s="1"/>
  <c r="B1273" i="11"/>
  <c r="K1273" i="11" s="1"/>
  <c r="G1273" i="11" l="1"/>
  <c r="F1273" i="11"/>
  <c r="AI1274" i="10" l="1"/>
  <c r="AE1274" i="10"/>
  <c r="AL1274" i="10" l="1"/>
  <c r="AM1274" i="10"/>
  <c r="AK1274" i="10"/>
  <c r="E1274" i="11" s="1"/>
  <c r="AF1274" i="10"/>
  <c r="AJ1274" i="10"/>
  <c r="D1274" i="11" s="1"/>
  <c r="C1274" i="11"/>
  <c r="AG1274" i="10" l="1"/>
  <c r="AH1274" i="10" s="1"/>
  <c r="B1274" i="11"/>
  <c r="K1274" i="11" s="1"/>
  <c r="F1274" i="11" l="1"/>
  <c r="G1274" i="11"/>
  <c r="AE1275" i="10" l="1"/>
  <c r="AI1275" i="10"/>
  <c r="AL1275" i="10" l="1"/>
  <c r="AM1275" i="10"/>
  <c r="AK1275" i="10"/>
  <c r="E1275" i="11" s="1"/>
  <c r="C1275" i="11"/>
  <c r="AF1275" i="10"/>
  <c r="AJ1275" i="10"/>
  <c r="D1275" i="11" s="1"/>
  <c r="B1275" i="11" l="1"/>
  <c r="K1275" i="11" s="1"/>
  <c r="AG1275" i="10"/>
  <c r="AH1275" i="10" s="1"/>
  <c r="F1275" i="11" l="1"/>
  <c r="G1275" i="11"/>
  <c r="AI1276" i="10" l="1"/>
  <c r="AE1276" i="10"/>
  <c r="AL1276" i="10" l="1"/>
  <c r="AM1276" i="10"/>
  <c r="AK1276" i="10"/>
  <c r="E1276" i="11" s="1"/>
  <c r="AJ1276" i="10"/>
  <c r="D1276" i="11" s="1"/>
  <c r="AF1276" i="10"/>
  <c r="C1276" i="11"/>
  <c r="B1276" i="11" l="1"/>
  <c r="K1276" i="11" s="1"/>
  <c r="AG1276" i="10"/>
  <c r="AH1276" i="10" s="1"/>
  <c r="F1276" i="11" l="1"/>
  <c r="G1276" i="11"/>
  <c r="AE1277" i="10" l="1"/>
  <c r="AI1277" i="10"/>
  <c r="AL1277" i="10" l="1"/>
  <c r="AM1277" i="10"/>
  <c r="AK1277" i="10"/>
  <c r="E1277" i="11" s="1"/>
  <c r="C1277" i="11"/>
  <c r="AJ1277" i="10"/>
  <c r="D1277" i="11" s="1"/>
  <c r="AF1277" i="10"/>
  <c r="AG1277" i="10" l="1"/>
  <c r="AH1277" i="10" s="1"/>
  <c r="B1277" i="11"/>
  <c r="K1277" i="11" s="1"/>
  <c r="F1277" i="11" l="1"/>
  <c r="G1277" i="11"/>
  <c r="AI1278" i="10" l="1"/>
  <c r="AE1278" i="10"/>
  <c r="AL1278" i="10" l="1"/>
  <c r="AM1278" i="10"/>
  <c r="AK1278" i="10"/>
  <c r="E1278" i="11" s="1"/>
  <c r="AJ1278" i="10"/>
  <c r="D1278" i="11" s="1"/>
  <c r="AF1278" i="10"/>
  <c r="C1278" i="11"/>
  <c r="B1278" i="11" l="1"/>
  <c r="K1278" i="11" s="1"/>
  <c r="AG1278" i="10"/>
  <c r="AH1278" i="10" s="1"/>
  <c r="F1278" i="11" l="1"/>
  <c r="G1278" i="11"/>
  <c r="AE1279" i="10" l="1"/>
  <c r="AI1279" i="10"/>
  <c r="AL1279" i="10" l="1"/>
  <c r="AM1279" i="10"/>
  <c r="AK1279" i="10"/>
  <c r="E1279" i="11" s="1"/>
  <c r="C1279" i="11"/>
  <c r="AF1279" i="10"/>
  <c r="AJ1279" i="10"/>
  <c r="D1279" i="11" s="1"/>
  <c r="AG1279" i="10" l="1"/>
  <c r="AH1279" i="10" s="1"/>
  <c r="B1279" i="11"/>
  <c r="K1279" i="11" s="1"/>
  <c r="G1279" i="11" l="1"/>
  <c r="F1279" i="11"/>
  <c r="AI1280" i="10" l="1"/>
  <c r="AE1280" i="10"/>
  <c r="AL1280" i="10" l="1"/>
  <c r="AM1280" i="10"/>
  <c r="AK1280" i="10"/>
  <c r="E1280" i="11" s="1"/>
  <c r="AF1280" i="10"/>
  <c r="AJ1280" i="10"/>
  <c r="D1280" i="11" s="1"/>
  <c r="C1280" i="11"/>
  <c r="B1280" i="11" l="1"/>
  <c r="K1280" i="11" s="1"/>
  <c r="AG1280" i="10"/>
  <c r="AH1280" i="10" s="1"/>
  <c r="F1280" i="11" l="1"/>
  <c r="G1280" i="11"/>
  <c r="AI1281" i="10" l="1"/>
  <c r="AE1281" i="10"/>
  <c r="AL1281" i="10" l="1"/>
  <c r="AM1281" i="10"/>
  <c r="AK1281" i="10"/>
  <c r="E1281" i="11" s="1"/>
  <c r="AF1281" i="10"/>
  <c r="AJ1281" i="10"/>
  <c r="D1281" i="11" s="1"/>
  <c r="C1281" i="11"/>
  <c r="AG1281" i="10" l="1"/>
  <c r="AH1281" i="10" s="1"/>
  <c r="B1281" i="11"/>
  <c r="K1281" i="11" s="1"/>
  <c r="G1281" i="11" l="1"/>
  <c r="F1281" i="11"/>
  <c r="AE1282" i="10" l="1"/>
  <c r="AI1282" i="10"/>
  <c r="AL1282" i="10" l="1"/>
  <c r="AM1282" i="10"/>
  <c r="AK1282" i="10"/>
  <c r="E1282" i="11" s="1"/>
  <c r="C1282" i="11"/>
  <c r="AJ1282" i="10"/>
  <c r="D1282" i="11" s="1"/>
  <c r="AF1282" i="10"/>
  <c r="AG1282" i="10" l="1"/>
  <c r="AH1282" i="10" s="1"/>
  <c r="B1282" i="11"/>
  <c r="K1282" i="11" s="1"/>
  <c r="F1282" i="11" l="1"/>
  <c r="G1282" i="11"/>
  <c r="AE1283" i="10" l="1"/>
  <c r="AI1283" i="10"/>
  <c r="AL1283" i="10" l="1"/>
  <c r="AM1283" i="10"/>
  <c r="AK1283" i="10"/>
  <c r="E1283" i="11" s="1"/>
  <c r="C1283" i="11"/>
  <c r="AF1283" i="10"/>
  <c r="AJ1283" i="10"/>
  <c r="D1283" i="11" s="1"/>
  <c r="AG1283" i="10" l="1"/>
  <c r="AH1283" i="10" s="1"/>
  <c r="B1283" i="11"/>
  <c r="K1283" i="11" s="1"/>
  <c r="F1283" i="11" l="1"/>
  <c r="G1283" i="11"/>
  <c r="AI1284" i="10" l="1"/>
  <c r="AE1284" i="10"/>
  <c r="AL1284" i="10" l="1"/>
  <c r="AM1284" i="10"/>
  <c r="AK1284" i="10"/>
  <c r="E1284" i="11" s="1"/>
  <c r="AJ1284" i="10"/>
  <c r="D1284" i="11" s="1"/>
  <c r="AF1284" i="10"/>
  <c r="C1284" i="11"/>
  <c r="AG1284" i="10" l="1"/>
  <c r="AH1284" i="10" s="1"/>
  <c r="B1284" i="11"/>
  <c r="K1284" i="11" s="1"/>
  <c r="G1284" i="11" l="1"/>
  <c r="F1284" i="11"/>
  <c r="AI1285" i="10" l="1"/>
  <c r="AE1285" i="10"/>
  <c r="AL1285" i="10" l="1"/>
  <c r="AM1285" i="10"/>
  <c r="AK1285" i="10"/>
  <c r="E1285" i="11" s="1"/>
  <c r="AF1285" i="10"/>
  <c r="AJ1285" i="10"/>
  <c r="D1285" i="11" s="1"/>
  <c r="C1285" i="11"/>
  <c r="AG1285" i="10" l="1"/>
  <c r="AH1285" i="10" s="1"/>
  <c r="B1285" i="11"/>
  <c r="K1285" i="11" s="1"/>
  <c r="G1285" i="11" l="1"/>
  <c r="F1285" i="11"/>
  <c r="AI1286" i="10" l="1"/>
  <c r="AE1286" i="10"/>
  <c r="AL1286" i="10" l="1"/>
  <c r="AM1286" i="10"/>
  <c r="AK1286" i="10"/>
  <c r="E1286" i="11" s="1"/>
  <c r="AJ1286" i="10"/>
  <c r="D1286" i="11" s="1"/>
  <c r="AF1286" i="10"/>
  <c r="C1286" i="11"/>
  <c r="B1286" i="11" l="1"/>
  <c r="K1286" i="11" s="1"/>
  <c r="AG1286" i="10"/>
  <c r="AH1286" i="10" s="1"/>
  <c r="F1286" i="11" l="1"/>
  <c r="G1286" i="11"/>
  <c r="AI1287" i="10" l="1"/>
  <c r="AE1287" i="10"/>
  <c r="AL1287" i="10" l="1"/>
  <c r="AM1287" i="10"/>
  <c r="AK1287" i="10"/>
  <c r="E1287" i="11" s="1"/>
  <c r="AJ1287" i="10"/>
  <c r="D1287" i="11" s="1"/>
  <c r="AF1287" i="10"/>
  <c r="C1287" i="11"/>
  <c r="B1287" i="11" l="1"/>
  <c r="K1287" i="11" s="1"/>
  <c r="AG1287" i="10"/>
  <c r="AH1287" i="10" s="1"/>
  <c r="G1287" i="11" l="1"/>
  <c r="F1287" i="11"/>
  <c r="AE1288" i="10" l="1"/>
  <c r="AI1288" i="10"/>
  <c r="AL1288" i="10" l="1"/>
  <c r="AM1288" i="10"/>
  <c r="AK1288" i="10"/>
  <c r="E1288" i="11" s="1"/>
  <c r="C1288" i="11"/>
  <c r="AF1288" i="10"/>
  <c r="AJ1288" i="10"/>
  <c r="D1288" i="11" s="1"/>
  <c r="AG1288" i="10" l="1"/>
  <c r="AH1288" i="10" s="1"/>
  <c r="B1288" i="11"/>
  <c r="K1288" i="11" s="1"/>
  <c r="G1288" i="11" l="1"/>
  <c r="F1288" i="11"/>
  <c r="AI1289" i="10" l="1"/>
  <c r="AE1289" i="10"/>
  <c r="AL1289" i="10" l="1"/>
  <c r="AM1289" i="10"/>
  <c r="AK1289" i="10"/>
  <c r="E1289" i="11" s="1"/>
  <c r="AJ1289" i="10"/>
  <c r="D1289" i="11" s="1"/>
  <c r="AF1289" i="10"/>
  <c r="C1289" i="11"/>
  <c r="AG1289" i="10" l="1"/>
  <c r="AH1289" i="10" s="1"/>
  <c r="B1289" i="11"/>
  <c r="K1289" i="11" s="1"/>
  <c r="F1289" i="11" l="1"/>
  <c r="G1289" i="11"/>
  <c r="AE1290" i="10" l="1"/>
  <c r="AI1290" i="10"/>
  <c r="AL1290" i="10" l="1"/>
  <c r="AM1290" i="10"/>
  <c r="AK1290" i="10"/>
  <c r="E1290" i="11" s="1"/>
  <c r="C1290" i="11"/>
  <c r="AJ1290" i="10"/>
  <c r="D1290" i="11" s="1"/>
  <c r="AF1290" i="10"/>
  <c r="AG1290" i="10" l="1"/>
  <c r="AH1290" i="10" s="1"/>
  <c r="B1290" i="11"/>
  <c r="K1290" i="11" s="1"/>
  <c r="G1290" i="11" l="1"/>
  <c r="F1290" i="11"/>
  <c r="AE1291" i="10" l="1"/>
  <c r="AI1291" i="10"/>
  <c r="AL1291" i="10" l="1"/>
  <c r="AM1291" i="10"/>
  <c r="AK1291" i="10"/>
  <c r="E1291" i="11" s="1"/>
  <c r="C1291" i="11"/>
  <c r="AF1291" i="10"/>
  <c r="AJ1291" i="10"/>
  <c r="D1291" i="11" s="1"/>
  <c r="AG1291" i="10" l="1"/>
  <c r="AH1291" i="10" s="1"/>
  <c r="B1291" i="11"/>
  <c r="K1291" i="11" s="1"/>
  <c r="G1291" i="11" l="1"/>
  <c r="F1291" i="11"/>
  <c r="AI1292" i="10" l="1"/>
  <c r="AE1292" i="10"/>
  <c r="AL1292" i="10" l="1"/>
  <c r="AM1292" i="10"/>
  <c r="AK1292" i="10"/>
  <c r="E1292" i="11" s="1"/>
  <c r="AF1292" i="10"/>
  <c r="AJ1292" i="10"/>
  <c r="D1292" i="11" s="1"/>
  <c r="C1292" i="11"/>
  <c r="B1292" i="11" l="1"/>
  <c r="K1292" i="11" s="1"/>
  <c r="AG1292" i="10"/>
  <c r="AH1292" i="10" s="1"/>
  <c r="G1292" i="11" l="1"/>
  <c r="F1292" i="11"/>
  <c r="AE1293" i="10" l="1"/>
  <c r="AI1293" i="10"/>
  <c r="AL1293" i="10" l="1"/>
  <c r="AM1293" i="10"/>
  <c r="AK1293" i="10"/>
  <c r="E1293" i="11" s="1"/>
  <c r="C1293" i="11"/>
  <c r="AF1293" i="10"/>
  <c r="AJ1293" i="10"/>
  <c r="D1293" i="11" s="1"/>
  <c r="B1293" i="11" l="1"/>
  <c r="K1293" i="11" s="1"/>
  <c r="AG1293" i="10"/>
  <c r="AH1293" i="10" s="1"/>
  <c r="G1293" i="11" l="1"/>
  <c r="F1293" i="11"/>
  <c r="AI1294" i="10" l="1"/>
  <c r="AE1294" i="10"/>
  <c r="AL1294" i="10" l="1"/>
  <c r="AM1294" i="10"/>
  <c r="AK1294" i="10"/>
  <c r="E1294" i="11" s="1"/>
  <c r="AJ1294" i="10"/>
  <c r="D1294" i="11" s="1"/>
  <c r="AF1294" i="10"/>
  <c r="C1294" i="11"/>
  <c r="B1294" i="11" l="1"/>
  <c r="K1294" i="11" s="1"/>
  <c r="AG1294" i="10"/>
  <c r="AH1294" i="10" s="1"/>
  <c r="G1294" i="11" l="1"/>
  <c r="F1294" i="11"/>
  <c r="AI1295" i="10" l="1"/>
  <c r="AE1295" i="10"/>
  <c r="AL1295" i="10" l="1"/>
  <c r="AM1295" i="10"/>
  <c r="AK1295" i="10"/>
  <c r="E1295" i="11" s="1"/>
  <c r="AF1295" i="10"/>
  <c r="AJ1295" i="10"/>
  <c r="D1295" i="11" s="1"/>
  <c r="C1295" i="11"/>
  <c r="B1295" i="11" l="1"/>
  <c r="K1295" i="11" s="1"/>
  <c r="AG1295" i="10"/>
  <c r="AH1295" i="10" s="1"/>
  <c r="F1295" i="11" l="1"/>
  <c r="G1295" i="11"/>
  <c r="AE1296" i="10" l="1"/>
  <c r="AI1296" i="10"/>
  <c r="AL1296" i="10" l="1"/>
  <c r="AM1296" i="10"/>
  <c r="AK1296" i="10"/>
  <c r="E1296" i="11" s="1"/>
  <c r="C1296" i="11"/>
  <c r="AF1296" i="10"/>
  <c r="AJ1296" i="10"/>
  <c r="D1296" i="11" s="1"/>
  <c r="AG1296" i="10" l="1"/>
  <c r="AH1296" i="10" s="1"/>
  <c r="B1296" i="11"/>
  <c r="K1296" i="11" s="1"/>
  <c r="G1296" i="11" l="1"/>
  <c r="F1296" i="11"/>
  <c r="AE1297" i="10" l="1"/>
  <c r="AI1297" i="10"/>
  <c r="AL1297" i="10" l="1"/>
  <c r="AM1297" i="10"/>
  <c r="AK1297" i="10"/>
  <c r="E1297" i="11" s="1"/>
  <c r="C1297" i="11"/>
  <c r="AF1297" i="10"/>
  <c r="AJ1297" i="10"/>
  <c r="D1297" i="11" s="1"/>
  <c r="B1297" i="11" l="1"/>
  <c r="K1297" i="11" s="1"/>
  <c r="AG1297" i="10"/>
  <c r="AH1297" i="10" s="1"/>
  <c r="G1297" i="11" l="1"/>
  <c r="F1297" i="11"/>
  <c r="AE1298" i="10" l="1"/>
  <c r="AI1298" i="10"/>
  <c r="AL1298" i="10" l="1"/>
  <c r="AM1298" i="10"/>
  <c r="AK1298" i="10"/>
  <c r="E1298" i="11" s="1"/>
  <c r="C1298" i="11"/>
  <c r="AJ1298" i="10"/>
  <c r="D1298" i="11" s="1"/>
  <c r="AF1298" i="10"/>
  <c r="B1298" i="11" l="1"/>
  <c r="K1298" i="11" s="1"/>
  <c r="AG1298" i="10"/>
  <c r="AH1298" i="10" s="1"/>
  <c r="G1298" i="11" l="1"/>
  <c r="F1298" i="11"/>
  <c r="AE1299" i="10" l="1"/>
  <c r="AI1299" i="10"/>
  <c r="AL1299" i="10" l="1"/>
  <c r="AM1299" i="10"/>
  <c r="AK1299" i="10"/>
  <c r="E1299" i="11" s="1"/>
  <c r="C1299" i="11"/>
  <c r="AJ1299" i="10"/>
  <c r="D1299" i="11" s="1"/>
  <c r="AF1299" i="10"/>
  <c r="AG1299" i="10" l="1"/>
  <c r="AH1299" i="10" s="1"/>
  <c r="B1299" i="11"/>
  <c r="K1299" i="11" s="1"/>
  <c r="F1299" i="11" l="1"/>
  <c r="G1299" i="11"/>
  <c r="AE1300" i="10" l="1"/>
  <c r="AI1300" i="10"/>
  <c r="AL1300" i="10" l="1"/>
  <c r="AM1300" i="10"/>
  <c r="AK1300" i="10"/>
  <c r="E1300" i="11" s="1"/>
  <c r="C1300" i="11"/>
  <c r="AJ1300" i="10"/>
  <c r="D1300" i="11" s="1"/>
  <c r="AF1300" i="10"/>
  <c r="AG1300" i="10" l="1"/>
  <c r="AH1300" i="10" s="1"/>
  <c r="B1300" i="11"/>
  <c r="K1300" i="11" s="1"/>
  <c r="G1300" i="11" l="1"/>
  <c r="F1300" i="11"/>
  <c r="AI1301" i="10" l="1"/>
  <c r="AE1301" i="10"/>
  <c r="AL1301" i="10" l="1"/>
  <c r="AM1301" i="10"/>
  <c r="AK1301" i="10"/>
  <c r="E1301" i="11" s="1"/>
  <c r="AF1301" i="10"/>
  <c r="AJ1301" i="10"/>
  <c r="D1301" i="11" s="1"/>
  <c r="C1301" i="11"/>
  <c r="B1301" i="11" l="1"/>
  <c r="K1301" i="11" s="1"/>
  <c r="AG1301" i="10"/>
  <c r="AH1301" i="10" s="1"/>
  <c r="G1301" i="11" l="1"/>
  <c r="F1301" i="11"/>
  <c r="AE1302" i="10" l="1"/>
  <c r="AI1302" i="10"/>
  <c r="AL1302" i="10" l="1"/>
  <c r="AM1302" i="10"/>
  <c r="AK1302" i="10"/>
  <c r="E1302" i="11" s="1"/>
  <c r="C1302" i="11"/>
  <c r="AF1302" i="10"/>
  <c r="AJ1302" i="10"/>
  <c r="D1302" i="11" s="1"/>
  <c r="AG1302" i="10" l="1"/>
  <c r="AH1302" i="10" s="1"/>
  <c r="B1302" i="11"/>
  <c r="K1302" i="11" s="1"/>
  <c r="F1302" i="11" l="1"/>
  <c r="G1302" i="11"/>
  <c r="AI1303" i="10" l="1"/>
  <c r="AE1303" i="10"/>
  <c r="AL1303" i="10" l="1"/>
  <c r="AM1303" i="10"/>
  <c r="AK1303" i="10"/>
  <c r="E1303" i="11" s="1"/>
  <c r="AJ1303" i="10"/>
  <c r="D1303" i="11" s="1"/>
  <c r="AF1303" i="10"/>
  <c r="C1303" i="11"/>
  <c r="AG1303" i="10" l="1"/>
  <c r="AH1303" i="10" s="1"/>
  <c r="B1303" i="11"/>
  <c r="K1303" i="11" s="1"/>
  <c r="F1303" i="11" l="1"/>
  <c r="G1303" i="11"/>
  <c r="AE1304" i="10" l="1"/>
  <c r="AI1304" i="10"/>
  <c r="AL1304" i="10" l="1"/>
  <c r="AM1304" i="10"/>
  <c r="AK1304" i="10"/>
  <c r="E1304" i="11" s="1"/>
  <c r="C1304" i="11"/>
  <c r="AJ1304" i="10"/>
  <c r="D1304" i="11" s="1"/>
  <c r="AF1304" i="10"/>
  <c r="B1304" i="11" l="1"/>
  <c r="K1304" i="11" s="1"/>
  <c r="AG1304" i="10"/>
  <c r="AH1304" i="10" s="1"/>
  <c r="G1304" i="11" l="1"/>
  <c r="F1304" i="11"/>
  <c r="AI1305" i="10" l="1"/>
  <c r="AE1305" i="10"/>
  <c r="AL1305" i="10" l="1"/>
  <c r="AM1305" i="10"/>
  <c r="AK1305" i="10"/>
  <c r="E1305" i="11" s="1"/>
  <c r="AJ1305" i="10"/>
  <c r="D1305" i="11" s="1"/>
  <c r="AF1305" i="10"/>
  <c r="C1305" i="11"/>
  <c r="AG1305" i="10" l="1"/>
  <c r="AH1305" i="10" s="1"/>
  <c r="B1305" i="11"/>
  <c r="K1305" i="11" s="1"/>
  <c r="G1305" i="11" l="1"/>
  <c r="F1305" i="11"/>
  <c r="AI1306" i="10" l="1"/>
  <c r="AE1306" i="10"/>
  <c r="AL1306" i="10" l="1"/>
  <c r="AM1306" i="10"/>
  <c r="AK1306" i="10"/>
  <c r="E1306" i="11" s="1"/>
  <c r="AJ1306" i="10"/>
  <c r="D1306" i="11" s="1"/>
  <c r="AF1306" i="10"/>
  <c r="C1306" i="11"/>
  <c r="AG1306" i="10" l="1"/>
  <c r="AH1306" i="10" s="1"/>
  <c r="B1306" i="11"/>
  <c r="K1306" i="11" s="1"/>
  <c r="G1306" i="11" l="1"/>
  <c r="F1306" i="11"/>
  <c r="AE1307" i="10" l="1"/>
  <c r="AI1307" i="10"/>
  <c r="AL1307" i="10" l="1"/>
  <c r="AM1307" i="10"/>
  <c r="AK1307" i="10"/>
  <c r="E1307" i="11" s="1"/>
  <c r="C1307" i="11"/>
  <c r="AJ1307" i="10"/>
  <c r="D1307" i="11" s="1"/>
  <c r="AF1307" i="10"/>
  <c r="B1307" i="11" l="1"/>
  <c r="K1307" i="11" s="1"/>
  <c r="AG1307" i="10"/>
  <c r="AH1307" i="10" s="1"/>
  <c r="F1307" i="11" l="1"/>
  <c r="G1307" i="11"/>
  <c r="AI1308" i="10" l="1"/>
  <c r="AE1308" i="10"/>
  <c r="AL1308" i="10" l="1"/>
  <c r="AM1308" i="10"/>
  <c r="AK1308" i="10"/>
  <c r="E1308" i="11" s="1"/>
  <c r="AJ1308" i="10"/>
  <c r="D1308" i="11" s="1"/>
  <c r="AF1308" i="10"/>
  <c r="C1308" i="11"/>
  <c r="AG1308" i="10" l="1"/>
  <c r="AH1308" i="10" s="1"/>
  <c r="B1308" i="11"/>
  <c r="K1308" i="11" s="1"/>
  <c r="F1308" i="11" l="1"/>
  <c r="G1308" i="11"/>
  <c r="AI1309" i="10" l="1"/>
  <c r="AE1309" i="10"/>
  <c r="AL1309" i="10" l="1"/>
  <c r="AM1309" i="10"/>
  <c r="AK1309" i="10"/>
  <c r="E1309" i="11" s="1"/>
  <c r="AF1309" i="10"/>
  <c r="AJ1309" i="10"/>
  <c r="D1309" i="11" s="1"/>
  <c r="C1309" i="11"/>
  <c r="B1309" i="11" l="1"/>
  <c r="K1309" i="11" s="1"/>
  <c r="AG1309" i="10"/>
  <c r="AH1309" i="10" s="1"/>
  <c r="G1309" i="11" l="1"/>
  <c r="F1309" i="11"/>
  <c r="AI1310" i="10" l="1"/>
  <c r="AE1310" i="10"/>
  <c r="AL1310" i="10" l="1"/>
  <c r="AM1310" i="10"/>
  <c r="AK1310" i="10"/>
  <c r="E1310" i="11" s="1"/>
  <c r="AF1310" i="10"/>
  <c r="AJ1310" i="10"/>
  <c r="D1310" i="11" s="1"/>
  <c r="C1310" i="11"/>
  <c r="AG1310" i="10" l="1"/>
  <c r="AH1310" i="10" s="1"/>
  <c r="B1310" i="11"/>
  <c r="K1310" i="11" s="1"/>
  <c r="F1310" i="11" l="1"/>
  <c r="G1310" i="11"/>
  <c r="AI1311" i="10" l="1"/>
  <c r="AE1311" i="10"/>
  <c r="AL1311" i="10" l="1"/>
  <c r="AM1311" i="10"/>
  <c r="AK1311" i="10"/>
  <c r="E1311" i="11" s="1"/>
  <c r="AJ1311" i="10"/>
  <c r="D1311" i="11" s="1"/>
  <c r="AF1311" i="10"/>
  <c r="C1311" i="11"/>
  <c r="AG1311" i="10" l="1"/>
  <c r="AH1311" i="10" s="1"/>
  <c r="B1311" i="11"/>
  <c r="K1311" i="11" s="1"/>
  <c r="G1311" i="11" l="1"/>
  <c r="F1311" i="11"/>
  <c r="AE1312" i="10" l="1"/>
  <c r="AI1312" i="10"/>
  <c r="AL1312" i="10" l="1"/>
  <c r="AM1312" i="10"/>
  <c r="AK1312" i="10"/>
  <c r="E1312" i="11" s="1"/>
  <c r="C1312" i="11"/>
  <c r="AF1312" i="10"/>
  <c r="AJ1312" i="10"/>
  <c r="D1312" i="11" s="1"/>
  <c r="B1312" i="11" l="1"/>
  <c r="K1312" i="11" s="1"/>
  <c r="AG1312" i="10"/>
  <c r="AH1312" i="10" s="1"/>
  <c r="G1312" i="11" l="1"/>
  <c r="F1312" i="11"/>
  <c r="AI1313" i="10" l="1"/>
  <c r="AE1313" i="10"/>
  <c r="AL1313" i="10" l="1"/>
  <c r="AM1313" i="10"/>
  <c r="AK1313" i="10"/>
  <c r="E1313" i="11" s="1"/>
  <c r="AJ1313" i="10"/>
  <c r="D1313" i="11" s="1"/>
  <c r="AF1313" i="10"/>
  <c r="C1313" i="11"/>
  <c r="B1313" i="11" l="1"/>
  <c r="K1313" i="11" s="1"/>
  <c r="AG1313" i="10"/>
  <c r="AH1313" i="10" s="1"/>
  <c r="F1313" i="11" l="1"/>
  <c r="G1313" i="11"/>
  <c r="AE1314" i="10" l="1"/>
  <c r="AI1314" i="10"/>
  <c r="AL1314" i="10" l="1"/>
  <c r="AM1314" i="10"/>
  <c r="AK1314" i="10"/>
  <c r="E1314" i="11" s="1"/>
  <c r="C1314" i="11"/>
  <c r="AJ1314" i="10"/>
  <c r="D1314" i="11" s="1"/>
  <c r="AF1314" i="10"/>
  <c r="AG1314" i="10" l="1"/>
  <c r="AH1314" i="10" s="1"/>
  <c r="B1314" i="11"/>
  <c r="K1314" i="11" s="1"/>
  <c r="F1314" i="11" l="1"/>
  <c r="G1314" i="11"/>
  <c r="AE1315" i="10" l="1"/>
  <c r="AI1315" i="10"/>
  <c r="AL1315" i="10" l="1"/>
  <c r="AM1315" i="10"/>
  <c r="AK1315" i="10"/>
  <c r="E1315" i="11" s="1"/>
  <c r="C1315" i="11"/>
  <c r="AJ1315" i="10"/>
  <c r="D1315" i="11" s="1"/>
  <c r="AF1315" i="10"/>
  <c r="AG1315" i="10" l="1"/>
  <c r="AH1315" i="10" s="1"/>
  <c r="B1315" i="11"/>
  <c r="K1315" i="11" s="1"/>
  <c r="G1315" i="11" l="1"/>
  <c r="F1315" i="11"/>
  <c r="AI1316" i="10" l="1"/>
  <c r="AE1316" i="10"/>
  <c r="AL1316" i="10" l="1"/>
  <c r="AM1316" i="10"/>
  <c r="AK1316" i="10"/>
  <c r="E1316" i="11" s="1"/>
  <c r="AF1316" i="10"/>
  <c r="AJ1316" i="10"/>
  <c r="D1316" i="11" s="1"/>
  <c r="C1316" i="11"/>
  <c r="B1316" i="11" l="1"/>
  <c r="K1316" i="11" s="1"/>
  <c r="AG1316" i="10"/>
  <c r="AH1316" i="10" s="1"/>
  <c r="F1316" i="11" l="1"/>
  <c r="G1316" i="11"/>
  <c r="AI1317" i="10" l="1"/>
  <c r="AE1317" i="10"/>
  <c r="AL1317" i="10" l="1"/>
  <c r="AM1317" i="10"/>
  <c r="AK1317" i="10"/>
  <c r="E1317" i="11" s="1"/>
  <c r="AF1317" i="10"/>
  <c r="AJ1317" i="10"/>
  <c r="D1317" i="11" s="1"/>
  <c r="C1317" i="11"/>
  <c r="AG1317" i="10" l="1"/>
  <c r="AH1317" i="10" s="1"/>
  <c r="B1317" i="11"/>
  <c r="K1317" i="11" s="1"/>
  <c r="G1317" i="11" l="1"/>
  <c r="F1317" i="11"/>
  <c r="AI1318" i="10" l="1"/>
  <c r="AE1318" i="10"/>
  <c r="AL1318" i="10" l="1"/>
  <c r="AM1318" i="10"/>
  <c r="AK1318" i="10"/>
  <c r="E1318" i="11" s="1"/>
  <c r="AJ1318" i="10"/>
  <c r="D1318" i="11" s="1"/>
  <c r="AF1318" i="10"/>
  <c r="C1318" i="11"/>
  <c r="AG1318" i="10" l="1"/>
  <c r="AH1318" i="10" s="1"/>
  <c r="B1318" i="11"/>
  <c r="K1318" i="11" s="1"/>
  <c r="F1318" i="11" l="1"/>
  <c r="G1318" i="11"/>
  <c r="AI1319" i="10" l="1"/>
  <c r="AE1319" i="10"/>
  <c r="AL1319" i="10" l="1"/>
  <c r="AM1319" i="10"/>
  <c r="AK1319" i="10"/>
  <c r="E1319" i="11" s="1"/>
  <c r="AF1319" i="10"/>
  <c r="AJ1319" i="10"/>
  <c r="D1319" i="11" s="1"/>
  <c r="C1319" i="11"/>
  <c r="B1319" i="11" l="1"/>
  <c r="K1319" i="11" s="1"/>
  <c r="AG1319" i="10"/>
  <c r="AH1319" i="10" s="1"/>
  <c r="F1319" i="11" l="1"/>
  <c r="G1319" i="11"/>
  <c r="AI1320" i="10" l="1"/>
  <c r="AE1320" i="10"/>
  <c r="AL1320" i="10" l="1"/>
  <c r="AM1320" i="10"/>
  <c r="AK1320" i="10"/>
  <c r="E1320" i="11" s="1"/>
  <c r="AJ1320" i="10"/>
  <c r="D1320" i="11" s="1"/>
  <c r="AF1320" i="10"/>
  <c r="C1320" i="11"/>
  <c r="AG1320" i="10" l="1"/>
  <c r="AH1320" i="10" s="1"/>
  <c r="B1320" i="11"/>
  <c r="K1320" i="11" s="1"/>
  <c r="G1320" i="11" l="1"/>
  <c r="F1320" i="11"/>
  <c r="AI1321" i="10" l="1"/>
  <c r="AE1321" i="10"/>
  <c r="AL1321" i="10" l="1"/>
  <c r="AM1321" i="10"/>
  <c r="AK1321" i="10"/>
  <c r="E1321" i="11" s="1"/>
  <c r="AF1321" i="10"/>
  <c r="AJ1321" i="10"/>
  <c r="D1321" i="11" s="1"/>
  <c r="C1321" i="11"/>
  <c r="AG1321" i="10" l="1"/>
  <c r="AH1321" i="10" s="1"/>
  <c r="B1321" i="11"/>
  <c r="K1321" i="11" s="1"/>
  <c r="F1321" i="11" l="1"/>
  <c r="G1321" i="11"/>
  <c r="AI1322" i="10" l="1"/>
  <c r="AE1322" i="10"/>
  <c r="AL1322" i="10" l="1"/>
  <c r="AM1322" i="10"/>
  <c r="AK1322" i="10"/>
  <c r="E1322" i="11" s="1"/>
  <c r="AJ1322" i="10"/>
  <c r="D1322" i="11" s="1"/>
  <c r="AF1322" i="10"/>
  <c r="C1322" i="11"/>
  <c r="AG1322" i="10" l="1"/>
  <c r="AH1322" i="10" s="1"/>
  <c r="B1322" i="11"/>
  <c r="K1322" i="11" s="1"/>
  <c r="G1322" i="11" l="1"/>
  <c r="F1322" i="11"/>
  <c r="AE1323" i="10" l="1"/>
  <c r="AI1323" i="10"/>
  <c r="AL1323" i="10" l="1"/>
  <c r="AM1323" i="10"/>
  <c r="AK1323" i="10"/>
  <c r="E1323" i="11" s="1"/>
  <c r="C1323" i="11"/>
  <c r="AJ1323" i="10"/>
  <c r="D1323" i="11" s="1"/>
  <c r="AF1323" i="10"/>
  <c r="AG1323" i="10" l="1"/>
  <c r="AH1323" i="10" s="1"/>
  <c r="B1323" i="11"/>
  <c r="K1323" i="11" s="1"/>
  <c r="G1323" i="11" l="1"/>
  <c r="F1323" i="11"/>
  <c r="AI1324" i="10" l="1"/>
  <c r="AE1324" i="10"/>
  <c r="AL1324" i="10" l="1"/>
  <c r="AM1324" i="10"/>
  <c r="AK1324" i="10"/>
  <c r="E1324" i="11" s="1"/>
  <c r="AJ1324" i="10"/>
  <c r="D1324" i="11" s="1"/>
  <c r="AF1324" i="10"/>
  <c r="C1324" i="11"/>
  <c r="B1324" i="11" l="1"/>
  <c r="K1324" i="11" s="1"/>
  <c r="AG1324" i="10"/>
  <c r="AH1324" i="10" s="1"/>
  <c r="G1324" i="11" l="1"/>
  <c r="F1324" i="11"/>
  <c r="AI1325" i="10" l="1"/>
  <c r="AE1325" i="10"/>
  <c r="AL1325" i="10" l="1"/>
  <c r="AM1325" i="10"/>
  <c r="AK1325" i="10"/>
  <c r="E1325" i="11" s="1"/>
  <c r="AF1325" i="10"/>
  <c r="AJ1325" i="10"/>
  <c r="D1325" i="11" s="1"/>
  <c r="C1325" i="11"/>
  <c r="AG1325" i="10" l="1"/>
  <c r="AH1325" i="10" s="1"/>
  <c r="B1325" i="11"/>
  <c r="K1325" i="11" s="1"/>
  <c r="F1325" i="11" l="1"/>
  <c r="G1325" i="11"/>
  <c r="AI1326" i="10" l="1"/>
  <c r="AE1326" i="10"/>
  <c r="AL1326" i="10" l="1"/>
  <c r="AM1326" i="10"/>
  <c r="AK1326" i="10"/>
  <c r="E1326" i="11" s="1"/>
  <c r="AJ1326" i="10"/>
  <c r="D1326" i="11" s="1"/>
  <c r="AF1326" i="10"/>
  <c r="C1326" i="11"/>
  <c r="B1326" i="11" l="1"/>
  <c r="K1326" i="11" s="1"/>
  <c r="AG1326" i="10"/>
  <c r="AH1326" i="10" s="1"/>
  <c r="G1326" i="11" l="1"/>
  <c r="F1326" i="11"/>
  <c r="AE1327" i="10" l="1"/>
  <c r="AI1327" i="10"/>
  <c r="AL1327" i="10" l="1"/>
  <c r="AM1327" i="10"/>
  <c r="AK1327" i="10"/>
  <c r="E1327" i="11" s="1"/>
  <c r="C1327" i="11"/>
  <c r="AF1327" i="10"/>
  <c r="AJ1327" i="10"/>
  <c r="D1327" i="11" s="1"/>
  <c r="B1327" i="11" l="1"/>
  <c r="K1327" i="11" s="1"/>
  <c r="AG1327" i="10"/>
  <c r="AH1327" i="10" s="1"/>
  <c r="G1327" i="11" l="1"/>
  <c r="F1327" i="11"/>
  <c r="AE1328" i="10" l="1"/>
  <c r="AI1328" i="10"/>
  <c r="AL1328" i="10" l="1"/>
  <c r="AM1328" i="10"/>
  <c r="AK1328" i="10"/>
  <c r="E1328" i="11" s="1"/>
  <c r="C1328" i="11"/>
  <c r="AJ1328" i="10"/>
  <c r="D1328" i="11" s="1"/>
  <c r="AF1328" i="10"/>
  <c r="B1328" i="11" l="1"/>
  <c r="K1328" i="11" s="1"/>
  <c r="AG1328" i="10"/>
  <c r="AH1328" i="10" s="1"/>
  <c r="F1328" i="11" l="1"/>
  <c r="G1328" i="11"/>
  <c r="AE1329" i="10" l="1"/>
  <c r="AI1329" i="10"/>
  <c r="AL1329" i="10" l="1"/>
  <c r="AM1329" i="10"/>
  <c r="AK1329" i="10"/>
  <c r="E1329" i="11" s="1"/>
  <c r="C1329" i="11"/>
  <c r="AJ1329" i="10"/>
  <c r="D1329" i="11" s="1"/>
  <c r="AF1329" i="10"/>
  <c r="B1329" i="11" l="1"/>
  <c r="K1329" i="11" s="1"/>
  <c r="AG1329" i="10"/>
  <c r="AH1329" i="10" s="1"/>
  <c r="G1329" i="11" l="1"/>
  <c r="F1329" i="11"/>
  <c r="AI1330" i="10" l="1"/>
  <c r="AE1330" i="10"/>
  <c r="AL1330" i="10" l="1"/>
  <c r="AM1330" i="10"/>
  <c r="AK1330" i="10"/>
  <c r="E1330" i="11" s="1"/>
  <c r="AF1330" i="10"/>
  <c r="AJ1330" i="10"/>
  <c r="D1330" i="11" s="1"/>
  <c r="C1330" i="11"/>
  <c r="AG1330" i="10" l="1"/>
  <c r="AH1330" i="10" s="1"/>
  <c r="B1330" i="11"/>
  <c r="K1330" i="11" s="1"/>
  <c r="G1330" i="11" l="1"/>
  <c r="F1330" i="11"/>
  <c r="AI1331" i="10" l="1"/>
  <c r="AE1331" i="10"/>
  <c r="AL1331" i="10" l="1"/>
  <c r="AM1331" i="10"/>
  <c r="AK1331" i="10"/>
  <c r="E1331" i="11" s="1"/>
  <c r="AJ1331" i="10"/>
  <c r="D1331" i="11" s="1"/>
  <c r="AF1331" i="10"/>
  <c r="C1331" i="11"/>
  <c r="B1331" i="11" l="1"/>
  <c r="K1331" i="11" s="1"/>
  <c r="AG1331" i="10"/>
  <c r="AH1331" i="10" s="1"/>
  <c r="F1331" i="11" l="1"/>
  <c r="G1331" i="11"/>
  <c r="AI1332" i="10" l="1"/>
  <c r="AE1332" i="10"/>
  <c r="AL1332" i="10" l="1"/>
  <c r="AM1332" i="10"/>
  <c r="AK1332" i="10"/>
  <c r="E1332" i="11" s="1"/>
  <c r="AF1332" i="10"/>
  <c r="AJ1332" i="10"/>
  <c r="D1332" i="11" s="1"/>
  <c r="C1332" i="11"/>
  <c r="B1332" i="11" l="1"/>
  <c r="K1332" i="11" s="1"/>
  <c r="AG1332" i="10"/>
  <c r="AH1332" i="10" s="1"/>
  <c r="F1332" i="11" l="1"/>
  <c r="G1332" i="11"/>
  <c r="AI1333" i="10" l="1"/>
  <c r="AE1333" i="10"/>
  <c r="AL1333" i="10" l="1"/>
  <c r="AM1333" i="10"/>
  <c r="AK1333" i="10"/>
  <c r="E1333" i="11" s="1"/>
  <c r="AF1333" i="10"/>
  <c r="AJ1333" i="10"/>
  <c r="D1333" i="11" s="1"/>
  <c r="C1333" i="11"/>
  <c r="B1333" i="11" l="1"/>
  <c r="K1333" i="11" s="1"/>
  <c r="AG1333" i="10"/>
  <c r="AH1333" i="10" s="1"/>
  <c r="G1333" i="11" l="1"/>
  <c r="F1333" i="11"/>
  <c r="AI1334" i="10" l="1"/>
  <c r="AE1334" i="10"/>
  <c r="AL1334" i="10" l="1"/>
  <c r="AM1334" i="10"/>
  <c r="AK1334" i="10"/>
  <c r="E1334" i="11" s="1"/>
  <c r="AF1334" i="10"/>
  <c r="AJ1334" i="10"/>
  <c r="D1334" i="11" s="1"/>
  <c r="C1334" i="11"/>
  <c r="B1334" i="11" l="1"/>
  <c r="K1334" i="11" s="1"/>
  <c r="AG1334" i="10"/>
  <c r="AH1334" i="10" s="1"/>
  <c r="F1334" i="11" l="1"/>
  <c r="G1334" i="11"/>
  <c r="AE1335" i="10" l="1"/>
  <c r="AI1335" i="10"/>
  <c r="AL1335" i="10" l="1"/>
  <c r="AM1335" i="10"/>
  <c r="AK1335" i="10"/>
  <c r="E1335" i="11" s="1"/>
  <c r="C1335" i="11"/>
  <c r="AF1335" i="10"/>
  <c r="AJ1335" i="10"/>
  <c r="D1335" i="11" s="1"/>
  <c r="AG1335" i="10" l="1"/>
  <c r="AH1335" i="10" s="1"/>
  <c r="B1335" i="11"/>
  <c r="K1335" i="11" s="1"/>
  <c r="F1335" i="11" l="1"/>
  <c r="G1335" i="11"/>
  <c r="AE1336" i="10" l="1"/>
  <c r="AI1336" i="10"/>
  <c r="AL1336" i="10" l="1"/>
  <c r="AM1336" i="10"/>
  <c r="AK1336" i="10"/>
  <c r="E1336" i="11" s="1"/>
  <c r="C1336" i="11"/>
  <c r="AJ1336" i="10"/>
  <c r="D1336" i="11" s="1"/>
  <c r="AF1336" i="10"/>
  <c r="AG1336" i="10" l="1"/>
  <c r="AH1336" i="10" s="1"/>
  <c r="B1336" i="11"/>
  <c r="K1336" i="11" s="1"/>
  <c r="F1336" i="11" l="1"/>
  <c r="G1336" i="11"/>
  <c r="AI1337" i="10" l="1"/>
  <c r="AE1337" i="10"/>
  <c r="AL1337" i="10" l="1"/>
  <c r="AM1337" i="10"/>
  <c r="AK1337" i="10"/>
  <c r="E1337" i="11" s="1"/>
  <c r="AJ1337" i="10"/>
  <c r="D1337" i="11" s="1"/>
  <c r="AF1337" i="10"/>
  <c r="C1337" i="11"/>
  <c r="AG1337" i="10" l="1"/>
  <c r="AH1337" i="10" s="1"/>
  <c r="B1337" i="11"/>
  <c r="K1337" i="11" s="1"/>
  <c r="F1337" i="11" l="1"/>
  <c r="G1337" i="11"/>
  <c r="AI1338" i="10" l="1"/>
  <c r="AE1338" i="10"/>
  <c r="AL1338" i="10" l="1"/>
  <c r="AM1338" i="10"/>
  <c r="AK1338" i="10"/>
  <c r="E1338" i="11" s="1"/>
  <c r="AF1338" i="10"/>
  <c r="AJ1338" i="10"/>
  <c r="D1338" i="11" s="1"/>
  <c r="C1338" i="11"/>
  <c r="AG1338" i="10" l="1"/>
  <c r="AH1338" i="10" s="1"/>
  <c r="B1338" i="11"/>
  <c r="K1338" i="11" s="1"/>
  <c r="F1338" i="11" l="1"/>
  <c r="G1338" i="11"/>
  <c r="AI1339" i="10" l="1"/>
  <c r="AE1339" i="10"/>
  <c r="AL1339" i="10" l="1"/>
  <c r="AM1339" i="10"/>
  <c r="AK1339" i="10"/>
  <c r="E1339" i="11" s="1"/>
  <c r="AF1339" i="10"/>
  <c r="AJ1339" i="10"/>
  <c r="D1339" i="11" s="1"/>
  <c r="C1339" i="11"/>
  <c r="AG1339" i="10" l="1"/>
  <c r="AH1339" i="10" s="1"/>
  <c r="B1339" i="11"/>
  <c r="K1339" i="11" s="1"/>
  <c r="F1339" i="11" l="1"/>
  <c r="G1339" i="11"/>
  <c r="AI1340" i="10" l="1"/>
  <c r="AE1340" i="10"/>
  <c r="AL1340" i="10" l="1"/>
  <c r="AM1340" i="10"/>
  <c r="AK1340" i="10"/>
  <c r="E1340" i="11" s="1"/>
  <c r="AF1340" i="10"/>
  <c r="AJ1340" i="10"/>
  <c r="D1340" i="11" s="1"/>
  <c r="C1340" i="11"/>
  <c r="B1340" i="11" l="1"/>
  <c r="K1340" i="11" s="1"/>
  <c r="AG1340" i="10"/>
  <c r="AH1340" i="10" s="1"/>
  <c r="F1340" i="11" l="1"/>
  <c r="G1340" i="11"/>
  <c r="AI1341" i="10" l="1"/>
  <c r="AE1341" i="10"/>
  <c r="AL1341" i="10" l="1"/>
  <c r="AM1341" i="10"/>
  <c r="AK1341" i="10"/>
  <c r="E1341" i="11" s="1"/>
  <c r="AF1341" i="10"/>
  <c r="AJ1341" i="10"/>
  <c r="D1341" i="11" s="1"/>
  <c r="C1341" i="11"/>
  <c r="B1341" i="11" l="1"/>
  <c r="K1341" i="11" s="1"/>
  <c r="AG1341" i="10"/>
  <c r="AH1341" i="10" s="1"/>
  <c r="G1341" i="11" l="1"/>
  <c r="F1341" i="11"/>
  <c r="AI1342" i="10" l="1"/>
  <c r="AE1342" i="10"/>
  <c r="AL1342" i="10" l="1"/>
  <c r="AM1342" i="10"/>
  <c r="AK1342" i="10"/>
  <c r="E1342" i="11" s="1"/>
  <c r="AF1342" i="10"/>
  <c r="AJ1342" i="10"/>
  <c r="D1342" i="11" s="1"/>
  <c r="C1342" i="11"/>
  <c r="B1342" i="11" l="1"/>
  <c r="K1342" i="11" s="1"/>
  <c r="AG1342" i="10"/>
  <c r="AH1342" i="10" s="1"/>
  <c r="F1342" i="11" l="1"/>
  <c r="G1342" i="11"/>
  <c r="AE1343" i="10" l="1"/>
  <c r="AI1343" i="10"/>
  <c r="AL1343" i="10" l="1"/>
  <c r="AM1343" i="10"/>
  <c r="AK1343" i="10"/>
  <c r="E1343" i="11" s="1"/>
  <c r="C1343" i="11"/>
  <c r="AF1343" i="10"/>
  <c r="AJ1343" i="10"/>
  <c r="D1343" i="11" s="1"/>
  <c r="B1343" i="11" l="1"/>
  <c r="K1343" i="11" s="1"/>
  <c r="AG1343" i="10"/>
  <c r="AH1343" i="10" s="1"/>
  <c r="F1343" i="11" l="1"/>
  <c r="G1343" i="11"/>
  <c r="AE1344" i="10" l="1"/>
  <c r="AI1344" i="10"/>
  <c r="AL1344" i="10" l="1"/>
  <c r="AM1344" i="10"/>
  <c r="AK1344" i="10"/>
  <c r="E1344" i="11" s="1"/>
  <c r="C1344" i="11"/>
  <c r="AJ1344" i="10"/>
  <c r="D1344" i="11" s="1"/>
  <c r="AF1344" i="10"/>
  <c r="B1344" i="11" l="1"/>
  <c r="K1344" i="11" s="1"/>
  <c r="AG1344" i="10"/>
  <c r="AH1344" i="10" s="1"/>
  <c r="G1344" i="11" l="1"/>
  <c r="F1344" i="11"/>
  <c r="AE1345" i="10" l="1"/>
  <c r="AI1345" i="10"/>
  <c r="AL1345" i="10" l="1"/>
  <c r="AM1345" i="10"/>
  <c r="AK1345" i="10"/>
  <c r="E1345" i="11" s="1"/>
  <c r="C1345" i="11"/>
  <c r="AF1345" i="10"/>
  <c r="AJ1345" i="10"/>
  <c r="D1345" i="11" s="1"/>
  <c r="B1345" i="11" l="1"/>
  <c r="K1345" i="11" s="1"/>
  <c r="AG1345" i="10"/>
  <c r="AH1345" i="10" s="1"/>
  <c r="F1345" i="11" l="1"/>
  <c r="G1345" i="11"/>
  <c r="AI1346" i="10" l="1"/>
  <c r="AE1346" i="10"/>
  <c r="AL1346" i="10" l="1"/>
  <c r="AM1346" i="10"/>
  <c r="AK1346" i="10"/>
  <c r="E1346" i="11" s="1"/>
  <c r="AJ1346" i="10"/>
  <c r="D1346" i="11" s="1"/>
  <c r="AF1346" i="10"/>
  <c r="C1346" i="11"/>
  <c r="B1346" i="11" l="1"/>
  <c r="K1346" i="11" s="1"/>
  <c r="AG1346" i="10"/>
  <c r="AH1346" i="10" s="1"/>
  <c r="G1346" i="11" l="1"/>
  <c r="F1346" i="11"/>
  <c r="AE1347" i="10" l="1"/>
  <c r="AI1347" i="10"/>
  <c r="AL1347" i="10" l="1"/>
  <c r="AM1347" i="10"/>
  <c r="AK1347" i="10"/>
  <c r="E1347" i="11" s="1"/>
  <c r="C1347" i="11"/>
  <c r="AJ1347" i="10"/>
  <c r="D1347" i="11" s="1"/>
  <c r="AF1347" i="10"/>
  <c r="AG1347" i="10" l="1"/>
  <c r="AH1347" i="10" s="1"/>
  <c r="B1347" i="11"/>
  <c r="K1347" i="11" s="1"/>
  <c r="G1347" i="11" l="1"/>
  <c r="F1347" i="11"/>
  <c r="AE1348" i="10" l="1"/>
  <c r="AI1348" i="10"/>
  <c r="AL1348" i="10" l="1"/>
  <c r="AM1348" i="10"/>
  <c r="AK1348" i="10"/>
  <c r="E1348" i="11" s="1"/>
  <c r="C1348" i="11"/>
  <c r="AF1348" i="10"/>
  <c r="AJ1348" i="10"/>
  <c r="D1348" i="11" s="1"/>
  <c r="AG1348" i="10" l="1"/>
  <c r="AH1348" i="10" s="1"/>
  <c r="B1348" i="11"/>
  <c r="K1348" i="11" s="1"/>
  <c r="F1348" i="11" l="1"/>
  <c r="G1348" i="11"/>
  <c r="AI1349" i="10" l="1"/>
  <c r="AE1349" i="10"/>
  <c r="AL1349" i="10" l="1"/>
  <c r="AM1349" i="10"/>
  <c r="AK1349" i="10"/>
  <c r="E1349" i="11" s="1"/>
  <c r="AF1349" i="10"/>
  <c r="AJ1349" i="10"/>
  <c r="D1349" i="11" s="1"/>
  <c r="C1349" i="11"/>
  <c r="B1349" i="11" l="1"/>
  <c r="K1349" i="11" s="1"/>
  <c r="AG1349" i="10"/>
  <c r="AH1349" i="10" s="1"/>
  <c r="G1349" i="11" l="1"/>
  <c r="F1349" i="11"/>
  <c r="AI1350" i="10" l="1"/>
  <c r="AE1350" i="10"/>
  <c r="AL1350" i="10" l="1"/>
  <c r="AM1350" i="10"/>
  <c r="AK1350" i="10"/>
  <c r="E1350" i="11" s="1"/>
  <c r="AJ1350" i="10"/>
  <c r="D1350" i="11" s="1"/>
  <c r="AF1350" i="10"/>
  <c r="C1350" i="11"/>
  <c r="B1350" i="11" l="1"/>
  <c r="K1350" i="11" s="1"/>
  <c r="AG1350" i="10"/>
  <c r="AH1350" i="10" s="1"/>
  <c r="G1350" i="11" l="1"/>
  <c r="F1350" i="11"/>
  <c r="AI1351" i="10" l="1"/>
  <c r="AE1351" i="10"/>
  <c r="AL1351" i="10" l="1"/>
  <c r="AM1351" i="10"/>
  <c r="AK1351" i="10"/>
  <c r="E1351" i="11" s="1"/>
  <c r="AJ1351" i="10"/>
  <c r="D1351" i="11" s="1"/>
  <c r="AF1351" i="10"/>
  <c r="C1351" i="11"/>
  <c r="AG1351" i="10" l="1"/>
  <c r="AH1351" i="10" s="1"/>
  <c r="B1351" i="11"/>
  <c r="K1351" i="11" s="1"/>
  <c r="G1351" i="11" l="1"/>
  <c r="F1351" i="11"/>
  <c r="AI1352" i="10" l="1"/>
  <c r="AE1352" i="10"/>
  <c r="AL1352" i="10" l="1"/>
  <c r="AM1352" i="10"/>
  <c r="AK1352" i="10"/>
  <c r="E1352" i="11" s="1"/>
  <c r="AF1352" i="10"/>
  <c r="AJ1352" i="10"/>
  <c r="D1352" i="11" s="1"/>
  <c r="C1352" i="11"/>
  <c r="AG1352" i="10" l="1"/>
  <c r="AH1352" i="10" s="1"/>
  <c r="B1352" i="11"/>
  <c r="K1352" i="11" s="1"/>
  <c r="F1352" i="11" l="1"/>
  <c r="G1352" i="11"/>
  <c r="AI1353" i="10" l="1"/>
  <c r="AE1353" i="10"/>
  <c r="AL1353" i="10" l="1"/>
  <c r="AM1353" i="10"/>
  <c r="AK1353" i="10"/>
  <c r="E1353" i="11" s="1"/>
  <c r="AJ1353" i="10"/>
  <c r="D1353" i="11" s="1"/>
  <c r="AF1353" i="10"/>
  <c r="C1353" i="11"/>
  <c r="AG1353" i="10" l="1"/>
  <c r="AH1353" i="10" s="1"/>
  <c r="B1353" i="11"/>
  <c r="K1353" i="11" s="1"/>
  <c r="G1353" i="11" l="1"/>
  <c r="F1353" i="11"/>
  <c r="AE1354" i="10" l="1"/>
  <c r="AI1354" i="10"/>
  <c r="AL1354" i="10" l="1"/>
  <c r="AM1354" i="10"/>
  <c r="AK1354" i="10"/>
  <c r="E1354" i="11" s="1"/>
  <c r="C1354" i="11"/>
  <c r="AF1354" i="10"/>
  <c r="AJ1354" i="10"/>
  <c r="D1354" i="11" s="1"/>
  <c r="B1354" i="11" l="1"/>
  <c r="K1354" i="11" s="1"/>
  <c r="AG1354" i="10"/>
  <c r="AH1354" i="10" s="1"/>
  <c r="F1354" i="11" l="1"/>
  <c r="G1354" i="11"/>
  <c r="AE1355" i="10" l="1"/>
  <c r="AI1355" i="10"/>
  <c r="AL1355" i="10" l="1"/>
  <c r="AM1355" i="10"/>
  <c r="AK1355" i="10"/>
  <c r="E1355" i="11" s="1"/>
  <c r="C1355" i="11"/>
  <c r="AJ1355" i="10"/>
  <c r="D1355" i="11" s="1"/>
  <c r="AF1355" i="10"/>
  <c r="AG1355" i="10" l="1"/>
  <c r="AH1355" i="10" s="1"/>
  <c r="B1355" i="11"/>
  <c r="K1355" i="11" s="1"/>
  <c r="G1355" i="11" l="1"/>
  <c r="F1355" i="11"/>
  <c r="AE1356" i="10" l="1"/>
  <c r="AI1356" i="10"/>
  <c r="AL1356" i="10" l="1"/>
  <c r="AM1356" i="10"/>
  <c r="AK1356" i="10"/>
  <c r="E1356" i="11" s="1"/>
  <c r="C1356" i="11"/>
  <c r="AF1356" i="10"/>
  <c r="AJ1356" i="10"/>
  <c r="D1356" i="11" s="1"/>
  <c r="AG1356" i="10" l="1"/>
  <c r="AH1356" i="10" s="1"/>
  <c r="B1356" i="11"/>
  <c r="K1356" i="11" s="1"/>
  <c r="G1356" i="11" l="1"/>
  <c r="F1356" i="11"/>
  <c r="AE1357" i="10" l="1"/>
  <c r="AI1357" i="10"/>
  <c r="AL1357" i="10" l="1"/>
  <c r="AM1357" i="10"/>
  <c r="AK1357" i="10"/>
  <c r="E1357" i="11" s="1"/>
  <c r="C1357" i="11"/>
  <c r="AJ1357" i="10"/>
  <c r="D1357" i="11" s="1"/>
  <c r="AF1357" i="10"/>
  <c r="B1357" i="11" l="1"/>
  <c r="K1357" i="11" s="1"/>
  <c r="AG1357" i="10"/>
  <c r="AH1357" i="10" s="1"/>
  <c r="F1357" i="11" l="1"/>
  <c r="G1357" i="11"/>
  <c r="AE1358" i="10" l="1"/>
  <c r="AI1358" i="10"/>
  <c r="AL1358" i="10" l="1"/>
  <c r="AM1358" i="10"/>
  <c r="AK1358" i="10"/>
  <c r="E1358" i="11" s="1"/>
  <c r="C1358" i="11"/>
  <c r="AJ1358" i="10"/>
  <c r="D1358" i="11" s="1"/>
  <c r="AF1358" i="10"/>
  <c r="AG1358" i="10" l="1"/>
  <c r="AH1358" i="10" s="1"/>
  <c r="B1358" i="11"/>
  <c r="K1358" i="11" s="1"/>
  <c r="G1358" i="11" l="1"/>
  <c r="F1358" i="11"/>
  <c r="AI1359" i="10" l="1"/>
  <c r="AE1359" i="10"/>
  <c r="AL1359" i="10" l="1"/>
  <c r="AM1359" i="10"/>
  <c r="AK1359" i="10"/>
  <c r="E1359" i="11" s="1"/>
  <c r="AF1359" i="10"/>
  <c r="AJ1359" i="10"/>
  <c r="D1359" i="11" s="1"/>
  <c r="C1359" i="11"/>
  <c r="AG1359" i="10" l="1"/>
  <c r="AH1359" i="10" s="1"/>
  <c r="B1359" i="11"/>
  <c r="K1359" i="11" s="1"/>
  <c r="G1359" i="11" l="1"/>
  <c r="F1359" i="11"/>
  <c r="AI1360" i="10" l="1"/>
  <c r="AE1360" i="10"/>
  <c r="AL1360" i="10" l="1"/>
  <c r="AM1360" i="10"/>
  <c r="AK1360" i="10"/>
  <c r="E1360" i="11" s="1"/>
  <c r="AJ1360" i="10"/>
  <c r="D1360" i="11" s="1"/>
  <c r="AF1360" i="10"/>
  <c r="C1360" i="11"/>
  <c r="AG1360" i="10" l="1"/>
  <c r="AH1360" i="10" s="1"/>
  <c r="B1360" i="11"/>
  <c r="K1360" i="11" s="1"/>
  <c r="F1360" i="11" l="1"/>
  <c r="G1360" i="11"/>
  <c r="AI1361" i="10" l="1"/>
  <c r="AE1361" i="10"/>
  <c r="AL1361" i="10" l="1"/>
  <c r="AM1361" i="10"/>
  <c r="AK1361" i="10"/>
  <c r="E1361" i="11" s="1"/>
  <c r="AF1361" i="10"/>
  <c r="AJ1361" i="10"/>
  <c r="D1361" i="11" s="1"/>
  <c r="C1361" i="11"/>
  <c r="B1361" i="11" l="1"/>
  <c r="K1361" i="11" s="1"/>
  <c r="AG1361" i="10"/>
  <c r="AH1361" i="10" s="1"/>
  <c r="G1361" i="11" l="1"/>
  <c r="F1361" i="11"/>
  <c r="AE1362" i="10" l="1"/>
  <c r="AI1362" i="10"/>
  <c r="AL1362" i="10" l="1"/>
  <c r="AM1362" i="10"/>
  <c r="AK1362" i="10"/>
  <c r="E1362" i="11" s="1"/>
  <c r="C1362" i="11"/>
  <c r="AF1362" i="10"/>
  <c r="AJ1362" i="10"/>
  <c r="D1362" i="11" s="1"/>
  <c r="B1362" i="11" l="1"/>
  <c r="K1362" i="11" s="1"/>
  <c r="AG1362" i="10"/>
  <c r="AH1362" i="10" s="1"/>
  <c r="G1362" i="11" l="1"/>
  <c r="F1362" i="11"/>
  <c r="AE1363" i="10" l="1"/>
  <c r="AI1363" i="10"/>
  <c r="AL1363" i="10" l="1"/>
  <c r="AM1363" i="10"/>
  <c r="AK1363" i="10"/>
  <c r="E1363" i="11" s="1"/>
  <c r="C1363" i="11"/>
  <c r="AJ1363" i="10"/>
  <c r="D1363" i="11" s="1"/>
  <c r="AF1363" i="10"/>
  <c r="B1363" i="11" l="1"/>
  <c r="K1363" i="11" s="1"/>
  <c r="AG1363" i="10"/>
  <c r="AH1363" i="10" s="1"/>
  <c r="F1363" i="11" l="1"/>
  <c r="G1363" i="11"/>
  <c r="AE1364" i="10" l="1"/>
  <c r="AI1364" i="10"/>
  <c r="AL1364" i="10" l="1"/>
  <c r="AM1364" i="10"/>
  <c r="AK1364" i="10"/>
  <c r="E1364" i="11" s="1"/>
  <c r="C1364" i="11"/>
  <c r="AF1364" i="10"/>
  <c r="AJ1364" i="10"/>
  <c r="D1364" i="11" s="1"/>
  <c r="AG1364" i="10" l="1"/>
  <c r="AH1364" i="10" s="1"/>
  <c r="B1364" i="11"/>
  <c r="K1364" i="11" s="1"/>
  <c r="G1364" i="11" l="1"/>
  <c r="F1364" i="11"/>
  <c r="AE1365" i="10" l="1"/>
  <c r="AI1365" i="10"/>
  <c r="AL1365" i="10" l="1"/>
  <c r="AM1365" i="10"/>
  <c r="AK1365" i="10"/>
  <c r="E1365" i="11" s="1"/>
  <c r="C1365" i="11"/>
  <c r="AJ1365" i="10"/>
  <c r="D1365" i="11" s="1"/>
  <c r="AF1365" i="10"/>
  <c r="AG1365" i="10" l="1"/>
  <c r="AH1365" i="10" s="1"/>
  <c r="B1365" i="11"/>
  <c r="K1365" i="11" s="1"/>
  <c r="F1365" i="11" l="1"/>
  <c r="G1365" i="11"/>
  <c r="AE1366" i="10" l="1"/>
  <c r="AI1366" i="10"/>
  <c r="AL1366" i="10" l="1"/>
  <c r="AM1366" i="10"/>
  <c r="AK1366" i="10"/>
  <c r="E1366" i="11" s="1"/>
  <c r="C1366" i="11"/>
  <c r="AJ1366" i="10"/>
  <c r="D1366" i="11" s="1"/>
  <c r="AF1366" i="10"/>
  <c r="AG1366" i="10" l="1"/>
  <c r="AH1366" i="10" s="1"/>
  <c r="B1366" i="11"/>
  <c r="K1366" i="11" s="1"/>
  <c r="G1366" i="11" l="1"/>
  <c r="F1366" i="11"/>
  <c r="AI1367" i="10" l="1"/>
  <c r="AE1367" i="10"/>
  <c r="AL1367" i="10" l="1"/>
  <c r="AM1367" i="10"/>
  <c r="AK1367" i="10"/>
  <c r="E1367" i="11" s="1"/>
  <c r="AJ1367" i="10"/>
  <c r="D1367" i="11" s="1"/>
  <c r="AF1367" i="10"/>
  <c r="C1367" i="11"/>
  <c r="B1367" i="11" l="1"/>
  <c r="K1367" i="11" s="1"/>
  <c r="AG1367" i="10"/>
  <c r="AH1367" i="10" s="1"/>
  <c r="G1367" i="11" l="1"/>
  <c r="F1367" i="11"/>
  <c r="AI1368" i="10" l="1"/>
  <c r="AE1368" i="10"/>
  <c r="AL1368" i="10" l="1"/>
  <c r="AM1368" i="10"/>
  <c r="AK1368" i="10"/>
  <c r="E1368" i="11" s="1"/>
  <c r="AF1368" i="10"/>
  <c r="AJ1368" i="10"/>
  <c r="D1368" i="11" s="1"/>
  <c r="C1368" i="11"/>
  <c r="AG1368" i="10" l="1"/>
  <c r="AH1368" i="10" s="1"/>
  <c r="B1368" i="11"/>
  <c r="K1368" i="11" s="1"/>
  <c r="F1368" i="11" l="1"/>
  <c r="G1368" i="11"/>
  <c r="AE1369" i="10" l="1"/>
  <c r="AI1369" i="10"/>
  <c r="AL1369" i="10" l="1"/>
  <c r="AM1369" i="10"/>
  <c r="AK1369" i="10"/>
  <c r="E1369" i="11" s="1"/>
  <c r="C1369" i="11"/>
  <c r="AF1369" i="10"/>
  <c r="AJ1369" i="10"/>
  <c r="D1369" i="11" s="1"/>
  <c r="B1369" i="11" l="1"/>
  <c r="K1369" i="11" s="1"/>
  <c r="AG1369" i="10"/>
  <c r="AH1369" i="10" s="1"/>
  <c r="F1369" i="11" l="1"/>
  <c r="G1369" i="11"/>
  <c r="AE1370" i="10" l="1"/>
  <c r="AI1370" i="10"/>
  <c r="AL1370" i="10" l="1"/>
  <c r="AM1370" i="10"/>
  <c r="AK1370" i="10"/>
  <c r="E1370" i="11" s="1"/>
  <c r="C1370" i="11"/>
  <c r="AJ1370" i="10"/>
  <c r="D1370" i="11" s="1"/>
  <c r="AF1370" i="10"/>
  <c r="B1370" i="11" l="1"/>
  <c r="K1370" i="11" s="1"/>
  <c r="AG1370" i="10"/>
  <c r="AH1370" i="10" s="1"/>
  <c r="G1370" i="11" l="1"/>
  <c r="F1370" i="11"/>
  <c r="AE1371" i="10" l="1"/>
  <c r="AI1371" i="10"/>
  <c r="AL1371" i="10" l="1"/>
  <c r="AM1371" i="10"/>
  <c r="AK1371" i="10"/>
  <c r="E1371" i="11" s="1"/>
  <c r="C1371" i="11"/>
  <c r="AF1371" i="10"/>
  <c r="AJ1371" i="10"/>
  <c r="D1371" i="11" s="1"/>
  <c r="AG1371" i="10" l="1"/>
  <c r="AH1371" i="10" s="1"/>
  <c r="B1371" i="11"/>
  <c r="K1371" i="11" s="1"/>
  <c r="F1371" i="11" l="1"/>
  <c r="G1371" i="11"/>
  <c r="AE1372" i="10" l="1"/>
  <c r="AI1372" i="10"/>
  <c r="AL1372" i="10" l="1"/>
  <c r="AM1372" i="10"/>
  <c r="AK1372" i="10"/>
  <c r="E1372" i="11" s="1"/>
  <c r="C1372" i="11"/>
  <c r="AF1372" i="10"/>
  <c r="AJ1372" i="10"/>
  <c r="D1372" i="11" s="1"/>
  <c r="AG1372" i="10" l="1"/>
  <c r="AH1372" i="10" s="1"/>
  <c r="B1372" i="11"/>
  <c r="K1372" i="11" s="1"/>
  <c r="G1372" i="11" l="1"/>
  <c r="F1372" i="11"/>
  <c r="AI1373" i="10" l="1"/>
  <c r="AE1373" i="10"/>
  <c r="AL1373" i="10" l="1"/>
  <c r="AM1373" i="10"/>
  <c r="AK1373" i="10"/>
  <c r="E1373" i="11" s="1"/>
  <c r="AJ1373" i="10"/>
  <c r="D1373" i="11" s="1"/>
  <c r="AF1373" i="10"/>
  <c r="C1373" i="11"/>
  <c r="AG1373" i="10" l="1"/>
  <c r="AH1373" i="10" s="1"/>
  <c r="B1373" i="11"/>
  <c r="K1373" i="11" s="1"/>
  <c r="G1373" i="11" l="1"/>
  <c r="F1373" i="11"/>
  <c r="AE1374" i="10" l="1"/>
  <c r="AI1374" i="10"/>
  <c r="AL1374" i="10" l="1"/>
  <c r="AM1374" i="10"/>
  <c r="AK1374" i="10"/>
  <c r="E1374" i="11" s="1"/>
  <c r="C1374" i="11"/>
  <c r="AJ1374" i="10"/>
  <c r="D1374" i="11" s="1"/>
  <c r="AF1374" i="10"/>
  <c r="AG1374" i="10" l="1"/>
  <c r="AH1374" i="10" s="1"/>
  <c r="B1374" i="11"/>
  <c r="K1374" i="11" s="1"/>
  <c r="G1374" i="11" l="1"/>
  <c r="F1374" i="11"/>
  <c r="AI1375" i="10" l="1"/>
  <c r="AE1375" i="10"/>
  <c r="AL1375" i="10" l="1"/>
  <c r="AM1375" i="10"/>
  <c r="AK1375" i="10"/>
  <c r="E1375" i="11" s="1"/>
  <c r="AF1375" i="10"/>
  <c r="AJ1375" i="10"/>
  <c r="D1375" i="11" s="1"/>
  <c r="C1375" i="11"/>
  <c r="B1375" i="11" l="1"/>
  <c r="K1375" i="11" s="1"/>
  <c r="AG1375" i="10"/>
  <c r="AH1375" i="10" s="1"/>
  <c r="G1375" i="11" l="1"/>
  <c r="F1375" i="11"/>
  <c r="AI1376" i="10" l="1"/>
  <c r="AE1376" i="10"/>
  <c r="AL1376" i="10" l="1"/>
  <c r="AM1376" i="10"/>
  <c r="AK1376" i="10"/>
  <c r="E1376" i="11" s="1"/>
  <c r="AF1376" i="10"/>
  <c r="AJ1376" i="10"/>
  <c r="D1376" i="11" s="1"/>
  <c r="C1376" i="11"/>
  <c r="AG1376" i="10" l="1"/>
  <c r="AH1376" i="10" s="1"/>
  <c r="B1376" i="11"/>
  <c r="K1376" i="11" s="1"/>
  <c r="G1376" i="11" l="1"/>
  <c r="F1376" i="11"/>
  <c r="AI1377" i="10" l="1"/>
  <c r="AE1377" i="10"/>
  <c r="AL1377" i="10" l="1"/>
  <c r="AM1377" i="10"/>
  <c r="AK1377" i="10"/>
  <c r="E1377" i="11" s="1"/>
  <c r="AJ1377" i="10"/>
  <c r="D1377" i="11" s="1"/>
  <c r="AF1377" i="10"/>
  <c r="C1377" i="11"/>
  <c r="B1377" i="11" l="1"/>
  <c r="K1377" i="11" s="1"/>
  <c r="AG1377" i="10"/>
  <c r="AH1377" i="10" s="1"/>
  <c r="F1377" i="11" l="1"/>
  <c r="G1377" i="11"/>
  <c r="AE1378" i="10" l="1"/>
  <c r="AI1378" i="10"/>
  <c r="AL1378" i="10" l="1"/>
  <c r="AM1378" i="10"/>
  <c r="AK1378" i="10"/>
  <c r="E1378" i="11" s="1"/>
  <c r="C1378" i="11"/>
  <c r="AJ1378" i="10"/>
  <c r="D1378" i="11" s="1"/>
  <c r="AF1378" i="10"/>
  <c r="B1378" i="11" l="1"/>
  <c r="K1378" i="11" s="1"/>
  <c r="AG1378" i="10"/>
  <c r="AH1378" i="10" s="1"/>
  <c r="G1378" i="11" l="1"/>
  <c r="F1378" i="11"/>
  <c r="AI1379" i="10" l="1"/>
  <c r="AE1379" i="10"/>
  <c r="AL1379" i="10" l="1"/>
  <c r="AM1379" i="10"/>
  <c r="AK1379" i="10"/>
  <c r="E1379" i="11" s="1"/>
  <c r="AJ1379" i="10"/>
  <c r="D1379" i="11" s="1"/>
  <c r="AF1379" i="10"/>
  <c r="C1379" i="11"/>
  <c r="B1379" i="11" l="1"/>
  <c r="K1379" i="11" s="1"/>
  <c r="AG1379" i="10"/>
  <c r="AH1379" i="10" s="1"/>
  <c r="G1379" i="11" l="1"/>
  <c r="F1379" i="11"/>
  <c r="AE1380" i="10" l="1"/>
  <c r="AI1380" i="10"/>
  <c r="AL1380" i="10" l="1"/>
  <c r="AM1380" i="10"/>
  <c r="AK1380" i="10"/>
  <c r="E1380" i="11" s="1"/>
  <c r="C1380" i="11"/>
  <c r="AJ1380" i="10"/>
  <c r="D1380" i="11" s="1"/>
  <c r="AF1380" i="10"/>
  <c r="AG1380" i="10" l="1"/>
  <c r="AH1380" i="10" s="1"/>
  <c r="B1380" i="11"/>
  <c r="K1380" i="11" s="1"/>
  <c r="G1380" i="11" l="1"/>
  <c r="F1380" i="11"/>
  <c r="AE1381" i="10" l="1"/>
  <c r="AI1381" i="10"/>
  <c r="AL1381" i="10" l="1"/>
  <c r="AM1381" i="10"/>
  <c r="AK1381" i="10"/>
  <c r="E1381" i="11" s="1"/>
  <c r="C1381" i="11"/>
  <c r="AJ1381" i="10"/>
  <c r="D1381" i="11" s="1"/>
  <c r="AF1381" i="10"/>
  <c r="AG1381" i="10" l="1"/>
  <c r="AH1381" i="10" s="1"/>
  <c r="B1381" i="11"/>
  <c r="K1381" i="11" s="1"/>
  <c r="F1381" i="11" l="1"/>
  <c r="G1381" i="11"/>
  <c r="AE1382" i="10" l="1"/>
  <c r="AI1382" i="10"/>
  <c r="AL1382" i="10" l="1"/>
  <c r="AM1382" i="10"/>
  <c r="AK1382" i="10"/>
  <c r="E1382" i="11" s="1"/>
  <c r="C1382" i="11"/>
  <c r="AJ1382" i="10"/>
  <c r="D1382" i="11" s="1"/>
  <c r="AF1382" i="10"/>
  <c r="B1382" i="11" l="1"/>
  <c r="K1382" i="11" s="1"/>
  <c r="AG1382" i="10"/>
  <c r="AH1382" i="10" s="1"/>
  <c r="G1382" i="11" l="1"/>
  <c r="F1382" i="11"/>
  <c r="AE1383" i="10" l="1"/>
  <c r="AI1383" i="10"/>
  <c r="AL1383" i="10" l="1"/>
  <c r="AM1383" i="10"/>
  <c r="AK1383" i="10"/>
  <c r="E1383" i="11" s="1"/>
  <c r="C1383" i="11"/>
  <c r="AF1383" i="10"/>
  <c r="AJ1383" i="10"/>
  <c r="D1383" i="11" s="1"/>
  <c r="AG1383" i="10" l="1"/>
  <c r="AH1383" i="10" s="1"/>
  <c r="B1383" i="11"/>
  <c r="K1383" i="11" s="1"/>
  <c r="F1383" i="11" l="1"/>
  <c r="G1383" i="11"/>
  <c r="AE1384" i="10" l="1"/>
  <c r="AI1384" i="10"/>
  <c r="AL1384" i="10" l="1"/>
  <c r="AM1384" i="10"/>
  <c r="AK1384" i="10"/>
  <c r="E1384" i="11" s="1"/>
  <c r="C1384" i="11"/>
  <c r="AJ1384" i="10"/>
  <c r="D1384" i="11" s="1"/>
  <c r="AF1384" i="10"/>
  <c r="B1384" i="11" l="1"/>
  <c r="K1384" i="11" s="1"/>
  <c r="AG1384" i="10"/>
  <c r="AH1384" i="10" s="1"/>
  <c r="F1384" i="11" l="1"/>
  <c r="G1384" i="11"/>
  <c r="AE1385" i="10" l="1"/>
  <c r="AI1385" i="10"/>
  <c r="AL1385" i="10" l="1"/>
  <c r="AM1385" i="10"/>
  <c r="AK1385" i="10"/>
  <c r="E1385" i="11" s="1"/>
  <c r="C1385" i="11"/>
  <c r="AF1385" i="10"/>
  <c r="AJ1385" i="10"/>
  <c r="D1385" i="11" s="1"/>
  <c r="B1385" i="11" l="1"/>
  <c r="K1385" i="11" s="1"/>
  <c r="AG1385" i="10"/>
  <c r="AH1385" i="10" s="1"/>
  <c r="G1385" i="11" l="1"/>
  <c r="F1385" i="11"/>
  <c r="AI1386" i="10" l="1"/>
  <c r="AE1386" i="10"/>
  <c r="AL1386" i="10" l="1"/>
  <c r="AM1386" i="10"/>
  <c r="AK1386" i="10"/>
  <c r="E1386" i="11" s="1"/>
  <c r="AJ1386" i="10"/>
  <c r="D1386" i="11" s="1"/>
  <c r="AF1386" i="10"/>
  <c r="C1386" i="11"/>
  <c r="AG1386" i="10" l="1"/>
  <c r="AH1386" i="10" s="1"/>
  <c r="B1386" i="11"/>
  <c r="K1386" i="11" s="1"/>
  <c r="G1386" i="11" l="1"/>
  <c r="F1386" i="11"/>
  <c r="AI1387" i="10" l="1"/>
  <c r="AE1387" i="10"/>
  <c r="AL1387" i="10" l="1"/>
  <c r="AM1387" i="10"/>
  <c r="AK1387" i="10"/>
  <c r="E1387" i="11" s="1"/>
  <c r="AF1387" i="10"/>
  <c r="AJ1387" i="10"/>
  <c r="D1387" i="11" s="1"/>
  <c r="C1387" i="11"/>
  <c r="B1387" i="11" l="1"/>
  <c r="K1387" i="11" s="1"/>
  <c r="AG1387" i="10"/>
  <c r="AH1387" i="10" s="1"/>
  <c r="F1387" i="11" l="1"/>
  <c r="G1387" i="11"/>
  <c r="AE1388" i="10" l="1"/>
  <c r="AI1388" i="10"/>
  <c r="AL1388" i="10" l="1"/>
  <c r="AM1388" i="10"/>
  <c r="AK1388" i="10"/>
  <c r="E1388" i="11" s="1"/>
  <c r="C1388" i="11"/>
  <c r="AF1388" i="10"/>
  <c r="AJ1388" i="10"/>
  <c r="D1388" i="11" s="1"/>
  <c r="AG1388" i="10" l="1"/>
  <c r="AH1388" i="10" s="1"/>
  <c r="B1388" i="11"/>
  <c r="K1388" i="11" s="1"/>
  <c r="G1388" i="11" l="1"/>
  <c r="F1388" i="11"/>
  <c r="AE1389" i="10" l="1"/>
  <c r="AI1389" i="10"/>
  <c r="AL1389" i="10" l="1"/>
  <c r="AM1389" i="10"/>
  <c r="AK1389" i="10"/>
  <c r="E1389" i="11" s="1"/>
  <c r="C1389" i="11"/>
  <c r="AJ1389" i="10"/>
  <c r="D1389" i="11" s="1"/>
  <c r="AF1389" i="10"/>
  <c r="B1389" i="11" l="1"/>
  <c r="K1389" i="11" s="1"/>
  <c r="AG1389" i="10"/>
  <c r="AH1389" i="10" s="1"/>
  <c r="G1389" i="11" l="1"/>
  <c r="F1389" i="11"/>
  <c r="AE1390" i="10" l="1"/>
  <c r="AI1390" i="10"/>
  <c r="AL1390" i="10" l="1"/>
  <c r="AM1390" i="10"/>
  <c r="AK1390" i="10"/>
  <c r="E1390" i="11" s="1"/>
  <c r="C1390" i="11"/>
  <c r="AF1390" i="10"/>
  <c r="AJ1390" i="10"/>
  <c r="D1390" i="11" s="1"/>
  <c r="B1390" i="11" l="1"/>
  <c r="K1390" i="11" s="1"/>
  <c r="AG1390" i="10"/>
  <c r="AH1390" i="10" s="1"/>
  <c r="F1390" i="11" l="1"/>
  <c r="G1390" i="11"/>
  <c r="AE1391" i="10" l="1"/>
  <c r="AI1391" i="10"/>
  <c r="AL1391" i="10" l="1"/>
  <c r="AM1391" i="10"/>
  <c r="AK1391" i="10"/>
  <c r="E1391" i="11" s="1"/>
  <c r="C1391" i="11"/>
  <c r="AJ1391" i="10"/>
  <c r="D1391" i="11" s="1"/>
  <c r="AF1391" i="10"/>
  <c r="B1391" i="11" l="1"/>
  <c r="K1391" i="11" s="1"/>
  <c r="AG1391" i="10"/>
  <c r="AH1391" i="10" s="1"/>
  <c r="F1391" i="11" l="1"/>
  <c r="G1391" i="11"/>
  <c r="AE1392" i="10" l="1"/>
  <c r="AI1392" i="10"/>
  <c r="AL1392" i="10" l="1"/>
  <c r="AM1392" i="10"/>
  <c r="AK1392" i="10"/>
  <c r="E1392" i="11" s="1"/>
  <c r="C1392" i="11"/>
  <c r="AF1392" i="10"/>
  <c r="AJ1392" i="10"/>
  <c r="D1392" i="11" s="1"/>
  <c r="B1392" i="11" l="1"/>
  <c r="K1392" i="11" s="1"/>
  <c r="AG1392" i="10"/>
  <c r="AH1392" i="10" s="1"/>
  <c r="G1392" i="11" l="1"/>
  <c r="F1392" i="11"/>
  <c r="AE1393" i="10" l="1"/>
  <c r="AI1393" i="10"/>
  <c r="AL1393" i="10" l="1"/>
  <c r="AM1393" i="10"/>
  <c r="AK1393" i="10"/>
  <c r="E1393" i="11" s="1"/>
  <c r="C1393" i="11"/>
  <c r="AJ1393" i="10"/>
  <c r="D1393" i="11" s="1"/>
  <c r="AF1393" i="10"/>
  <c r="B1393" i="11" l="1"/>
  <c r="K1393" i="11" s="1"/>
  <c r="AG1393" i="10"/>
  <c r="AH1393" i="10" s="1"/>
  <c r="F1393" i="11" l="1"/>
  <c r="G1393" i="11"/>
  <c r="AI1394" i="10" l="1"/>
  <c r="AE1394" i="10"/>
  <c r="AL1394" i="10" l="1"/>
  <c r="AM1394" i="10"/>
  <c r="AK1394" i="10"/>
  <c r="E1394" i="11" s="1"/>
  <c r="AF1394" i="10"/>
  <c r="AJ1394" i="10"/>
  <c r="D1394" i="11" s="1"/>
  <c r="C1394" i="11"/>
  <c r="B1394" i="11" l="1"/>
  <c r="K1394" i="11" s="1"/>
  <c r="AG1394" i="10"/>
  <c r="AH1394" i="10" s="1"/>
  <c r="G1394" i="11" l="1"/>
  <c r="F1394" i="11"/>
  <c r="AI1395" i="10" l="1"/>
  <c r="AE1395" i="10"/>
  <c r="AL1395" i="10" l="1"/>
  <c r="AM1395" i="10"/>
  <c r="AK1395" i="10"/>
  <c r="E1395" i="11" s="1"/>
  <c r="AJ1395" i="10"/>
  <c r="D1395" i="11" s="1"/>
  <c r="AF1395" i="10"/>
  <c r="C1395" i="11"/>
  <c r="AG1395" i="10" l="1"/>
  <c r="AH1395" i="10" s="1"/>
  <c r="B1395" i="11"/>
  <c r="K1395" i="11" s="1"/>
  <c r="F1395" i="11" l="1"/>
  <c r="G1395" i="11"/>
  <c r="AI1396" i="10" l="1"/>
  <c r="AE1396" i="10"/>
  <c r="AL1396" i="10" l="1"/>
  <c r="AM1396" i="10"/>
  <c r="AK1396" i="10"/>
  <c r="E1396" i="11" s="1"/>
  <c r="AJ1396" i="10"/>
  <c r="D1396" i="11" s="1"/>
  <c r="AF1396" i="10"/>
  <c r="C1396" i="11"/>
  <c r="B1396" i="11" l="1"/>
  <c r="K1396" i="11" s="1"/>
  <c r="AG1396" i="10"/>
  <c r="AH1396" i="10" s="1"/>
  <c r="G1396" i="11" l="1"/>
  <c r="F1396" i="11"/>
  <c r="AI1397" i="10" l="1"/>
  <c r="AE1397" i="10"/>
  <c r="AL1397" i="10" l="1"/>
  <c r="AM1397" i="10"/>
  <c r="AK1397" i="10"/>
  <c r="E1397" i="11" s="1"/>
  <c r="AF1397" i="10"/>
  <c r="AJ1397" i="10"/>
  <c r="D1397" i="11" s="1"/>
  <c r="C1397" i="11"/>
  <c r="AG1397" i="10" l="1"/>
  <c r="AH1397" i="10" s="1"/>
  <c r="B1397" i="11"/>
  <c r="K1397" i="11" s="1"/>
  <c r="G1397" i="11" l="1"/>
  <c r="F1397" i="11"/>
  <c r="AE1398" i="10" l="1"/>
  <c r="AI1398" i="10"/>
  <c r="AL1398" i="10" l="1"/>
  <c r="AM1398" i="10"/>
  <c r="AK1398" i="10"/>
  <c r="E1398" i="11" s="1"/>
  <c r="C1398" i="11"/>
  <c r="AF1398" i="10"/>
  <c r="AJ1398" i="10"/>
  <c r="D1398" i="11" s="1"/>
  <c r="AG1398" i="10" l="1"/>
  <c r="AH1398" i="10" s="1"/>
  <c r="B1398" i="11"/>
  <c r="K1398" i="11" s="1"/>
  <c r="F1398" i="11" l="1"/>
  <c r="G1398" i="11"/>
  <c r="AI1399" i="10" l="1"/>
  <c r="AE1399" i="10"/>
  <c r="AL1399" i="10" l="1"/>
  <c r="AM1399" i="10"/>
  <c r="AK1399" i="10"/>
  <c r="E1399" i="11" s="1"/>
  <c r="AF1399" i="10"/>
  <c r="AJ1399" i="10"/>
  <c r="D1399" i="11" s="1"/>
  <c r="C1399" i="11"/>
  <c r="B1399" i="11" l="1"/>
  <c r="K1399" i="11" s="1"/>
  <c r="AG1399" i="10"/>
  <c r="AH1399" i="10" s="1"/>
  <c r="F1399" i="11" l="1"/>
  <c r="G1399" i="11"/>
  <c r="AE1400" i="10" l="1"/>
  <c r="AI1400" i="10"/>
  <c r="AL1400" i="10" l="1"/>
  <c r="AM1400" i="10"/>
  <c r="AK1400" i="10"/>
  <c r="E1400" i="11" s="1"/>
  <c r="C1400" i="11"/>
  <c r="AJ1400" i="10"/>
  <c r="D1400" i="11" s="1"/>
  <c r="AF1400" i="10"/>
  <c r="AG1400" i="10" l="1"/>
  <c r="AH1400" i="10" s="1"/>
  <c r="B1400" i="11"/>
  <c r="K1400" i="11" s="1"/>
  <c r="F1400" i="11" l="1"/>
  <c r="G1400" i="11"/>
  <c r="AI1401" i="10" l="1"/>
  <c r="AE1401" i="10"/>
  <c r="AL1401" i="10" l="1"/>
  <c r="AM1401" i="10"/>
  <c r="AK1401" i="10"/>
  <c r="E1401" i="11" s="1"/>
  <c r="AF1401" i="10"/>
  <c r="AJ1401" i="10"/>
  <c r="D1401" i="11" s="1"/>
  <c r="C1401" i="11"/>
  <c r="AG1401" i="10" l="1"/>
  <c r="AH1401" i="10" s="1"/>
  <c r="B1401" i="11"/>
  <c r="K1401" i="11" s="1"/>
  <c r="F1401" i="11" l="1"/>
  <c r="G1401" i="11"/>
  <c r="AE1402" i="10" l="1"/>
  <c r="AI1402" i="10"/>
  <c r="AL1402" i="10" l="1"/>
  <c r="AM1402" i="10"/>
  <c r="AK1402" i="10"/>
  <c r="E1402" i="11" s="1"/>
  <c r="C1402" i="11"/>
  <c r="AJ1402" i="10"/>
  <c r="D1402" i="11" s="1"/>
  <c r="AF1402" i="10"/>
  <c r="AG1402" i="10" l="1"/>
  <c r="AH1402" i="10" s="1"/>
  <c r="B1402" i="11"/>
  <c r="K1402" i="11" s="1"/>
  <c r="G1402" i="11" l="1"/>
  <c r="F1402" i="11"/>
  <c r="AI1403" i="10" l="1"/>
  <c r="AE1403" i="10"/>
  <c r="AL1403" i="10" l="1"/>
  <c r="AM1403" i="10"/>
  <c r="AK1403" i="10"/>
  <c r="E1403" i="11" s="1"/>
  <c r="AF1403" i="10"/>
  <c r="AJ1403" i="10"/>
  <c r="D1403" i="11" s="1"/>
  <c r="C1403" i="11"/>
  <c r="B1403" i="11" l="1"/>
  <c r="K1403" i="11" s="1"/>
  <c r="AG1403" i="10"/>
  <c r="AH1403" i="10" s="1"/>
  <c r="G1403" i="11" l="1"/>
  <c r="F1403" i="11"/>
  <c r="AE1404" i="10" l="1"/>
  <c r="AI1404" i="10"/>
  <c r="AL1404" i="10" l="1"/>
  <c r="AM1404" i="10"/>
  <c r="AK1404" i="10"/>
  <c r="E1404" i="11" s="1"/>
  <c r="C1404" i="11"/>
  <c r="AJ1404" i="10"/>
  <c r="D1404" i="11" s="1"/>
  <c r="AF1404" i="10"/>
  <c r="AG1404" i="10" l="1"/>
  <c r="AH1404" i="10" s="1"/>
  <c r="B1404" i="11"/>
  <c r="K1404" i="11" s="1"/>
  <c r="G1404" i="11" l="1"/>
  <c r="F1404" i="11"/>
  <c r="AE1405" i="10" l="1"/>
  <c r="AI1405" i="10"/>
  <c r="AL1405" i="10" l="1"/>
  <c r="AM1405" i="10"/>
  <c r="AK1405" i="10"/>
  <c r="E1405" i="11" s="1"/>
  <c r="C1405" i="11"/>
  <c r="AF1405" i="10"/>
  <c r="AJ1405" i="10"/>
  <c r="D1405" i="11" s="1"/>
  <c r="B1405" i="11" l="1"/>
  <c r="K1405" i="11" s="1"/>
  <c r="AG1405" i="10"/>
  <c r="AH1405" i="10" s="1"/>
  <c r="G1405" i="11" l="1"/>
  <c r="F1405" i="11"/>
  <c r="AE1406" i="10" l="1"/>
  <c r="AI1406" i="10"/>
  <c r="AL1406" i="10" l="1"/>
  <c r="AM1406" i="10"/>
  <c r="AK1406" i="10"/>
  <c r="E1406" i="11" s="1"/>
  <c r="C1406" i="11"/>
  <c r="AF1406" i="10"/>
  <c r="AJ1406" i="10"/>
  <c r="D1406" i="11" s="1"/>
  <c r="AG1406" i="10" l="1"/>
  <c r="AH1406" i="10" s="1"/>
  <c r="B1406" i="11"/>
  <c r="K1406" i="11" s="1"/>
  <c r="F1406" i="11" l="1"/>
  <c r="G1406" i="11"/>
  <c r="AE1407" i="10" l="1"/>
  <c r="AI1407" i="10"/>
  <c r="AL1407" i="10" l="1"/>
  <c r="AM1407" i="10"/>
  <c r="AK1407" i="10"/>
  <c r="E1407" i="11" s="1"/>
  <c r="C1407" i="11"/>
  <c r="AJ1407" i="10"/>
  <c r="D1407" i="11" s="1"/>
  <c r="AF1407" i="10"/>
  <c r="AG1407" i="10" l="1"/>
  <c r="AH1407" i="10" s="1"/>
  <c r="B1407" i="11"/>
  <c r="K1407" i="11" s="1"/>
  <c r="F1407" i="11" l="1"/>
  <c r="G1407" i="11"/>
  <c r="AE1408" i="10" l="1"/>
  <c r="AI1408" i="10"/>
  <c r="AL1408" i="10" l="1"/>
  <c r="AM1408" i="10"/>
  <c r="AK1408" i="10"/>
  <c r="E1408" i="11" s="1"/>
  <c r="C1408" i="11"/>
  <c r="AJ1408" i="10"/>
  <c r="D1408" i="11" s="1"/>
  <c r="AF1408" i="10"/>
  <c r="B1408" i="11" l="1"/>
  <c r="K1408" i="11" s="1"/>
  <c r="AG1408" i="10"/>
  <c r="AH1408" i="10" s="1"/>
  <c r="G1408" i="11" l="1"/>
  <c r="F1408" i="11"/>
  <c r="AI1409" i="10" l="1"/>
  <c r="AE1409" i="10"/>
  <c r="AL1409" i="10" l="1"/>
  <c r="AM1409" i="10"/>
  <c r="AK1409" i="10"/>
  <c r="E1409" i="11" s="1"/>
  <c r="AJ1409" i="10"/>
  <c r="D1409" i="11" s="1"/>
  <c r="AF1409" i="10"/>
  <c r="C1409" i="11"/>
  <c r="AG1409" i="10" l="1"/>
  <c r="AH1409" i="10" s="1"/>
  <c r="B1409" i="11"/>
  <c r="K1409" i="11" s="1"/>
  <c r="F1409" i="11" l="1"/>
  <c r="G1409" i="11"/>
  <c r="AE1410" i="10" l="1"/>
  <c r="AI1410" i="10"/>
  <c r="AL1410" i="10" l="1"/>
  <c r="AM1410" i="10"/>
  <c r="AK1410" i="10"/>
  <c r="E1410" i="11" s="1"/>
  <c r="C1410" i="11"/>
  <c r="AF1410" i="10"/>
  <c r="AJ1410" i="10"/>
  <c r="D1410" i="11" s="1"/>
  <c r="B1410" i="11" l="1"/>
  <c r="K1410" i="11" s="1"/>
  <c r="AG1410" i="10"/>
  <c r="AH1410" i="10" s="1"/>
  <c r="F1410" i="11" l="1"/>
  <c r="G1410" i="11"/>
  <c r="AE1411" i="10" l="1"/>
  <c r="AI1411" i="10"/>
  <c r="AL1411" i="10" l="1"/>
  <c r="AM1411" i="10"/>
  <c r="AK1411" i="10"/>
  <c r="E1411" i="11" s="1"/>
  <c r="C1411" i="11"/>
  <c r="AF1411" i="10"/>
  <c r="AJ1411" i="10"/>
  <c r="D1411" i="11" s="1"/>
  <c r="AG1411" i="10" l="1"/>
  <c r="AH1411" i="10" s="1"/>
  <c r="B1411" i="11"/>
  <c r="K1411" i="11" s="1"/>
  <c r="F1411" i="11" l="1"/>
  <c r="G1411" i="11"/>
  <c r="AE1412" i="10" l="1"/>
  <c r="AI1412" i="10"/>
  <c r="AL1412" i="10" l="1"/>
  <c r="AM1412" i="10"/>
  <c r="AK1412" i="10"/>
  <c r="E1412" i="11" s="1"/>
  <c r="C1412" i="11"/>
  <c r="AF1412" i="10"/>
  <c r="AJ1412" i="10"/>
  <c r="D1412" i="11" s="1"/>
  <c r="AG1412" i="10" l="1"/>
  <c r="AH1412" i="10" s="1"/>
  <c r="B1412" i="11"/>
  <c r="K1412" i="11" s="1"/>
  <c r="G1412" i="11" l="1"/>
  <c r="F1412" i="11"/>
  <c r="AE1413" i="10" l="1"/>
  <c r="AI1413" i="10"/>
  <c r="AL1413" i="10" l="1"/>
  <c r="AM1413" i="10"/>
  <c r="AK1413" i="10"/>
  <c r="E1413" i="11" s="1"/>
  <c r="C1413" i="11"/>
  <c r="AJ1413" i="10"/>
  <c r="D1413" i="11" s="1"/>
  <c r="AF1413" i="10"/>
  <c r="AG1413" i="10" l="1"/>
  <c r="AH1413" i="10" s="1"/>
  <c r="B1413" i="11"/>
  <c r="K1413" i="11" s="1"/>
  <c r="F1413" i="11" l="1"/>
  <c r="G1413" i="11"/>
  <c r="AE1414" i="10" l="1"/>
  <c r="AI1414" i="10"/>
  <c r="AL1414" i="10" l="1"/>
  <c r="AM1414" i="10"/>
  <c r="AK1414" i="10"/>
  <c r="E1414" i="11" s="1"/>
  <c r="C1414" i="11"/>
  <c r="AF1414" i="10"/>
  <c r="AJ1414" i="10"/>
  <c r="D1414" i="11" s="1"/>
  <c r="B1414" i="11" l="1"/>
  <c r="K1414" i="11" s="1"/>
  <c r="AG1414" i="10"/>
  <c r="AH1414" i="10" s="1"/>
  <c r="F1414" i="11" l="1"/>
  <c r="G1414" i="11"/>
  <c r="AE1415" i="10" l="1"/>
  <c r="AI1415" i="10"/>
  <c r="AL1415" i="10" l="1"/>
  <c r="AM1415" i="10"/>
  <c r="AK1415" i="10"/>
  <c r="E1415" i="11" s="1"/>
  <c r="C1415" i="11"/>
  <c r="AF1415" i="10"/>
  <c r="AJ1415" i="10"/>
  <c r="D1415" i="11" s="1"/>
  <c r="AG1415" i="10" l="1"/>
  <c r="AH1415" i="10" s="1"/>
  <c r="B1415" i="11"/>
  <c r="K1415" i="11" s="1"/>
  <c r="G1415" i="11" l="1"/>
  <c r="F1415" i="11"/>
  <c r="AE1416" i="10" l="1"/>
  <c r="AI1416" i="10"/>
  <c r="AL1416" i="10" l="1"/>
  <c r="AM1416" i="10"/>
  <c r="AK1416" i="10"/>
  <c r="E1416" i="11" s="1"/>
  <c r="C1416" i="11"/>
  <c r="AJ1416" i="10"/>
  <c r="D1416" i="11" s="1"/>
  <c r="AF1416" i="10"/>
  <c r="AG1416" i="10" l="1"/>
  <c r="AH1416" i="10" s="1"/>
  <c r="B1416" i="11"/>
  <c r="K1416" i="11" s="1"/>
  <c r="F1416" i="11" l="1"/>
  <c r="G1416" i="11"/>
  <c r="AI1417" i="10" l="1"/>
  <c r="AE1417" i="10"/>
  <c r="AL1417" i="10" l="1"/>
  <c r="AM1417" i="10"/>
  <c r="AK1417" i="10"/>
  <c r="E1417" i="11" s="1"/>
  <c r="AF1417" i="10"/>
  <c r="AJ1417" i="10"/>
  <c r="D1417" i="11" s="1"/>
  <c r="C1417" i="11"/>
  <c r="AG1417" i="10" l="1"/>
  <c r="AH1417" i="10" s="1"/>
  <c r="B1417" i="11"/>
  <c r="K1417" i="11" s="1"/>
  <c r="F1417" i="11" l="1"/>
  <c r="G1417" i="11"/>
  <c r="AI1418" i="10" l="1"/>
  <c r="AE1418" i="10"/>
  <c r="AL1418" i="10" l="1"/>
  <c r="AM1418" i="10"/>
  <c r="AK1418" i="10"/>
  <c r="E1418" i="11" s="1"/>
  <c r="AJ1418" i="10"/>
  <c r="D1418" i="11" s="1"/>
  <c r="AF1418" i="10"/>
  <c r="C1418" i="11"/>
  <c r="AG1418" i="10" l="1"/>
  <c r="AH1418" i="10" s="1"/>
  <c r="B1418" i="11"/>
  <c r="K1418" i="11" s="1"/>
  <c r="G1418" i="11" l="1"/>
  <c r="F1418" i="11"/>
  <c r="AI1419" i="10" l="1"/>
  <c r="AE1419" i="10"/>
  <c r="AL1419" i="10" l="1"/>
  <c r="AM1419" i="10"/>
  <c r="AK1419" i="10"/>
  <c r="E1419" i="11" s="1"/>
  <c r="AJ1419" i="10"/>
  <c r="D1419" i="11" s="1"/>
  <c r="AF1419" i="10"/>
  <c r="C1419" i="11"/>
  <c r="AG1419" i="10" l="1"/>
  <c r="AH1419" i="10" s="1"/>
  <c r="B1419" i="11"/>
  <c r="K1419" i="11" s="1"/>
  <c r="G1419" i="11" l="1"/>
  <c r="F1419" i="11"/>
  <c r="AE1420" i="10" l="1"/>
  <c r="AI1420" i="10"/>
  <c r="AL1420" i="10" l="1"/>
  <c r="AM1420" i="10"/>
  <c r="AK1420" i="10"/>
  <c r="E1420" i="11" s="1"/>
  <c r="C1420" i="11"/>
  <c r="AJ1420" i="10"/>
  <c r="D1420" i="11" s="1"/>
  <c r="AF1420" i="10"/>
  <c r="AG1420" i="10" l="1"/>
  <c r="AH1420" i="10" s="1"/>
  <c r="B1420" i="11"/>
  <c r="K1420" i="11" s="1"/>
  <c r="G1420" i="11" l="1"/>
  <c r="F1420" i="11"/>
  <c r="AE1421" i="10" l="1"/>
  <c r="AI1421" i="10"/>
  <c r="AL1421" i="10" l="1"/>
  <c r="AM1421" i="10"/>
  <c r="AK1421" i="10"/>
  <c r="E1421" i="11" s="1"/>
  <c r="C1421" i="11"/>
  <c r="AJ1421" i="10"/>
  <c r="D1421" i="11" s="1"/>
  <c r="AF1421" i="10"/>
  <c r="AG1421" i="10" l="1"/>
  <c r="AH1421" i="10" s="1"/>
  <c r="B1421" i="11"/>
  <c r="K1421" i="11" s="1"/>
  <c r="F1421" i="11" l="1"/>
  <c r="G1421" i="11"/>
  <c r="AE1422" i="10" l="1"/>
  <c r="AI1422" i="10"/>
  <c r="AL1422" i="10" l="1"/>
  <c r="AM1422" i="10"/>
  <c r="AK1422" i="10"/>
  <c r="E1422" i="11" s="1"/>
  <c r="C1422" i="11"/>
  <c r="AF1422" i="10"/>
  <c r="AJ1422" i="10"/>
  <c r="D1422" i="11" s="1"/>
  <c r="B1422" i="11" l="1"/>
  <c r="K1422" i="11" s="1"/>
  <c r="AG1422" i="10"/>
  <c r="AH1422" i="10" s="1"/>
  <c r="G1422" i="11" l="1"/>
  <c r="F1422" i="11"/>
  <c r="AE1423" i="10" l="1"/>
  <c r="AI1423" i="10"/>
  <c r="AL1423" i="10" l="1"/>
  <c r="AM1423" i="10"/>
  <c r="AK1423" i="10"/>
  <c r="E1423" i="11" s="1"/>
  <c r="C1423" i="11"/>
  <c r="AF1423" i="10"/>
  <c r="AJ1423" i="10"/>
  <c r="D1423" i="11" s="1"/>
  <c r="B1423" i="11" l="1"/>
  <c r="K1423" i="11" s="1"/>
  <c r="AG1423" i="10"/>
  <c r="AH1423" i="10" s="1"/>
  <c r="G1423" i="11" l="1"/>
  <c r="F1423" i="11"/>
  <c r="AE1424" i="10" l="1"/>
  <c r="AI1424" i="10"/>
  <c r="AL1424" i="10" l="1"/>
  <c r="AM1424" i="10"/>
  <c r="AK1424" i="10"/>
  <c r="E1424" i="11" s="1"/>
  <c r="C1424" i="11"/>
  <c r="AJ1424" i="10"/>
  <c r="D1424" i="11" s="1"/>
  <c r="AF1424" i="10"/>
  <c r="B1424" i="11" l="1"/>
  <c r="K1424" i="11" s="1"/>
  <c r="AG1424" i="10"/>
  <c r="AH1424" i="10" s="1"/>
  <c r="F1424" i="11" l="1"/>
  <c r="G1424" i="11"/>
  <c r="AI1425" i="10" l="1"/>
  <c r="AE1425" i="10"/>
  <c r="AL1425" i="10" l="1"/>
  <c r="AM1425" i="10"/>
  <c r="AK1425" i="10"/>
  <c r="E1425" i="11" s="1"/>
  <c r="AF1425" i="10"/>
  <c r="AJ1425" i="10"/>
  <c r="D1425" i="11" s="1"/>
  <c r="C1425" i="11"/>
  <c r="B1425" i="11" l="1"/>
  <c r="K1425" i="11" s="1"/>
  <c r="AG1425" i="10"/>
  <c r="AH1425" i="10" s="1"/>
  <c r="G1425" i="11" l="1"/>
  <c r="F1425" i="11"/>
  <c r="AE1426" i="10" l="1"/>
  <c r="AI1426" i="10"/>
  <c r="AL1426" i="10" l="1"/>
  <c r="AM1426" i="10"/>
  <c r="AK1426" i="10"/>
  <c r="E1426" i="11" s="1"/>
  <c r="C1426" i="11"/>
  <c r="AJ1426" i="10"/>
  <c r="D1426" i="11" s="1"/>
  <c r="AF1426" i="10"/>
  <c r="AG1426" i="10" l="1"/>
  <c r="AH1426" i="10" s="1"/>
  <c r="B1426" i="11"/>
  <c r="K1426" i="11" s="1"/>
  <c r="G1426" i="11" l="1"/>
  <c r="F1426" i="11"/>
  <c r="AE1427" i="10" l="1"/>
  <c r="AI1427" i="10"/>
  <c r="AL1427" i="10" l="1"/>
  <c r="AM1427" i="10"/>
  <c r="AK1427" i="10"/>
  <c r="E1427" i="11" s="1"/>
  <c r="C1427" i="11"/>
  <c r="AJ1427" i="10"/>
  <c r="D1427" i="11" s="1"/>
  <c r="AF1427" i="10"/>
  <c r="AG1427" i="10" l="1"/>
  <c r="AH1427" i="10" s="1"/>
  <c r="B1427" i="11"/>
  <c r="K1427" i="11" s="1"/>
  <c r="G1427" i="11" l="1"/>
  <c r="F1427" i="11"/>
  <c r="AI1428" i="10" l="1"/>
  <c r="AE1428" i="10"/>
  <c r="AL1428" i="10" l="1"/>
  <c r="AM1428" i="10"/>
  <c r="AK1428" i="10"/>
  <c r="E1428" i="11" s="1"/>
  <c r="AF1428" i="10"/>
  <c r="AJ1428" i="10"/>
  <c r="D1428" i="11" s="1"/>
  <c r="C1428" i="11"/>
  <c r="AG1428" i="10" l="1"/>
  <c r="AH1428" i="10" s="1"/>
  <c r="B1428" i="11"/>
  <c r="K1428" i="11" s="1"/>
  <c r="F1428" i="11" l="1"/>
  <c r="G1428" i="11"/>
  <c r="AE1429" i="10" l="1"/>
  <c r="AI1429" i="10"/>
  <c r="AL1429" i="10" l="1"/>
  <c r="AM1429" i="10"/>
  <c r="AK1429" i="10"/>
  <c r="E1429" i="11" s="1"/>
  <c r="C1429" i="11"/>
  <c r="AJ1429" i="10"/>
  <c r="D1429" i="11" s="1"/>
  <c r="AF1429" i="10"/>
  <c r="B1429" i="11" l="1"/>
  <c r="K1429" i="11" s="1"/>
  <c r="AG1429" i="10"/>
  <c r="AH1429" i="10" s="1"/>
  <c r="G1429" i="11" l="1"/>
  <c r="F1429" i="11"/>
  <c r="AE1430" i="10" l="1"/>
  <c r="AI1430" i="10"/>
  <c r="AL1430" i="10" l="1"/>
  <c r="AM1430" i="10"/>
  <c r="AK1430" i="10"/>
  <c r="E1430" i="11" s="1"/>
  <c r="C1430" i="11"/>
  <c r="AJ1430" i="10"/>
  <c r="D1430" i="11" s="1"/>
  <c r="AF1430" i="10"/>
  <c r="B1430" i="11" l="1"/>
  <c r="K1430" i="11" s="1"/>
  <c r="AG1430" i="10"/>
  <c r="AH1430" i="10" s="1"/>
  <c r="G1430" i="11" l="1"/>
  <c r="F1430" i="11"/>
  <c r="AE1431" i="10" l="1"/>
  <c r="AI1431" i="10"/>
  <c r="AL1431" i="10" l="1"/>
  <c r="AM1431" i="10"/>
  <c r="AK1431" i="10"/>
  <c r="E1431" i="11" s="1"/>
  <c r="C1431" i="11"/>
  <c r="AJ1431" i="10"/>
  <c r="D1431" i="11" s="1"/>
  <c r="AF1431" i="10"/>
  <c r="B1431" i="11" l="1"/>
  <c r="K1431" i="11" s="1"/>
  <c r="AG1431" i="10"/>
  <c r="AH1431" i="10" s="1"/>
  <c r="G1431" i="11" l="1"/>
  <c r="F1431" i="11"/>
  <c r="AE1432" i="10" l="1"/>
  <c r="AI1432" i="10"/>
  <c r="AL1432" i="10" l="1"/>
  <c r="AM1432" i="10"/>
  <c r="AK1432" i="10"/>
  <c r="E1432" i="11" s="1"/>
  <c r="C1432" i="11"/>
  <c r="AF1432" i="10"/>
  <c r="AJ1432" i="10"/>
  <c r="D1432" i="11" s="1"/>
  <c r="B1432" i="11" l="1"/>
  <c r="K1432" i="11" s="1"/>
  <c r="AG1432" i="10"/>
  <c r="AH1432" i="10" s="1"/>
  <c r="G1432" i="11" l="1"/>
  <c r="F1432" i="11"/>
  <c r="AE1433" i="10" l="1"/>
  <c r="AI1433" i="10"/>
  <c r="AL1433" i="10" l="1"/>
  <c r="AM1433" i="10"/>
  <c r="AK1433" i="10"/>
  <c r="E1433" i="11" s="1"/>
  <c r="C1433" i="11"/>
  <c r="AJ1433" i="10"/>
  <c r="D1433" i="11" s="1"/>
  <c r="AF1433" i="10"/>
  <c r="AG1433" i="10" l="1"/>
  <c r="AH1433" i="10" s="1"/>
  <c r="B1433" i="11"/>
  <c r="K1433" i="11" s="1"/>
  <c r="F1433" i="11" l="1"/>
  <c r="G1433" i="11"/>
  <c r="AE1434" i="10" l="1"/>
  <c r="AI1434" i="10"/>
  <c r="AL1434" i="10" l="1"/>
  <c r="AM1434" i="10"/>
  <c r="AK1434" i="10"/>
  <c r="E1434" i="11" s="1"/>
  <c r="C1434" i="11"/>
  <c r="AJ1434" i="10"/>
  <c r="D1434" i="11" s="1"/>
  <c r="AF1434" i="10"/>
  <c r="AG1434" i="10" l="1"/>
  <c r="AH1434" i="10" s="1"/>
  <c r="B1434" i="11"/>
  <c r="K1434" i="11" s="1"/>
  <c r="F1434" i="11" l="1"/>
  <c r="G1434" i="11"/>
  <c r="AI1435" i="10" l="1"/>
  <c r="AE1435" i="10"/>
  <c r="AL1435" i="10" l="1"/>
  <c r="AM1435" i="10"/>
  <c r="AK1435" i="10"/>
  <c r="E1435" i="11" s="1"/>
  <c r="AF1435" i="10"/>
  <c r="AJ1435" i="10"/>
  <c r="D1435" i="11" s="1"/>
  <c r="C1435" i="11"/>
  <c r="B1435" i="11" l="1"/>
  <c r="K1435" i="11" s="1"/>
  <c r="AG1435" i="10"/>
  <c r="AH1435" i="10" s="1"/>
  <c r="G1435" i="11" l="1"/>
  <c r="F1435" i="11"/>
  <c r="AI1436" i="10" l="1"/>
  <c r="AE1436" i="10"/>
  <c r="AL1436" i="10" l="1"/>
  <c r="AM1436" i="10"/>
  <c r="AK1436" i="10"/>
  <c r="E1436" i="11" s="1"/>
  <c r="AJ1436" i="10"/>
  <c r="D1436" i="11" s="1"/>
  <c r="AF1436" i="10"/>
  <c r="C1436" i="11"/>
  <c r="AG1436" i="10" l="1"/>
  <c r="AH1436" i="10" s="1"/>
  <c r="B1436" i="11"/>
  <c r="K1436" i="11" s="1"/>
  <c r="G1436" i="11" l="1"/>
  <c r="F1436" i="11"/>
  <c r="AI1437" i="10" l="1"/>
  <c r="AE1437" i="10"/>
  <c r="AL1437" i="10" l="1"/>
  <c r="AM1437" i="10"/>
  <c r="AK1437" i="10"/>
  <c r="E1437" i="11" s="1"/>
  <c r="AF1437" i="10"/>
  <c r="AJ1437" i="10"/>
  <c r="D1437" i="11" s="1"/>
  <c r="C1437" i="11"/>
  <c r="AG1437" i="10" l="1"/>
  <c r="AH1437" i="10" s="1"/>
  <c r="B1437" i="11"/>
  <c r="K1437" i="11" s="1"/>
  <c r="F1437" i="11" l="1"/>
  <c r="G1437" i="11"/>
  <c r="AE1438" i="10" l="1"/>
  <c r="AI1438" i="10"/>
  <c r="AL1438" i="10" l="1"/>
  <c r="AM1438" i="10"/>
  <c r="AK1438" i="10"/>
  <c r="E1438" i="11" s="1"/>
  <c r="C1438" i="11"/>
  <c r="AJ1438" i="10"/>
  <c r="D1438" i="11" s="1"/>
  <c r="AF1438" i="10"/>
  <c r="AG1438" i="10" l="1"/>
  <c r="AH1438" i="10" s="1"/>
  <c r="B1438" i="11"/>
  <c r="K1438" i="11" s="1"/>
  <c r="F1438" i="11" l="1"/>
  <c r="G1438" i="11"/>
  <c r="AE1439" i="10" l="1"/>
  <c r="AI1439" i="10"/>
  <c r="AL1439" i="10" l="1"/>
  <c r="AM1439" i="10"/>
  <c r="AK1439" i="10"/>
  <c r="E1439" i="11" s="1"/>
  <c r="C1439" i="11"/>
  <c r="AF1439" i="10"/>
  <c r="AJ1439" i="10"/>
  <c r="D1439" i="11" s="1"/>
  <c r="AG1439" i="10" l="1"/>
  <c r="AH1439" i="10" s="1"/>
  <c r="B1439" i="11"/>
  <c r="K1439" i="11" s="1"/>
  <c r="F1439" i="11" l="1"/>
  <c r="G1439" i="11"/>
  <c r="AE1440" i="10" l="1"/>
  <c r="AI1440" i="10"/>
  <c r="AL1440" i="10" l="1"/>
  <c r="AM1440" i="10"/>
  <c r="AK1440" i="10"/>
  <c r="E1440" i="11" s="1"/>
  <c r="C1440" i="11"/>
  <c r="AJ1440" i="10"/>
  <c r="D1440" i="11" s="1"/>
  <c r="AF1440" i="10"/>
  <c r="B1440" i="11" l="1"/>
  <c r="K1440" i="11" s="1"/>
  <c r="AG1440" i="10"/>
  <c r="AH1440" i="10" s="1"/>
  <c r="G1440" i="11" l="1"/>
  <c r="F1440" i="11"/>
  <c r="AE1441" i="10" l="1"/>
  <c r="AI1441" i="10"/>
  <c r="AL1441" i="10" l="1"/>
  <c r="AM1441" i="10"/>
  <c r="AK1441" i="10"/>
  <c r="E1441" i="11" s="1"/>
  <c r="C1441" i="11"/>
  <c r="AJ1441" i="10"/>
  <c r="D1441" i="11" s="1"/>
  <c r="AF1441" i="10"/>
  <c r="B1441" i="11" l="1"/>
  <c r="K1441" i="11" s="1"/>
  <c r="AG1441" i="10"/>
  <c r="AH1441" i="10" s="1"/>
  <c r="F1441" i="11" l="1"/>
  <c r="G1441" i="11"/>
  <c r="AE1442" i="10" l="1"/>
  <c r="AI1442" i="10"/>
  <c r="AL1442" i="10" l="1"/>
  <c r="AM1442" i="10"/>
  <c r="AK1442" i="10"/>
  <c r="E1442" i="11" s="1"/>
  <c r="C1442" i="11"/>
  <c r="AJ1442" i="10"/>
  <c r="D1442" i="11" s="1"/>
  <c r="AF1442" i="10"/>
  <c r="AG1442" i="10" l="1"/>
  <c r="AH1442" i="10" s="1"/>
  <c r="B1442" i="11"/>
  <c r="K1442" i="11" s="1"/>
  <c r="G1442" i="11" l="1"/>
  <c r="F1442" i="11"/>
  <c r="AE1443" i="10" l="1"/>
  <c r="AI1443" i="10"/>
  <c r="AL1443" i="10" l="1"/>
  <c r="AM1443" i="10"/>
  <c r="AK1443" i="10"/>
  <c r="E1443" i="11" s="1"/>
  <c r="C1443" i="11"/>
  <c r="AJ1443" i="10"/>
  <c r="D1443" i="11" s="1"/>
  <c r="AF1443" i="10"/>
  <c r="AG1443" i="10" l="1"/>
  <c r="AH1443" i="10" s="1"/>
  <c r="B1443" i="11"/>
  <c r="K1443" i="11" s="1"/>
  <c r="G1443" i="11" l="1"/>
  <c r="F1443" i="11"/>
  <c r="AI1444" i="10" l="1"/>
  <c r="AE1444" i="10"/>
  <c r="AL1444" i="10" l="1"/>
  <c r="AM1444" i="10"/>
  <c r="AK1444" i="10"/>
  <c r="E1444" i="11" s="1"/>
  <c r="AF1444" i="10"/>
  <c r="AJ1444" i="10"/>
  <c r="D1444" i="11" s="1"/>
  <c r="C1444" i="11"/>
  <c r="B1444" i="11" l="1"/>
  <c r="K1444" i="11" s="1"/>
  <c r="AG1444" i="10"/>
  <c r="AH1444" i="10" s="1"/>
  <c r="F1444" i="11" l="1"/>
  <c r="G1444" i="11"/>
  <c r="AE1445" i="10" l="1"/>
  <c r="AI1445" i="10"/>
  <c r="AL1445" i="10" l="1"/>
  <c r="AM1445" i="10"/>
  <c r="AK1445" i="10"/>
  <c r="E1445" i="11" s="1"/>
  <c r="C1445" i="11"/>
  <c r="AF1445" i="10"/>
  <c r="AJ1445" i="10"/>
  <c r="D1445" i="11" s="1"/>
  <c r="AG1445" i="10" l="1"/>
  <c r="AH1445" i="10" s="1"/>
  <c r="B1445" i="11"/>
  <c r="K1445" i="11" s="1"/>
  <c r="F1445" i="11" l="1"/>
  <c r="G1445" i="11"/>
  <c r="AI1446" i="10" l="1"/>
  <c r="AE1446" i="10"/>
  <c r="AL1446" i="10" l="1"/>
  <c r="AM1446" i="10"/>
  <c r="AK1446" i="10"/>
  <c r="E1446" i="11" s="1"/>
  <c r="AF1446" i="10"/>
  <c r="AJ1446" i="10"/>
  <c r="D1446" i="11" s="1"/>
  <c r="C1446" i="11"/>
  <c r="AG1446" i="10" l="1"/>
  <c r="AH1446" i="10" s="1"/>
  <c r="B1446" i="11"/>
  <c r="K1446" i="11" s="1"/>
  <c r="G1446" i="11" l="1"/>
  <c r="F1446" i="11"/>
  <c r="AI1447" i="10" l="1"/>
  <c r="AE1447" i="10"/>
  <c r="AL1447" i="10" l="1"/>
  <c r="AM1447" i="10"/>
  <c r="AK1447" i="10"/>
  <c r="E1447" i="11" s="1"/>
  <c r="AJ1447" i="10"/>
  <c r="D1447" i="11" s="1"/>
  <c r="AF1447" i="10"/>
  <c r="C1447" i="11"/>
  <c r="AG1447" i="10" l="1"/>
  <c r="AH1447" i="10" s="1"/>
  <c r="B1447" i="11"/>
  <c r="K1447" i="11" s="1"/>
  <c r="F1447" i="11" l="1"/>
  <c r="G1447" i="11"/>
  <c r="AE1448" i="10" l="1"/>
  <c r="AI1448" i="10"/>
  <c r="AL1448" i="10" l="1"/>
  <c r="AM1448" i="10"/>
  <c r="AK1448" i="10"/>
  <c r="E1448" i="11" s="1"/>
  <c r="C1448" i="11"/>
  <c r="AF1448" i="10"/>
  <c r="AJ1448" i="10"/>
  <c r="D1448" i="11" s="1"/>
  <c r="B1448" i="11" l="1"/>
  <c r="K1448" i="11" s="1"/>
  <c r="AG1448" i="10"/>
  <c r="AH1448" i="10" s="1"/>
  <c r="G1448" i="11" l="1"/>
  <c r="F1448" i="11"/>
  <c r="AE1449" i="10" l="1"/>
  <c r="AI1449" i="10"/>
  <c r="AL1449" i="10" l="1"/>
  <c r="AM1449" i="10"/>
  <c r="AK1449" i="10"/>
  <c r="E1449" i="11" s="1"/>
  <c r="C1449" i="11"/>
  <c r="AJ1449" i="10"/>
  <c r="D1449" i="11" s="1"/>
  <c r="AF1449" i="10"/>
  <c r="AG1449" i="10" l="1"/>
  <c r="AH1449" i="10" s="1"/>
  <c r="B1449" i="11"/>
  <c r="K1449" i="11" s="1"/>
  <c r="F1449" i="11" l="1"/>
  <c r="G1449" i="11"/>
  <c r="AE1450" i="10" l="1"/>
  <c r="AI1450" i="10"/>
  <c r="AL1450" i="10" l="1"/>
  <c r="AM1450" i="10"/>
  <c r="AK1450" i="10"/>
  <c r="E1450" i="11" s="1"/>
  <c r="C1450" i="11"/>
  <c r="AF1450" i="10"/>
  <c r="AJ1450" i="10"/>
  <c r="D1450" i="11" s="1"/>
  <c r="AG1450" i="10" l="1"/>
  <c r="AH1450" i="10" s="1"/>
  <c r="B1450" i="11"/>
  <c r="K1450" i="11" s="1"/>
  <c r="F1450" i="11" l="1"/>
  <c r="G1450" i="11"/>
  <c r="AE1451" i="10" l="1"/>
  <c r="AI1451" i="10"/>
  <c r="AL1451" i="10" l="1"/>
  <c r="AM1451" i="10"/>
  <c r="AK1451" i="10"/>
  <c r="E1451" i="11" s="1"/>
  <c r="C1451" i="11"/>
  <c r="AF1451" i="10"/>
  <c r="AJ1451" i="10"/>
  <c r="D1451" i="11" s="1"/>
  <c r="B1451" i="11" l="1"/>
  <c r="K1451" i="11" s="1"/>
  <c r="AG1451" i="10"/>
  <c r="AH1451" i="10" s="1"/>
  <c r="G1451" i="11" l="1"/>
  <c r="F1451" i="11"/>
  <c r="AI1452" i="10" l="1"/>
  <c r="AE1452" i="10"/>
  <c r="AL1452" i="10" l="1"/>
  <c r="AM1452" i="10"/>
  <c r="AK1452" i="10"/>
  <c r="E1452" i="11" s="1"/>
  <c r="AJ1452" i="10"/>
  <c r="D1452" i="11" s="1"/>
  <c r="AF1452" i="10"/>
  <c r="C1452" i="11"/>
  <c r="B1452" i="11" l="1"/>
  <c r="K1452" i="11" s="1"/>
  <c r="AG1452" i="10"/>
  <c r="AH1452" i="10" s="1"/>
  <c r="F1452" i="11" l="1"/>
  <c r="G1452" i="11"/>
  <c r="AE1453" i="10" l="1"/>
  <c r="AI1453" i="10"/>
  <c r="AL1453" i="10" l="1"/>
  <c r="AM1453" i="10"/>
  <c r="AK1453" i="10"/>
  <c r="E1453" i="11" s="1"/>
  <c r="C1453" i="11"/>
  <c r="AJ1453" i="10"/>
  <c r="D1453" i="11" s="1"/>
  <c r="AF1453" i="10"/>
  <c r="B1453" i="11" l="1"/>
  <c r="K1453" i="11" s="1"/>
  <c r="AG1453" i="10"/>
  <c r="AH1453" i="10" s="1"/>
  <c r="F1453" i="11" l="1"/>
  <c r="G1453" i="11"/>
  <c r="AI1454" i="10" l="1"/>
  <c r="AE1454" i="10"/>
  <c r="AL1454" i="10" l="1"/>
  <c r="AM1454" i="10"/>
  <c r="AK1454" i="10"/>
  <c r="E1454" i="11" s="1"/>
  <c r="AF1454" i="10"/>
  <c r="AJ1454" i="10"/>
  <c r="D1454" i="11" s="1"/>
  <c r="C1454" i="11"/>
  <c r="AG1454" i="10" l="1"/>
  <c r="AH1454" i="10" s="1"/>
  <c r="B1454" i="11"/>
  <c r="K1454" i="11" s="1"/>
  <c r="G1454" i="11" l="1"/>
  <c r="F1454" i="11"/>
  <c r="AE1455" i="10" l="1"/>
  <c r="AI1455" i="10"/>
  <c r="AL1455" i="10" l="1"/>
  <c r="AM1455" i="10"/>
  <c r="AK1455" i="10"/>
  <c r="E1455" i="11" s="1"/>
  <c r="C1455" i="11"/>
  <c r="AF1455" i="10"/>
  <c r="AJ1455" i="10"/>
  <c r="D1455" i="11" s="1"/>
  <c r="B1455" i="11" l="1"/>
  <c r="K1455" i="11" s="1"/>
  <c r="AG1455" i="10"/>
  <c r="AH1455" i="10" s="1"/>
  <c r="G1455" i="11" l="1"/>
  <c r="F1455" i="11"/>
  <c r="AE1456" i="10" l="1"/>
  <c r="AI1456" i="10"/>
  <c r="AL1456" i="10" l="1"/>
  <c r="AM1456" i="10"/>
  <c r="AK1456" i="10"/>
  <c r="E1456" i="11" s="1"/>
  <c r="C1456" i="11"/>
  <c r="AJ1456" i="10"/>
  <c r="D1456" i="11" s="1"/>
  <c r="AF1456" i="10"/>
  <c r="B1456" i="11" l="1"/>
  <c r="K1456" i="11" s="1"/>
  <c r="AG1456" i="10"/>
  <c r="AH1456" i="10" s="1"/>
  <c r="G1456" i="11" l="1"/>
  <c r="F1456" i="11"/>
  <c r="AI1457" i="10" l="1"/>
  <c r="AE1457" i="10"/>
  <c r="AL1457" i="10" l="1"/>
  <c r="AM1457" i="10"/>
  <c r="AK1457" i="10"/>
  <c r="E1457" i="11" s="1"/>
  <c r="AF1457" i="10"/>
  <c r="AJ1457" i="10"/>
  <c r="D1457" i="11" s="1"/>
  <c r="C1457" i="11"/>
  <c r="B1457" i="11" l="1"/>
  <c r="K1457" i="11" s="1"/>
  <c r="AG1457" i="10"/>
  <c r="AH1457" i="10" s="1"/>
  <c r="G1457" i="11" l="1"/>
  <c r="F1457" i="11"/>
  <c r="AI1458" i="10" l="1"/>
  <c r="AE1458" i="10"/>
  <c r="AL1458" i="10" l="1"/>
  <c r="AM1458" i="10"/>
  <c r="AK1458" i="10"/>
  <c r="E1458" i="11" s="1"/>
  <c r="AJ1458" i="10"/>
  <c r="D1458" i="11" s="1"/>
  <c r="AF1458" i="10"/>
  <c r="C1458" i="11"/>
  <c r="B1458" i="11" l="1"/>
  <c r="K1458" i="11" s="1"/>
  <c r="AG1458" i="10"/>
  <c r="AH1458" i="10" s="1"/>
  <c r="G1458" i="11" l="1"/>
  <c r="F1458" i="11"/>
  <c r="AE1459" i="10" l="1"/>
  <c r="AI1459" i="10"/>
  <c r="AL1459" i="10" l="1"/>
  <c r="AM1459" i="10"/>
  <c r="AK1459" i="10"/>
  <c r="E1459" i="11" s="1"/>
  <c r="C1459" i="11"/>
  <c r="AF1459" i="10"/>
  <c r="AJ1459" i="10"/>
  <c r="D1459" i="11" s="1"/>
  <c r="B1459" i="11" l="1"/>
  <c r="K1459" i="11" s="1"/>
  <c r="AG1459" i="10"/>
  <c r="AH1459" i="10" s="1"/>
  <c r="F1459" i="11" l="1"/>
  <c r="G1459" i="11"/>
  <c r="AE1460" i="10" l="1"/>
  <c r="AI1460" i="10"/>
  <c r="AL1460" i="10" l="1"/>
  <c r="AM1460" i="10"/>
  <c r="AK1460" i="10"/>
  <c r="E1460" i="11" s="1"/>
  <c r="C1460" i="11"/>
  <c r="AF1460" i="10"/>
  <c r="AJ1460" i="10"/>
  <c r="D1460" i="11" s="1"/>
  <c r="AG1460" i="10" l="1"/>
  <c r="AH1460" i="10" s="1"/>
  <c r="B1460" i="11"/>
  <c r="K1460" i="11" s="1"/>
  <c r="G1460" i="11" l="1"/>
  <c r="F1460" i="11"/>
  <c r="AI1461" i="10" l="1"/>
  <c r="AE1461" i="10"/>
  <c r="AL1461" i="10" l="1"/>
  <c r="AM1461" i="10"/>
  <c r="AK1461" i="10"/>
  <c r="E1461" i="11" s="1"/>
  <c r="AF1461" i="10"/>
  <c r="AJ1461" i="10"/>
  <c r="D1461" i="11" s="1"/>
  <c r="C1461" i="11"/>
  <c r="B1461" i="11" l="1"/>
  <c r="K1461" i="11" s="1"/>
  <c r="AG1461" i="10"/>
  <c r="AH1461" i="10" s="1"/>
  <c r="F1461" i="11" l="1"/>
  <c r="G1461" i="11"/>
  <c r="AI1462" i="10" l="1"/>
  <c r="AE1462" i="10"/>
  <c r="AL1462" i="10" l="1"/>
  <c r="AM1462" i="10"/>
  <c r="AK1462" i="10"/>
  <c r="E1462" i="11" s="1"/>
  <c r="AF1462" i="10"/>
  <c r="AJ1462" i="10"/>
  <c r="D1462" i="11" s="1"/>
  <c r="C1462" i="11"/>
  <c r="B1462" i="11" l="1"/>
  <c r="K1462" i="11" s="1"/>
  <c r="AG1462" i="10"/>
  <c r="AH1462" i="10" s="1"/>
  <c r="F1462" i="11" l="1"/>
  <c r="G1462" i="11"/>
  <c r="AI1463" i="10" l="1"/>
  <c r="AE1463" i="10"/>
  <c r="AL1463" i="10" l="1"/>
  <c r="AM1463" i="10"/>
  <c r="AK1463" i="10"/>
  <c r="E1463" i="11" s="1"/>
  <c r="AJ1463" i="10"/>
  <c r="D1463" i="11" s="1"/>
  <c r="AF1463" i="10"/>
  <c r="C1463" i="11"/>
  <c r="AG1463" i="10" l="1"/>
  <c r="AH1463" i="10" s="1"/>
  <c r="B1463" i="11"/>
  <c r="K1463" i="11" s="1"/>
  <c r="G1463" i="11" l="1"/>
  <c r="F1463" i="11"/>
  <c r="AI1464" i="10" l="1"/>
  <c r="AE1464" i="10"/>
  <c r="AL1464" i="10" l="1"/>
  <c r="AM1464" i="10"/>
  <c r="AK1464" i="10"/>
  <c r="E1464" i="11" s="1"/>
  <c r="AF1464" i="10"/>
  <c r="AJ1464" i="10"/>
  <c r="D1464" i="11" s="1"/>
  <c r="C1464" i="11"/>
  <c r="AG1464" i="10" l="1"/>
  <c r="AH1464" i="10" s="1"/>
  <c r="B1464" i="11"/>
  <c r="K1464" i="11" s="1"/>
  <c r="F1464" i="11" l="1"/>
  <c r="G1464" i="11"/>
  <c r="AE1465" i="10" l="1"/>
  <c r="AI1465" i="10"/>
  <c r="AL1465" i="10" l="1"/>
  <c r="AM1465" i="10"/>
  <c r="AK1465" i="10"/>
  <c r="E1465" i="11" s="1"/>
  <c r="C1465" i="11"/>
  <c r="AF1465" i="10"/>
  <c r="AJ1465" i="10"/>
  <c r="D1465" i="11" s="1"/>
  <c r="AG1465" i="10" l="1"/>
  <c r="AH1465" i="10" s="1"/>
  <c r="B1465" i="11"/>
  <c r="K1465" i="11" s="1"/>
  <c r="F1465" i="11" l="1"/>
  <c r="G1465" i="11"/>
  <c r="AI1466" i="10" l="1"/>
  <c r="AE1466" i="10"/>
  <c r="AL1466" i="10" l="1"/>
  <c r="AM1466" i="10"/>
  <c r="AK1466" i="10"/>
  <c r="E1466" i="11" s="1"/>
  <c r="AJ1466" i="10"/>
  <c r="D1466" i="11" s="1"/>
  <c r="AF1466" i="10"/>
  <c r="C1466" i="11"/>
  <c r="B1466" i="11" l="1"/>
  <c r="K1466" i="11" s="1"/>
  <c r="AG1466" i="10"/>
  <c r="AH1466" i="10" s="1"/>
  <c r="G1466" i="11" l="1"/>
  <c r="F1466" i="11"/>
  <c r="AI1467" i="10" l="1"/>
  <c r="AE1467" i="10"/>
  <c r="AL1467" i="10" l="1"/>
  <c r="AM1467" i="10"/>
  <c r="AK1467" i="10"/>
  <c r="E1467" i="11" s="1"/>
  <c r="AJ1467" i="10"/>
  <c r="D1467" i="11" s="1"/>
  <c r="AF1467" i="10"/>
  <c r="C1467" i="11"/>
  <c r="B1467" i="11" l="1"/>
  <c r="K1467" i="11" s="1"/>
  <c r="AG1467" i="10"/>
  <c r="AH1467" i="10" s="1"/>
  <c r="F1467" i="11" l="1"/>
  <c r="G1467" i="11"/>
  <c r="AE1468" i="10" l="1"/>
  <c r="AI1468" i="10"/>
  <c r="AL1468" i="10" l="1"/>
  <c r="AM1468" i="10"/>
  <c r="AK1468" i="10"/>
  <c r="E1468" i="11" s="1"/>
  <c r="C1468" i="11"/>
  <c r="AF1468" i="10"/>
  <c r="AJ1468" i="10"/>
  <c r="D1468" i="11" s="1"/>
  <c r="B1468" i="11" l="1"/>
  <c r="K1468" i="11" s="1"/>
  <c r="AG1468" i="10"/>
  <c r="AH1468" i="10" s="1"/>
  <c r="G1468" i="11" l="1"/>
  <c r="F1468" i="11"/>
  <c r="AE1469" i="10" l="1"/>
  <c r="AI1469" i="10"/>
  <c r="AL1469" i="10" l="1"/>
  <c r="AM1469" i="10"/>
  <c r="AK1469" i="10"/>
  <c r="E1469" i="11" s="1"/>
  <c r="C1469" i="11"/>
  <c r="AF1469" i="10"/>
  <c r="AJ1469" i="10"/>
  <c r="D1469" i="11" s="1"/>
  <c r="AG1469" i="10" l="1"/>
  <c r="AH1469" i="10" s="1"/>
  <c r="B1469" i="11"/>
  <c r="K1469" i="11" s="1"/>
  <c r="G1469" i="11" l="1"/>
  <c r="F1469" i="11"/>
  <c r="AE1470" i="10" l="1"/>
  <c r="AI1470" i="10"/>
  <c r="AL1470" i="10" l="1"/>
  <c r="AM1470" i="10"/>
  <c r="AK1470" i="10"/>
  <c r="E1470" i="11" s="1"/>
  <c r="C1470" i="11"/>
  <c r="AF1470" i="10"/>
  <c r="AJ1470" i="10"/>
  <c r="D1470" i="11" s="1"/>
  <c r="B1470" i="11" l="1"/>
  <c r="K1470" i="11" s="1"/>
  <c r="AG1470" i="10"/>
  <c r="AH1470" i="10" s="1"/>
  <c r="F1470" i="11" l="1"/>
  <c r="G1470" i="11"/>
  <c r="AI1471" i="10" l="1"/>
  <c r="AE1471" i="10"/>
  <c r="AL1471" i="10" l="1"/>
  <c r="AM1471" i="10"/>
  <c r="AK1471" i="10"/>
  <c r="E1471" i="11" s="1"/>
  <c r="AJ1471" i="10"/>
  <c r="D1471" i="11" s="1"/>
  <c r="AF1471" i="10"/>
  <c r="C1471" i="11"/>
  <c r="AG1471" i="10" l="1"/>
  <c r="AH1471" i="10" s="1"/>
  <c r="B1471" i="11"/>
  <c r="K1471" i="11" s="1"/>
  <c r="F1471" i="11" l="1"/>
  <c r="G1471" i="11"/>
  <c r="AE1472" i="10" l="1"/>
  <c r="AI1472" i="10"/>
  <c r="AL1472" i="10" l="1"/>
  <c r="AM1472" i="10"/>
  <c r="AK1472" i="10"/>
  <c r="E1472" i="11" s="1"/>
  <c r="C1472" i="11"/>
  <c r="AJ1472" i="10"/>
  <c r="D1472" i="11" s="1"/>
  <c r="AF1472" i="10"/>
  <c r="AG1472" i="10" l="1"/>
  <c r="AH1472" i="10" s="1"/>
  <c r="B1472" i="11"/>
  <c r="K1472" i="11" s="1"/>
  <c r="F1472" i="11" l="1"/>
  <c r="G1472" i="11"/>
  <c r="AE1473" i="10" l="1"/>
  <c r="AI1473" i="10"/>
  <c r="AL1473" i="10" l="1"/>
  <c r="AM1473" i="10"/>
  <c r="AK1473" i="10"/>
  <c r="E1473" i="11" s="1"/>
  <c r="C1473" i="11"/>
  <c r="AF1473" i="10"/>
  <c r="AJ1473" i="10"/>
  <c r="D1473" i="11" s="1"/>
  <c r="B1473" i="11" l="1"/>
  <c r="K1473" i="11" s="1"/>
  <c r="AG1473" i="10"/>
  <c r="AH1473" i="10" s="1"/>
  <c r="F1473" i="11" l="1"/>
  <c r="G1473" i="11"/>
  <c r="AI1474" i="10" l="1"/>
  <c r="AE1474" i="10"/>
  <c r="AL1474" i="10" l="1"/>
  <c r="AM1474" i="10"/>
  <c r="AK1474" i="10"/>
  <c r="E1474" i="11" s="1"/>
  <c r="AF1474" i="10"/>
  <c r="AJ1474" i="10"/>
  <c r="D1474" i="11" s="1"/>
  <c r="C1474" i="11"/>
  <c r="B1474" i="11" l="1"/>
  <c r="K1474" i="11" s="1"/>
  <c r="AG1474" i="10"/>
  <c r="AH1474" i="10" s="1"/>
  <c r="F1474" i="11" l="1"/>
  <c r="G1474" i="11"/>
  <c r="AE1475" i="10" l="1"/>
  <c r="AI1475" i="10"/>
  <c r="AL1475" i="10" l="1"/>
  <c r="AM1475" i="10"/>
  <c r="AK1475" i="10"/>
  <c r="E1475" i="11" s="1"/>
  <c r="C1475" i="11"/>
  <c r="AJ1475" i="10"/>
  <c r="D1475" i="11" s="1"/>
  <c r="AF1475" i="10"/>
  <c r="AG1475" i="10" l="1"/>
  <c r="AH1475" i="10" s="1"/>
  <c r="B1475" i="11"/>
  <c r="K1475" i="11" s="1"/>
  <c r="F1475" i="11" l="1"/>
  <c r="G1475" i="11"/>
  <c r="AE1476" i="10" l="1"/>
  <c r="AI1476" i="10"/>
  <c r="AL1476" i="10" l="1"/>
  <c r="AM1476" i="10"/>
  <c r="AK1476" i="10"/>
  <c r="E1476" i="11" s="1"/>
  <c r="C1476" i="11"/>
  <c r="AF1476" i="10"/>
  <c r="AJ1476" i="10"/>
  <c r="D1476" i="11" s="1"/>
  <c r="AG1476" i="10" l="1"/>
  <c r="AH1476" i="10" s="1"/>
  <c r="B1476" i="11"/>
  <c r="K1476" i="11" s="1"/>
  <c r="F1476" i="11" l="1"/>
  <c r="G1476" i="11"/>
  <c r="AI1477" i="10" l="1"/>
  <c r="AE1477" i="10"/>
  <c r="AL1477" i="10" l="1"/>
  <c r="AM1477" i="10"/>
  <c r="AK1477" i="10"/>
  <c r="E1477" i="11" s="1"/>
  <c r="AF1477" i="10"/>
  <c r="AJ1477" i="10"/>
  <c r="D1477" i="11" s="1"/>
  <c r="C1477" i="11"/>
  <c r="B1477" i="11" l="1"/>
  <c r="K1477" i="11" s="1"/>
  <c r="AG1477" i="10"/>
  <c r="AH1477" i="10" s="1"/>
  <c r="G1477" i="11" l="1"/>
  <c r="F1477" i="11"/>
  <c r="AI1478" i="10" l="1"/>
  <c r="AE1478" i="10"/>
  <c r="AL1478" i="10" l="1"/>
  <c r="AM1478" i="10"/>
  <c r="AK1478" i="10"/>
  <c r="E1478" i="11" s="1"/>
  <c r="AF1478" i="10"/>
  <c r="AJ1478" i="10"/>
  <c r="D1478" i="11" s="1"/>
  <c r="C1478" i="11"/>
  <c r="B1478" i="11" l="1"/>
  <c r="K1478" i="11" s="1"/>
  <c r="AG1478" i="10"/>
  <c r="AH1478" i="10" s="1"/>
  <c r="G1478" i="11" l="1"/>
  <c r="F1478" i="11"/>
  <c r="AE1479" i="10" l="1"/>
  <c r="AI1479" i="10"/>
  <c r="AL1479" i="10" l="1"/>
  <c r="AM1479" i="10"/>
  <c r="AK1479" i="10"/>
  <c r="E1479" i="11" s="1"/>
  <c r="C1479" i="11"/>
  <c r="AJ1479" i="10"/>
  <c r="D1479" i="11" s="1"/>
  <c r="AF1479" i="10"/>
  <c r="B1479" i="11" l="1"/>
  <c r="K1479" i="11" s="1"/>
  <c r="AG1479" i="10"/>
  <c r="AH1479" i="10" s="1"/>
  <c r="G1479" i="11" l="1"/>
  <c r="F1479" i="11"/>
  <c r="AE1480" i="10" l="1"/>
  <c r="AI1480" i="10"/>
  <c r="AL1480" i="10" l="1"/>
  <c r="AM1480" i="10"/>
  <c r="AK1480" i="10"/>
  <c r="E1480" i="11" s="1"/>
  <c r="C1480" i="11"/>
  <c r="AJ1480" i="10"/>
  <c r="D1480" i="11" s="1"/>
  <c r="AF1480" i="10"/>
  <c r="B1480" i="11" l="1"/>
  <c r="K1480" i="11" s="1"/>
  <c r="AG1480" i="10"/>
  <c r="AH1480" i="10" s="1"/>
  <c r="F1480" i="11" l="1"/>
  <c r="G1480" i="11"/>
  <c r="AI1481" i="10" l="1"/>
  <c r="AE1481" i="10"/>
  <c r="AL1481" i="10" l="1"/>
  <c r="AM1481" i="10"/>
  <c r="AK1481" i="10"/>
  <c r="E1481" i="11" s="1"/>
  <c r="AF1481" i="10"/>
  <c r="AJ1481" i="10"/>
  <c r="D1481" i="11" s="1"/>
  <c r="C1481" i="11"/>
  <c r="B1481" i="11" l="1"/>
  <c r="K1481" i="11" s="1"/>
  <c r="AG1481" i="10"/>
  <c r="AH1481" i="10" s="1"/>
  <c r="F1481" i="11" l="1"/>
  <c r="G1481" i="11"/>
  <c r="AI1482" i="10" l="1"/>
  <c r="AE1482" i="10"/>
  <c r="AL1482" i="10" l="1"/>
  <c r="AM1482" i="10"/>
  <c r="AK1482" i="10"/>
  <c r="E1482" i="11" s="1"/>
  <c r="AJ1482" i="10"/>
  <c r="D1482" i="11" s="1"/>
  <c r="AF1482" i="10"/>
  <c r="C1482" i="11"/>
  <c r="B1482" i="11" l="1"/>
  <c r="K1482" i="11" s="1"/>
  <c r="AG1482" i="10"/>
  <c r="AH1482" i="10" s="1"/>
  <c r="F1482" i="11" l="1"/>
  <c r="G1482" i="11"/>
  <c r="AI1483" i="10" l="1"/>
  <c r="AE1483" i="10"/>
  <c r="AL1483" i="10" l="1"/>
  <c r="AM1483" i="10"/>
  <c r="AK1483" i="10"/>
  <c r="E1483" i="11" s="1"/>
  <c r="AF1483" i="10"/>
  <c r="AJ1483" i="10"/>
  <c r="D1483" i="11" s="1"/>
  <c r="C1483" i="11"/>
  <c r="B1483" i="11" l="1"/>
  <c r="K1483" i="11" s="1"/>
  <c r="AG1483" i="10"/>
  <c r="AH1483" i="10" s="1"/>
  <c r="F1483" i="11" l="1"/>
  <c r="G1483" i="11"/>
  <c r="AE1484" i="10" l="1"/>
  <c r="AI1484" i="10"/>
  <c r="AL1484" i="10" l="1"/>
  <c r="AM1484" i="10"/>
  <c r="AK1484" i="10"/>
  <c r="E1484" i="11" s="1"/>
  <c r="C1484" i="11"/>
  <c r="AF1484" i="10"/>
  <c r="AJ1484" i="10"/>
  <c r="D1484" i="11" s="1"/>
  <c r="AG1484" i="10" l="1"/>
  <c r="AH1484" i="10" s="1"/>
  <c r="B1484" i="11"/>
  <c r="K1484" i="11" s="1"/>
  <c r="F1484" i="11" l="1"/>
  <c r="G1484" i="11"/>
  <c r="AI1485" i="10" l="1"/>
  <c r="AE1485" i="10"/>
  <c r="AL1485" i="10" l="1"/>
  <c r="AM1485" i="10"/>
  <c r="AK1485" i="10"/>
  <c r="E1485" i="11" s="1"/>
  <c r="AF1485" i="10"/>
  <c r="AJ1485" i="10"/>
  <c r="D1485" i="11" s="1"/>
  <c r="C1485" i="11"/>
  <c r="AG1485" i="10" l="1"/>
  <c r="AH1485" i="10" s="1"/>
  <c r="B1485" i="11"/>
  <c r="K1485" i="11" s="1"/>
  <c r="F1485" i="11" l="1"/>
  <c r="G1485" i="11"/>
  <c r="AI1486" i="10" l="1"/>
  <c r="AE1486" i="10"/>
  <c r="AL1486" i="10" l="1"/>
  <c r="AM1486" i="10"/>
  <c r="AK1486" i="10"/>
  <c r="E1486" i="11" s="1"/>
  <c r="AJ1486" i="10"/>
  <c r="D1486" i="11" s="1"/>
  <c r="AF1486" i="10"/>
  <c r="C1486" i="11"/>
  <c r="AG1486" i="10" l="1"/>
  <c r="AH1486" i="10" s="1"/>
  <c r="B1486" i="11"/>
  <c r="K1486" i="11" s="1"/>
  <c r="G1486" i="11" l="1"/>
  <c r="F1486" i="11"/>
  <c r="AI1487" i="10" l="1"/>
  <c r="AE1487" i="10"/>
  <c r="AL1487" i="10" l="1"/>
  <c r="AM1487" i="10"/>
  <c r="AK1487" i="10"/>
  <c r="E1487" i="11" s="1"/>
  <c r="AF1487" i="10"/>
  <c r="AJ1487" i="10"/>
  <c r="D1487" i="11" s="1"/>
  <c r="C1487" i="11"/>
  <c r="B1487" i="11" l="1"/>
  <c r="K1487" i="11" s="1"/>
  <c r="AG1487" i="10"/>
  <c r="AH1487" i="10" s="1"/>
  <c r="F1487" i="11" l="1"/>
  <c r="G1487" i="11"/>
  <c r="AE1488" i="10" l="1"/>
  <c r="AI1488" i="10"/>
  <c r="AL1488" i="10" l="1"/>
  <c r="AM1488" i="10"/>
  <c r="AK1488" i="10"/>
  <c r="E1488" i="11" s="1"/>
  <c r="C1488" i="11"/>
  <c r="AJ1488" i="10"/>
  <c r="D1488" i="11" s="1"/>
  <c r="AF1488" i="10"/>
  <c r="B1488" i="11" l="1"/>
  <c r="K1488" i="11" s="1"/>
  <c r="AG1488" i="10"/>
  <c r="AH1488" i="10" s="1"/>
  <c r="G1488" i="11" l="1"/>
  <c r="F1488" i="11"/>
  <c r="AE1489" i="10" l="1"/>
  <c r="AI1489" i="10"/>
  <c r="AL1489" i="10" l="1"/>
  <c r="AM1489" i="10"/>
  <c r="AK1489" i="10"/>
  <c r="E1489" i="11" s="1"/>
  <c r="C1489" i="11"/>
  <c r="AJ1489" i="10"/>
  <c r="D1489" i="11" s="1"/>
  <c r="AF1489" i="10"/>
  <c r="AG1489" i="10" l="1"/>
  <c r="AH1489" i="10" s="1"/>
  <c r="B1489" i="11"/>
  <c r="K1489" i="11" s="1"/>
  <c r="F1489" i="11" l="1"/>
  <c r="G1489" i="11"/>
  <c r="AE1490" i="10" l="1"/>
  <c r="AI1490" i="10"/>
  <c r="AL1490" i="10" l="1"/>
  <c r="AM1490" i="10"/>
  <c r="AK1490" i="10"/>
  <c r="E1490" i="11" s="1"/>
  <c r="C1490" i="11"/>
  <c r="AJ1490" i="10"/>
  <c r="D1490" i="11" s="1"/>
  <c r="AF1490" i="10"/>
  <c r="B1490" i="11" l="1"/>
  <c r="K1490" i="11" s="1"/>
  <c r="AG1490" i="10"/>
  <c r="AH1490" i="10" s="1"/>
  <c r="G1490" i="11" l="1"/>
  <c r="F1490" i="11"/>
  <c r="AE1491" i="10" l="1"/>
  <c r="AI1491" i="10"/>
  <c r="AL1491" i="10" l="1"/>
  <c r="AM1491" i="10"/>
  <c r="AK1491" i="10"/>
  <c r="E1491" i="11" s="1"/>
  <c r="C1491" i="11"/>
  <c r="AJ1491" i="10"/>
  <c r="D1491" i="11" s="1"/>
  <c r="AF1491" i="10"/>
  <c r="AG1491" i="10" l="1"/>
  <c r="AH1491" i="10" s="1"/>
  <c r="B1491" i="11"/>
  <c r="K1491" i="11" s="1"/>
  <c r="F1491" i="11" l="1"/>
  <c r="G1491" i="11"/>
  <c r="AI1492" i="10" l="1"/>
  <c r="AE1492" i="10"/>
  <c r="AL1492" i="10" l="1"/>
  <c r="AM1492" i="10"/>
  <c r="AK1492" i="10"/>
  <c r="E1492" i="11" s="1"/>
  <c r="AF1492" i="10"/>
  <c r="AJ1492" i="10"/>
  <c r="D1492" i="11" s="1"/>
  <c r="C1492" i="11"/>
  <c r="B1492" i="11" l="1"/>
  <c r="K1492" i="11" s="1"/>
  <c r="AG1492" i="10"/>
  <c r="AH1492" i="10" s="1"/>
  <c r="G1492" i="11" l="1"/>
  <c r="F1492" i="11"/>
  <c r="AI1493" i="10" l="1"/>
  <c r="AE1493" i="10"/>
  <c r="AL1493" i="10" l="1"/>
  <c r="AM1493" i="10"/>
  <c r="AK1493" i="10"/>
  <c r="E1493" i="11" s="1"/>
  <c r="AJ1493" i="10"/>
  <c r="D1493" i="11" s="1"/>
  <c r="AF1493" i="10"/>
  <c r="C1493" i="11"/>
  <c r="AG1493" i="10" l="1"/>
  <c r="AH1493" i="10" s="1"/>
  <c r="B1493" i="11"/>
  <c r="K1493" i="11" s="1"/>
  <c r="G1493" i="11" l="1"/>
  <c r="F1493" i="11"/>
  <c r="AE1494" i="10" l="1"/>
  <c r="AI1494" i="10"/>
  <c r="AL1494" i="10" l="1"/>
  <c r="AM1494" i="10"/>
  <c r="AK1494" i="10"/>
  <c r="E1494" i="11" s="1"/>
  <c r="C1494" i="11"/>
  <c r="AF1494" i="10"/>
  <c r="AJ1494" i="10"/>
  <c r="D1494" i="11" s="1"/>
  <c r="B1494" i="11" l="1"/>
  <c r="K1494" i="11" s="1"/>
  <c r="AG1494" i="10"/>
  <c r="AH1494" i="10" s="1"/>
  <c r="G1494" i="11" l="1"/>
  <c r="F1494" i="11"/>
  <c r="AE1495" i="10" l="1"/>
  <c r="AI1495" i="10"/>
  <c r="AL1495" i="10" l="1"/>
  <c r="AM1495" i="10"/>
  <c r="AK1495" i="10"/>
  <c r="E1495" i="11" s="1"/>
  <c r="C1495" i="11"/>
  <c r="AF1495" i="10"/>
  <c r="AJ1495" i="10"/>
  <c r="D1495" i="11" s="1"/>
  <c r="B1495" i="11" l="1"/>
  <c r="K1495" i="11" s="1"/>
  <c r="AG1495" i="10"/>
  <c r="AH1495" i="10" s="1"/>
  <c r="F1495" i="11" l="1"/>
  <c r="G1495" i="11"/>
  <c r="AE1496" i="10" l="1"/>
  <c r="AI1496" i="10"/>
  <c r="AL1496" i="10" l="1"/>
  <c r="AM1496" i="10"/>
  <c r="AK1496" i="10"/>
  <c r="E1496" i="11" s="1"/>
  <c r="C1496" i="11"/>
  <c r="AF1496" i="10"/>
  <c r="AJ1496" i="10"/>
  <c r="D1496" i="11" s="1"/>
  <c r="B1496" i="11" l="1"/>
  <c r="K1496" i="11" s="1"/>
  <c r="AG1496" i="10"/>
  <c r="AH1496" i="10" s="1"/>
  <c r="F1496" i="11" l="1"/>
  <c r="G1496" i="11"/>
  <c r="AI1497" i="10" l="1"/>
  <c r="AE1497" i="10"/>
  <c r="AL1497" i="10" l="1"/>
  <c r="AM1497" i="10"/>
  <c r="AK1497" i="10"/>
  <c r="E1497" i="11" s="1"/>
  <c r="AJ1497" i="10"/>
  <c r="D1497" i="11" s="1"/>
  <c r="AF1497" i="10"/>
  <c r="C1497" i="11"/>
  <c r="B1497" i="11" l="1"/>
  <c r="K1497" i="11" s="1"/>
  <c r="AG1497" i="10"/>
  <c r="AH1497" i="10" s="1"/>
  <c r="F1497" i="11" l="1"/>
  <c r="G1497" i="11"/>
  <c r="AI1498" i="10" l="1"/>
  <c r="AE1498" i="10"/>
  <c r="AL1498" i="10" l="1"/>
  <c r="AM1498" i="10"/>
  <c r="AK1498" i="10"/>
  <c r="E1498" i="11" s="1"/>
  <c r="AF1498" i="10"/>
  <c r="AJ1498" i="10"/>
  <c r="D1498" i="11" s="1"/>
  <c r="C1498" i="11"/>
  <c r="B1498" i="11" l="1"/>
  <c r="K1498" i="11" s="1"/>
  <c r="AG1498" i="10"/>
  <c r="AH1498" i="10" s="1"/>
  <c r="G1498" i="11" l="1"/>
  <c r="F1498" i="11"/>
  <c r="AE1499" i="10" l="1"/>
  <c r="AI1499" i="10"/>
  <c r="AL1499" i="10" l="1"/>
  <c r="AM1499" i="10"/>
  <c r="AK1499" i="10"/>
  <c r="E1499" i="11" s="1"/>
  <c r="C1499" i="11"/>
  <c r="AJ1499" i="10"/>
  <c r="D1499" i="11" s="1"/>
  <c r="AF1499" i="10"/>
  <c r="B1499" i="11" l="1"/>
  <c r="K1499" i="11" s="1"/>
  <c r="AG1499" i="10"/>
  <c r="AH1499" i="10" s="1"/>
  <c r="F1499" i="11" l="1"/>
  <c r="G1499" i="11"/>
  <c r="AI1500" i="10" l="1"/>
  <c r="AE1500" i="10"/>
  <c r="AL1500" i="10" l="1"/>
  <c r="AM1500" i="10"/>
  <c r="AK1500" i="10"/>
  <c r="E1500" i="11" s="1"/>
  <c r="AF1500" i="10"/>
  <c r="AJ1500" i="10"/>
  <c r="D1500" i="11" s="1"/>
  <c r="C1500" i="11"/>
  <c r="B1500" i="11" l="1"/>
  <c r="K1500" i="11" s="1"/>
  <c r="AG1500" i="10"/>
  <c r="AH1500" i="10" s="1"/>
  <c r="F1500" i="11" l="1"/>
  <c r="G1500" i="11"/>
  <c r="AI1501" i="10" l="1"/>
  <c r="AE1501" i="10"/>
  <c r="AL1501" i="10" l="1"/>
  <c r="AM1501" i="10"/>
  <c r="AK1501" i="10"/>
  <c r="E1501" i="11" s="1"/>
  <c r="AF1501" i="10"/>
  <c r="AJ1501" i="10"/>
  <c r="D1501" i="11" s="1"/>
  <c r="C1501" i="11"/>
  <c r="AG1501" i="10" l="1"/>
  <c r="AH1501" i="10" s="1"/>
  <c r="B1501" i="11"/>
  <c r="K1501" i="11" s="1"/>
  <c r="F1501" i="11" l="1"/>
  <c r="G1501" i="11"/>
  <c r="AE1502" i="10" l="1"/>
  <c r="AI1502" i="10"/>
  <c r="AL1502" i="10" l="1"/>
  <c r="AM1502" i="10"/>
  <c r="AK1502" i="10"/>
  <c r="E1502" i="11" s="1"/>
  <c r="C1502" i="11"/>
  <c r="AF1502" i="10"/>
  <c r="AJ1502" i="10"/>
  <c r="D1502" i="11" s="1"/>
  <c r="B1502" i="11" l="1"/>
  <c r="K1502" i="11" s="1"/>
  <c r="AG1502" i="10"/>
  <c r="AH1502" i="10" s="1"/>
  <c r="F1502" i="11" l="1"/>
  <c r="G1502" i="11"/>
  <c r="AE1503" i="10" l="1"/>
  <c r="AI1503" i="10"/>
  <c r="AL1503" i="10" l="1"/>
  <c r="AM1503" i="10"/>
  <c r="AK1503" i="10"/>
  <c r="E1503" i="11" s="1"/>
  <c r="C1503" i="11"/>
  <c r="AF1503" i="10"/>
  <c r="AJ1503" i="10"/>
  <c r="D1503" i="11" s="1"/>
  <c r="AG1503" i="10" l="1"/>
  <c r="AH1503" i="10" s="1"/>
  <c r="B1503" i="11"/>
  <c r="K1503" i="11" s="1"/>
  <c r="F1503" i="11" l="1"/>
  <c r="G1503" i="11"/>
  <c r="AE1504" i="10" l="1"/>
  <c r="AI1504" i="10"/>
  <c r="AL1504" i="10" l="1"/>
  <c r="AM1504" i="10"/>
  <c r="AK1504" i="10"/>
  <c r="E1504" i="11" s="1"/>
  <c r="C1504" i="11"/>
  <c r="AF1504" i="10"/>
  <c r="AJ1504" i="10"/>
  <c r="D1504" i="11" s="1"/>
  <c r="B1504" i="11" l="1"/>
  <c r="K1504" i="11" s="1"/>
  <c r="AG1504" i="10"/>
  <c r="AH1504" i="10" s="1"/>
  <c r="G1504" i="11" l="1"/>
  <c r="F1504" i="11"/>
  <c r="AI1505" i="10" l="1"/>
  <c r="AE1505" i="10"/>
  <c r="AL1505" i="10" l="1"/>
  <c r="AM1505" i="10"/>
  <c r="AK1505" i="10"/>
  <c r="E1505" i="11" s="1"/>
  <c r="AJ1505" i="10"/>
  <c r="D1505" i="11" s="1"/>
  <c r="AF1505" i="10"/>
  <c r="C1505" i="11"/>
  <c r="AG1505" i="10" l="1"/>
  <c r="AH1505" i="10" s="1"/>
  <c r="B1505" i="11"/>
  <c r="K1505" i="11" s="1"/>
  <c r="F1505" i="11" l="1"/>
  <c r="G1505" i="11"/>
  <c r="AI1506" i="10" l="1"/>
  <c r="AE1506" i="10"/>
  <c r="AL1506" i="10" l="1"/>
  <c r="AM1506" i="10"/>
  <c r="AK1506" i="10"/>
  <c r="E1506" i="11" s="1"/>
  <c r="AJ1506" i="10"/>
  <c r="D1506" i="11" s="1"/>
  <c r="AF1506" i="10"/>
  <c r="C1506" i="11"/>
  <c r="B1506" i="11" l="1"/>
  <c r="K1506" i="11" s="1"/>
  <c r="AG1506" i="10"/>
  <c r="AH1506" i="10" s="1"/>
  <c r="F1506" i="11" l="1"/>
  <c r="G1506" i="11"/>
  <c r="AI1507" i="10" l="1"/>
  <c r="AE1507" i="10"/>
  <c r="AL1507" i="10" l="1"/>
  <c r="AM1507" i="10"/>
  <c r="AK1507" i="10"/>
  <c r="E1507" i="11" s="1"/>
  <c r="AF1507" i="10"/>
  <c r="AJ1507" i="10"/>
  <c r="D1507" i="11" s="1"/>
  <c r="C1507" i="11"/>
  <c r="AG1507" i="10" l="1"/>
  <c r="AH1507" i="10" s="1"/>
  <c r="B1507" i="11"/>
  <c r="K1507" i="11" s="1"/>
  <c r="F1507" i="11" l="1"/>
  <c r="G1507" i="11"/>
  <c r="AI1508" i="10" l="1"/>
  <c r="AE1508" i="10"/>
  <c r="AL1508" i="10" l="1"/>
  <c r="AM1508" i="10"/>
  <c r="AK1508" i="10"/>
  <c r="E1508" i="11" s="1"/>
  <c r="AF1508" i="10"/>
  <c r="AJ1508" i="10"/>
  <c r="D1508" i="11" s="1"/>
  <c r="C1508" i="11"/>
  <c r="AG1508" i="10" l="1"/>
  <c r="AH1508" i="10" s="1"/>
  <c r="B1508" i="11"/>
  <c r="K1508" i="11" s="1"/>
  <c r="F1508" i="11" l="1"/>
  <c r="G1508" i="11"/>
  <c r="AI1509" i="10" l="1"/>
  <c r="AE1509" i="10"/>
  <c r="AL1509" i="10" l="1"/>
  <c r="AM1509" i="10"/>
  <c r="AK1509" i="10"/>
  <c r="E1509" i="11" s="1"/>
  <c r="AJ1509" i="10"/>
  <c r="D1509" i="11" s="1"/>
  <c r="AF1509" i="10"/>
  <c r="C1509" i="11"/>
  <c r="AG1509" i="10" l="1"/>
  <c r="AH1509" i="10" s="1"/>
  <c r="B1509" i="11"/>
  <c r="K1509" i="11" s="1"/>
  <c r="F1509" i="11" l="1"/>
  <c r="G1509" i="11"/>
  <c r="AI1510" i="10" l="1"/>
  <c r="AE1510" i="10"/>
  <c r="AL1510" i="10" l="1"/>
  <c r="AM1510" i="10"/>
  <c r="AK1510" i="10"/>
  <c r="E1510" i="11" s="1"/>
  <c r="AJ1510" i="10"/>
  <c r="D1510" i="11" s="1"/>
  <c r="AF1510" i="10"/>
  <c r="C1510" i="11"/>
  <c r="B1510" i="11" l="1"/>
  <c r="K1510" i="11" s="1"/>
  <c r="AG1510" i="10"/>
  <c r="AH1510" i="10" s="1"/>
  <c r="G1510" i="11" l="1"/>
  <c r="F1510" i="11"/>
  <c r="AI1511" i="10" l="1"/>
  <c r="AE1511" i="10"/>
  <c r="AL1511" i="10" l="1"/>
  <c r="AM1511" i="10"/>
  <c r="AK1511" i="10"/>
  <c r="E1511" i="11" s="1"/>
  <c r="AJ1511" i="10"/>
  <c r="D1511" i="11" s="1"/>
  <c r="AF1511" i="10"/>
  <c r="C1511" i="11"/>
  <c r="AG1511" i="10" l="1"/>
  <c r="AH1511" i="10" s="1"/>
  <c r="B1511" i="11"/>
  <c r="K1511" i="11" s="1"/>
  <c r="G1511" i="11" l="1"/>
  <c r="F1511" i="11"/>
  <c r="AE1512" i="10" l="1"/>
  <c r="AI1512" i="10"/>
  <c r="AL1512" i="10" l="1"/>
  <c r="AM1512" i="10"/>
  <c r="AK1512" i="10"/>
  <c r="E1512" i="11" s="1"/>
  <c r="C1512" i="11"/>
  <c r="AF1512" i="10"/>
  <c r="AJ1512" i="10"/>
  <c r="D1512" i="11" s="1"/>
  <c r="B1512" i="11" l="1"/>
  <c r="K1512" i="11" s="1"/>
  <c r="AG1512" i="10"/>
  <c r="AH1512" i="10" s="1"/>
  <c r="F1512" i="11" l="1"/>
  <c r="G1512" i="11"/>
  <c r="AI1513" i="10" l="1"/>
  <c r="AE1513" i="10"/>
  <c r="AL1513" i="10" l="1"/>
  <c r="AM1513" i="10"/>
  <c r="AK1513" i="10"/>
  <c r="E1513" i="11" s="1"/>
  <c r="AF1513" i="10"/>
  <c r="AJ1513" i="10"/>
  <c r="D1513" i="11" s="1"/>
  <c r="C1513" i="11"/>
  <c r="AG1513" i="10" l="1"/>
  <c r="AH1513" i="10" s="1"/>
  <c r="B1513" i="11"/>
  <c r="K1513" i="11" s="1"/>
  <c r="F1513" i="11" l="1"/>
  <c r="G1513" i="11"/>
  <c r="AE1514" i="10" l="1"/>
  <c r="AI1514" i="10"/>
  <c r="AL1514" i="10" l="1"/>
  <c r="AM1514" i="10"/>
  <c r="AK1514" i="10"/>
  <c r="E1514" i="11" s="1"/>
  <c r="C1514" i="11"/>
  <c r="AF1514" i="10"/>
  <c r="AJ1514" i="10"/>
  <c r="D1514" i="11" s="1"/>
  <c r="B1514" i="11" l="1"/>
  <c r="K1514" i="11" s="1"/>
  <c r="AG1514" i="10"/>
  <c r="AH1514" i="10" s="1"/>
  <c r="F1514" i="11" l="1"/>
  <c r="G1514" i="11"/>
  <c r="AI1515" i="10" l="1"/>
  <c r="AE1515" i="10"/>
  <c r="AL1515" i="10" l="1"/>
  <c r="AM1515" i="10"/>
  <c r="AK1515" i="10"/>
  <c r="E1515" i="11" s="1"/>
  <c r="AJ1515" i="10"/>
  <c r="D1515" i="11" s="1"/>
  <c r="AF1515" i="10"/>
  <c r="C1515" i="11"/>
  <c r="AG1515" i="10" l="1"/>
  <c r="AH1515" i="10" s="1"/>
  <c r="B1515" i="11"/>
  <c r="K1515" i="11" s="1"/>
  <c r="G1515" i="11" l="1"/>
  <c r="F1515" i="11"/>
  <c r="AE1516" i="10" l="1"/>
  <c r="AI1516" i="10"/>
  <c r="AL1516" i="10" l="1"/>
  <c r="AM1516" i="10"/>
  <c r="AK1516" i="10"/>
  <c r="E1516" i="11" s="1"/>
  <c r="C1516" i="11"/>
  <c r="AF1516" i="10"/>
  <c r="AJ1516" i="10"/>
  <c r="D1516" i="11" s="1"/>
  <c r="AG1516" i="10" l="1"/>
  <c r="AH1516" i="10" s="1"/>
  <c r="B1516" i="11"/>
  <c r="K1516" i="11" s="1"/>
  <c r="F1516" i="11" l="1"/>
  <c r="G1516" i="11"/>
  <c r="AI1517" i="10" l="1"/>
  <c r="AE1517" i="10"/>
  <c r="AL1517" i="10" l="1"/>
  <c r="AM1517" i="10"/>
  <c r="AK1517" i="10"/>
  <c r="E1517" i="11" s="1"/>
  <c r="AJ1517" i="10"/>
  <c r="D1517" i="11" s="1"/>
  <c r="AF1517" i="10"/>
  <c r="C1517" i="11"/>
  <c r="AG1517" i="10" l="1"/>
  <c r="AH1517" i="10" s="1"/>
  <c r="B1517" i="11"/>
  <c r="K1517" i="11" s="1"/>
  <c r="F1517" i="11" l="1"/>
  <c r="G1517" i="11"/>
  <c r="AE1518" i="10" l="1"/>
  <c r="AI1518" i="10"/>
  <c r="AL1518" i="10" l="1"/>
  <c r="AM1518" i="10"/>
  <c r="AK1518" i="10"/>
  <c r="E1518" i="11" s="1"/>
  <c r="C1518" i="11"/>
  <c r="AJ1518" i="10"/>
  <c r="D1518" i="11" s="1"/>
  <c r="AF1518" i="10"/>
  <c r="B1518" i="11" l="1"/>
  <c r="K1518" i="11" s="1"/>
  <c r="AG1518" i="10"/>
  <c r="AH1518" i="10" s="1"/>
  <c r="F1518" i="11" l="1"/>
  <c r="G1518" i="11"/>
  <c r="AI1519" i="10" l="1"/>
  <c r="AE1519" i="10"/>
  <c r="AL1519" i="10" l="1"/>
  <c r="AK1519" i="10"/>
  <c r="E1519" i="11" s="1"/>
  <c r="AM1519" i="10"/>
  <c r="AJ1519" i="10"/>
  <c r="D1519" i="11" s="1"/>
  <c r="AF1519" i="10"/>
  <c r="C1519" i="11"/>
  <c r="B1519" i="11" l="1"/>
  <c r="K1519" i="11" s="1"/>
  <c r="AG1519" i="10"/>
  <c r="AH1519" i="10" s="1"/>
  <c r="F1519" i="11" l="1"/>
  <c r="G1519" i="11"/>
  <c r="AE1520" i="10" l="1"/>
  <c r="AI1520" i="10"/>
  <c r="AL1520" i="10" l="1"/>
  <c r="AM1520" i="10"/>
  <c r="AK1520" i="10"/>
  <c r="E1520" i="11" s="1"/>
  <c r="C1520" i="11"/>
  <c r="AJ1520" i="10"/>
  <c r="D1520" i="11" s="1"/>
  <c r="AF1520" i="10"/>
  <c r="B1520" i="11" l="1"/>
  <c r="K1520" i="11" s="1"/>
  <c r="AG1520" i="10"/>
  <c r="AH1520" i="10" s="1"/>
  <c r="G1520" i="11" l="1"/>
  <c r="F1520" i="11"/>
  <c r="AE1521" i="10" l="1"/>
  <c r="AI1521" i="10"/>
  <c r="AL1521" i="10" l="1"/>
  <c r="AM1521" i="10"/>
  <c r="AK1521" i="10"/>
  <c r="E1521" i="11" s="1"/>
  <c r="C1521" i="11"/>
  <c r="AJ1521" i="10"/>
  <c r="D1521" i="11" s="1"/>
  <c r="AF1521" i="10"/>
  <c r="B1521" i="11" l="1"/>
  <c r="K1521" i="11" s="1"/>
  <c r="AG1521" i="10"/>
  <c r="AH1521" i="10" s="1"/>
  <c r="F1521" i="11" l="1"/>
  <c r="G1521" i="11"/>
  <c r="AE1522" i="10" l="1"/>
  <c r="AI1522" i="10"/>
  <c r="AL1522" i="10" l="1"/>
  <c r="AM1522" i="10"/>
  <c r="AK1522" i="10"/>
  <c r="E1522" i="11" s="1"/>
  <c r="C1522" i="11"/>
  <c r="AJ1522" i="10"/>
  <c r="D1522" i="11" s="1"/>
  <c r="AF1522" i="10"/>
  <c r="B1522" i="11" l="1"/>
  <c r="K1522" i="11" s="1"/>
  <c r="AG1522" i="10"/>
  <c r="AH1522" i="10" s="1"/>
  <c r="F1522" i="11" l="1"/>
  <c r="G1522" i="11"/>
  <c r="AI1523" i="10" l="1"/>
  <c r="AE1523" i="10"/>
  <c r="AL1523" i="10" l="1"/>
  <c r="AM1523" i="10"/>
  <c r="AK1523" i="10"/>
  <c r="E1523" i="11" s="1"/>
  <c r="AF1523" i="10"/>
  <c r="AJ1523" i="10"/>
  <c r="D1523" i="11" s="1"/>
  <c r="C1523" i="11"/>
  <c r="B1523" i="11" l="1"/>
  <c r="K1523" i="11" s="1"/>
  <c r="AG1523" i="10"/>
  <c r="AH1523" i="10" s="1"/>
  <c r="G1523" i="11" l="1"/>
  <c r="F1523" i="11"/>
  <c r="AE1524" i="10" l="1"/>
  <c r="AI1524" i="10"/>
  <c r="AL1524" i="10" l="1"/>
  <c r="AM1524" i="10"/>
  <c r="AK1524" i="10"/>
  <c r="E1524" i="11" s="1"/>
  <c r="C1524" i="11"/>
  <c r="AF1524" i="10"/>
  <c r="AJ1524" i="10"/>
  <c r="D1524" i="11" s="1"/>
  <c r="B1524" i="11" l="1"/>
  <c r="K1524" i="11" s="1"/>
  <c r="AG1524" i="10"/>
  <c r="AH1524" i="10" s="1"/>
  <c r="G1524" i="11" l="1"/>
  <c r="F1524" i="11"/>
  <c r="AE1525" i="10" l="1"/>
  <c r="AI1525" i="10"/>
  <c r="AL1525" i="10" l="1"/>
  <c r="AM1525" i="10"/>
  <c r="AK1525" i="10"/>
  <c r="E1525" i="11" s="1"/>
  <c r="C1525" i="11"/>
  <c r="AJ1525" i="10"/>
  <c r="D1525" i="11" s="1"/>
  <c r="AF1525" i="10"/>
  <c r="AG1525" i="10" l="1"/>
  <c r="AH1525" i="10" s="1"/>
  <c r="B1525" i="11"/>
  <c r="K1525" i="11" s="1"/>
  <c r="F1525" i="11" l="1"/>
  <c r="G1525" i="11"/>
  <c r="AI1526" i="10" l="1"/>
  <c r="AE1526" i="10"/>
  <c r="AL1526" i="10" l="1"/>
  <c r="AM1526" i="10"/>
  <c r="AK1526" i="10"/>
  <c r="E1526" i="11" s="1"/>
  <c r="AF1526" i="10"/>
  <c r="AJ1526" i="10"/>
  <c r="D1526" i="11" s="1"/>
  <c r="C1526" i="11"/>
  <c r="B1526" i="11" l="1"/>
  <c r="K1526" i="11" s="1"/>
  <c r="AG1526" i="10"/>
  <c r="AH1526" i="10" s="1"/>
  <c r="F1526" i="11" l="1"/>
  <c r="G1526" i="11"/>
  <c r="AE1527" i="10" l="1"/>
  <c r="AI1527" i="10"/>
  <c r="AL1527" i="10" l="1"/>
  <c r="AM1527" i="10"/>
  <c r="AK1527" i="10"/>
  <c r="E1527" i="11" s="1"/>
  <c r="C1527" i="11"/>
  <c r="AJ1527" i="10"/>
  <c r="D1527" i="11" s="1"/>
  <c r="AF1527" i="10"/>
  <c r="AG1527" i="10" l="1"/>
  <c r="AH1527" i="10" s="1"/>
  <c r="B1527" i="11"/>
  <c r="K1527" i="11" s="1"/>
  <c r="F1527" i="11" l="1"/>
  <c r="G1527" i="11"/>
  <c r="AI1528" i="10" l="1"/>
  <c r="AE1528" i="10"/>
  <c r="AL1528" i="10" l="1"/>
  <c r="AM1528" i="10"/>
  <c r="AK1528" i="10"/>
  <c r="E1528" i="11" s="1"/>
  <c r="AF1528" i="10"/>
  <c r="AJ1528" i="10"/>
  <c r="D1528" i="11" s="1"/>
  <c r="C1528" i="11"/>
  <c r="AG1528" i="10" l="1"/>
  <c r="AH1528" i="10" s="1"/>
  <c r="B1528" i="11"/>
  <c r="K1528" i="11" s="1"/>
  <c r="G1528" i="11" l="1"/>
  <c r="F1528" i="11"/>
  <c r="AI1529" i="10" l="1"/>
  <c r="AE1529" i="10"/>
  <c r="AL1529" i="10" l="1"/>
  <c r="AM1529" i="10"/>
  <c r="AK1529" i="10"/>
  <c r="E1529" i="11" s="1"/>
  <c r="AF1529" i="10"/>
  <c r="AJ1529" i="10"/>
  <c r="D1529" i="11" s="1"/>
  <c r="C1529" i="11"/>
  <c r="B1529" i="11" l="1"/>
  <c r="K1529" i="11" s="1"/>
  <c r="AG1529" i="10"/>
  <c r="AH1529" i="10" s="1"/>
  <c r="G1529" i="11" l="1"/>
  <c r="F1529" i="11"/>
  <c r="AI1530" i="10" l="1"/>
  <c r="AE1530" i="10"/>
  <c r="AL1530" i="10" l="1"/>
  <c r="AM1530" i="10"/>
  <c r="AK1530" i="10"/>
  <c r="E1530" i="11" s="1"/>
  <c r="AJ1530" i="10"/>
  <c r="D1530" i="11" s="1"/>
  <c r="AF1530" i="10"/>
  <c r="C1530" i="11"/>
  <c r="AG1530" i="10" l="1"/>
  <c r="AH1530" i="10" s="1"/>
  <c r="B1530" i="11"/>
  <c r="K1530" i="11" s="1"/>
  <c r="G1530" i="11" l="1"/>
  <c r="F1530" i="11"/>
  <c r="AE1531" i="10" l="1"/>
  <c r="AI1531" i="10"/>
  <c r="AL1531" i="10" l="1"/>
  <c r="AM1531" i="10"/>
  <c r="AK1531" i="10"/>
  <c r="E1531" i="11" s="1"/>
  <c r="C1531" i="11"/>
  <c r="AF1531" i="10"/>
  <c r="AJ1531" i="10"/>
  <c r="D1531" i="11" s="1"/>
  <c r="AG1531" i="10" l="1"/>
  <c r="AH1531" i="10" s="1"/>
  <c r="B1531" i="11"/>
  <c r="K1531" i="11" s="1"/>
  <c r="F1531" i="11" l="1"/>
  <c r="G1531" i="11"/>
  <c r="AE1532" i="10" l="1"/>
  <c r="AI1532" i="10"/>
  <c r="AL1532" i="10" l="1"/>
  <c r="AM1532" i="10"/>
  <c r="AK1532" i="10"/>
  <c r="E1532" i="11" s="1"/>
  <c r="C1532" i="11"/>
  <c r="AJ1532" i="10"/>
  <c r="D1532" i="11" s="1"/>
  <c r="AF1532" i="10"/>
  <c r="AG1532" i="10" l="1"/>
  <c r="AH1532" i="10" s="1"/>
  <c r="B1532" i="11"/>
  <c r="K1532" i="11" s="1"/>
  <c r="G1532" i="11" l="1"/>
  <c r="F1532" i="11"/>
  <c r="AE1533" i="10" l="1"/>
  <c r="AI1533" i="10"/>
  <c r="AL1533" i="10" l="1"/>
  <c r="AM1533" i="10"/>
  <c r="AK1533" i="10"/>
  <c r="E1533" i="11" s="1"/>
  <c r="C1533" i="11"/>
  <c r="AF1533" i="10"/>
  <c r="AJ1533" i="10"/>
  <c r="D1533" i="11" s="1"/>
  <c r="B1533" i="11" l="1"/>
  <c r="K1533" i="11" s="1"/>
  <c r="AG1533" i="10"/>
  <c r="AH1533" i="10" s="1"/>
  <c r="G1533" i="11" l="1"/>
  <c r="F1533" i="11"/>
  <c r="AE1534" i="10" l="1"/>
  <c r="AI1534" i="10"/>
  <c r="AL1534" i="10" l="1"/>
  <c r="AM1534" i="10"/>
  <c r="AK1534" i="10"/>
  <c r="E1534" i="11" s="1"/>
  <c r="C1534" i="11"/>
  <c r="AJ1534" i="10"/>
  <c r="D1534" i="11" s="1"/>
  <c r="AF1534" i="10"/>
  <c r="B1534" i="11" l="1"/>
  <c r="K1534" i="11" s="1"/>
  <c r="AG1534" i="10"/>
  <c r="AH1534" i="10" s="1"/>
  <c r="G1534" i="11" l="1"/>
  <c r="F1534" i="11"/>
  <c r="AI1535" i="10" l="1"/>
  <c r="AE1535" i="10"/>
  <c r="AL1535" i="10" l="1"/>
  <c r="AM1535" i="10"/>
  <c r="AK1535" i="10"/>
  <c r="E1535" i="11" s="1"/>
  <c r="AJ1535" i="10"/>
  <c r="D1535" i="11" s="1"/>
  <c r="AF1535" i="10"/>
  <c r="C1535" i="11"/>
  <c r="AG1535" i="10" l="1"/>
  <c r="AH1535" i="10" s="1"/>
  <c r="B1535" i="11"/>
  <c r="K1535" i="11" s="1"/>
  <c r="G1535" i="11" l="1"/>
  <c r="F1535" i="11"/>
  <c r="AE1536" i="10" l="1"/>
  <c r="AI1536" i="10"/>
  <c r="AL1536" i="10" l="1"/>
  <c r="AM1536" i="10"/>
  <c r="AK1536" i="10"/>
  <c r="E1536" i="11" s="1"/>
  <c r="C1536" i="11"/>
  <c r="AF1536" i="10"/>
  <c r="AJ1536" i="10"/>
  <c r="D1536" i="11" s="1"/>
  <c r="B1536" i="11" l="1"/>
  <c r="K1536" i="11" s="1"/>
  <c r="AG1536" i="10"/>
  <c r="AH1536" i="10" s="1"/>
  <c r="F1536" i="11" l="1"/>
  <c r="G1536" i="11"/>
  <c r="AI1537" i="10" l="1"/>
  <c r="AE1537" i="10"/>
  <c r="AL1537" i="10" l="1"/>
  <c r="AM1537" i="10"/>
  <c r="AK1537" i="10"/>
  <c r="E1537" i="11" s="1"/>
  <c r="AF1537" i="10"/>
  <c r="AJ1537" i="10"/>
  <c r="D1537" i="11" s="1"/>
  <c r="C1537" i="11"/>
  <c r="AG1537" i="10" l="1"/>
  <c r="AH1537" i="10" s="1"/>
  <c r="B1537" i="11"/>
  <c r="K1537" i="11" s="1"/>
  <c r="G1537" i="11" l="1"/>
  <c r="F1537" i="11"/>
  <c r="AE1538" i="10" l="1"/>
  <c r="AI1538" i="10"/>
  <c r="AL1538" i="10" l="1"/>
  <c r="AM1538" i="10"/>
  <c r="AK1538" i="10"/>
  <c r="E1538" i="11" s="1"/>
  <c r="C1538" i="11"/>
  <c r="AJ1538" i="10"/>
  <c r="D1538" i="11" s="1"/>
  <c r="AF1538" i="10"/>
  <c r="B1538" i="11" l="1"/>
  <c r="K1538" i="11" s="1"/>
  <c r="AG1538" i="10"/>
  <c r="AH1538" i="10" s="1"/>
  <c r="G1538" i="11" l="1"/>
  <c r="F1538" i="11"/>
  <c r="AI1539" i="10" l="1"/>
  <c r="AE1539" i="10"/>
  <c r="AL1539" i="10" l="1"/>
  <c r="AM1539" i="10"/>
  <c r="AK1539" i="10"/>
  <c r="E1539" i="11" s="1"/>
  <c r="AF1539" i="10"/>
  <c r="AJ1539" i="10"/>
  <c r="D1539" i="11" s="1"/>
  <c r="C1539" i="11"/>
  <c r="B1539" i="11" l="1"/>
  <c r="K1539" i="11" s="1"/>
  <c r="AG1539" i="10"/>
  <c r="AH1539" i="10" s="1"/>
  <c r="F1539" i="11" l="1"/>
  <c r="G1539" i="11"/>
  <c r="AI1540" i="10" l="1"/>
  <c r="AE1540" i="10"/>
  <c r="AL1540" i="10" l="1"/>
  <c r="AM1540" i="10"/>
  <c r="AK1540" i="10"/>
  <c r="E1540" i="11" s="1"/>
  <c r="AJ1540" i="10"/>
  <c r="D1540" i="11" s="1"/>
  <c r="AF1540" i="10"/>
  <c r="C1540" i="11"/>
  <c r="AG1540" i="10" l="1"/>
  <c r="AH1540" i="10" s="1"/>
  <c r="B1540" i="11"/>
  <c r="K1540" i="11" s="1"/>
  <c r="G1540" i="11" l="1"/>
  <c r="F1540" i="11"/>
  <c r="AI1541" i="10" l="1"/>
  <c r="AE1541" i="10"/>
  <c r="AL1541" i="10" l="1"/>
  <c r="AM1541" i="10"/>
  <c r="AK1541" i="10"/>
  <c r="E1541" i="11" s="1"/>
  <c r="AF1541" i="10"/>
  <c r="AJ1541" i="10"/>
  <c r="D1541" i="11" s="1"/>
  <c r="C1541" i="11"/>
  <c r="AG1541" i="10" l="1"/>
  <c r="AH1541" i="10" s="1"/>
  <c r="B1541" i="11"/>
  <c r="K1541" i="11" s="1"/>
  <c r="G1541" i="11" l="1"/>
  <c r="F1541" i="11"/>
  <c r="AE1542" i="10" l="1"/>
  <c r="AI1542" i="10"/>
  <c r="AL1542" i="10" l="1"/>
  <c r="AM1542" i="10"/>
  <c r="AK1542" i="10"/>
  <c r="E1542" i="11" s="1"/>
  <c r="C1542" i="11"/>
  <c r="AJ1542" i="10"/>
  <c r="D1542" i="11" s="1"/>
  <c r="AF1542" i="10"/>
  <c r="AG1542" i="10" l="1"/>
  <c r="AH1542" i="10" s="1"/>
  <c r="B1542" i="11"/>
  <c r="K1542" i="11" s="1"/>
  <c r="F1542" i="11" l="1"/>
  <c r="G1542" i="11"/>
  <c r="AE1543" i="10" l="1"/>
  <c r="AI1543" i="10"/>
  <c r="AL1543" i="10" l="1"/>
  <c r="AM1543" i="10"/>
  <c r="AK1543" i="10"/>
  <c r="E1543" i="11" s="1"/>
  <c r="C1543" i="11"/>
  <c r="AF1543" i="10"/>
  <c r="AJ1543" i="10"/>
  <c r="D1543" i="11" s="1"/>
  <c r="B1543" i="11" l="1"/>
  <c r="K1543" i="11" s="1"/>
  <c r="AG1543" i="10"/>
  <c r="AH1543" i="10" s="1"/>
  <c r="F1543" i="11" l="1"/>
  <c r="G1543" i="11"/>
  <c r="AE1544" i="10" l="1"/>
  <c r="AI1544" i="10"/>
  <c r="AL1544" i="10" l="1"/>
  <c r="AM1544" i="10"/>
  <c r="AK1544" i="10"/>
  <c r="E1544" i="11" s="1"/>
  <c r="C1544" i="11"/>
  <c r="AF1544" i="10"/>
  <c r="AJ1544" i="10"/>
  <c r="D1544" i="11" s="1"/>
  <c r="AG1544" i="10" l="1"/>
  <c r="AH1544" i="10" s="1"/>
  <c r="B1544" i="11"/>
  <c r="K1544" i="11" s="1"/>
  <c r="F1544" i="11" l="1"/>
  <c r="G1544" i="11"/>
  <c r="AI1545" i="10" l="1"/>
  <c r="AE1545" i="10"/>
  <c r="AL1545" i="10" l="1"/>
  <c r="AM1545" i="10"/>
  <c r="AK1545" i="10"/>
  <c r="E1545" i="11" s="1"/>
  <c r="AJ1545" i="10"/>
  <c r="D1545" i="11" s="1"/>
  <c r="AF1545" i="10"/>
  <c r="C1545" i="11"/>
  <c r="B1545" i="11" l="1"/>
  <c r="K1545" i="11" s="1"/>
  <c r="AG1545" i="10"/>
  <c r="AH1545" i="10" s="1"/>
  <c r="F1545" i="11" l="1"/>
  <c r="G1545" i="11"/>
  <c r="AI1546" i="10" l="1"/>
  <c r="AE1546" i="10"/>
  <c r="AL1546" i="10" l="1"/>
  <c r="AM1546" i="10"/>
  <c r="AK1546" i="10"/>
  <c r="E1546" i="11" s="1"/>
  <c r="AJ1546" i="10"/>
  <c r="D1546" i="11" s="1"/>
  <c r="AF1546" i="10"/>
  <c r="C1546" i="11"/>
  <c r="B1546" i="11" l="1"/>
  <c r="K1546" i="11" s="1"/>
  <c r="AG1546" i="10"/>
  <c r="AH1546" i="10" s="1"/>
  <c r="G1546" i="11" l="1"/>
  <c r="F1546" i="11"/>
  <c r="AE1547" i="10" l="1"/>
  <c r="AI1547" i="10"/>
  <c r="AL1547" i="10" l="1"/>
  <c r="AM1547" i="10"/>
  <c r="AK1547" i="10"/>
  <c r="E1547" i="11" s="1"/>
  <c r="C1547" i="11"/>
  <c r="AF1547" i="10"/>
  <c r="AJ1547" i="10"/>
  <c r="D1547" i="11" s="1"/>
  <c r="B1547" i="11" l="1"/>
  <c r="K1547" i="11" s="1"/>
  <c r="AG1547" i="10"/>
  <c r="AH1547" i="10" s="1"/>
  <c r="F1547" i="11" l="1"/>
  <c r="G1547" i="11"/>
  <c r="AI1548" i="10" l="1"/>
  <c r="AE1548" i="10"/>
  <c r="AL1548" i="10" l="1"/>
  <c r="AM1548" i="10"/>
  <c r="AK1548" i="10"/>
  <c r="E1548" i="11" s="1"/>
  <c r="AF1548" i="10"/>
  <c r="AJ1548" i="10"/>
  <c r="D1548" i="11" s="1"/>
  <c r="C1548" i="11"/>
  <c r="AG1548" i="10" l="1"/>
  <c r="AH1548" i="10" s="1"/>
  <c r="B1548" i="11"/>
  <c r="K1548" i="11" s="1"/>
  <c r="F1548" i="11" l="1"/>
  <c r="G1548" i="11"/>
  <c r="AE1549" i="10" l="1"/>
  <c r="AI1549" i="10"/>
  <c r="AL1549" i="10" l="1"/>
  <c r="AM1549" i="10"/>
  <c r="AK1549" i="10"/>
  <c r="E1549" i="11" s="1"/>
  <c r="C1549" i="11"/>
  <c r="AF1549" i="10"/>
  <c r="AJ1549" i="10"/>
  <c r="D1549" i="11" s="1"/>
  <c r="AG1549" i="10" l="1"/>
  <c r="AH1549" i="10" s="1"/>
  <c r="B1549" i="11"/>
  <c r="K1549" i="11" s="1"/>
  <c r="F1549" i="11" l="1"/>
  <c r="G1549" i="11"/>
  <c r="AE1550" i="10" l="1"/>
  <c r="AI1550" i="10"/>
  <c r="AL1550" i="10" l="1"/>
  <c r="AM1550" i="10"/>
  <c r="AK1550" i="10"/>
  <c r="E1550" i="11" s="1"/>
  <c r="C1550" i="11"/>
  <c r="AJ1550" i="10"/>
  <c r="D1550" i="11" s="1"/>
  <c r="AF1550" i="10"/>
  <c r="AG1550" i="10" l="1"/>
  <c r="AH1550" i="10" s="1"/>
  <c r="B1550" i="11"/>
  <c r="K1550" i="11" s="1"/>
  <c r="F1550" i="11" l="1"/>
  <c r="G1550" i="11"/>
  <c r="AE1551" i="10" l="1"/>
  <c r="AI1551" i="10"/>
  <c r="AL1551" i="10" l="1"/>
  <c r="AM1551" i="10"/>
  <c r="AK1551" i="10"/>
  <c r="E1551" i="11" s="1"/>
  <c r="C1551" i="11"/>
  <c r="AF1551" i="10"/>
  <c r="AJ1551" i="10"/>
  <c r="D1551" i="11" s="1"/>
  <c r="AG1551" i="10" l="1"/>
  <c r="AH1551" i="10" s="1"/>
  <c r="B1551" i="11"/>
  <c r="K1551" i="11" s="1"/>
  <c r="G1551" i="11" l="1"/>
  <c r="F1551" i="11"/>
  <c r="AE1552" i="10" l="1"/>
  <c r="AI1552" i="10"/>
  <c r="AL1552" i="10" l="1"/>
  <c r="AM1552" i="10"/>
  <c r="AK1552" i="10"/>
  <c r="E1552" i="11" s="1"/>
  <c r="C1552" i="11"/>
  <c r="AJ1552" i="10"/>
  <c r="D1552" i="11" s="1"/>
  <c r="AF1552" i="10"/>
  <c r="AG1552" i="10" l="1"/>
  <c r="AH1552" i="10" s="1"/>
  <c r="B1552" i="11"/>
  <c r="K1552" i="11" s="1"/>
  <c r="F1552" i="11" l="1"/>
  <c r="G1552" i="11"/>
  <c r="AI1553" i="10" l="1"/>
  <c r="AE1553" i="10"/>
  <c r="AL1553" i="10" l="1"/>
  <c r="AM1553" i="10"/>
  <c r="AK1553" i="10"/>
  <c r="E1553" i="11" s="1"/>
  <c r="AF1553" i="10"/>
  <c r="AJ1553" i="10"/>
  <c r="D1553" i="11" s="1"/>
  <c r="C1553" i="11"/>
  <c r="AG1553" i="10" l="1"/>
  <c r="AH1553" i="10" s="1"/>
  <c r="B1553" i="11"/>
  <c r="K1553" i="11" s="1"/>
  <c r="G1553" i="11" l="1"/>
  <c r="F1553" i="11"/>
  <c r="AI1554" i="10" l="1"/>
  <c r="AE1554" i="10"/>
  <c r="AL1554" i="10" l="1"/>
  <c r="AM1554" i="10"/>
  <c r="AK1554" i="10"/>
  <c r="E1554" i="11" s="1"/>
  <c r="AJ1554" i="10"/>
  <c r="D1554" i="11" s="1"/>
  <c r="AF1554" i="10"/>
  <c r="C1554" i="11"/>
  <c r="AG1554" i="10" l="1"/>
  <c r="AH1554" i="10" s="1"/>
  <c r="B1554" i="11"/>
  <c r="K1554" i="11" s="1"/>
  <c r="G1554" i="11" l="1"/>
  <c r="F1554" i="11"/>
  <c r="AE1555" i="10" l="1"/>
  <c r="AI1555" i="10"/>
  <c r="AL1555" i="10" l="1"/>
  <c r="AM1555" i="10"/>
  <c r="AK1555" i="10"/>
  <c r="E1555" i="11" s="1"/>
  <c r="C1555" i="11"/>
  <c r="AJ1555" i="10"/>
  <c r="D1555" i="11" s="1"/>
  <c r="AF1555" i="10"/>
  <c r="B1555" i="11" l="1"/>
  <c r="K1555" i="11" s="1"/>
  <c r="AG1555" i="10"/>
  <c r="AH1555" i="10" s="1"/>
  <c r="F1555" i="11" l="1"/>
  <c r="G1555" i="11"/>
  <c r="AE1556" i="10" l="1"/>
  <c r="AI1556" i="10"/>
  <c r="AL1556" i="10" l="1"/>
  <c r="AM1556" i="10"/>
  <c r="AK1556" i="10"/>
  <c r="E1556" i="11" s="1"/>
  <c r="C1556" i="11"/>
  <c r="AF1556" i="10"/>
  <c r="AJ1556" i="10"/>
  <c r="D1556" i="11" s="1"/>
  <c r="AG1556" i="10" l="1"/>
  <c r="AH1556" i="10" s="1"/>
  <c r="B1556" i="11"/>
  <c r="K1556" i="11" s="1"/>
  <c r="F1556" i="11" l="1"/>
  <c r="G1556" i="11"/>
  <c r="AE1557" i="10" l="1"/>
  <c r="AI1557" i="10"/>
  <c r="AL1557" i="10" l="1"/>
  <c r="AM1557" i="10"/>
  <c r="AK1557" i="10"/>
  <c r="E1557" i="11" s="1"/>
  <c r="C1557" i="11"/>
  <c r="AF1557" i="10"/>
  <c r="AJ1557" i="10"/>
  <c r="D1557" i="11" s="1"/>
  <c r="AG1557" i="10" l="1"/>
  <c r="AH1557" i="10" s="1"/>
  <c r="B1557" i="11"/>
  <c r="K1557" i="11" s="1"/>
  <c r="F1557" i="11" l="1"/>
  <c r="G1557" i="11"/>
  <c r="AI1558" i="10" l="1"/>
  <c r="AE1558" i="10"/>
  <c r="AL1558" i="10" l="1"/>
  <c r="AM1558" i="10"/>
  <c r="AK1558" i="10"/>
  <c r="E1558" i="11" s="1"/>
  <c r="AF1558" i="10"/>
  <c r="AJ1558" i="10"/>
  <c r="D1558" i="11" s="1"/>
  <c r="C1558" i="11"/>
  <c r="AG1558" i="10" l="1"/>
  <c r="AH1558" i="10" s="1"/>
  <c r="B1558" i="11"/>
  <c r="K1558" i="11" s="1"/>
  <c r="G1558" i="11" l="1"/>
  <c r="F1558" i="11"/>
  <c r="AI1559" i="10" l="1"/>
  <c r="AE1559" i="10"/>
  <c r="AL1559" i="10" l="1"/>
  <c r="AM1559" i="10"/>
  <c r="AK1559" i="10"/>
  <c r="E1559" i="11" s="1"/>
  <c r="AJ1559" i="10"/>
  <c r="D1559" i="11" s="1"/>
  <c r="AF1559" i="10"/>
  <c r="C1559" i="11"/>
  <c r="AG1559" i="10" l="1"/>
  <c r="AH1559" i="10" s="1"/>
  <c r="B1559" i="11"/>
  <c r="K1559" i="11" s="1"/>
  <c r="F1559" i="11" l="1"/>
  <c r="G1559" i="11"/>
  <c r="AE1560" i="10" l="1"/>
  <c r="AI1560" i="10"/>
  <c r="AL1560" i="10" l="1"/>
  <c r="AM1560" i="10"/>
  <c r="AK1560" i="10"/>
  <c r="E1560" i="11" s="1"/>
  <c r="C1560" i="11"/>
  <c r="AJ1560" i="10"/>
  <c r="D1560" i="11" s="1"/>
  <c r="AF1560" i="10"/>
  <c r="B1560" i="11" l="1"/>
  <c r="K1560" i="11" s="1"/>
  <c r="AG1560" i="10"/>
  <c r="AH1560" i="10" s="1"/>
  <c r="G1560" i="11" l="1"/>
  <c r="F1560" i="11"/>
  <c r="AE1561" i="10" l="1"/>
  <c r="AI1561" i="10"/>
  <c r="AL1561" i="10" l="1"/>
  <c r="AM1561" i="10"/>
  <c r="AK1561" i="10"/>
  <c r="E1561" i="11" s="1"/>
  <c r="C1561" i="11"/>
  <c r="AF1561" i="10"/>
  <c r="AJ1561" i="10"/>
  <c r="D1561" i="11" s="1"/>
  <c r="B1561" i="11" l="1"/>
  <c r="K1561" i="11" s="1"/>
  <c r="AG1561" i="10"/>
  <c r="AH1561" i="10" s="1"/>
  <c r="F1561" i="11" l="1"/>
  <c r="G1561" i="11"/>
  <c r="AI1562" i="10" l="1"/>
  <c r="AE1562" i="10"/>
  <c r="AL1562" i="10" l="1"/>
  <c r="AM1562" i="10"/>
  <c r="AK1562" i="10"/>
  <c r="E1562" i="11" s="1"/>
  <c r="AF1562" i="10"/>
  <c r="AJ1562" i="10"/>
  <c r="D1562" i="11" s="1"/>
  <c r="C1562" i="11"/>
  <c r="B1562" i="11" l="1"/>
  <c r="K1562" i="11" s="1"/>
  <c r="AG1562" i="10"/>
  <c r="AH1562" i="10" s="1"/>
  <c r="F1562" i="11" l="1"/>
  <c r="G1562" i="11"/>
  <c r="AE1563" i="10" l="1"/>
  <c r="AI1563" i="10"/>
  <c r="AL1563" i="10" l="1"/>
  <c r="AM1563" i="10"/>
  <c r="AK1563" i="10"/>
  <c r="E1563" i="11" s="1"/>
  <c r="C1563" i="11"/>
  <c r="AJ1563" i="10"/>
  <c r="D1563" i="11" s="1"/>
  <c r="AF1563" i="10"/>
  <c r="B1563" i="11" l="1"/>
  <c r="K1563" i="11" s="1"/>
  <c r="AG1563" i="10"/>
  <c r="AH1563" i="10" s="1"/>
  <c r="F1563" i="11" l="1"/>
  <c r="G1563" i="11"/>
  <c r="AE1564" i="10" l="1"/>
  <c r="AI1564" i="10"/>
  <c r="AL1564" i="10" l="1"/>
  <c r="AM1564" i="10"/>
  <c r="AK1564" i="10"/>
  <c r="E1564" i="11" s="1"/>
  <c r="C1564" i="11"/>
  <c r="AF1564" i="10"/>
  <c r="AJ1564" i="10"/>
  <c r="D1564" i="11" s="1"/>
  <c r="B1564" i="11" l="1"/>
  <c r="K1564" i="11" s="1"/>
  <c r="AG1564" i="10"/>
  <c r="AH1564" i="10" s="1"/>
  <c r="G1564" i="11" l="1"/>
  <c r="F1564" i="11"/>
  <c r="AI1565" i="10" l="1"/>
  <c r="AE1565" i="10"/>
  <c r="AL1565" i="10" l="1"/>
  <c r="AM1565" i="10"/>
  <c r="AK1565" i="10"/>
  <c r="E1565" i="11" s="1"/>
  <c r="AF1565" i="10"/>
  <c r="AJ1565" i="10"/>
  <c r="D1565" i="11" s="1"/>
  <c r="C1565" i="11"/>
  <c r="AG1565" i="10" l="1"/>
  <c r="AH1565" i="10" s="1"/>
  <c r="B1565" i="11"/>
  <c r="K1565" i="11" s="1"/>
  <c r="F1565" i="11" l="1"/>
  <c r="G1565" i="11"/>
  <c r="AI1566" i="10" l="1"/>
  <c r="AE1566" i="10"/>
  <c r="AL1566" i="10" l="1"/>
  <c r="AM1566" i="10"/>
  <c r="AK1566" i="10"/>
  <c r="E1566" i="11" s="1"/>
  <c r="AF1566" i="10"/>
  <c r="AJ1566" i="10"/>
  <c r="D1566" i="11" s="1"/>
  <c r="C1566" i="11"/>
  <c r="B1566" i="11" l="1"/>
  <c r="K1566" i="11" s="1"/>
  <c r="AG1566" i="10"/>
  <c r="AH1566" i="10" s="1"/>
  <c r="G1566" i="11" l="1"/>
  <c r="F1566" i="11"/>
  <c r="AI1567" i="10" l="1"/>
  <c r="AE1567" i="10"/>
  <c r="AL1567" i="10" l="1"/>
  <c r="AM1567" i="10"/>
  <c r="AK1567" i="10"/>
  <c r="E1567" i="11" s="1"/>
  <c r="AJ1567" i="10"/>
  <c r="D1567" i="11" s="1"/>
  <c r="AF1567" i="10"/>
  <c r="C1567" i="11"/>
  <c r="B1567" i="11" l="1"/>
  <c r="K1567" i="11" s="1"/>
  <c r="AG1567" i="10"/>
  <c r="AH1567" i="10" s="1"/>
  <c r="G1567" i="11" l="1"/>
  <c r="F1567" i="11"/>
  <c r="AI1568" i="10" l="1"/>
  <c r="AE1568" i="10"/>
  <c r="AL1568" i="10" l="1"/>
  <c r="AM1568" i="10"/>
  <c r="AK1568" i="10"/>
  <c r="E1568" i="11" s="1"/>
  <c r="AF1568" i="10"/>
  <c r="AJ1568" i="10"/>
  <c r="D1568" i="11" s="1"/>
  <c r="C1568" i="11"/>
  <c r="B1568" i="11" l="1"/>
  <c r="K1568" i="11" s="1"/>
  <c r="AG1568" i="10"/>
  <c r="AH1568" i="10" s="1"/>
  <c r="F1568" i="11" l="1"/>
  <c r="G1568" i="11"/>
  <c r="AI1569" i="10" l="1"/>
  <c r="AE1569" i="10"/>
  <c r="AL1569" i="10" l="1"/>
  <c r="AM1569" i="10"/>
  <c r="AK1569" i="10"/>
  <c r="E1569" i="11" s="1"/>
  <c r="AF1569" i="10"/>
  <c r="AJ1569" i="10"/>
  <c r="D1569" i="11" s="1"/>
  <c r="C1569" i="11"/>
  <c r="B1569" i="11" l="1"/>
  <c r="K1569" i="11" s="1"/>
  <c r="AG1569" i="10"/>
  <c r="AH1569" i="10" s="1"/>
  <c r="F1569" i="11" l="1"/>
  <c r="G1569" i="11"/>
  <c r="AE1570" i="10" l="1"/>
  <c r="AI1570" i="10"/>
  <c r="AL1570" i="10" l="1"/>
  <c r="AM1570" i="10"/>
  <c r="AK1570" i="10"/>
  <c r="E1570" i="11" s="1"/>
  <c r="C1570" i="11"/>
  <c r="AJ1570" i="10"/>
  <c r="D1570" i="11" s="1"/>
  <c r="AF1570" i="10"/>
  <c r="AG1570" i="10" l="1"/>
  <c r="AH1570" i="10" s="1"/>
  <c r="B1570" i="11"/>
  <c r="K1570" i="11" s="1"/>
  <c r="F1570" i="11" l="1"/>
  <c r="G1570" i="11"/>
  <c r="AE1571" i="10" l="1"/>
  <c r="AI1571" i="10"/>
  <c r="AL1571" i="10" l="1"/>
  <c r="AM1571" i="10"/>
  <c r="AK1571" i="10"/>
  <c r="E1571" i="11" s="1"/>
  <c r="C1571" i="11"/>
  <c r="AJ1571" i="10"/>
  <c r="D1571" i="11" s="1"/>
  <c r="AF1571" i="10"/>
  <c r="B1571" i="11" l="1"/>
  <c r="K1571" i="11" s="1"/>
  <c r="AG1571" i="10"/>
  <c r="AH1571" i="10" s="1"/>
  <c r="G1571" i="11" l="1"/>
  <c r="F1571" i="11"/>
  <c r="AI1572" i="10" l="1"/>
  <c r="AE1572" i="10"/>
  <c r="AL1572" i="10" l="1"/>
  <c r="AM1572" i="10"/>
  <c r="AK1572" i="10"/>
  <c r="E1572" i="11" s="1"/>
  <c r="AF1572" i="10"/>
  <c r="AJ1572" i="10"/>
  <c r="D1572" i="11" s="1"/>
  <c r="C1572" i="11"/>
  <c r="B1572" i="11" l="1"/>
  <c r="K1572" i="11" s="1"/>
  <c r="AG1572" i="10"/>
  <c r="AH1572" i="10" s="1"/>
  <c r="G1572" i="11" l="1"/>
  <c r="F1572" i="11"/>
  <c r="AE1573" i="10" l="1"/>
  <c r="AI1573" i="10"/>
  <c r="AL1573" i="10" l="1"/>
  <c r="AM1573" i="10"/>
  <c r="AK1573" i="10"/>
  <c r="E1573" i="11" s="1"/>
  <c r="C1573" i="11"/>
  <c r="AJ1573" i="10"/>
  <c r="D1573" i="11" s="1"/>
  <c r="AF1573" i="10"/>
  <c r="AG1573" i="10" l="1"/>
  <c r="AH1573" i="10" s="1"/>
  <c r="B1573" i="11"/>
  <c r="K1573" i="11" s="1"/>
  <c r="F1573" i="11" l="1"/>
  <c r="G1573" i="11"/>
  <c r="AI1574" i="10" l="1"/>
  <c r="AE1574" i="10"/>
  <c r="AL1574" i="10" l="1"/>
  <c r="AM1574" i="10"/>
  <c r="AK1574" i="10"/>
  <c r="E1574" i="11" s="1"/>
  <c r="AJ1574" i="10"/>
  <c r="D1574" i="11" s="1"/>
  <c r="AF1574" i="10"/>
  <c r="C1574" i="11"/>
  <c r="B1574" i="11" l="1"/>
  <c r="K1574" i="11" s="1"/>
  <c r="AG1574" i="10"/>
  <c r="AH1574" i="10" s="1"/>
  <c r="G1574" i="11" l="1"/>
  <c r="F1574" i="11"/>
  <c r="AI1575" i="10" l="1"/>
  <c r="AE1575" i="10"/>
  <c r="AL1575" i="10" l="1"/>
  <c r="AM1575" i="10"/>
  <c r="AK1575" i="10"/>
  <c r="E1575" i="11" s="1"/>
  <c r="AJ1575" i="10"/>
  <c r="D1575" i="11" s="1"/>
  <c r="AF1575" i="10"/>
  <c r="C1575" i="11"/>
  <c r="B1575" i="11" l="1"/>
  <c r="K1575" i="11" s="1"/>
  <c r="AG1575" i="10"/>
  <c r="AH1575" i="10" s="1"/>
  <c r="F1575" i="11" l="1"/>
  <c r="G1575" i="11"/>
  <c r="AI1576" i="10" l="1"/>
  <c r="AE1576" i="10"/>
  <c r="AL1576" i="10" l="1"/>
  <c r="AM1576" i="10"/>
  <c r="AK1576" i="10"/>
  <c r="E1576" i="11" s="1"/>
  <c r="AF1576" i="10"/>
  <c r="AJ1576" i="10"/>
  <c r="D1576" i="11" s="1"/>
  <c r="C1576" i="11"/>
  <c r="B1576" i="11" l="1"/>
  <c r="K1576" i="11" s="1"/>
  <c r="AG1576" i="10"/>
  <c r="AH1576" i="10" s="1"/>
  <c r="G1576" i="11" l="1"/>
  <c r="F1576" i="11"/>
  <c r="AI1577" i="10" l="1"/>
  <c r="AE1577" i="10"/>
  <c r="AL1577" i="10" l="1"/>
  <c r="AM1577" i="10"/>
  <c r="AK1577" i="10"/>
  <c r="E1577" i="11" s="1"/>
  <c r="AF1577" i="10"/>
  <c r="AJ1577" i="10"/>
  <c r="D1577" i="11" s="1"/>
  <c r="C1577" i="11"/>
  <c r="B1577" i="11" l="1"/>
  <c r="K1577" i="11" s="1"/>
  <c r="AG1577" i="10"/>
  <c r="AH1577" i="10" s="1"/>
  <c r="G1577" i="11" l="1"/>
  <c r="F1577" i="11"/>
  <c r="AE1578" i="10" l="1"/>
  <c r="AI1578" i="10"/>
  <c r="AL1578" i="10" l="1"/>
  <c r="AM1578" i="10"/>
  <c r="AK1578" i="10"/>
  <c r="E1578" i="11" s="1"/>
  <c r="C1578" i="11"/>
  <c r="AF1578" i="10"/>
  <c r="AJ1578" i="10"/>
  <c r="D1578" i="11" s="1"/>
  <c r="B1578" i="11" l="1"/>
  <c r="K1578" i="11" s="1"/>
  <c r="AG1578" i="10"/>
  <c r="AH1578" i="10" s="1"/>
  <c r="G1578" i="11" l="1"/>
  <c r="F1578" i="11"/>
  <c r="AE1579" i="10" l="1"/>
  <c r="AI1579" i="10"/>
  <c r="AL1579" i="10" l="1"/>
  <c r="AM1579" i="10"/>
  <c r="AK1579" i="10"/>
  <c r="E1579" i="11" s="1"/>
  <c r="C1579" i="11"/>
  <c r="AJ1579" i="10"/>
  <c r="D1579" i="11" s="1"/>
  <c r="AF1579" i="10"/>
  <c r="B1579" i="11" l="1"/>
  <c r="K1579" i="11" s="1"/>
  <c r="AG1579" i="10"/>
  <c r="AH1579" i="10" s="1"/>
  <c r="G1579" i="11" l="1"/>
  <c r="F1579" i="11"/>
  <c r="AI1580" i="10" l="1"/>
  <c r="AE1580" i="10"/>
  <c r="AL1580" i="10" l="1"/>
  <c r="AM1580" i="10"/>
  <c r="AK1580" i="10"/>
  <c r="E1580" i="11" s="1"/>
  <c r="AJ1580" i="10"/>
  <c r="D1580" i="11" s="1"/>
  <c r="AF1580" i="10"/>
  <c r="C1580" i="11"/>
  <c r="AG1580" i="10" l="1"/>
  <c r="AH1580" i="10" s="1"/>
  <c r="B1580" i="11"/>
  <c r="K1580" i="11" s="1"/>
  <c r="F1580" i="11" l="1"/>
  <c r="G1580" i="11"/>
  <c r="AI1581" i="10" l="1"/>
  <c r="AE1581" i="10"/>
  <c r="AL1581" i="10" l="1"/>
  <c r="AM1581" i="10"/>
  <c r="AK1581" i="10"/>
  <c r="E1581" i="11" s="1"/>
  <c r="AJ1581" i="10"/>
  <c r="D1581" i="11" s="1"/>
  <c r="AF1581" i="10"/>
  <c r="C1581" i="11"/>
  <c r="B1581" i="11" l="1"/>
  <c r="K1581" i="11" s="1"/>
  <c r="AG1581" i="10"/>
  <c r="AH1581" i="10" s="1"/>
  <c r="F1581" i="11" l="1"/>
  <c r="G1581" i="11"/>
  <c r="AE1582" i="10" l="1"/>
  <c r="AI1582" i="10"/>
  <c r="AL1582" i="10" l="1"/>
  <c r="AM1582" i="10"/>
  <c r="AK1582" i="10"/>
  <c r="E1582" i="11" s="1"/>
  <c r="C1582" i="11"/>
  <c r="AF1582" i="10"/>
  <c r="AJ1582" i="10"/>
  <c r="D1582" i="11" s="1"/>
  <c r="AG1582" i="10" l="1"/>
  <c r="AH1582" i="10" s="1"/>
  <c r="B1582" i="11"/>
  <c r="K1582" i="11" s="1"/>
  <c r="G1582" i="11" l="1"/>
  <c r="F1582" i="11"/>
  <c r="AE1583" i="10" l="1"/>
  <c r="AI1583" i="10"/>
  <c r="AL1583" i="10" l="1"/>
  <c r="AM1583" i="10"/>
  <c r="AK1583" i="10"/>
  <c r="E1583" i="11" s="1"/>
  <c r="C1583" i="11"/>
  <c r="AJ1583" i="10"/>
  <c r="D1583" i="11" s="1"/>
  <c r="AF1583" i="10"/>
  <c r="AG1583" i="10" l="1"/>
  <c r="AH1583" i="10" s="1"/>
  <c r="B1583" i="11"/>
  <c r="K1583" i="11" s="1"/>
  <c r="F1583" i="11" l="1"/>
  <c r="G1583" i="11"/>
  <c r="AE1584" i="10" l="1"/>
  <c r="AI1584" i="10"/>
  <c r="AL1584" i="10" l="1"/>
  <c r="AM1584" i="10"/>
  <c r="AK1584" i="10"/>
  <c r="E1584" i="11" s="1"/>
  <c r="C1584" i="11"/>
  <c r="AF1584" i="10"/>
  <c r="AJ1584" i="10"/>
  <c r="D1584" i="11" s="1"/>
  <c r="AG1584" i="10" l="1"/>
  <c r="AH1584" i="10" s="1"/>
  <c r="B1584" i="11"/>
  <c r="K1584" i="11" s="1"/>
  <c r="F1584" i="11" l="1"/>
  <c r="G1584" i="11"/>
  <c r="AI1585" i="10" l="1"/>
  <c r="AE1585" i="10"/>
  <c r="AL1585" i="10" l="1"/>
  <c r="AM1585" i="10"/>
  <c r="AK1585" i="10"/>
  <c r="E1585" i="11" s="1"/>
  <c r="AF1585" i="10"/>
  <c r="AJ1585" i="10"/>
  <c r="D1585" i="11" s="1"/>
  <c r="C1585" i="11"/>
  <c r="B1585" i="11" l="1"/>
  <c r="K1585" i="11" s="1"/>
  <c r="AG1585" i="10"/>
  <c r="AH1585" i="10" s="1"/>
  <c r="G1585" i="11" l="1"/>
  <c r="F1585" i="11"/>
  <c r="AI1586" i="10" l="1"/>
  <c r="AE1586" i="10"/>
  <c r="AL1586" i="10" l="1"/>
  <c r="AM1586" i="10"/>
  <c r="AK1586" i="10"/>
  <c r="E1586" i="11" s="1"/>
  <c r="AF1586" i="10"/>
  <c r="AJ1586" i="10"/>
  <c r="D1586" i="11" s="1"/>
  <c r="C1586" i="11"/>
  <c r="AG1586" i="10" l="1"/>
  <c r="AH1586" i="10" s="1"/>
  <c r="B1586" i="11"/>
  <c r="K1586" i="11" s="1"/>
  <c r="F1586" i="11" l="1"/>
  <c r="G1586" i="11"/>
  <c r="AI1587" i="10" l="1"/>
  <c r="AE1587" i="10"/>
  <c r="AL1587" i="10" l="1"/>
  <c r="AM1587" i="10"/>
  <c r="AK1587" i="10"/>
  <c r="E1587" i="11" s="1"/>
  <c r="AF1587" i="10"/>
  <c r="AJ1587" i="10"/>
  <c r="D1587" i="11" s="1"/>
  <c r="C1587" i="11"/>
  <c r="AG1587" i="10" l="1"/>
  <c r="AH1587" i="10" s="1"/>
  <c r="B1587" i="11"/>
  <c r="K1587" i="11" s="1"/>
  <c r="G1587" i="11" l="1"/>
  <c r="F1587" i="11"/>
  <c r="AI1588" i="10" l="1"/>
  <c r="AE1588" i="10"/>
  <c r="AL1588" i="10" l="1"/>
  <c r="AM1588" i="10"/>
  <c r="AK1588" i="10"/>
  <c r="E1588" i="11" s="1"/>
  <c r="AJ1588" i="10"/>
  <c r="D1588" i="11" s="1"/>
  <c r="AF1588" i="10"/>
  <c r="C1588" i="11"/>
  <c r="AG1588" i="10" l="1"/>
  <c r="AH1588" i="10" s="1"/>
  <c r="B1588" i="11"/>
  <c r="K1588" i="11" s="1"/>
  <c r="G1588" i="11" l="1"/>
  <c r="F1588" i="11"/>
  <c r="AI1589" i="10" l="1"/>
  <c r="AE1589" i="10"/>
  <c r="AL1589" i="10" l="1"/>
  <c r="AM1589" i="10"/>
  <c r="AK1589" i="10"/>
  <c r="E1589" i="11" s="1"/>
  <c r="AF1589" i="10"/>
  <c r="AJ1589" i="10"/>
  <c r="D1589" i="11" s="1"/>
  <c r="C1589" i="11"/>
  <c r="B1589" i="11" l="1"/>
  <c r="K1589" i="11" s="1"/>
  <c r="AG1589" i="10"/>
  <c r="AH1589" i="10" s="1"/>
  <c r="F1589" i="11" l="1"/>
  <c r="G1589" i="11"/>
  <c r="AE1590" i="10" l="1"/>
  <c r="AI1590" i="10"/>
  <c r="AL1590" i="10" l="1"/>
  <c r="AM1590" i="10"/>
  <c r="AK1590" i="10"/>
  <c r="E1590" i="11" s="1"/>
  <c r="C1590" i="11"/>
  <c r="AF1590" i="10"/>
  <c r="AJ1590" i="10"/>
  <c r="D1590" i="11" s="1"/>
  <c r="B1590" i="11" l="1"/>
  <c r="K1590" i="11" s="1"/>
  <c r="AG1590" i="10"/>
  <c r="AH1590" i="10" s="1"/>
  <c r="G1590" i="11" l="1"/>
  <c r="F1590" i="11"/>
  <c r="AE1591" i="10" l="1"/>
  <c r="AI1591" i="10"/>
  <c r="AL1591" i="10" l="1"/>
  <c r="AM1591" i="10"/>
  <c r="AK1591" i="10"/>
  <c r="E1591" i="11" s="1"/>
  <c r="C1591" i="11"/>
  <c r="AJ1591" i="10"/>
  <c r="D1591" i="11" s="1"/>
  <c r="AF1591" i="10"/>
  <c r="B1591" i="11" l="1"/>
  <c r="K1591" i="11" s="1"/>
  <c r="AG1591" i="10"/>
  <c r="AH1591" i="10" s="1"/>
  <c r="F1591" i="11" l="1"/>
  <c r="G1591" i="11"/>
  <c r="AE1592" i="10" l="1"/>
  <c r="AI1592" i="10"/>
  <c r="AL1592" i="10" l="1"/>
  <c r="AM1592" i="10"/>
  <c r="AK1592" i="10"/>
  <c r="E1592" i="11" s="1"/>
  <c r="C1592" i="11"/>
  <c r="AJ1592" i="10"/>
  <c r="D1592" i="11" s="1"/>
  <c r="AF1592" i="10"/>
  <c r="AG1592" i="10" l="1"/>
  <c r="AH1592" i="10" s="1"/>
  <c r="B1592" i="11"/>
  <c r="K1592" i="11" s="1"/>
  <c r="G1592" i="11" l="1"/>
  <c r="F1592" i="11"/>
  <c r="AE1593" i="10" l="1"/>
  <c r="AI1593" i="10"/>
  <c r="AL1593" i="10" l="1"/>
  <c r="AM1593" i="10"/>
  <c r="AK1593" i="10"/>
  <c r="E1593" i="11" s="1"/>
  <c r="C1593" i="11"/>
  <c r="AF1593" i="10"/>
  <c r="AJ1593" i="10"/>
  <c r="D1593" i="11" s="1"/>
  <c r="B1593" i="11" l="1"/>
  <c r="K1593" i="11" s="1"/>
  <c r="AG1593" i="10"/>
  <c r="AH1593" i="10" s="1"/>
  <c r="G1593" i="11" l="1"/>
  <c r="F1593" i="11"/>
  <c r="AE1594" i="10" l="1"/>
  <c r="AI1594" i="10"/>
  <c r="AL1594" i="10" l="1"/>
  <c r="AM1594" i="10"/>
  <c r="AK1594" i="10"/>
  <c r="E1594" i="11" s="1"/>
  <c r="C1594" i="11"/>
  <c r="AJ1594" i="10"/>
  <c r="D1594" i="11" s="1"/>
  <c r="AF1594" i="10"/>
  <c r="AG1594" i="10" l="1"/>
  <c r="AH1594" i="10" s="1"/>
  <c r="B1594" i="11"/>
  <c r="K1594" i="11" s="1"/>
  <c r="F1594" i="11" l="1"/>
  <c r="G1594" i="11"/>
  <c r="AE1595" i="10" l="1"/>
  <c r="AI1595" i="10"/>
  <c r="AL1595" i="10" l="1"/>
  <c r="AM1595" i="10"/>
  <c r="AK1595" i="10"/>
  <c r="E1595" i="11" s="1"/>
  <c r="C1595" i="11"/>
  <c r="AJ1595" i="10"/>
  <c r="D1595" i="11" s="1"/>
  <c r="AF1595" i="10"/>
  <c r="AG1595" i="10" l="1"/>
  <c r="AH1595" i="10" s="1"/>
  <c r="B1595" i="11"/>
  <c r="K1595" i="11" s="1"/>
  <c r="F1595" i="11" l="1"/>
  <c r="G1595" i="11"/>
  <c r="AE1596" i="10" l="1"/>
  <c r="AI1596" i="10"/>
  <c r="AL1596" i="10" l="1"/>
  <c r="AM1596" i="10"/>
  <c r="AK1596" i="10"/>
  <c r="E1596" i="11" s="1"/>
  <c r="C1596" i="11"/>
  <c r="AF1596" i="10"/>
  <c r="AJ1596" i="10"/>
  <c r="D1596" i="11" s="1"/>
  <c r="B1596" i="11" l="1"/>
  <c r="K1596" i="11" s="1"/>
  <c r="AG1596" i="10"/>
  <c r="AH1596" i="10" s="1"/>
  <c r="G1596" i="11" l="1"/>
  <c r="F1596" i="11"/>
  <c r="AE1597" i="10" l="1"/>
  <c r="AI1597" i="10"/>
  <c r="AL1597" i="10" l="1"/>
  <c r="AM1597" i="10"/>
  <c r="AK1597" i="10"/>
  <c r="E1597" i="11" s="1"/>
  <c r="C1597" i="11"/>
  <c r="AJ1597" i="10"/>
  <c r="D1597" i="11" s="1"/>
  <c r="AF1597" i="10"/>
  <c r="AG1597" i="10" l="1"/>
  <c r="AH1597" i="10" s="1"/>
  <c r="B1597" i="11"/>
  <c r="K1597" i="11" s="1"/>
  <c r="F1597" i="11" l="1"/>
  <c r="G1597" i="11"/>
  <c r="AI1598" i="10" l="1"/>
  <c r="AE1598" i="10"/>
  <c r="AL1598" i="10" l="1"/>
  <c r="AM1598" i="10"/>
  <c r="AK1598" i="10"/>
  <c r="E1598" i="11" s="1"/>
  <c r="AJ1598" i="10"/>
  <c r="D1598" i="11" s="1"/>
  <c r="AF1598" i="10"/>
  <c r="C1598" i="11"/>
  <c r="B1598" i="11" l="1"/>
  <c r="K1598" i="11" s="1"/>
  <c r="AG1598" i="10"/>
  <c r="AH1598" i="10" s="1"/>
  <c r="G1598" i="11" l="1"/>
  <c r="F1598" i="11"/>
  <c r="AI1599" i="10" l="1"/>
  <c r="AE1599" i="10"/>
  <c r="AL1599" i="10" l="1"/>
  <c r="AM1599" i="10"/>
  <c r="AK1599" i="10"/>
  <c r="E1599" i="11" s="1"/>
  <c r="AJ1599" i="10"/>
  <c r="D1599" i="11" s="1"/>
  <c r="AF1599" i="10"/>
  <c r="C1599" i="11"/>
  <c r="B1599" i="11" l="1"/>
  <c r="K1599" i="11" s="1"/>
  <c r="AG1599" i="10"/>
  <c r="AH1599" i="10" s="1"/>
  <c r="G1599" i="11" l="1"/>
  <c r="F1599" i="11"/>
  <c r="AE1600" i="10" l="1"/>
  <c r="AI1600" i="10"/>
  <c r="AL1600" i="10" l="1"/>
  <c r="AM1600" i="10"/>
  <c r="AK1600" i="10"/>
  <c r="E1600" i="11" s="1"/>
  <c r="C1600" i="11"/>
  <c r="AJ1600" i="10"/>
  <c r="D1600" i="11" s="1"/>
  <c r="AF1600" i="10"/>
  <c r="AG1600" i="10" l="1"/>
  <c r="AH1600" i="10" s="1"/>
  <c r="B1600" i="11"/>
  <c r="K1600" i="11" s="1"/>
  <c r="F1600" i="11" l="1"/>
  <c r="G1600" i="11"/>
  <c r="AI1601" i="10" l="1"/>
  <c r="AE1601" i="10"/>
  <c r="AL1601" i="10" l="1"/>
  <c r="AM1601" i="10"/>
  <c r="AK1601" i="10"/>
  <c r="E1601" i="11" s="1"/>
  <c r="AF1601" i="10"/>
  <c r="AJ1601" i="10"/>
  <c r="D1601" i="11" s="1"/>
  <c r="C1601" i="11"/>
  <c r="AG1601" i="10" l="1"/>
  <c r="AH1601" i="10" s="1"/>
  <c r="B1601" i="11"/>
  <c r="K1601" i="11" s="1"/>
  <c r="F1601" i="11" l="1"/>
  <c r="G1601" i="11"/>
  <c r="AI1602" i="10" l="1"/>
  <c r="AE1602" i="10"/>
  <c r="AL1602" i="10" l="1"/>
  <c r="AM1602" i="10"/>
  <c r="AK1602" i="10"/>
  <c r="E1602" i="11" s="1"/>
  <c r="AF1602" i="10"/>
  <c r="AJ1602" i="10"/>
  <c r="D1602" i="11" s="1"/>
  <c r="C1602" i="11"/>
  <c r="B1602" i="11" l="1"/>
  <c r="K1602" i="11" s="1"/>
  <c r="AG1602" i="10"/>
  <c r="AH1602" i="10" s="1"/>
  <c r="F1602" i="11" l="1"/>
  <c r="G1602" i="11"/>
  <c r="AE1603" i="10" l="1"/>
  <c r="AI1603" i="10"/>
  <c r="AL1603" i="10" l="1"/>
  <c r="AM1603" i="10"/>
  <c r="AK1603" i="10"/>
  <c r="E1603" i="11" s="1"/>
  <c r="C1603" i="11"/>
  <c r="AJ1603" i="10"/>
  <c r="D1603" i="11" s="1"/>
  <c r="AF1603" i="10"/>
  <c r="B1603" i="11" l="1"/>
  <c r="K1603" i="11" s="1"/>
  <c r="AG1603" i="10"/>
  <c r="AH1603" i="10" s="1"/>
  <c r="G1603" i="11" l="1"/>
  <c r="F1603" i="11"/>
  <c r="AI1604" i="10" l="1"/>
  <c r="AE1604" i="10"/>
  <c r="AL1604" i="10" l="1"/>
  <c r="AM1604" i="10"/>
  <c r="AK1604" i="10"/>
  <c r="E1604" i="11" s="1"/>
  <c r="AF1604" i="10"/>
  <c r="AJ1604" i="10"/>
  <c r="D1604" i="11" s="1"/>
  <c r="C1604" i="11"/>
  <c r="AG1604" i="10" l="1"/>
  <c r="AH1604" i="10" s="1"/>
  <c r="B1604" i="11"/>
  <c r="K1604" i="11" s="1"/>
  <c r="F1604" i="11" l="1"/>
  <c r="G1604" i="11"/>
  <c r="AI1605" i="10" l="1"/>
  <c r="AE1605" i="10"/>
  <c r="AL1605" i="10" l="1"/>
  <c r="AM1605" i="10"/>
  <c r="AK1605" i="10"/>
  <c r="E1605" i="11" s="1"/>
  <c r="AF1605" i="10"/>
  <c r="AJ1605" i="10"/>
  <c r="D1605" i="11" s="1"/>
  <c r="C1605" i="11"/>
  <c r="B1605" i="11" l="1"/>
  <c r="K1605" i="11" s="1"/>
  <c r="AG1605" i="10"/>
  <c r="AH1605" i="10" s="1"/>
  <c r="G1605" i="11" l="1"/>
  <c r="F1605" i="11"/>
  <c r="AE1606" i="10" l="1"/>
  <c r="AI1606" i="10"/>
  <c r="AL1606" i="10" l="1"/>
  <c r="AM1606" i="10"/>
  <c r="AK1606" i="10"/>
  <c r="E1606" i="11" s="1"/>
  <c r="C1606" i="11"/>
  <c r="AJ1606" i="10"/>
  <c r="D1606" i="11" s="1"/>
  <c r="AF1606" i="10"/>
  <c r="AG1606" i="10" l="1"/>
  <c r="AH1606" i="10" s="1"/>
  <c r="B1606" i="11"/>
  <c r="K1606" i="11" s="1"/>
  <c r="F1606" i="11" l="1"/>
  <c r="G1606" i="11"/>
  <c r="AE1607" i="10" l="1"/>
  <c r="AI1607" i="10"/>
  <c r="AL1607" i="10" l="1"/>
  <c r="AM1607" i="10"/>
  <c r="AK1607" i="10"/>
  <c r="E1607" i="11" s="1"/>
  <c r="C1607" i="11"/>
  <c r="AF1607" i="10"/>
  <c r="AJ1607" i="10"/>
  <c r="D1607" i="11" s="1"/>
  <c r="AG1607" i="10" l="1"/>
  <c r="AH1607" i="10" s="1"/>
  <c r="B1607" i="11"/>
  <c r="K1607" i="11" s="1"/>
  <c r="F1607" i="11" l="1"/>
  <c r="G1607" i="11"/>
  <c r="AE1608" i="10" l="1"/>
  <c r="AI1608" i="10"/>
  <c r="AL1608" i="10" l="1"/>
  <c r="AM1608" i="10"/>
  <c r="AK1608" i="10"/>
  <c r="E1608" i="11" s="1"/>
  <c r="C1608" i="11"/>
  <c r="AF1608" i="10"/>
  <c r="AJ1608" i="10"/>
  <c r="D1608" i="11" s="1"/>
  <c r="AG1608" i="10" l="1"/>
  <c r="AH1608" i="10" s="1"/>
  <c r="B1608" i="11"/>
  <c r="K1608" i="11" s="1"/>
  <c r="F1608" i="11" l="1"/>
  <c r="G1608" i="11"/>
  <c r="AI1609" i="10" l="1"/>
  <c r="AE1609" i="10"/>
  <c r="AL1609" i="10" l="1"/>
  <c r="AM1609" i="10"/>
  <c r="AK1609" i="10"/>
  <c r="E1609" i="11" s="1"/>
  <c r="AF1609" i="10"/>
  <c r="AJ1609" i="10"/>
  <c r="D1609" i="11" s="1"/>
  <c r="C1609" i="11"/>
  <c r="B1609" i="11" l="1"/>
  <c r="K1609" i="11" s="1"/>
  <c r="AG1609" i="10"/>
  <c r="AH1609" i="10" s="1"/>
  <c r="F1609" i="11" l="1"/>
  <c r="G1609" i="11"/>
  <c r="AI1610" i="10" l="1"/>
  <c r="AE1610" i="10"/>
  <c r="AL1610" i="10" l="1"/>
  <c r="AM1610" i="10"/>
  <c r="AK1610" i="10"/>
  <c r="E1610" i="11" s="1"/>
  <c r="AF1610" i="10"/>
  <c r="AJ1610" i="10"/>
  <c r="D1610" i="11" s="1"/>
  <c r="C1610" i="11"/>
  <c r="AG1610" i="10" l="1"/>
  <c r="AH1610" i="10" s="1"/>
  <c r="B1610" i="11"/>
  <c r="K1610" i="11" s="1"/>
  <c r="G1610" i="11" l="1"/>
  <c r="F1610" i="11"/>
  <c r="AI1611" i="10" l="1"/>
  <c r="AE1611" i="10"/>
  <c r="AL1611" i="10" l="1"/>
  <c r="AM1611" i="10"/>
  <c r="AK1611" i="10"/>
  <c r="E1611" i="11" s="1"/>
  <c r="AJ1611" i="10"/>
  <c r="D1611" i="11" s="1"/>
  <c r="AF1611" i="10"/>
  <c r="C1611" i="11"/>
  <c r="B1611" i="11" l="1"/>
  <c r="K1611" i="11" s="1"/>
  <c r="AG1611" i="10"/>
  <c r="AH1611" i="10" s="1"/>
  <c r="G1611" i="11" l="1"/>
  <c r="F1611" i="11"/>
  <c r="AI1612" i="10" l="1"/>
  <c r="AE1612" i="10"/>
  <c r="AL1612" i="10" l="1"/>
  <c r="AM1612" i="10"/>
  <c r="AK1612" i="10"/>
  <c r="E1612" i="11" s="1"/>
  <c r="AF1612" i="10"/>
  <c r="AJ1612" i="10"/>
  <c r="D1612" i="11" s="1"/>
  <c r="C1612" i="11"/>
  <c r="AG1612" i="10" l="1"/>
  <c r="AH1612" i="10" s="1"/>
  <c r="B1612" i="11"/>
  <c r="K1612" i="11" s="1"/>
  <c r="G1612" i="11" l="1"/>
  <c r="F1612" i="11"/>
  <c r="AI1613" i="10" l="1"/>
  <c r="AE1613" i="10"/>
  <c r="AL1613" i="10" l="1"/>
  <c r="AM1613" i="10"/>
  <c r="AK1613" i="10"/>
  <c r="E1613" i="11" s="1"/>
  <c r="AJ1613" i="10"/>
  <c r="D1613" i="11" s="1"/>
  <c r="AF1613" i="10"/>
  <c r="C1613" i="11"/>
  <c r="AG1613" i="10" l="1"/>
  <c r="AH1613" i="10" s="1"/>
  <c r="B1613" i="11"/>
  <c r="K1613" i="11" s="1"/>
  <c r="G1613" i="11" l="1"/>
  <c r="F1613" i="11"/>
  <c r="AE1614" i="10" l="1"/>
  <c r="AI1614" i="10"/>
  <c r="AL1614" i="10" l="1"/>
  <c r="AM1614" i="10"/>
  <c r="AK1614" i="10"/>
  <c r="E1614" i="11" s="1"/>
  <c r="C1614" i="11"/>
  <c r="AJ1614" i="10"/>
  <c r="D1614" i="11" s="1"/>
  <c r="AF1614" i="10"/>
  <c r="AG1614" i="10" l="1"/>
  <c r="AH1614" i="10" s="1"/>
  <c r="B1614" i="11"/>
  <c r="K1614" i="11" s="1"/>
  <c r="F1614" i="11" l="1"/>
  <c r="G1614" i="11"/>
  <c r="AE1615" i="10" l="1"/>
  <c r="AI1615" i="10"/>
  <c r="AL1615" i="10" l="1"/>
  <c r="AM1615" i="10"/>
  <c r="AK1615" i="10"/>
  <c r="E1615" i="11" s="1"/>
  <c r="C1615" i="11"/>
  <c r="AJ1615" i="10"/>
  <c r="D1615" i="11" s="1"/>
  <c r="AF1615" i="10"/>
  <c r="AG1615" i="10" l="1"/>
  <c r="AH1615" i="10" s="1"/>
  <c r="B1615" i="11"/>
  <c r="K1615" i="11" s="1"/>
  <c r="G1615" i="11" l="1"/>
  <c r="F1615" i="11"/>
  <c r="AE1616" i="10" l="1"/>
  <c r="AI1616" i="10"/>
  <c r="AL1616" i="10" l="1"/>
  <c r="AM1616" i="10"/>
  <c r="AK1616" i="10"/>
  <c r="E1616" i="11" s="1"/>
  <c r="C1616" i="11"/>
  <c r="AF1616" i="10"/>
  <c r="AJ1616" i="10"/>
  <c r="D1616" i="11" s="1"/>
  <c r="AG1616" i="10" l="1"/>
  <c r="AH1616" i="10" s="1"/>
  <c r="B1616" i="11"/>
  <c r="K1616" i="11" s="1"/>
  <c r="F1616" i="11" l="1"/>
  <c r="G1616" i="11"/>
  <c r="AI1617" i="10" l="1"/>
  <c r="AE1617" i="10"/>
  <c r="AL1617" i="10" l="1"/>
  <c r="AM1617" i="10"/>
  <c r="AK1617" i="10"/>
  <c r="E1617" i="11" s="1"/>
  <c r="AF1617" i="10"/>
  <c r="AJ1617" i="10"/>
  <c r="D1617" i="11" s="1"/>
  <c r="C1617" i="11"/>
  <c r="AG1617" i="10" l="1"/>
  <c r="AH1617" i="10" s="1"/>
  <c r="B1617" i="11"/>
  <c r="K1617" i="11" s="1"/>
  <c r="G1617" i="11" l="1"/>
  <c r="F1617" i="11"/>
  <c r="AI1618" i="10" l="1"/>
  <c r="AE1618" i="10"/>
  <c r="AL1618" i="10" l="1"/>
  <c r="AM1618" i="10"/>
  <c r="AK1618" i="10"/>
  <c r="E1618" i="11" s="1"/>
  <c r="AF1618" i="10"/>
  <c r="AJ1618" i="10"/>
  <c r="D1618" i="11" s="1"/>
  <c r="C1618" i="11"/>
  <c r="AG1618" i="10" l="1"/>
  <c r="AH1618" i="10" s="1"/>
  <c r="B1618" i="11"/>
  <c r="K1618" i="11" s="1"/>
  <c r="F1618" i="11" l="1"/>
  <c r="G1618" i="11"/>
  <c r="AE1619" i="10" l="1"/>
  <c r="AI1619" i="10"/>
  <c r="AL1619" i="10" l="1"/>
  <c r="AM1619" i="10"/>
  <c r="AK1619" i="10"/>
  <c r="E1619" i="11" s="1"/>
  <c r="C1619" i="11"/>
  <c r="AF1619" i="10"/>
  <c r="AJ1619" i="10"/>
  <c r="D1619" i="11" s="1"/>
  <c r="AG1619" i="10" l="1"/>
  <c r="AH1619" i="10" s="1"/>
  <c r="B1619" i="11"/>
  <c r="K1619" i="11" s="1"/>
  <c r="F1619" i="11" l="1"/>
  <c r="G1619" i="11"/>
  <c r="AI1620" i="10" l="1"/>
  <c r="AE1620" i="10"/>
  <c r="AL1620" i="10" l="1"/>
  <c r="AM1620" i="10"/>
  <c r="AK1620" i="10"/>
  <c r="E1620" i="11" s="1"/>
  <c r="AJ1620" i="10"/>
  <c r="D1620" i="11" s="1"/>
  <c r="AF1620" i="10"/>
  <c r="C1620" i="11"/>
  <c r="AG1620" i="10" l="1"/>
  <c r="AH1620" i="10" s="1"/>
  <c r="B1620" i="11"/>
  <c r="K1620" i="11" s="1"/>
  <c r="G1620" i="11" l="1"/>
  <c r="F1620" i="11"/>
  <c r="AI1621" i="10" l="1"/>
  <c r="AE1621" i="10"/>
  <c r="AL1621" i="10" l="1"/>
  <c r="AM1621" i="10"/>
  <c r="AK1621" i="10"/>
  <c r="E1621" i="11" s="1"/>
  <c r="AF1621" i="10"/>
  <c r="AJ1621" i="10"/>
  <c r="D1621" i="11" s="1"/>
  <c r="C1621" i="11"/>
  <c r="B1621" i="11" l="1"/>
  <c r="K1621" i="11" s="1"/>
  <c r="AG1621" i="10"/>
  <c r="AH1621" i="10" s="1"/>
  <c r="F1621" i="11" l="1"/>
  <c r="G1621" i="11"/>
  <c r="AE1622" i="10" l="1"/>
  <c r="AI1622" i="10"/>
  <c r="AL1622" i="10" l="1"/>
  <c r="AM1622" i="10"/>
  <c r="AK1622" i="10"/>
  <c r="E1622" i="11" s="1"/>
  <c r="C1622" i="11"/>
  <c r="AF1622" i="10"/>
  <c r="AJ1622" i="10"/>
  <c r="D1622" i="11" s="1"/>
  <c r="AG1622" i="10" l="1"/>
  <c r="AH1622" i="10" s="1"/>
  <c r="B1622" i="11"/>
  <c r="K1622" i="11" s="1"/>
  <c r="F1622" i="11" l="1"/>
  <c r="G1622" i="11"/>
  <c r="AE1623" i="10" l="1"/>
  <c r="AI1623" i="10"/>
  <c r="AL1623" i="10" l="1"/>
  <c r="AM1623" i="10"/>
  <c r="AK1623" i="10"/>
  <c r="E1623" i="11" s="1"/>
  <c r="C1623" i="11"/>
  <c r="AF1623" i="10"/>
  <c r="AJ1623" i="10"/>
  <c r="D1623" i="11" s="1"/>
  <c r="B1623" i="11" l="1"/>
  <c r="K1623" i="11" s="1"/>
  <c r="AG1623" i="10"/>
  <c r="AH1623" i="10" s="1"/>
  <c r="G1623" i="11" l="1"/>
  <c r="F1623" i="11"/>
  <c r="AE1624" i="10" l="1"/>
  <c r="AI1624" i="10"/>
  <c r="AL1624" i="10" l="1"/>
  <c r="AM1624" i="10"/>
  <c r="AK1624" i="10"/>
  <c r="E1624" i="11" s="1"/>
  <c r="C1624" i="11"/>
  <c r="AF1624" i="10"/>
  <c r="AJ1624" i="10"/>
  <c r="D1624" i="11" s="1"/>
  <c r="AG1624" i="10" l="1"/>
  <c r="AH1624" i="10" s="1"/>
  <c r="B1624" i="11"/>
  <c r="K1624" i="11" s="1"/>
  <c r="F1624" i="11" l="1"/>
  <c r="G1624" i="11"/>
  <c r="AE1625" i="10" l="1"/>
  <c r="AI1625" i="10"/>
  <c r="AL1625" i="10" l="1"/>
  <c r="AM1625" i="10"/>
  <c r="AK1625" i="10"/>
  <c r="E1625" i="11" s="1"/>
  <c r="C1625" i="11"/>
  <c r="AJ1625" i="10"/>
  <c r="D1625" i="11" s="1"/>
  <c r="AF1625" i="10"/>
  <c r="AG1625" i="10" l="1"/>
  <c r="AH1625" i="10" s="1"/>
  <c r="B1625" i="11"/>
  <c r="K1625" i="11" s="1"/>
  <c r="F1625" i="11" l="1"/>
  <c r="G1625" i="11"/>
  <c r="AE1626" i="10" l="1"/>
  <c r="AI1626" i="10"/>
  <c r="AL1626" i="10" l="1"/>
  <c r="AM1626" i="10"/>
  <c r="AK1626" i="10"/>
  <c r="E1626" i="11" s="1"/>
  <c r="C1626" i="11"/>
  <c r="AJ1626" i="10"/>
  <c r="D1626" i="11" s="1"/>
  <c r="AF1626" i="10"/>
  <c r="B1626" i="11" l="1"/>
  <c r="K1626" i="11" s="1"/>
  <c r="AG1626" i="10"/>
  <c r="AH1626" i="10" s="1"/>
  <c r="F1626" i="11" l="1"/>
  <c r="G1626" i="11"/>
  <c r="AI1627" i="10" l="1"/>
  <c r="AE1627" i="10"/>
  <c r="AL1627" i="10" l="1"/>
  <c r="AM1627" i="10"/>
  <c r="AK1627" i="10"/>
  <c r="E1627" i="11" s="1"/>
  <c r="AJ1627" i="10"/>
  <c r="D1627" i="11" s="1"/>
  <c r="AF1627" i="10"/>
  <c r="C1627" i="11"/>
  <c r="AG1627" i="10" l="1"/>
  <c r="AH1627" i="10" s="1"/>
  <c r="B1627" i="11"/>
  <c r="K1627" i="11" s="1"/>
  <c r="G1627" i="11" l="1"/>
  <c r="F1627" i="11"/>
  <c r="AI1628" i="10" l="1"/>
  <c r="AE1628" i="10"/>
  <c r="AL1628" i="10" l="1"/>
  <c r="AM1628" i="10"/>
  <c r="AK1628" i="10"/>
  <c r="E1628" i="11" s="1"/>
  <c r="AJ1628" i="10"/>
  <c r="D1628" i="11" s="1"/>
  <c r="AF1628" i="10"/>
  <c r="C1628" i="11"/>
  <c r="AG1628" i="10" l="1"/>
  <c r="AH1628" i="10" s="1"/>
  <c r="B1628" i="11"/>
  <c r="K1628" i="11" s="1"/>
  <c r="G1628" i="11" l="1"/>
  <c r="F1628" i="11"/>
  <c r="AI1629" i="10" l="1"/>
  <c r="AE1629" i="10"/>
  <c r="AL1629" i="10" l="1"/>
  <c r="AM1629" i="10"/>
  <c r="AK1629" i="10"/>
  <c r="E1629" i="11" s="1"/>
  <c r="AJ1629" i="10"/>
  <c r="D1629" i="11" s="1"/>
  <c r="AF1629" i="10"/>
  <c r="C1629" i="11"/>
  <c r="B1629" i="11" l="1"/>
  <c r="K1629" i="11" s="1"/>
  <c r="AG1629" i="10"/>
  <c r="AH1629" i="10" s="1"/>
  <c r="G1629" i="11" l="1"/>
  <c r="F1629" i="11"/>
  <c r="AE1630" i="10" l="1"/>
  <c r="AI1630" i="10"/>
  <c r="AL1630" i="10" l="1"/>
  <c r="AM1630" i="10"/>
  <c r="AK1630" i="10"/>
  <c r="E1630" i="11" s="1"/>
  <c r="C1630" i="11"/>
  <c r="AF1630" i="10"/>
  <c r="AJ1630" i="10"/>
  <c r="D1630" i="11" s="1"/>
  <c r="B1630" i="11" l="1"/>
  <c r="K1630" i="11" s="1"/>
  <c r="AG1630" i="10"/>
  <c r="AH1630" i="10" s="1"/>
  <c r="G1630" i="11" l="1"/>
  <c r="F1630" i="11"/>
  <c r="AE1631" i="10" l="1"/>
  <c r="AI1631" i="10"/>
  <c r="AL1631" i="10" l="1"/>
  <c r="AM1631" i="10"/>
  <c r="AK1631" i="10"/>
  <c r="E1631" i="11" s="1"/>
  <c r="C1631" i="11"/>
  <c r="AJ1631" i="10"/>
  <c r="D1631" i="11" s="1"/>
  <c r="AF1631" i="10"/>
  <c r="B1631" i="11" l="1"/>
  <c r="K1631" i="11" s="1"/>
  <c r="AG1631" i="10"/>
  <c r="AH1631" i="10" s="1"/>
  <c r="G1631" i="11" l="1"/>
  <c r="F1631" i="11"/>
  <c r="AE1632" i="10" l="1"/>
  <c r="AI1632" i="10"/>
  <c r="AL1632" i="10" l="1"/>
  <c r="AM1632" i="10"/>
  <c r="AK1632" i="10"/>
  <c r="E1632" i="11" s="1"/>
  <c r="C1632" i="11"/>
  <c r="AJ1632" i="10"/>
  <c r="D1632" i="11" s="1"/>
  <c r="AF1632" i="10"/>
  <c r="B1632" i="11" l="1"/>
  <c r="K1632" i="11" s="1"/>
  <c r="AG1632" i="10"/>
  <c r="AH1632" i="10" s="1"/>
  <c r="F1632" i="11" l="1"/>
  <c r="G1632" i="11"/>
  <c r="AI1633" i="10" l="1"/>
  <c r="AE1633" i="10"/>
  <c r="AL1633" i="10" l="1"/>
  <c r="AM1633" i="10"/>
  <c r="AK1633" i="10"/>
  <c r="E1633" i="11" s="1"/>
  <c r="AJ1633" i="10"/>
  <c r="D1633" i="11" s="1"/>
  <c r="AF1633" i="10"/>
  <c r="C1633" i="11"/>
  <c r="B1633" i="11" l="1"/>
  <c r="K1633" i="11" s="1"/>
  <c r="AG1633" i="10"/>
  <c r="AH1633" i="10" s="1"/>
  <c r="G1633" i="11" l="1"/>
  <c r="F1633" i="11"/>
  <c r="AI1634" i="10" l="1"/>
  <c r="AE1634" i="10"/>
  <c r="AL1634" i="10" l="1"/>
  <c r="AM1634" i="10"/>
  <c r="AK1634" i="10"/>
  <c r="E1634" i="11" s="1"/>
  <c r="AF1634" i="10"/>
  <c r="AJ1634" i="10"/>
  <c r="D1634" i="11" s="1"/>
  <c r="C1634" i="11"/>
  <c r="B1634" i="11" l="1"/>
  <c r="K1634" i="11" s="1"/>
  <c r="AG1634" i="10"/>
  <c r="AH1634" i="10" s="1"/>
  <c r="F1634" i="11" l="1"/>
  <c r="G1634" i="11"/>
  <c r="AI1635" i="10" l="1"/>
  <c r="AE1635" i="10"/>
  <c r="AL1635" i="10" l="1"/>
  <c r="AM1635" i="10"/>
  <c r="AK1635" i="10"/>
  <c r="E1635" i="11" s="1"/>
  <c r="AF1635" i="10"/>
  <c r="AJ1635" i="10"/>
  <c r="D1635" i="11" s="1"/>
  <c r="C1635" i="11"/>
  <c r="AG1635" i="10" l="1"/>
  <c r="AH1635" i="10" s="1"/>
  <c r="B1635" i="11"/>
  <c r="K1635" i="11" s="1"/>
  <c r="G1635" i="11" l="1"/>
  <c r="F1635" i="11"/>
  <c r="AI1636" i="10" l="1"/>
  <c r="AE1636" i="10"/>
  <c r="AL1636" i="10" l="1"/>
  <c r="AM1636" i="10"/>
  <c r="AK1636" i="10"/>
  <c r="E1636" i="11" s="1"/>
  <c r="AJ1636" i="10"/>
  <c r="D1636" i="11" s="1"/>
  <c r="AF1636" i="10"/>
  <c r="C1636" i="11"/>
  <c r="AG1636" i="10" l="1"/>
  <c r="AH1636" i="10" s="1"/>
  <c r="B1636" i="11"/>
  <c r="K1636" i="11" s="1"/>
  <c r="G1636" i="11" l="1"/>
  <c r="F1636" i="11"/>
  <c r="AI1637" i="10" l="1"/>
  <c r="AE1637" i="10"/>
  <c r="AL1637" i="10" l="1"/>
  <c r="AM1637" i="10"/>
  <c r="AK1637" i="10"/>
  <c r="E1637" i="11" s="1"/>
  <c r="AJ1637" i="10"/>
  <c r="D1637" i="11" s="1"/>
  <c r="AF1637" i="10"/>
  <c r="C1637" i="11"/>
  <c r="AG1637" i="10" l="1"/>
  <c r="AH1637" i="10" s="1"/>
  <c r="B1637" i="11"/>
  <c r="K1637" i="11" s="1"/>
  <c r="F1637" i="11" l="1"/>
  <c r="G1637" i="11"/>
  <c r="AE1638" i="10" l="1"/>
  <c r="AI1638" i="10"/>
  <c r="AL1638" i="10" l="1"/>
  <c r="AM1638" i="10"/>
  <c r="AK1638" i="10"/>
  <c r="E1638" i="11" s="1"/>
  <c r="C1638" i="11"/>
  <c r="AF1638" i="10"/>
  <c r="AJ1638" i="10"/>
  <c r="D1638" i="11" s="1"/>
  <c r="AG1638" i="10" l="1"/>
  <c r="AH1638" i="10" s="1"/>
  <c r="B1638" i="11"/>
  <c r="K1638" i="11" s="1"/>
  <c r="G1638" i="11" l="1"/>
  <c r="F1638" i="11"/>
  <c r="AE1639" i="10" l="1"/>
  <c r="AI1639" i="10"/>
  <c r="AL1639" i="10" l="1"/>
  <c r="AM1639" i="10"/>
  <c r="AK1639" i="10"/>
  <c r="E1639" i="11" s="1"/>
  <c r="C1639" i="11"/>
  <c r="AF1639" i="10"/>
  <c r="AJ1639" i="10"/>
  <c r="D1639" i="11" s="1"/>
  <c r="AG1639" i="10" l="1"/>
  <c r="AH1639" i="10" s="1"/>
  <c r="B1639" i="11"/>
  <c r="K1639" i="11" s="1"/>
  <c r="F1639" i="11" l="1"/>
  <c r="G1639" i="11"/>
  <c r="AE1640" i="10" l="1"/>
  <c r="AI1640" i="10"/>
  <c r="AL1640" i="10" l="1"/>
  <c r="AM1640" i="10"/>
  <c r="AK1640" i="10"/>
  <c r="E1640" i="11" s="1"/>
  <c r="C1640" i="11"/>
  <c r="AJ1640" i="10"/>
  <c r="D1640" i="11" s="1"/>
  <c r="AF1640" i="10"/>
  <c r="B1640" i="11" l="1"/>
  <c r="K1640" i="11" s="1"/>
  <c r="AG1640" i="10"/>
  <c r="AH1640" i="10" s="1"/>
  <c r="G1640" i="11" l="1"/>
  <c r="F1640" i="11"/>
  <c r="AI1641" i="10" l="1"/>
  <c r="AE1641" i="10"/>
  <c r="AL1641" i="10" l="1"/>
  <c r="AM1641" i="10"/>
  <c r="AK1641" i="10"/>
  <c r="E1641" i="11" s="1"/>
  <c r="AF1641" i="10"/>
  <c r="AJ1641" i="10"/>
  <c r="D1641" i="11" s="1"/>
  <c r="C1641" i="11"/>
  <c r="AG1641" i="10" l="1"/>
  <c r="AH1641" i="10" s="1"/>
  <c r="B1641" i="11"/>
  <c r="K1641" i="11" s="1"/>
  <c r="G1641" i="11" l="1"/>
  <c r="F1641" i="11"/>
  <c r="AI1642" i="10" l="1"/>
  <c r="AE1642" i="10"/>
  <c r="AL1642" i="10" l="1"/>
  <c r="AM1642" i="10"/>
  <c r="AK1642" i="10"/>
  <c r="E1642" i="11" s="1"/>
  <c r="AJ1642" i="10"/>
  <c r="D1642" i="11" s="1"/>
  <c r="AF1642" i="10"/>
  <c r="C1642" i="11"/>
  <c r="AG1642" i="10" l="1"/>
  <c r="AH1642" i="10" s="1"/>
  <c r="B1642" i="11"/>
  <c r="K1642" i="11" s="1"/>
  <c r="G1642" i="11" l="1"/>
  <c r="F1642" i="11"/>
  <c r="AI1643" i="10" l="1"/>
  <c r="AE1643" i="10"/>
  <c r="AL1643" i="10" l="1"/>
  <c r="AM1643" i="10"/>
  <c r="AK1643" i="10"/>
  <c r="E1643" i="11" s="1"/>
  <c r="AJ1643" i="10"/>
  <c r="D1643" i="11" s="1"/>
  <c r="AF1643" i="10"/>
  <c r="C1643" i="11"/>
  <c r="B1643" i="11" l="1"/>
  <c r="K1643" i="11" s="1"/>
  <c r="AG1643" i="10"/>
  <c r="AH1643" i="10" s="1"/>
  <c r="F1643" i="11" l="1"/>
  <c r="G1643" i="11"/>
  <c r="AI1644" i="10" l="1"/>
  <c r="AE1644" i="10"/>
  <c r="AL1644" i="10" l="1"/>
  <c r="AM1644" i="10"/>
  <c r="AK1644" i="10"/>
  <c r="E1644" i="11" s="1"/>
  <c r="AF1644" i="10"/>
  <c r="AJ1644" i="10"/>
  <c r="D1644" i="11" s="1"/>
  <c r="C1644" i="11"/>
  <c r="AG1644" i="10" l="1"/>
  <c r="AH1644" i="10" s="1"/>
  <c r="B1644" i="11"/>
  <c r="K1644" i="11" s="1"/>
  <c r="G1644" i="11" l="1"/>
  <c r="F1644" i="11"/>
  <c r="AI1645" i="10" l="1"/>
  <c r="AE1645" i="10"/>
  <c r="AL1645" i="10" l="1"/>
  <c r="AM1645" i="10"/>
  <c r="AK1645" i="10"/>
  <c r="E1645" i="11" s="1"/>
  <c r="AJ1645" i="10"/>
  <c r="D1645" i="11" s="1"/>
  <c r="AF1645" i="10"/>
  <c r="C1645" i="11"/>
  <c r="B1645" i="11" l="1"/>
  <c r="K1645" i="11" s="1"/>
  <c r="AG1645" i="10"/>
  <c r="AH1645" i="10" s="1"/>
  <c r="F1645" i="11" l="1"/>
  <c r="G1645" i="11"/>
  <c r="AE1646" i="10" l="1"/>
  <c r="AI1646" i="10"/>
  <c r="AL1646" i="10" l="1"/>
  <c r="AM1646" i="10"/>
  <c r="AK1646" i="10"/>
  <c r="E1646" i="11" s="1"/>
  <c r="C1646" i="11"/>
  <c r="AJ1646" i="10"/>
  <c r="D1646" i="11" s="1"/>
  <c r="AF1646" i="10"/>
  <c r="AG1646" i="10" l="1"/>
  <c r="AH1646" i="10" s="1"/>
  <c r="B1646" i="11"/>
  <c r="K1646" i="11" s="1"/>
  <c r="F1646" i="11" l="1"/>
  <c r="G1646" i="11"/>
  <c r="AE1647" i="10" l="1"/>
  <c r="AI1647" i="10"/>
  <c r="AL1647" i="10" l="1"/>
  <c r="AK1647" i="10"/>
  <c r="E1647" i="11" s="1"/>
  <c r="AM1647" i="10"/>
  <c r="C1647" i="11"/>
  <c r="AJ1647" i="10"/>
  <c r="D1647" i="11" s="1"/>
  <c r="AF1647" i="10"/>
  <c r="AG1647" i="10" l="1"/>
  <c r="AH1647" i="10" s="1"/>
  <c r="B1647" i="11"/>
  <c r="K1647" i="11" s="1"/>
  <c r="F1647" i="11" l="1"/>
  <c r="G1647" i="11"/>
  <c r="AE1648" i="10" l="1"/>
  <c r="AI1648" i="10"/>
  <c r="AL1648" i="10" l="1"/>
  <c r="AM1648" i="10"/>
  <c r="AK1648" i="10"/>
  <c r="E1648" i="11" s="1"/>
  <c r="C1648" i="11"/>
  <c r="AF1648" i="10"/>
  <c r="AJ1648" i="10"/>
  <c r="D1648" i="11" s="1"/>
  <c r="AG1648" i="10" l="1"/>
  <c r="AH1648" i="10" s="1"/>
  <c r="B1648" i="11"/>
  <c r="K1648" i="11" s="1"/>
  <c r="F1648" i="11" l="1"/>
  <c r="G1648" i="11"/>
  <c r="AE1649" i="10" l="1"/>
  <c r="AI1649" i="10"/>
  <c r="AL1649" i="10" l="1"/>
  <c r="AM1649" i="10"/>
  <c r="AK1649" i="10"/>
  <c r="E1649" i="11" s="1"/>
  <c r="C1649" i="11"/>
  <c r="AF1649" i="10"/>
  <c r="AJ1649" i="10"/>
  <c r="D1649" i="11" s="1"/>
  <c r="AG1649" i="10" l="1"/>
  <c r="AH1649" i="10" s="1"/>
  <c r="B1649" i="11"/>
  <c r="K1649" i="11" s="1"/>
  <c r="G1649" i="11" l="1"/>
  <c r="F1649" i="11"/>
  <c r="AI1650" i="10" l="1"/>
  <c r="AE1650" i="10"/>
  <c r="AL1650" i="10" l="1"/>
  <c r="AM1650" i="10"/>
  <c r="AK1650" i="10"/>
  <c r="E1650" i="11" s="1"/>
  <c r="AF1650" i="10"/>
  <c r="AJ1650" i="10"/>
  <c r="D1650" i="11" s="1"/>
  <c r="C1650" i="11"/>
  <c r="AG1650" i="10" l="1"/>
  <c r="AH1650" i="10" s="1"/>
  <c r="B1650" i="11"/>
  <c r="K1650" i="11" s="1"/>
  <c r="F1650" i="11" l="1"/>
  <c r="G1650" i="11"/>
  <c r="AI1651" i="10" l="1"/>
  <c r="AE1651" i="10"/>
  <c r="AL1651" i="10" l="1"/>
  <c r="AM1651" i="10"/>
  <c r="AK1651" i="10"/>
  <c r="E1651" i="11" s="1"/>
  <c r="AJ1651" i="10"/>
  <c r="D1651" i="11" s="1"/>
  <c r="AF1651" i="10"/>
  <c r="C1651" i="11"/>
  <c r="B1651" i="11" l="1"/>
  <c r="K1651" i="11" s="1"/>
  <c r="AG1651" i="10"/>
  <c r="AH1651" i="10" s="1"/>
  <c r="G1651" i="11" l="1"/>
  <c r="F1651" i="11"/>
  <c r="AI1652" i="10" l="1"/>
  <c r="AE1652" i="10"/>
  <c r="AL1652" i="10" l="1"/>
  <c r="AM1652" i="10"/>
  <c r="AK1652" i="10"/>
  <c r="E1652" i="11" s="1"/>
  <c r="AF1652" i="10"/>
  <c r="AJ1652" i="10"/>
  <c r="D1652" i="11" s="1"/>
  <c r="C1652" i="11"/>
  <c r="AG1652" i="10" l="1"/>
  <c r="AH1652" i="10" s="1"/>
  <c r="B1652" i="11"/>
  <c r="K1652" i="11" s="1"/>
  <c r="G1652" i="11" l="1"/>
  <c r="F1652" i="11"/>
  <c r="AE1653" i="10" l="1"/>
  <c r="AI1653" i="10"/>
  <c r="AL1653" i="10" l="1"/>
  <c r="AM1653" i="10"/>
  <c r="AK1653" i="10"/>
  <c r="E1653" i="11" s="1"/>
  <c r="C1653" i="11"/>
  <c r="AJ1653" i="10"/>
  <c r="D1653" i="11" s="1"/>
  <c r="AF1653" i="10"/>
  <c r="B1653" i="11" l="1"/>
  <c r="K1653" i="11" s="1"/>
  <c r="AG1653" i="10"/>
  <c r="AH1653" i="10" s="1"/>
  <c r="G1653" i="11" l="1"/>
  <c r="F1653" i="11"/>
  <c r="AI1654" i="10" l="1"/>
  <c r="AE1654" i="10"/>
  <c r="AL1654" i="10" l="1"/>
  <c r="AM1654" i="10"/>
  <c r="AK1654" i="10"/>
  <c r="E1654" i="11" s="1"/>
  <c r="AF1654" i="10"/>
  <c r="AJ1654" i="10"/>
  <c r="D1654" i="11" s="1"/>
  <c r="C1654" i="11"/>
  <c r="AG1654" i="10" l="1"/>
  <c r="AH1654" i="10" s="1"/>
  <c r="B1654" i="11"/>
  <c r="K1654" i="11" s="1"/>
  <c r="G1654" i="11" l="1"/>
  <c r="F1654" i="11"/>
  <c r="AE1655" i="10" l="1"/>
  <c r="AI1655" i="10"/>
  <c r="AL1655" i="10" l="1"/>
  <c r="AM1655" i="10"/>
  <c r="AK1655" i="10"/>
  <c r="E1655" i="11" s="1"/>
  <c r="C1655" i="11"/>
  <c r="AJ1655" i="10"/>
  <c r="D1655" i="11" s="1"/>
  <c r="AF1655" i="10"/>
  <c r="AG1655" i="10" l="1"/>
  <c r="AH1655" i="10" s="1"/>
  <c r="B1655" i="11"/>
  <c r="K1655" i="11" s="1"/>
  <c r="F1655" i="11" l="1"/>
  <c r="G1655" i="11"/>
  <c r="AE1656" i="10" l="1"/>
  <c r="AI1656" i="10"/>
  <c r="AL1656" i="10" l="1"/>
  <c r="AM1656" i="10"/>
  <c r="AK1656" i="10"/>
  <c r="E1656" i="11" s="1"/>
  <c r="C1656" i="11"/>
  <c r="AF1656" i="10"/>
  <c r="AJ1656" i="10"/>
  <c r="D1656" i="11" s="1"/>
  <c r="AG1656" i="10" l="1"/>
  <c r="AH1656" i="10" s="1"/>
  <c r="B1656" i="11"/>
  <c r="K1656" i="11" s="1"/>
  <c r="G1656" i="11" l="1"/>
  <c r="F1656" i="11"/>
  <c r="AI1657" i="10" l="1"/>
  <c r="AE1657" i="10"/>
  <c r="AL1657" i="10" l="1"/>
  <c r="AM1657" i="10"/>
  <c r="AK1657" i="10"/>
  <c r="E1657" i="11" s="1"/>
  <c r="AJ1657" i="10"/>
  <c r="D1657" i="11" s="1"/>
  <c r="AF1657" i="10"/>
  <c r="C1657" i="11"/>
  <c r="AG1657" i="10" l="1"/>
  <c r="AH1657" i="10" s="1"/>
  <c r="B1657" i="11"/>
  <c r="K1657" i="11" s="1"/>
  <c r="F1657" i="11" l="1"/>
  <c r="G1657" i="11"/>
  <c r="AI1658" i="10" l="1"/>
  <c r="AE1658" i="10"/>
  <c r="AL1658" i="10" l="1"/>
  <c r="AM1658" i="10"/>
  <c r="AK1658" i="10"/>
  <c r="E1658" i="11" s="1"/>
  <c r="AJ1658" i="10"/>
  <c r="D1658" i="11" s="1"/>
  <c r="AF1658" i="10"/>
  <c r="C1658" i="11"/>
  <c r="AG1658" i="10" l="1"/>
  <c r="AH1658" i="10" s="1"/>
  <c r="B1658" i="11"/>
  <c r="K1658" i="11" s="1"/>
  <c r="F1658" i="11" l="1"/>
  <c r="G1658" i="11"/>
  <c r="AE1659" i="10" l="1"/>
  <c r="AI1659" i="10"/>
  <c r="AL1659" i="10" l="1"/>
  <c r="AM1659" i="10"/>
  <c r="AK1659" i="10"/>
  <c r="E1659" i="11" s="1"/>
  <c r="C1659" i="11"/>
  <c r="AJ1659" i="10"/>
  <c r="D1659" i="11" s="1"/>
  <c r="AF1659" i="10"/>
  <c r="AG1659" i="10" l="1"/>
  <c r="AH1659" i="10" s="1"/>
  <c r="B1659" i="11"/>
  <c r="K1659" i="11" s="1"/>
  <c r="G1659" i="11" l="1"/>
  <c r="F1659" i="11"/>
  <c r="AI1660" i="10" l="1"/>
  <c r="AE1660" i="10"/>
  <c r="AL1660" i="10" l="1"/>
  <c r="AM1660" i="10"/>
  <c r="AK1660" i="10"/>
  <c r="E1660" i="11" s="1"/>
  <c r="AJ1660" i="10"/>
  <c r="D1660" i="11" s="1"/>
  <c r="AF1660" i="10"/>
  <c r="C1660" i="11"/>
  <c r="AG1660" i="10" l="1"/>
  <c r="AH1660" i="10" s="1"/>
  <c r="B1660" i="11"/>
  <c r="K1660" i="11" s="1"/>
  <c r="F1660" i="11" l="1"/>
  <c r="G1660" i="11"/>
  <c r="AI1661" i="10" l="1"/>
  <c r="AE1661" i="10"/>
  <c r="AL1661" i="10" l="1"/>
  <c r="AM1661" i="10"/>
  <c r="AK1661" i="10"/>
  <c r="E1661" i="11" s="1"/>
  <c r="AF1661" i="10"/>
  <c r="AJ1661" i="10"/>
  <c r="D1661" i="11" s="1"/>
  <c r="C1661" i="11"/>
  <c r="AG1661" i="10" l="1"/>
  <c r="AH1661" i="10" s="1"/>
  <c r="B1661" i="11"/>
  <c r="K1661" i="11" s="1"/>
  <c r="F1661" i="11" l="1"/>
  <c r="G1661" i="11"/>
  <c r="AE1662" i="10" l="1"/>
  <c r="AI1662" i="10"/>
  <c r="AL1662" i="10" l="1"/>
  <c r="AM1662" i="10"/>
  <c r="AK1662" i="10"/>
  <c r="E1662" i="11" s="1"/>
  <c r="C1662" i="11"/>
  <c r="AF1662" i="10"/>
  <c r="AJ1662" i="10"/>
  <c r="D1662" i="11" s="1"/>
  <c r="AG1662" i="10" l="1"/>
  <c r="AH1662" i="10" s="1"/>
  <c r="B1662" i="11"/>
  <c r="K1662" i="11" s="1"/>
  <c r="F1662" i="11" l="1"/>
  <c r="G1662" i="11"/>
  <c r="AI1663" i="10" l="1"/>
  <c r="AE1663" i="10"/>
  <c r="AL1663" i="10" l="1"/>
  <c r="AM1663" i="10"/>
  <c r="AK1663" i="10"/>
  <c r="E1663" i="11" s="1"/>
  <c r="AJ1663" i="10"/>
  <c r="D1663" i="11" s="1"/>
  <c r="AF1663" i="10"/>
  <c r="C1663" i="11"/>
  <c r="AG1663" i="10" l="1"/>
  <c r="AH1663" i="10" s="1"/>
  <c r="B1663" i="11"/>
  <c r="K1663" i="11" s="1"/>
  <c r="G1663" i="11" l="1"/>
  <c r="F1663" i="11"/>
  <c r="AE1664" i="10" l="1"/>
  <c r="AI1664" i="10"/>
  <c r="AL1664" i="10" l="1"/>
  <c r="AM1664" i="10"/>
  <c r="AK1664" i="10"/>
  <c r="E1664" i="11" s="1"/>
  <c r="C1664" i="11"/>
  <c r="AJ1664" i="10"/>
  <c r="D1664" i="11" s="1"/>
  <c r="AF1664" i="10"/>
  <c r="AG1664" i="10" l="1"/>
  <c r="AH1664" i="10" s="1"/>
  <c r="B1664" i="11"/>
  <c r="K1664" i="11" s="1"/>
  <c r="F1664" i="11" l="1"/>
  <c r="G1664" i="11"/>
  <c r="AI1665" i="10" l="1"/>
  <c r="AE1665" i="10"/>
  <c r="AL1665" i="10" l="1"/>
  <c r="AM1665" i="10"/>
  <c r="AK1665" i="10"/>
  <c r="E1665" i="11" s="1"/>
  <c r="AF1665" i="10"/>
  <c r="AJ1665" i="10"/>
  <c r="D1665" i="11" s="1"/>
  <c r="C1665" i="11"/>
  <c r="AG1665" i="10" l="1"/>
  <c r="AH1665" i="10" s="1"/>
  <c r="B1665" i="11"/>
  <c r="K1665" i="11" s="1"/>
  <c r="F1665" i="11" l="1"/>
  <c r="G1665" i="11"/>
  <c r="AI1666" i="10" l="1"/>
  <c r="AE1666" i="10"/>
  <c r="AL1666" i="10" l="1"/>
  <c r="AM1666" i="10"/>
  <c r="AK1666" i="10"/>
  <c r="E1666" i="11" s="1"/>
  <c r="AJ1666" i="10"/>
  <c r="D1666" i="11" s="1"/>
  <c r="AF1666" i="10"/>
  <c r="C1666" i="11"/>
  <c r="AG1666" i="10" l="1"/>
  <c r="AH1666" i="10" s="1"/>
  <c r="B1666" i="11"/>
  <c r="K1666" i="11" s="1"/>
  <c r="G1666" i="11" l="1"/>
  <c r="F1666" i="11"/>
  <c r="AI1667" i="10" l="1"/>
  <c r="AE1667" i="10"/>
  <c r="AL1667" i="10" l="1"/>
  <c r="AM1667" i="10"/>
  <c r="AK1667" i="10"/>
  <c r="E1667" i="11" s="1"/>
  <c r="AF1667" i="10"/>
  <c r="AJ1667" i="10"/>
  <c r="D1667" i="11" s="1"/>
  <c r="C1667" i="11"/>
  <c r="AG1667" i="10" l="1"/>
  <c r="AH1667" i="10" s="1"/>
  <c r="B1667" i="11"/>
  <c r="K1667" i="11" s="1"/>
  <c r="F1667" i="11" l="1"/>
  <c r="G1667" i="11"/>
  <c r="AI1668" i="10" l="1"/>
  <c r="AE1668" i="10"/>
  <c r="AL1668" i="10" l="1"/>
  <c r="AM1668" i="10"/>
  <c r="AK1668" i="10"/>
  <c r="E1668" i="11" s="1"/>
  <c r="AF1668" i="10"/>
  <c r="AJ1668" i="10"/>
  <c r="D1668" i="11" s="1"/>
  <c r="C1668" i="11"/>
  <c r="AG1668" i="10" l="1"/>
  <c r="AH1668" i="10" s="1"/>
  <c r="B1668" i="11"/>
  <c r="K1668" i="11" s="1"/>
  <c r="F1668" i="11" l="1"/>
  <c r="G1668" i="11"/>
  <c r="AI1669" i="10" l="1"/>
  <c r="AE1669" i="10"/>
  <c r="AL1669" i="10" l="1"/>
  <c r="AM1669" i="10"/>
  <c r="AK1669" i="10"/>
  <c r="E1669" i="11" s="1"/>
  <c r="AJ1669" i="10"/>
  <c r="D1669" i="11" s="1"/>
  <c r="AF1669" i="10"/>
  <c r="C1669" i="11"/>
  <c r="AG1669" i="10" l="1"/>
  <c r="AH1669" i="10" s="1"/>
  <c r="B1669" i="11"/>
  <c r="K1669" i="11" s="1"/>
  <c r="F1669" i="11" l="1"/>
  <c r="G1669" i="11"/>
  <c r="AE1670" i="10" l="1"/>
  <c r="AI1670" i="10"/>
  <c r="AL1670" i="10" l="1"/>
  <c r="AM1670" i="10"/>
  <c r="AK1670" i="10"/>
  <c r="E1670" i="11" s="1"/>
  <c r="C1670" i="11"/>
  <c r="AJ1670" i="10"/>
  <c r="D1670" i="11" s="1"/>
  <c r="AF1670" i="10"/>
  <c r="AG1670" i="10" l="1"/>
  <c r="AH1670" i="10" s="1"/>
  <c r="B1670" i="11"/>
  <c r="K1670" i="11" s="1"/>
  <c r="F1670" i="11" l="1"/>
  <c r="G1670" i="11"/>
  <c r="AE1671" i="10" l="1"/>
  <c r="AI1671" i="10"/>
  <c r="AL1671" i="10" l="1"/>
  <c r="AM1671" i="10"/>
  <c r="AK1671" i="10"/>
  <c r="E1671" i="11" s="1"/>
  <c r="C1671" i="11"/>
  <c r="AJ1671" i="10"/>
  <c r="D1671" i="11" s="1"/>
  <c r="AF1671" i="10"/>
  <c r="AG1671" i="10" l="1"/>
  <c r="AH1671" i="10" s="1"/>
  <c r="B1671" i="11"/>
  <c r="K1671" i="11" s="1"/>
  <c r="G1671" i="11" l="1"/>
  <c r="F1671" i="11"/>
  <c r="AE1672" i="10" l="1"/>
  <c r="AI1672" i="10"/>
  <c r="AL1672" i="10" l="1"/>
  <c r="AM1672" i="10"/>
  <c r="AK1672" i="10"/>
  <c r="E1672" i="11" s="1"/>
  <c r="C1672" i="11"/>
  <c r="AJ1672" i="10"/>
  <c r="D1672" i="11" s="1"/>
  <c r="AF1672" i="10"/>
  <c r="AG1672" i="10" l="1"/>
  <c r="AH1672" i="10" s="1"/>
  <c r="B1672" i="11"/>
  <c r="K1672" i="11" s="1"/>
  <c r="F1672" i="11" l="1"/>
  <c r="G1672" i="11"/>
  <c r="AE1673" i="10" l="1"/>
  <c r="AI1673" i="10"/>
  <c r="AL1673" i="10" l="1"/>
  <c r="AM1673" i="10"/>
  <c r="AK1673" i="10"/>
  <c r="E1673" i="11" s="1"/>
  <c r="C1673" i="11"/>
  <c r="AJ1673" i="10"/>
  <c r="D1673" i="11" s="1"/>
  <c r="AF1673" i="10"/>
  <c r="AG1673" i="10" l="1"/>
  <c r="AH1673" i="10" s="1"/>
  <c r="B1673" i="11"/>
  <c r="K1673" i="11" s="1"/>
  <c r="F1673" i="11" l="1"/>
  <c r="G1673" i="11"/>
  <c r="AI1674" i="10" l="1"/>
  <c r="AE1674" i="10"/>
  <c r="AL1674" i="10" l="1"/>
  <c r="AM1674" i="10"/>
  <c r="AK1674" i="10"/>
  <c r="E1674" i="11" s="1"/>
  <c r="AF1674" i="10"/>
  <c r="AJ1674" i="10"/>
  <c r="D1674" i="11" s="1"/>
  <c r="C1674" i="11"/>
  <c r="AG1674" i="10" l="1"/>
  <c r="AH1674" i="10" s="1"/>
  <c r="B1674" i="11"/>
  <c r="K1674" i="11" s="1"/>
  <c r="F1674" i="11" l="1"/>
  <c r="G1674" i="11"/>
  <c r="AI1675" i="10" l="1"/>
  <c r="AE1675" i="10"/>
  <c r="AL1675" i="10" l="1"/>
  <c r="AM1675" i="10"/>
  <c r="AK1675" i="10"/>
  <c r="E1675" i="11" s="1"/>
  <c r="AF1675" i="10"/>
  <c r="AJ1675" i="10"/>
  <c r="D1675" i="11" s="1"/>
  <c r="C1675" i="11"/>
  <c r="B1675" i="11" l="1"/>
  <c r="K1675" i="11" s="1"/>
  <c r="AG1675" i="10"/>
  <c r="AH1675" i="10" s="1"/>
  <c r="G1675" i="11" l="1"/>
  <c r="F1675" i="11"/>
  <c r="AI1676" i="10" l="1"/>
  <c r="AE1676" i="10"/>
  <c r="AL1676" i="10" l="1"/>
  <c r="AM1676" i="10"/>
  <c r="AK1676" i="10"/>
  <c r="E1676" i="11" s="1"/>
  <c r="AJ1676" i="10"/>
  <c r="D1676" i="11" s="1"/>
  <c r="AF1676" i="10"/>
  <c r="C1676" i="11"/>
  <c r="AG1676" i="10" l="1"/>
  <c r="AH1676" i="10" s="1"/>
  <c r="B1676" i="11"/>
  <c r="K1676" i="11" s="1"/>
  <c r="G1676" i="11" l="1"/>
  <c r="F1676" i="11"/>
  <c r="AI1677" i="10" l="1"/>
  <c r="AE1677" i="10"/>
  <c r="AL1677" i="10" l="1"/>
  <c r="AM1677" i="10"/>
  <c r="AK1677" i="10"/>
  <c r="E1677" i="11" s="1"/>
  <c r="AF1677" i="10"/>
  <c r="AJ1677" i="10"/>
  <c r="D1677" i="11" s="1"/>
  <c r="C1677" i="11"/>
  <c r="B1677" i="11" l="1"/>
  <c r="K1677" i="11" s="1"/>
  <c r="AG1677" i="10"/>
  <c r="AH1677" i="10" s="1"/>
  <c r="F1677" i="11" l="1"/>
  <c r="G1677" i="11"/>
  <c r="AE1678" i="10" l="1"/>
  <c r="AI1678" i="10"/>
  <c r="AL1678" i="10" l="1"/>
  <c r="AM1678" i="10"/>
  <c r="AK1678" i="10"/>
  <c r="E1678" i="11" s="1"/>
  <c r="C1678" i="11"/>
  <c r="AF1678" i="10"/>
  <c r="AJ1678" i="10"/>
  <c r="D1678" i="11" s="1"/>
  <c r="AG1678" i="10" l="1"/>
  <c r="AH1678" i="10" s="1"/>
  <c r="B1678" i="11"/>
  <c r="K1678" i="11" s="1"/>
  <c r="G1678" i="11" l="1"/>
  <c r="F1678" i="11"/>
  <c r="AE1679" i="10" l="1"/>
  <c r="AI1679" i="10"/>
  <c r="AL1679" i="10" l="1"/>
  <c r="AM1679" i="10"/>
  <c r="AK1679" i="10"/>
  <c r="E1679" i="11" s="1"/>
  <c r="C1679" i="11"/>
  <c r="AJ1679" i="10"/>
  <c r="D1679" i="11" s="1"/>
  <c r="AF1679" i="10"/>
  <c r="AG1679" i="10" l="1"/>
  <c r="AH1679" i="10" s="1"/>
  <c r="B1679" i="11"/>
  <c r="K1679" i="11" s="1"/>
  <c r="G1679" i="11" l="1"/>
  <c r="F1679" i="11"/>
  <c r="AE1680" i="10" l="1"/>
  <c r="AI1680" i="10"/>
  <c r="AL1680" i="10" l="1"/>
  <c r="AM1680" i="10"/>
  <c r="AK1680" i="10"/>
  <c r="E1680" i="11" s="1"/>
  <c r="C1680" i="11"/>
  <c r="AF1680" i="10"/>
  <c r="AJ1680" i="10"/>
  <c r="D1680" i="11" s="1"/>
  <c r="AG1680" i="10" l="1"/>
  <c r="AH1680" i="10" s="1"/>
  <c r="B1680" i="11"/>
  <c r="K1680" i="11" s="1"/>
  <c r="G1680" i="11" l="1"/>
  <c r="F1680" i="11"/>
  <c r="AI1681" i="10" l="1"/>
  <c r="AE1681" i="10"/>
  <c r="AL1681" i="10" l="1"/>
  <c r="AM1681" i="10"/>
  <c r="AK1681" i="10"/>
  <c r="E1681" i="11" s="1"/>
  <c r="AF1681" i="10"/>
  <c r="AJ1681" i="10"/>
  <c r="D1681" i="11" s="1"/>
  <c r="C1681" i="11"/>
  <c r="B1681" i="11" l="1"/>
  <c r="K1681" i="11" s="1"/>
  <c r="AG1681" i="10"/>
  <c r="AH1681" i="10" s="1"/>
  <c r="F1681" i="11" l="1"/>
  <c r="G1681" i="11"/>
  <c r="AI1682" i="10" l="1"/>
  <c r="AE1682" i="10"/>
  <c r="AL1682" i="10" l="1"/>
  <c r="AM1682" i="10"/>
  <c r="AK1682" i="10"/>
  <c r="E1682" i="11" s="1"/>
  <c r="AJ1682" i="10"/>
  <c r="D1682" i="11" s="1"/>
  <c r="AF1682" i="10"/>
  <c r="C1682" i="11"/>
  <c r="AG1682" i="10" l="1"/>
  <c r="AH1682" i="10" s="1"/>
  <c r="B1682" i="11"/>
  <c r="K1682" i="11" s="1"/>
  <c r="F1682" i="11" l="1"/>
  <c r="G1682" i="11"/>
  <c r="AE1683" i="10" l="1"/>
  <c r="AI1683" i="10"/>
  <c r="AL1683" i="10" l="1"/>
  <c r="AM1683" i="10"/>
  <c r="AK1683" i="10"/>
  <c r="E1683" i="11" s="1"/>
  <c r="C1683" i="11"/>
  <c r="AJ1683" i="10"/>
  <c r="D1683" i="11" s="1"/>
  <c r="AF1683" i="10"/>
  <c r="B1683" i="11" l="1"/>
  <c r="K1683" i="11" s="1"/>
  <c r="AG1683" i="10"/>
  <c r="AH1683" i="10" s="1"/>
  <c r="G1683" i="11" l="1"/>
  <c r="F1683" i="11"/>
  <c r="AE1684" i="10" l="1"/>
  <c r="AI1684" i="10"/>
  <c r="AL1684" i="10" l="1"/>
  <c r="AM1684" i="10"/>
  <c r="AK1684" i="10"/>
  <c r="E1684" i="11" s="1"/>
  <c r="C1684" i="11"/>
  <c r="AF1684" i="10"/>
  <c r="AJ1684" i="10"/>
  <c r="D1684" i="11" s="1"/>
  <c r="AG1684" i="10" l="1"/>
  <c r="AH1684" i="10" s="1"/>
  <c r="B1684" i="11"/>
  <c r="K1684" i="11" s="1"/>
  <c r="G1684" i="11" l="1"/>
  <c r="F1684" i="11"/>
  <c r="AE1685" i="10" l="1"/>
  <c r="AI1685" i="10"/>
  <c r="AL1685" i="10" l="1"/>
  <c r="AM1685" i="10"/>
  <c r="AK1685" i="10"/>
  <c r="E1685" i="11" s="1"/>
  <c r="C1685" i="11"/>
  <c r="AJ1685" i="10"/>
  <c r="D1685" i="11" s="1"/>
  <c r="AF1685" i="10"/>
  <c r="AG1685" i="10" l="1"/>
  <c r="AH1685" i="10" s="1"/>
  <c r="B1685" i="11"/>
  <c r="K1685" i="11" s="1"/>
  <c r="F1685" i="11" l="1"/>
  <c r="G1685" i="11"/>
  <c r="AE1686" i="10" l="1"/>
  <c r="AI1686" i="10"/>
  <c r="AL1686" i="10" l="1"/>
  <c r="AM1686" i="10"/>
  <c r="AK1686" i="10"/>
  <c r="E1686" i="11" s="1"/>
  <c r="C1686" i="11"/>
  <c r="AJ1686" i="10"/>
  <c r="D1686" i="11" s="1"/>
  <c r="AF1686" i="10"/>
  <c r="B1686" i="11" l="1"/>
  <c r="K1686" i="11" s="1"/>
  <c r="AG1686" i="10"/>
  <c r="AH1686" i="10" s="1"/>
  <c r="F1686" i="11" l="1"/>
  <c r="G1686" i="11"/>
  <c r="AI1687" i="10" l="1"/>
  <c r="AE1687" i="10"/>
  <c r="AL1687" i="10" l="1"/>
  <c r="AM1687" i="10"/>
  <c r="AK1687" i="10"/>
  <c r="E1687" i="11" s="1"/>
  <c r="AF1687" i="10"/>
  <c r="AJ1687" i="10"/>
  <c r="D1687" i="11" s="1"/>
  <c r="C1687" i="11"/>
  <c r="B1687" i="11" l="1"/>
  <c r="K1687" i="11" s="1"/>
  <c r="AG1687" i="10"/>
  <c r="AH1687" i="10" s="1"/>
  <c r="G1687" i="11" l="1"/>
  <c r="F1687" i="11"/>
  <c r="AE1688" i="10" l="1"/>
  <c r="AI1688" i="10"/>
  <c r="AL1688" i="10" l="1"/>
  <c r="AM1688" i="10"/>
  <c r="AK1688" i="10"/>
  <c r="E1688" i="11" s="1"/>
  <c r="C1688" i="11"/>
  <c r="AF1688" i="10"/>
  <c r="AJ1688" i="10"/>
  <c r="D1688" i="11" s="1"/>
  <c r="AG1688" i="10" l="1"/>
  <c r="AH1688" i="10" s="1"/>
  <c r="B1688" i="11"/>
  <c r="K1688" i="11" s="1"/>
  <c r="F1688" i="11" l="1"/>
  <c r="G1688" i="11"/>
  <c r="AI1689" i="10" l="1"/>
  <c r="AE1689" i="10"/>
  <c r="AL1689" i="10" l="1"/>
  <c r="AM1689" i="10"/>
  <c r="AK1689" i="10"/>
  <c r="E1689" i="11" s="1"/>
  <c r="AJ1689" i="10"/>
  <c r="D1689" i="11" s="1"/>
  <c r="AF1689" i="10"/>
  <c r="C1689" i="11"/>
  <c r="AG1689" i="10" l="1"/>
  <c r="AH1689" i="10" s="1"/>
  <c r="B1689" i="11"/>
  <c r="K1689" i="11" s="1"/>
  <c r="F1689" i="11" l="1"/>
  <c r="G1689" i="11"/>
  <c r="AI1690" i="10" l="1"/>
  <c r="AE1690" i="10"/>
  <c r="AL1690" i="10" l="1"/>
  <c r="AM1690" i="10"/>
  <c r="AK1690" i="10"/>
  <c r="E1690" i="11" s="1"/>
  <c r="AJ1690" i="10"/>
  <c r="D1690" i="11" s="1"/>
  <c r="AF1690" i="10"/>
  <c r="C1690" i="11"/>
  <c r="AG1690" i="10" l="1"/>
  <c r="AH1690" i="10" s="1"/>
  <c r="B1690" i="11"/>
  <c r="K1690" i="11" s="1"/>
  <c r="F1690" i="11" l="1"/>
  <c r="G1690" i="11"/>
  <c r="AE1691" i="10" l="1"/>
  <c r="AI1691" i="10"/>
  <c r="AL1691" i="10" l="1"/>
  <c r="AM1691" i="10"/>
  <c r="AK1691" i="10"/>
  <c r="E1691" i="11" s="1"/>
  <c r="C1691" i="11"/>
  <c r="AJ1691" i="10"/>
  <c r="D1691" i="11" s="1"/>
  <c r="AF1691" i="10"/>
  <c r="AG1691" i="10" l="1"/>
  <c r="AH1691" i="10" s="1"/>
  <c r="B1691" i="11"/>
  <c r="K1691" i="11" s="1"/>
  <c r="F1691" i="11" l="1"/>
  <c r="G1691" i="11"/>
  <c r="AI1692" i="10" l="1"/>
  <c r="AE1692" i="10"/>
  <c r="AL1692" i="10" l="1"/>
  <c r="AM1692" i="10"/>
  <c r="AK1692" i="10"/>
  <c r="E1692" i="11" s="1"/>
  <c r="AF1692" i="10"/>
  <c r="AJ1692" i="10"/>
  <c r="D1692" i="11" s="1"/>
  <c r="C1692" i="11"/>
  <c r="AG1692" i="10" l="1"/>
  <c r="AH1692" i="10" s="1"/>
  <c r="B1692" i="11"/>
  <c r="K1692" i="11" s="1"/>
  <c r="G1692" i="11" l="1"/>
  <c r="F1692" i="11"/>
  <c r="AI1693" i="10" l="1"/>
  <c r="AE1693" i="10"/>
  <c r="AL1693" i="10" l="1"/>
  <c r="AM1693" i="10"/>
  <c r="AK1693" i="10"/>
  <c r="E1693" i="11" s="1"/>
  <c r="AJ1693" i="10"/>
  <c r="D1693" i="11" s="1"/>
  <c r="AF1693" i="10"/>
  <c r="C1693" i="11"/>
  <c r="AG1693" i="10" l="1"/>
  <c r="AH1693" i="10" s="1"/>
  <c r="B1693" i="11"/>
  <c r="K1693" i="11" s="1"/>
  <c r="G1693" i="11" l="1"/>
  <c r="F1693" i="11"/>
  <c r="AE1694" i="10" l="1"/>
  <c r="AI1694" i="10"/>
  <c r="AL1694" i="10" l="1"/>
  <c r="AM1694" i="10"/>
  <c r="AK1694" i="10"/>
  <c r="E1694" i="11" s="1"/>
  <c r="C1694" i="11"/>
  <c r="AF1694" i="10"/>
  <c r="AJ1694" i="10"/>
  <c r="D1694" i="11" s="1"/>
  <c r="AG1694" i="10" l="1"/>
  <c r="AH1694" i="10" s="1"/>
  <c r="B1694" i="11"/>
  <c r="K1694" i="11" s="1"/>
  <c r="F1694" i="11" l="1"/>
  <c r="G1694" i="11"/>
  <c r="AE1695" i="10" l="1"/>
  <c r="AI1695" i="10"/>
  <c r="AL1695" i="10" l="1"/>
  <c r="AM1695" i="10"/>
  <c r="AK1695" i="10"/>
  <c r="E1695" i="11" s="1"/>
  <c r="C1695" i="11"/>
  <c r="AF1695" i="10"/>
  <c r="AJ1695" i="10"/>
  <c r="D1695" i="11" s="1"/>
  <c r="AG1695" i="10" l="1"/>
  <c r="AH1695" i="10" s="1"/>
  <c r="B1695" i="11"/>
  <c r="K1695" i="11" s="1"/>
  <c r="F1695" i="11" l="1"/>
  <c r="G1695" i="11"/>
  <c r="AE1696" i="10" l="1"/>
  <c r="AI1696" i="10"/>
  <c r="AL1696" i="10" l="1"/>
  <c r="AM1696" i="10"/>
  <c r="AK1696" i="10"/>
  <c r="E1696" i="11" s="1"/>
  <c r="C1696" i="11"/>
  <c r="AF1696" i="10"/>
  <c r="AJ1696" i="10"/>
  <c r="D1696" i="11" s="1"/>
  <c r="AG1696" i="10" l="1"/>
  <c r="AH1696" i="10" s="1"/>
  <c r="B1696" i="11"/>
  <c r="K1696" i="11" s="1"/>
  <c r="F1696" i="11" l="1"/>
  <c r="G1696" i="11"/>
  <c r="AI1697" i="10" l="1"/>
  <c r="AE1697" i="10"/>
  <c r="AL1697" i="10" l="1"/>
  <c r="AM1697" i="10"/>
  <c r="AK1697" i="10"/>
  <c r="E1697" i="11" s="1"/>
  <c r="AJ1697" i="10"/>
  <c r="D1697" i="11" s="1"/>
  <c r="AF1697" i="10"/>
  <c r="C1697" i="11"/>
  <c r="B1697" i="11" l="1"/>
  <c r="K1697" i="11" s="1"/>
  <c r="AG1697" i="10"/>
  <c r="AH1697" i="10" s="1"/>
  <c r="G1697" i="11" l="1"/>
  <c r="F1697" i="11"/>
  <c r="AI1698" i="10" l="1"/>
  <c r="AE1698" i="10"/>
  <c r="AL1698" i="10" l="1"/>
  <c r="AM1698" i="10"/>
  <c r="AK1698" i="10"/>
  <c r="E1698" i="11" s="1"/>
  <c r="AF1698" i="10"/>
  <c r="AJ1698" i="10"/>
  <c r="D1698" i="11" s="1"/>
  <c r="C1698" i="11"/>
  <c r="AG1698" i="10" l="1"/>
  <c r="AH1698" i="10" s="1"/>
  <c r="B1698" i="11"/>
  <c r="K1698" i="11" s="1"/>
  <c r="F1698" i="11" l="1"/>
  <c r="G1698" i="11"/>
  <c r="AE1699" i="10" l="1"/>
  <c r="AI1699" i="10"/>
  <c r="AL1699" i="10" l="1"/>
  <c r="AM1699" i="10"/>
  <c r="AK1699" i="10"/>
  <c r="E1699" i="11" s="1"/>
  <c r="C1699" i="11"/>
  <c r="AF1699" i="10"/>
  <c r="AJ1699" i="10"/>
  <c r="D1699" i="11" s="1"/>
  <c r="AG1699" i="10" l="1"/>
  <c r="AH1699" i="10" s="1"/>
  <c r="B1699" i="11"/>
  <c r="K1699" i="11" s="1"/>
  <c r="G1699" i="11" l="1"/>
  <c r="F1699" i="11"/>
  <c r="AI1700" i="10" l="1"/>
  <c r="AE1700" i="10"/>
  <c r="AL1700" i="10" l="1"/>
  <c r="AM1700" i="10"/>
  <c r="AK1700" i="10"/>
  <c r="E1700" i="11" s="1"/>
  <c r="AJ1700" i="10"/>
  <c r="D1700" i="11" s="1"/>
  <c r="AF1700" i="10"/>
  <c r="C1700" i="11"/>
  <c r="AG1700" i="10" l="1"/>
  <c r="AH1700" i="10" s="1"/>
  <c r="B1700" i="11"/>
  <c r="K1700" i="11" s="1"/>
  <c r="F1700" i="11" l="1"/>
  <c r="G1700" i="11"/>
  <c r="AI1701" i="10" l="1"/>
  <c r="AE1701" i="10"/>
  <c r="AL1701" i="10" l="1"/>
  <c r="AM1701" i="10"/>
  <c r="AK1701" i="10"/>
  <c r="E1701" i="11" s="1"/>
  <c r="AF1701" i="10"/>
  <c r="AJ1701" i="10"/>
  <c r="D1701" i="11" s="1"/>
  <c r="C1701" i="11"/>
  <c r="B1701" i="11" l="1"/>
  <c r="K1701" i="11" s="1"/>
  <c r="AG1701" i="10"/>
  <c r="AH1701" i="10" s="1"/>
  <c r="F1701" i="11" l="1"/>
  <c r="G1701" i="11"/>
  <c r="AE1702" i="10" l="1"/>
  <c r="AI1702" i="10"/>
  <c r="AL1702" i="10" l="1"/>
  <c r="AM1702" i="10"/>
  <c r="AK1702" i="10"/>
  <c r="E1702" i="11" s="1"/>
  <c r="C1702" i="11"/>
  <c r="AF1702" i="10"/>
  <c r="AJ1702" i="10"/>
  <c r="D1702" i="11" s="1"/>
  <c r="AG1702" i="10" l="1"/>
  <c r="AH1702" i="10" s="1"/>
  <c r="B1702" i="11"/>
  <c r="K1702" i="11" s="1"/>
  <c r="F1702" i="11" l="1"/>
  <c r="G1702" i="11"/>
  <c r="AE1703" i="10" l="1"/>
  <c r="AI1703" i="10"/>
  <c r="AL1703" i="10" l="1"/>
  <c r="AM1703" i="10"/>
  <c r="AK1703" i="10"/>
  <c r="E1703" i="11" s="1"/>
  <c r="C1703" i="11"/>
  <c r="AJ1703" i="10"/>
  <c r="D1703" i="11" s="1"/>
  <c r="AF1703" i="10"/>
  <c r="B1703" i="11" l="1"/>
  <c r="K1703" i="11" s="1"/>
  <c r="AG1703" i="10"/>
  <c r="AH1703" i="10" s="1"/>
  <c r="G1703" i="11" l="1"/>
  <c r="F1703" i="11"/>
  <c r="AE1704" i="10" l="1"/>
  <c r="AI1704" i="10"/>
  <c r="AL1704" i="10" l="1"/>
  <c r="AM1704" i="10"/>
  <c r="AK1704" i="10"/>
  <c r="E1704" i="11" s="1"/>
  <c r="C1704" i="11"/>
  <c r="AJ1704" i="10"/>
  <c r="D1704" i="11" s="1"/>
  <c r="AF1704" i="10"/>
  <c r="AG1704" i="10" l="1"/>
  <c r="AH1704" i="10" s="1"/>
  <c r="B1704" i="11"/>
  <c r="K1704" i="11" s="1"/>
  <c r="F1704" i="11" l="1"/>
  <c r="G1704" i="11"/>
  <c r="AI1705" i="10" l="1"/>
  <c r="AE1705" i="10"/>
  <c r="AL1705" i="10" l="1"/>
  <c r="AM1705" i="10"/>
  <c r="AK1705" i="10"/>
  <c r="E1705" i="11" s="1"/>
  <c r="AJ1705" i="10"/>
  <c r="D1705" i="11" s="1"/>
  <c r="AF1705" i="10"/>
  <c r="C1705" i="11"/>
  <c r="B1705" i="11" l="1"/>
  <c r="K1705" i="11" s="1"/>
  <c r="AG1705" i="10"/>
  <c r="AH1705" i="10" s="1"/>
  <c r="F1705" i="11" l="1"/>
  <c r="G1705" i="11"/>
  <c r="AI1706" i="10" l="1"/>
  <c r="AE1706" i="10"/>
  <c r="AL1706" i="10" l="1"/>
  <c r="AM1706" i="10"/>
  <c r="AK1706" i="10"/>
  <c r="E1706" i="11" s="1"/>
  <c r="AJ1706" i="10"/>
  <c r="D1706" i="11" s="1"/>
  <c r="AF1706" i="10"/>
  <c r="C1706" i="11"/>
  <c r="B1706" i="11" l="1"/>
  <c r="K1706" i="11" s="1"/>
  <c r="AG1706" i="10"/>
  <c r="AH1706" i="10" s="1"/>
  <c r="F1706" i="11" l="1"/>
  <c r="G1706" i="11"/>
  <c r="AE1707" i="10" l="1"/>
  <c r="AI1707" i="10"/>
  <c r="AL1707" i="10" l="1"/>
  <c r="AM1707" i="10"/>
  <c r="AK1707" i="10"/>
  <c r="E1707" i="11" s="1"/>
  <c r="C1707" i="11"/>
  <c r="AF1707" i="10"/>
  <c r="AJ1707" i="10"/>
  <c r="D1707" i="11" s="1"/>
  <c r="B1707" i="11" l="1"/>
  <c r="K1707" i="11" s="1"/>
  <c r="AG1707" i="10"/>
  <c r="AH1707" i="10" s="1"/>
  <c r="F1707" i="11" l="1"/>
  <c r="G1707" i="11"/>
  <c r="AE1708" i="10" l="1"/>
  <c r="AI1708" i="10"/>
  <c r="AL1708" i="10" l="1"/>
  <c r="AM1708" i="10"/>
  <c r="AK1708" i="10"/>
  <c r="E1708" i="11" s="1"/>
  <c r="C1708" i="11"/>
  <c r="AJ1708" i="10"/>
  <c r="D1708" i="11" s="1"/>
  <c r="AF1708" i="10"/>
  <c r="B1708" i="11" l="1"/>
  <c r="K1708" i="11" s="1"/>
  <c r="AG1708" i="10"/>
  <c r="AH1708" i="10" s="1"/>
  <c r="G1708" i="11" l="1"/>
  <c r="F1708" i="11"/>
  <c r="AE1709" i="10" l="1"/>
  <c r="AI1709" i="10"/>
  <c r="AL1709" i="10" l="1"/>
  <c r="AM1709" i="10"/>
  <c r="AK1709" i="10"/>
  <c r="E1709" i="11" s="1"/>
  <c r="C1709" i="11"/>
  <c r="AF1709" i="10"/>
  <c r="AJ1709" i="10"/>
  <c r="D1709" i="11" s="1"/>
  <c r="AG1709" i="10" l="1"/>
  <c r="AH1709" i="10" s="1"/>
  <c r="B1709" i="11"/>
  <c r="K1709" i="11" s="1"/>
  <c r="F1709" i="11" l="1"/>
  <c r="G1709" i="11"/>
  <c r="AI1710" i="10" l="1"/>
  <c r="AE1710" i="10"/>
  <c r="AL1710" i="10" l="1"/>
  <c r="AM1710" i="10"/>
  <c r="AK1710" i="10"/>
  <c r="E1710" i="11" s="1"/>
  <c r="AJ1710" i="10"/>
  <c r="D1710" i="11" s="1"/>
  <c r="AF1710" i="10"/>
  <c r="C1710" i="11"/>
  <c r="B1710" i="11" l="1"/>
  <c r="K1710" i="11" s="1"/>
  <c r="AG1710" i="10"/>
  <c r="AH1710" i="10" s="1"/>
  <c r="F1710" i="11" l="1"/>
  <c r="G1710" i="11"/>
  <c r="AE1711" i="10" l="1"/>
  <c r="AI1711" i="10"/>
  <c r="AL1711" i="10" l="1"/>
  <c r="AM1711" i="10"/>
  <c r="AK1711" i="10"/>
  <c r="E1711" i="11" s="1"/>
  <c r="C1711" i="11"/>
  <c r="AJ1711" i="10"/>
  <c r="D1711" i="11" s="1"/>
  <c r="AF1711" i="10"/>
  <c r="B1711" i="11" l="1"/>
  <c r="K1711" i="11" s="1"/>
  <c r="AG1711" i="10"/>
  <c r="AH1711" i="10" s="1"/>
  <c r="G1711" i="11" l="1"/>
  <c r="F1711" i="11"/>
  <c r="AI1712" i="10" l="1"/>
  <c r="AE1712" i="10"/>
  <c r="AL1712" i="10" l="1"/>
  <c r="AM1712" i="10"/>
  <c r="AK1712" i="10"/>
  <c r="E1712" i="11" s="1"/>
  <c r="AF1712" i="10"/>
  <c r="AJ1712" i="10"/>
  <c r="D1712" i="11" s="1"/>
  <c r="C1712" i="11"/>
  <c r="B1712" i="11" l="1"/>
  <c r="K1712" i="11" s="1"/>
  <c r="AG1712" i="10"/>
  <c r="AH1712" i="10" s="1"/>
  <c r="F1712" i="11" l="1"/>
  <c r="G1712" i="11"/>
  <c r="AE1713" i="10" l="1"/>
  <c r="AI1713" i="10"/>
  <c r="AL1713" i="10" l="1"/>
  <c r="AM1713" i="10"/>
  <c r="AK1713" i="10"/>
  <c r="E1713" i="11" s="1"/>
  <c r="C1713" i="11"/>
  <c r="AJ1713" i="10"/>
  <c r="D1713" i="11" s="1"/>
  <c r="AF1713" i="10"/>
  <c r="B1713" i="11" l="1"/>
  <c r="K1713" i="11" s="1"/>
  <c r="AG1713" i="10"/>
  <c r="AH1713" i="10" s="1"/>
  <c r="F1713" i="11" l="1"/>
  <c r="G1713" i="11"/>
  <c r="AE1714" i="10" l="1"/>
  <c r="AI1714" i="10"/>
  <c r="AL1714" i="10" l="1"/>
  <c r="AM1714" i="10"/>
  <c r="AK1714" i="10"/>
  <c r="E1714" i="11" s="1"/>
  <c r="C1714" i="11"/>
  <c r="AF1714" i="10"/>
  <c r="AJ1714" i="10"/>
  <c r="D1714" i="11" s="1"/>
  <c r="B1714" i="11" l="1"/>
  <c r="K1714" i="11" s="1"/>
  <c r="AG1714" i="10"/>
  <c r="AH1714" i="10" s="1"/>
  <c r="G1714" i="11" l="1"/>
  <c r="F1714" i="11"/>
  <c r="AE1715" i="10" l="1"/>
  <c r="AI1715" i="10"/>
  <c r="AL1715" i="10" l="1"/>
  <c r="AM1715" i="10"/>
  <c r="AK1715" i="10"/>
  <c r="E1715" i="11" s="1"/>
  <c r="C1715" i="11"/>
  <c r="AJ1715" i="10"/>
  <c r="D1715" i="11" s="1"/>
  <c r="AF1715" i="10"/>
  <c r="B1715" i="11" l="1"/>
  <c r="K1715" i="11" s="1"/>
  <c r="AG1715" i="10"/>
  <c r="AH1715" i="10" s="1"/>
  <c r="F1715" i="11" l="1"/>
  <c r="G1715" i="11"/>
  <c r="AI1716" i="10" l="1"/>
  <c r="AE1716" i="10"/>
  <c r="AL1716" i="10" l="1"/>
  <c r="AM1716" i="10"/>
  <c r="AK1716" i="10"/>
  <c r="E1716" i="11" s="1"/>
  <c r="AJ1716" i="10"/>
  <c r="D1716" i="11" s="1"/>
  <c r="AF1716" i="10"/>
  <c r="C1716" i="11"/>
  <c r="AG1716" i="10" l="1"/>
  <c r="AH1716" i="10" s="1"/>
  <c r="B1716" i="11"/>
  <c r="K1716" i="11" s="1"/>
  <c r="G1716" i="11" l="1"/>
  <c r="F1716" i="11"/>
  <c r="AI1717" i="10" l="1"/>
  <c r="AE1717" i="10"/>
  <c r="AL1717" i="10" l="1"/>
  <c r="AM1717" i="10"/>
  <c r="AK1717" i="10"/>
  <c r="E1717" i="11" s="1"/>
  <c r="AJ1717" i="10"/>
  <c r="D1717" i="11" s="1"/>
  <c r="AF1717" i="10"/>
  <c r="C1717" i="11"/>
  <c r="B1717" i="11" l="1"/>
  <c r="K1717" i="11" s="1"/>
  <c r="AG1717" i="10"/>
  <c r="AH1717" i="10" s="1"/>
  <c r="F1717" i="11" l="1"/>
  <c r="G1717" i="11"/>
  <c r="AE1718" i="10" l="1"/>
  <c r="AI1718" i="10"/>
  <c r="AL1718" i="10" l="1"/>
  <c r="AM1718" i="10"/>
  <c r="AK1718" i="10"/>
  <c r="E1718" i="11" s="1"/>
  <c r="C1718" i="11"/>
  <c r="AF1718" i="10"/>
  <c r="AJ1718" i="10"/>
  <c r="D1718" i="11" s="1"/>
  <c r="AG1718" i="10" l="1"/>
  <c r="AH1718" i="10" s="1"/>
  <c r="B1718" i="11"/>
  <c r="K1718" i="11" s="1"/>
  <c r="F1718" i="11" l="1"/>
  <c r="G1718" i="11"/>
  <c r="AE1719" i="10" l="1"/>
  <c r="AI1719" i="10"/>
  <c r="AL1719" i="10" l="1"/>
  <c r="AM1719" i="10"/>
  <c r="AK1719" i="10"/>
  <c r="E1719" i="11" s="1"/>
  <c r="C1719" i="11"/>
  <c r="AF1719" i="10"/>
  <c r="AJ1719" i="10"/>
  <c r="D1719" i="11" s="1"/>
  <c r="AG1719" i="10" l="1"/>
  <c r="AH1719" i="10" s="1"/>
  <c r="B1719" i="11"/>
  <c r="K1719" i="11" s="1"/>
  <c r="F1719" i="11" l="1"/>
  <c r="G1719" i="11"/>
  <c r="AE1720" i="10" l="1"/>
  <c r="AI1720" i="10"/>
  <c r="AL1720" i="10" l="1"/>
  <c r="AM1720" i="10"/>
  <c r="AK1720" i="10"/>
  <c r="E1720" i="11" s="1"/>
  <c r="C1720" i="11"/>
  <c r="AJ1720" i="10"/>
  <c r="D1720" i="11" s="1"/>
  <c r="AF1720" i="10"/>
  <c r="AG1720" i="10" l="1"/>
  <c r="AH1720" i="10" s="1"/>
  <c r="B1720" i="11"/>
  <c r="K1720" i="11" s="1"/>
  <c r="F1720" i="11" l="1"/>
  <c r="G1720" i="11"/>
  <c r="AI1721" i="10" l="1"/>
  <c r="AE1721" i="10"/>
  <c r="AL1721" i="10" l="1"/>
  <c r="AM1721" i="10"/>
  <c r="AK1721" i="10"/>
  <c r="E1721" i="11" s="1"/>
  <c r="AJ1721" i="10"/>
  <c r="D1721" i="11" s="1"/>
  <c r="AF1721" i="10"/>
  <c r="C1721" i="11"/>
  <c r="AG1721" i="10" l="1"/>
  <c r="AH1721" i="10" s="1"/>
  <c r="B1721" i="11"/>
  <c r="K1721" i="11" s="1"/>
  <c r="G1721" i="11" l="1"/>
  <c r="F1721" i="11"/>
  <c r="AI1722" i="10" l="1"/>
  <c r="AE1722" i="10"/>
  <c r="AL1722" i="10" l="1"/>
  <c r="AM1722" i="10"/>
  <c r="AK1722" i="10"/>
  <c r="E1722" i="11" s="1"/>
  <c r="AJ1722" i="10"/>
  <c r="D1722" i="11" s="1"/>
  <c r="AF1722" i="10"/>
  <c r="C1722" i="11"/>
  <c r="AG1722" i="10" l="1"/>
  <c r="AH1722" i="10" s="1"/>
  <c r="B1722" i="11"/>
  <c r="K1722" i="11" s="1"/>
  <c r="G1722" i="11" l="1"/>
  <c r="F1722" i="11"/>
  <c r="AI1723" i="10" l="1"/>
  <c r="AE1723" i="10"/>
  <c r="AL1723" i="10" l="1"/>
  <c r="AM1723" i="10"/>
  <c r="AK1723" i="10"/>
  <c r="E1723" i="11" s="1"/>
  <c r="AJ1723" i="10"/>
  <c r="D1723" i="11" s="1"/>
  <c r="AF1723" i="10"/>
  <c r="C1723" i="11"/>
  <c r="B1723" i="11" l="1"/>
  <c r="K1723" i="11" s="1"/>
  <c r="AG1723" i="10"/>
  <c r="AH1723" i="10" s="1"/>
  <c r="F1723" i="11" l="1"/>
  <c r="G1723" i="11"/>
  <c r="AI1724" i="10" l="1"/>
  <c r="AE1724" i="10"/>
  <c r="AL1724" i="10" l="1"/>
  <c r="AM1724" i="10"/>
  <c r="AK1724" i="10"/>
  <c r="E1724" i="11" s="1"/>
  <c r="AF1724" i="10"/>
  <c r="AJ1724" i="10"/>
  <c r="D1724" i="11" s="1"/>
  <c r="C1724" i="11"/>
  <c r="AG1724" i="10" l="1"/>
  <c r="AH1724" i="10" s="1"/>
  <c r="B1724" i="11"/>
  <c r="K1724" i="11" s="1"/>
  <c r="G1724" i="11" l="1"/>
  <c r="F1724" i="11"/>
  <c r="AI1725" i="10" l="1"/>
  <c r="AE1725" i="10"/>
  <c r="AL1725" i="10" l="1"/>
  <c r="AM1725" i="10"/>
  <c r="AK1725" i="10"/>
  <c r="E1725" i="11" s="1"/>
  <c r="AF1725" i="10"/>
  <c r="AJ1725" i="10"/>
  <c r="D1725" i="11" s="1"/>
  <c r="C1725" i="11"/>
  <c r="B1725" i="11" l="1"/>
  <c r="K1725" i="11" s="1"/>
  <c r="AG1725" i="10"/>
  <c r="AH1725" i="10" s="1"/>
  <c r="G1725" i="11" l="1"/>
  <c r="F1725" i="11"/>
  <c r="AE1726" i="10" l="1"/>
  <c r="AI1726" i="10"/>
  <c r="AL1726" i="10" l="1"/>
  <c r="AM1726" i="10"/>
  <c r="AK1726" i="10"/>
  <c r="E1726" i="11" s="1"/>
  <c r="C1726" i="11"/>
  <c r="AJ1726" i="10"/>
  <c r="D1726" i="11" s="1"/>
  <c r="AF1726" i="10"/>
  <c r="AG1726" i="10" l="1"/>
  <c r="AH1726" i="10" s="1"/>
  <c r="B1726" i="11"/>
  <c r="K1726" i="11" s="1"/>
  <c r="G1726" i="11" l="1"/>
  <c r="F1726" i="11"/>
  <c r="AE1727" i="10" l="1"/>
  <c r="AI1727" i="10"/>
  <c r="AL1727" i="10" l="1"/>
  <c r="AM1727" i="10"/>
  <c r="AK1727" i="10"/>
  <c r="E1727" i="11" s="1"/>
  <c r="C1727" i="11"/>
  <c r="AF1727" i="10"/>
  <c r="AJ1727" i="10"/>
  <c r="D1727" i="11" s="1"/>
  <c r="AG1727" i="10" l="1"/>
  <c r="AH1727" i="10" s="1"/>
  <c r="B1727" i="11"/>
  <c r="K1727" i="11" s="1"/>
  <c r="F1727" i="11" l="1"/>
  <c r="G1727" i="11"/>
  <c r="AE1728" i="10" l="1"/>
  <c r="AI1728" i="10"/>
  <c r="AL1728" i="10" l="1"/>
  <c r="AM1728" i="10"/>
  <c r="AK1728" i="10"/>
  <c r="E1728" i="11" s="1"/>
  <c r="C1728" i="11"/>
  <c r="AJ1728" i="10"/>
  <c r="D1728" i="11" s="1"/>
  <c r="AF1728" i="10"/>
  <c r="AG1728" i="10" l="1"/>
  <c r="AH1728" i="10" s="1"/>
  <c r="B1728" i="11"/>
  <c r="K1728" i="11" s="1"/>
  <c r="G1728" i="11" l="1"/>
  <c r="F1728" i="11"/>
  <c r="AI1729" i="10" l="1"/>
  <c r="AE1729" i="10"/>
  <c r="AL1729" i="10" l="1"/>
  <c r="AM1729" i="10"/>
  <c r="AK1729" i="10"/>
  <c r="E1729" i="11" s="1"/>
  <c r="AF1729" i="10"/>
  <c r="AJ1729" i="10"/>
  <c r="D1729" i="11" s="1"/>
  <c r="C1729" i="11"/>
  <c r="B1729" i="11" l="1"/>
  <c r="K1729" i="11" s="1"/>
  <c r="AG1729" i="10"/>
  <c r="AH1729" i="10" s="1"/>
  <c r="G1729" i="11" l="1"/>
  <c r="F1729" i="11"/>
  <c r="AI1730" i="10" l="1"/>
  <c r="AE1730" i="10"/>
  <c r="AL1730" i="10" l="1"/>
  <c r="AM1730" i="10"/>
  <c r="AK1730" i="10"/>
  <c r="E1730" i="11" s="1"/>
  <c r="AF1730" i="10"/>
  <c r="AJ1730" i="10"/>
  <c r="D1730" i="11" s="1"/>
  <c r="C1730" i="11"/>
  <c r="AG1730" i="10" l="1"/>
  <c r="AH1730" i="10" s="1"/>
  <c r="B1730" i="11"/>
  <c r="K1730" i="11" s="1"/>
  <c r="F1730" i="11" l="1"/>
  <c r="G1730" i="11"/>
  <c r="AI1731" i="10" l="1"/>
  <c r="AE1731" i="10"/>
  <c r="AL1731" i="10" l="1"/>
  <c r="AM1731" i="10"/>
  <c r="AK1731" i="10"/>
  <c r="E1731" i="11" s="1"/>
  <c r="AJ1731" i="10"/>
  <c r="D1731" i="11" s="1"/>
  <c r="AF1731" i="10"/>
  <c r="C1731" i="11"/>
  <c r="AG1731" i="10" l="1"/>
  <c r="AH1731" i="10" s="1"/>
  <c r="B1731" i="11"/>
  <c r="K1731" i="11" s="1"/>
  <c r="F1731" i="11" l="1"/>
  <c r="G1731" i="11"/>
  <c r="AI1732" i="10" l="1"/>
  <c r="AE1732" i="10"/>
  <c r="AL1732" i="10" l="1"/>
  <c r="AM1732" i="10"/>
  <c r="AK1732" i="10"/>
  <c r="E1732" i="11" s="1"/>
  <c r="AJ1732" i="10"/>
  <c r="D1732" i="11" s="1"/>
  <c r="AF1732" i="10"/>
  <c r="C1732" i="11"/>
  <c r="AG1732" i="10" l="1"/>
  <c r="AH1732" i="10" s="1"/>
  <c r="B1732" i="11"/>
  <c r="K1732" i="11" s="1"/>
  <c r="F1732" i="11" l="1"/>
  <c r="G1732" i="11"/>
  <c r="AI1733" i="10" l="1"/>
  <c r="AE1733" i="10"/>
  <c r="AL1733" i="10" l="1"/>
  <c r="AM1733" i="10"/>
  <c r="AK1733" i="10"/>
  <c r="E1733" i="11" s="1"/>
  <c r="AJ1733" i="10"/>
  <c r="D1733" i="11" s="1"/>
  <c r="AF1733" i="10"/>
  <c r="C1733" i="11"/>
  <c r="AG1733" i="10" l="1"/>
  <c r="AH1733" i="10" s="1"/>
  <c r="B1733" i="11"/>
  <c r="K1733" i="11" s="1"/>
  <c r="G1733" i="11" l="1"/>
  <c r="F1733" i="11"/>
  <c r="AI1734" i="10" l="1"/>
  <c r="AE1734" i="10"/>
  <c r="AL1734" i="10" l="1"/>
  <c r="AM1734" i="10"/>
  <c r="AK1734" i="10"/>
  <c r="E1734" i="11" s="1"/>
  <c r="AJ1734" i="10"/>
  <c r="D1734" i="11" s="1"/>
  <c r="AF1734" i="10"/>
  <c r="C1734" i="11"/>
  <c r="B1734" i="11" l="1"/>
  <c r="K1734" i="11" s="1"/>
  <c r="AG1734" i="10"/>
  <c r="AH1734" i="10" s="1"/>
  <c r="F1734" i="11" l="1"/>
  <c r="G1734" i="11"/>
  <c r="AE1735" i="10" l="1"/>
  <c r="AI1735" i="10"/>
  <c r="AL1735" i="10" l="1"/>
  <c r="AM1735" i="10"/>
  <c r="AK1735" i="10"/>
  <c r="E1735" i="11" s="1"/>
  <c r="C1735" i="11"/>
  <c r="AJ1735" i="10"/>
  <c r="D1735" i="11" s="1"/>
  <c r="AF1735" i="10"/>
  <c r="B1735" i="11" l="1"/>
  <c r="K1735" i="11" s="1"/>
  <c r="AG1735" i="10"/>
  <c r="AH1735" i="10" s="1"/>
  <c r="G1735" i="11" l="1"/>
  <c r="F1735" i="11"/>
  <c r="AE1736" i="10" l="1"/>
  <c r="AI1736" i="10"/>
  <c r="AL1736" i="10" l="1"/>
  <c r="AM1736" i="10"/>
  <c r="AK1736" i="10"/>
  <c r="E1736" i="11" s="1"/>
  <c r="C1736" i="11"/>
  <c r="AJ1736" i="10"/>
  <c r="D1736" i="11" s="1"/>
  <c r="AF1736" i="10"/>
  <c r="AG1736" i="10" l="1"/>
  <c r="AH1736" i="10" s="1"/>
  <c r="B1736" i="11"/>
  <c r="K1736" i="11" s="1"/>
  <c r="G1736" i="11" l="1"/>
  <c r="F1736" i="11"/>
  <c r="AI1737" i="10" l="1"/>
  <c r="AE1737" i="10"/>
  <c r="AL1737" i="10" l="1"/>
  <c r="AM1737" i="10"/>
  <c r="AK1737" i="10"/>
  <c r="E1737" i="11" s="1"/>
  <c r="AJ1737" i="10"/>
  <c r="D1737" i="11" s="1"/>
  <c r="AF1737" i="10"/>
  <c r="C1737" i="11"/>
  <c r="AG1737" i="10" l="1"/>
  <c r="AH1737" i="10" s="1"/>
  <c r="B1737" i="11"/>
  <c r="K1737" i="11" s="1"/>
  <c r="F1737" i="11" l="1"/>
  <c r="G1737" i="11"/>
  <c r="AI1738" i="10" l="1"/>
  <c r="AE1738" i="10"/>
  <c r="AL1738" i="10" l="1"/>
  <c r="AM1738" i="10"/>
  <c r="AK1738" i="10"/>
  <c r="E1738" i="11" s="1"/>
  <c r="AJ1738" i="10"/>
  <c r="D1738" i="11" s="1"/>
  <c r="AF1738" i="10"/>
  <c r="C1738" i="11"/>
  <c r="B1738" i="11" l="1"/>
  <c r="K1738" i="11" s="1"/>
  <c r="AG1738" i="10"/>
  <c r="AH1738" i="10" s="1"/>
  <c r="G1738" i="11" l="1"/>
  <c r="F1738" i="11"/>
  <c r="AE1739" i="10" l="1"/>
  <c r="AI1739" i="10"/>
  <c r="AL1739" i="10" l="1"/>
  <c r="AM1739" i="10"/>
  <c r="AK1739" i="10"/>
  <c r="E1739" i="11" s="1"/>
  <c r="C1739" i="11"/>
  <c r="AJ1739" i="10"/>
  <c r="D1739" i="11" s="1"/>
  <c r="AF1739" i="10"/>
  <c r="AG1739" i="10" l="1"/>
  <c r="AH1739" i="10" s="1"/>
  <c r="B1739" i="11"/>
  <c r="K1739" i="11" s="1"/>
  <c r="F1739" i="11" l="1"/>
  <c r="G1739" i="11"/>
  <c r="AE1740" i="10" l="1"/>
  <c r="AI1740" i="10"/>
  <c r="AL1740" i="10" l="1"/>
  <c r="AM1740" i="10"/>
  <c r="AK1740" i="10"/>
  <c r="E1740" i="11" s="1"/>
  <c r="C1740" i="11"/>
  <c r="AF1740" i="10"/>
  <c r="AJ1740" i="10"/>
  <c r="D1740" i="11" s="1"/>
  <c r="AG1740" i="10" l="1"/>
  <c r="AH1740" i="10" s="1"/>
  <c r="B1740" i="11"/>
  <c r="K1740" i="11" s="1"/>
  <c r="F1740" i="11" l="1"/>
  <c r="G1740" i="11"/>
  <c r="AE1741" i="10" l="1"/>
  <c r="AI1741" i="10"/>
  <c r="AL1741" i="10" l="1"/>
  <c r="AM1741" i="10"/>
  <c r="AK1741" i="10"/>
  <c r="E1741" i="11" s="1"/>
  <c r="C1741" i="11"/>
  <c r="AF1741" i="10"/>
  <c r="AJ1741" i="10"/>
  <c r="D1741" i="11" s="1"/>
  <c r="B1741" i="11" l="1"/>
  <c r="K1741" i="11" s="1"/>
  <c r="AG1741" i="10"/>
  <c r="AH1741" i="10" s="1"/>
  <c r="G1741" i="11" l="1"/>
  <c r="F1741" i="11"/>
  <c r="AE1742" i="10" l="1"/>
  <c r="AI1742" i="10"/>
  <c r="AL1742" i="10" l="1"/>
  <c r="AM1742" i="10"/>
  <c r="AK1742" i="10"/>
  <c r="E1742" i="11" s="1"/>
  <c r="C1742" i="11"/>
  <c r="AF1742" i="10"/>
  <c r="AJ1742" i="10"/>
  <c r="D1742" i="11" s="1"/>
  <c r="AG1742" i="10" l="1"/>
  <c r="AH1742" i="10" s="1"/>
  <c r="B1742" i="11"/>
  <c r="K1742" i="11" s="1"/>
  <c r="F1742" i="11" l="1"/>
  <c r="G1742" i="11"/>
  <c r="AE1743" i="10" l="1"/>
  <c r="AI1743" i="10"/>
  <c r="AL1743" i="10" l="1"/>
  <c r="AM1743" i="10"/>
  <c r="AK1743" i="10"/>
  <c r="E1743" i="11" s="1"/>
  <c r="C1743" i="11"/>
  <c r="AF1743" i="10"/>
  <c r="AJ1743" i="10"/>
  <c r="D1743" i="11" s="1"/>
  <c r="AG1743" i="10" l="1"/>
  <c r="AH1743" i="10" s="1"/>
  <c r="B1743" i="11"/>
  <c r="K1743" i="11" s="1"/>
  <c r="G1743" i="11" l="1"/>
  <c r="F1743" i="11"/>
  <c r="AE1744" i="10" l="1"/>
  <c r="AI1744" i="10"/>
  <c r="AL1744" i="10" l="1"/>
  <c r="AM1744" i="10"/>
  <c r="AK1744" i="10"/>
  <c r="E1744" i="11" s="1"/>
  <c r="C1744" i="11"/>
  <c r="AJ1744" i="10"/>
  <c r="D1744" i="11" s="1"/>
  <c r="AF1744" i="10"/>
  <c r="AG1744" i="10" l="1"/>
  <c r="AH1744" i="10" s="1"/>
  <c r="B1744" i="11"/>
  <c r="K1744" i="11" s="1"/>
  <c r="F1744" i="11" l="1"/>
  <c r="G1744" i="11"/>
  <c r="AI1745" i="10" l="1"/>
  <c r="AE1745" i="10"/>
  <c r="AL1745" i="10" l="1"/>
  <c r="AM1745" i="10"/>
  <c r="AK1745" i="10"/>
  <c r="E1745" i="11" s="1"/>
  <c r="AF1745" i="10"/>
  <c r="AJ1745" i="10"/>
  <c r="D1745" i="11" s="1"/>
  <c r="C1745" i="11"/>
  <c r="AG1745" i="10" l="1"/>
  <c r="AH1745" i="10" s="1"/>
  <c r="B1745" i="11"/>
  <c r="K1745" i="11" s="1"/>
  <c r="F1745" i="11" l="1"/>
  <c r="G1745" i="11"/>
  <c r="AI1746" i="10" l="1"/>
  <c r="AE1746" i="10"/>
  <c r="AL1746" i="10" l="1"/>
  <c r="AM1746" i="10"/>
  <c r="AK1746" i="10"/>
  <c r="E1746" i="11" s="1"/>
  <c r="AJ1746" i="10"/>
  <c r="D1746" i="11" s="1"/>
  <c r="AF1746" i="10"/>
  <c r="C1746" i="11"/>
  <c r="AG1746" i="10" l="1"/>
  <c r="AH1746" i="10" s="1"/>
  <c r="B1746" i="11"/>
  <c r="K1746" i="11" s="1"/>
  <c r="G1746" i="11" l="1"/>
  <c r="F1746" i="11"/>
  <c r="AI1747" i="10" l="1"/>
  <c r="AE1747" i="10"/>
  <c r="AL1747" i="10" l="1"/>
  <c r="AM1747" i="10"/>
  <c r="AK1747" i="10"/>
  <c r="E1747" i="11" s="1"/>
  <c r="AF1747" i="10"/>
  <c r="AJ1747" i="10"/>
  <c r="D1747" i="11" s="1"/>
  <c r="C1747" i="11"/>
  <c r="AG1747" i="10" l="1"/>
  <c r="AH1747" i="10" s="1"/>
  <c r="B1747" i="11"/>
  <c r="K1747" i="11" s="1"/>
  <c r="G1747" i="11" l="1"/>
  <c r="F1747" i="11"/>
  <c r="AI1748" i="10" l="1"/>
  <c r="AE1748" i="10"/>
  <c r="AL1748" i="10" l="1"/>
  <c r="AM1748" i="10"/>
  <c r="AK1748" i="10"/>
  <c r="E1748" i="11" s="1"/>
  <c r="AF1748" i="10"/>
  <c r="AJ1748" i="10"/>
  <c r="D1748" i="11" s="1"/>
  <c r="C1748" i="11"/>
  <c r="AG1748" i="10" l="1"/>
  <c r="AH1748" i="10" s="1"/>
  <c r="B1748" i="11"/>
  <c r="K1748" i="11" s="1"/>
  <c r="G1748" i="11" l="1"/>
  <c r="F1748" i="11"/>
  <c r="AE1749" i="10" l="1"/>
  <c r="AI1749" i="10"/>
  <c r="AL1749" i="10" l="1"/>
  <c r="AM1749" i="10"/>
  <c r="AK1749" i="10"/>
  <c r="E1749" i="11" s="1"/>
  <c r="C1749" i="11"/>
  <c r="AF1749" i="10"/>
  <c r="AJ1749" i="10"/>
  <c r="D1749" i="11" s="1"/>
  <c r="AG1749" i="10" l="1"/>
  <c r="AH1749" i="10" s="1"/>
  <c r="B1749" i="11"/>
  <c r="K1749" i="11" s="1"/>
  <c r="F1749" i="11" l="1"/>
  <c r="G1749" i="11"/>
  <c r="AE1750" i="10" l="1"/>
  <c r="AI1750" i="10"/>
  <c r="AL1750" i="10" l="1"/>
  <c r="AM1750" i="10"/>
  <c r="AK1750" i="10"/>
  <c r="E1750" i="11" s="1"/>
  <c r="C1750" i="11"/>
  <c r="AJ1750" i="10"/>
  <c r="D1750" i="11" s="1"/>
  <c r="AF1750" i="10"/>
  <c r="AG1750" i="10" l="1"/>
  <c r="AH1750" i="10" s="1"/>
  <c r="B1750" i="11"/>
  <c r="K1750" i="11" s="1"/>
  <c r="G1750" i="11" l="1"/>
  <c r="F1750" i="11"/>
  <c r="AI1751" i="10" l="1"/>
  <c r="AE1751" i="10"/>
  <c r="AL1751" i="10" l="1"/>
  <c r="AM1751" i="10"/>
  <c r="AK1751" i="10"/>
  <c r="E1751" i="11" s="1"/>
  <c r="AF1751" i="10"/>
  <c r="AJ1751" i="10"/>
  <c r="D1751" i="11" s="1"/>
  <c r="C1751" i="11"/>
  <c r="AG1751" i="10" l="1"/>
  <c r="AH1751" i="10" s="1"/>
  <c r="B1751" i="11"/>
  <c r="K1751" i="11" s="1"/>
  <c r="F1751" i="11" l="1"/>
  <c r="G1751" i="11"/>
  <c r="AE1752" i="10" l="1"/>
  <c r="AI1752" i="10"/>
  <c r="AL1752" i="10" l="1"/>
  <c r="AM1752" i="10"/>
  <c r="AK1752" i="10"/>
  <c r="E1752" i="11" s="1"/>
  <c r="C1752" i="11"/>
  <c r="AF1752" i="10"/>
  <c r="AJ1752" i="10"/>
  <c r="D1752" i="11" s="1"/>
  <c r="AG1752" i="10" l="1"/>
  <c r="AH1752" i="10" s="1"/>
  <c r="B1752" i="11"/>
  <c r="K1752" i="11" s="1"/>
  <c r="G1752" i="11" l="1"/>
  <c r="F1752" i="11"/>
  <c r="AI1753" i="10" l="1"/>
  <c r="AE1753" i="10"/>
  <c r="AL1753" i="10" l="1"/>
  <c r="AM1753" i="10"/>
  <c r="AK1753" i="10"/>
  <c r="E1753" i="11" s="1"/>
  <c r="AF1753" i="10"/>
  <c r="AJ1753" i="10"/>
  <c r="D1753" i="11" s="1"/>
  <c r="C1753" i="11"/>
  <c r="AG1753" i="10" l="1"/>
  <c r="AH1753" i="10" s="1"/>
  <c r="B1753" i="11"/>
  <c r="K1753" i="11" s="1"/>
  <c r="F1753" i="11" l="1"/>
  <c r="G1753" i="11"/>
  <c r="AI1754" i="10" l="1"/>
  <c r="AE1754" i="10"/>
  <c r="AL1754" i="10" l="1"/>
  <c r="AM1754" i="10"/>
  <c r="AK1754" i="10"/>
  <c r="E1754" i="11" s="1"/>
  <c r="AF1754" i="10"/>
  <c r="AJ1754" i="10"/>
  <c r="D1754" i="11" s="1"/>
  <c r="C1754" i="11"/>
  <c r="AG1754" i="10" l="1"/>
  <c r="AH1754" i="10" s="1"/>
  <c r="B1754" i="11"/>
  <c r="K1754" i="11" s="1"/>
  <c r="G1754" i="11" l="1"/>
  <c r="F1754" i="11"/>
  <c r="AI1755" i="10" l="1"/>
  <c r="AE1755" i="10"/>
  <c r="AL1755" i="10" l="1"/>
  <c r="AM1755" i="10"/>
  <c r="AK1755" i="10"/>
  <c r="E1755" i="11" s="1"/>
  <c r="AJ1755" i="10"/>
  <c r="D1755" i="11" s="1"/>
  <c r="AF1755" i="10"/>
  <c r="C1755" i="11"/>
  <c r="B1755" i="11" l="1"/>
  <c r="K1755" i="11" s="1"/>
  <c r="AG1755" i="10"/>
  <c r="AH1755" i="10" s="1"/>
  <c r="F1755" i="11" l="1"/>
  <c r="G1755" i="11"/>
  <c r="AI1756" i="10" l="1"/>
  <c r="AE1756" i="10"/>
  <c r="AM1756" i="10" l="1"/>
  <c r="AL1756" i="10"/>
  <c r="AK1756" i="10"/>
  <c r="E1756" i="11" s="1"/>
  <c r="AJ1756" i="10"/>
  <c r="D1756" i="11" s="1"/>
  <c r="AF1756" i="10"/>
  <c r="C1756" i="11"/>
  <c r="AG1756" i="10" l="1"/>
  <c r="AH1756" i="10" s="1"/>
  <c r="B1756" i="11"/>
  <c r="K1756" i="11" s="1"/>
  <c r="F1756" i="11" l="1"/>
  <c r="G1756" i="11"/>
  <c r="AE1757" i="10" l="1"/>
  <c r="AI1757" i="10"/>
  <c r="AL1757" i="10" l="1"/>
  <c r="AM1757" i="10"/>
  <c r="AK1757" i="10"/>
  <c r="E1757" i="11" s="1"/>
  <c r="C1757" i="11"/>
  <c r="AF1757" i="10"/>
  <c r="AJ1757" i="10"/>
  <c r="D1757" i="11" s="1"/>
  <c r="AG1757" i="10" l="1"/>
  <c r="AH1757" i="10" s="1"/>
  <c r="B1757" i="11"/>
  <c r="K1757" i="11" s="1"/>
  <c r="G1757" i="11" l="1"/>
  <c r="F1757" i="11"/>
  <c r="AI1758" i="10" l="1"/>
  <c r="AE1758" i="10"/>
  <c r="AL1758" i="10" l="1"/>
  <c r="AM1758" i="10"/>
  <c r="AK1758" i="10"/>
  <c r="E1758" i="11" s="1"/>
  <c r="AF1758" i="10"/>
  <c r="AJ1758" i="10"/>
  <c r="D1758" i="11" s="1"/>
  <c r="C1758" i="11"/>
  <c r="AG1758" i="10" l="1"/>
  <c r="AH1758" i="10" s="1"/>
  <c r="B1758" i="11"/>
  <c r="K1758" i="11" s="1"/>
  <c r="G1758" i="11" l="1"/>
  <c r="F1758" i="11"/>
  <c r="AE1759" i="10" l="1"/>
  <c r="AI1759" i="10"/>
  <c r="AL1759" i="10" l="1"/>
  <c r="AM1759" i="10"/>
  <c r="AK1759" i="10"/>
  <c r="E1759" i="11" s="1"/>
  <c r="C1759" i="11"/>
  <c r="AJ1759" i="10"/>
  <c r="D1759" i="11" s="1"/>
  <c r="AF1759" i="10"/>
  <c r="B1759" i="11" l="1"/>
  <c r="K1759" i="11" s="1"/>
  <c r="AG1759" i="10"/>
  <c r="AH1759" i="10" s="1"/>
  <c r="G1759" i="11" l="1"/>
  <c r="F1759" i="11"/>
  <c r="AE1760" i="10" l="1"/>
  <c r="AI1760" i="10"/>
  <c r="AL1760" i="10" l="1"/>
  <c r="AM1760" i="10"/>
  <c r="AK1760" i="10"/>
  <c r="E1760" i="11" s="1"/>
  <c r="C1760" i="11"/>
  <c r="AJ1760" i="10"/>
  <c r="D1760" i="11" s="1"/>
  <c r="AF1760" i="10"/>
  <c r="AG1760" i="10" l="1"/>
  <c r="AH1760" i="10" s="1"/>
  <c r="B1760" i="11"/>
  <c r="K1760" i="11" s="1"/>
  <c r="F1760" i="11" l="1"/>
  <c r="G1760" i="11"/>
  <c r="AE1761" i="10" l="1"/>
  <c r="AI1761" i="10"/>
  <c r="AL1761" i="10" l="1"/>
  <c r="AM1761" i="10"/>
  <c r="AK1761" i="10"/>
  <c r="E1761" i="11" s="1"/>
  <c r="C1761" i="11"/>
  <c r="AJ1761" i="10"/>
  <c r="D1761" i="11" s="1"/>
  <c r="AF1761" i="10"/>
  <c r="AG1761" i="10" l="1"/>
  <c r="AH1761" i="10" s="1"/>
  <c r="B1761" i="11"/>
  <c r="K1761" i="11" s="1"/>
  <c r="F1761" i="11" l="1"/>
  <c r="G1761" i="11"/>
  <c r="AE1762" i="10" l="1"/>
  <c r="AI1762" i="10"/>
  <c r="AL1762" i="10" l="1"/>
  <c r="AM1762" i="10"/>
  <c r="AK1762" i="10"/>
  <c r="E1762" i="11" s="1"/>
  <c r="C1762" i="11"/>
  <c r="AF1762" i="10"/>
  <c r="AJ1762" i="10"/>
  <c r="D1762" i="11" s="1"/>
  <c r="B1762" i="11" l="1"/>
  <c r="K1762" i="11" s="1"/>
  <c r="AG1762" i="10"/>
  <c r="AH1762" i="10" s="1"/>
  <c r="F1762" i="11" l="1"/>
  <c r="G1762" i="11"/>
  <c r="AE1763" i="10" l="1"/>
  <c r="AI1763" i="10"/>
  <c r="AL1763" i="10" l="1"/>
  <c r="AM1763" i="10"/>
  <c r="AK1763" i="10"/>
  <c r="E1763" i="11" s="1"/>
  <c r="C1763" i="11"/>
  <c r="AJ1763" i="10"/>
  <c r="D1763" i="11" s="1"/>
  <c r="AF1763" i="10"/>
  <c r="AG1763" i="10" l="1"/>
  <c r="AH1763" i="10" s="1"/>
  <c r="B1763" i="11"/>
  <c r="K1763" i="11" s="1"/>
  <c r="G1763" i="11" l="1"/>
  <c r="F1763" i="11"/>
  <c r="AI1764" i="10" l="1"/>
  <c r="AE1764" i="10"/>
  <c r="AL1764" i="10" l="1"/>
  <c r="AM1764" i="10"/>
  <c r="AK1764" i="10"/>
  <c r="E1764" i="11" s="1"/>
  <c r="AJ1764" i="10"/>
  <c r="D1764" i="11" s="1"/>
  <c r="AF1764" i="10"/>
  <c r="C1764" i="11"/>
  <c r="AG1764" i="10" l="1"/>
  <c r="AH1764" i="10" s="1"/>
  <c r="B1764" i="11"/>
  <c r="K1764" i="11" s="1"/>
  <c r="F1764" i="11" l="1"/>
  <c r="G1764" i="11"/>
  <c r="AE1765" i="10" l="1"/>
  <c r="AI1765" i="10"/>
  <c r="AL1765" i="10" l="1"/>
  <c r="AM1765" i="10"/>
  <c r="AK1765" i="10"/>
  <c r="E1765" i="11" s="1"/>
  <c r="C1765" i="11"/>
  <c r="AF1765" i="10"/>
  <c r="AJ1765" i="10"/>
  <c r="D1765" i="11" s="1"/>
  <c r="AG1765" i="10" l="1"/>
  <c r="AH1765" i="10" s="1"/>
  <c r="B1765" i="11"/>
  <c r="K1765" i="11" s="1"/>
  <c r="G1765" i="11" l="1"/>
  <c r="F1765" i="11"/>
  <c r="AE1766" i="10" l="1"/>
  <c r="AI1766" i="10"/>
  <c r="AL1766" i="10" l="1"/>
  <c r="AM1766" i="10"/>
  <c r="AK1766" i="10"/>
  <c r="E1766" i="11" s="1"/>
  <c r="C1766" i="11"/>
  <c r="AJ1766" i="10"/>
  <c r="D1766" i="11" s="1"/>
  <c r="AF1766" i="10"/>
  <c r="AG1766" i="10" l="1"/>
  <c r="AH1766" i="10" s="1"/>
  <c r="B1766" i="11"/>
  <c r="K1766" i="11" s="1"/>
  <c r="G1766" i="11" l="1"/>
  <c r="F1766" i="11"/>
  <c r="AE1767" i="10" l="1"/>
  <c r="AI1767" i="10"/>
  <c r="AL1767" i="10" l="1"/>
  <c r="AM1767" i="10"/>
  <c r="AK1767" i="10"/>
  <c r="E1767" i="11" s="1"/>
  <c r="C1767" i="11"/>
  <c r="AJ1767" i="10"/>
  <c r="D1767" i="11" s="1"/>
  <c r="AF1767" i="10"/>
  <c r="B1767" i="11" l="1"/>
  <c r="K1767" i="11" s="1"/>
  <c r="AG1767" i="10"/>
  <c r="AH1767" i="10" s="1"/>
  <c r="G1767" i="11" l="1"/>
  <c r="F1767" i="11"/>
  <c r="AE1768" i="10" l="1"/>
  <c r="AI1768" i="10"/>
  <c r="AL1768" i="10" l="1"/>
  <c r="AM1768" i="10"/>
  <c r="AK1768" i="10"/>
  <c r="E1768" i="11" s="1"/>
  <c r="C1768" i="11"/>
  <c r="AJ1768" i="10"/>
  <c r="D1768" i="11" s="1"/>
  <c r="AF1768" i="10"/>
  <c r="AG1768" i="10" l="1"/>
  <c r="AH1768" i="10" s="1"/>
  <c r="B1768" i="11"/>
  <c r="K1768" i="11" s="1"/>
  <c r="G1768" i="11" l="1"/>
  <c r="F1768" i="11"/>
  <c r="AI1769" i="10" l="1"/>
  <c r="AE1769" i="10"/>
  <c r="AL1769" i="10" l="1"/>
  <c r="AM1769" i="10"/>
  <c r="AK1769" i="10"/>
  <c r="E1769" i="11" s="1"/>
  <c r="AF1769" i="10"/>
  <c r="AJ1769" i="10"/>
  <c r="D1769" i="11" s="1"/>
  <c r="C1769" i="11"/>
  <c r="AG1769" i="10" l="1"/>
  <c r="AH1769" i="10" s="1"/>
  <c r="B1769" i="11"/>
  <c r="K1769" i="11" s="1"/>
  <c r="G1769" i="11" l="1"/>
  <c r="F1769" i="11"/>
  <c r="AE1770" i="10" l="1"/>
  <c r="AI1770" i="10"/>
  <c r="AL1770" i="10" l="1"/>
  <c r="AM1770" i="10"/>
  <c r="AK1770" i="10"/>
  <c r="E1770" i="11" s="1"/>
  <c r="C1770" i="11"/>
  <c r="AJ1770" i="10"/>
  <c r="D1770" i="11" s="1"/>
  <c r="AF1770" i="10"/>
  <c r="B1770" i="11" l="1"/>
  <c r="K1770" i="11" s="1"/>
  <c r="AG1770" i="10"/>
  <c r="AH1770" i="10" s="1"/>
  <c r="F1770" i="11" l="1"/>
  <c r="G1770" i="11"/>
  <c r="AI1771" i="10" l="1"/>
  <c r="AE1771" i="10"/>
  <c r="AL1771" i="10" l="1"/>
  <c r="AM1771" i="10"/>
  <c r="AK1771" i="10"/>
  <c r="E1771" i="11" s="1"/>
  <c r="AF1771" i="10"/>
  <c r="AJ1771" i="10"/>
  <c r="D1771" i="11" s="1"/>
  <c r="C1771" i="11"/>
  <c r="B1771" i="11" l="1"/>
  <c r="K1771" i="11" s="1"/>
  <c r="AG1771" i="10"/>
  <c r="AH1771" i="10" s="1"/>
  <c r="G1771" i="11" l="1"/>
  <c r="F1771" i="11"/>
  <c r="AI1772" i="10" l="1"/>
  <c r="AE1772" i="10"/>
  <c r="AL1772" i="10" l="1"/>
  <c r="AM1772" i="10"/>
  <c r="AK1772" i="10"/>
  <c r="E1772" i="11" s="1"/>
  <c r="AJ1772" i="10"/>
  <c r="D1772" i="11" s="1"/>
  <c r="AF1772" i="10"/>
  <c r="C1772" i="11"/>
  <c r="AG1772" i="10" l="1"/>
  <c r="AH1772" i="10" s="1"/>
  <c r="B1772" i="11"/>
  <c r="K1772" i="11" s="1"/>
  <c r="G1772" i="11" l="1"/>
  <c r="F1772" i="11"/>
  <c r="AE1773" i="10" l="1"/>
  <c r="AI1773" i="10"/>
  <c r="AL1773" i="10" l="1"/>
  <c r="AM1773" i="10"/>
  <c r="AK1773" i="10"/>
  <c r="E1773" i="11" s="1"/>
  <c r="C1773" i="11"/>
  <c r="AJ1773" i="10"/>
  <c r="D1773" i="11" s="1"/>
  <c r="AF1773" i="10"/>
  <c r="AG1773" i="10" l="1"/>
  <c r="AH1773" i="10" s="1"/>
  <c r="B1773" i="11"/>
  <c r="K1773" i="11" s="1"/>
  <c r="F1773" i="11" l="1"/>
  <c r="G1773" i="11"/>
  <c r="AI1774" i="10" l="1"/>
  <c r="AE1774" i="10"/>
  <c r="AL1774" i="10" l="1"/>
  <c r="AM1774" i="10"/>
  <c r="AK1774" i="10"/>
  <c r="E1774" i="11" s="1"/>
  <c r="AF1774" i="10"/>
  <c r="AJ1774" i="10"/>
  <c r="D1774" i="11" s="1"/>
  <c r="C1774" i="11"/>
  <c r="AG1774" i="10" l="1"/>
  <c r="AH1774" i="10" s="1"/>
  <c r="B1774" i="11"/>
  <c r="K1774" i="11" s="1"/>
  <c r="G1774" i="11" l="1"/>
  <c r="F1774" i="11"/>
  <c r="AE1775" i="10" l="1"/>
  <c r="AI1775" i="10"/>
  <c r="AL1775" i="10" l="1"/>
  <c r="AM1775" i="10"/>
  <c r="AK1775" i="10"/>
  <c r="E1775" i="11" s="1"/>
  <c r="C1775" i="11"/>
  <c r="AJ1775" i="10"/>
  <c r="D1775" i="11" s="1"/>
  <c r="AF1775" i="10"/>
  <c r="AG1775" i="10" l="1"/>
  <c r="AH1775" i="10" s="1"/>
  <c r="B1775" i="11"/>
  <c r="K1775" i="11" s="1"/>
  <c r="G1775" i="11" l="1"/>
  <c r="F1775" i="11"/>
  <c r="AE1776" i="10" l="1"/>
  <c r="AI1776" i="10"/>
  <c r="AL1776" i="10" l="1"/>
  <c r="AM1776" i="10"/>
  <c r="AK1776" i="10"/>
  <c r="E1776" i="11" s="1"/>
  <c r="C1776" i="11"/>
  <c r="AF1776" i="10"/>
  <c r="AJ1776" i="10"/>
  <c r="D1776" i="11" s="1"/>
  <c r="AG1776" i="10" l="1"/>
  <c r="AH1776" i="10" s="1"/>
  <c r="B1776" i="11"/>
  <c r="K1776" i="11" s="1"/>
  <c r="F1776" i="11" l="1"/>
  <c r="G1776" i="11"/>
  <c r="AI1777" i="10" l="1"/>
  <c r="AE1777" i="10"/>
  <c r="AL1777" i="10" l="1"/>
  <c r="AM1777" i="10"/>
  <c r="AK1777" i="10"/>
  <c r="E1777" i="11" s="1"/>
  <c r="AJ1777" i="10"/>
  <c r="D1777" i="11" s="1"/>
  <c r="AF1777" i="10"/>
  <c r="C1777" i="11"/>
  <c r="B1777" i="11" l="1"/>
  <c r="K1777" i="11" s="1"/>
  <c r="AG1777" i="10"/>
  <c r="AH1777" i="10" s="1"/>
  <c r="F1777" i="11" l="1"/>
  <c r="G1777" i="11"/>
  <c r="AE1778" i="10" l="1"/>
  <c r="AI1778" i="10"/>
  <c r="AL1778" i="10" l="1"/>
  <c r="AM1778" i="10"/>
  <c r="AK1778" i="10"/>
  <c r="E1778" i="11" s="1"/>
  <c r="C1778" i="11"/>
  <c r="AJ1778" i="10"/>
  <c r="D1778" i="11" s="1"/>
  <c r="AF1778" i="10"/>
  <c r="AG1778" i="10" l="1"/>
  <c r="AH1778" i="10" s="1"/>
  <c r="B1778" i="11"/>
  <c r="K1778" i="11" s="1"/>
  <c r="F1778" i="11" l="1"/>
  <c r="G1778" i="11"/>
  <c r="AI1779" i="10" l="1"/>
  <c r="AE1779" i="10"/>
  <c r="AL1779" i="10" l="1"/>
  <c r="AM1779" i="10"/>
  <c r="AK1779" i="10"/>
  <c r="E1779" i="11" s="1"/>
  <c r="AJ1779" i="10"/>
  <c r="D1779" i="11" s="1"/>
  <c r="AF1779" i="10"/>
  <c r="C1779" i="11"/>
  <c r="AG1779" i="10" l="1"/>
  <c r="AH1779" i="10" s="1"/>
  <c r="B1779" i="11"/>
  <c r="K1779" i="11" s="1"/>
  <c r="F1779" i="11" l="1"/>
  <c r="G1779" i="11"/>
  <c r="AE1780" i="10" l="1"/>
  <c r="AI1780" i="10"/>
  <c r="AL1780" i="10" l="1"/>
  <c r="AM1780" i="10"/>
  <c r="AK1780" i="10"/>
  <c r="E1780" i="11" s="1"/>
  <c r="C1780" i="11"/>
  <c r="AF1780" i="10"/>
  <c r="AJ1780" i="10"/>
  <c r="D1780" i="11" s="1"/>
  <c r="AG1780" i="10" l="1"/>
  <c r="AH1780" i="10" s="1"/>
  <c r="B1780" i="11"/>
  <c r="K1780" i="11" s="1"/>
  <c r="F1780" i="11" l="1"/>
  <c r="G1780" i="11"/>
  <c r="AE1781" i="10" l="1"/>
  <c r="AI1781" i="10"/>
  <c r="AL1781" i="10" l="1"/>
  <c r="AM1781" i="10"/>
  <c r="AK1781" i="10"/>
  <c r="E1781" i="11" s="1"/>
  <c r="C1781" i="11"/>
  <c r="AF1781" i="10"/>
  <c r="AJ1781" i="10"/>
  <c r="D1781" i="11" s="1"/>
  <c r="AG1781" i="10" l="1"/>
  <c r="AH1781" i="10" s="1"/>
  <c r="B1781" i="11"/>
  <c r="K1781" i="11" s="1"/>
  <c r="F1781" i="11" l="1"/>
  <c r="G1781" i="11"/>
  <c r="AE1782" i="10" l="1"/>
  <c r="AI1782" i="10"/>
  <c r="AL1782" i="10" l="1"/>
  <c r="AM1782" i="10"/>
  <c r="AK1782" i="10"/>
  <c r="E1782" i="11" s="1"/>
  <c r="C1782" i="11"/>
  <c r="AJ1782" i="10"/>
  <c r="D1782" i="11" s="1"/>
  <c r="AF1782" i="10"/>
  <c r="AG1782" i="10" l="1"/>
  <c r="AH1782" i="10" s="1"/>
  <c r="B1782" i="11"/>
  <c r="K1782" i="11" s="1"/>
  <c r="F1782" i="11" l="1"/>
  <c r="G1782" i="11"/>
  <c r="AE1783" i="10" l="1"/>
  <c r="AI1783" i="10"/>
  <c r="AL1783" i="10" l="1"/>
  <c r="AM1783" i="10"/>
  <c r="AK1783" i="10"/>
  <c r="E1783" i="11" s="1"/>
  <c r="C1783" i="11"/>
  <c r="AJ1783" i="10"/>
  <c r="D1783" i="11" s="1"/>
  <c r="AF1783" i="10"/>
  <c r="B1783" i="11" l="1"/>
  <c r="K1783" i="11" s="1"/>
  <c r="AG1783" i="10"/>
  <c r="AH1783" i="10" s="1"/>
  <c r="G1783" i="11" l="1"/>
  <c r="F1783" i="11"/>
  <c r="AE1784" i="10" l="1"/>
  <c r="AI1784" i="10"/>
  <c r="AL1784" i="10" l="1"/>
  <c r="AM1784" i="10"/>
  <c r="AK1784" i="10"/>
  <c r="E1784" i="11" s="1"/>
  <c r="C1784" i="11"/>
  <c r="AJ1784" i="10"/>
  <c r="D1784" i="11" s="1"/>
  <c r="AF1784" i="10"/>
  <c r="AG1784" i="10" l="1"/>
  <c r="AH1784" i="10" s="1"/>
  <c r="B1784" i="11"/>
  <c r="K1784" i="11" s="1"/>
  <c r="G1784" i="11" l="1"/>
  <c r="F1784" i="11"/>
  <c r="AI1785" i="10" l="1"/>
  <c r="AE1785" i="10"/>
  <c r="AL1785" i="10" l="1"/>
  <c r="AM1785" i="10"/>
  <c r="AK1785" i="10"/>
  <c r="E1785" i="11" s="1"/>
  <c r="AJ1785" i="10"/>
  <c r="D1785" i="11" s="1"/>
  <c r="AF1785" i="10"/>
  <c r="C1785" i="11"/>
  <c r="AG1785" i="10" l="1"/>
  <c r="AH1785" i="10" s="1"/>
  <c r="B1785" i="11"/>
  <c r="K1785" i="11" s="1"/>
  <c r="F1785" i="11" l="1"/>
  <c r="G1785" i="11"/>
  <c r="AE1786" i="10" l="1"/>
  <c r="AI1786" i="10"/>
  <c r="AL1786" i="10" l="1"/>
  <c r="AM1786" i="10"/>
  <c r="AK1786" i="10"/>
  <c r="E1786" i="11" s="1"/>
  <c r="C1786" i="11"/>
  <c r="AJ1786" i="10"/>
  <c r="D1786" i="11" s="1"/>
  <c r="AF1786" i="10"/>
  <c r="B1786" i="11" l="1"/>
  <c r="K1786" i="11" s="1"/>
  <c r="AG1786" i="10"/>
  <c r="AH1786" i="10" s="1"/>
  <c r="F1786" i="11" l="1"/>
  <c r="G1786" i="11"/>
  <c r="AE1787" i="10" l="1"/>
  <c r="AI1787" i="10"/>
  <c r="AL1787" i="10" l="1"/>
  <c r="AM1787" i="10"/>
  <c r="AK1787" i="10"/>
  <c r="E1787" i="11" s="1"/>
  <c r="C1787" i="11"/>
  <c r="AF1787" i="10"/>
  <c r="AJ1787" i="10"/>
  <c r="D1787" i="11" s="1"/>
  <c r="B1787" i="11" l="1"/>
  <c r="K1787" i="11" s="1"/>
  <c r="AG1787" i="10"/>
  <c r="AH1787" i="10" s="1"/>
  <c r="F1787" i="11" l="1"/>
  <c r="G1787" i="11"/>
  <c r="AI1788" i="10" l="1"/>
  <c r="AE1788" i="10"/>
  <c r="AM1788" i="10" l="1"/>
  <c r="AL1788" i="10"/>
  <c r="AK1788" i="10"/>
  <c r="E1788" i="11" s="1"/>
  <c r="AJ1788" i="10"/>
  <c r="D1788" i="11" s="1"/>
  <c r="AF1788" i="10"/>
  <c r="C1788" i="11"/>
  <c r="AG1788" i="10" l="1"/>
  <c r="AH1788" i="10" s="1"/>
  <c r="B1788" i="11"/>
  <c r="K1788" i="11" s="1"/>
  <c r="G1788" i="11" l="1"/>
  <c r="F1788" i="11"/>
  <c r="AE1789" i="10" l="1"/>
  <c r="AI1789" i="10"/>
  <c r="AL1789" i="10" l="1"/>
  <c r="AM1789" i="10"/>
  <c r="AK1789" i="10"/>
  <c r="E1789" i="11" s="1"/>
  <c r="C1789" i="11"/>
  <c r="AF1789" i="10"/>
  <c r="AJ1789" i="10"/>
  <c r="D1789" i="11" s="1"/>
  <c r="B1789" i="11" l="1"/>
  <c r="K1789" i="11" s="1"/>
  <c r="AG1789" i="10"/>
  <c r="AH1789" i="10" s="1"/>
  <c r="F1789" i="11" l="1"/>
  <c r="G1789" i="11"/>
  <c r="AE1790" i="10" l="1"/>
  <c r="AI1790" i="10"/>
  <c r="AL1790" i="10" l="1"/>
  <c r="AM1790" i="10"/>
  <c r="AK1790" i="10"/>
  <c r="E1790" i="11" s="1"/>
  <c r="C1790" i="11"/>
  <c r="AJ1790" i="10"/>
  <c r="D1790" i="11" s="1"/>
  <c r="AF1790" i="10"/>
  <c r="B1790" i="11" l="1"/>
  <c r="K1790" i="11" s="1"/>
  <c r="AG1790" i="10"/>
  <c r="AH1790" i="10" s="1"/>
  <c r="G1790" i="11" l="1"/>
  <c r="F1790" i="11"/>
  <c r="AI1791" i="10" l="1"/>
  <c r="AE1791" i="10"/>
  <c r="AL1791" i="10" l="1"/>
  <c r="AM1791" i="10"/>
  <c r="AK1791" i="10"/>
  <c r="E1791" i="11" s="1"/>
  <c r="AF1791" i="10"/>
  <c r="AJ1791" i="10"/>
  <c r="D1791" i="11" s="1"/>
  <c r="C1791" i="11"/>
  <c r="B1791" i="11" l="1"/>
  <c r="K1791" i="11" s="1"/>
  <c r="AG1791" i="10"/>
  <c r="AH1791" i="10" s="1"/>
  <c r="F1791" i="11" l="1"/>
  <c r="G1791" i="11"/>
  <c r="AI1792" i="10" l="1"/>
  <c r="AE1792" i="10"/>
  <c r="AL1792" i="10" l="1"/>
  <c r="AM1792" i="10"/>
  <c r="AK1792" i="10"/>
  <c r="E1792" i="11" s="1"/>
  <c r="AF1792" i="10"/>
  <c r="AJ1792" i="10"/>
  <c r="D1792" i="11" s="1"/>
  <c r="C1792" i="11"/>
  <c r="AG1792" i="10" l="1"/>
  <c r="AH1792" i="10" s="1"/>
  <c r="B1792" i="11"/>
  <c r="K1792" i="11" s="1"/>
  <c r="F1792" i="11" l="1"/>
  <c r="G1792" i="11"/>
  <c r="AI1793" i="10" l="1"/>
  <c r="AE1793" i="10"/>
  <c r="AL1793" i="10" l="1"/>
  <c r="AM1793" i="10"/>
  <c r="AK1793" i="10"/>
  <c r="E1793" i="11" s="1"/>
  <c r="AF1793" i="10"/>
  <c r="AJ1793" i="10"/>
  <c r="D1793" i="11" s="1"/>
  <c r="C1793" i="11"/>
  <c r="AG1793" i="10" l="1"/>
  <c r="AH1793" i="10" s="1"/>
  <c r="B1793" i="11"/>
  <c r="K1793" i="11" s="1"/>
  <c r="G1793" i="11" l="1"/>
  <c r="F1793" i="11"/>
  <c r="AE1794" i="10" l="1"/>
  <c r="AI1794" i="10"/>
  <c r="AL1794" i="10" l="1"/>
  <c r="AM1794" i="10"/>
  <c r="AK1794" i="10"/>
  <c r="E1794" i="11" s="1"/>
  <c r="C1794" i="11"/>
  <c r="AF1794" i="10"/>
  <c r="AJ1794" i="10"/>
  <c r="D1794" i="11" s="1"/>
  <c r="B1794" i="11" l="1"/>
  <c r="K1794" i="11" s="1"/>
  <c r="AG1794" i="10"/>
  <c r="AH1794" i="10" s="1"/>
  <c r="G1794" i="11" l="1"/>
  <c r="F1794" i="11"/>
  <c r="AI1795" i="10" l="1"/>
  <c r="AE1795" i="10"/>
  <c r="AL1795" i="10" l="1"/>
  <c r="AM1795" i="10"/>
  <c r="AK1795" i="10"/>
  <c r="E1795" i="11" s="1"/>
  <c r="AJ1795" i="10"/>
  <c r="D1795" i="11" s="1"/>
  <c r="AF1795" i="10"/>
  <c r="C1795" i="11"/>
  <c r="AG1795" i="10" l="1"/>
  <c r="AH1795" i="10" s="1"/>
  <c r="B1795" i="11"/>
  <c r="K1795" i="11" s="1"/>
  <c r="G1795" i="11" l="1"/>
  <c r="F1795" i="11"/>
  <c r="AI1796" i="10" l="1"/>
  <c r="AE1796" i="10"/>
  <c r="AL1796" i="10" l="1"/>
  <c r="AM1796" i="10"/>
  <c r="AK1796" i="10"/>
  <c r="E1796" i="11" s="1"/>
  <c r="AJ1796" i="10"/>
  <c r="D1796" i="11" s="1"/>
  <c r="AF1796" i="10"/>
  <c r="C1796" i="11"/>
  <c r="AG1796" i="10" l="1"/>
  <c r="AH1796" i="10" s="1"/>
  <c r="B1796" i="11"/>
  <c r="K1796" i="11" s="1"/>
  <c r="G1796" i="11" l="1"/>
  <c r="F1796" i="11"/>
  <c r="AE1797" i="10" l="1"/>
  <c r="AI1797" i="10"/>
  <c r="AL1797" i="10" l="1"/>
  <c r="AM1797" i="10"/>
  <c r="AK1797" i="10"/>
  <c r="E1797" i="11" s="1"/>
  <c r="C1797" i="11"/>
  <c r="AJ1797" i="10"/>
  <c r="D1797" i="11" s="1"/>
  <c r="AF1797" i="10"/>
  <c r="AG1797" i="10" l="1"/>
  <c r="AH1797" i="10" s="1"/>
  <c r="B1797" i="11"/>
  <c r="K1797" i="11" s="1"/>
  <c r="G1797" i="11" l="1"/>
  <c r="F1797" i="11"/>
  <c r="AE1798" i="10" l="1"/>
  <c r="AI1798" i="10"/>
  <c r="AL1798" i="10" l="1"/>
  <c r="AM1798" i="10"/>
  <c r="AK1798" i="10"/>
  <c r="E1798" i="11" s="1"/>
  <c r="C1798" i="11"/>
  <c r="AJ1798" i="10"/>
  <c r="D1798" i="11" s="1"/>
  <c r="AF1798" i="10"/>
  <c r="AG1798" i="10" l="1"/>
  <c r="AH1798" i="10" s="1"/>
  <c r="B1798" i="11"/>
  <c r="K1798" i="11" s="1"/>
  <c r="G1798" i="11" l="1"/>
  <c r="F1798" i="11"/>
  <c r="AE1799" i="10" l="1"/>
  <c r="AI1799" i="10"/>
  <c r="AL1799" i="10" l="1"/>
  <c r="AM1799" i="10"/>
  <c r="AK1799" i="10"/>
  <c r="E1799" i="11" s="1"/>
  <c r="C1799" i="11"/>
  <c r="AJ1799" i="10"/>
  <c r="D1799" i="11" s="1"/>
  <c r="AF1799" i="10"/>
  <c r="AG1799" i="10" l="1"/>
  <c r="AH1799" i="10" s="1"/>
  <c r="B1799" i="11"/>
  <c r="K1799" i="11" s="1"/>
  <c r="G1799" i="11" l="1"/>
  <c r="F1799" i="11"/>
  <c r="AI1800" i="10" l="1"/>
  <c r="AE1800" i="10"/>
  <c r="AL1800" i="10" l="1"/>
  <c r="AM1800" i="10"/>
  <c r="AK1800" i="10"/>
  <c r="E1800" i="11" s="1"/>
  <c r="AF1800" i="10"/>
  <c r="AJ1800" i="10"/>
  <c r="D1800" i="11" s="1"/>
  <c r="C1800" i="11"/>
  <c r="AG1800" i="10" l="1"/>
  <c r="AH1800" i="10" s="1"/>
  <c r="B1800" i="11"/>
  <c r="K1800" i="11" s="1"/>
  <c r="G1800" i="11" l="1"/>
  <c r="F1800" i="11"/>
  <c r="AE1801" i="10" l="1"/>
  <c r="AI1801" i="10"/>
  <c r="AL1801" i="10" l="1"/>
  <c r="AM1801" i="10"/>
  <c r="AK1801" i="10"/>
  <c r="E1801" i="11" s="1"/>
  <c r="C1801" i="11"/>
  <c r="AJ1801" i="10"/>
  <c r="D1801" i="11" s="1"/>
  <c r="AF1801" i="10"/>
  <c r="AG1801" i="10" l="1"/>
  <c r="AH1801" i="10" s="1"/>
  <c r="B1801" i="11"/>
  <c r="K1801" i="11" s="1"/>
  <c r="F1801" i="11" l="1"/>
  <c r="G1801" i="11"/>
  <c r="AI1802" i="10" l="1"/>
  <c r="AE1802" i="10"/>
  <c r="AL1802" i="10" l="1"/>
  <c r="AM1802" i="10"/>
  <c r="AK1802" i="10"/>
  <c r="E1802" i="11" s="1"/>
  <c r="AJ1802" i="10"/>
  <c r="D1802" i="11" s="1"/>
  <c r="AF1802" i="10"/>
  <c r="C1802" i="11"/>
  <c r="B1802" i="11" l="1"/>
  <c r="K1802" i="11" s="1"/>
  <c r="AG1802" i="10"/>
  <c r="AH1802" i="10" s="1"/>
  <c r="F1802" i="11" l="1"/>
  <c r="G1802" i="11"/>
  <c r="AE1803" i="10" l="1"/>
  <c r="AI1803" i="10"/>
  <c r="AL1803" i="10" l="1"/>
  <c r="AM1803" i="10"/>
  <c r="AK1803" i="10"/>
  <c r="E1803" i="11" s="1"/>
  <c r="C1803" i="11"/>
  <c r="AJ1803" i="10"/>
  <c r="D1803" i="11" s="1"/>
  <c r="AF1803" i="10"/>
  <c r="B1803" i="11" l="1"/>
  <c r="K1803" i="11" s="1"/>
  <c r="AG1803" i="10"/>
  <c r="AH1803" i="10" s="1"/>
  <c r="G1803" i="11" l="1"/>
  <c r="F1803" i="11"/>
  <c r="AE1804" i="10" l="1"/>
  <c r="AI1804" i="10"/>
  <c r="AL1804" i="10" l="1"/>
  <c r="AM1804" i="10"/>
  <c r="AK1804" i="10"/>
  <c r="E1804" i="11" s="1"/>
  <c r="C1804" i="11"/>
  <c r="AJ1804" i="10"/>
  <c r="D1804" i="11" s="1"/>
  <c r="AF1804" i="10"/>
  <c r="AG1804" i="10" l="1"/>
  <c r="AH1804" i="10" s="1"/>
  <c r="B1804" i="11"/>
  <c r="K1804" i="11" s="1"/>
  <c r="G1804" i="11" l="1"/>
  <c r="F1804" i="11"/>
  <c r="AE1805" i="10" l="1"/>
  <c r="AI1805" i="10"/>
  <c r="AL1805" i="10" l="1"/>
  <c r="AM1805" i="10"/>
  <c r="AK1805" i="10"/>
  <c r="E1805" i="11" s="1"/>
  <c r="C1805" i="11"/>
  <c r="AF1805" i="10"/>
  <c r="AJ1805" i="10"/>
  <c r="D1805" i="11" s="1"/>
  <c r="B1805" i="11" l="1"/>
  <c r="K1805" i="11" s="1"/>
  <c r="AG1805" i="10"/>
  <c r="AH1805" i="10" s="1"/>
  <c r="F1805" i="11" l="1"/>
  <c r="G1805" i="11"/>
  <c r="AI1806" i="10" l="1"/>
  <c r="AE1806" i="10"/>
  <c r="AL1806" i="10" l="1"/>
  <c r="AM1806" i="10"/>
  <c r="AK1806" i="10"/>
  <c r="E1806" i="11" s="1"/>
  <c r="AF1806" i="10"/>
  <c r="AJ1806" i="10"/>
  <c r="D1806" i="11" s="1"/>
  <c r="C1806" i="11"/>
  <c r="AG1806" i="10" l="1"/>
  <c r="AH1806" i="10" s="1"/>
  <c r="B1806" i="11"/>
  <c r="K1806" i="11" s="1"/>
  <c r="G1806" i="11" l="1"/>
  <c r="F1806" i="11"/>
  <c r="AE1807" i="10" l="1"/>
  <c r="AI1807" i="10"/>
  <c r="AL1807" i="10" l="1"/>
  <c r="AM1807" i="10"/>
  <c r="AK1807" i="10"/>
  <c r="E1807" i="11" s="1"/>
  <c r="C1807" i="11"/>
  <c r="AJ1807" i="10"/>
  <c r="D1807" i="11" s="1"/>
  <c r="AF1807" i="10"/>
  <c r="AG1807" i="10" l="1"/>
  <c r="AH1807" i="10" s="1"/>
  <c r="B1807" i="11"/>
  <c r="K1807" i="11" s="1"/>
  <c r="F1807" i="11" l="1"/>
  <c r="G1807" i="11"/>
  <c r="AE1808" i="10" l="1"/>
  <c r="AI1808" i="10"/>
  <c r="AL1808" i="10" l="1"/>
  <c r="AM1808" i="10"/>
  <c r="AK1808" i="10"/>
  <c r="E1808" i="11" s="1"/>
  <c r="C1808" i="11"/>
  <c r="AF1808" i="10"/>
  <c r="AJ1808" i="10"/>
  <c r="D1808" i="11" s="1"/>
  <c r="AG1808" i="10" l="1"/>
  <c r="AH1808" i="10" s="1"/>
  <c r="B1808" i="11"/>
  <c r="K1808" i="11" s="1"/>
  <c r="G1808" i="11" l="1"/>
  <c r="F1808" i="11"/>
  <c r="AE1809" i="10" l="1"/>
  <c r="AI1809" i="10"/>
  <c r="AL1809" i="10" l="1"/>
  <c r="AM1809" i="10"/>
  <c r="AK1809" i="10"/>
  <c r="E1809" i="11" s="1"/>
  <c r="C1809" i="11"/>
  <c r="AJ1809" i="10"/>
  <c r="D1809" i="11" s="1"/>
  <c r="AF1809" i="10"/>
  <c r="AG1809" i="10" l="1"/>
  <c r="AH1809" i="10" s="1"/>
  <c r="B1809" i="11"/>
  <c r="K1809" i="11" s="1"/>
  <c r="F1809" i="11" l="1"/>
  <c r="G1809" i="11"/>
  <c r="AE1810" i="10" l="1"/>
  <c r="AI1810" i="10"/>
  <c r="AL1810" i="10" l="1"/>
  <c r="AM1810" i="10"/>
  <c r="AK1810" i="10"/>
  <c r="E1810" i="11" s="1"/>
  <c r="C1810" i="11"/>
  <c r="AF1810" i="10"/>
  <c r="AJ1810" i="10"/>
  <c r="D1810" i="11" s="1"/>
  <c r="B1810" i="11" l="1"/>
  <c r="K1810" i="11" s="1"/>
  <c r="AG1810" i="10"/>
  <c r="AH1810" i="10" s="1"/>
  <c r="F1810" i="11" l="1"/>
  <c r="G1810" i="11"/>
  <c r="AE1811" i="10" l="1"/>
  <c r="AI1811" i="10"/>
  <c r="AL1811" i="10" l="1"/>
  <c r="AM1811" i="10"/>
  <c r="AK1811" i="10"/>
  <c r="E1811" i="11" s="1"/>
  <c r="C1811" i="11"/>
  <c r="AF1811" i="10"/>
  <c r="AJ1811" i="10"/>
  <c r="D1811" i="11" s="1"/>
  <c r="AG1811" i="10" l="1"/>
  <c r="AH1811" i="10" s="1"/>
  <c r="B1811" i="11"/>
  <c r="K1811" i="11" s="1"/>
  <c r="G1811" i="11" l="1"/>
  <c r="F1811" i="11"/>
  <c r="AE1812" i="10" l="1"/>
  <c r="AI1812" i="10"/>
  <c r="AL1812" i="10" l="1"/>
  <c r="AM1812" i="10"/>
  <c r="AK1812" i="10"/>
  <c r="E1812" i="11" s="1"/>
  <c r="C1812" i="11"/>
  <c r="AF1812" i="10"/>
  <c r="AJ1812" i="10"/>
  <c r="D1812" i="11" s="1"/>
  <c r="AG1812" i="10" l="1"/>
  <c r="AH1812" i="10" s="1"/>
  <c r="B1812" i="11"/>
  <c r="K1812" i="11" s="1"/>
  <c r="G1812" i="11" l="1"/>
  <c r="F1812" i="11"/>
  <c r="AE1813" i="10" l="1"/>
  <c r="AI1813" i="10"/>
  <c r="AL1813" i="10" l="1"/>
  <c r="AM1813" i="10"/>
  <c r="AK1813" i="10"/>
  <c r="E1813" i="11" s="1"/>
  <c r="C1813" i="11"/>
  <c r="AJ1813" i="10"/>
  <c r="D1813" i="11" s="1"/>
  <c r="AF1813" i="10"/>
  <c r="AG1813" i="10" l="1"/>
  <c r="AH1813" i="10" s="1"/>
  <c r="B1813" i="11"/>
  <c r="K1813" i="11" s="1"/>
  <c r="F1813" i="11" l="1"/>
  <c r="G1813" i="11"/>
  <c r="AI1814" i="10" l="1"/>
  <c r="AE1814" i="10"/>
  <c r="AL1814" i="10" l="1"/>
  <c r="AM1814" i="10"/>
  <c r="AK1814" i="10"/>
  <c r="E1814" i="11" s="1"/>
  <c r="AF1814" i="10"/>
  <c r="AJ1814" i="10"/>
  <c r="D1814" i="11" s="1"/>
  <c r="C1814" i="11"/>
  <c r="AG1814" i="10" l="1"/>
  <c r="AH1814" i="10" s="1"/>
  <c r="B1814" i="11"/>
  <c r="K1814" i="11" s="1"/>
  <c r="G1814" i="11" l="1"/>
  <c r="F1814" i="11"/>
  <c r="AE1815" i="10" l="1"/>
  <c r="AI1815" i="10"/>
  <c r="AL1815" i="10" l="1"/>
  <c r="AM1815" i="10"/>
  <c r="AK1815" i="10"/>
  <c r="E1815" i="11" s="1"/>
  <c r="C1815" i="11"/>
  <c r="AF1815" i="10"/>
  <c r="AJ1815" i="10"/>
  <c r="D1815" i="11" s="1"/>
  <c r="AG1815" i="10" l="1"/>
  <c r="AH1815" i="10" s="1"/>
  <c r="B1815" i="11"/>
  <c r="K1815" i="11" s="1"/>
  <c r="F1815" i="11" l="1"/>
  <c r="G1815" i="11"/>
  <c r="AE1816" i="10" l="1"/>
  <c r="AI1816" i="10"/>
  <c r="AL1816" i="10" l="1"/>
  <c r="AM1816" i="10"/>
  <c r="AK1816" i="10"/>
  <c r="E1816" i="11" s="1"/>
  <c r="C1816" i="11"/>
  <c r="AJ1816" i="10"/>
  <c r="D1816" i="11" s="1"/>
  <c r="AF1816" i="10"/>
  <c r="B1816" i="11" l="1"/>
  <c r="K1816" i="11" s="1"/>
  <c r="AG1816" i="10"/>
  <c r="AH1816" i="10" s="1"/>
  <c r="G1816" i="11" l="1"/>
  <c r="F1816" i="11"/>
  <c r="AE1817" i="10" l="1"/>
  <c r="AI1817" i="10"/>
  <c r="AL1817" i="10" l="1"/>
  <c r="AM1817" i="10"/>
  <c r="AK1817" i="10"/>
  <c r="E1817" i="11" s="1"/>
  <c r="C1817" i="11"/>
  <c r="AF1817" i="10"/>
  <c r="AJ1817" i="10"/>
  <c r="D1817" i="11" s="1"/>
  <c r="B1817" i="11" l="1"/>
  <c r="K1817" i="11" s="1"/>
  <c r="AG1817" i="10"/>
  <c r="AH1817" i="10" s="1"/>
  <c r="F1817" i="11" l="1"/>
  <c r="G1817" i="11"/>
  <c r="AI1818" i="10" l="1"/>
  <c r="AE1818" i="10"/>
  <c r="AM1818" i="10" l="1"/>
  <c r="AL1818" i="10"/>
  <c r="AK1818" i="10"/>
  <c r="E1818" i="11" s="1"/>
  <c r="AF1818" i="10"/>
  <c r="AJ1818" i="10"/>
  <c r="D1818" i="11" s="1"/>
  <c r="C1818" i="11"/>
  <c r="B1818" i="11" l="1"/>
  <c r="K1818" i="11" s="1"/>
  <c r="AG1818" i="10"/>
  <c r="AH1818" i="10" s="1"/>
  <c r="F1818" i="11" l="1"/>
  <c r="G1818" i="11"/>
  <c r="AI1819" i="10" l="1"/>
  <c r="AE1819" i="10"/>
  <c r="AL1819" i="10" l="1"/>
  <c r="AM1819" i="10"/>
  <c r="AK1819" i="10"/>
  <c r="E1819" i="11" s="1"/>
  <c r="AJ1819" i="10"/>
  <c r="D1819" i="11" s="1"/>
  <c r="AF1819" i="10"/>
  <c r="C1819" i="11"/>
  <c r="B1819" i="11" l="1"/>
  <c r="K1819" i="11" s="1"/>
  <c r="AG1819" i="10"/>
  <c r="AH1819" i="10" s="1"/>
  <c r="F1819" i="11" l="1"/>
  <c r="G1819" i="11"/>
  <c r="AI1820" i="10" l="1"/>
  <c r="AE1820" i="10"/>
  <c r="AL1820" i="10" l="1"/>
  <c r="AM1820" i="10"/>
  <c r="AK1820" i="10"/>
  <c r="E1820" i="11" s="1"/>
  <c r="AJ1820" i="10"/>
  <c r="D1820" i="11" s="1"/>
  <c r="AF1820" i="10"/>
  <c r="C1820" i="11"/>
  <c r="AG1820" i="10" l="1"/>
  <c r="AH1820" i="10" s="1"/>
  <c r="B1820" i="11"/>
  <c r="K1820" i="11" s="1"/>
  <c r="G1820" i="11" l="1"/>
  <c r="F1820" i="11"/>
  <c r="AI1821" i="10" l="1"/>
  <c r="AE1821" i="10"/>
  <c r="AL1821" i="10" l="1"/>
  <c r="AM1821" i="10"/>
  <c r="AK1821" i="10"/>
  <c r="E1821" i="11" s="1"/>
  <c r="AF1821" i="10"/>
  <c r="AJ1821" i="10"/>
  <c r="D1821" i="11" s="1"/>
  <c r="C1821" i="11"/>
  <c r="AG1821" i="10" l="1"/>
  <c r="AH1821" i="10" s="1"/>
  <c r="B1821" i="11"/>
  <c r="K1821" i="11" s="1"/>
  <c r="G1821" i="11" l="1"/>
  <c r="F1821" i="11"/>
  <c r="AI1822" i="10" l="1"/>
  <c r="AE1822" i="10"/>
  <c r="AM1822" i="10" l="1"/>
  <c r="AL1822" i="10"/>
  <c r="AK1822" i="10"/>
  <c r="E1822" i="11" s="1"/>
  <c r="AF1822" i="10"/>
  <c r="AJ1822" i="10"/>
  <c r="D1822" i="11" s="1"/>
  <c r="C1822" i="11"/>
  <c r="AG1822" i="10" l="1"/>
  <c r="AH1822" i="10" s="1"/>
  <c r="B1822" i="11"/>
  <c r="K1822" i="11" s="1"/>
  <c r="G1822" i="11" l="1"/>
  <c r="F1822" i="11"/>
  <c r="AI1823" i="10" l="1"/>
  <c r="AE1823" i="10"/>
  <c r="AL1823" i="10" l="1"/>
  <c r="AM1823" i="10"/>
  <c r="AK1823" i="10"/>
  <c r="E1823" i="11" s="1"/>
  <c r="AF1823" i="10"/>
  <c r="AJ1823" i="10"/>
  <c r="D1823" i="11" s="1"/>
  <c r="C1823" i="11"/>
  <c r="B1823" i="11" l="1"/>
  <c r="K1823" i="11" s="1"/>
  <c r="AG1823" i="10"/>
  <c r="AH1823" i="10" s="1"/>
  <c r="F1823" i="11" l="1"/>
  <c r="G1823" i="11"/>
  <c r="AI1824" i="10" l="1"/>
  <c r="AE1824" i="10"/>
  <c r="AL1824" i="10" l="1"/>
  <c r="AM1824" i="10"/>
  <c r="AK1824" i="10"/>
  <c r="E1824" i="11" s="1"/>
  <c r="AJ1824" i="10"/>
  <c r="D1824" i="11" s="1"/>
  <c r="AF1824" i="10"/>
  <c r="C1824" i="11"/>
  <c r="AG1824" i="10" l="1"/>
  <c r="AH1824" i="10" s="1"/>
  <c r="B1824" i="11"/>
  <c r="K1824" i="11" s="1"/>
  <c r="F1824" i="11" l="1"/>
  <c r="G1824" i="11"/>
  <c r="AE1825" i="10" l="1"/>
  <c r="AI1825" i="10"/>
  <c r="AL1825" i="10" l="1"/>
  <c r="AM1825" i="10"/>
  <c r="AK1825" i="10"/>
  <c r="E1825" i="11" s="1"/>
  <c r="C1825" i="11"/>
  <c r="AJ1825" i="10"/>
  <c r="D1825" i="11" s="1"/>
  <c r="AF1825" i="10"/>
  <c r="AG1825" i="10" l="1"/>
  <c r="AH1825" i="10" s="1"/>
  <c r="B1825" i="11"/>
  <c r="K1825" i="11" s="1"/>
  <c r="F1825" i="11" l="1"/>
  <c r="G1825" i="11"/>
  <c r="AI1826" i="10" l="1"/>
  <c r="AE1826" i="10"/>
  <c r="AM1826" i="10" l="1"/>
  <c r="AK1826" i="10"/>
  <c r="E1826" i="11" s="1"/>
  <c r="AL1826" i="10"/>
  <c r="AF1826" i="10"/>
  <c r="AJ1826" i="10"/>
  <c r="D1826" i="11" s="1"/>
  <c r="C1826" i="11"/>
  <c r="B1826" i="11" l="1"/>
  <c r="K1826" i="11" s="1"/>
  <c r="AG1826" i="10"/>
  <c r="AH1826" i="10" s="1"/>
  <c r="G1826" i="11" l="1"/>
  <c r="F1826" i="11"/>
  <c r="AI1827" i="10" l="1"/>
  <c r="AE1827" i="10"/>
  <c r="AL1827" i="10" l="1"/>
  <c r="AM1827" i="10"/>
  <c r="AK1827" i="10"/>
  <c r="E1827" i="11" s="1"/>
  <c r="AJ1827" i="10"/>
  <c r="D1827" i="11" s="1"/>
  <c r="AF1827" i="10"/>
  <c r="C1827" i="11"/>
  <c r="B1827" i="11" l="1"/>
  <c r="K1827" i="11" s="1"/>
  <c r="AG1827" i="10"/>
  <c r="AH1827" i="10" s="1"/>
  <c r="G1827" i="11" l="1"/>
  <c r="F1827" i="11"/>
  <c r="AE1828" i="10" l="1"/>
  <c r="AI1828" i="10"/>
  <c r="AL1828" i="10" l="1"/>
  <c r="AM1828" i="10"/>
  <c r="AK1828" i="10"/>
  <c r="E1828" i="11" s="1"/>
  <c r="C1828" i="11"/>
  <c r="AJ1828" i="10"/>
  <c r="D1828" i="11" s="1"/>
  <c r="AF1828" i="10"/>
  <c r="AG1828" i="10" l="1"/>
  <c r="AH1828" i="10" s="1"/>
  <c r="B1828" i="11"/>
  <c r="K1828" i="11" s="1"/>
  <c r="F1828" i="11" l="1"/>
  <c r="G1828" i="11"/>
  <c r="AE1829" i="10" l="1"/>
  <c r="AI1829" i="10"/>
  <c r="AL1829" i="10" l="1"/>
  <c r="AM1829" i="10"/>
  <c r="AK1829" i="10"/>
  <c r="E1829" i="11" s="1"/>
  <c r="C1829" i="11"/>
  <c r="AF1829" i="10"/>
  <c r="AJ1829" i="10"/>
  <c r="D1829" i="11" s="1"/>
  <c r="B1829" i="11" l="1"/>
  <c r="K1829" i="11" s="1"/>
  <c r="AG1829" i="10"/>
  <c r="AH1829" i="10" s="1"/>
  <c r="G1829" i="11" l="1"/>
  <c r="F1829" i="11"/>
  <c r="AE1830" i="10" l="1"/>
  <c r="AI1830" i="10"/>
  <c r="AM1830" i="10" l="1"/>
  <c r="AL1830" i="10"/>
  <c r="AK1830" i="10"/>
  <c r="E1830" i="11" s="1"/>
  <c r="C1830" i="11"/>
  <c r="AF1830" i="10"/>
  <c r="AJ1830" i="10"/>
  <c r="D1830" i="11" s="1"/>
  <c r="AG1830" i="10" l="1"/>
  <c r="AH1830" i="10" s="1"/>
  <c r="B1830" i="11"/>
  <c r="K1830" i="11" s="1"/>
  <c r="G1830" i="11" l="1"/>
  <c r="F1830" i="11"/>
  <c r="AI1831" i="10" l="1"/>
  <c r="AE1831" i="10"/>
  <c r="AL1831" i="10" l="1"/>
  <c r="AM1831" i="10"/>
  <c r="AK1831" i="10"/>
  <c r="E1831" i="11" s="1"/>
  <c r="AJ1831" i="10"/>
  <c r="D1831" i="11" s="1"/>
  <c r="AF1831" i="10"/>
  <c r="C1831" i="11"/>
  <c r="B1831" i="11" l="1"/>
  <c r="K1831" i="11" s="1"/>
  <c r="AG1831" i="10"/>
  <c r="AH1831" i="10" s="1"/>
  <c r="F1831" i="11" l="1"/>
  <c r="G1831" i="11"/>
  <c r="AI1832" i="10" l="1"/>
  <c r="AE1832" i="10"/>
  <c r="AL1832" i="10" l="1"/>
  <c r="AM1832" i="10"/>
  <c r="AK1832" i="10"/>
  <c r="E1832" i="11" s="1"/>
  <c r="AJ1832" i="10"/>
  <c r="D1832" i="11" s="1"/>
  <c r="AF1832" i="10"/>
  <c r="C1832" i="11"/>
  <c r="AG1832" i="10" l="1"/>
  <c r="AH1832" i="10" s="1"/>
  <c r="B1832" i="11"/>
  <c r="K1832" i="11" s="1"/>
  <c r="G1832" i="11" l="1"/>
  <c r="F1832" i="11"/>
  <c r="AI1833" i="10" l="1"/>
  <c r="AE1833" i="10"/>
  <c r="AL1833" i="10" l="1"/>
  <c r="AM1833" i="10"/>
  <c r="AK1833" i="10"/>
  <c r="E1833" i="11" s="1"/>
  <c r="AF1833" i="10"/>
  <c r="AJ1833" i="10"/>
  <c r="D1833" i="11" s="1"/>
  <c r="C1833" i="11"/>
  <c r="AG1833" i="10" l="1"/>
  <c r="AH1833" i="10" s="1"/>
  <c r="B1833" i="11"/>
  <c r="K1833" i="11" s="1"/>
  <c r="F1833" i="11" l="1"/>
  <c r="G1833" i="11"/>
  <c r="AI1834" i="10" l="1"/>
  <c r="AE1834" i="10"/>
  <c r="AM1834" i="10" l="1"/>
  <c r="AL1834" i="10"/>
  <c r="AK1834" i="10"/>
  <c r="E1834" i="11" s="1"/>
  <c r="AJ1834" i="10"/>
  <c r="D1834" i="11" s="1"/>
  <c r="AF1834" i="10"/>
  <c r="C1834" i="11"/>
  <c r="B1834" i="11" l="1"/>
  <c r="K1834" i="11" s="1"/>
  <c r="AG1834" i="10"/>
  <c r="AH1834" i="10" s="1"/>
  <c r="F1834" i="11" l="1"/>
  <c r="G1834" i="11"/>
  <c r="AE1835" i="10" l="1"/>
  <c r="AI1835" i="10"/>
  <c r="AL1835" i="10" l="1"/>
  <c r="AM1835" i="10"/>
  <c r="AK1835" i="10"/>
  <c r="E1835" i="11" s="1"/>
  <c r="C1835" i="11"/>
  <c r="AJ1835" i="10"/>
  <c r="D1835" i="11" s="1"/>
  <c r="AF1835" i="10"/>
  <c r="B1835" i="11" l="1"/>
  <c r="K1835" i="11" s="1"/>
  <c r="AG1835" i="10"/>
  <c r="AH1835" i="10" s="1"/>
  <c r="G1835" i="11" l="1"/>
  <c r="F1835" i="11"/>
  <c r="AI1836" i="10" l="1"/>
  <c r="AE1836" i="10"/>
  <c r="AL1836" i="10" l="1"/>
  <c r="AM1836" i="10"/>
  <c r="AK1836" i="10"/>
  <c r="E1836" i="11" s="1"/>
  <c r="AJ1836" i="10"/>
  <c r="D1836" i="11" s="1"/>
  <c r="AF1836" i="10"/>
  <c r="C1836" i="11"/>
  <c r="AG1836" i="10" l="1"/>
  <c r="AH1836" i="10" s="1"/>
  <c r="B1836" i="11"/>
  <c r="K1836" i="11" s="1"/>
  <c r="F1836" i="11" l="1"/>
  <c r="G1836" i="11"/>
  <c r="AI1837" i="10" l="1"/>
  <c r="AE1837" i="10"/>
  <c r="AL1837" i="10" l="1"/>
  <c r="AM1837" i="10"/>
  <c r="AK1837" i="10"/>
  <c r="E1837" i="11" s="1"/>
  <c r="AF1837" i="10"/>
  <c r="AJ1837" i="10"/>
  <c r="D1837" i="11" s="1"/>
  <c r="C1837" i="11"/>
  <c r="B1837" i="11" l="1"/>
  <c r="K1837" i="11" s="1"/>
  <c r="AG1837" i="10"/>
  <c r="AH1837" i="10" s="1"/>
  <c r="G1837" i="11" l="1"/>
  <c r="F1837" i="11"/>
  <c r="AI1838" i="10" l="1"/>
  <c r="AE1838" i="10"/>
  <c r="AM1838" i="10" l="1"/>
  <c r="AL1838" i="10"/>
  <c r="AK1838" i="10"/>
  <c r="E1838" i="11" s="1"/>
  <c r="AJ1838" i="10"/>
  <c r="D1838" i="11" s="1"/>
  <c r="AF1838" i="10"/>
  <c r="C1838" i="11"/>
  <c r="AG1838" i="10" l="1"/>
  <c r="AH1838" i="10" s="1"/>
  <c r="B1838" i="11"/>
  <c r="K1838" i="11" s="1"/>
  <c r="F1838" i="11" l="1"/>
  <c r="G1838" i="11"/>
  <c r="AE1839" i="10" l="1"/>
  <c r="AI1839" i="10"/>
  <c r="AL1839" i="10" l="1"/>
  <c r="AM1839" i="10"/>
  <c r="AK1839" i="10"/>
  <c r="E1839" i="11" s="1"/>
  <c r="C1839" i="11"/>
  <c r="AF1839" i="10"/>
  <c r="AJ1839" i="10"/>
  <c r="D1839" i="11" s="1"/>
  <c r="B1839" i="11" l="1"/>
  <c r="K1839" i="11" s="1"/>
  <c r="AG1839" i="10"/>
  <c r="AH1839" i="10" s="1"/>
  <c r="F1839" i="11" l="1"/>
  <c r="G1839" i="11"/>
  <c r="AE1840" i="10" l="1"/>
  <c r="AI1840" i="10"/>
  <c r="AL1840" i="10" l="1"/>
  <c r="AM1840" i="10"/>
  <c r="AK1840" i="10"/>
  <c r="E1840" i="11" s="1"/>
  <c r="C1840" i="11"/>
  <c r="AJ1840" i="10"/>
  <c r="D1840" i="11" s="1"/>
  <c r="AF1840" i="10"/>
  <c r="AG1840" i="10" l="1"/>
  <c r="AH1840" i="10" s="1"/>
  <c r="B1840" i="11"/>
  <c r="K1840" i="11" s="1"/>
  <c r="G1840" i="11" l="1"/>
  <c r="F1840" i="11"/>
  <c r="AE1841" i="10" l="1"/>
  <c r="AI1841" i="10"/>
  <c r="AL1841" i="10" l="1"/>
  <c r="AM1841" i="10"/>
  <c r="AK1841" i="10"/>
  <c r="E1841" i="11" s="1"/>
  <c r="C1841" i="11"/>
  <c r="AJ1841" i="10"/>
  <c r="D1841" i="11" s="1"/>
  <c r="AF1841" i="10"/>
  <c r="AG1841" i="10" l="1"/>
  <c r="AH1841" i="10" s="1"/>
  <c r="B1841" i="11"/>
  <c r="K1841" i="11" s="1"/>
  <c r="F1841" i="11" l="1"/>
  <c r="G1841" i="11"/>
  <c r="AI1842" i="10" l="1"/>
  <c r="AE1842" i="10"/>
  <c r="AM1842" i="10" l="1"/>
  <c r="AL1842" i="10"/>
  <c r="AK1842" i="10"/>
  <c r="E1842" i="11" s="1"/>
  <c r="AF1842" i="10"/>
  <c r="AJ1842" i="10"/>
  <c r="D1842" i="11" s="1"/>
  <c r="C1842" i="11"/>
  <c r="B1842" i="11" l="1"/>
  <c r="K1842" i="11" s="1"/>
  <c r="AG1842" i="10"/>
  <c r="AH1842" i="10" s="1"/>
  <c r="G1842" i="11" l="1"/>
  <c r="F1842" i="11"/>
  <c r="AI1843" i="10" l="1"/>
  <c r="AE1843" i="10"/>
  <c r="AL1843" i="10" l="1"/>
  <c r="AM1843" i="10"/>
  <c r="AK1843" i="10"/>
  <c r="E1843" i="11" s="1"/>
  <c r="AJ1843" i="10"/>
  <c r="D1843" i="11" s="1"/>
  <c r="AF1843" i="10"/>
  <c r="C1843" i="11"/>
  <c r="B1843" i="11" l="1"/>
  <c r="K1843" i="11" s="1"/>
  <c r="AG1843" i="10"/>
  <c r="AH1843" i="10" s="1"/>
  <c r="F1843" i="11" l="1"/>
  <c r="G1843" i="11"/>
  <c r="AI1844" i="10" l="1"/>
  <c r="AE1844" i="10"/>
  <c r="AL1844" i="10" l="1"/>
  <c r="AM1844" i="10"/>
  <c r="AK1844" i="10"/>
  <c r="E1844" i="11" s="1"/>
  <c r="AF1844" i="10"/>
  <c r="AJ1844" i="10"/>
  <c r="D1844" i="11" s="1"/>
  <c r="C1844" i="11"/>
  <c r="AG1844" i="10" l="1"/>
  <c r="AH1844" i="10" s="1"/>
  <c r="B1844" i="11"/>
  <c r="K1844" i="11" s="1"/>
  <c r="G1844" i="11" l="1"/>
  <c r="F1844" i="11"/>
  <c r="AE1845" i="10" l="1"/>
  <c r="AI1845" i="10"/>
  <c r="AL1845" i="10" l="1"/>
  <c r="AM1845" i="10"/>
  <c r="AK1845" i="10"/>
  <c r="E1845" i="11" s="1"/>
  <c r="C1845" i="11"/>
  <c r="AF1845" i="10"/>
  <c r="AJ1845" i="10"/>
  <c r="D1845" i="11" s="1"/>
  <c r="B1845" i="11" l="1"/>
  <c r="K1845" i="11" s="1"/>
  <c r="AG1845" i="10"/>
  <c r="AH1845" i="10" s="1"/>
  <c r="F1845" i="11" l="1"/>
  <c r="G1845" i="11"/>
  <c r="AE1846" i="10" l="1"/>
  <c r="AI1846" i="10"/>
  <c r="AM1846" i="10" l="1"/>
  <c r="AL1846" i="10"/>
  <c r="AK1846" i="10"/>
  <c r="E1846" i="11" s="1"/>
  <c r="C1846" i="11"/>
  <c r="AJ1846" i="10"/>
  <c r="D1846" i="11" s="1"/>
  <c r="AF1846" i="10"/>
  <c r="AG1846" i="10" l="1"/>
  <c r="AH1846" i="10" s="1"/>
  <c r="B1846" i="11"/>
  <c r="K1846" i="11" s="1"/>
  <c r="G1846" i="11" l="1"/>
  <c r="F1846" i="11"/>
  <c r="AE1847" i="10" l="1"/>
  <c r="AI1847" i="10"/>
  <c r="AL1847" i="10" l="1"/>
  <c r="AM1847" i="10"/>
  <c r="AK1847" i="10"/>
  <c r="E1847" i="11" s="1"/>
  <c r="C1847" i="11"/>
  <c r="AJ1847" i="10"/>
  <c r="D1847" i="11" s="1"/>
  <c r="AF1847" i="10"/>
  <c r="B1847" i="11" l="1"/>
  <c r="K1847" i="11" s="1"/>
  <c r="AG1847" i="10"/>
  <c r="AH1847" i="10" s="1"/>
  <c r="G1847" i="11" l="1"/>
  <c r="F1847" i="11"/>
  <c r="AI1848" i="10" l="1"/>
  <c r="AE1848" i="10"/>
  <c r="AL1848" i="10" l="1"/>
  <c r="AM1848" i="10"/>
  <c r="AK1848" i="10"/>
  <c r="E1848" i="11" s="1"/>
  <c r="AJ1848" i="10"/>
  <c r="D1848" i="11" s="1"/>
  <c r="AF1848" i="10"/>
  <c r="C1848" i="11"/>
  <c r="AG1848" i="10" l="1"/>
  <c r="AH1848" i="10" s="1"/>
  <c r="B1848" i="11"/>
  <c r="K1848" i="11" s="1"/>
  <c r="G1848" i="11" l="1"/>
  <c r="F1848" i="11"/>
  <c r="AE1849" i="10" l="1"/>
  <c r="AI1849" i="10"/>
  <c r="AL1849" i="10" l="1"/>
  <c r="AM1849" i="10"/>
  <c r="AK1849" i="10"/>
  <c r="E1849" i="11" s="1"/>
  <c r="C1849" i="11"/>
  <c r="AJ1849" i="10"/>
  <c r="D1849" i="11" s="1"/>
  <c r="AF1849" i="10"/>
  <c r="B1849" i="11" l="1"/>
  <c r="K1849" i="11" s="1"/>
  <c r="AG1849" i="10"/>
  <c r="AH1849" i="10" s="1"/>
  <c r="G1849" i="11" l="1"/>
  <c r="F1849" i="11"/>
  <c r="AI1850" i="10" l="1"/>
  <c r="AE1850" i="10"/>
  <c r="AM1850" i="10" l="1"/>
  <c r="AL1850" i="10"/>
  <c r="AK1850" i="10"/>
  <c r="E1850" i="11" s="1"/>
  <c r="AF1850" i="10"/>
  <c r="AJ1850" i="10"/>
  <c r="D1850" i="11" s="1"/>
  <c r="C1850" i="11"/>
  <c r="B1850" i="11" l="1"/>
  <c r="K1850" i="11" s="1"/>
  <c r="AG1850" i="10"/>
  <c r="AH1850" i="10" s="1"/>
  <c r="G1850" i="11" l="1"/>
  <c r="F1850" i="11"/>
  <c r="AI1851" i="10" l="1"/>
  <c r="AE1851" i="10"/>
  <c r="AL1851" i="10" l="1"/>
  <c r="AM1851" i="10"/>
  <c r="AK1851" i="10"/>
  <c r="E1851" i="11" s="1"/>
  <c r="AJ1851" i="10"/>
  <c r="D1851" i="11" s="1"/>
  <c r="AF1851" i="10"/>
  <c r="C1851" i="11"/>
  <c r="B1851" i="11" l="1"/>
  <c r="K1851" i="11" s="1"/>
  <c r="AG1851" i="10"/>
  <c r="AH1851" i="10" s="1"/>
  <c r="F1851" i="11" l="1"/>
  <c r="G1851" i="11"/>
  <c r="AI1852" i="10" l="1"/>
  <c r="AE1852" i="10"/>
  <c r="AL1852" i="10" l="1"/>
  <c r="AM1852" i="10"/>
  <c r="AK1852" i="10"/>
  <c r="E1852" i="11" s="1"/>
  <c r="AJ1852" i="10"/>
  <c r="D1852" i="11" s="1"/>
  <c r="AF1852" i="10"/>
  <c r="C1852" i="11"/>
  <c r="AG1852" i="10" l="1"/>
  <c r="AH1852" i="10" s="1"/>
  <c r="B1852" i="11"/>
  <c r="K1852" i="11" s="1"/>
  <c r="G1852" i="11" l="1"/>
  <c r="F1852" i="11"/>
  <c r="AI1853" i="10" l="1"/>
  <c r="AE1853" i="10"/>
  <c r="AL1853" i="10" l="1"/>
  <c r="AM1853" i="10"/>
  <c r="AK1853" i="10"/>
  <c r="E1853" i="11" s="1"/>
  <c r="AF1853" i="10"/>
  <c r="AJ1853" i="10"/>
  <c r="D1853" i="11" s="1"/>
  <c r="C1853" i="11"/>
  <c r="B1853" i="11" l="1"/>
  <c r="K1853" i="11" s="1"/>
  <c r="AG1853" i="10"/>
  <c r="AH1853" i="10" s="1"/>
  <c r="F1853" i="11" l="1"/>
  <c r="G1853" i="11"/>
  <c r="AI1854" i="10" l="1"/>
  <c r="AE1854" i="10"/>
  <c r="AM1854" i="10" l="1"/>
  <c r="AL1854" i="10"/>
  <c r="AK1854" i="10"/>
  <c r="E1854" i="11" s="1"/>
  <c r="AF1854" i="10"/>
  <c r="AJ1854" i="10"/>
  <c r="D1854" i="11" s="1"/>
  <c r="C1854" i="11"/>
  <c r="AG1854" i="10" l="1"/>
  <c r="AH1854" i="10" s="1"/>
  <c r="B1854" i="11"/>
  <c r="K1854" i="11" s="1"/>
  <c r="G1854" i="11" l="1"/>
  <c r="F1854" i="11"/>
  <c r="AE1855" i="10" l="1"/>
  <c r="AI1855" i="10"/>
  <c r="AL1855" i="10" l="1"/>
  <c r="AM1855" i="10"/>
  <c r="AK1855" i="10"/>
  <c r="E1855" i="11" s="1"/>
  <c r="C1855" i="11"/>
  <c r="AJ1855" i="10"/>
  <c r="D1855" i="11" s="1"/>
  <c r="AF1855" i="10"/>
  <c r="B1855" i="11" l="1"/>
  <c r="K1855" i="11" s="1"/>
  <c r="AG1855" i="10"/>
  <c r="AH1855" i="10" s="1"/>
  <c r="G1855" i="11" l="1"/>
  <c r="F1855" i="11"/>
  <c r="AE1856" i="10" l="1"/>
  <c r="AI1856" i="10"/>
  <c r="AL1856" i="10" l="1"/>
  <c r="AM1856" i="10"/>
  <c r="AK1856" i="10"/>
  <c r="E1856" i="11" s="1"/>
  <c r="C1856" i="11"/>
  <c r="AF1856" i="10"/>
  <c r="AJ1856" i="10"/>
  <c r="D1856" i="11" s="1"/>
  <c r="AG1856" i="10" l="1"/>
  <c r="AH1856" i="10" s="1"/>
  <c r="B1856" i="11"/>
  <c r="K1856" i="11" s="1"/>
  <c r="G1856" i="11" l="1"/>
  <c r="F1856" i="11"/>
  <c r="AI1857" i="10" l="1"/>
  <c r="AE1857" i="10"/>
  <c r="AL1857" i="10" l="1"/>
  <c r="AM1857" i="10"/>
  <c r="AK1857" i="10"/>
  <c r="E1857" i="11" s="1"/>
  <c r="AF1857" i="10"/>
  <c r="AJ1857" i="10"/>
  <c r="D1857" i="11" s="1"/>
  <c r="C1857" i="11"/>
  <c r="AG1857" i="10" l="1"/>
  <c r="AH1857" i="10" s="1"/>
  <c r="B1857" i="11"/>
  <c r="K1857" i="11" s="1"/>
  <c r="F1857" i="11" l="1"/>
  <c r="G1857" i="11"/>
  <c r="AI1858" i="10" l="1"/>
  <c r="AE1858" i="10"/>
  <c r="AM1858" i="10" l="1"/>
  <c r="AL1858" i="10"/>
  <c r="AK1858" i="10"/>
  <c r="E1858" i="11" s="1"/>
  <c r="AF1858" i="10"/>
  <c r="AJ1858" i="10"/>
  <c r="D1858" i="11" s="1"/>
  <c r="C1858" i="11"/>
  <c r="B1858" i="11" l="1"/>
  <c r="K1858" i="11" s="1"/>
  <c r="AG1858" i="10"/>
  <c r="AH1858" i="10" s="1"/>
  <c r="G1858" i="11" l="1"/>
  <c r="F1858" i="11"/>
  <c r="AI1859" i="10" l="1"/>
  <c r="AE1859" i="10"/>
  <c r="AL1859" i="10" l="1"/>
  <c r="AM1859" i="10"/>
  <c r="AK1859" i="10"/>
  <c r="E1859" i="11" s="1"/>
  <c r="AJ1859" i="10"/>
  <c r="D1859" i="11" s="1"/>
  <c r="AF1859" i="10"/>
  <c r="C1859" i="11"/>
  <c r="B1859" i="11" l="1"/>
  <c r="K1859" i="11" s="1"/>
  <c r="AG1859" i="10"/>
  <c r="AH1859" i="10" s="1"/>
  <c r="G1859" i="11" l="1"/>
  <c r="F1859" i="11"/>
  <c r="AI1860" i="10" l="1"/>
  <c r="AE1860" i="10"/>
  <c r="AL1860" i="10" l="1"/>
  <c r="AM1860" i="10"/>
  <c r="AK1860" i="10"/>
  <c r="E1860" i="11" s="1"/>
  <c r="AJ1860" i="10"/>
  <c r="D1860" i="11" s="1"/>
  <c r="AF1860" i="10"/>
  <c r="C1860" i="11"/>
  <c r="AG1860" i="10" l="1"/>
  <c r="AH1860" i="10" s="1"/>
  <c r="B1860" i="11"/>
  <c r="K1860" i="11" s="1"/>
  <c r="F1860" i="11" l="1"/>
  <c r="G1860" i="11"/>
  <c r="AI1861" i="10" l="1"/>
  <c r="AE1861" i="10"/>
  <c r="AL1861" i="10" l="1"/>
  <c r="AM1861" i="10"/>
  <c r="AK1861" i="10"/>
  <c r="E1861" i="11" s="1"/>
  <c r="AF1861" i="10"/>
  <c r="AJ1861" i="10"/>
  <c r="D1861" i="11" s="1"/>
  <c r="C1861" i="11"/>
  <c r="B1861" i="11" l="1"/>
  <c r="K1861" i="11" s="1"/>
  <c r="AG1861" i="10"/>
  <c r="AH1861" i="10" s="1"/>
  <c r="G1861" i="11" l="1"/>
  <c r="F1861" i="11"/>
  <c r="AI1862" i="10" l="1"/>
  <c r="AE1862" i="10"/>
  <c r="AM1862" i="10" l="1"/>
  <c r="AL1862" i="10"/>
  <c r="AK1862" i="10"/>
  <c r="E1862" i="11" s="1"/>
  <c r="AJ1862" i="10"/>
  <c r="D1862" i="11" s="1"/>
  <c r="AF1862" i="10"/>
  <c r="C1862" i="11"/>
  <c r="AG1862" i="10" l="1"/>
  <c r="AH1862" i="10" s="1"/>
  <c r="B1862" i="11"/>
  <c r="K1862" i="11" s="1"/>
  <c r="G1862" i="11" l="1"/>
  <c r="F1862" i="11"/>
  <c r="AE1863" i="10" l="1"/>
  <c r="AI1863" i="10"/>
  <c r="AL1863" i="10" l="1"/>
  <c r="AM1863" i="10"/>
  <c r="AK1863" i="10"/>
  <c r="E1863" i="11" s="1"/>
  <c r="C1863" i="11"/>
  <c r="AJ1863" i="10"/>
  <c r="D1863" i="11" s="1"/>
  <c r="AF1863" i="10"/>
  <c r="AG1863" i="10" l="1"/>
  <c r="AH1863" i="10" s="1"/>
  <c r="B1863" i="11"/>
  <c r="K1863" i="11" s="1"/>
  <c r="F1863" i="11" l="1"/>
  <c r="G1863" i="11"/>
  <c r="AE1864" i="10" l="1"/>
  <c r="AI1864" i="10"/>
  <c r="AL1864" i="10" l="1"/>
  <c r="AM1864" i="10"/>
  <c r="AK1864" i="10"/>
  <c r="E1864" i="11" s="1"/>
  <c r="C1864" i="11"/>
  <c r="AJ1864" i="10"/>
  <c r="D1864" i="11" s="1"/>
  <c r="AF1864" i="10"/>
  <c r="B1864" i="11" l="1"/>
  <c r="K1864" i="11" s="1"/>
  <c r="AG1864" i="10"/>
  <c r="AH1864" i="10" s="1"/>
  <c r="G1864" i="11" l="1"/>
  <c r="F1864" i="11"/>
  <c r="AI1865" i="10" l="1"/>
  <c r="AE1865" i="10"/>
  <c r="AL1865" i="10" l="1"/>
  <c r="AM1865" i="10"/>
  <c r="AK1865" i="10"/>
  <c r="E1865" i="11" s="1"/>
  <c r="AF1865" i="10"/>
  <c r="AJ1865" i="10"/>
  <c r="D1865" i="11" s="1"/>
  <c r="C1865" i="11"/>
  <c r="B1865" i="11" l="1"/>
  <c r="K1865" i="11" s="1"/>
  <c r="AG1865" i="10"/>
  <c r="AH1865" i="10" s="1"/>
  <c r="F1865" i="11" l="1"/>
  <c r="G1865" i="11"/>
  <c r="AI1866" i="10" l="1"/>
  <c r="AE1866" i="10"/>
  <c r="AM1866" i="10" l="1"/>
  <c r="AL1866" i="10"/>
  <c r="AK1866" i="10"/>
  <c r="E1866" i="11" s="1"/>
  <c r="AF1866" i="10"/>
  <c r="AJ1866" i="10"/>
  <c r="D1866" i="11" s="1"/>
  <c r="C1866" i="11"/>
  <c r="B1866" i="11" l="1"/>
  <c r="K1866" i="11" s="1"/>
  <c r="AG1866" i="10"/>
  <c r="AH1866" i="10" s="1"/>
  <c r="G1866" i="11" l="1"/>
  <c r="F1866" i="11"/>
  <c r="AI1867" i="10" l="1"/>
  <c r="AE1867" i="10"/>
  <c r="AL1867" i="10" l="1"/>
  <c r="AM1867" i="10"/>
  <c r="AK1867" i="10"/>
  <c r="E1867" i="11" s="1"/>
  <c r="AJ1867" i="10"/>
  <c r="D1867" i="11" s="1"/>
  <c r="AF1867" i="10"/>
  <c r="C1867" i="11"/>
  <c r="B1867" i="11" l="1"/>
  <c r="K1867" i="11" s="1"/>
  <c r="AG1867" i="10"/>
  <c r="AH1867" i="10" s="1"/>
  <c r="G1867" i="11" l="1"/>
  <c r="F1867" i="11"/>
  <c r="AI1868" i="10" l="1"/>
  <c r="AE1868" i="10"/>
  <c r="AL1868" i="10" l="1"/>
  <c r="AM1868" i="10"/>
  <c r="AK1868" i="10"/>
  <c r="E1868" i="11" s="1"/>
  <c r="AJ1868" i="10"/>
  <c r="D1868" i="11" s="1"/>
  <c r="AF1868" i="10"/>
  <c r="C1868" i="11"/>
  <c r="AG1868" i="10" l="1"/>
  <c r="AH1868" i="10" s="1"/>
  <c r="B1868" i="11"/>
  <c r="K1868" i="11" s="1"/>
  <c r="G1868" i="11" l="1"/>
  <c r="F1868" i="11"/>
  <c r="AE1869" i="10" l="1"/>
  <c r="AI1869" i="10"/>
  <c r="AL1869" i="10" l="1"/>
  <c r="AM1869" i="10"/>
  <c r="AK1869" i="10"/>
  <c r="E1869" i="11" s="1"/>
  <c r="C1869" i="11"/>
  <c r="AF1869" i="10"/>
  <c r="AJ1869" i="10"/>
  <c r="D1869" i="11" s="1"/>
  <c r="AG1869" i="10" l="1"/>
  <c r="AH1869" i="10" s="1"/>
  <c r="B1869" i="11"/>
  <c r="K1869" i="11" s="1"/>
  <c r="G1869" i="11" l="1"/>
  <c r="F1869" i="11"/>
  <c r="AI1870" i="10" l="1"/>
  <c r="AE1870" i="10"/>
  <c r="AM1870" i="10" l="1"/>
  <c r="AL1870" i="10"/>
  <c r="AK1870" i="10"/>
  <c r="E1870" i="11" s="1"/>
  <c r="AJ1870" i="10"/>
  <c r="D1870" i="11" s="1"/>
  <c r="AF1870" i="10"/>
  <c r="C1870" i="11"/>
  <c r="AG1870" i="10" l="1"/>
  <c r="AH1870" i="10" s="1"/>
  <c r="B1870" i="11"/>
  <c r="K1870" i="11" s="1"/>
  <c r="F1870" i="11" l="1"/>
  <c r="G1870" i="11"/>
  <c r="AE1871" i="10" l="1"/>
  <c r="AI1871" i="10"/>
  <c r="AL1871" i="10" l="1"/>
  <c r="AM1871" i="10"/>
  <c r="AK1871" i="10"/>
  <c r="E1871" i="11" s="1"/>
  <c r="C1871" i="11"/>
  <c r="AF1871" i="10"/>
  <c r="AJ1871" i="10"/>
  <c r="D1871" i="11" s="1"/>
  <c r="B1871" i="11" l="1"/>
  <c r="K1871" i="11" s="1"/>
  <c r="AG1871" i="10"/>
  <c r="AH1871" i="10" s="1"/>
  <c r="G1871" i="11" l="1"/>
  <c r="F1871" i="11"/>
  <c r="AE1872" i="10" l="1"/>
  <c r="AI1872" i="10"/>
  <c r="AL1872" i="10" l="1"/>
  <c r="AM1872" i="10"/>
  <c r="AK1872" i="10"/>
  <c r="E1872" i="11" s="1"/>
  <c r="C1872" i="11"/>
  <c r="AJ1872" i="10"/>
  <c r="D1872" i="11" s="1"/>
  <c r="AF1872" i="10"/>
  <c r="AG1872" i="10" l="1"/>
  <c r="AH1872" i="10" s="1"/>
  <c r="B1872" i="11"/>
  <c r="K1872" i="11" s="1"/>
  <c r="F1872" i="11" l="1"/>
  <c r="G1872" i="11"/>
  <c r="AI1873" i="10" l="1"/>
  <c r="AE1873" i="10"/>
  <c r="AL1873" i="10" l="1"/>
  <c r="AM1873" i="10"/>
  <c r="AK1873" i="10"/>
  <c r="E1873" i="11" s="1"/>
  <c r="AF1873" i="10"/>
  <c r="AJ1873" i="10"/>
  <c r="D1873" i="11" s="1"/>
  <c r="C1873" i="11"/>
  <c r="AG1873" i="10" l="1"/>
  <c r="AH1873" i="10" s="1"/>
  <c r="B1873" i="11"/>
  <c r="K1873" i="11" s="1"/>
  <c r="F1873" i="11" l="1"/>
  <c r="G1873" i="11"/>
  <c r="AI1874" i="10" l="1"/>
  <c r="AE1874" i="10"/>
  <c r="AM1874" i="10" l="1"/>
  <c r="AL1874" i="10"/>
  <c r="AK1874" i="10"/>
  <c r="E1874" i="11" s="1"/>
  <c r="AF1874" i="10"/>
  <c r="AJ1874" i="10"/>
  <c r="D1874" i="11" s="1"/>
  <c r="C1874" i="11"/>
  <c r="B1874" i="11" l="1"/>
  <c r="K1874" i="11" s="1"/>
  <c r="AG1874" i="10"/>
  <c r="AH1874" i="10" s="1"/>
  <c r="F1874" i="11" l="1"/>
  <c r="G1874" i="11"/>
  <c r="AE1875" i="10" l="1"/>
  <c r="AI1875" i="10"/>
  <c r="AL1875" i="10" l="1"/>
  <c r="AM1875" i="10"/>
  <c r="AK1875" i="10"/>
  <c r="E1875" i="11" s="1"/>
  <c r="C1875" i="11"/>
  <c r="AJ1875" i="10"/>
  <c r="D1875" i="11" s="1"/>
  <c r="AF1875" i="10"/>
  <c r="B1875" i="11" l="1"/>
  <c r="K1875" i="11" s="1"/>
  <c r="AG1875" i="10"/>
  <c r="AH1875" i="10" s="1"/>
  <c r="G1875" i="11" l="1"/>
  <c r="F1875" i="11"/>
  <c r="AI1876" i="10" l="1"/>
  <c r="AE1876" i="10"/>
  <c r="AL1876" i="10" l="1"/>
  <c r="AM1876" i="10"/>
  <c r="AK1876" i="10"/>
  <c r="E1876" i="11" s="1"/>
  <c r="AF1876" i="10"/>
  <c r="AJ1876" i="10"/>
  <c r="D1876" i="11" s="1"/>
  <c r="C1876" i="11"/>
  <c r="AG1876" i="10" l="1"/>
  <c r="AH1876" i="10" s="1"/>
  <c r="B1876" i="11"/>
  <c r="K1876" i="11" s="1"/>
  <c r="F1876" i="11" l="1"/>
  <c r="G1876" i="11"/>
  <c r="AI1877" i="10" l="1"/>
  <c r="AE1877" i="10"/>
  <c r="AL1877" i="10" l="1"/>
  <c r="AM1877" i="10"/>
  <c r="AK1877" i="10"/>
  <c r="E1877" i="11" s="1"/>
  <c r="AF1877" i="10"/>
  <c r="AJ1877" i="10"/>
  <c r="D1877" i="11" s="1"/>
  <c r="C1877" i="11"/>
  <c r="B1877" i="11" l="1"/>
  <c r="K1877" i="11" s="1"/>
  <c r="AG1877" i="10"/>
  <c r="AH1877" i="10" s="1"/>
  <c r="F1877" i="11" l="1"/>
  <c r="G1877" i="11"/>
  <c r="AE1878" i="10" l="1"/>
  <c r="AI1878" i="10"/>
  <c r="AM1878" i="10" l="1"/>
  <c r="AL1878" i="10"/>
  <c r="AK1878" i="10"/>
  <c r="E1878" i="11" s="1"/>
  <c r="C1878" i="11"/>
  <c r="AJ1878" i="10"/>
  <c r="D1878" i="11" s="1"/>
  <c r="AF1878" i="10"/>
  <c r="AG1878" i="10" l="1"/>
  <c r="AH1878" i="10" s="1"/>
  <c r="B1878" i="11"/>
  <c r="K1878" i="11" s="1"/>
  <c r="G1878" i="11" l="1"/>
  <c r="F1878" i="11"/>
  <c r="AI1879" i="10" l="1"/>
  <c r="AE1879" i="10"/>
  <c r="AL1879" i="10" l="1"/>
  <c r="AM1879" i="10"/>
  <c r="AK1879" i="10"/>
  <c r="E1879" i="11" s="1"/>
  <c r="AF1879" i="10"/>
  <c r="AJ1879" i="10"/>
  <c r="D1879" i="11" s="1"/>
  <c r="C1879" i="11"/>
  <c r="B1879" i="11" l="1"/>
  <c r="K1879" i="11" s="1"/>
  <c r="AG1879" i="10"/>
  <c r="AH1879" i="10" s="1"/>
  <c r="F1879" i="11" l="1"/>
  <c r="G1879" i="11"/>
  <c r="AI1880" i="10" l="1"/>
  <c r="AE1880" i="10"/>
  <c r="AL1880" i="10" l="1"/>
  <c r="AM1880" i="10"/>
  <c r="AK1880" i="10"/>
  <c r="E1880" i="11" s="1"/>
  <c r="AJ1880" i="10"/>
  <c r="D1880" i="11" s="1"/>
  <c r="AF1880" i="10"/>
  <c r="C1880" i="11"/>
  <c r="B1880" i="11" l="1"/>
  <c r="K1880" i="11" s="1"/>
  <c r="AG1880" i="10"/>
  <c r="AH1880" i="10" s="1"/>
  <c r="F1880" i="11" l="1"/>
  <c r="G1880" i="11"/>
  <c r="AE1881" i="10" l="1"/>
  <c r="AI1881" i="10"/>
  <c r="AL1881" i="10" l="1"/>
  <c r="AM1881" i="10"/>
  <c r="AK1881" i="10"/>
  <c r="E1881" i="11" s="1"/>
  <c r="C1881" i="11"/>
  <c r="AJ1881" i="10"/>
  <c r="D1881" i="11" s="1"/>
  <c r="AF1881" i="10"/>
  <c r="B1881" i="11" l="1"/>
  <c r="K1881" i="11" s="1"/>
  <c r="AG1881" i="10"/>
  <c r="AH1881" i="10" s="1"/>
  <c r="F1881" i="11" l="1"/>
  <c r="G1881" i="11"/>
  <c r="AI1882" i="10" l="1"/>
  <c r="AE1882" i="10"/>
  <c r="AM1882" i="10" l="1"/>
  <c r="AL1882" i="10"/>
  <c r="AK1882" i="10"/>
  <c r="E1882" i="11" s="1"/>
  <c r="AF1882" i="10"/>
  <c r="AJ1882" i="10"/>
  <c r="D1882" i="11" s="1"/>
  <c r="C1882" i="11"/>
  <c r="B1882" i="11" l="1"/>
  <c r="K1882" i="11" s="1"/>
  <c r="AG1882" i="10"/>
  <c r="AH1882" i="10" s="1"/>
  <c r="F1882" i="11" l="1"/>
  <c r="G1882" i="11"/>
  <c r="AI1883" i="10" l="1"/>
  <c r="AE1883" i="10"/>
  <c r="AL1883" i="10" l="1"/>
  <c r="AM1883" i="10"/>
  <c r="AK1883" i="10"/>
  <c r="E1883" i="11" s="1"/>
  <c r="AJ1883" i="10"/>
  <c r="D1883" i="11" s="1"/>
  <c r="AF1883" i="10"/>
  <c r="C1883" i="11"/>
  <c r="AG1883" i="10" l="1"/>
  <c r="AH1883" i="10" s="1"/>
  <c r="B1883" i="11"/>
  <c r="K1883" i="11" s="1"/>
  <c r="F1883" i="11" l="1"/>
  <c r="G1883" i="11"/>
  <c r="AI1884" i="10" l="1"/>
  <c r="AE1884" i="10"/>
  <c r="AL1884" i="10" l="1"/>
  <c r="AM1884" i="10"/>
  <c r="AK1884" i="10"/>
  <c r="E1884" i="11" s="1"/>
  <c r="AJ1884" i="10"/>
  <c r="D1884" i="11" s="1"/>
  <c r="AF1884" i="10"/>
  <c r="C1884" i="11"/>
  <c r="AG1884" i="10" l="1"/>
  <c r="AH1884" i="10" s="1"/>
  <c r="B1884" i="11"/>
  <c r="K1884" i="11" s="1"/>
  <c r="G1884" i="11" l="1"/>
  <c r="F1884" i="11"/>
  <c r="AI1885" i="10" l="1"/>
  <c r="AE1885" i="10"/>
  <c r="AL1885" i="10" l="1"/>
  <c r="AM1885" i="10"/>
  <c r="AK1885" i="10"/>
  <c r="E1885" i="11" s="1"/>
  <c r="AJ1885" i="10"/>
  <c r="D1885" i="11" s="1"/>
  <c r="AF1885" i="10"/>
  <c r="C1885" i="11"/>
  <c r="B1885" i="11" l="1"/>
  <c r="K1885" i="11" s="1"/>
  <c r="AG1885" i="10"/>
  <c r="AH1885" i="10" s="1"/>
  <c r="G1885" i="11" l="1"/>
  <c r="F1885" i="11"/>
  <c r="AI1886" i="10" l="1"/>
  <c r="AE1886" i="10"/>
  <c r="AM1886" i="10" l="1"/>
  <c r="AL1886" i="10"/>
  <c r="AK1886" i="10"/>
  <c r="E1886" i="11" s="1"/>
  <c r="AJ1886" i="10"/>
  <c r="D1886" i="11" s="1"/>
  <c r="AF1886" i="10"/>
  <c r="C1886" i="11"/>
  <c r="AG1886" i="10" l="1"/>
  <c r="AH1886" i="10" s="1"/>
  <c r="B1886" i="11"/>
  <c r="K1886" i="11" s="1"/>
  <c r="G1886" i="11" l="1"/>
  <c r="F1886" i="11"/>
  <c r="AI1887" i="10" l="1"/>
  <c r="AE1887" i="10"/>
  <c r="AL1887" i="10" l="1"/>
  <c r="AM1887" i="10"/>
  <c r="AK1887" i="10"/>
  <c r="E1887" i="11" s="1"/>
  <c r="AJ1887" i="10"/>
  <c r="D1887" i="11" s="1"/>
  <c r="AF1887" i="10"/>
  <c r="C1887" i="11"/>
  <c r="AG1887" i="10" l="1"/>
  <c r="AH1887" i="10" s="1"/>
  <c r="B1887" i="11"/>
  <c r="K1887" i="11" s="1"/>
  <c r="F1887" i="11" l="1"/>
  <c r="G1887" i="11"/>
  <c r="AE1888" i="10" l="1"/>
  <c r="AI1888" i="10"/>
  <c r="AL1888" i="10" l="1"/>
  <c r="AM1888" i="10"/>
  <c r="AK1888" i="10"/>
  <c r="E1888" i="11" s="1"/>
  <c r="C1888" i="11"/>
  <c r="AF1888" i="10"/>
  <c r="AJ1888" i="10"/>
  <c r="D1888" i="11" s="1"/>
  <c r="AG1888" i="10" l="1"/>
  <c r="AH1888" i="10" s="1"/>
  <c r="B1888" i="11"/>
  <c r="K1888" i="11" s="1"/>
  <c r="F1888" i="11" l="1"/>
  <c r="G1888" i="11"/>
  <c r="AE1889" i="10" l="1"/>
  <c r="AI1889" i="10"/>
  <c r="AL1889" i="10" l="1"/>
  <c r="AM1889" i="10"/>
  <c r="AK1889" i="10"/>
  <c r="E1889" i="11" s="1"/>
  <c r="C1889" i="11"/>
  <c r="AJ1889" i="10"/>
  <c r="D1889" i="11" s="1"/>
  <c r="AF1889" i="10"/>
  <c r="B1889" i="11" l="1"/>
  <c r="K1889" i="11" s="1"/>
  <c r="AG1889" i="10"/>
  <c r="AH1889" i="10" s="1"/>
  <c r="F1889" i="11" l="1"/>
  <c r="G1889" i="11"/>
  <c r="AE1890" i="10" l="1"/>
  <c r="AI1890" i="10"/>
  <c r="AM1890" i="10" l="1"/>
  <c r="AL1890" i="10"/>
  <c r="AK1890" i="10"/>
  <c r="E1890" i="11" s="1"/>
  <c r="C1890" i="11"/>
  <c r="AJ1890" i="10"/>
  <c r="D1890" i="11" s="1"/>
  <c r="AF1890" i="10"/>
  <c r="B1890" i="11" l="1"/>
  <c r="K1890" i="11" s="1"/>
  <c r="AG1890" i="10"/>
  <c r="AH1890" i="10" s="1"/>
  <c r="F1890" i="11" l="1"/>
  <c r="G1890" i="11"/>
  <c r="AE1891" i="10" l="1"/>
  <c r="AI1891" i="10"/>
  <c r="AL1891" i="10" l="1"/>
  <c r="AM1891" i="10"/>
  <c r="AK1891" i="10"/>
  <c r="E1891" i="11" s="1"/>
  <c r="C1891" i="11"/>
  <c r="AJ1891" i="10"/>
  <c r="D1891" i="11" s="1"/>
  <c r="AF1891" i="10"/>
  <c r="AG1891" i="10" l="1"/>
  <c r="AH1891" i="10" s="1"/>
  <c r="B1891" i="11"/>
  <c r="K1891" i="11" s="1"/>
  <c r="F1891" i="11" l="1"/>
  <c r="G1891" i="11"/>
  <c r="AI1892" i="10" l="1"/>
  <c r="AE1892" i="10"/>
  <c r="AL1892" i="10" l="1"/>
  <c r="AM1892" i="10"/>
  <c r="AK1892" i="10"/>
  <c r="E1892" i="11" s="1"/>
  <c r="AJ1892" i="10"/>
  <c r="D1892" i="11" s="1"/>
  <c r="AF1892" i="10"/>
  <c r="C1892" i="11"/>
  <c r="AG1892" i="10" l="1"/>
  <c r="AH1892" i="10" s="1"/>
  <c r="B1892" i="11"/>
  <c r="K1892" i="11" s="1"/>
  <c r="G1892" i="11" l="1"/>
  <c r="F1892" i="11"/>
  <c r="AI1893" i="10" l="1"/>
  <c r="AE1893" i="10"/>
  <c r="AL1893" i="10" l="1"/>
  <c r="AM1893" i="10"/>
  <c r="AK1893" i="10"/>
  <c r="E1893" i="11" s="1"/>
  <c r="AF1893" i="10"/>
  <c r="AJ1893" i="10"/>
  <c r="D1893" i="11" s="1"/>
  <c r="C1893" i="11"/>
  <c r="AG1893" i="10" l="1"/>
  <c r="AH1893" i="10" s="1"/>
  <c r="B1893" i="11"/>
  <c r="K1893" i="11" s="1"/>
  <c r="G1893" i="11" l="1"/>
  <c r="F1893" i="11"/>
  <c r="AI1894" i="10" l="1"/>
  <c r="AE1894" i="10"/>
  <c r="AM1894" i="10" l="1"/>
  <c r="AL1894" i="10"/>
  <c r="AK1894" i="10"/>
  <c r="E1894" i="11" s="1"/>
  <c r="AJ1894" i="10"/>
  <c r="D1894" i="11" s="1"/>
  <c r="AF1894" i="10"/>
  <c r="C1894" i="11"/>
  <c r="AG1894" i="10" l="1"/>
  <c r="AH1894" i="10" s="1"/>
  <c r="B1894" i="11"/>
  <c r="K1894" i="11" s="1"/>
  <c r="G1894" i="11" l="1"/>
  <c r="F1894" i="11"/>
  <c r="AI1895" i="10" l="1"/>
  <c r="AE1895" i="10"/>
  <c r="AL1895" i="10" l="1"/>
  <c r="AM1895" i="10"/>
  <c r="AK1895" i="10"/>
  <c r="E1895" i="11" s="1"/>
  <c r="AF1895" i="10"/>
  <c r="AJ1895" i="10"/>
  <c r="D1895" i="11" s="1"/>
  <c r="C1895" i="11"/>
  <c r="AG1895" i="10" l="1"/>
  <c r="AH1895" i="10" s="1"/>
  <c r="B1895" i="11"/>
  <c r="K1895" i="11" s="1"/>
  <c r="F1895" i="11" l="1"/>
  <c r="G1895" i="11"/>
  <c r="AI1896" i="10" l="1"/>
  <c r="AE1896" i="10"/>
  <c r="AL1896" i="10" l="1"/>
  <c r="AM1896" i="10"/>
  <c r="AK1896" i="10"/>
  <c r="E1896" i="11" s="1"/>
  <c r="AF1896" i="10"/>
  <c r="AJ1896" i="10"/>
  <c r="D1896" i="11" s="1"/>
  <c r="C1896" i="11"/>
  <c r="B1896" i="11" l="1"/>
  <c r="K1896" i="11" s="1"/>
  <c r="AG1896" i="10"/>
  <c r="AH1896" i="10" s="1"/>
  <c r="G1896" i="11" l="1"/>
  <c r="F1896" i="11"/>
  <c r="AI1897" i="10" l="1"/>
  <c r="AE1897" i="10"/>
  <c r="AL1897" i="10" l="1"/>
  <c r="AM1897" i="10"/>
  <c r="AK1897" i="10"/>
  <c r="E1897" i="11" s="1"/>
  <c r="AF1897" i="10"/>
  <c r="AJ1897" i="10"/>
  <c r="D1897" i="11" s="1"/>
  <c r="C1897" i="11"/>
  <c r="AG1897" i="10" l="1"/>
  <c r="AH1897" i="10" s="1"/>
  <c r="B1897" i="11"/>
  <c r="K1897" i="11" s="1"/>
  <c r="G1897" i="11" l="1"/>
  <c r="F1897" i="11"/>
  <c r="AI1898" i="10" l="1"/>
  <c r="AE1898" i="10"/>
  <c r="AM1898" i="10" l="1"/>
  <c r="AL1898" i="10"/>
  <c r="AK1898" i="10"/>
  <c r="E1898" i="11" s="1"/>
  <c r="AF1898" i="10"/>
  <c r="AJ1898" i="10"/>
  <c r="D1898" i="11" s="1"/>
  <c r="C1898" i="11"/>
  <c r="B1898" i="11" l="1"/>
  <c r="K1898" i="11" s="1"/>
  <c r="AG1898" i="10"/>
  <c r="AH1898" i="10" s="1"/>
  <c r="G1898" i="11" l="1"/>
  <c r="F1898" i="11"/>
  <c r="AE1899" i="10" l="1"/>
  <c r="AI1899" i="10"/>
  <c r="AL1899" i="10" l="1"/>
  <c r="AM1899" i="10"/>
  <c r="AK1899" i="10"/>
  <c r="E1899" i="11" s="1"/>
  <c r="C1899" i="11"/>
  <c r="AJ1899" i="10"/>
  <c r="D1899" i="11" s="1"/>
  <c r="AF1899" i="10"/>
  <c r="AG1899" i="10" l="1"/>
  <c r="AH1899" i="10" s="1"/>
  <c r="B1899" i="11"/>
  <c r="K1899" i="11" s="1"/>
  <c r="G1899" i="11" l="1"/>
  <c r="F1899" i="11"/>
  <c r="AI1900" i="10" l="1"/>
  <c r="AE1900" i="10"/>
  <c r="AL1900" i="10" l="1"/>
  <c r="AM1900" i="10"/>
  <c r="AK1900" i="10"/>
  <c r="E1900" i="11" s="1"/>
  <c r="AJ1900" i="10"/>
  <c r="D1900" i="11" s="1"/>
  <c r="AF1900" i="10"/>
  <c r="C1900" i="11"/>
  <c r="AG1900" i="10" l="1"/>
  <c r="AH1900" i="10" s="1"/>
  <c r="B1900" i="11"/>
  <c r="K1900" i="11" s="1"/>
  <c r="G1900" i="11" l="1"/>
  <c r="F1900" i="11"/>
  <c r="AE1901" i="10" l="1"/>
  <c r="AI1901" i="10"/>
  <c r="AL1901" i="10" l="1"/>
  <c r="AM1901" i="10"/>
  <c r="AK1901" i="10"/>
  <c r="E1901" i="11" s="1"/>
  <c r="C1901" i="11"/>
  <c r="AJ1901" i="10"/>
  <c r="D1901" i="11" s="1"/>
  <c r="AF1901" i="10"/>
  <c r="B1901" i="11" l="1"/>
  <c r="K1901" i="11" s="1"/>
  <c r="AG1901" i="10"/>
  <c r="AH1901" i="10" s="1"/>
  <c r="G1901" i="11" l="1"/>
  <c r="F1901" i="11"/>
  <c r="AI1902" i="10" l="1"/>
  <c r="AE1902" i="10"/>
  <c r="AM1902" i="10" l="1"/>
  <c r="AL1902" i="10"/>
  <c r="AK1902" i="10"/>
  <c r="E1902" i="11" s="1"/>
  <c r="AF1902" i="10"/>
  <c r="AJ1902" i="10"/>
  <c r="D1902" i="11" s="1"/>
  <c r="C1902" i="11"/>
  <c r="AG1902" i="10" l="1"/>
  <c r="AH1902" i="10" s="1"/>
  <c r="B1902" i="11"/>
  <c r="K1902" i="11" s="1"/>
  <c r="G1902" i="11" l="1"/>
  <c r="F1902" i="11"/>
  <c r="AE1903" i="10" l="1"/>
  <c r="AI1903" i="10"/>
  <c r="AL1903" i="10" l="1"/>
  <c r="AM1903" i="10"/>
  <c r="AK1903" i="10"/>
  <c r="E1903" i="11" s="1"/>
  <c r="C1903" i="11"/>
  <c r="AF1903" i="10"/>
  <c r="AJ1903" i="10"/>
  <c r="D1903" i="11" s="1"/>
  <c r="AG1903" i="10" l="1"/>
  <c r="AH1903" i="10" s="1"/>
  <c r="B1903" i="11"/>
  <c r="K1903" i="11" s="1"/>
  <c r="F1903" i="11" l="1"/>
  <c r="G1903" i="11"/>
  <c r="AE1904" i="10" l="1"/>
  <c r="AI1904" i="10"/>
  <c r="AL1904" i="10" l="1"/>
  <c r="AM1904" i="10"/>
  <c r="AK1904" i="10"/>
  <c r="E1904" i="11" s="1"/>
  <c r="C1904" i="11"/>
  <c r="AF1904" i="10"/>
  <c r="AJ1904" i="10"/>
  <c r="D1904" i="11" s="1"/>
  <c r="AG1904" i="10" l="1"/>
  <c r="AH1904" i="10" s="1"/>
  <c r="B1904" i="11"/>
  <c r="K1904" i="11" s="1"/>
  <c r="F1904" i="11" l="1"/>
  <c r="G1904" i="11"/>
  <c r="AE1905" i="10" l="1"/>
  <c r="AI1905" i="10"/>
  <c r="AL1905" i="10" l="1"/>
  <c r="AM1905" i="10"/>
  <c r="AK1905" i="10"/>
  <c r="E1905" i="11" s="1"/>
  <c r="C1905" i="11"/>
  <c r="AJ1905" i="10"/>
  <c r="D1905" i="11" s="1"/>
  <c r="AF1905" i="10"/>
  <c r="B1905" i="11" l="1"/>
  <c r="K1905" i="11" s="1"/>
  <c r="AG1905" i="10"/>
  <c r="AH1905" i="10" s="1"/>
  <c r="F1905" i="11" l="1"/>
  <c r="G1905" i="11"/>
  <c r="AE1906" i="10" l="1"/>
  <c r="AI1906" i="10"/>
  <c r="AM1906" i="10" l="1"/>
  <c r="AK1906" i="10"/>
  <c r="E1906" i="11" s="1"/>
  <c r="AL1906" i="10"/>
  <c r="C1906" i="11"/>
  <c r="AJ1906" i="10"/>
  <c r="D1906" i="11" s="1"/>
  <c r="AF1906" i="10"/>
  <c r="B1906" i="11" l="1"/>
  <c r="K1906" i="11" s="1"/>
  <c r="AG1906" i="10"/>
  <c r="AH1906" i="10" s="1"/>
  <c r="G1906" i="11" l="1"/>
  <c r="F1906" i="11"/>
  <c r="AI1907" i="10" l="1"/>
  <c r="AE1907" i="10"/>
  <c r="AL1907" i="10" l="1"/>
  <c r="AM1907" i="10"/>
  <c r="AK1907" i="10"/>
  <c r="E1907" i="11" s="1"/>
  <c r="AF1907" i="10"/>
  <c r="AJ1907" i="10"/>
  <c r="D1907" i="11" s="1"/>
  <c r="C1907" i="11"/>
  <c r="B1907" i="11" l="1"/>
  <c r="K1907" i="11" s="1"/>
  <c r="AG1907" i="10"/>
  <c r="AH1907" i="10" s="1"/>
  <c r="F1907" i="11" l="1"/>
  <c r="G1907" i="11"/>
  <c r="AE1908" i="10" l="1"/>
  <c r="AI1908" i="10"/>
  <c r="AL1908" i="10" l="1"/>
  <c r="AM1908" i="10"/>
  <c r="AK1908" i="10"/>
  <c r="E1908" i="11" s="1"/>
  <c r="C1908" i="11"/>
  <c r="AF1908" i="10"/>
  <c r="AJ1908" i="10"/>
  <c r="D1908" i="11" s="1"/>
  <c r="B1908" i="11" l="1"/>
  <c r="K1908" i="11" s="1"/>
  <c r="AG1908" i="10"/>
  <c r="AH1908" i="10" s="1"/>
  <c r="G1908" i="11" l="1"/>
  <c r="F1908" i="11"/>
  <c r="AI1909" i="10" l="1"/>
  <c r="AE1909" i="10"/>
  <c r="AL1909" i="10" l="1"/>
  <c r="AM1909" i="10"/>
  <c r="AK1909" i="10"/>
  <c r="E1909" i="11" s="1"/>
  <c r="AF1909" i="10"/>
  <c r="AJ1909" i="10"/>
  <c r="D1909" i="11" s="1"/>
  <c r="C1909" i="11"/>
  <c r="B1909" i="11" l="1"/>
  <c r="K1909" i="11" s="1"/>
  <c r="AG1909" i="10"/>
  <c r="AH1909" i="10" s="1"/>
  <c r="G1909" i="11" l="1"/>
  <c r="F1909" i="11"/>
  <c r="AE1910" i="10" l="1"/>
  <c r="AI1910" i="10"/>
  <c r="AM1910" i="10" l="1"/>
  <c r="AL1910" i="10"/>
  <c r="AK1910" i="10"/>
  <c r="E1910" i="11" s="1"/>
  <c r="C1910" i="11"/>
  <c r="AF1910" i="10"/>
  <c r="AJ1910" i="10"/>
  <c r="D1910" i="11" s="1"/>
  <c r="AG1910" i="10" l="1"/>
  <c r="AH1910" i="10" s="1"/>
  <c r="B1910" i="11"/>
  <c r="K1910" i="11" s="1"/>
  <c r="F1910" i="11" l="1"/>
  <c r="G1910" i="11"/>
  <c r="AE1911" i="10" l="1"/>
  <c r="AI1911" i="10"/>
  <c r="AL1911" i="10" l="1"/>
  <c r="AM1911" i="10"/>
  <c r="AK1911" i="10"/>
  <c r="E1911" i="11" s="1"/>
  <c r="C1911" i="11"/>
  <c r="AF1911" i="10"/>
  <c r="AJ1911" i="10"/>
  <c r="D1911" i="11" s="1"/>
  <c r="AG1911" i="10" l="1"/>
  <c r="AH1911" i="10" s="1"/>
  <c r="B1911" i="11"/>
  <c r="K1911" i="11" s="1"/>
  <c r="G1911" i="11" l="1"/>
  <c r="F1911" i="11"/>
  <c r="AI1912" i="10" l="1"/>
  <c r="AE1912" i="10"/>
  <c r="AL1912" i="10" l="1"/>
  <c r="AM1912" i="10"/>
  <c r="AK1912" i="10"/>
  <c r="E1912" i="11" s="1"/>
  <c r="AJ1912" i="10"/>
  <c r="D1912" i="11" s="1"/>
  <c r="AF1912" i="10"/>
  <c r="C1912" i="11"/>
  <c r="AG1912" i="10" l="1"/>
  <c r="AH1912" i="10" s="1"/>
  <c r="B1912" i="11"/>
  <c r="K1912" i="11" s="1"/>
  <c r="F1912" i="11" l="1"/>
  <c r="G1912" i="11"/>
  <c r="AE1913" i="10" l="1"/>
  <c r="AI1913" i="10"/>
  <c r="AL1913" i="10" l="1"/>
  <c r="AM1913" i="10"/>
  <c r="AK1913" i="10"/>
  <c r="E1913" i="11" s="1"/>
  <c r="C1913" i="11"/>
  <c r="AF1913" i="10"/>
  <c r="AJ1913" i="10"/>
  <c r="D1913" i="11" s="1"/>
  <c r="AG1913" i="10" l="1"/>
  <c r="AH1913" i="10" s="1"/>
  <c r="B1913" i="11"/>
  <c r="K1913" i="11" s="1"/>
  <c r="G1913" i="11" l="1"/>
  <c r="F1913" i="11"/>
  <c r="AI1914" i="10" l="1"/>
  <c r="AE1914" i="10"/>
  <c r="AM1914" i="10" l="1"/>
  <c r="AL1914" i="10"/>
  <c r="AK1914" i="10"/>
  <c r="E1914" i="11" s="1"/>
  <c r="AF1914" i="10"/>
  <c r="AJ1914" i="10"/>
  <c r="D1914" i="11" s="1"/>
  <c r="C1914" i="11"/>
  <c r="B1914" i="11" l="1"/>
  <c r="K1914" i="11" s="1"/>
  <c r="AG1914" i="10"/>
  <c r="AH1914" i="10" s="1"/>
  <c r="F1914" i="11" l="1"/>
  <c r="G1914" i="11"/>
  <c r="AE1915" i="10" l="1"/>
  <c r="AI1915" i="10"/>
  <c r="AL1915" i="10" l="1"/>
  <c r="AM1915" i="10"/>
  <c r="AK1915" i="10"/>
  <c r="E1915" i="11" s="1"/>
  <c r="C1915" i="11"/>
  <c r="AF1915" i="10"/>
  <c r="AJ1915" i="10"/>
  <c r="D1915" i="11" s="1"/>
  <c r="B1915" i="11" l="1"/>
  <c r="K1915" i="11" s="1"/>
  <c r="AG1915" i="10"/>
  <c r="AH1915" i="10" s="1"/>
  <c r="G1915" i="11" l="1"/>
  <c r="F1915" i="11"/>
  <c r="AI1916" i="10" l="1"/>
  <c r="AE1916" i="10"/>
  <c r="AL1916" i="10" l="1"/>
  <c r="AM1916" i="10"/>
  <c r="AK1916" i="10"/>
  <c r="E1916" i="11" s="1"/>
  <c r="AF1916" i="10"/>
  <c r="AJ1916" i="10"/>
  <c r="D1916" i="11" s="1"/>
  <c r="C1916" i="11"/>
  <c r="AG1916" i="10" l="1"/>
  <c r="AH1916" i="10" s="1"/>
  <c r="B1916" i="11"/>
  <c r="K1916" i="11" s="1"/>
  <c r="G1916" i="11" l="1"/>
  <c r="F1916" i="11"/>
  <c r="AI1917" i="10" l="1"/>
  <c r="AE1917" i="10"/>
  <c r="AL1917" i="10" l="1"/>
  <c r="AM1917" i="10"/>
  <c r="AK1917" i="10"/>
  <c r="E1917" i="11" s="1"/>
  <c r="AF1917" i="10"/>
  <c r="AJ1917" i="10"/>
  <c r="D1917" i="11" s="1"/>
  <c r="C1917" i="11"/>
  <c r="B1917" i="11" l="1"/>
  <c r="K1917" i="11" s="1"/>
  <c r="AG1917" i="10"/>
  <c r="AH1917" i="10" s="1"/>
  <c r="G1917" i="11" l="1"/>
  <c r="F1917" i="11"/>
  <c r="AE1918" i="10" l="1"/>
  <c r="AI1918" i="10"/>
  <c r="AM1918" i="10" l="1"/>
  <c r="AL1918" i="10"/>
  <c r="AK1918" i="10"/>
  <c r="E1918" i="11" s="1"/>
  <c r="C1918" i="11"/>
  <c r="AF1918" i="10"/>
  <c r="AJ1918" i="10"/>
  <c r="D1918" i="11" s="1"/>
  <c r="B1918" i="11" l="1"/>
  <c r="K1918" i="11" s="1"/>
  <c r="AG1918" i="10"/>
  <c r="AH1918" i="10" s="1"/>
  <c r="G1918" i="11" l="1"/>
  <c r="F1918" i="11"/>
  <c r="AE1919" i="10" l="1"/>
  <c r="AI1919" i="10"/>
  <c r="AL1919" i="10" l="1"/>
  <c r="AM1919" i="10"/>
  <c r="AK1919" i="10"/>
  <c r="E1919" i="11" s="1"/>
  <c r="C1919" i="11"/>
  <c r="AJ1919" i="10"/>
  <c r="D1919" i="11" s="1"/>
  <c r="AF1919" i="10"/>
  <c r="B1919" i="11" l="1"/>
  <c r="K1919" i="11" s="1"/>
  <c r="AG1919" i="10"/>
  <c r="AH1919" i="10" s="1"/>
  <c r="G1919" i="11" l="1"/>
  <c r="F1919" i="11"/>
  <c r="AE1920" i="10" l="1"/>
  <c r="AI1920" i="10"/>
  <c r="AL1920" i="10" l="1"/>
  <c r="AM1920" i="10"/>
  <c r="AK1920" i="10"/>
  <c r="E1920" i="11" s="1"/>
  <c r="C1920" i="11"/>
  <c r="AF1920" i="10"/>
  <c r="AJ1920" i="10"/>
  <c r="D1920" i="11" s="1"/>
  <c r="AG1920" i="10" l="1"/>
  <c r="AH1920" i="10" s="1"/>
  <c r="B1920" i="11"/>
  <c r="K1920" i="11" s="1"/>
  <c r="F1920" i="11" l="1"/>
  <c r="G1920" i="11"/>
  <c r="AE1921" i="10" l="1"/>
  <c r="AI1921" i="10"/>
  <c r="AL1921" i="10" l="1"/>
  <c r="AM1921" i="10"/>
  <c r="AK1921" i="10"/>
  <c r="E1921" i="11" s="1"/>
  <c r="C1921" i="11"/>
  <c r="AJ1921" i="10"/>
  <c r="D1921" i="11" s="1"/>
  <c r="AF1921" i="10"/>
  <c r="AG1921" i="10" l="1"/>
  <c r="AH1921" i="10" s="1"/>
  <c r="B1921" i="11"/>
  <c r="K1921" i="11" s="1"/>
  <c r="F1921" i="11" l="1"/>
  <c r="G1921" i="11"/>
  <c r="AI1922" i="10" l="1"/>
  <c r="AE1922" i="10"/>
  <c r="AM1922" i="10" l="1"/>
  <c r="AK1922" i="10"/>
  <c r="E1922" i="11" s="1"/>
  <c r="AL1922" i="10"/>
  <c r="AJ1922" i="10"/>
  <c r="D1922" i="11" s="1"/>
  <c r="AF1922" i="10"/>
  <c r="C1922" i="11"/>
  <c r="B1922" i="11" l="1"/>
  <c r="K1922" i="11" s="1"/>
  <c r="AG1922" i="10"/>
  <c r="AH1922" i="10" s="1"/>
  <c r="F1922" i="11" l="1"/>
  <c r="G1922" i="11"/>
  <c r="AI1923" i="10" l="1"/>
  <c r="AE1923" i="10"/>
  <c r="AL1923" i="10" l="1"/>
  <c r="AM1923" i="10"/>
  <c r="AK1923" i="10"/>
  <c r="E1923" i="11" s="1"/>
  <c r="AF1923" i="10"/>
  <c r="AJ1923" i="10"/>
  <c r="D1923" i="11" s="1"/>
  <c r="C1923" i="11"/>
  <c r="AG1923" i="10" l="1"/>
  <c r="AH1923" i="10" s="1"/>
  <c r="B1923" i="11"/>
  <c r="K1923" i="11" s="1"/>
  <c r="F1923" i="11" l="1"/>
  <c r="G1923" i="11"/>
  <c r="AI1924" i="10" l="1"/>
  <c r="AE1924" i="10"/>
  <c r="AL1924" i="10" l="1"/>
  <c r="AM1924" i="10"/>
  <c r="AK1924" i="10"/>
  <c r="E1924" i="11" s="1"/>
  <c r="AJ1924" i="10"/>
  <c r="D1924" i="11" s="1"/>
  <c r="AF1924" i="10"/>
  <c r="C1924" i="11"/>
  <c r="AG1924" i="10" l="1"/>
  <c r="AH1924" i="10" s="1"/>
  <c r="B1924" i="11"/>
  <c r="K1924" i="11" s="1"/>
  <c r="F1924" i="11" l="1"/>
  <c r="G1924" i="11"/>
  <c r="AI1925" i="10" l="1"/>
  <c r="AE1925" i="10"/>
  <c r="AL1925" i="10" l="1"/>
  <c r="AM1925" i="10"/>
  <c r="AK1925" i="10"/>
  <c r="E1925" i="11" s="1"/>
  <c r="AF1925" i="10"/>
  <c r="AJ1925" i="10"/>
  <c r="D1925" i="11" s="1"/>
  <c r="C1925" i="11"/>
  <c r="B1925" i="11" l="1"/>
  <c r="K1925" i="11" s="1"/>
  <c r="AG1925" i="10"/>
  <c r="AH1925" i="10" s="1"/>
  <c r="F1925" i="11" l="1"/>
  <c r="G1925" i="11"/>
  <c r="AI1926" i="10" l="1"/>
  <c r="AE1926" i="10"/>
  <c r="AM1926" i="10" l="1"/>
  <c r="AL1926" i="10"/>
  <c r="AK1926" i="10"/>
  <c r="E1926" i="11" s="1"/>
  <c r="AJ1926" i="10"/>
  <c r="D1926" i="11" s="1"/>
  <c r="AF1926" i="10"/>
  <c r="C1926" i="11"/>
  <c r="B1926" i="11" l="1"/>
  <c r="K1926" i="11" s="1"/>
  <c r="AG1926" i="10"/>
  <c r="AH1926" i="10" s="1"/>
  <c r="F1926" i="11" l="1"/>
  <c r="G1926" i="11"/>
  <c r="AE1927" i="10" l="1"/>
  <c r="AI1927" i="10"/>
  <c r="AL1927" i="10" l="1"/>
  <c r="AM1927" i="10"/>
  <c r="AK1927" i="10"/>
  <c r="E1927" i="11" s="1"/>
  <c r="C1927" i="11"/>
  <c r="AF1927" i="10"/>
  <c r="AJ1927" i="10"/>
  <c r="D1927" i="11" s="1"/>
  <c r="B1927" i="11" l="1"/>
  <c r="K1927" i="11" s="1"/>
  <c r="AG1927" i="10"/>
  <c r="AH1927" i="10" s="1"/>
  <c r="G1927" i="11" l="1"/>
  <c r="F1927" i="11"/>
  <c r="AE1928" i="10" l="1"/>
  <c r="AI1928" i="10"/>
  <c r="AL1928" i="10" l="1"/>
  <c r="AM1928" i="10"/>
  <c r="AK1928" i="10"/>
  <c r="E1928" i="11" s="1"/>
  <c r="C1928" i="11"/>
  <c r="AJ1928" i="10"/>
  <c r="D1928" i="11" s="1"/>
  <c r="AF1928" i="10"/>
  <c r="AG1928" i="10" l="1"/>
  <c r="AH1928" i="10" s="1"/>
  <c r="B1928" i="11"/>
  <c r="K1928" i="11" s="1"/>
  <c r="F1928" i="11" l="1"/>
  <c r="G1928" i="11"/>
  <c r="AI1929" i="10" l="1"/>
  <c r="AE1929" i="10"/>
  <c r="AL1929" i="10" l="1"/>
  <c r="AM1929" i="10"/>
  <c r="AK1929" i="10"/>
  <c r="E1929" i="11" s="1"/>
  <c r="AF1929" i="10"/>
  <c r="AJ1929" i="10"/>
  <c r="D1929" i="11" s="1"/>
  <c r="C1929" i="11"/>
  <c r="AG1929" i="10" l="1"/>
  <c r="AH1929" i="10" s="1"/>
  <c r="B1929" i="11"/>
  <c r="K1929" i="11" s="1"/>
  <c r="F1929" i="11" l="1"/>
  <c r="G1929" i="11"/>
  <c r="AI1930" i="10" l="1"/>
  <c r="AE1930" i="10"/>
  <c r="AM1930" i="10" l="1"/>
  <c r="AL1930" i="10"/>
  <c r="AK1930" i="10"/>
  <c r="E1930" i="11" s="1"/>
  <c r="AF1930" i="10"/>
  <c r="AJ1930" i="10"/>
  <c r="D1930" i="11" s="1"/>
  <c r="C1930" i="11"/>
  <c r="B1930" i="11" l="1"/>
  <c r="K1930" i="11" s="1"/>
  <c r="AG1930" i="10"/>
  <c r="AH1930" i="10" s="1"/>
  <c r="G1930" i="11" l="1"/>
  <c r="F1930" i="11"/>
  <c r="AI1931" i="10" l="1"/>
  <c r="AE1931" i="10"/>
  <c r="AL1931" i="10" l="1"/>
  <c r="AM1931" i="10"/>
  <c r="AK1931" i="10"/>
  <c r="E1931" i="11" s="1"/>
  <c r="AF1931" i="10"/>
  <c r="AJ1931" i="10"/>
  <c r="D1931" i="11" s="1"/>
  <c r="C1931" i="11"/>
  <c r="AG1931" i="10" l="1"/>
  <c r="AH1931" i="10" s="1"/>
  <c r="B1931" i="11"/>
  <c r="K1931" i="11" s="1"/>
  <c r="G1931" i="11" l="1"/>
  <c r="F1931" i="11"/>
  <c r="AI1932" i="10" l="1"/>
  <c r="AE1932" i="10"/>
  <c r="AL1932" i="10" l="1"/>
  <c r="AM1932" i="10"/>
  <c r="AK1932" i="10"/>
  <c r="E1932" i="11" s="1"/>
  <c r="AJ1932" i="10"/>
  <c r="D1932" i="11" s="1"/>
  <c r="AF1932" i="10"/>
  <c r="C1932" i="11"/>
  <c r="AG1932" i="10" l="1"/>
  <c r="AH1932" i="10" s="1"/>
  <c r="B1932" i="11"/>
  <c r="K1932" i="11" s="1"/>
  <c r="G1932" i="11" l="1"/>
  <c r="F1932" i="11"/>
  <c r="AE1933" i="10" l="1"/>
  <c r="AI1933" i="10"/>
  <c r="AL1933" i="10" l="1"/>
  <c r="AM1933" i="10"/>
  <c r="AK1933" i="10"/>
  <c r="E1933" i="11" s="1"/>
  <c r="C1933" i="11"/>
  <c r="AJ1933" i="10"/>
  <c r="D1933" i="11" s="1"/>
  <c r="AF1933" i="10"/>
  <c r="AG1933" i="10" l="1"/>
  <c r="AH1933" i="10" s="1"/>
  <c r="B1933" i="11"/>
  <c r="K1933" i="11" s="1"/>
  <c r="F1933" i="11" l="1"/>
  <c r="G1933" i="11"/>
  <c r="AI1934" i="10" l="1"/>
  <c r="AE1934" i="10"/>
  <c r="AM1934" i="10" l="1"/>
  <c r="AL1934" i="10"/>
  <c r="AK1934" i="10"/>
  <c r="E1934" i="11" s="1"/>
  <c r="AF1934" i="10"/>
  <c r="AJ1934" i="10"/>
  <c r="D1934" i="11" s="1"/>
  <c r="C1934" i="11"/>
  <c r="AG1934" i="10" l="1"/>
  <c r="AH1934" i="10" s="1"/>
  <c r="B1934" i="11"/>
  <c r="K1934" i="11" s="1"/>
  <c r="F1934" i="11" l="1"/>
  <c r="G1934" i="11"/>
  <c r="AI1935" i="10" l="1"/>
  <c r="AE1935" i="10"/>
  <c r="AL1935" i="10" l="1"/>
  <c r="AM1935" i="10"/>
  <c r="AK1935" i="10"/>
  <c r="E1935" i="11" s="1"/>
  <c r="AF1935" i="10"/>
  <c r="AJ1935" i="10"/>
  <c r="D1935" i="11" s="1"/>
  <c r="C1935" i="11"/>
  <c r="AG1935" i="10" l="1"/>
  <c r="AH1935" i="10" s="1"/>
  <c r="B1935" i="11"/>
  <c r="K1935" i="11" s="1"/>
  <c r="G1935" i="11" l="1"/>
  <c r="F1935" i="11"/>
  <c r="AE1936" i="10" l="1"/>
  <c r="AI1936" i="10"/>
  <c r="AL1936" i="10" l="1"/>
  <c r="AM1936" i="10"/>
  <c r="AK1936" i="10"/>
  <c r="E1936" i="11" s="1"/>
  <c r="C1936" i="11"/>
  <c r="AJ1936" i="10"/>
  <c r="D1936" i="11" s="1"/>
  <c r="AF1936" i="10"/>
  <c r="AG1936" i="10" l="1"/>
  <c r="AH1936" i="10" s="1"/>
  <c r="B1936" i="11"/>
  <c r="K1936" i="11" s="1"/>
  <c r="G1936" i="11" l="1"/>
  <c r="F1936" i="11"/>
  <c r="AE1937" i="10" l="1"/>
  <c r="AI1937" i="10"/>
  <c r="AL1937" i="10" l="1"/>
  <c r="AM1937" i="10"/>
  <c r="AK1937" i="10"/>
  <c r="E1937" i="11" s="1"/>
  <c r="C1937" i="11"/>
  <c r="AF1937" i="10"/>
  <c r="AJ1937" i="10"/>
  <c r="D1937" i="11" s="1"/>
  <c r="AG1937" i="10" l="1"/>
  <c r="AH1937" i="10" s="1"/>
  <c r="B1937" i="11"/>
  <c r="K1937" i="11" s="1"/>
  <c r="G1937" i="11" l="1"/>
  <c r="F1937" i="11"/>
  <c r="AI1938" i="10" l="1"/>
  <c r="AE1938" i="10"/>
  <c r="AM1938" i="10" l="1"/>
  <c r="AK1938" i="10"/>
  <c r="E1938" i="11" s="1"/>
  <c r="AL1938" i="10"/>
  <c r="AF1938" i="10"/>
  <c r="AJ1938" i="10"/>
  <c r="D1938" i="11" s="1"/>
  <c r="C1938" i="11"/>
  <c r="B1938" i="11" l="1"/>
  <c r="K1938" i="11" s="1"/>
  <c r="AG1938" i="10"/>
  <c r="AH1938" i="10" s="1"/>
  <c r="F1938" i="11" l="1"/>
  <c r="G1938" i="11"/>
  <c r="AE1939" i="10" l="1"/>
  <c r="AI1939" i="10"/>
  <c r="AL1939" i="10" l="1"/>
  <c r="AM1939" i="10"/>
  <c r="AK1939" i="10"/>
  <c r="E1939" i="11" s="1"/>
  <c r="C1939" i="11"/>
  <c r="AJ1939" i="10"/>
  <c r="D1939" i="11" s="1"/>
  <c r="AF1939" i="10"/>
  <c r="B1939" i="11" l="1"/>
  <c r="K1939" i="11" s="1"/>
  <c r="AG1939" i="10"/>
  <c r="AH1939" i="10" s="1"/>
  <c r="F1939" i="11" l="1"/>
  <c r="G1939" i="11"/>
  <c r="AI1940" i="10" l="1"/>
  <c r="AE1940" i="10"/>
  <c r="AL1940" i="10" l="1"/>
  <c r="AM1940" i="10"/>
  <c r="AK1940" i="10"/>
  <c r="E1940" i="11" s="1"/>
  <c r="AF1940" i="10"/>
  <c r="AJ1940" i="10"/>
  <c r="D1940" i="11" s="1"/>
  <c r="C1940" i="11"/>
  <c r="AG1940" i="10" l="1"/>
  <c r="AH1940" i="10" s="1"/>
  <c r="B1940" i="11"/>
  <c r="K1940" i="11" s="1"/>
  <c r="F1940" i="11" l="1"/>
  <c r="G1940" i="11"/>
  <c r="AI1941" i="10" l="1"/>
  <c r="AE1941" i="10"/>
  <c r="AL1941" i="10" l="1"/>
  <c r="AM1941" i="10"/>
  <c r="AK1941" i="10"/>
  <c r="E1941" i="11" s="1"/>
  <c r="AF1941" i="10"/>
  <c r="AJ1941" i="10"/>
  <c r="D1941" i="11" s="1"/>
  <c r="C1941" i="11"/>
  <c r="AG1941" i="10" l="1"/>
  <c r="AH1941" i="10" s="1"/>
  <c r="B1941" i="11"/>
  <c r="K1941" i="11" s="1"/>
  <c r="G1941" i="11" l="1"/>
  <c r="F1941" i="11"/>
  <c r="AI1942" i="10" l="1"/>
  <c r="AE1942" i="10"/>
  <c r="AM1942" i="10" l="1"/>
  <c r="AL1942" i="10"/>
  <c r="AK1942" i="10"/>
  <c r="E1942" i="11" s="1"/>
  <c r="AF1942" i="10"/>
  <c r="AJ1942" i="10"/>
  <c r="D1942" i="11" s="1"/>
  <c r="C1942" i="11"/>
  <c r="AG1942" i="10" l="1"/>
  <c r="AH1942" i="10" s="1"/>
  <c r="B1942" i="11"/>
  <c r="K1942" i="11" s="1"/>
  <c r="G1942" i="11" l="1"/>
  <c r="F1942" i="11"/>
  <c r="AI1943" i="10" l="1"/>
  <c r="AE1943" i="10"/>
  <c r="AL1943" i="10" l="1"/>
  <c r="AM1943" i="10"/>
  <c r="AK1943" i="10"/>
  <c r="E1943" i="11" s="1"/>
  <c r="AJ1943" i="10"/>
  <c r="D1943" i="11" s="1"/>
  <c r="AF1943" i="10"/>
  <c r="C1943" i="11"/>
  <c r="AG1943" i="10" l="1"/>
  <c r="AH1943" i="10" s="1"/>
  <c r="B1943" i="11"/>
  <c r="K1943" i="11" s="1"/>
  <c r="G1943" i="11" l="1"/>
  <c r="F1943" i="11"/>
  <c r="AI1944" i="10" l="1"/>
  <c r="AE1944" i="10"/>
  <c r="AL1944" i="10" l="1"/>
  <c r="AM1944" i="10"/>
  <c r="AK1944" i="10"/>
  <c r="E1944" i="11" s="1"/>
  <c r="AF1944" i="10"/>
  <c r="AJ1944" i="10"/>
  <c r="D1944" i="11" s="1"/>
  <c r="C1944" i="11"/>
  <c r="AG1944" i="10" l="1"/>
  <c r="AH1944" i="10" s="1"/>
  <c r="B1944" i="11"/>
  <c r="K1944" i="11" s="1"/>
  <c r="G1944" i="11" l="1"/>
  <c r="F1944" i="11"/>
  <c r="AI1945" i="10" l="1"/>
  <c r="AE1945" i="10"/>
  <c r="AL1945" i="10" l="1"/>
  <c r="AM1945" i="10"/>
  <c r="AK1945" i="10"/>
  <c r="E1945" i="11" s="1"/>
  <c r="AJ1945" i="10"/>
  <c r="D1945" i="11" s="1"/>
  <c r="AF1945" i="10"/>
  <c r="C1945" i="11"/>
  <c r="AG1945" i="10" l="1"/>
  <c r="AH1945" i="10" s="1"/>
  <c r="B1945" i="11"/>
  <c r="K1945" i="11" s="1"/>
  <c r="F1945" i="11" l="1"/>
  <c r="G1945" i="11"/>
  <c r="AI1946" i="10" l="1"/>
  <c r="AE1946" i="10"/>
  <c r="AM1946" i="10" l="1"/>
  <c r="AL1946" i="10"/>
  <c r="AK1946" i="10"/>
  <c r="E1946" i="11" s="1"/>
  <c r="AF1946" i="10"/>
  <c r="AJ1946" i="10"/>
  <c r="D1946" i="11" s="1"/>
  <c r="C1946" i="11"/>
  <c r="B1946" i="11" l="1"/>
  <c r="K1946" i="11" s="1"/>
  <c r="AG1946" i="10"/>
  <c r="AH1946" i="10" s="1"/>
  <c r="G1946" i="11" l="1"/>
  <c r="F1946" i="11"/>
  <c r="AI1947" i="10" l="1"/>
  <c r="AE1947" i="10"/>
  <c r="AL1947" i="10" l="1"/>
  <c r="AM1947" i="10"/>
  <c r="AK1947" i="10"/>
  <c r="E1947" i="11" s="1"/>
  <c r="AJ1947" i="10"/>
  <c r="D1947" i="11" s="1"/>
  <c r="AF1947" i="10"/>
  <c r="C1947" i="11"/>
  <c r="AG1947" i="10" l="1"/>
  <c r="AH1947" i="10" s="1"/>
  <c r="B1947" i="11"/>
  <c r="K1947" i="11" s="1"/>
  <c r="F1947" i="11" l="1"/>
  <c r="G1947" i="11"/>
  <c r="AI1948" i="10" l="1"/>
  <c r="AE1948" i="10"/>
  <c r="AL1948" i="10" l="1"/>
  <c r="AM1948" i="10"/>
  <c r="AK1948" i="10"/>
  <c r="E1948" i="11" s="1"/>
  <c r="AF1948" i="10"/>
  <c r="AJ1948" i="10"/>
  <c r="D1948" i="11" s="1"/>
  <c r="C1948" i="11"/>
  <c r="AG1948" i="10" l="1"/>
  <c r="AH1948" i="10" s="1"/>
  <c r="B1948" i="11"/>
  <c r="K1948" i="11" s="1"/>
  <c r="G1948" i="11" l="1"/>
  <c r="F1948" i="11"/>
  <c r="AI1949" i="10" l="1"/>
  <c r="AE1949" i="10"/>
  <c r="AL1949" i="10" l="1"/>
  <c r="AM1949" i="10"/>
  <c r="AK1949" i="10"/>
  <c r="E1949" i="11" s="1"/>
  <c r="AF1949" i="10"/>
  <c r="AJ1949" i="10"/>
  <c r="D1949" i="11" s="1"/>
  <c r="C1949" i="11"/>
  <c r="B1949" i="11" l="1"/>
  <c r="K1949" i="11" s="1"/>
  <c r="AG1949" i="10"/>
  <c r="AH1949" i="10" s="1"/>
  <c r="G1949" i="11" l="1"/>
  <c r="F1949" i="11"/>
  <c r="AI1950" i="10" l="1"/>
  <c r="AE1950" i="10"/>
  <c r="AM1950" i="10" l="1"/>
  <c r="AL1950" i="10"/>
  <c r="AK1950" i="10"/>
  <c r="E1950" i="11" s="1"/>
  <c r="AJ1950" i="10"/>
  <c r="D1950" i="11" s="1"/>
  <c r="AF1950" i="10"/>
  <c r="C1950" i="11"/>
  <c r="AG1950" i="10" l="1"/>
  <c r="AH1950" i="10" s="1"/>
  <c r="B1950" i="11"/>
  <c r="K1950" i="11" s="1"/>
  <c r="F1950" i="11" l="1"/>
  <c r="G1950" i="11"/>
  <c r="AE1951" i="10" l="1"/>
  <c r="AI1951" i="10"/>
  <c r="AL1951" i="10" l="1"/>
  <c r="AM1951" i="10"/>
  <c r="AK1951" i="10"/>
  <c r="E1951" i="11" s="1"/>
  <c r="C1951" i="11"/>
  <c r="AJ1951" i="10"/>
  <c r="D1951" i="11" s="1"/>
  <c r="AF1951" i="10"/>
  <c r="AG1951" i="10" l="1"/>
  <c r="AH1951" i="10" s="1"/>
  <c r="B1951" i="11"/>
  <c r="K1951" i="11" s="1"/>
  <c r="G1951" i="11" l="1"/>
  <c r="F1951" i="11"/>
  <c r="AE1952" i="10" l="1"/>
  <c r="AI1952" i="10"/>
  <c r="AL1952" i="10" l="1"/>
  <c r="AM1952" i="10"/>
  <c r="AK1952" i="10"/>
  <c r="E1952" i="11" s="1"/>
  <c r="C1952" i="11"/>
  <c r="AJ1952" i="10"/>
  <c r="D1952" i="11" s="1"/>
  <c r="AF1952" i="10"/>
  <c r="AG1952" i="10" l="1"/>
  <c r="AH1952" i="10" s="1"/>
  <c r="B1952" i="11"/>
  <c r="K1952" i="11" s="1"/>
  <c r="G1952" i="11" l="1"/>
  <c r="F1952" i="11"/>
  <c r="AI1953" i="10" l="1"/>
  <c r="AE1953" i="10"/>
  <c r="AL1953" i="10" l="1"/>
  <c r="AM1953" i="10"/>
  <c r="AK1953" i="10"/>
  <c r="E1953" i="11" s="1"/>
  <c r="AJ1953" i="10"/>
  <c r="D1953" i="11" s="1"/>
  <c r="AF1953" i="10"/>
  <c r="C1953" i="11"/>
  <c r="B1953" i="11" l="1"/>
  <c r="K1953" i="11" s="1"/>
  <c r="AG1953" i="10"/>
  <c r="AH1953" i="10" s="1"/>
  <c r="G1953" i="11" l="1"/>
  <c r="F1953" i="11"/>
  <c r="AE1954" i="10" l="1"/>
  <c r="AI1954" i="10"/>
  <c r="AM1954" i="10" l="1"/>
  <c r="AK1954" i="10"/>
  <c r="E1954" i="11" s="1"/>
  <c r="AL1954" i="10"/>
  <c r="C1954" i="11"/>
  <c r="AJ1954" i="10"/>
  <c r="D1954" i="11" s="1"/>
  <c r="AF1954" i="10"/>
  <c r="AG1954" i="10" l="1"/>
  <c r="AH1954" i="10" s="1"/>
  <c r="B1954" i="11"/>
  <c r="K1954" i="11" s="1"/>
  <c r="F1954" i="11" l="1"/>
  <c r="G1954" i="11"/>
  <c r="AE1955" i="10" l="1"/>
  <c r="AI1955" i="10"/>
  <c r="AL1955" i="10" l="1"/>
  <c r="AM1955" i="10"/>
  <c r="AK1955" i="10"/>
  <c r="E1955" i="11" s="1"/>
  <c r="C1955" i="11"/>
  <c r="AF1955" i="10"/>
  <c r="AJ1955" i="10"/>
  <c r="D1955" i="11" s="1"/>
  <c r="AG1955" i="10" l="1"/>
  <c r="AH1955" i="10" s="1"/>
  <c r="B1955" i="11"/>
  <c r="K1955" i="11" s="1"/>
  <c r="F1955" i="11" l="1"/>
  <c r="G1955" i="11"/>
  <c r="AI1956" i="10" l="1"/>
  <c r="AE1956" i="10"/>
  <c r="AL1956" i="10" l="1"/>
  <c r="AM1956" i="10"/>
  <c r="AK1956" i="10"/>
  <c r="E1956" i="11" s="1"/>
  <c r="AJ1956" i="10"/>
  <c r="D1956" i="11" s="1"/>
  <c r="AF1956" i="10"/>
  <c r="C1956" i="11"/>
  <c r="AG1956" i="10" l="1"/>
  <c r="AH1956" i="10" s="1"/>
  <c r="B1956" i="11"/>
  <c r="K1956" i="11" s="1"/>
  <c r="G1956" i="11" l="1"/>
  <c r="F1956" i="11"/>
  <c r="AI1957" i="10" l="1"/>
  <c r="AE1957" i="10"/>
  <c r="AL1957" i="10" l="1"/>
  <c r="AM1957" i="10"/>
  <c r="AK1957" i="10"/>
  <c r="E1957" i="11" s="1"/>
  <c r="AF1957" i="10"/>
  <c r="AJ1957" i="10"/>
  <c r="D1957" i="11" s="1"/>
  <c r="C1957" i="11"/>
  <c r="B1957" i="11" l="1"/>
  <c r="K1957" i="11" s="1"/>
  <c r="AG1957" i="10"/>
  <c r="AH1957" i="10" s="1"/>
  <c r="G1957" i="11" l="1"/>
  <c r="F1957" i="11"/>
  <c r="AI1958" i="10" l="1"/>
  <c r="AE1958" i="10"/>
  <c r="AM1958" i="10" l="1"/>
  <c r="AL1958" i="10"/>
  <c r="AK1958" i="10"/>
  <c r="E1958" i="11" s="1"/>
  <c r="AF1958" i="10"/>
  <c r="AJ1958" i="10"/>
  <c r="D1958" i="11" s="1"/>
  <c r="C1958" i="11"/>
  <c r="AG1958" i="10" l="1"/>
  <c r="AH1958" i="10" s="1"/>
  <c r="B1958" i="11"/>
  <c r="K1958" i="11" s="1"/>
  <c r="G1958" i="11" l="1"/>
  <c r="F1958" i="11"/>
  <c r="AI1959" i="10" l="1"/>
  <c r="AE1959" i="10"/>
  <c r="AL1959" i="10" l="1"/>
  <c r="AM1959" i="10"/>
  <c r="AK1959" i="10"/>
  <c r="E1959" i="11" s="1"/>
  <c r="AF1959" i="10"/>
  <c r="AJ1959" i="10"/>
  <c r="D1959" i="11" s="1"/>
  <c r="C1959" i="11"/>
  <c r="AG1959" i="10" l="1"/>
  <c r="AH1959" i="10" s="1"/>
  <c r="B1959" i="11"/>
  <c r="K1959" i="11" s="1"/>
  <c r="F1959" i="11" l="1"/>
  <c r="G1959" i="11"/>
  <c r="AE1960" i="10" l="1"/>
  <c r="AI1960" i="10"/>
  <c r="AL1960" i="10" l="1"/>
  <c r="AM1960" i="10"/>
  <c r="AK1960" i="10"/>
  <c r="E1960" i="11" s="1"/>
  <c r="C1960" i="11"/>
  <c r="AJ1960" i="10"/>
  <c r="D1960" i="11" s="1"/>
  <c r="AF1960" i="10"/>
  <c r="AG1960" i="10" l="1"/>
  <c r="AH1960" i="10" s="1"/>
  <c r="B1960" i="11"/>
  <c r="K1960" i="11" s="1"/>
  <c r="G1960" i="11" l="1"/>
  <c r="F1960" i="11"/>
  <c r="AE1961" i="10" l="1"/>
  <c r="AI1961" i="10"/>
  <c r="AL1961" i="10" l="1"/>
  <c r="AM1961" i="10"/>
  <c r="AK1961" i="10"/>
  <c r="E1961" i="11" s="1"/>
  <c r="C1961" i="11"/>
  <c r="AF1961" i="10"/>
  <c r="AJ1961" i="10"/>
  <c r="D1961" i="11" s="1"/>
  <c r="B1961" i="11" l="1"/>
  <c r="K1961" i="11" s="1"/>
  <c r="AG1961" i="10"/>
  <c r="AH1961" i="10" s="1"/>
  <c r="G1961" i="11" l="1"/>
  <c r="F1961" i="11"/>
  <c r="AI1962" i="10" l="1"/>
  <c r="AE1962" i="10"/>
  <c r="AM1962" i="10" l="1"/>
  <c r="AL1962" i="10"/>
  <c r="AK1962" i="10"/>
  <c r="E1962" i="11" s="1"/>
  <c r="AJ1962" i="10"/>
  <c r="D1962" i="11" s="1"/>
  <c r="AF1962" i="10"/>
  <c r="C1962" i="11"/>
  <c r="B1962" i="11" l="1"/>
  <c r="K1962" i="11" s="1"/>
  <c r="AG1962" i="10"/>
  <c r="AH1962" i="10" s="1"/>
  <c r="G1962" i="11" l="1"/>
  <c r="F1962" i="11"/>
  <c r="AE1963" i="10" l="1"/>
  <c r="AI1963" i="10"/>
  <c r="AL1963" i="10" l="1"/>
  <c r="AM1963" i="10"/>
  <c r="AK1963" i="10"/>
  <c r="E1963" i="11" s="1"/>
  <c r="C1963" i="11"/>
  <c r="AF1963" i="10"/>
  <c r="AJ1963" i="10"/>
  <c r="D1963" i="11" s="1"/>
  <c r="AG1963" i="10" l="1"/>
  <c r="AH1963" i="10" s="1"/>
  <c r="B1963" i="11"/>
  <c r="K1963" i="11" s="1"/>
  <c r="G1963" i="11" l="1"/>
  <c r="F1963" i="11"/>
  <c r="AI1964" i="10" l="1"/>
  <c r="AE1964" i="10"/>
  <c r="AL1964" i="10" l="1"/>
  <c r="AM1964" i="10"/>
  <c r="AK1964" i="10"/>
  <c r="E1964" i="11" s="1"/>
  <c r="AJ1964" i="10"/>
  <c r="D1964" i="11" s="1"/>
  <c r="AF1964" i="10"/>
  <c r="C1964" i="11"/>
  <c r="AG1964" i="10" l="1"/>
  <c r="AH1964" i="10" s="1"/>
  <c r="B1964" i="11"/>
  <c r="K1964" i="11" s="1"/>
  <c r="G1964" i="11" l="1"/>
  <c r="F1964" i="11"/>
  <c r="AI1965" i="10" l="1"/>
  <c r="AE1965" i="10"/>
  <c r="AL1965" i="10" l="1"/>
  <c r="AM1965" i="10"/>
  <c r="AK1965" i="10"/>
  <c r="E1965" i="11" s="1"/>
  <c r="AF1965" i="10"/>
  <c r="AJ1965" i="10"/>
  <c r="D1965" i="11" s="1"/>
  <c r="C1965" i="11"/>
  <c r="B1965" i="11" l="1"/>
  <c r="K1965" i="11" s="1"/>
  <c r="AG1965" i="10"/>
  <c r="AH1965" i="10" s="1"/>
  <c r="F1965" i="11" l="1"/>
  <c r="G1965" i="11"/>
  <c r="AI1966" i="10" l="1"/>
  <c r="AE1966" i="10"/>
  <c r="AM1966" i="10" l="1"/>
  <c r="AL1966" i="10"/>
  <c r="AK1966" i="10"/>
  <c r="E1966" i="11" s="1"/>
  <c r="AF1966" i="10"/>
  <c r="AJ1966" i="10"/>
  <c r="D1966" i="11" s="1"/>
  <c r="C1966" i="11"/>
  <c r="AG1966" i="10" l="1"/>
  <c r="AH1966" i="10" s="1"/>
  <c r="B1966" i="11"/>
  <c r="K1966" i="11" s="1"/>
  <c r="G1966" i="11" l="1"/>
  <c r="F1966" i="11"/>
  <c r="AI1967" i="10" l="1"/>
  <c r="AE1967" i="10"/>
  <c r="AL1967" i="10" l="1"/>
  <c r="AM1967" i="10"/>
  <c r="AK1967" i="10"/>
  <c r="E1967" i="11" s="1"/>
  <c r="AF1967" i="10"/>
  <c r="AJ1967" i="10"/>
  <c r="D1967" i="11" s="1"/>
  <c r="C1967" i="11"/>
  <c r="B1967" i="11" l="1"/>
  <c r="K1967" i="11" s="1"/>
  <c r="AG1967" i="10"/>
  <c r="AH1967" i="10" s="1"/>
  <c r="G1967" i="11" l="1"/>
  <c r="F1967" i="11"/>
  <c r="AE1968" i="10" l="1"/>
  <c r="AI1968" i="10"/>
  <c r="AL1968" i="10" l="1"/>
  <c r="AM1968" i="10"/>
  <c r="AK1968" i="10"/>
  <c r="E1968" i="11" s="1"/>
  <c r="C1968" i="11"/>
  <c r="AF1968" i="10"/>
  <c r="AJ1968" i="10"/>
  <c r="D1968" i="11" s="1"/>
  <c r="AG1968" i="10" l="1"/>
  <c r="AH1968" i="10" s="1"/>
  <c r="B1968" i="11"/>
  <c r="K1968" i="11" s="1"/>
  <c r="F1968" i="11" l="1"/>
  <c r="G1968" i="11"/>
  <c r="AI1969" i="10" l="1"/>
  <c r="AE1969" i="10"/>
  <c r="AL1969" i="10" l="1"/>
  <c r="AM1969" i="10"/>
  <c r="AK1969" i="10"/>
  <c r="E1969" i="11" s="1"/>
  <c r="AJ1969" i="10"/>
  <c r="D1969" i="11" s="1"/>
  <c r="AF1969" i="10"/>
  <c r="C1969" i="11"/>
  <c r="AG1969" i="10" l="1"/>
  <c r="AH1969" i="10" s="1"/>
  <c r="B1969" i="11"/>
  <c r="K1969" i="11" s="1"/>
  <c r="F1969" i="11" l="1"/>
  <c r="G1969" i="11"/>
  <c r="AI1970" i="10" l="1"/>
  <c r="AE1970" i="10"/>
  <c r="AM1970" i="10" l="1"/>
  <c r="AK1970" i="10"/>
  <c r="E1970" i="11" s="1"/>
  <c r="AL1970" i="10"/>
  <c r="AJ1970" i="10"/>
  <c r="D1970" i="11" s="1"/>
  <c r="AF1970" i="10"/>
  <c r="C1970" i="11"/>
  <c r="B1970" i="11" l="1"/>
  <c r="K1970" i="11" s="1"/>
  <c r="AG1970" i="10"/>
  <c r="AH1970" i="10" s="1"/>
  <c r="F1970" i="11" l="1"/>
  <c r="G1970" i="11"/>
  <c r="AI1971" i="10" l="1"/>
  <c r="AE1971" i="10"/>
  <c r="AL1971" i="10" l="1"/>
  <c r="AM1971" i="10"/>
  <c r="AK1971" i="10"/>
  <c r="E1971" i="11" s="1"/>
  <c r="AJ1971" i="10"/>
  <c r="D1971" i="11" s="1"/>
  <c r="AF1971" i="10"/>
  <c r="C1971" i="11"/>
  <c r="AG1971" i="10" l="1"/>
  <c r="AH1971" i="10" s="1"/>
  <c r="B1971" i="11"/>
  <c r="K1971" i="11" s="1"/>
  <c r="F1971" i="11" l="1"/>
  <c r="G1971" i="11"/>
  <c r="AI1972" i="10" l="1"/>
  <c r="AE1972" i="10"/>
  <c r="AL1972" i="10" l="1"/>
  <c r="AM1972" i="10"/>
  <c r="AK1972" i="10"/>
  <c r="E1972" i="11" s="1"/>
  <c r="AF1972" i="10"/>
  <c r="AJ1972" i="10"/>
  <c r="D1972" i="11" s="1"/>
  <c r="C1972" i="11"/>
  <c r="AG1972" i="10" l="1"/>
  <c r="AH1972" i="10" s="1"/>
  <c r="B1972" i="11"/>
  <c r="K1972" i="11" s="1"/>
  <c r="G1972" i="11" l="1"/>
  <c r="F1972" i="11"/>
  <c r="AE1973" i="10" l="1"/>
  <c r="AI1973" i="10"/>
  <c r="AL1973" i="10" l="1"/>
  <c r="AM1973" i="10"/>
  <c r="AK1973" i="10"/>
  <c r="E1973" i="11" s="1"/>
  <c r="C1973" i="11"/>
  <c r="AF1973" i="10"/>
  <c r="AJ1973" i="10"/>
  <c r="D1973" i="11" s="1"/>
  <c r="AG1973" i="10" l="1"/>
  <c r="AH1973" i="10" s="1"/>
  <c r="B1973" i="11"/>
  <c r="K1973" i="11" s="1"/>
  <c r="G1973" i="11" l="1"/>
  <c r="F1973" i="11"/>
  <c r="AI1974" i="10" l="1"/>
  <c r="AE1974" i="10"/>
  <c r="AM1974" i="10" l="1"/>
  <c r="AL1974" i="10"/>
  <c r="AK1974" i="10"/>
  <c r="E1974" i="11" s="1"/>
  <c r="AJ1974" i="10"/>
  <c r="D1974" i="11" s="1"/>
  <c r="AF1974" i="10"/>
  <c r="C1974" i="11"/>
  <c r="AG1974" i="10" l="1"/>
  <c r="AH1974" i="10" s="1"/>
  <c r="B1974" i="11"/>
  <c r="K1974" i="11" s="1"/>
  <c r="F1974" i="11" l="1"/>
  <c r="G1974" i="11"/>
  <c r="AI1975" i="10" l="1"/>
  <c r="AE1975" i="10"/>
  <c r="AL1975" i="10" l="1"/>
  <c r="AM1975" i="10"/>
  <c r="AK1975" i="10"/>
  <c r="E1975" i="11" s="1"/>
  <c r="AF1975" i="10"/>
  <c r="AJ1975" i="10"/>
  <c r="D1975" i="11" s="1"/>
  <c r="C1975" i="11"/>
  <c r="B1975" i="11" l="1"/>
  <c r="K1975" i="11" s="1"/>
  <c r="AG1975" i="10"/>
  <c r="AH1975" i="10" s="1"/>
  <c r="G1975" i="11" l="1"/>
  <c r="F1975" i="11"/>
  <c r="AE1976" i="10" l="1"/>
  <c r="AI1976" i="10"/>
  <c r="AL1976" i="10" l="1"/>
  <c r="AM1976" i="10"/>
  <c r="AK1976" i="10"/>
  <c r="E1976" i="11" s="1"/>
  <c r="C1976" i="11"/>
  <c r="AJ1976" i="10"/>
  <c r="D1976" i="11" s="1"/>
  <c r="AF1976" i="10"/>
  <c r="AG1976" i="10" l="1"/>
  <c r="AH1976" i="10" s="1"/>
  <c r="B1976" i="11"/>
  <c r="K1976" i="11" s="1"/>
  <c r="G1976" i="11" l="1"/>
  <c r="F1976" i="11"/>
  <c r="AI1977" i="10" l="1"/>
  <c r="AE1977" i="10"/>
  <c r="AL1977" i="10" l="1"/>
  <c r="AM1977" i="10"/>
  <c r="AK1977" i="10"/>
  <c r="E1977" i="11" s="1"/>
  <c r="AF1977" i="10"/>
  <c r="AJ1977" i="10"/>
  <c r="D1977" i="11" s="1"/>
  <c r="C1977" i="11"/>
  <c r="AG1977" i="10" l="1"/>
  <c r="AH1977" i="10" s="1"/>
  <c r="B1977" i="11"/>
  <c r="K1977" i="11" s="1"/>
  <c r="G1977" i="11" l="1"/>
  <c r="F1977" i="11"/>
  <c r="AI1978" i="10" l="1"/>
  <c r="AE1978" i="10"/>
  <c r="AM1978" i="10" l="1"/>
  <c r="AL1978" i="10"/>
  <c r="AK1978" i="10"/>
  <c r="E1978" i="11" s="1"/>
  <c r="AF1978" i="10"/>
  <c r="AJ1978" i="10"/>
  <c r="D1978" i="11" s="1"/>
  <c r="C1978" i="11"/>
  <c r="B1978" i="11" l="1"/>
  <c r="K1978" i="11" s="1"/>
  <c r="AG1978" i="10"/>
  <c r="AH1978" i="10" s="1"/>
  <c r="F1978" i="11" l="1"/>
  <c r="G1978" i="11"/>
  <c r="AE1979" i="10" l="1"/>
  <c r="AI1979" i="10"/>
  <c r="AL1979" i="10" l="1"/>
  <c r="AM1979" i="10"/>
  <c r="AK1979" i="10"/>
  <c r="E1979" i="11" s="1"/>
  <c r="C1979" i="11"/>
  <c r="AF1979" i="10"/>
  <c r="AJ1979" i="10"/>
  <c r="D1979" i="11" s="1"/>
  <c r="AG1979" i="10" l="1"/>
  <c r="AH1979" i="10" s="1"/>
  <c r="B1979" i="11"/>
  <c r="K1979" i="11" s="1"/>
  <c r="F1979" i="11" l="1"/>
  <c r="G1979" i="11"/>
  <c r="AI1980" i="10" l="1"/>
  <c r="AE1980" i="10"/>
  <c r="AL1980" i="10" l="1"/>
  <c r="AM1980" i="10"/>
  <c r="AK1980" i="10"/>
  <c r="E1980" i="11" s="1"/>
  <c r="AF1980" i="10"/>
  <c r="AJ1980" i="10"/>
  <c r="D1980" i="11" s="1"/>
  <c r="C1980" i="11"/>
  <c r="AG1980" i="10" l="1"/>
  <c r="AH1980" i="10" s="1"/>
  <c r="B1980" i="11"/>
  <c r="K1980" i="11" s="1"/>
  <c r="G1980" i="11" l="1"/>
  <c r="F1980" i="11"/>
  <c r="AE1981" i="10" l="1"/>
  <c r="AI1981" i="10"/>
  <c r="AL1981" i="10" l="1"/>
  <c r="AM1981" i="10"/>
  <c r="AK1981" i="10"/>
  <c r="E1981" i="11" s="1"/>
  <c r="C1981" i="11"/>
  <c r="AJ1981" i="10"/>
  <c r="D1981" i="11" s="1"/>
  <c r="AF1981" i="10"/>
  <c r="AG1981" i="10" l="1"/>
  <c r="AH1981" i="10" s="1"/>
  <c r="B1981" i="11"/>
  <c r="K1981" i="11" s="1"/>
  <c r="F1981" i="11" l="1"/>
  <c r="G1981" i="11"/>
  <c r="AI1982" i="10" l="1"/>
  <c r="AE1982" i="10"/>
  <c r="AM1982" i="10" l="1"/>
  <c r="AL1982" i="10"/>
  <c r="AK1982" i="10"/>
  <c r="E1982" i="11" s="1"/>
  <c r="AJ1982" i="10"/>
  <c r="D1982" i="11" s="1"/>
  <c r="AF1982" i="10"/>
  <c r="C1982" i="11"/>
  <c r="AG1982" i="10" l="1"/>
  <c r="AH1982" i="10" s="1"/>
  <c r="B1982" i="11"/>
  <c r="K1982" i="11" s="1"/>
  <c r="G1982" i="11" l="1"/>
  <c r="F1982" i="11"/>
  <c r="AI1983" i="10" l="1"/>
  <c r="AE1983" i="10"/>
  <c r="AL1983" i="10" l="1"/>
  <c r="AM1983" i="10"/>
  <c r="AK1983" i="10"/>
  <c r="E1983" i="11" s="1"/>
  <c r="AF1983" i="10"/>
  <c r="AJ1983" i="10"/>
  <c r="D1983" i="11" s="1"/>
  <c r="C1983" i="11"/>
  <c r="AG1983" i="10" l="1"/>
  <c r="AH1983" i="10" s="1"/>
  <c r="B1983" i="11"/>
  <c r="K1983" i="11" s="1"/>
  <c r="G1983" i="11" l="1"/>
  <c r="F1983" i="11"/>
  <c r="AE1984" i="10" l="1"/>
  <c r="AI1984" i="10"/>
  <c r="AL1984" i="10" l="1"/>
  <c r="AM1984" i="10"/>
  <c r="AK1984" i="10"/>
  <c r="E1984" i="11" s="1"/>
  <c r="C1984" i="11"/>
  <c r="AF1984" i="10"/>
  <c r="AJ1984" i="10"/>
  <c r="D1984" i="11" s="1"/>
  <c r="AG1984" i="10" l="1"/>
  <c r="AH1984" i="10" s="1"/>
  <c r="B1984" i="11"/>
  <c r="K1984" i="11" s="1"/>
  <c r="G1984" i="11" l="1"/>
  <c r="F1984" i="11"/>
  <c r="AE1985" i="10" l="1"/>
  <c r="AI1985" i="10"/>
  <c r="AL1985" i="10" l="1"/>
  <c r="AM1985" i="10"/>
  <c r="AK1985" i="10"/>
  <c r="E1985" i="11" s="1"/>
  <c r="C1985" i="11"/>
  <c r="AF1985" i="10"/>
  <c r="AJ1985" i="10"/>
  <c r="D1985" i="11" s="1"/>
  <c r="AG1985" i="10" l="1"/>
  <c r="AH1985" i="10" s="1"/>
  <c r="B1985" i="11"/>
  <c r="K1985" i="11" s="1"/>
  <c r="F1985" i="11" l="1"/>
  <c r="G1985" i="11"/>
  <c r="AI1986" i="10" l="1"/>
  <c r="AE1986" i="10"/>
  <c r="AM1986" i="10" l="1"/>
  <c r="AL1986" i="10"/>
  <c r="AK1986" i="10"/>
  <c r="E1986" i="11" s="1"/>
  <c r="AF1986" i="10"/>
  <c r="AJ1986" i="10"/>
  <c r="D1986" i="11" s="1"/>
  <c r="C1986" i="11"/>
  <c r="B1986" i="11" l="1"/>
  <c r="K1986" i="11" s="1"/>
  <c r="AG1986" i="10"/>
  <c r="AH1986" i="10" s="1"/>
  <c r="G1986" i="11" l="1"/>
  <c r="F1986" i="11"/>
  <c r="AE1987" i="10" l="1"/>
  <c r="AI1987" i="10"/>
  <c r="AL1987" i="10" l="1"/>
  <c r="AM1987" i="10"/>
  <c r="AK1987" i="10"/>
  <c r="E1987" i="11" s="1"/>
  <c r="C1987" i="11"/>
  <c r="AJ1987" i="10"/>
  <c r="D1987" i="11" s="1"/>
  <c r="AF1987" i="10"/>
  <c r="AG1987" i="10" l="1"/>
  <c r="AH1987" i="10" s="1"/>
  <c r="B1987" i="11"/>
  <c r="K1987" i="11" s="1"/>
  <c r="F1987" i="11" l="1"/>
  <c r="G1987" i="11"/>
  <c r="AI1988" i="10" l="1"/>
  <c r="AE1988" i="10"/>
  <c r="AL1988" i="10" l="1"/>
  <c r="AM1988" i="10"/>
  <c r="AK1988" i="10"/>
  <c r="E1988" i="11" s="1"/>
  <c r="AF1988" i="10"/>
  <c r="AJ1988" i="10"/>
  <c r="D1988" i="11" s="1"/>
  <c r="C1988" i="11"/>
  <c r="AG1988" i="10" l="1"/>
  <c r="AH1988" i="10" s="1"/>
  <c r="B1988" i="11"/>
  <c r="K1988" i="11" s="1"/>
  <c r="F1988" i="11" l="1"/>
  <c r="G1988" i="11"/>
  <c r="AI1989" i="10" l="1"/>
  <c r="AE1989" i="10"/>
  <c r="AL1989" i="10" l="1"/>
  <c r="AM1989" i="10"/>
  <c r="AK1989" i="10"/>
  <c r="E1989" i="11" s="1"/>
  <c r="AF1989" i="10"/>
  <c r="AJ1989" i="10"/>
  <c r="D1989" i="11" s="1"/>
  <c r="C1989" i="11"/>
  <c r="B1989" i="11" l="1"/>
  <c r="K1989" i="11" s="1"/>
  <c r="AG1989" i="10"/>
  <c r="AH1989" i="10" s="1"/>
  <c r="F1989" i="11" l="1"/>
  <c r="G1989" i="11"/>
  <c r="AI1990" i="10" l="1"/>
  <c r="AE1990" i="10"/>
  <c r="AM1990" i="10" l="1"/>
  <c r="AL1990" i="10"/>
  <c r="AK1990" i="10"/>
  <c r="E1990" i="11" s="1"/>
  <c r="AF1990" i="10"/>
  <c r="AJ1990" i="10"/>
  <c r="D1990" i="11" s="1"/>
  <c r="C1990" i="11"/>
  <c r="AG1990" i="10" l="1"/>
  <c r="AH1990" i="10" s="1"/>
  <c r="B1990" i="11"/>
  <c r="K1990" i="11" s="1"/>
  <c r="G1990" i="11" l="1"/>
  <c r="F1990" i="11"/>
  <c r="AE1991" i="10" l="1"/>
  <c r="AI1991" i="10"/>
  <c r="AL1991" i="10" l="1"/>
  <c r="AM1991" i="10"/>
  <c r="AK1991" i="10"/>
  <c r="E1991" i="11" s="1"/>
  <c r="C1991" i="11"/>
  <c r="AF1991" i="10"/>
  <c r="AJ1991" i="10"/>
  <c r="D1991" i="11" s="1"/>
  <c r="AG1991" i="10" l="1"/>
  <c r="AH1991" i="10" s="1"/>
  <c r="B1991" i="11"/>
  <c r="K1991" i="11" s="1"/>
  <c r="F1991" i="11" l="1"/>
  <c r="G1991" i="11"/>
  <c r="AE1992" i="10" l="1"/>
  <c r="AI1992" i="10"/>
  <c r="AL1992" i="10" l="1"/>
  <c r="AM1992" i="10"/>
  <c r="AK1992" i="10"/>
  <c r="E1992" i="11" s="1"/>
  <c r="C1992" i="11"/>
  <c r="AJ1992" i="10"/>
  <c r="D1992" i="11" s="1"/>
  <c r="AF1992" i="10"/>
  <c r="AG1992" i="10" l="1"/>
  <c r="AH1992" i="10" s="1"/>
  <c r="B1992" i="11"/>
  <c r="K1992" i="11" s="1"/>
  <c r="F1992" i="11" l="1"/>
  <c r="G1992" i="11"/>
  <c r="AI1993" i="10" l="1"/>
  <c r="AE1993" i="10"/>
  <c r="AL1993" i="10" l="1"/>
  <c r="AM1993" i="10"/>
  <c r="AK1993" i="10"/>
  <c r="E1993" i="11" s="1"/>
  <c r="AF1993" i="10"/>
  <c r="AJ1993" i="10"/>
  <c r="D1993" i="11" s="1"/>
  <c r="C1993" i="11"/>
  <c r="B1993" i="11" l="1"/>
  <c r="K1993" i="11" s="1"/>
  <c r="AG1993" i="10"/>
  <c r="AH1993" i="10" s="1"/>
  <c r="G1993" i="11" l="1"/>
  <c r="F1993" i="11"/>
  <c r="AI1994" i="10" l="1"/>
  <c r="AE1994" i="10"/>
  <c r="AM1994" i="10" l="1"/>
  <c r="AL1994" i="10"/>
  <c r="AK1994" i="10"/>
  <c r="E1994" i="11" s="1"/>
  <c r="AF1994" i="10"/>
  <c r="AJ1994" i="10"/>
  <c r="D1994" i="11" s="1"/>
  <c r="C1994" i="11"/>
  <c r="B1994" i="11" l="1"/>
  <c r="K1994" i="11" s="1"/>
  <c r="AG1994" i="10"/>
  <c r="AH1994" i="10" s="1"/>
  <c r="F1994" i="11" l="1"/>
  <c r="G1994" i="11"/>
  <c r="AI1995" i="10" l="1"/>
  <c r="AE1995" i="10"/>
  <c r="AL1995" i="10" l="1"/>
  <c r="AM1995" i="10"/>
  <c r="AK1995" i="10"/>
  <c r="E1995" i="11" s="1"/>
  <c r="AJ1995" i="10"/>
  <c r="D1995" i="11" s="1"/>
  <c r="AF1995" i="10"/>
  <c r="C1995" i="11"/>
  <c r="B1995" i="11" l="1"/>
  <c r="K1995" i="11" s="1"/>
  <c r="AG1995" i="10"/>
  <c r="AH1995" i="10" s="1"/>
  <c r="G1995" i="11" l="1"/>
  <c r="F1995" i="11"/>
  <c r="AI1996" i="10" l="1"/>
  <c r="AE1996" i="10"/>
  <c r="AL1996" i="10" l="1"/>
  <c r="AM1996" i="10"/>
  <c r="AK1996" i="10"/>
  <c r="E1996" i="11" s="1"/>
  <c r="AJ1996" i="10"/>
  <c r="D1996" i="11" s="1"/>
  <c r="AF1996" i="10"/>
  <c r="C1996" i="11"/>
  <c r="AG1996" i="10" l="1"/>
  <c r="AH1996" i="10" s="1"/>
  <c r="B1996" i="11"/>
  <c r="K1996" i="11" s="1"/>
  <c r="F1996" i="11" l="1"/>
  <c r="G1996" i="11"/>
  <c r="AE1997" i="10" l="1"/>
  <c r="AI1997" i="10"/>
  <c r="AL1997" i="10" l="1"/>
  <c r="AM1997" i="10"/>
  <c r="AK1997" i="10"/>
  <c r="E1997" i="11" s="1"/>
  <c r="C1997" i="11"/>
  <c r="AF1997" i="10"/>
  <c r="AJ1997" i="10"/>
  <c r="D1997" i="11" s="1"/>
  <c r="B1997" i="11" l="1"/>
  <c r="K1997" i="11" s="1"/>
  <c r="AG1997" i="10"/>
  <c r="AH1997" i="10" s="1"/>
  <c r="F1997" i="11" l="1"/>
  <c r="G1997" i="11"/>
  <c r="AI1998" i="10" l="1"/>
  <c r="AE1998" i="10"/>
  <c r="AM1998" i="10" l="1"/>
  <c r="AL1998" i="10"/>
  <c r="AK1998" i="10"/>
  <c r="E1998" i="11" s="1"/>
  <c r="AJ1998" i="10"/>
  <c r="D1998" i="11" s="1"/>
  <c r="AF1998" i="10"/>
  <c r="C1998" i="11"/>
  <c r="AG1998" i="10" l="1"/>
  <c r="AH1998" i="10" s="1"/>
  <c r="B1998" i="11"/>
  <c r="K1998" i="11" s="1"/>
  <c r="G1998" i="11" l="1"/>
  <c r="F1998" i="11"/>
  <c r="AE1999" i="10" l="1"/>
  <c r="AI1999" i="10"/>
  <c r="AL1999" i="10" l="1"/>
  <c r="AM1999" i="10"/>
  <c r="AK1999" i="10"/>
  <c r="E1999" i="11" s="1"/>
  <c r="C1999" i="11"/>
  <c r="AJ1999" i="10"/>
  <c r="D1999" i="11" s="1"/>
  <c r="AF1999" i="10"/>
  <c r="B1999" i="11" l="1"/>
  <c r="K1999" i="11" s="1"/>
  <c r="AG1999" i="10"/>
  <c r="AH1999" i="10" s="1"/>
  <c r="G1999" i="11" l="1"/>
  <c r="F1999" i="11"/>
  <c r="AE2000" i="10" l="1"/>
  <c r="AI2000" i="10"/>
  <c r="AL2000" i="10" l="1"/>
  <c r="AM2000" i="10"/>
  <c r="AK2000" i="10"/>
  <c r="E2000" i="11" s="1"/>
  <c r="C2000" i="11"/>
  <c r="AF2000" i="10"/>
  <c r="AJ2000" i="10"/>
  <c r="D2000" i="11" s="1"/>
  <c r="AG2000" i="10" l="1"/>
  <c r="AH2000" i="10" s="1"/>
  <c r="B2000" i="11"/>
  <c r="K2000" i="11" s="1"/>
  <c r="F2000" i="11" l="1"/>
  <c r="G2000" i="11"/>
  <c r="AI2001" i="10" l="1"/>
  <c r="AE2001" i="10"/>
  <c r="AL2001" i="10" l="1"/>
  <c r="AM2001" i="10"/>
  <c r="AK2001" i="10"/>
  <c r="E2001" i="11" s="1"/>
  <c r="AF2001" i="10"/>
  <c r="AJ2001" i="10"/>
  <c r="D2001" i="11" s="1"/>
  <c r="C2001" i="11"/>
  <c r="AG2001" i="10" l="1"/>
  <c r="AH2001" i="10" s="1"/>
  <c r="B2001" i="11"/>
  <c r="K2001" i="11" s="1"/>
  <c r="G2001" i="11" l="1"/>
  <c r="F2001" i="11"/>
  <c r="AI2002" i="10" l="1"/>
  <c r="AE2002" i="10"/>
  <c r="AM2002" i="10" l="1"/>
  <c r="AL2002" i="10"/>
  <c r="AK2002" i="10"/>
  <c r="E2002" i="11" s="1"/>
  <c r="AF2002" i="10"/>
  <c r="AJ2002" i="10"/>
  <c r="D2002" i="11" s="1"/>
  <c r="C2002" i="11"/>
  <c r="B2002" i="11" l="1"/>
  <c r="K2002" i="11" s="1"/>
  <c r="AG2002" i="10"/>
  <c r="AH2002" i="10" s="1"/>
  <c r="G2002" i="11" l="1"/>
  <c r="F2002" i="11"/>
  <c r="AE2003" i="10" l="1"/>
  <c r="AI2003" i="10"/>
  <c r="AL2003" i="10" l="1"/>
  <c r="AM2003" i="10"/>
  <c r="AK2003" i="10"/>
  <c r="E2003" i="11" s="1"/>
  <c r="C2003" i="11"/>
  <c r="AF2003" i="10"/>
  <c r="AJ2003" i="10"/>
  <c r="D2003" i="11" s="1"/>
  <c r="AG2003" i="10" l="1"/>
  <c r="AH2003" i="10" s="1"/>
  <c r="B2003" i="11"/>
  <c r="K2003" i="11" s="1"/>
  <c r="F2003" i="11" l="1"/>
  <c r="G2003" i="11"/>
  <c r="AI2004" i="10" l="1"/>
  <c r="AE2004" i="10"/>
  <c r="AL2004" i="10" l="1"/>
  <c r="AM2004" i="10"/>
  <c r="AK2004" i="10"/>
  <c r="E2004" i="11" s="1"/>
  <c r="AF2004" i="10"/>
  <c r="AJ2004" i="10"/>
  <c r="D2004" i="11" s="1"/>
  <c r="C2004" i="11"/>
  <c r="AG2004" i="10" l="1"/>
  <c r="AH2004" i="10" s="1"/>
  <c r="B2004" i="11"/>
  <c r="K2004" i="11" s="1"/>
  <c r="G2004" i="11" l="1"/>
  <c r="F2004" i="11"/>
  <c r="AE2005" i="10" l="1"/>
  <c r="AI2005" i="10"/>
  <c r="AL2005" i="10" l="1"/>
  <c r="AM2005" i="10"/>
  <c r="AK2005" i="10"/>
  <c r="E2005" i="11" s="1"/>
  <c r="C2005" i="11"/>
  <c r="AJ2005" i="10"/>
  <c r="D2005" i="11" s="1"/>
  <c r="AF2005" i="10"/>
  <c r="B2005" i="11" l="1"/>
  <c r="K2005" i="11" s="1"/>
  <c r="AG2005" i="10"/>
  <c r="AH2005" i="10" s="1"/>
  <c r="F2005" i="11" l="1"/>
  <c r="G2005" i="11"/>
  <c r="AI2006" i="10" l="1"/>
  <c r="AE2006" i="10"/>
  <c r="AM2006" i="10" l="1"/>
  <c r="AL2006" i="10"/>
  <c r="AK2006" i="10"/>
  <c r="E2006" i="11" s="1"/>
  <c r="AJ2006" i="10"/>
  <c r="D2006" i="11" s="1"/>
  <c r="AF2006" i="10"/>
  <c r="C2006" i="11"/>
  <c r="AG2006" i="10" l="1"/>
  <c r="AH2006" i="10" s="1"/>
  <c r="B2006" i="11"/>
  <c r="K2006" i="11" s="1"/>
  <c r="G2006" i="11" l="1"/>
  <c r="F2006" i="11"/>
  <c r="AE2007" i="10" l="1"/>
  <c r="AI2007" i="10"/>
  <c r="AL2007" i="10" l="1"/>
  <c r="AM2007" i="10"/>
  <c r="AK2007" i="10"/>
  <c r="E2007" i="11" s="1"/>
  <c r="C2007" i="11"/>
  <c r="AJ2007" i="10"/>
  <c r="D2007" i="11" s="1"/>
  <c r="AF2007" i="10"/>
  <c r="AG2007" i="10" l="1"/>
  <c r="AH2007" i="10" s="1"/>
  <c r="B2007" i="11"/>
  <c r="K2007" i="11" s="1"/>
  <c r="F2007" i="11" l="1"/>
  <c r="G2007" i="11"/>
  <c r="AI2008" i="10" l="1"/>
  <c r="AE2008" i="10"/>
  <c r="AL2008" i="10" l="1"/>
  <c r="AM2008" i="10"/>
  <c r="AK2008" i="10"/>
  <c r="E2008" i="11" s="1"/>
  <c r="AF2008" i="10"/>
  <c r="AJ2008" i="10"/>
  <c r="D2008" i="11" s="1"/>
  <c r="C2008" i="11"/>
  <c r="AG2008" i="10" l="1"/>
  <c r="AH2008" i="10" s="1"/>
  <c r="B2008" i="11"/>
  <c r="K2008" i="11" s="1"/>
  <c r="G2008" i="11" l="1"/>
  <c r="F2008" i="11"/>
  <c r="AE2009" i="10" l="1"/>
  <c r="AI2009" i="10"/>
  <c r="AL2009" i="10" l="1"/>
  <c r="AM2009" i="10"/>
  <c r="AK2009" i="10"/>
  <c r="E2009" i="11" s="1"/>
  <c r="C2009" i="11"/>
  <c r="AF2009" i="10"/>
  <c r="AJ2009" i="10"/>
  <c r="D2009" i="11" s="1"/>
  <c r="AG2009" i="10" l="1"/>
  <c r="AH2009" i="10" s="1"/>
  <c r="B2009" i="11"/>
  <c r="K2009" i="11" s="1"/>
  <c r="G2009" i="11" l="1"/>
  <c r="F2009" i="11"/>
  <c r="AE2010" i="10" l="1"/>
  <c r="AI2010" i="10"/>
  <c r="AM2010" i="10" l="1"/>
  <c r="AL2010" i="10"/>
  <c r="AK2010" i="10"/>
  <c r="E2010" i="11" s="1"/>
  <c r="C2010" i="11"/>
  <c r="AJ2010" i="10"/>
  <c r="D2010" i="11" s="1"/>
  <c r="AF2010" i="10"/>
  <c r="AG2010" i="10" l="1"/>
  <c r="AH2010" i="10" s="1"/>
  <c r="B2010" i="11"/>
  <c r="K2010" i="11" s="1"/>
  <c r="G2010" i="11" l="1"/>
  <c r="F2010" i="11"/>
  <c r="AE2011" i="10" l="1"/>
  <c r="AI2011" i="10"/>
  <c r="AL2011" i="10" l="1"/>
  <c r="AM2011" i="10"/>
  <c r="AK2011" i="10"/>
  <c r="E2011" i="11" s="1"/>
  <c r="C2011" i="11"/>
  <c r="AF2011" i="10"/>
  <c r="AJ2011" i="10"/>
  <c r="D2011" i="11" s="1"/>
  <c r="AG2011" i="10" l="1"/>
  <c r="AH2011" i="10" s="1"/>
  <c r="B2011" i="11"/>
  <c r="K2011" i="11" s="1"/>
  <c r="G2011" i="11" l="1"/>
  <c r="F2011" i="11"/>
  <c r="AI2012" i="10" l="1"/>
  <c r="AE2012" i="10"/>
  <c r="AL2012" i="10" l="1"/>
  <c r="AM2012" i="10"/>
  <c r="AK2012" i="10"/>
  <c r="E2012" i="11" s="1"/>
  <c r="AJ2012" i="10"/>
  <c r="D2012" i="11" s="1"/>
  <c r="AF2012" i="10"/>
  <c r="C2012" i="11"/>
  <c r="B2012" i="11" l="1"/>
  <c r="K2012" i="11" s="1"/>
  <c r="AG2012" i="10"/>
  <c r="AH2012" i="10" s="1"/>
  <c r="F2012" i="11" l="1"/>
  <c r="G2012" i="11"/>
  <c r="AE2013" i="10" l="1"/>
  <c r="AI2013" i="10"/>
  <c r="AL2013" i="10" l="1"/>
  <c r="AM2013" i="10"/>
  <c r="AK2013" i="10"/>
  <c r="E2013" i="11" s="1"/>
  <c r="C2013" i="11"/>
  <c r="AF2013" i="10"/>
  <c r="AJ2013" i="10"/>
  <c r="D2013" i="11" s="1"/>
  <c r="AG2013" i="10" l="1"/>
  <c r="AH2013" i="10" s="1"/>
  <c r="B2013" i="11"/>
  <c r="K2013" i="11" s="1"/>
  <c r="G2013" i="11" l="1"/>
  <c r="F2013" i="11"/>
  <c r="AE2014" i="10" l="1"/>
  <c r="AI2014" i="10"/>
  <c r="AM2014" i="10" l="1"/>
  <c r="AL2014" i="10"/>
  <c r="AK2014" i="10"/>
  <c r="E2014" i="11" s="1"/>
  <c r="C2014" i="11"/>
  <c r="AJ2014" i="10"/>
  <c r="D2014" i="11" s="1"/>
  <c r="AF2014" i="10"/>
  <c r="B2014" i="11" l="1"/>
  <c r="K2014" i="11" s="1"/>
  <c r="AG2014" i="10"/>
  <c r="AH2014" i="10" s="1"/>
  <c r="G2014" i="11" l="1"/>
  <c r="F2014" i="11"/>
  <c r="AI2015" i="10" l="1"/>
  <c r="AE2015" i="10"/>
  <c r="AL2015" i="10" l="1"/>
  <c r="AM2015" i="10"/>
  <c r="AK2015" i="10"/>
  <c r="E2015" i="11" s="1"/>
  <c r="AF2015" i="10"/>
  <c r="AJ2015" i="10"/>
  <c r="D2015" i="11" s="1"/>
  <c r="C2015" i="11"/>
  <c r="B2015" i="11" l="1"/>
  <c r="K2015" i="11" s="1"/>
  <c r="AG2015" i="10"/>
  <c r="AH2015" i="10" s="1"/>
  <c r="F2015" i="11" l="1"/>
  <c r="G2015" i="11"/>
  <c r="AI2016" i="10" l="1"/>
  <c r="AE2016" i="10"/>
  <c r="AL2016" i="10" l="1"/>
  <c r="AM2016" i="10"/>
  <c r="AK2016" i="10"/>
  <c r="E2016" i="11" s="1"/>
  <c r="AJ2016" i="10"/>
  <c r="D2016" i="11" s="1"/>
  <c r="AF2016" i="10"/>
  <c r="C2016" i="11"/>
  <c r="B2016" i="11" l="1"/>
  <c r="K2016" i="11" s="1"/>
  <c r="AG2016" i="10"/>
  <c r="AH2016" i="10" s="1"/>
  <c r="F2016" i="11" l="1"/>
  <c r="G2016" i="11"/>
  <c r="AI2017" i="10" l="1"/>
  <c r="AE2017" i="10"/>
  <c r="AL2017" i="10" l="1"/>
  <c r="AM2017" i="10"/>
  <c r="AK2017" i="10"/>
  <c r="E2017" i="11" s="1"/>
  <c r="AJ2017" i="10"/>
  <c r="D2017" i="11" s="1"/>
  <c r="AF2017" i="10"/>
  <c r="C2017" i="11"/>
  <c r="B2017" i="11" l="1"/>
  <c r="K2017" i="11" s="1"/>
  <c r="AG2017" i="10"/>
  <c r="AH2017" i="10" s="1"/>
  <c r="G2017" i="11" l="1"/>
  <c r="F2017" i="11"/>
  <c r="AE2018" i="10" l="1"/>
  <c r="AI2018" i="10"/>
  <c r="AM2018" i="10" l="1"/>
  <c r="AL2018" i="10"/>
  <c r="AK2018" i="10"/>
  <c r="E2018" i="11" s="1"/>
  <c r="C2018" i="11"/>
  <c r="AF2018" i="10"/>
  <c r="AJ2018" i="10"/>
  <c r="D2018" i="11" s="1"/>
  <c r="B2018" i="11" l="1"/>
  <c r="K2018" i="11" s="1"/>
  <c r="AG2018" i="10"/>
  <c r="AH2018" i="10" s="1"/>
  <c r="G2018" i="11" l="1"/>
  <c r="F2018" i="11"/>
  <c r="AE2019" i="10" l="1"/>
  <c r="AI2019" i="10"/>
  <c r="AL2019" i="10" l="1"/>
  <c r="AM2019" i="10"/>
  <c r="AK2019" i="10"/>
  <c r="E2019" i="11" s="1"/>
  <c r="C2019" i="11"/>
  <c r="AJ2019" i="10"/>
  <c r="D2019" i="11" s="1"/>
  <c r="AF2019" i="10"/>
  <c r="B2019" i="11" l="1"/>
  <c r="K2019" i="11" s="1"/>
  <c r="AG2019" i="10"/>
  <c r="AH2019" i="10" s="1"/>
  <c r="G2019" i="11" l="1"/>
  <c r="F2019" i="11"/>
  <c r="AE2020" i="10" l="1"/>
  <c r="AI2020" i="10"/>
  <c r="AL2020" i="10" l="1"/>
  <c r="AM2020" i="10"/>
  <c r="AK2020" i="10"/>
  <c r="E2020" i="11" s="1"/>
  <c r="C2020" i="11"/>
  <c r="AF2020" i="10"/>
  <c r="AJ2020" i="10"/>
  <c r="D2020" i="11" s="1"/>
  <c r="B2020" i="11" l="1"/>
  <c r="K2020" i="11" s="1"/>
  <c r="AG2020" i="10"/>
  <c r="AH2020" i="10" s="1"/>
  <c r="G2020" i="11" l="1"/>
  <c r="F2020" i="11"/>
  <c r="AI2021" i="10" l="1"/>
  <c r="AE2021" i="10"/>
  <c r="AL2021" i="10" l="1"/>
  <c r="AM2021" i="10"/>
  <c r="AK2021" i="10"/>
  <c r="E2021" i="11" s="1"/>
  <c r="AF2021" i="10"/>
  <c r="AJ2021" i="10"/>
  <c r="D2021" i="11" s="1"/>
  <c r="C2021" i="11"/>
  <c r="AG2021" i="10" l="1"/>
  <c r="AH2021" i="10" s="1"/>
  <c r="B2021" i="11"/>
  <c r="K2021" i="11" s="1"/>
  <c r="G2021" i="11" l="1"/>
  <c r="F2021" i="11"/>
  <c r="AE2022" i="10" l="1"/>
  <c r="AI2022" i="10"/>
  <c r="AM2022" i="10" l="1"/>
  <c r="AL2022" i="10"/>
  <c r="AK2022" i="10"/>
  <c r="E2022" i="11" s="1"/>
  <c r="C2022" i="11"/>
  <c r="AF2022" i="10"/>
  <c r="AJ2022" i="10"/>
  <c r="D2022" i="11" s="1"/>
  <c r="B2022" i="11" l="1"/>
  <c r="K2022" i="11" s="1"/>
  <c r="AG2022" i="10"/>
  <c r="AH2022" i="10" s="1"/>
  <c r="F2022" i="11" l="1"/>
  <c r="G2022" i="11"/>
  <c r="AI2023" i="10" l="1"/>
  <c r="AE2023" i="10"/>
  <c r="AL2023" i="10" l="1"/>
  <c r="AM2023" i="10"/>
  <c r="AK2023" i="10"/>
  <c r="E2023" i="11" s="1"/>
  <c r="AF2023" i="10"/>
  <c r="AJ2023" i="10"/>
  <c r="D2023" i="11" s="1"/>
  <c r="C2023" i="11"/>
  <c r="B2023" i="11" l="1"/>
  <c r="K2023" i="11" s="1"/>
  <c r="AG2023" i="10"/>
  <c r="AH2023" i="10" s="1"/>
  <c r="G2023" i="11" l="1"/>
  <c r="F2023" i="11"/>
  <c r="AE2024" i="10" l="1"/>
  <c r="AI2024" i="10"/>
  <c r="AL2024" i="10" l="1"/>
  <c r="AM2024" i="10"/>
  <c r="AK2024" i="10"/>
  <c r="E2024" i="11" s="1"/>
  <c r="C2024" i="11"/>
  <c r="AJ2024" i="10"/>
  <c r="D2024" i="11" s="1"/>
  <c r="AF2024" i="10"/>
  <c r="B2024" i="11" l="1"/>
  <c r="K2024" i="11" s="1"/>
  <c r="AG2024" i="10"/>
  <c r="AH2024" i="10" s="1"/>
  <c r="G2024" i="11" l="1"/>
  <c r="F2024" i="11"/>
  <c r="AI2025" i="10" l="1"/>
  <c r="AE2025" i="10"/>
  <c r="AL2025" i="10" l="1"/>
  <c r="AM2025" i="10"/>
  <c r="AK2025" i="10"/>
  <c r="E2025" i="11" s="1"/>
  <c r="AF2025" i="10"/>
  <c r="AJ2025" i="10"/>
  <c r="D2025" i="11" s="1"/>
  <c r="C2025" i="11"/>
  <c r="AG2025" i="10" l="1"/>
  <c r="AH2025" i="10" s="1"/>
  <c r="B2025" i="11"/>
  <c r="K2025" i="11" s="1"/>
  <c r="F2025" i="11" l="1"/>
  <c r="G2025" i="11"/>
  <c r="AI2026" i="10" l="1"/>
  <c r="AE2026" i="10"/>
  <c r="AM2026" i="10" l="1"/>
  <c r="AL2026" i="10"/>
  <c r="AK2026" i="10"/>
  <c r="E2026" i="11" s="1"/>
  <c r="AF2026" i="10"/>
  <c r="AJ2026" i="10"/>
  <c r="D2026" i="11" s="1"/>
  <c r="C2026" i="11"/>
  <c r="B2026" i="11" l="1"/>
  <c r="K2026" i="11" s="1"/>
  <c r="AG2026" i="10"/>
  <c r="AH2026" i="10" s="1"/>
  <c r="F2026" i="11" l="1"/>
  <c r="G2026" i="11"/>
  <c r="AE2027" i="10" l="1"/>
  <c r="AI2027" i="10"/>
  <c r="AL2027" i="10" l="1"/>
  <c r="AM2027" i="10"/>
  <c r="AK2027" i="10"/>
  <c r="E2027" i="11" s="1"/>
  <c r="C2027" i="11"/>
  <c r="AF2027" i="10"/>
  <c r="AJ2027" i="10"/>
  <c r="D2027" i="11" s="1"/>
  <c r="B2027" i="11" l="1"/>
  <c r="K2027" i="11" s="1"/>
  <c r="AG2027" i="10"/>
  <c r="AH2027" i="10" s="1"/>
  <c r="F2027" i="11" l="1"/>
  <c r="G2027" i="11"/>
  <c r="AI2028" i="10" l="1"/>
  <c r="AE2028" i="10"/>
  <c r="AL2028" i="10" l="1"/>
  <c r="AM2028" i="10"/>
  <c r="AK2028" i="10"/>
  <c r="E2028" i="11" s="1"/>
  <c r="AJ2028" i="10"/>
  <c r="D2028" i="11" s="1"/>
  <c r="AF2028" i="10"/>
  <c r="C2028" i="11"/>
  <c r="AG2028" i="10" l="1"/>
  <c r="AH2028" i="10" s="1"/>
  <c r="B2028" i="11"/>
  <c r="K2028" i="11" s="1"/>
  <c r="G2028" i="11" l="1"/>
  <c r="F2028" i="11"/>
  <c r="AE2029" i="10" l="1"/>
  <c r="AI2029" i="10"/>
  <c r="AL2029" i="10" l="1"/>
  <c r="AM2029" i="10"/>
  <c r="AK2029" i="10"/>
  <c r="E2029" i="11" s="1"/>
  <c r="C2029" i="11"/>
  <c r="AF2029" i="10"/>
  <c r="AJ2029" i="10"/>
  <c r="D2029" i="11" s="1"/>
  <c r="AG2029" i="10" l="1"/>
  <c r="AH2029" i="10" s="1"/>
  <c r="B2029" i="11"/>
  <c r="K2029" i="11" s="1"/>
  <c r="G2029" i="11" l="1"/>
  <c r="F2029" i="11"/>
  <c r="AI2030" i="10" l="1"/>
  <c r="AE2030" i="10"/>
  <c r="AM2030" i="10" l="1"/>
  <c r="AL2030" i="10"/>
  <c r="AK2030" i="10"/>
  <c r="E2030" i="11" s="1"/>
  <c r="AJ2030" i="10"/>
  <c r="D2030" i="11" s="1"/>
  <c r="AF2030" i="10"/>
  <c r="C2030" i="11"/>
  <c r="AG2030" i="10" l="1"/>
  <c r="AH2030" i="10" s="1"/>
  <c r="B2030" i="11"/>
  <c r="K2030" i="11" s="1"/>
  <c r="F2030" i="11" l="1"/>
  <c r="G2030" i="11"/>
  <c r="AE2031" i="10" l="1"/>
  <c r="AI2031" i="10"/>
  <c r="AL2031" i="10" l="1"/>
  <c r="AM2031" i="10"/>
  <c r="AK2031" i="10"/>
  <c r="E2031" i="11" s="1"/>
  <c r="C2031" i="11"/>
  <c r="AJ2031" i="10"/>
  <c r="D2031" i="11" s="1"/>
  <c r="AF2031" i="10"/>
  <c r="AG2031" i="10" l="1"/>
  <c r="AH2031" i="10" s="1"/>
  <c r="B2031" i="11"/>
  <c r="K2031" i="11" s="1"/>
  <c r="F2031" i="11" l="1"/>
  <c r="G2031" i="11"/>
  <c r="AI2032" i="10" l="1"/>
  <c r="AE2032" i="10"/>
  <c r="AL2032" i="10" l="1"/>
  <c r="AM2032" i="10"/>
  <c r="AK2032" i="10"/>
  <c r="E2032" i="11" s="1"/>
  <c r="AF2032" i="10"/>
  <c r="AJ2032" i="10"/>
  <c r="D2032" i="11" s="1"/>
  <c r="C2032" i="11"/>
  <c r="AG2032" i="10" l="1"/>
  <c r="AH2032" i="10" s="1"/>
  <c r="B2032" i="11"/>
  <c r="K2032" i="11" s="1"/>
  <c r="G2032" i="11" l="1"/>
  <c r="F2032" i="11"/>
  <c r="AI2033" i="10" l="1"/>
  <c r="AE2033" i="10"/>
  <c r="AL2033" i="10" l="1"/>
  <c r="AM2033" i="10"/>
  <c r="AK2033" i="10"/>
  <c r="E2033" i="11" s="1"/>
  <c r="AJ2033" i="10"/>
  <c r="D2033" i="11" s="1"/>
  <c r="AF2033" i="10"/>
  <c r="C2033" i="11"/>
  <c r="AG2033" i="10" l="1"/>
  <c r="AH2033" i="10" s="1"/>
  <c r="B2033" i="11"/>
  <c r="K2033" i="11" s="1"/>
  <c r="G2033" i="11" l="1"/>
  <c r="F2033" i="11"/>
  <c r="AI2034" i="10" l="1"/>
  <c r="AE2034" i="10"/>
  <c r="AM2034" i="10" l="1"/>
  <c r="AK2034" i="10"/>
  <c r="E2034" i="11" s="1"/>
  <c r="AL2034" i="10"/>
  <c r="AF2034" i="10"/>
  <c r="AJ2034" i="10"/>
  <c r="D2034" i="11" s="1"/>
  <c r="C2034" i="11"/>
  <c r="B2034" i="11" l="1"/>
  <c r="K2034" i="11" s="1"/>
  <c r="AG2034" i="10"/>
  <c r="AH2034" i="10" s="1"/>
  <c r="F2034" i="11" l="1"/>
  <c r="G2034" i="11"/>
  <c r="AI2035" i="10" l="1"/>
  <c r="AE2035" i="10"/>
  <c r="AL2035" i="10" l="1"/>
  <c r="AM2035" i="10"/>
  <c r="AK2035" i="10"/>
  <c r="E2035" i="11" s="1"/>
  <c r="AF2035" i="10"/>
  <c r="AJ2035" i="10"/>
  <c r="D2035" i="11" s="1"/>
  <c r="C2035" i="11"/>
  <c r="AG2035" i="10" l="1"/>
  <c r="AH2035" i="10" s="1"/>
  <c r="B2035" i="11"/>
  <c r="K2035" i="11" s="1"/>
  <c r="G2035" i="11" l="1"/>
  <c r="F2035" i="11"/>
  <c r="AE2036" i="10" l="1"/>
  <c r="AI2036" i="10"/>
  <c r="AL2036" i="10" l="1"/>
  <c r="AM2036" i="10"/>
  <c r="AK2036" i="10"/>
  <c r="E2036" i="11" s="1"/>
  <c r="C2036" i="11"/>
  <c r="AJ2036" i="10"/>
  <c r="D2036" i="11" s="1"/>
  <c r="AF2036" i="10"/>
  <c r="AG2036" i="10" l="1"/>
  <c r="AH2036" i="10" s="1"/>
  <c r="B2036" i="11"/>
  <c r="K2036" i="11" s="1"/>
  <c r="F2036" i="11" l="1"/>
  <c r="G2036" i="11"/>
  <c r="AI2037" i="10" l="1"/>
  <c r="AE2037" i="10"/>
  <c r="AL2037" i="10" l="1"/>
  <c r="AM2037" i="10"/>
  <c r="AK2037" i="10"/>
  <c r="E2037" i="11" s="1"/>
  <c r="AF2037" i="10"/>
  <c r="AJ2037" i="10"/>
  <c r="D2037" i="11" s="1"/>
  <c r="C2037" i="11"/>
  <c r="AG2037" i="10" l="1"/>
  <c r="AH2037" i="10" s="1"/>
  <c r="B2037" i="11"/>
  <c r="K2037" i="11" s="1"/>
  <c r="F2037" i="11" l="1"/>
  <c r="G2037" i="11"/>
  <c r="AE2038" i="10" l="1"/>
  <c r="AI2038" i="10"/>
  <c r="AM2038" i="10" l="1"/>
  <c r="AL2038" i="10"/>
  <c r="AK2038" i="10"/>
  <c r="E2038" i="11" s="1"/>
  <c r="C2038" i="11"/>
  <c r="AJ2038" i="10"/>
  <c r="D2038" i="11" s="1"/>
  <c r="AF2038" i="10"/>
  <c r="AG2038" i="10" l="1"/>
  <c r="AH2038" i="10" s="1"/>
  <c r="B2038" i="11"/>
  <c r="K2038" i="11" s="1"/>
  <c r="G2038" i="11" l="1"/>
  <c r="F2038" i="11"/>
  <c r="AI2039" i="10" l="1"/>
  <c r="AE2039" i="10"/>
  <c r="AL2039" i="10" l="1"/>
  <c r="AM2039" i="10"/>
  <c r="AK2039" i="10"/>
  <c r="E2039" i="11" s="1"/>
  <c r="AJ2039" i="10"/>
  <c r="D2039" i="11" s="1"/>
  <c r="AF2039" i="10"/>
  <c r="C2039" i="11"/>
  <c r="AG2039" i="10" l="1"/>
  <c r="AH2039" i="10" s="1"/>
  <c r="B2039" i="11"/>
  <c r="K2039" i="11" s="1"/>
  <c r="F2039" i="11" l="1"/>
  <c r="G2039" i="11"/>
  <c r="AE2040" i="10" l="1"/>
  <c r="AI2040" i="10"/>
  <c r="AL2040" i="10" l="1"/>
  <c r="AM2040" i="10"/>
  <c r="AK2040" i="10"/>
  <c r="E2040" i="11" s="1"/>
  <c r="C2040" i="11"/>
  <c r="AJ2040" i="10"/>
  <c r="D2040" i="11" s="1"/>
  <c r="AF2040" i="10"/>
  <c r="AG2040" i="10" l="1"/>
  <c r="AH2040" i="10" s="1"/>
  <c r="B2040" i="11"/>
  <c r="K2040" i="11" s="1"/>
  <c r="F2040" i="11" l="1"/>
  <c r="G2040" i="11"/>
  <c r="AE2041" i="10" l="1"/>
  <c r="AI2041" i="10"/>
  <c r="AL2041" i="10" l="1"/>
  <c r="AM2041" i="10"/>
  <c r="AK2041" i="10"/>
  <c r="E2041" i="11" s="1"/>
  <c r="C2041" i="11"/>
  <c r="AJ2041" i="10"/>
  <c r="D2041" i="11" s="1"/>
  <c r="AF2041" i="10"/>
  <c r="AG2041" i="10" l="1"/>
  <c r="AH2041" i="10" s="1"/>
  <c r="B2041" i="11"/>
  <c r="K2041" i="11" s="1"/>
  <c r="F2041" i="11" l="1"/>
  <c r="G2041" i="11"/>
  <c r="AE2042" i="10" l="1"/>
  <c r="AI2042" i="10"/>
  <c r="AM2042" i="10" l="1"/>
  <c r="AL2042" i="10"/>
  <c r="AK2042" i="10"/>
  <c r="E2042" i="11" s="1"/>
  <c r="C2042" i="11"/>
  <c r="AJ2042" i="10"/>
  <c r="D2042" i="11" s="1"/>
  <c r="AF2042" i="10"/>
  <c r="B2042" i="11" l="1"/>
  <c r="K2042" i="11" s="1"/>
  <c r="AG2042" i="10"/>
  <c r="AH2042" i="10" s="1"/>
  <c r="F2042" i="11" l="1"/>
  <c r="G2042" i="11"/>
  <c r="AE2043" i="10" l="1"/>
  <c r="AI2043" i="10"/>
  <c r="AL2043" i="10" l="1"/>
  <c r="AM2043" i="10"/>
  <c r="AK2043" i="10"/>
  <c r="E2043" i="11" s="1"/>
  <c r="C2043" i="11"/>
  <c r="AJ2043" i="10"/>
  <c r="D2043" i="11" s="1"/>
  <c r="AF2043" i="10"/>
  <c r="AG2043" i="10" l="1"/>
  <c r="AH2043" i="10" s="1"/>
  <c r="B2043" i="11"/>
  <c r="K2043" i="11" s="1"/>
  <c r="G2043" i="11" l="1"/>
  <c r="F2043" i="11"/>
  <c r="AI2044" i="10" l="1"/>
  <c r="AE2044" i="10"/>
  <c r="AL2044" i="10" l="1"/>
  <c r="AM2044" i="10"/>
  <c r="AK2044" i="10"/>
  <c r="E2044" i="11" s="1"/>
  <c r="AJ2044" i="10"/>
  <c r="D2044" i="11" s="1"/>
  <c r="AF2044" i="10"/>
  <c r="C2044" i="11"/>
  <c r="AG2044" i="10" l="1"/>
  <c r="AH2044" i="10" s="1"/>
  <c r="B2044" i="11"/>
  <c r="K2044" i="11" s="1"/>
  <c r="F2044" i="11" l="1"/>
  <c r="G2044" i="11"/>
  <c r="AE2045" i="10" l="1"/>
  <c r="AI2045" i="10"/>
  <c r="AL2045" i="10" l="1"/>
  <c r="AM2045" i="10"/>
  <c r="AK2045" i="10"/>
  <c r="E2045" i="11" s="1"/>
  <c r="C2045" i="11"/>
  <c r="AJ2045" i="10"/>
  <c r="D2045" i="11" s="1"/>
  <c r="AF2045" i="10"/>
  <c r="AG2045" i="10" l="1"/>
  <c r="AH2045" i="10" s="1"/>
  <c r="B2045" i="11"/>
  <c r="K2045" i="11" s="1"/>
  <c r="F2045" i="11" l="1"/>
  <c r="G2045" i="11"/>
  <c r="AI2046" i="10" l="1"/>
  <c r="AE2046" i="10"/>
  <c r="AM2046" i="10" l="1"/>
  <c r="AL2046" i="10"/>
  <c r="AK2046" i="10"/>
  <c r="E2046" i="11" s="1"/>
  <c r="AF2046" i="10"/>
  <c r="AJ2046" i="10"/>
  <c r="D2046" i="11" s="1"/>
  <c r="C2046" i="11"/>
  <c r="AG2046" i="10" l="1"/>
  <c r="AH2046" i="10" s="1"/>
  <c r="B2046" i="11"/>
  <c r="K2046" i="11" s="1"/>
  <c r="G2046" i="11" l="1"/>
  <c r="F2046" i="11"/>
  <c r="AI2047" i="10" l="1"/>
  <c r="AE2047" i="10"/>
  <c r="AL2047" i="10" l="1"/>
  <c r="AM2047" i="10"/>
  <c r="AK2047" i="10"/>
  <c r="E2047" i="11" s="1"/>
  <c r="AF2047" i="10"/>
  <c r="AJ2047" i="10"/>
  <c r="D2047" i="11" s="1"/>
  <c r="C2047" i="11"/>
  <c r="AG2047" i="10" l="1"/>
  <c r="AH2047" i="10" s="1"/>
  <c r="B2047" i="11"/>
  <c r="K2047" i="11" s="1"/>
  <c r="G2047" i="11" l="1"/>
  <c r="F2047" i="11"/>
  <c r="AE2048" i="10" l="1"/>
  <c r="AI2048" i="10"/>
  <c r="AL2048" i="10" l="1"/>
  <c r="AM2048" i="10"/>
  <c r="AK2048" i="10"/>
  <c r="E2048" i="11" s="1"/>
  <c r="C2048" i="11"/>
  <c r="AJ2048" i="10"/>
  <c r="D2048" i="11" s="1"/>
  <c r="AF2048" i="10"/>
  <c r="AG2048" i="10" l="1"/>
  <c r="AH2048" i="10" s="1"/>
  <c r="B2048" i="11"/>
  <c r="K2048" i="11" s="1"/>
  <c r="G2048" i="11" l="1"/>
  <c r="F2048" i="11"/>
  <c r="AE2049" i="10" l="1"/>
  <c r="AI2049" i="10"/>
  <c r="AL2049" i="10" l="1"/>
  <c r="AM2049" i="10"/>
  <c r="AK2049" i="10"/>
  <c r="E2049" i="11" s="1"/>
  <c r="C2049" i="11"/>
  <c r="AF2049" i="10"/>
  <c r="AJ2049" i="10"/>
  <c r="D2049" i="11" s="1"/>
  <c r="B2049" i="11" l="1"/>
  <c r="K2049" i="11" s="1"/>
  <c r="AG2049" i="10"/>
  <c r="AH2049" i="10" s="1"/>
  <c r="F2049" i="11" l="1"/>
  <c r="G2049" i="11"/>
  <c r="AI2050" i="10" l="1"/>
  <c r="AE2050" i="10"/>
  <c r="AM2050" i="10" l="1"/>
  <c r="AK2050" i="10"/>
  <c r="E2050" i="11" s="1"/>
  <c r="AL2050" i="10"/>
  <c r="AJ2050" i="10"/>
  <c r="D2050" i="11" s="1"/>
  <c r="AF2050" i="10"/>
  <c r="C2050" i="11"/>
  <c r="B2050" i="11" l="1"/>
  <c r="K2050" i="11" s="1"/>
  <c r="AG2050" i="10"/>
  <c r="AH2050" i="10" s="1"/>
  <c r="G2050" i="11" l="1"/>
  <c r="F2050" i="11"/>
  <c r="AI2051" i="10" l="1"/>
  <c r="AE2051" i="10"/>
  <c r="AL2051" i="10" l="1"/>
  <c r="AM2051" i="10"/>
  <c r="AK2051" i="10"/>
  <c r="E2051" i="11" s="1"/>
  <c r="AF2051" i="10"/>
  <c r="AJ2051" i="10"/>
  <c r="D2051" i="11" s="1"/>
  <c r="C2051" i="11"/>
  <c r="AG2051" i="10" l="1"/>
  <c r="AH2051" i="10" s="1"/>
  <c r="B2051" i="11"/>
  <c r="K2051" i="11" s="1"/>
  <c r="G2051" i="11" l="1"/>
  <c r="F2051" i="11"/>
  <c r="AI2052" i="10" l="1"/>
  <c r="AE2052" i="10"/>
  <c r="AL2052" i="10" l="1"/>
  <c r="AM2052" i="10"/>
  <c r="AK2052" i="10"/>
  <c r="E2052" i="11" s="1"/>
  <c r="AJ2052" i="10"/>
  <c r="D2052" i="11" s="1"/>
  <c r="AF2052" i="10"/>
  <c r="C2052" i="11"/>
  <c r="AG2052" i="10" l="1"/>
  <c r="AH2052" i="10" s="1"/>
  <c r="B2052" i="11"/>
  <c r="K2052" i="11" s="1"/>
  <c r="G2052" i="11" l="1"/>
  <c r="F2052" i="11"/>
  <c r="AE2053" i="10" l="1"/>
  <c r="AI2053" i="10"/>
  <c r="AL2053" i="10" l="1"/>
  <c r="AM2053" i="10"/>
  <c r="AK2053" i="10"/>
  <c r="E2053" i="11" s="1"/>
  <c r="C2053" i="11"/>
  <c r="AJ2053" i="10"/>
  <c r="D2053" i="11" s="1"/>
  <c r="AF2053" i="10"/>
  <c r="AG2053" i="10" l="1"/>
  <c r="AH2053" i="10" s="1"/>
  <c r="B2053" i="11"/>
  <c r="K2053" i="11" s="1"/>
  <c r="F2053" i="11" l="1"/>
  <c r="G2053" i="11"/>
  <c r="AI2054" i="10" l="1"/>
  <c r="AE2054" i="10"/>
  <c r="AM2054" i="10" l="1"/>
  <c r="AL2054" i="10"/>
  <c r="AK2054" i="10"/>
  <c r="E2054" i="11" s="1"/>
  <c r="AJ2054" i="10"/>
  <c r="D2054" i="11" s="1"/>
  <c r="AF2054" i="10"/>
  <c r="C2054" i="11"/>
  <c r="B2054" i="11" l="1"/>
  <c r="K2054" i="11" s="1"/>
  <c r="AG2054" i="10"/>
  <c r="AH2054" i="10" s="1"/>
  <c r="F2054" i="11" l="1"/>
  <c r="G2054" i="11"/>
  <c r="AI2055" i="10" l="1"/>
  <c r="AE2055" i="10"/>
  <c r="AL2055" i="10" l="1"/>
  <c r="AM2055" i="10"/>
  <c r="AK2055" i="10"/>
  <c r="E2055" i="11" s="1"/>
  <c r="AJ2055" i="10"/>
  <c r="D2055" i="11" s="1"/>
  <c r="AF2055" i="10"/>
  <c r="C2055" i="11"/>
  <c r="B2055" i="11" l="1"/>
  <c r="K2055" i="11" s="1"/>
  <c r="AG2055" i="10"/>
  <c r="AH2055" i="10" s="1"/>
  <c r="G2055" i="11" l="1"/>
  <c r="F2055" i="11"/>
  <c r="AE2056" i="10" l="1"/>
  <c r="AI2056" i="10"/>
  <c r="AL2056" i="10" l="1"/>
  <c r="AM2056" i="10"/>
  <c r="AK2056" i="10"/>
  <c r="E2056" i="11" s="1"/>
  <c r="C2056" i="11"/>
  <c r="AF2056" i="10"/>
  <c r="AJ2056" i="10"/>
  <c r="D2056" i="11" s="1"/>
  <c r="AG2056" i="10" l="1"/>
  <c r="AH2056" i="10" s="1"/>
  <c r="B2056" i="11"/>
  <c r="K2056" i="11" s="1"/>
  <c r="G2056" i="11" l="1"/>
  <c r="F2056" i="11"/>
  <c r="AE2057" i="10" l="1"/>
  <c r="AI2057" i="10"/>
  <c r="AL2057" i="10" l="1"/>
  <c r="AM2057" i="10"/>
  <c r="AK2057" i="10"/>
  <c r="E2057" i="11" s="1"/>
  <c r="C2057" i="11"/>
  <c r="AF2057" i="10"/>
  <c r="AJ2057" i="10"/>
  <c r="D2057" i="11" s="1"/>
  <c r="B2057" i="11" l="1"/>
  <c r="K2057" i="11" s="1"/>
  <c r="AG2057" i="10"/>
  <c r="AH2057" i="10" s="1"/>
  <c r="F2057" i="11" l="1"/>
  <c r="G2057" i="11"/>
  <c r="AI2058" i="10" l="1"/>
  <c r="AE2058" i="10"/>
  <c r="AM2058" i="10" l="1"/>
  <c r="AL2058" i="10"/>
  <c r="AK2058" i="10"/>
  <c r="E2058" i="11" s="1"/>
  <c r="AJ2058" i="10"/>
  <c r="D2058" i="11" s="1"/>
  <c r="AF2058" i="10"/>
  <c r="C2058" i="11"/>
  <c r="B2058" i="11" l="1"/>
  <c r="K2058" i="11" s="1"/>
  <c r="AG2058" i="10"/>
  <c r="AH2058" i="10" s="1"/>
  <c r="G2058" i="11" l="1"/>
  <c r="F2058" i="11"/>
  <c r="AI2059" i="10" l="1"/>
  <c r="AE2059" i="10"/>
  <c r="AL2059" i="10" l="1"/>
  <c r="AM2059" i="10"/>
  <c r="AK2059" i="10"/>
  <c r="E2059" i="11" s="1"/>
  <c r="AJ2059" i="10"/>
  <c r="D2059" i="11" s="1"/>
  <c r="AF2059" i="10"/>
  <c r="C2059" i="11"/>
  <c r="B2059" i="11" l="1"/>
  <c r="K2059" i="11" s="1"/>
  <c r="AG2059" i="10"/>
  <c r="AH2059" i="10" s="1"/>
  <c r="F2059" i="11" l="1"/>
  <c r="G2059" i="11"/>
  <c r="AI2060" i="10" l="1"/>
  <c r="AE2060" i="10"/>
  <c r="AL2060" i="10" l="1"/>
  <c r="AM2060" i="10"/>
  <c r="AK2060" i="10"/>
  <c r="E2060" i="11" s="1"/>
  <c r="AF2060" i="10"/>
  <c r="AJ2060" i="10"/>
  <c r="D2060" i="11" s="1"/>
  <c r="C2060" i="11"/>
  <c r="AG2060" i="10" l="1"/>
  <c r="AH2060" i="10" s="1"/>
  <c r="B2060" i="11"/>
  <c r="K2060" i="11" s="1"/>
  <c r="F2060" i="11" l="1"/>
  <c r="G2060" i="11"/>
  <c r="AI2061" i="10" l="1"/>
  <c r="AE2061" i="10"/>
  <c r="AL2061" i="10" l="1"/>
  <c r="AM2061" i="10"/>
  <c r="AK2061" i="10"/>
  <c r="E2061" i="11" s="1"/>
  <c r="AJ2061" i="10"/>
  <c r="D2061" i="11" s="1"/>
  <c r="AF2061" i="10"/>
  <c r="C2061" i="11"/>
  <c r="AG2061" i="10" l="1"/>
  <c r="AH2061" i="10" s="1"/>
  <c r="B2061" i="11"/>
  <c r="K2061" i="11" s="1"/>
  <c r="F2061" i="11" l="1"/>
  <c r="G2061" i="11"/>
  <c r="AE2062" i="10" l="1"/>
  <c r="AI2062" i="10"/>
  <c r="AM2062" i="10" l="1"/>
  <c r="AL2062" i="10"/>
  <c r="AK2062" i="10"/>
  <c r="E2062" i="11" s="1"/>
  <c r="C2062" i="11"/>
  <c r="AJ2062" i="10"/>
  <c r="D2062" i="11" s="1"/>
  <c r="AF2062" i="10"/>
  <c r="AG2062" i="10" l="1"/>
  <c r="AH2062" i="10" s="1"/>
  <c r="B2062" i="11"/>
  <c r="K2062" i="11" s="1"/>
  <c r="F2062" i="11" l="1"/>
  <c r="G2062" i="11"/>
  <c r="AE2063" i="10" l="1"/>
  <c r="AI2063" i="10"/>
  <c r="AL2063" i="10" l="1"/>
  <c r="AM2063" i="10"/>
  <c r="AK2063" i="10"/>
  <c r="E2063" i="11" s="1"/>
  <c r="C2063" i="11"/>
  <c r="AF2063" i="10"/>
  <c r="AJ2063" i="10"/>
  <c r="D2063" i="11" s="1"/>
  <c r="B2063" i="11" l="1"/>
  <c r="K2063" i="11" s="1"/>
  <c r="AG2063" i="10"/>
  <c r="AH2063" i="10" s="1"/>
  <c r="F2063" i="11" l="1"/>
  <c r="G2063" i="11"/>
  <c r="AE2064" i="10" l="1"/>
  <c r="AI2064" i="10"/>
  <c r="AL2064" i="10" l="1"/>
  <c r="AM2064" i="10"/>
  <c r="AK2064" i="10"/>
  <c r="E2064" i="11" s="1"/>
  <c r="C2064" i="11"/>
  <c r="AJ2064" i="10"/>
  <c r="D2064" i="11" s="1"/>
  <c r="AF2064" i="10"/>
  <c r="AG2064" i="10" l="1"/>
  <c r="AH2064" i="10" s="1"/>
  <c r="B2064" i="11"/>
  <c r="K2064" i="11" s="1"/>
  <c r="G2064" i="11" l="1"/>
  <c r="F2064" i="11"/>
  <c r="AI2065" i="10" l="1"/>
  <c r="AE2065" i="10"/>
  <c r="AL2065" i="10" l="1"/>
  <c r="AM2065" i="10"/>
  <c r="AK2065" i="10"/>
  <c r="E2065" i="11" s="1"/>
  <c r="AF2065" i="10"/>
  <c r="AJ2065" i="10"/>
  <c r="D2065" i="11" s="1"/>
  <c r="C2065" i="11"/>
  <c r="AG2065" i="10" l="1"/>
  <c r="AH2065" i="10" s="1"/>
  <c r="B2065" i="11"/>
  <c r="K2065" i="11" s="1"/>
  <c r="G2065" i="11" l="1"/>
  <c r="F2065" i="11"/>
  <c r="AI2066" i="10" l="1"/>
  <c r="AE2066" i="10"/>
  <c r="AM2066" i="10" l="1"/>
  <c r="AK2066" i="10"/>
  <c r="E2066" i="11" s="1"/>
  <c r="AL2066" i="10"/>
  <c r="AJ2066" i="10"/>
  <c r="D2066" i="11" s="1"/>
  <c r="AF2066" i="10"/>
  <c r="C2066" i="11"/>
  <c r="B2066" i="11" l="1"/>
  <c r="K2066" i="11" s="1"/>
  <c r="AG2066" i="10"/>
  <c r="AH2066" i="10" s="1"/>
  <c r="G2066" i="11" l="1"/>
  <c r="F2066" i="11"/>
  <c r="AE2067" i="10" l="1"/>
  <c r="AI2067" i="10"/>
  <c r="AL2067" i="10" l="1"/>
  <c r="AM2067" i="10"/>
  <c r="AK2067" i="10"/>
  <c r="E2067" i="11" s="1"/>
  <c r="C2067" i="11"/>
  <c r="AF2067" i="10"/>
  <c r="AJ2067" i="10"/>
  <c r="D2067" i="11" s="1"/>
  <c r="B2067" i="11" l="1"/>
  <c r="K2067" i="11" s="1"/>
  <c r="AG2067" i="10"/>
  <c r="AH2067" i="10" s="1"/>
  <c r="F2067" i="11" l="1"/>
  <c r="G2067" i="11"/>
  <c r="AE2068" i="10" l="1"/>
  <c r="AI2068" i="10"/>
  <c r="AL2068" i="10" l="1"/>
  <c r="AM2068" i="10"/>
  <c r="AK2068" i="10"/>
  <c r="E2068" i="11" s="1"/>
  <c r="C2068" i="11"/>
  <c r="AJ2068" i="10"/>
  <c r="D2068" i="11" s="1"/>
  <c r="AF2068" i="10"/>
  <c r="AG2068" i="10" l="1"/>
  <c r="AH2068" i="10" s="1"/>
  <c r="B2068" i="11"/>
  <c r="K2068" i="11" s="1"/>
  <c r="F2068" i="11" l="1"/>
  <c r="G2068" i="11"/>
  <c r="AE2069" i="10" l="1"/>
  <c r="AI2069" i="10"/>
  <c r="AL2069" i="10" l="1"/>
  <c r="AM2069" i="10"/>
  <c r="AK2069" i="10"/>
  <c r="E2069" i="11" s="1"/>
  <c r="C2069" i="11"/>
  <c r="AF2069" i="10"/>
  <c r="AJ2069" i="10"/>
  <c r="D2069" i="11" s="1"/>
  <c r="AG2069" i="10" l="1"/>
  <c r="AH2069" i="10" s="1"/>
  <c r="B2069" i="11"/>
  <c r="K2069" i="11" s="1"/>
  <c r="G2069" i="11" l="1"/>
  <c r="F2069" i="11"/>
  <c r="AI2070" i="10" l="1"/>
  <c r="AE2070" i="10"/>
  <c r="AM2070" i="10" l="1"/>
  <c r="AL2070" i="10"/>
  <c r="AK2070" i="10"/>
  <c r="E2070" i="11" s="1"/>
  <c r="AF2070" i="10"/>
  <c r="AJ2070" i="10"/>
  <c r="D2070" i="11" s="1"/>
  <c r="C2070" i="11"/>
  <c r="AG2070" i="10" l="1"/>
  <c r="AH2070" i="10" s="1"/>
  <c r="B2070" i="11"/>
  <c r="K2070" i="11" s="1"/>
  <c r="F2070" i="11" l="1"/>
  <c r="G2070" i="11"/>
  <c r="AE2071" i="10" l="1"/>
  <c r="AI2071" i="10"/>
  <c r="AL2071" i="10" l="1"/>
  <c r="AM2071" i="10"/>
  <c r="AK2071" i="10"/>
  <c r="E2071" i="11" s="1"/>
  <c r="C2071" i="11"/>
  <c r="AF2071" i="10"/>
  <c r="AJ2071" i="10"/>
  <c r="D2071" i="11" s="1"/>
  <c r="AG2071" i="10" l="1"/>
  <c r="AH2071" i="10" s="1"/>
  <c r="B2071" i="11"/>
  <c r="K2071" i="11" s="1"/>
  <c r="G2071" i="11" l="1"/>
  <c r="F2071" i="11"/>
  <c r="AI2072" i="10" l="1"/>
  <c r="AE2072" i="10"/>
  <c r="AL2072" i="10" l="1"/>
  <c r="AM2072" i="10"/>
  <c r="AK2072" i="10"/>
  <c r="E2072" i="11" s="1"/>
  <c r="AJ2072" i="10"/>
  <c r="D2072" i="11" s="1"/>
  <c r="AF2072" i="10"/>
  <c r="C2072" i="11"/>
  <c r="AG2072" i="10" l="1"/>
  <c r="AH2072" i="10" s="1"/>
  <c r="B2072" i="11"/>
  <c r="K2072" i="11" s="1"/>
  <c r="G2072" i="11" l="1"/>
  <c r="F2072" i="11"/>
  <c r="AI2073" i="10" l="1"/>
  <c r="AE2073" i="10"/>
  <c r="AL2073" i="10" l="1"/>
  <c r="AM2073" i="10"/>
  <c r="AK2073" i="10"/>
  <c r="E2073" i="11" s="1"/>
  <c r="AJ2073" i="10"/>
  <c r="D2073" i="11" s="1"/>
  <c r="AF2073" i="10"/>
  <c r="C2073" i="11"/>
  <c r="AG2073" i="10" l="1"/>
  <c r="AH2073" i="10" s="1"/>
  <c r="B2073" i="11"/>
  <c r="K2073" i="11" s="1"/>
  <c r="F2073" i="11" l="1"/>
  <c r="G2073" i="11"/>
  <c r="AI2074" i="10" l="1"/>
  <c r="AE2074" i="10"/>
  <c r="AM2074" i="10" l="1"/>
  <c r="AL2074" i="10"/>
  <c r="AK2074" i="10"/>
  <c r="E2074" i="11" s="1"/>
  <c r="AF2074" i="10"/>
  <c r="AJ2074" i="10"/>
  <c r="D2074" i="11" s="1"/>
  <c r="C2074" i="11"/>
  <c r="AG2074" i="10" l="1"/>
  <c r="AH2074" i="10" s="1"/>
  <c r="B2074" i="11"/>
  <c r="K2074" i="11" s="1"/>
  <c r="F2074" i="11" l="1"/>
  <c r="G2074" i="11"/>
  <c r="AE2075" i="10" l="1"/>
  <c r="AI2075" i="10"/>
  <c r="AL2075" i="10" l="1"/>
  <c r="AM2075" i="10"/>
  <c r="AK2075" i="10"/>
  <c r="E2075" i="11" s="1"/>
  <c r="C2075" i="11"/>
  <c r="AF2075" i="10"/>
  <c r="AJ2075" i="10"/>
  <c r="D2075" i="11" s="1"/>
  <c r="B2075" i="11" l="1"/>
  <c r="K2075" i="11" s="1"/>
  <c r="AG2075" i="10"/>
  <c r="AH2075" i="10" s="1"/>
  <c r="G2075" i="11" l="1"/>
  <c r="F2075" i="11"/>
  <c r="AE2076" i="10" l="1"/>
  <c r="AI2076" i="10"/>
  <c r="AL2076" i="10" l="1"/>
  <c r="AM2076" i="10"/>
  <c r="AK2076" i="10"/>
  <c r="E2076" i="11" s="1"/>
  <c r="C2076" i="11"/>
  <c r="AF2076" i="10"/>
  <c r="AJ2076" i="10"/>
  <c r="D2076" i="11" s="1"/>
  <c r="AG2076" i="10" l="1"/>
  <c r="AH2076" i="10" s="1"/>
  <c r="B2076" i="11"/>
  <c r="K2076" i="11" s="1"/>
  <c r="G2076" i="11" l="1"/>
  <c r="F2076" i="11"/>
  <c r="AI2077" i="10" l="1"/>
  <c r="AE2077" i="10"/>
  <c r="AL2077" i="10" l="1"/>
  <c r="AM2077" i="10"/>
  <c r="AK2077" i="10"/>
  <c r="E2077" i="11" s="1"/>
  <c r="AF2077" i="10"/>
  <c r="AJ2077" i="10"/>
  <c r="D2077" i="11" s="1"/>
  <c r="C2077" i="11"/>
  <c r="B2077" i="11" l="1"/>
  <c r="K2077" i="11" s="1"/>
  <c r="AG2077" i="10"/>
  <c r="AH2077" i="10" s="1"/>
  <c r="G2077" i="11" l="1"/>
  <c r="F2077" i="11"/>
  <c r="AI2078" i="10" l="1"/>
  <c r="AE2078" i="10"/>
  <c r="AM2078" i="10" l="1"/>
  <c r="AL2078" i="10"/>
  <c r="AK2078" i="10"/>
  <c r="E2078" i="11" s="1"/>
  <c r="AF2078" i="10"/>
  <c r="AJ2078" i="10"/>
  <c r="D2078" i="11" s="1"/>
  <c r="C2078" i="11"/>
  <c r="AG2078" i="10" l="1"/>
  <c r="AH2078" i="10" s="1"/>
  <c r="B2078" i="11"/>
  <c r="K2078" i="11" s="1"/>
  <c r="F2078" i="11" l="1"/>
  <c r="G2078" i="11"/>
  <c r="AI2079" i="10" l="1"/>
  <c r="AE2079" i="10"/>
  <c r="AL2079" i="10" l="1"/>
  <c r="AM2079" i="10"/>
  <c r="AK2079" i="10"/>
  <c r="E2079" i="11" s="1"/>
  <c r="AF2079" i="10"/>
  <c r="AJ2079" i="10"/>
  <c r="D2079" i="11" s="1"/>
  <c r="C2079" i="11"/>
  <c r="AG2079" i="10" l="1"/>
  <c r="AH2079" i="10" s="1"/>
  <c r="B2079" i="11"/>
  <c r="K2079" i="11" s="1"/>
  <c r="F2079" i="11" l="1"/>
  <c r="G2079" i="11"/>
  <c r="AE2080" i="10" l="1"/>
  <c r="AI2080" i="10"/>
  <c r="AL2080" i="10" l="1"/>
  <c r="AM2080" i="10"/>
  <c r="AK2080" i="10"/>
  <c r="E2080" i="11" s="1"/>
  <c r="C2080" i="11"/>
  <c r="AF2080" i="10"/>
  <c r="AJ2080" i="10"/>
  <c r="D2080" i="11" s="1"/>
  <c r="AG2080" i="10" l="1"/>
  <c r="AH2080" i="10" s="1"/>
  <c r="B2080" i="11"/>
  <c r="K2080" i="11" s="1"/>
  <c r="F2080" i="11" l="1"/>
  <c r="G2080" i="11"/>
  <c r="AE2081" i="10" l="1"/>
  <c r="AI2081" i="10"/>
  <c r="AL2081" i="10" l="1"/>
  <c r="AM2081" i="10"/>
  <c r="AK2081" i="10"/>
  <c r="E2081" i="11" s="1"/>
  <c r="C2081" i="11"/>
  <c r="AJ2081" i="10"/>
  <c r="D2081" i="11" s="1"/>
  <c r="AF2081" i="10"/>
  <c r="B2081" i="11" l="1"/>
  <c r="K2081" i="11" s="1"/>
  <c r="AG2081" i="10"/>
  <c r="AH2081" i="10" s="1"/>
  <c r="G2081" i="11" l="1"/>
  <c r="F2081" i="11"/>
  <c r="AI2082" i="10" l="1"/>
  <c r="AE2082" i="10"/>
  <c r="AM2082" i="10" l="1"/>
  <c r="AK2082" i="10"/>
  <c r="E2082" i="11" s="1"/>
  <c r="AL2082" i="10"/>
  <c r="AJ2082" i="10"/>
  <c r="D2082" i="11" s="1"/>
  <c r="AF2082" i="10"/>
  <c r="C2082" i="11"/>
  <c r="B2082" i="11" l="1"/>
  <c r="K2082" i="11" s="1"/>
  <c r="AG2082" i="10"/>
  <c r="AH2082" i="10" s="1"/>
  <c r="G2082" i="11" l="1"/>
  <c r="F2082" i="11"/>
  <c r="AI2083" i="10" l="1"/>
  <c r="AE2083" i="10"/>
  <c r="AL2083" i="10" l="1"/>
  <c r="AM2083" i="10"/>
  <c r="AK2083" i="10"/>
  <c r="E2083" i="11" s="1"/>
  <c r="AF2083" i="10"/>
  <c r="AJ2083" i="10"/>
  <c r="D2083" i="11" s="1"/>
  <c r="C2083" i="11"/>
  <c r="B2083" i="11" l="1"/>
  <c r="K2083" i="11" s="1"/>
  <c r="AG2083" i="10"/>
  <c r="AH2083" i="10" s="1"/>
  <c r="F2083" i="11" l="1"/>
  <c r="G2083" i="11"/>
  <c r="AE2084" i="10" l="1"/>
  <c r="AI2084" i="10"/>
  <c r="AL2084" i="10" l="1"/>
  <c r="AM2084" i="10"/>
  <c r="AK2084" i="10"/>
  <c r="E2084" i="11" s="1"/>
  <c r="C2084" i="11"/>
  <c r="AJ2084" i="10"/>
  <c r="D2084" i="11" s="1"/>
  <c r="AF2084" i="10"/>
  <c r="AG2084" i="10" l="1"/>
  <c r="AH2084" i="10" s="1"/>
  <c r="B2084" i="11"/>
  <c r="K2084" i="11" s="1"/>
  <c r="F2084" i="11" l="1"/>
  <c r="G2084" i="11"/>
  <c r="AE2085" i="10" l="1"/>
  <c r="AI2085" i="10"/>
  <c r="AL2085" i="10" l="1"/>
  <c r="AM2085" i="10"/>
  <c r="AK2085" i="10"/>
  <c r="E2085" i="11" s="1"/>
  <c r="C2085" i="11"/>
  <c r="AF2085" i="10"/>
  <c r="AJ2085" i="10"/>
  <c r="D2085" i="11" s="1"/>
  <c r="B2085" i="11" l="1"/>
  <c r="K2085" i="11" s="1"/>
  <c r="AG2085" i="10"/>
  <c r="AH2085" i="10" s="1"/>
  <c r="F2085" i="11" l="1"/>
  <c r="G2085" i="11"/>
  <c r="AI2086" i="10" l="1"/>
  <c r="AE2086" i="10"/>
  <c r="AM2086" i="10" l="1"/>
  <c r="AL2086" i="10"/>
  <c r="AK2086" i="10"/>
  <c r="E2086" i="11" s="1"/>
  <c r="AJ2086" i="10"/>
  <c r="D2086" i="11" s="1"/>
  <c r="AF2086" i="10"/>
  <c r="C2086" i="11"/>
  <c r="AG2086" i="10" l="1"/>
  <c r="AH2086" i="10" s="1"/>
  <c r="B2086" i="11"/>
  <c r="K2086" i="11" s="1"/>
  <c r="F2086" i="11" l="1"/>
  <c r="G2086" i="11"/>
  <c r="AI2087" i="10" l="1"/>
  <c r="AE2087" i="10"/>
  <c r="AL2087" i="10" l="1"/>
  <c r="AM2087" i="10"/>
  <c r="AK2087" i="10"/>
  <c r="E2087" i="11" s="1"/>
  <c r="AF2087" i="10"/>
  <c r="AJ2087" i="10"/>
  <c r="D2087" i="11" s="1"/>
  <c r="C2087" i="11"/>
  <c r="AG2087" i="10" l="1"/>
  <c r="AH2087" i="10" s="1"/>
  <c r="B2087" i="11"/>
  <c r="K2087" i="11" s="1"/>
  <c r="G2087" i="11" l="1"/>
  <c r="F2087" i="11"/>
  <c r="AI2088" i="10" l="1"/>
  <c r="AE2088" i="10"/>
  <c r="AL2088" i="10" l="1"/>
  <c r="AM2088" i="10"/>
  <c r="AK2088" i="10"/>
  <c r="E2088" i="11" s="1"/>
  <c r="AJ2088" i="10"/>
  <c r="D2088" i="11" s="1"/>
  <c r="AF2088" i="10"/>
  <c r="C2088" i="11"/>
  <c r="AG2088" i="10" l="1"/>
  <c r="AH2088" i="10" s="1"/>
  <c r="B2088" i="11"/>
  <c r="K2088" i="11" s="1"/>
  <c r="G2088" i="11" l="1"/>
  <c r="F2088" i="11"/>
  <c r="AE2089" i="10" l="1"/>
  <c r="AI2089" i="10"/>
  <c r="AL2089" i="10" l="1"/>
  <c r="AM2089" i="10"/>
  <c r="AK2089" i="10"/>
  <c r="E2089" i="11" s="1"/>
  <c r="C2089" i="11"/>
  <c r="AF2089" i="10"/>
  <c r="AJ2089" i="10"/>
  <c r="D2089" i="11" s="1"/>
  <c r="B2089" i="11" l="1"/>
  <c r="K2089" i="11" s="1"/>
  <c r="AG2089" i="10"/>
  <c r="AH2089" i="10" s="1"/>
  <c r="G2089" i="11" l="1"/>
  <c r="F2089" i="11"/>
  <c r="AI2090" i="10" l="1"/>
  <c r="AE2090" i="10"/>
  <c r="AM2090" i="10" l="1"/>
  <c r="AL2090" i="10"/>
  <c r="AK2090" i="10"/>
  <c r="E2090" i="11" s="1"/>
  <c r="AJ2090" i="10"/>
  <c r="D2090" i="11" s="1"/>
  <c r="AF2090" i="10"/>
  <c r="C2090" i="11"/>
  <c r="B2090" i="11" l="1"/>
  <c r="K2090" i="11" s="1"/>
  <c r="AG2090" i="10"/>
  <c r="AH2090" i="10" s="1"/>
  <c r="F2090" i="11" l="1"/>
  <c r="G2090" i="11"/>
  <c r="AE2091" i="10" l="1"/>
  <c r="AI2091" i="10"/>
  <c r="AL2091" i="10" l="1"/>
  <c r="AM2091" i="10"/>
  <c r="AK2091" i="10"/>
  <c r="E2091" i="11" s="1"/>
  <c r="C2091" i="11"/>
  <c r="AF2091" i="10"/>
  <c r="AJ2091" i="10"/>
  <c r="D2091" i="11" s="1"/>
  <c r="B2091" i="11" l="1"/>
  <c r="K2091" i="11" s="1"/>
  <c r="AG2091" i="10"/>
  <c r="AH2091" i="10" s="1"/>
  <c r="F2091" i="11" l="1"/>
  <c r="G2091" i="11"/>
  <c r="AE2092" i="10" l="1"/>
  <c r="AI2092" i="10"/>
  <c r="AL2092" i="10" l="1"/>
  <c r="AM2092" i="10"/>
  <c r="AK2092" i="10"/>
  <c r="E2092" i="11" s="1"/>
  <c r="C2092" i="11"/>
  <c r="AF2092" i="10"/>
  <c r="AJ2092" i="10"/>
  <c r="D2092" i="11" s="1"/>
  <c r="AG2092" i="10" l="1"/>
  <c r="AH2092" i="10" s="1"/>
  <c r="B2092" i="11"/>
  <c r="K2092" i="11" s="1"/>
  <c r="G2092" i="11" l="1"/>
  <c r="F2092" i="11"/>
  <c r="AI2093" i="10" l="1"/>
  <c r="AE2093" i="10"/>
  <c r="AL2093" i="10" l="1"/>
  <c r="AM2093" i="10"/>
  <c r="AK2093" i="10"/>
  <c r="E2093" i="11" s="1"/>
  <c r="AF2093" i="10"/>
  <c r="AJ2093" i="10"/>
  <c r="D2093" i="11" s="1"/>
  <c r="C2093" i="11"/>
  <c r="B2093" i="11" l="1"/>
  <c r="K2093" i="11" s="1"/>
  <c r="AG2093" i="10"/>
  <c r="AH2093" i="10" s="1"/>
  <c r="G2093" i="11" l="1"/>
  <c r="F2093" i="11"/>
  <c r="AI2094" i="10" l="1"/>
  <c r="AE2094" i="10"/>
  <c r="AM2094" i="10" l="1"/>
  <c r="AL2094" i="10"/>
  <c r="AK2094" i="10"/>
  <c r="E2094" i="11" s="1"/>
  <c r="AJ2094" i="10"/>
  <c r="D2094" i="11" s="1"/>
  <c r="AF2094" i="10"/>
  <c r="C2094" i="11"/>
  <c r="AG2094" i="10" l="1"/>
  <c r="AH2094" i="10" s="1"/>
  <c r="B2094" i="11"/>
  <c r="K2094" i="11" s="1"/>
  <c r="G2094" i="11" l="1"/>
  <c r="F2094" i="11"/>
  <c r="AI2095" i="10" l="1"/>
  <c r="AE2095" i="10"/>
  <c r="AL2095" i="10" l="1"/>
  <c r="AM2095" i="10"/>
  <c r="AK2095" i="10"/>
  <c r="E2095" i="11" s="1"/>
  <c r="AJ2095" i="10"/>
  <c r="D2095" i="11" s="1"/>
  <c r="AF2095" i="10"/>
  <c r="C2095" i="11"/>
  <c r="AG2095" i="10" l="1"/>
  <c r="AH2095" i="10" s="1"/>
  <c r="B2095" i="11"/>
  <c r="K2095" i="11" s="1"/>
  <c r="G2095" i="11" l="1"/>
  <c r="F2095" i="11"/>
  <c r="AI2096" i="10" l="1"/>
  <c r="AE2096" i="10"/>
  <c r="AL2096" i="10" l="1"/>
  <c r="AM2096" i="10"/>
  <c r="AK2096" i="10"/>
  <c r="E2096" i="11" s="1"/>
  <c r="AJ2096" i="10"/>
  <c r="D2096" i="11" s="1"/>
  <c r="AF2096" i="10"/>
  <c r="C2096" i="11"/>
  <c r="AG2096" i="10" l="1"/>
  <c r="AH2096" i="10" s="1"/>
  <c r="B2096" i="11"/>
  <c r="K2096" i="11" s="1"/>
  <c r="F2096" i="11" l="1"/>
  <c r="G2096" i="11"/>
  <c r="AE2097" i="10" l="1"/>
  <c r="AI2097" i="10"/>
  <c r="AL2097" i="10" l="1"/>
  <c r="AM2097" i="10"/>
  <c r="AK2097" i="10"/>
  <c r="E2097" i="11" s="1"/>
  <c r="C2097" i="11"/>
  <c r="AJ2097" i="10"/>
  <c r="D2097" i="11" s="1"/>
  <c r="AF2097" i="10"/>
  <c r="AG2097" i="10" l="1"/>
  <c r="AH2097" i="10" s="1"/>
  <c r="B2097" i="11"/>
  <c r="K2097" i="11" s="1"/>
  <c r="G2097" i="11" l="1"/>
  <c r="F2097" i="11"/>
  <c r="AE2098" i="10" l="1"/>
  <c r="AI2098" i="10"/>
  <c r="AM2098" i="10" l="1"/>
  <c r="AK2098" i="10"/>
  <c r="E2098" i="11" s="1"/>
  <c r="AL2098" i="10"/>
  <c r="C2098" i="11"/>
  <c r="AJ2098" i="10"/>
  <c r="D2098" i="11" s="1"/>
  <c r="AF2098" i="10"/>
  <c r="B2098" i="11" l="1"/>
  <c r="K2098" i="11" s="1"/>
  <c r="AG2098" i="10"/>
  <c r="AH2098" i="10" s="1"/>
  <c r="G2098" i="11" l="1"/>
  <c r="F2098" i="11"/>
  <c r="AE2099" i="10" l="1"/>
  <c r="AI2099" i="10"/>
  <c r="AL2099" i="10" l="1"/>
  <c r="AM2099" i="10"/>
  <c r="AK2099" i="10"/>
  <c r="E2099" i="11" s="1"/>
  <c r="C2099" i="11"/>
  <c r="AJ2099" i="10"/>
  <c r="D2099" i="11" s="1"/>
  <c r="AF2099" i="10"/>
  <c r="B2099" i="11" l="1"/>
  <c r="K2099" i="11" s="1"/>
  <c r="AG2099" i="10"/>
  <c r="AH2099" i="10" s="1"/>
  <c r="F2099" i="11" l="1"/>
  <c r="G2099" i="11"/>
  <c r="AI2100" i="10" l="1"/>
  <c r="AE2100" i="10"/>
  <c r="AL2100" i="10" l="1"/>
  <c r="AM2100" i="10"/>
  <c r="AK2100" i="10"/>
  <c r="E2100" i="11" s="1"/>
  <c r="AJ2100" i="10"/>
  <c r="D2100" i="11" s="1"/>
  <c r="AF2100" i="10"/>
  <c r="C2100" i="11"/>
  <c r="B2100" i="11" l="1"/>
  <c r="K2100" i="11" s="1"/>
  <c r="AG2100" i="10"/>
  <c r="AH2100" i="10" s="1"/>
  <c r="G2100" i="11" l="1"/>
  <c r="F2100" i="11"/>
  <c r="AE2101" i="10" l="1"/>
  <c r="AI2101" i="10"/>
  <c r="AL2101" i="10" l="1"/>
  <c r="AM2101" i="10"/>
  <c r="AK2101" i="10"/>
  <c r="E2101" i="11" s="1"/>
  <c r="C2101" i="11"/>
  <c r="AJ2101" i="10"/>
  <c r="D2101" i="11" s="1"/>
  <c r="AF2101" i="10"/>
  <c r="AG2101" i="10" l="1"/>
  <c r="AH2101" i="10" s="1"/>
  <c r="B2101" i="11"/>
  <c r="K2101" i="11" s="1"/>
  <c r="G2101" i="11" l="1"/>
  <c r="F2101" i="11"/>
  <c r="AE2102" i="10" l="1"/>
  <c r="AI2102" i="10"/>
  <c r="AM2102" i="10" l="1"/>
  <c r="AL2102" i="10"/>
  <c r="AK2102" i="10"/>
  <c r="E2102" i="11" s="1"/>
  <c r="C2102" i="11"/>
  <c r="AF2102" i="10"/>
  <c r="AJ2102" i="10"/>
  <c r="D2102" i="11" s="1"/>
  <c r="B2102" i="11" l="1"/>
  <c r="K2102" i="11" s="1"/>
  <c r="AG2102" i="10"/>
  <c r="AH2102" i="10" s="1"/>
  <c r="F2102" i="11" l="1"/>
  <c r="G2102" i="11"/>
  <c r="AE2103" i="10" l="1"/>
  <c r="AI2103" i="10"/>
  <c r="AL2103" i="10" l="1"/>
  <c r="AM2103" i="10"/>
  <c r="AK2103" i="10"/>
  <c r="E2103" i="11" s="1"/>
  <c r="C2103" i="11"/>
  <c r="AJ2103" i="10"/>
  <c r="D2103" i="11" s="1"/>
  <c r="AF2103" i="10"/>
  <c r="B2103" i="11" l="1"/>
  <c r="K2103" i="11" s="1"/>
  <c r="AG2103" i="10"/>
  <c r="AH2103" i="10" s="1"/>
  <c r="F2103" i="11" l="1"/>
  <c r="G2103" i="11"/>
  <c r="AI2104" i="10" l="1"/>
  <c r="AE2104" i="10"/>
  <c r="AL2104" i="10" l="1"/>
  <c r="AM2104" i="10"/>
  <c r="AK2104" i="10"/>
  <c r="E2104" i="11" s="1"/>
  <c r="AJ2104" i="10"/>
  <c r="D2104" i="11" s="1"/>
  <c r="AF2104" i="10"/>
  <c r="C2104" i="11"/>
  <c r="B2104" i="11" l="1"/>
  <c r="K2104" i="11" s="1"/>
  <c r="AG2104" i="10"/>
  <c r="AH2104" i="10" s="1"/>
  <c r="F2104" i="11" l="1"/>
  <c r="G2104" i="11"/>
  <c r="AI2105" i="10" l="1"/>
  <c r="AE2105" i="10"/>
  <c r="AL2105" i="10" l="1"/>
  <c r="AM2105" i="10"/>
  <c r="AK2105" i="10"/>
  <c r="E2105" i="11" s="1"/>
  <c r="AF2105" i="10"/>
  <c r="AJ2105" i="10"/>
  <c r="D2105" i="11" s="1"/>
  <c r="C2105" i="11"/>
  <c r="B2105" i="11" l="1"/>
  <c r="K2105" i="11" s="1"/>
  <c r="AG2105" i="10"/>
  <c r="AH2105" i="10" s="1"/>
  <c r="F2105" i="11" l="1"/>
  <c r="G2105" i="11"/>
  <c r="AI2106" i="10" l="1"/>
  <c r="AE2106" i="10"/>
  <c r="AM2106" i="10" l="1"/>
  <c r="AL2106" i="10"/>
  <c r="AK2106" i="10"/>
  <c r="E2106" i="11" s="1"/>
  <c r="AJ2106" i="10"/>
  <c r="D2106" i="11" s="1"/>
  <c r="AF2106" i="10"/>
  <c r="C2106" i="11"/>
  <c r="B2106" i="11" l="1"/>
  <c r="K2106" i="11" s="1"/>
  <c r="AG2106" i="10"/>
  <c r="AH2106" i="10" s="1"/>
  <c r="G2106" i="11" l="1"/>
  <c r="F2106" i="11"/>
  <c r="AE2107" i="10" l="1"/>
  <c r="AI2107" i="10"/>
  <c r="AL2107" i="10" l="1"/>
  <c r="AM2107" i="10"/>
  <c r="AK2107" i="10"/>
  <c r="E2107" i="11" s="1"/>
  <c r="C2107" i="11"/>
  <c r="AF2107" i="10"/>
  <c r="AJ2107" i="10"/>
  <c r="D2107" i="11" s="1"/>
  <c r="AG2107" i="10" l="1"/>
  <c r="AH2107" i="10" s="1"/>
  <c r="B2107" i="11"/>
  <c r="K2107" i="11" s="1"/>
  <c r="G2107" i="11" l="1"/>
  <c r="F2107" i="11"/>
  <c r="AE2108" i="10" l="1"/>
  <c r="AI2108" i="10"/>
  <c r="AL2108" i="10" l="1"/>
  <c r="AM2108" i="10"/>
  <c r="AK2108" i="10"/>
  <c r="E2108" i="11" s="1"/>
  <c r="C2108" i="11"/>
  <c r="AJ2108" i="10"/>
  <c r="D2108" i="11" s="1"/>
  <c r="AF2108" i="10"/>
  <c r="AG2108" i="10" l="1"/>
  <c r="AH2108" i="10" s="1"/>
  <c r="B2108" i="11"/>
  <c r="K2108" i="11" s="1"/>
  <c r="G2108" i="11" l="1"/>
  <c r="F2108" i="11"/>
  <c r="AI2109" i="10" l="1"/>
  <c r="AE2109" i="10"/>
  <c r="AL2109" i="10" l="1"/>
  <c r="AM2109" i="10"/>
  <c r="AK2109" i="10"/>
  <c r="E2109" i="11" s="1"/>
  <c r="AF2109" i="10"/>
  <c r="AJ2109" i="10"/>
  <c r="D2109" i="11" s="1"/>
  <c r="C2109" i="11"/>
  <c r="B2109" i="11" l="1"/>
  <c r="K2109" i="11" s="1"/>
  <c r="AG2109" i="10"/>
  <c r="AH2109" i="10" s="1"/>
  <c r="G2109" i="11" l="1"/>
  <c r="F2109" i="11"/>
  <c r="AI2110" i="10" l="1"/>
  <c r="AE2110" i="10"/>
  <c r="AM2110" i="10" l="1"/>
  <c r="AL2110" i="10"/>
  <c r="AK2110" i="10"/>
  <c r="E2110" i="11" s="1"/>
  <c r="AJ2110" i="10"/>
  <c r="D2110" i="11" s="1"/>
  <c r="AF2110" i="10"/>
  <c r="C2110" i="11"/>
  <c r="AG2110" i="10" l="1"/>
  <c r="AH2110" i="10" s="1"/>
  <c r="B2110" i="11"/>
  <c r="K2110" i="11" s="1"/>
  <c r="F2110" i="11" l="1"/>
  <c r="G2110" i="11"/>
  <c r="AE2111" i="10" l="1"/>
  <c r="AI2111" i="10"/>
  <c r="AL2111" i="10" l="1"/>
  <c r="AM2111" i="10"/>
  <c r="AK2111" i="10"/>
  <c r="E2111" i="11" s="1"/>
  <c r="C2111" i="11"/>
  <c r="AJ2111" i="10"/>
  <c r="D2111" i="11" s="1"/>
  <c r="AF2111" i="10"/>
  <c r="B2111" i="11" l="1"/>
  <c r="K2111" i="11" s="1"/>
  <c r="AG2111" i="10"/>
  <c r="AH2111" i="10" s="1"/>
  <c r="F2111" i="11" l="1"/>
  <c r="G2111" i="11"/>
  <c r="AI2112" i="10" l="1"/>
  <c r="AE2112" i="10"/>
  <c r="AL2112" i="10" l="1"/>
  <c r="AM2112" i="10"/>
  <c r="AK2112" i="10"/>
  <c r="E2112" i="11" s="1"/>
  <c r="AJ2112" i="10"/>
  <c r="D2112" i="11" s="1"/>
  <c r="AF2112" i="10"/>
  <c r="C2112" i="11"/>
  <c r="AG2112" i="10" l="1"/>
  <c r="AH2112" i="10" s="1"/>
  <c r="B2112" i="11"/>
  <c r="K2112" i="11" s="1"/>
  <c r="F2112" i="11" l="1"/>
  <c r="G2112" i="11"/>
  <c r="AE2113" i="10" l="1"/>
  <c r="AI2113" i="10"/>
  <c r="AL2113" i="10" l="1"/>
  <c r="AM2113" i="10"/>
  <c r="AK2113" i="10"/>
  <c r="E2113" i="11" s="1"/>
  <c r="C2113" i="11"/>
  <c r="AF2113" i="10"/>
  <c r="AJ2113" i="10"/>
  <c r="D2113" i="11" s="1"/>
  <c r="AG2113" i="10" l="1"/>
  <c r="AH2113" i="10" s="1"/>
  <c r="B2113" i="11"/>
  <c r="K2113" i="11" s="1"/>
  <c r="F2113" i="11" l="1"/>
  <c r="G2113" i="11"/>
  <c r="AI2114" i="10" l="1"/>
  <c r="AE2114" i="10"/>
  <c r="AM2114" i="10" l="1"/>
  <c r="AL2114" i="10"/>
  <c r="AK2114" i="10"/>
  <c r="E2114" i="11" s="1"/>
  <c r="AF2114" i="10"/>
  <c r="AJ2114" i="10"/>
  <c r="D2114" i="11" s="1"/>
  <c r="C2114" i="11"/>
  <c r="B2114" i="11" l="1"/>
  <c r="K2114" i="11" s="1"/>
  <c r="AG2114" i="10"/>
  <c r="AH2114" i="10" s="1"/>
  <c r="G2114" i="11" l="1"/>
  <c r="F2114" i="11"/>
  <c r="AI2115" i="10" l="1"/>
  <c r="AE2115" i="10"/>
  <c r="AL2115" i="10" l="1"/>
  <c r="AM2115" i="10"/>
  <c r="AK2115" i="10"/>
  <c r="E2115" i="11" s="1"/>
  <c r="AF2115" i="10"/>
  <c r="AJ2115" i="10"/>
  <c r="D2115" i="11" s="1"/>
  <c r="C2115" i="11"/>
  <c r="AG2115" i="10" l="1"/>
  <c r="AH2115" i="10" s="1"/>
  <c r="B2115" i="11"/>
  <c r="K2115" i="11" s="1"/>
  <c r="G2115" i="11" l="1"/>
  <c r="F2115" i="11"/>
  <c r="AI2116" i="10" l="1"/>
  <c r="AE2116" i="10"/>
  <c r="AL2116" i="10" l="1"/>
  <c r="AM2116" i="10"/>
  <c r="AK2116" i="10"/>
  <c r="E2116" i="11" s="1"/>
  <c r="AJ2116" i="10"/>
  <c r="D2116" i="11" s="1"/>
  <c r="AF2116" i="10"/>
  <c r="C2116" i="11"/>
  <c r="B2116" i="11" l="1"/>
  <c r="K2116" i="11" s="1"/>
  <c r="AG2116" i="10"/>
  <c r="AH2116" i="10" s="1"/>
  <c r="G2116" i="11" l="1"/>
  <c r="F2116" i="11"/>
  <c r="AE2117" i="10" l="1"/>
  <c r="AI2117" i="10"/>
  <c r="AL2117" i="10" l="1"/>
  <c r="AM2117" i="10"/>
  <c r="AK2117" i="10"/>
  <c r="E2117" i="11" s="1"/>
  <c r="C2117" i="11"/>
  <c r="AF2117" i="10"/>
  <c r="AJ2117" i="10"/>
  <c r="D2117" i="11" s="1"/>
  <c r="B2117" i="11" l="1"/>
  <c r="K2117" i="11" s="1"/>
  <c r="AG2117" i="10"/>
  <c r="AH2117" i="10" s="1"/>
  <c r="G2117" i="11" l="1"/>
  <c r="F2117" i="11"/>
  <c r="AI2118" i="10" l="1"/>
  <c r="AE2118" i="10"/>
  <c r="AM2118" i="10" l="1"/>
  <c r="AL2118" i="10"/>
  <c r="AK2118" i="10"/>
  <c r="E2118" i="11" s="1"/>
  <c r="AF2118" i="10"/>
  <c r="AJ2118" i="10"/>
  <c r="D2118" i="11" s="1"/>
  <c r="C2118" i="11"/>
  <c r="AG2118" i="10" l="1"/>
  <c r="AH2118" i="10" s="1"/>
  <c r="B2118" i="11"/>
  <c r="K2118" i="11" s="1"/>
  <c r="G2118" i="11" l="1"/>
  <c r="F2118" i="11"/>
  <c r="AI2119" i="10" l="1"/>
  <c r="AE2119" i="10"/>
  <c r="AL2119" i="10" l="1"/>
  <c r="AM2119" i="10"/>
  <c r="AK2119" i="10"/>
  <c r="E2119" i="11" s="1"/>
  <c r="AJ2119" i="10"/>
  <c r="D2119" i="11" s="1"/>
  <c r="AF2119" i="10"/>
  <c r="C2119" i="11"/>
  <c r="AG2119" i="10" l="1"/>
  <c r="AH2119" i="10" s="1"/>
  <c r="B2119" i="11"/>
  <c r="K2119" i="11" s="1"/>
  <c r="F2119" i="11" l="1"/>
  <c r="G2119" i="11"/>
  <c r="AI2120" i="10" l="1"/>
  <c r="AE2120" i="10"/>
  <c r="AL2120" i="10" l="1"/>
  <c r="AM2120" i="10"/>
  <c r="AK2120" i="10"/>
  <c r="E2120" i="11" s="1"/>
  <c r="AF2120" i="10"/>
  <c r="AJ2120" i="10"/>
  <c r="D2120" i="11" s="1"/>
  <c r="C2120" i="11"/>
  <c r="AG2120" i="10" l="1"/>
  <c r="AH2120" i="10" s="1"/>
  <c r="B2120" i="11"/>
  <c r="K2120" i="11" s="1"/>
  <c r="F2120" i="11" l="1"/>
  <c r="G2120" i="11"/>
  <c r="AI2121" i="10" l="1"/>
  <c r="AE2121" i="10"/>
  <c r="AL2121" i="10" l="1"/>
  <c r="AM2121" i="10"/>
  <c r="AK2121" i="10"/>
  <c r="E2121" i="11" s="1"/>
  <c r="AJ2121" i="10"/>
  <c r="D2121" i="11" s="1"/>
  <c r="AF2121" i="10"/>
  <c r="C2121" i="11"/>
  <c r="AG2121" i="10" l="1"/>
  <c r="AH2121" i="10" s="1"/>
  <c r="B2121" i="11"/>
  <c r="K2121" i="11" s="1"/>
  <c r="F2121" i="11" l="1"/>
  <c r="G2121" i="11"/>
  <c r="AE2122" i="10" l="1"/>
  <c r="AI2122" i="10"/>
  <c r="AM2122" i="10" l="1"/>
  <c r="AL2122" i="10"/>
  <c r="AK2122" i="10"/>
  <c r="E2122" i="11" s="1"/>
  <c r="C2122" i="11"/>
  <c r="AF2122" i="10"/>
  <c r="AJ2122" i="10"/>
  <c r="D2122" i="11" s="1"/>
  <c r="AG2122" i="10" l="1"/>
  <c r="AH2122" i="10" s="1"/>
  <c r="B2122" i="11"/>
  <c r="K2122" i="11" s="1"/>
  <c r="G2122" i="11" l="1"/>
  <c r="F2122" i="11"/>
  <c r="AI2123" i="10" l="1"/>
  <c r="AE2123" i="10"/>
  <c r="AL2123" i="10" l="1"/>
  <c r="AM2123" i="10"/>
  <c r="AK2123" i="10"/>
  <c r="E2123" i="11" s="1"/>
  <c r="AF2123" i="10"/>
  <c r="AJ2123" i="10"/>
  <c r="D2123" i="11" s="1"/>
  <c r="C2123" i="11"/>
  <c r="B2123" i="11" l="1"/>
  <c r="K2123" i="11" s="1"/>
  <c r="AG2123" i="10"/>
  <c r="AH2123" i="10" s="1"/>
  <c r="F2123" i="11" l="1"/>
  <c r="G2123" i="11"/>
  <c r="AE2124" i="10" l="1"/>
  <c r="AI2124" i="10"/>
  <c r="AL2124" i="10" l="1"/>
  <c r="AM2124" i="10"/>
  <c r="AK2124" i="10"/>
  <c r="E2124" i="11" s="1"/>
  <c r="C2124" i="11"/>
  <c r="AJ2124" i="10"/>
  <c r="D2124" i="11" s="1"/>
  <c r="AF2124" i="10"/>
  <c r="AG2124" i="10" l="1"/>
  <c r="AH2124" i="10" s="1"/>
  <c r="B2124" i="11"/>
  <c r="K2124" i="11" s="1"/>
  <c r="F2124" i="11" l="1"/>
  <c r="G2124" i="11"/>
  <c r="AE2125" i="10" l="1"/>
  <c r="AI2125" i="10"/>
  <c r="AL2125" i="10" l="1"/>
  <c r="AM2125" i="10"/>
  <c r="AK2125" i="10"/>
  <c r="E2125" i="11" s="1"/>
  <c r="C2125" i="11"/>
  <c r="AF2125" i="10"/>
  <c r="AJ2125" i="10"/>
  <c r="D2125" i="11" s="1"/>
  <c r="AG2125" i="10" l="1"/>
  <c r="AH2125" i="10" s="1"/>
  <c r="B2125" i="11"/>
  <c r="K2125" i="11" s="1"/>
  <c r="G2125" i="11" l="1"/>
  <c r="F2125" i="11"/>
  <c r="AI2126" i="10" l="1"/>
  <c r="AE2126" i="10"/>
  <c r="AM2126" i="10" l="1"/>
  <c r="AL2126" i="10"/>
  <c r="AK2126" i="10"/>
  <c r="E2126" i="11" s="1"/>
  <c r="AJ2126" i="10"/>
  <c r="D2126" i="11" s="1"/>
  <c r="AF2126" i="10"/>
  <c r="C2126" i="11"/>
  <c r="AG2126" i="10" l="1"/>
  <c r="AH2126" i="10" s="1"/>
  <c r="B2126" i="11"/>
  <c r="K2126" i="11" s="1"/>
  <c r="F2126" i="11" l="1"/>
  <c r="G2126" i="11"/>
  <c r="AI2127" i="10" l="1"/>
  <c r="AE2127" i="10"/>
  <c r="AL2127" i="10" l="1"/>
  <c r="AM2127" i="10"/>
  <c r="AK2127" i="10"/>
  <c r="E2127" i="11" s="1"/>
  <c r="AJ2127" i="10"/>
  <c r="D2127" i="11" s="1"/>
  <c r="AF2127" i="10"/>
  <c r="C2127" i="11"/>
  <c r="B2127" i="11" l="1"/>
  <c r="K2127" i="11" s="1"/>
  <c r="AG2127" i="10"/>
  <c r="AH2127" i="10" s="1"/>
  <c r="F2127" i="11" l="1"/>
  <c r="G2127" i="11"/>
  <c r="AI2128" i="10" l="1"/>
  <c r="AE2128" i="10"/>
  <c r="AL2128" i="10" l="1"/>
  <c r="AM2128" i="10"/>
  <c r="AK2128" i="10"/>
  <c r="E2128" i="11" s="1"/>
  <c r="AJ2128" i="10"/>
  <c r="D2128" i="11" s="1"/>
  <c r="AF2128" i="10"/>
  <c r="C2128" i="11"/>
  <c r="AG2128" i="10" l="1"/>
  <c r="AH2128" i="10" s="1"/>
  <c r="B2128" i="11"/>
  <c r="K2128" i="11" s="1"/>
  <c r="G2128" i="11" l="1"/>
  <c r="F2128" i="11"/>
  <c r="AE2129" i="10" l="1"/>
  <c r="AI2129" i="10"/>
  <c r="AL2129" i="10" l="1"/>
  <c r="AM2129" i="10"/>
  <c r="AK2129" i="10"/>
  <c r="E2129" i="11" s="1"/>
  <c r="C2129" i="11"/>
  <c r="AF2129" i="10"/>
  <c r="AJ2129" i="10"/>
  <c r="D2129" i="11" s="1"/>
  <c r="AG2129" i="10" l="1"/>
  <c r="AH2129" i="10" s="1"/>
  <c r="B2129" i="11"/>
  <c r="K2129" i="11" s="1"/>
  <c r="G2129" i="11" l="1"/>
  <c r="F2129" i="11"/>
  <c r="AI2130" i="10" l="1"/>
  <c r="AE2130" i="10"/>
  <c r="AM2130" i="10" l="1"/>
  <c r="AL2130" i="10"/>
  <c r="AK2130" i="10"/>
  <c r="E2130" i="11" s="1"/>
  <c r="AJ2130" i="10"/>
  <c r="D2130" i="11" s="1"/>
  <c r="AF2130" i="10"/>
  <c r="C2130" i="11"/>
  <c r="B2130" i="11" l="1"/>
  <c r="K2130" i="11" s="1"/>
  <c r="AG2130" i="10"/>
  <c r="AH2130" i="10" s="1"/>
  <c r="G2130" i="11" l="1"/>
  <c r="F2130" i="11"/>
  <c r="AI2131" i="10" l="1"/>
  <c r="AE2131" i="10"/>
  <c r="AL2131" i="10" l="1"/>
  <c r="AM2131" i="10"/>
  <c r="AK2131" i="10"/>
  <c r="E2131" i="11" s="1"/>
  <c r="AF2131" i="10"/>
  <c r="AJ2131" i="10"/>
  <c r="D2131" i="11" s="1"/>
  <c r="C2131" i="11"/>
  <c r="AG2131" i="10" l="1"/>
  <c r="AH2131" i="10" s="1"/>
  <c r="B2131" i="11"/>
  <c r="K2131" i="11" s="1"/>
  <c r="F2131" i="11" l="1"/>
  <c r="G2131" i="11"/>
  <c r="AE2132" i="10" l="1"/>
  <c r="AI2132" i="10"/>
  <c r="AL2132" i="10" l="1"/>
  <c r="AM2132" i="10"/>
  <c r="AK2132" i="10"/>
  <c r="E2132" i="11" s="1"/>
  <c r="C2132" i="11"/>
  <c r="AJ2132" i="10"/>
  <c r="D2132" i="11" s="1"/>
  <c r="AF2132" i="10"/>
  <c r="AG2132" i="10" l="1"/>
  <c r="AH2132" i="10" s="1"/>
  <c r="B2132" i="11"/>
  <c r="K2132" i="11" s="1"/>
  <c r="F2132" i="11" l="1"/>
  <c r="G2132" i="11"/>
  <c r="AE2133" i="10" l="1"/>
  <c r="AI2133" i="10"/>
  <c r="AL2133" i="10" l="1"/>
  <c r="AM2133" i="10"/>
  <c r="AK2133" i="10"/>
  <c r="E2133" i="11" s="1"/>
  <c r="C2133" i="11"/>
  <c r="AF2133" i="10"/>
  <c r="AJ2133" i="10"/>
  <c r="D2133" i="11" s="1"/>
  <c r="B2133" i="11" l="1"/>
  <c r="K2133" i="11" s="1"/>
  <c r="AG2133" i="10"/>
  <c r="AH2133" i="10" s="1"/>
  <c r="F2133" i="11" l="1"/>
  <c r="G2133" i="11"/>
  <c r="AI2134" i="10" l="1"/>
  <c r="AE2134" i="10"/>
  <c r="AM2134" i="10" l="1"/>
  <c r="AL2134" i="10"/>
  <c r="AK2134" i="10"/>
  <c r="E2134" i="11" s="1"/>
  <c r="AJ2134" i="10"/>
  <c r="D2134" i="11" s="1"/>
  <c r="AF2134" i="10"/>
  <c r="C2134" i="11"/>
  <c r="B2134" i="11" l="1"/>
  <c r="K2134" i="11" s="1"/>
  <c r="AG2134" i="10"/>
  <c r="AH2134" i="10" s="1"/>
  <c r="F2134" i="11" l="1"/>
  <c r="G2134" i="11"/>
  <c r="AE2135" i="10" l="1"/>
  <c r="AI2135" i="10"/>
  <c r="AL2135" i="10" l="1"/>
  <c r="AM2135" i="10"/>
  <c r="AK2135" i="10"/>
  <c r="E2135" i="11" s="1"/>
  <c r="C2135" i="11"/>
  <c r="AF2135" i="10"/>
  <c r="AJ2135" i="10"/>
  <c r="D2135" i="11" s="1"/>
  <c r="B2135" i="11" l="1"/>
  <c r="K2135" i="11" s="1"/>
  <c r="AG2135" i="10"/>
  <c r="AH2135" i="10" s="1"/>
  <c r="F2135" i="11" l="1"/>
  <c r="G2135" i="11"/>
  <c r="AE2136" i="10" l="1"/>
  <c r="AI2136" i="10"/>
  <c r="AL2136" i="10" l="1"/>
  <c r="AM2136" i="10"/>
  <c r="AK2136" i="10"/>
  <c r="E2136" i="11" s="1"/>
  <c r="C2136" i="11"/>
  <c r="AF2136" i="10"/>
  <c r="AJ2136" i="10"/>
  <c r="D2136" i="11" s="1"/>
  <c r="AG2136" i="10" l="1"/>
  <c r="AH2136" i="10" s="1"/>
  <c r="B2136" i="11"/>
  <c r="K2136" i="11" s="1"/>
  <c r="F2136" i="11" l="1"/>
  <c r="G2136" i="11"/>
  <c r="AE2137" i="10" l="1"/>
  <c r="AI2137" i="10"/>
  <c r="AL2137" i="10" l="1"/>
  <c r="AM2137" i="10"/>
  <c r="AK2137" i="10"/>
  <c r="E2137" i="11" s="1"/>
  <c r="C2137" i="11"/>
  <c r="AF2137" i="10"/>
  <c r="AJ2137" i="10"/>
  <c r="D2137" i="11" s="1"/>
  <c r="B2137" i="11" l="1"/>
  <c r="K2137" i="11" s="1"/>
  <c r="AG2137" i="10"/>
  <c r="AH2137" i="10" s="1"/>
  <c r="G2137" i="11" l="1"/>
  <c r="F2137" i="11"/>
  <c r="AE2138" i="10" l="1"/>
  <c r="AI2138" i="10"/>
  <c r="AM2138" i="10" l="1"/>
  <c r="AL2138" i="10"/>
  <c r="AK2138" i="10"/>
  <c r="E2138" i="11" s="1"/>
  <c r="C2138" i="11"/>
  <c r="AJ2138" i="10"/>
  <c r="D2138" i="11" s="1"/>
  <c r="AF2138" i="10"/>
  <c r="AG2138" i="10" l="1"/>
  <c r="AH2138" i="10" s="1"/>
  <c r="B2138" i="11"/>
  <c r="K2138" i="11" s="1"/>
  <c r="F2138" i="11" l="1"/>
  <c r="G2138" i="11"/>
  <c r="AI2139" i="10" l="1"/>
  <c r="AE2139" i="10"/>
  <c r="AL2139" i="10" l="1"/>
  <c r="AM2139" i="10"/>
  <c r="AK2139" i="10"/>
  <c r="E2139" i="11" s="1"/>
  <c r="AJ2139" i="10"/>
  <c r="D2139" i="11" s="1"/>
  <c r="AF2139" i="10"/>
  <c r="C2139" i="11"/>
  <c r="AG2139" i="10" l="1"/>
  <c r="AH2139" i="10" s="1"/>
  <c r="B2139" i="11"/>
  <c r="K2139" i="11" s="1"/>
  <c r="F2139" i="11" l="1"/>
  <c r="G2139" i="11"/>
  <c r="AE2140" i="10" l="1"/>
  <c r="AI2140" i="10"/>
  <c r="AL2140" i="10" l="1"/>
  <c r="AM2140" i="10"/>
  <c r="AK2140" i="10"/>
  <c r="E2140" i="11" s="1"/>
  <c r="C2140" i="11"/>
  <c r="AJ2140" i="10"/>
  <c r="D2140" i="11" s="1"/>
  <c r="AF2140" i="10"/>
  <c r="AG2140" i="10" l="1"/>
  <c r="AH2140" i="10" s="1"/>
  <c r="B2140" i="11"/>
  <c r="K2140" i="11" s="1"/>
  <c r="F2140" i="11" l="1"/>
  <c r="G2140" i="11"/>
  <c r="AE2141" i="10" l="1"/>
  <c r="AI2141" i="10"/>
  <c r="AL2141" i="10" l="1"/>
  <c r="AM2141" i="10"/>
  <c r="AK2141" i="10"/>
  <c r="E2141" i="11" s="1"/>
  <c r="C2141" i="11"/>
  <c r="AJ2141" i="10"/>
  <c r="D2141" i="11" s="1"/>
  <c r="AF2141" i="10"/>
  <c r="B2141" i="11" l="1"/>
  <c r="K2141" i="11" s="1"/>
  <c r="AG2141" i="10"/>
  <c r="AH2141" i="10" s="1"/>
  <c r="G2141" i="11" l="1"/>
  <c r="F2141" i="11"/>
  <c r="AI2142" i="10" l="1"/>
  <c r="AE2142" i="10"/>
  <c r="AM2142" i="10" l="1"/>
  <c r="AL2142" i="10"/>
  <c r="AK2142" i="10"/>
  <c r="E2142" i="11" s="1"/>
  <c r="AF2142" i="10"/>
  <c r="AJ2142" i="10"/>
  <c r="D2142" i="11" s="1"/>
  <c r="C2142" i="11"/>
  <c r="AG2142" i="10" l="1"/>
  <c r="AH2142" i="10" s="1"/>
  <c r="B2142" i="11"/>
  <c r="K2142" i="11" s="1"/>
  <c r="G2142" i="11" l="1"/>
  <c r="F2142" i="11"/>
  <c r="AE2143" i="10" l="1"/>
  <c r="AI2143" i="10"/>
  <c r="AL2143" i="10" l="1"/>
  <c r="AM2143" i="10"/>
  <c r="AK2143" i="10"/>
  <c r="E2143" i="11" s="1"/>
  <c r="C2143" i="11"/>
  <c r="AF2143" i="10"/>
  <c r="AJ2143" i="10"/>
  <c r="D2143" i="11" s="1"/>
  <c r="B2143" i="11" l="1"/>
  <c r="K2143" i="11" s="1"/>
  <c r="AG2143" i="10"/>
  <c r="AH2143" i="10" s="1"/>
  <c r="G2143" i="11" l="1"/>
  <c r="F2143" i="11"/>
  <c r="AI2144" i="10" l="1"/>
  <c r="AE2144" i="10"/>
  <c r="AL2144" i="10" l="1"/>
  <c r="AM2144" i="10"/>
  <c r="AK2144" i="10"/>
  <c r="E2144" i="11" s="1"/>
  <c r="AF2144" i="10"/>
  <c r="AJ2144" i="10"/>
  <c r="D2144" i="11" s="1"/>
  <c r="C2144" i="11"/>
  <c r="AG2144" i="10" l="1"/>
  <c r="AH2144" i="10" s="1"/>
  <c r="B2144" i="11"/>
  <c r="K2144" i="11" s="1"/>
  <c r="F2144" i="11" l="1"/>
  <c r="G2144" i="11"/>
  <c r="AI2145" i="10" l="1"/>
  <c r="AE2145" i="10"/>
  <c r="AL2145" i="10" l="1"/>
  <c r="AM2145" i="10"/>
  <c r="AK2145" i="10"/>
  <c r="E2145" i="11" s="1"/>
  <c r="AJ2145" i="10"/>
  <c r="D2145" i="11" s="1"/>
  <c r="AF2145" i="10"/>
  <c r="C2145" i="11"/>
  <c r="B2145" i="11" l="1"/>
  <c r="K2145" i="11" s="1"/>
  <c r="AG2145" i="10"/>
  <c r="AH2145" i="10" s="1"/>
  <c r="F2145" i="11" l="1"/>
  <c r="G2145" i="11"/>
  <c r="AE2146" i="10" l="1"/>
  <c r="AI2146" i="10"/>
  <c r="AM2146" i="10" l="1"/>
  <c r="AL2146" i="10"/>
  <c r="AK2146" i="10"/>
  <c r="E2146" i="11" s="1"/>
  <c r="C2146" i="11"/>
  <c r="AF2146" i="10"/>
  <c r="AJ2146" i="10"/>
  <c r="D2146" i="11" s="1"/>
  <c r="AG2146" i="10" l="1"/>
  <c r="AH2146" i="10" s="1"/>
  <c r="B2146" i="11"/>
  <c r="K2146" i="11" s="1"/>
  <c r="G2146" i="11" l="1"/>
  <c r="F2146" i="11"/>
  <c r="AI2147" i="10" l="1"/>
  <c r="AE2147" i="10"/>
  <c r="AL2147" i="10" l="1"/>
  <c r="AM2147" i="10"/>
  <c r="AK2147" i="10"/>
  <c r="E2147" i="11" s="1"/>
  <c r="AJ2147" i="10"/>
  <c r="D2147" i="11" s="1"/>
  <c r="AF2147" i="10"/>
  <c r="C2147" i="11"/>
  <c r="AG2147" i="10" l="1"/>
  <c r="AH2147" i="10" s="1"/>
  <c r="B2147" i="11"/>
  <c r="K2147" i="11" s="1"/>
  <c r="G2147" i="11" l="1"/>
  <c r="F2147" i="11"/>
  <c r="AE2148" i="10" l="1"/>
  <c r="AI2148" i="10"/>
  <c r="AL2148" i="10" l="1"/>
  <c r="AM2148" i="10"/>
  <c r="AK2148" i="10"/>
  <c r="E2148" i="11" s="1"/>
  <c r="C2148" i="11"/>
  <c r="AJ2148" i="10"/>
  <c r="D2148" i="11" s="1"/>
  <c r="AF2148" i="10"/>
  <c r="AG2148" i="10" l="1"/>
  <c r="AH2148" i="10" s="1"/>
  <c r="B2148" i="11"/>
  <c r="K2148" i="11" s="1"/>
  <c r="G2148" i="11" l="1"/>
  <c r="F2148" i="11"/>
  <c r="AI2149" i="10" l="1"/>
  <c r="AE2149" i="10"/>
  <c r="AL2149" i="10" l="1"/>
  <c r="AM2149" i="10"/>
  <c r="AK2149" i="10"/>
  <c r="E2149" i="11" s="1"/>
  <c r="AJ2149" i="10"/>
  <c r="D2149" i="11" s="1"/>
  <c r="AF2149" i="10"/>
  <c r="C2149" i="11"/>
  <c r="AG2149" i="10" l="1"/>
  <c r="AH2149" i="10" s="1"/>
  <c r="B2149" i="11"/>
  <c r="K2149" i="11" s="1"/>
  <c r="F2149" i="11" l="1"/>
  <c r="G2149" i="11"/>
  <c r="AI2150" i="10" l="1"/>
  <c r="AE2150" i="10"/>
  <c r="AM2150" i="10" l="1"/>
  <c r="AL2150" i="10"/>
  <c r="AK2150" i="10"/>
  <c r="E2150" i="11" s="1"/>
  <c r="AF2150" i="10"/>
  <c r="AJ2150" i="10"/>
  <c r="D2150" i="11" s="1"/>
  <c r="C2150" i="11"/>
  <c r="AG2150" i="10" l="1"/>
  <c r="AH2150" i="10" s="1"/>
  <c r="B2150" i="11"/>
  <c r="K2150" i="11" s="1"/>
  <c r="F2150" i="11" l="1"/>
  <c r="G2150" i="11"/>
  <c r="AI2151" i="10" l="1"/>
  <c r="AE2151" i="10"/>
  <c r="AL2151" i="10" l="1"/>
  <c r="AM2151" i="10"/>
  <c r="AK2151" i="10"/>
  <c r="E2151" i="11" s="1"/>
  <c r="AF2151" i="10"/>
  <c r="AJ2151" i="10"/>
  <c r="D2151" i="11" s="1"/>
  <c r="C2151" i="11"/>
  <c r="B2151" i="11" l="1"/>
  <c r="K2151" i="11" s="1"/>
  <c r="AG2151" i="10"/>
  <c r="AH2151" i="10" s="1"/>
  <c r="G2151" i="11" l="1"/>
  <c r="F2151" i="11"/>
  <c r="AE2152" i="10" l="1"/>
  <c r="AI2152" i="10"/>
  <c r="AL2152" i="10" l="1"/>
  <c r="AM2152" i="10"/>
  <c r="AK2152" i="10"/>
  <c r="E2152" i="11" s="1"/>
  <c r="C2152" i="11"/>
  <c r="AJ2152" i="10"/>
  <c r="D2152" i="11" s="1"/>
  <c r="AF2152" i="10"/>
  <c r="AG2152" i="10" l="1"/>
  <c r="AH2152" i="10" s="1"/>
  <c r="B2152" i="11"/>
  <c r="K2152" i="11" s="1"/>
  <c r="F2152" i="11" l="1"/>
  <c r="G2152" i="11"/>
  <c r="AI2153" i="10" l="1"/>
  <c r="AE2153" i="10"/>
  <c r="AL2153" i="10" l="1"/>
  <c r="AM2153" i="10"/>
  <c r="AK2153" i="10"/>
  <c r="E2153" i="11" s="1"/>
  <c r="AF2153" i="10"/>
  <c r="AJ2153" i="10"/>
  <c r="D2153" i="11" s="1"/>
  <c r="C2153" i="11"/>
  <c r="B2153" i="11" l="1"/>
  <c r="K2153" i="11" s="1"/>
  <c r="AG2153" i="10"/>
  <c r="AH2153" i="10" s="1"/>
  <c r="G2153" i="11" l="1"/>
  <c r="F2153" i="11"/>
  <c r="AI2154" i="10" l="1"/>
  <c r="AE2154" i="10"/>
  <c r="AM2154" i="10" l="1"/>
  <c r="AL2154" i="10"/>
  <c r="AK2154" i="10"/>
  <c r="E2154" i="11" s="1"/>
  <c r="AF2154" i="10"/>
  <c r="AJ2154" i="10"/>
  <c r="D2154" i="11" s="1"/>
  <c r="C2154" i="11"/>
  <c r="AG2154" i="10" l="1"/>
  <c r="AH2154" i="10" s="1"/>
  <c r="B2154" i="11"/>
  <c r="K2154" i="11" s="1"/>
  <c r="G2154" i="11" l="1"/>
  <c r="F2154" i="11"/>
  <c r="AI2155" i="10" l="1"/>
  <c r="AE2155" i="10"/>
  <c r="AL2155" i="10" l="1"/>
  <c r="AM2155" i="10"/>
  <c r="AK2155" i="10"/>
  <c r="E2155" i="11" s="1"/>
  <c r="AJ2155" i="10"/>
  <c r="D2155" i="11" s="1"/>
  <c r="AF2155" i="10"/>
  <c r="C2155" i="11"/>
  <c r="AG2155" i="10" l="1"/>
  <c r="AH2155" i="10" s="1"/>
  <c r="B2155" i="11"/>
  <c r="K2155" i="11" s="1"/>
  <c r="F2155" i="11" l="1"/>
  <c r="G2155" i="11"/>
  <c r="AE2156" i="10" l="1"/>
  <c r="AI2156" i="10"/>
  <c r="AL2156" i="10" l="1"/>
  <c r="AM2156" i="10"/>
  <c r="AK2156" i="10"/>
  <c r="E2156" i="11" s="1"/>
  <c r="C2156" i="11"/>
  <c r="AJ2156" i="10"/>
  <c r="D2156" i="11" s="1"/>
  <c r="AF2156" i="10"/>
  <c r="AG2156" i="10" l="1"/>
  <c r="AH2156" i="10" s="1"/>
  <c r="B2156" i="11"/>
  <c r="K2156" i="11" s="1"/>
  <c r="F2156" i="11" l="1"/>
  <c r="G2156" i="11"/>
  <c r="AE2157" i="10" l="1"/>
  <c r="AI2157" i="10"/>
  <c r="AL2157" i="10" l="1"/>
  <c r="AM2157" i="10"/>
  <c r="AK2157" i="10"/>
  <c r="E2157" i="11" s="1"/>
  <c r="C2157" i="11"/>
  <c r="AF2157" i="10"/>
  <c r="AJ2157" i="10"/>
  <c r="D2157" i="11" s="1"/>
  <c r="B2157" i="11" l="1"/>
  <c r="K2157" i="11" s="1"/>
  <c r="AG2157" i="10"/>
  <c r="AH2157" i="10" s="1"/>
  <c r="F2157" i="11" l="1"/>
  <c r="G2157" i="11"/>
  <c r="AI2158" i="10" l="1"/>
  <c r="AE2158" i="10"/>
  <c r="AM2158" i="10" l="1"/>
  <c r="AL2158" i="10"/>
  <c r="AK2158" i="10"/>
  <c r="E2158" i="11" s="1"/>
  <c r="AJ2158" i="10"/>
  <c r="D2158" i="11" s="1"/>
  <c r="AF2158" i="10"/>
  <c r="C2158" i="11"/>
  <c r="AG2158" i="10" l="1"/>
  <c r="AH2158" i="10" s="1"/>
  <c r="B2158" i="11"/>
  <c r="K2158" i="11" s="1"/>
  <c r="G2158" i="11" l="1"/>
  <c r="F2158" i="11"/>
  <c r="AE2159" i="10" l="1"/>
  <c r="AI2159" i="10"/>
  <c r="AL2159" i="10" l="1"/>
  <c r="AM2159" i="10"/>
  <c r="AK2159" i="10"/>
  <c r="E2159" i="11" s="1"/>
  <c r="C2159" i="11"/>
  <c r="AF2159" i="10"/>
  <c r="AJ2159" i="10"/>
  <c r="D2159" i="11" s="1"/>
  <c r="B2159" i="11" l="1"/>
  <c r="K2159" i="11" s="1"/>
  <c r="AG2159" i="10"/>
  <c r="AH2159" i="10" s="1"/>
  <c r="G2159" i="11" l="1"/>
  <c r="F2159" i="11"/>
  <c r="AI2160" i="10" l="1"/>
  <c r="AE2160" i="10"/>
  <c r="AL2160" i="10" l="1"/>
  <c r="AM2160" i="10"/>
  <c r="AK2160" i="10"/>
  <c r="E2160" i="11" s="1"/>
  <c r="AF2160" i="10"/>
  <c r="AJ2160" i="10"/>
  <c r="D2160" i="11" s="1"/>
  <c r="C2160" i="11"/>
  <c r="AG2160" i="10" l="1"/>
  <c r="AH2160" i="10" s="1"/>
  <c r="B2160" i="11"/>
  <c r="K2160" i="11" s="1"/>
  <c r="G2160" i="11" l="1"/>
  <c r="F2160" i="11"/>
  <c r="AI2161" i="10" l="1"/>
  <c r="AE2161" i="10"/>
  <c r="AL2161" i="10" l="1"/>
  <c r="AM2161" i="10"/>
  <c r="AK2161" i="10"/>
  <c r="E2161" i="11" s="1"/>
  <c r="AF2161" i="10"/>
  <c r="AJ2161" i="10"/>
  <c r="D2161" i="11" s="1"/>
  <c r="C2161" i="11"/>
  <c r="AG2161" i="10" l="1"/>
  <c r="AH2161" i="10" s="1"/>
  <c r="B2161" i="11"/>
  <c r="K2161" i="11" s="1"/>
  <c r="F2161" i="11" l="1"/>
  <c r="G2161" i="11"/>
  <c r="AE2162" i="10" l="1"/>
  <c r="AI2162" i="10"/>
  <c r="AM2162" i="10" l="1"/>
  <c r="AK2162" i="10"/>
  <c r="E2162" i="11" s="1"/>
  <c r="AL2162" i="10"/>
  <c r="C2162" i="11"/>
  <c r="AJ2162" i="10"/>
  <c r="D2162" i="11" s="1"/>
  <c r="AF2162" i="10"/>
  <c r="AG2162" i="10" l="1"/>
  <c r="AH2162" i="10" s="1"/>
  <c r="B2162" i="11"/>
  <c r="K2162" i="11" s="1"/>
  <c r="F2162" i="11" l="1"/>
  <c r="G2162" i="11"/>
  <c r="AE2163" i="10" l="1"/>
  <c r="AI2163" i="10"/>
  <c r="AL2163" i="10" l="1"/>
  <c r="AM2163" i="10"/>
  <c r="AK2163" i="10"/>
  <c r="E2163" i="11" s="1"/>
  <c r="C2163" i="11"/>
  <c r="AF2163" i="10"/>
  <c r="AJ2163" i="10"/>
  <c r="D2163" i="11" s="1"/>
  <c r="AG2163" i="10" l="1"/>
  <c r="AH2163" i="10" s="1"/>
  <c r="B2163" i="11"/>
  <c r="K2163" i="11" s="1"/>
  <c r="F2163" i="11" l="1"/>
  <c r="G2163" i="11"/>
  <c r="AE2164" i="10" l="1"/>
  <c r="AI2164" i="10"/>
  <c r="AL2164" i="10" l="1"/>
  <c r="AM2164" i="10"/>
  <c r="AK2164" i="10"/>
  <c r="E2164" i="11" s="1"/>
  <c r="C2164" i="11"/>
  <c r="AF2164" i="10"/>
  <c r="AJ2164" i="10"/>
  <c r="D2164" i="11" s="1"/>
  <c r="AG2164" i="10" l="1"/>
  <c r="AH2164" i="10" s="1"/>
  <c r="B2164" i="11"/>
  <c r="K2164" i="11" s="1"/>
  <c r="G2164" i="11" l="1"/>
  <c r="F2164" i="11"/>
  <c r="AI2165" i="10" l="1"/>
  <c r="AE2165" i="10"/>
  <c r="AL2165" i="10" l="1"/>
  <c r="AM2165" i="10"/>
  <c r="AK2165" i="10"/>
  <c r="E2165" i="11" s="1"/>
  <c r="AF2165" i="10"/>
  <c r="AJ2165" i="10"/>
  <c r="D2165" i="11" s="1"/>
  <c r="C2165" i="11"/>
  <c r="B2165" i="11" l="1"/>
  <c r="K2165" i="11" s="1"/>
  <c r="AG2165" i="10"/>
  <c r="AH2165" i="10" s="1"/>
  <c r="F2165" i="11" l="1"/>
  <c r="G2165" i="11"/>
  <c r="AI2166" i="10" l="1"/>
  <c r="AE2166" i="10"/>
  <c r="AM2166" i="10" l="1"/>
  <c r="AL2166" i="10"/>
  <c r="AK2166" i="10"/>
  <c r="E2166" i="11" s="1"/>
  <c r="AF2166" i="10"/>
  <c r="AJ2166" i="10"/>
  <c r="D2166" i="11" s="1"/>
  <c r="C2166" i="11"/>
  <c r="AG2166" i="10" l="1"/>
  <c r="AH2166" i="10" s="1"/>
  <c r="B2166" i="11"/>
  <c r="K2166" i="11" s="1"/>
  <c r="F2166" i="11" l="1"/>
  <c r="G2166" i="11"/>
  <c r="AI2167" i="10" l="1"/>
  <c r="AE2167" i="10"/>
  <c r="AL2167" i="10" l="1"/>
  <c r="AM2167" i="10"/>
  <c r="AK2167" i="10"/>
  <c r="E2167" i="11" s="1"/>
  <c r="AJ2167" i="10"/>
  <c r="D2167" i="11" s="1"/>
  <c r="AF2167" i="10"/>
  <c r="C2167" i="11"/>
  <c r="B2167" i="11" l="1"/>
  <c r="K2167" i="11" s="1"/>
  <c r="AG2167" i="10"/>
  <c r="AH2167" i="10" s="1"/>
  <c r="G2167" i="11" l="1"/>
  <c r="F2167" i="11"/>
  <c r="AI2168" i="10" l="1"/>
  <c r="AE2168" i="10"/>
  <c r="AL2168" i="10" l="1"/>
  <c r="AM2168" i="10"/>
  <c r="AK2168" i="10"/>
  <c r="E2168" i="11" s="1"/>
  <c r="AJ2168" i="10"/>
  <c r="D2168" i="11" s="1"/>
  <c r="AF2168" i="10"/>
  <c r="C2168" i="11"/>
  <c r="AG2168" i="10" l="1"/>
  <c r="AH2168" i="10" s="1"/>
  <c r="B2168" i="11"/>
  <c r="K2168" i="11" s="1"/>
  <c r="G2168" i="11" l="1"/>
  <c r="F2168" i="11"/>
  <c r="AE2169" i="10" l="1"/>
  <c r="AI2169" i="10"/>
  <c r="AL2169" i="10" l="1"/>
  <c r="AM2169" i="10"/>
  <c r="AK2169" i="10"/>
  <c r="E2169" i="11" s="1"/>
  <c r="C2169" i="11"/>
  <c r="AF2169" i="10"/>
  <c r="AJ2169" i="10"/>
  <c r="D2169" i="11" s="1"/>
  <c r="B2169" i="11" l="1"/>
  <c r="K2169" i="11" s="1"/>
  <c r="AG2169" i="10"/>
  <c r="AH2169" i="10" s="1"/>
  <c r="F2169" i="11" l="1"/>
  <c r="G2169" i="11"/>
  <c r="AE2170" i="10" l="1"/>
  <c r="AI2170" i="10"/>
  <c r="AM2170" i="10" l="1"/>
  <c r="AL2170" i="10"/>
  <c r="AK2170" i="10"/>
  <c r="E2170" i="11" s="1"/>
  <c r="C2170" i="11"/>
  <c r="AJ2170" i="10"/>
  <c r="D2170" i="11" s="1"/>
  <c r="AF2170" i="10"/>
  <c r="B2170" i="11" l="1"/>
  <c r="K2170" i="11" s="1"/>
  <c r="AG2170" i="10"/>
  <c r="AH2170" i="10" s="1"/>
  <c r="F2170" i="11" l="1"/>
  <c r="G2170" i="11"/>
  <c r="AI2171" i="10" l="1"/>
  <c r="AE2171" i="10"/>
  <c r="AL2171" i="10" l="1"/>
  <c r="AM2171" i="10"/>
  <c r="AK2171" i="10"/>
  <c r="E2171" i="11" s="1"/>
  <c r="AJ2171" i="10"/>
  <c r="D2171" i="11" s="1"/>
  <c r="AF2171" i="10"/>
  <c r="C2171" i="11"/>
  <c r="B2171" i="11" l="1"/>
  <c r="K2171" i="11" s="1"/>
  <c r="AG2171" i="10"/>
  <c r="AH2171" i="10" s="1"/>
  <c r="G2171" i="11" l="1"/>
  <c r="F2171" i="11"/>
  <c r="AI2172" i="10" l="1"/>
  <c r="AE2172" i="10"/>
  <c r="AL2172" i="10" l="1"/>
  <c r="AM2172" i="10"/>
  <c r="AK2172" i="10"/>
  <c r="E2172" i="11" s="1"/>
  <c r="AF2172" i="10"/>
  <c r="AJ2172" i="10"/>
  <c r="D2172" i="11" s="1"/>
  <c r="C2172" i="11"/>
  <c r="AG2172" i="10" l="1"/>
  <c r="AH2172" i="10" s="1"/>
  <c r="B2172" i="11"/>
  <c r="K2172" i="11" s="1"/>
  <c r="G2172" i="11" l="1"/>
  <c r="F2172" i="11"/>
  <c r="AE2173" i="10" l="1"/>
  <c r="AI2173" i="10"/>
  <c r="AL2173" i="10" l="1"/>
  <c r="AM2173" i="10"/>
  <c r="AK2173" i="10"/>
  <c r="E2173" i="11" s="1"/>
  <c r="C2173" i="11"/>
  <c r="AJ2173" i="10"/>
  <c r="D2173" i="11" s="1"/>
  <c r="AF2173" i="10"/>
  <c r="B2173" i="11" l="1"/>
  <c r="K2173" i="11" s="1"/>
  <c r="AG2173" i="10"/>
  <c r="AH2173" i="10" s="1"/>
  <c r="F2173" i="11" l="1"/>
  <c r="G2173" i="11"/>
  <c r="AI2174" i="10" l="1"/>
  <c r="AE2174" i="10"/>
  <c r="AM2174" i="10" l="1"/>
  <c r="AL2174" i="10"/>
  <c r="AK2174" i="10"/>
  <c r="E2174" i="11" s="1"/>
  <c r="AF2174" i="10"/>
  <c r="AJ2174" i="10"/>
  <c r="D2174" i="11" s="1"/>
  <c r="C2174" i="11"/>
  <c r="AG2174" i="10" l="1"/>
  <c r="AH2174" i="10" s="1"/>
  <c r="B2174" i="11"/>
  <c r="K2174" i="11" s="1"/>
  <c r="G2174" i="11" l="1"/>
  <c r="F2174" i="11"/>
  <c r="AI2175" i="10" l="1"/>
  <c r="AE2175" i="10"/>
  <c r="AL2175" i="10" l="1"/>
  <c r="AM2175" i="10"/>
  <c r="AK2175" i="10"/>
  <c r="E2175" i="11" s="1"/>
  <c r="AJ2175" i="10"/>
  <c r="D2175" i="11" s="1"/>
  <c r="AF2175" i="10"/>
  <c r="C2175" i="11"/>
  <c r="B2175" i="11" l="1"/>
  <c r="K2175" i="11" s="1"/>
  <c r="AG2175" i="10"/>
  <c r="AH2175" i="10" s="1"/>
  <c r="F2175" i="11" l="1"/>
  <c r="G2175" i="11"/>
  <c r="AE2176" i="10" l="1"/>
  <c r="AI2176" i="10"/>
  <c r="AL2176" i="10" l="1"/>
  <c r="AM2176" i="10"/>
  <c r="AK2176" i="10"/>
  <c r="E2176" i="11" s="1"/>
  <c r="C2176" i="11"/>
  <c r="AJ2176" i="10"/>
  <c r="D2176" i="11" s="1"/>
  <c r="AF2176" i="10"/>
  <c r="AG2176" i="10" l="1"/>
  <c r="AH2176" i="10" s="1"/>
  <c r="B2176" i="11"/>
  <c r="K2176" i="11" s="1"/>
  <c r="G2176" i="11" l="1"/>
  <c r="F2176" i="11"/>
  <c r="AE2177" i="10" l="1"/>
  <c r="AI2177" i="10"/>
  <c r="AL2177" i="10" l="1"/>
  <c r="AM2177" i="10"/>
  <c r="AK2177" i="10"/>
  <c r="E2177" i="11" s="1"/>
  <c r="C2177" i="11"/>
  <c r="AJ2177" i="10"/>
  <c r="D2177" i="11" s="1"/>
  <c r="AF2177" i="10"/>
  <c r="AG2177" i="10" l="1"/>
  <c r="AH2177" i="10" s="1"/>
  <c r="B2177" i="11"/>
  <c r="K2177" i="11" s="1"/>
  <c r="F2177" i="11" l="1"/>
  <c r="G2177" i="11"/>
  <c r="AE2178" i="10" l="1"/>
  <c r="AI2178" i="10"/>
  <c r="AM2178" i="10" l="1"/>
  <c r="AK2178" i="10"/>
  <c r="E2178" i="11" s="1"/>
  <c r="AL2178" i="10"/>
  <c r="C2178" i="11"/>
  <c r="AJ2178" i="10"/>
  <c r="D2178" i="11" s="1"/>
  <c r="AF2178" i="10"/>
  <c r="AG2178" i="10" l="1"/>
  <c r="AH2178" i="10" s="1"/>
  <c r="B2178" i="11"/>
  <c r="K2178" i="11" s="1"/>
  <c r="F2178" i="11" l="1"/>
  <c r="G2178" i="11"/>
  <c r="AI2179" i="10" l="1"/>
  <c r="AE2179" i="10"/>
  <c r="AL2179" i="10" l="1"/>
  <c r="AM2179" i="10"/>
  <c r="AK2179" i="10"/>
  <c r="E2179" i="11" s="1"/>
  <c r="AF2179" i="10"/>
  <c r="AJ2179" i="10"/>
  <c r="D2179" i="11" s="1"/>
  <c r="C2179" i="11"/>
  <c r="B2179" i="11" l="1"/>
  <c r="K2179" i="11" s="1"/>
  <c r="AG2179" i="10"/>
  <c r="AH2179" i="10" s="1"/>
  <c r="F2179" i="11" l="1"/>
  <c r="G2179" i="11"/>
  <c r="AE2180" i="10" l="1"/>
  <c r="AI2180" i="10"/>
  <c r="AL2180" i="10" l="1"/>
  <c r="AM2180" i="10"/>
  <c r="AK2180" i="10"/>
  <c r="E2180" i="11" s="1"/>
  <c r="C2180" i="11"/>
  <c r="AJ2180" i="10"/>
  <c r="D2180" i="11" s="1"/>
  <c r="AF2180" i="10"/>
  <c r="B2180" i="11" l="1"/>
  <c r="K2180" i="11" s="1"/>
  <c r="AG2180" i="10"/>
  <c r="AH2180" i="10" s="1"/>
  <c r="F2180" i="11" l="1"/>
  <c r="G2180" i="11"/>
  <c r="AE2181" i="10" l="1"/>
  <c r="AI2181" i="10"/>
  <c r="AL2181" i="10" l="1"/>
  <c r="AM2181" i="10"/>
  <c r="AK2181" i="10"/>
  <c r="E2181" i="11" s="1"/>
  <c r="C2181" i="11"/>
  <c r="AJ2181" i="10"/>
  <c r="D2181" i="11" s="1"/>
  <c r="AF2181" i="10"/>
  <c r="AG2181" i="10" l="1"/>
  <c r="AH2181" i="10" s="1"/>
  <c r="B2181" i="11"/>
  <c r="K2181" i="11" s="1"/>
  <c r="G2181" i="11" l="1"/>
  <c r="F2181" i="11"/>
  <c r="AI2182" i="10" l="1"/>
  <c r="AE2182" i="10"/>
  <c r="AM2182" i="10" l="1"/>
  <c r="AL2182" i="10"/>
  <c r="AK2182" i="10"/>
  <c r="E2182" i="11" s="1"/>
  <c r="AF2182" i="10"/>
  <c r="AJ2182" i="10"/>
  <c r="D2182" i="11" s="1"/>
  <c r="C2182" i="11"/>
  <c r="AG2182" i="10" l="1"/>
  <c r="AH2182" i="10" s="1"/>
  <c r="B2182" i="11"/>
  <c r="K2182" i="11" s="1"/>
  <c r="G2182" i="11" l="1"/>
  <c r="F2182" i="11"/>
  <c r="AE2183" i="10" l="1"/>
  <c r="AI2183" i="10"/>
  <c r="AL2183" i="10" l="1"/>
  <c r="AM2183" i="10"/>
  <c r="AK2183" i="10"/>
  <c r="E2183" i="11" s="1"/>
  <c r="C2183" i="11"/>
  <c r="AF2183" i="10"/>
  <c r="AJ2183" i="10"/>
  <c r="D2183" i="11" s="1"/>
  <c r="B2183" i="11" l="1"/>
  <c r="K2183" i="11" s="1"/>
  <c r="AG2183" i="10"/>
  <c r="AH2183" i="10" s="1"/>
  <c r="G2183" i="11" l="1"/>
  <c r="F2183" i="11"/>
  <c r="AE2184" i="10" l="1"/>
  <c r="AI2184" i="10"/>
  <c r="AL2184" i="10" l="1"/>
  <c r="AM2184" i="10"/>
  <c r="AK2184" i="10"/>
  <c r="E2184" i="11" s="1"/>
  <c r="C2184" i="11"/>
  <c r="AF2184" i="10"/>
  <c r="AJ2184" i="10"/>
  <c r="D2184" i="11" s="1"/>
  <c r="AG2184" i="10" l="1"/>
  <c r="AH2184" i="10" s="1"/>
  <c r="B2184" i="11"/>
  <c r="K2184" i="11" s="1"/>
  <c r="F2184" i="11" l="1"/>
  <c r="G2184" i="11"/>
  <c r="AE2185" i="10" l="1"/>
  <c r="AI2185" i="10"/>
  <c r="AL2185" i="10" l="1"/>
  <c r="AM2185" i="10"/>
  <c r="AK2185" i="10"/>
  <c r="E2185" i="11" s="1"/>
  <c r="C2185" i="11"/>
  <c r="AF2185" i="10"/>
  <c r="AJ2185" i="10"/>
  <c r="D2185" i="11" s="1"/>
  <c r="B2185" i="11" l="1"/>
  <c r="K2185" i="11" s="1"/>
  <c r="AG2185" i="10"/>
  <c r="AH2185" i="10" s="1"/>
  <c r="G2185" i="11" l="1"/>
  <c r="F2185" i="11"/>
  <c r="AE2186" i="10" l="1"/>
  <c r="AI2186" i="10"/>
  <c r="AM2186" i="10" l="1"/>
  <c r="AL2186" i="10"/>
  <c r="AK2186" i="10"/>
  <c r="E2186" i="11" s="1"/>
  <c r="C2186" i="11"/>
  <c r="AJ2186" i="10"/>
  <c r="D2186" i="11" s="1"/>
  <c r="AF2186" i="10"/>
  <c r="AG2186" i="10" l="1"/>
  <c r="AH2186" i="10" s="1"/>
  <c r="B2186" i="11"/>
  <c r="K2186" i="11" s="1"/>
  <c r="F2186" i="11" l="1"/>
  <c r="G2186" i="11"/>
  <c r="AE2187" i="10" l="1"/>
  <c r="AI2187" i="10"/>
  <c r="AL2187" i="10" l="1"/>
  <c r="AM2187" i="10"/>
  <c r="AK2187" i="10"/>
  <c r="E2187" i="11" s="1"/>
  <c r="C2187" i="11"/>
  <c r="AF2187" i="10"/>
  <c r="AJ2187" i="10"/>
  <c r="D2187" i="11" s="1"/>
  <c r="AG2187" i="10" l="1"/>
  <c r="AH2187" i="10" s="1"/>
  <c r="B2187" i="11"/>
  <c r="K2187" i="11" s="1"/>
  <c r="F2187" i="11" l="1"/>
  <c r="G2187" i="11"/>
  <c r="AE2188" i="10" l="1"/>
  <c r="AI2188" i="10"/>
  <c r="AL2188" i="10" l="1"/>
  <c r="AM2188" i="10"/>
  <c r="AK2188" i="10"/>
  <c r="E2188" i="11" s="1"/>
  <c r="C2188" i="11"/>
  <c r="AJ2188" i="10"/>
  <c r="D2188" i="11" s="1"/>
  <c r="AF2188" i="10"/>
  <c r="AG2188" i="10" l="1"/>
  <c r="AH2188" i="10" s="1"/>
  <c r="B2188" i="11"/>
  <c r="K2188" i="11" s="1"/>
  <c r="F2188" i="11" l="1"/>
  <c r="G2188" i="11"/>
  <c r="AI2189" i="10" l="1"/>
  <c r="AE2189" i="10"/>
  <c r="AL2189" i="10" l="1"/>
  <c r="AM2189" i="10"/>
  <c r="AK2189" i="10"/>
  <c r="E2189" i="11" s="1"/>
  <c r="AJ2189" i="10"/>
  <c r="D2189" i="11" s="1"/>
  <c r="AF2189" i="10"/>
  <c r="C2189" i="11"/>
  <c r="AG2189" i="10" l="1"/>
  <c r="AH2189" i="10" s="1"/>
  <c r="B2189" i="11"/>
  <c r="K2189" i="11" s="1"/>
  <c r="G2189" i="11" l="1"/>
  <c r="F2189" i="11"/>
  <c r="AE2190" i="10" l="1"/>
  <c r="AI2190" i="10"/>
  <c r="AM2190" i="10" l="1"/>
  <c r="AL2190" i="10"/>
  <c r="AK2190" i="10"/>
  <c r="E2190" i="11" s="1"/>
  <c r="C2190" i="11"/>
  <c r="AF2190" i="10"/>
  <c r="AJ2190" i="10"/>
  <c r="D2190" i="11" s="1"/>
  <c r="AG2190" i="10" l="1"/>
  <c r="AH2190" i="10" s="1"/>
  <c r="B2190" i="11"/>
  <c r="K2190" i="11" s="1"/>
  <c r="F2190" i="11" l="1"/>
  <c r="G2190" i="11"/>
  <c r="AI2191" i="10" l="1"/>
  <c r="AE2191" i="10"/>
  <c r="AL2191" i="10" l="1"/>
  <c r="AM2191" i="10"/>
  <c r="AK2191" i="10"/>
  <c r="E2191" i="11" s="1"/>
  <c r="AJ2191" i="10"/>
  <c r="D2191" i="11" s="1"/>
  <c r="AF2191" i="10"/>
  <c r="C2191" i="11"/>
  <c r="AG2191" i="10" l="1"/>
  <c r="AH2191" i="10" s="1"/>
  <c r="B2191" i="11"/>
  <c r="K2191" i="11" s="1"/>
  <c r="G2191" i="11" l="1"/>
  <c r="F2191" i="11"/>
  <c r="AI2192" i="10" l="1"/>
  <c r="AE2192" i="10"/>
  <c r="AL2192" i="10" l="1"/>
  <c r="AM2192" i="10"/>
  <c r="AK2192" i="10"/>
  <c r="E2192" i="11" s="1"/>
  <c r="AJ2192" i="10"/>
  <c r="D2192" i="11" s="1"/>
  <c r="AF2192" i="10"/>
  <c r="C2192" i="11"/>
  <c r="AG2192" i="10" l="1"/>
  <c r="AH2192" i="10" s="1"/>
  <c r="B2192" i="11"/>
  <c r="K2192" i="11" s="1"/>
  <c r="F2192" i="11" l="1"/>
  <c r="G2192" i="11"/>
  <c r="AI2193" i="10" l="1"/>
  <c r="AE2193" i="10"/>
  <c r="AL2193" i="10" l="1"/>
  <c r="AM2193" i="10"/>
  <c r="AK2193" i="10"/>
  <c r="E2193" i="11" s="1"/>
  <c r="AF2193" i="10"/>
  <c r="AJ2193" i="10"/>
  <c r="D2193" i="11" s="1"/>
  <c r="C2193" i="11"/>
  <c r="B2193" i="11" l="1"/>
  <c r="K2193" i="11" s="1"/>
  <c r="AG2193" i="10"/>
  <c r="AH2193" i="10" s="1"/>
  <c r="G2193" i="11" l="1"/>
  <c r="F2193" i="11"/>
  <c r="AE2194" i="10" l="1"/>
  <c r="AI2194" i="10"/>
  <c r="AM2194" i="10" l="1"/>
  <c r="AK2194" i="10"/>
  <c r="E2194" i="11" s="1"/>
  <c r="AL2194" i="10"/>
  <c r="C2194" i="11"/>
  <c r="AF2194" i="10"/>
  <c r="AJ2194" i="10"/>
  <c r="D2194" i="11" s="1"/>
  <c r="AG2194" i="10" l="1"/>
  <c r="AH2194" i="10" s="1"/>
  <c r="B2194" i="11"/>
  <c r="K2194" i="11" s="1"/>
  <c r="F2194" i="11" l="1"/>
  <c r="G2194" i="11"/>
  <c r="AI2195" i="10" l="1"/>
  <c r="AE2195" i="10"/>
  <c r="AL2195" i="10" l="1"/>
  <c r="AM2195" i="10"/>
  <c r="AK2195" i="10"/>
  <c r="E2195" i="11" s="1"/>
  <c r="AJ2195" i="10"/>
  <c r="D2195" i="11" s="1"/>
  <c r="AF2195" i="10"/>
  <c r="C2195" i="11"/>
  <c r="B2195" i="11" l="1"/>
  <c r="K2195" i="11" s="1"/>
  <c r="AG2195" i="10"/>
  <c r="AH2195" i="10" s="1"/>
  <c r="F2195" i="11" l="1"/>
  <c r="G2195" i="11"/>
  <c r="AI2196" i="10" l="1"/>
  <c r="AE2196" i="10"/>
  <c r="AL2196" i="10" l="1"/>
  <c r="AM2196" i="10"/>
  <c r="AK2196" i="10"/>
  <c r="E2196" i="11" s="1"/>
  <c r="AJ2196" i="10"/>
  <c r="D2196" i="11" s="1"/>
  <c r="AF2196" i="10"/>
  <c r="C2196" i="11"/>
  <c r="AG2196" i="10" l="1"/>
  <c r="AH2196" i="10" s="1"/>
  <c r="B2196" i="11"/>
  <c r="K2196" i="11" s="1"/>
  <c r="G2196" i="11" l="1"/>
  <c r="F2196" i="11"/>
  <c r="AE2197" i="10" l="1"/>
  <c r="AI2197" i="10"/>
  <c r="AL2197" i="10" l="1"/>
  <c r="AM2197" i="10"/>
  <c r="AK2197" i="10"/>
  <c r="E2197" i="11" s="1"/>
  <c r="C2197" i="11"/>
  <c r="AJ2197" i="10"/>
  <c r="D2197" i="11" s="1"/>
  <c r="AF2197" i="10"/>
  <c r="AG2197" i="10" l="1"/>
  <c r="AH2197" i="10" s="1"/>
  <c r="B2197" i="11"/>
  <c r="K2197" i="11" s="1"/>
  <c r="F2197" i="11" l="1"/>
  <c r="G2197" i="11"/>
  <c r="AI2198" i="10" l="1"/>
  <c r="AE2198" i="10"/>
  <c r="AM2198" i="10" l="1"/>
  <c r="AL2198" i="10"/>
  <c r="AK2198" i="10"/>
  <c r="E2198" i="11" s="1"/>
  <c r="AJ2198" i="10"/>
  <c r="D2198" i="11" s="1"/>
  <c r="AF2198" i="10"/>
  <c r="C2198" i="11"/>
  <c r="AG2198" i="10" l="1"/>
  <c r="AH2198" i="10" s="1"/>
  <c r="B2198" i="11"/>
  <c r="K2198" i="11" s="1"/>
  <c r="F2198" i="11" l="1"/>
  <c r="G2198" i="11"/>
  <c r="AI2199" i="10" l="1"/>
  <c r="AE2199" i="10"/>
  <c r="AL2199" i="10" l="1"/>
  <c r="AM2199" i="10"/>
  <c r="AK2199" i="10"/>
  <c r="E2199" i="11" s="1"/>
  <c r="AF2199" i="10"/>
  <c r="AJ2199" i="10"/>
  <c r="D2199" i="11" s="1"/>
  <c r="C2199" i="11"/>
  <c r="B2199" i="11" l="1"/>
  <c r="K2199" i="11" s="1"/>
  <c r="AG2199" i="10"/>
  <c r="AH2199" i="10" s="1"/>
  <c r="F2199" i="11" l="1"/>
  <c r="G2199" i="11"/>
  <c r="AI2200" i="10" l="1"/>
  <c r="AE2200" i="10"/>
  <c r="AL2200" i="10" l="1"/>
  <c r="AM2200" i="10"/>
  <c r="AK2200" i="10"/>
  <c r="E2200" i="11" s="1"/>
  <c r="AJ2200" i="10"/>
  <c r="D2200" i="11" s="1"/>
  <c r="AF2200" i="10"/>
  <c r="C2200" i="11"/>
  <c r="AG2200" i="10" l="1"/>
  <c r="AH2200" i="10" s="1"/>
  <c r="B2200" i="11"/>
  <c r="K2200" i="11" s="1"/>
  <c r="F2200" i="11" l="1"/>
  <c r="G2200" i="11"/>
  <c r="AE2201" i="10" l="1"/>
  <c r="AI2201" i="10"/>
  <c r="AL2201" i="10" l="1"/>
  <c r="AM2201" i="10"/>
  <c r="AK2201" i="10"/>
  <c r="E2201" i="11" s="1"/>
  <c r="C2201" i="11"/>
  <c r="AJ2201" i="10"/>
  <c r="D2201" i="11" s="1"/>
  <c r="AF2201" i="10"/>
  <c r="B2201" i="11" l="1"/>
  <c r="K2201" i="11" s="1"/>
  <c r="AG2201" i="10"/>
  <c r="AH2201" i="10" s="1"/>
  <c r="F2201" i="11" l="1"/>
  <c r="G2201" i="11"/>
  <c r="AE2202" i="10" l="1"/>
  <c r="AI2202" i="10"/>
  <c r="AM2202" i="10" l="1"/>
  <c r="AL2202" i="10"/>
  <c r="AK2202" i="10"/>
  <c r="E2202" i="11" s="1"/>
  <c r="C2202" i="11"/>
  <c r="AF2202" i="10"/>
  <c r="AJ2202" i="10"/>
  <c r="D2202" i="11" s="1"/>
  <c r="AG2202" i="10" l="1"/>
  <c r="AH2202" i="10" s="1"/>
  <c r="B2202" i="11"/>
  <c r="K2202" i="11" s="1"/>
  <c r="F2202" i="11" l="1"/>
  <c r="G2202" i="11"/>
  <c r="AE2203" i="10" l="1"/>
  <c r="AI2203" i="10"/>
  <c r="AL2203" i="10" l="1"/>
  <c r="AM2203" i="10"/>
  <c r="AK2203" i="10"/>
  <c r="E2203" i="11" s="1"/>
  <c r="C2203" i="11"/>
  <c r="AJ2203" i="10"/>
  <c r="D2203" i="11" s="1"/>
  <c r="AF2203" i="10"/>
  <c r="AG2203" i="10" l="1"/>
  <c r="AH2203" i="10" s="1"/>
  <c r="B2203" i="11"/>
  <c r="K2203" i="11" s="1"/>
  <c r="G2203" i="11" l="1"/>
  <c r="F2203" i="11"/>
  <c r="AE2204" i="10" l="1"/>
  <c r="AI2204" i="10"/>
  <c r="AL2204" i="10" l="1"/>
  <c r="AM2204" i="10"/>
  <c r="AK2204" i="10"/>
  <c r="E2204" i="11" s="1"/>
  <c r="C2204" i="11"/>
  <c r="AJ2204" i="10"/>
  <c r="D2204" i="11" s="1"/>
  <c r="AF2204" i="10"/>
  <c r="AG2204" i="10" l="1"/>
  <c r="AH2204" i="10" s="1"/>
  <c r="B2204" i="11"/>
  <c r="K2204" i="11" s="1"/>
  <c r="G2204" i="11" l="1"/>
  <c r="F2204" i="11"/>
  <c r="AI2205" i="10" l="1"/>
  <c r="AE2205" i="10"/>
  <c r="AL2205" i="10" l="1"/>
  <c r="AM2205" i="10"/>
  <c r="AK2205" i="10"/>
  <c r="E2205" i="11" s="1"/>
  <c r="AF2205" i="10"/>
  <c r="AJ2205" i="10"/>
  <c r="D2205" i="11" s="1"/>
  <c r="C2205" i="11"/>
  <c r="B2205" i="11" l="1"/>
  <c r="K2205" i="11" s="1"/>
  <c r="AG2205" i="10"/>
  <c r="AH2205" i="10" s="1"/>
  <c r="F2205" i="11" l="1"/>
  <c r="G2205" i="11"/>
  <c r="AI2206" i="10" l="1"/>
  <c r="AE2206" i="10"/>
  <c r="AM2206" i="10" l="1"/>
  <c r="AL2206" i="10"/>
  <c r="AK2206" i="10"/>
  <c r="E2206" i="11" s="1"/>
  <c r="AJ2206" i="10"/>
  <c r="D2206" i="11" s="1"/>
  <c r="AF2206" i="10"/>
  <c r="C2206" i="11"/>
  <c r="AG2206" i="10" l="1"/>
  <c r="AH2206" i="10" s="1"/>
  <c r="B2206" i="11"/>
  <c r="K2206" i="11" s="1"/>
  <c r="G2206" i="11" l="1"/>
  <c r="F2206" i="11"/>
  <c r="AE2207" i="10" l="1"/>
  <c r="AI2207" i="10"/>
  <c r="AL2207" i="10" l="1"/>
  <c r="AM2207" i="10"/>
  <c r="AK2207" i="10"/>
  <c r="E2207" i="11" s="1"/>
  <c r="C2207" i="11"/>
  <c r="AJ2207" i="10"/>
  <c r="D2207" i="11" s="1"/>
  <c r="AF2207" i="10"/>
  <c r="B2207" i="11" l="1"/>
  <c r="K2207" i="11" s="1"/>
  <c r="AG2207" i="10"/>
  <c r="AH2207" i="10" s="1"/>
  <c r="F2207" i="11" l="1"/>
  <c r="G2207" i="11"/>
  <c r="AI2208" i="10" l="1"/>
  <c r="AE2208" i="10"/>
  <c r="AL2208" i="10" l="1"/>
  <c r="AM2208" i="10"/>
  <c r="AK2208" i="10"/>
  <c r="E2208" i="11" s="1"/>
  <c r="AF2208" i="10"/>
  <c r="AJ2208" i="10"/>
  <c r="D2208" i="11" s="1"/>
  <c r="C2208" i="11"/>
  <c r="AG2208" i="10" l="1"/>
  <c r="AH2208" i="10" s="1"/>
  <c r="B2208" i="11"/>
  <c r="K2208" i="11" s="1"/>
  <c r="G2208" i="11" l="1"/>
  <c r="F2208" i="11"/>
  <c r="AE2209" i="10" l="1"/>
  <c r="AI2209" i="10"/>
  <c r="AL2209" i="10" l="1"/>
  <c r="AM2209" i="10"/>
  <c r="AK2209" i="10"/>
  <c r="E2209" i="11" s="1"/>
  <c r="C2209" i="11"/>
  <c r="AF2209" i="10"/>
  <c r="AJ2209" i="10"/>
  <c r="D2209" i="11" s="1"/>
  <c r="B2209" i="11" l="1"/>
  <c r="K2209" i="11" s="1"/>
  <c r="AG2209" i="10"/>
  <c r="AH2209" i="10" s="1"/>
  <c r="F2209" i="11" l="1"/>
  <c r="G2209" i="11"/>
  <c r="AE2210" i="10" l="1"/>
  <c r="AI2210" i="10"/>
  <c r="AM2210" i="10" l="1"/>
  <c r="AL2210" i="10"/>
  <c r="AK2210" i="10"/>
  <c r="E2210" i="11" s="1"/>
  <c r="C2210" i="11"/>
  <c r="AF2210" i="10"/>
  <c r="AJ2210" i="10"/>
  <c r="D2210" i="11" s="1"/>
  <c r="B2210" i="11" l="1"/>
  <c r="K2210" i="11" s="1"/>
  <c r="AG2210" i="10"/>
  <c r="AH2210" i="10" s="1"/>
  <c r="F2210" i="11" l="1"/>
  <c r="G2210" i="11"/>
  <c r="AI2211" i="10" l="1"/>
  <c r="AE2211" i="10"/>
  <c r="AL2211" i="10" l="1"/>
  <c r="AM2211" i="10"/>
  <c r="AK2211" i="10"/>
  <c r="E2211" i="11" s="1"/>
  <c r="AJ2211" i="10"/>
  <c r="D2211" i="11" s="1"/>
  <c r="AF2211" i="10"/>
  <c r="C2211" i="11"/>
  <c r="AG2211" i="10" l="1"/>
  <c r="AH2211" i="10" s="1"/>
  <c r="B2211" i="11"/>
  <c r="K2211" i="11" s="1"/>
  <c r="G2211" i="11" l="1"/>
  <c r="F2211" i="11"/>
  <c r="AI2212" i="10" l="1"/>
  <c r="AE2212" i="10"/>
  <c r="AL2212" i="10" l="1"/>
  <c r="AM2212" i="10"/>
  <c r="AK2212" i="10"/>
  <c r="E2212" i="11" s="1"/>
  <c r="AF2212" i="10"/>
  <c r="AJ2212" i="10"/>
  <c r="D2212" i="11" s="1"/>
  <c r="C2212" i="11"/>
  <c r="B2212" i="11" l="1"/>
  <c r="K2212" i="11" s="1"/>
  <c r="AG2212" i="10"/>
  <c r="AH2212" i="10" s="1"/>
  <c r="G2212" i="11" l="1"/>
  <c r="F2212" i="11"/>
  <c r="AI2213" i="10" l="1"/>
  <c r="AE2213" i="10"/>
  <c r="AL2213" i="10" l="1"/>
  <c r="AM2213" i="10"/>
  <c r="AK2213" i="10"/>
  <c r="E2213" i="11" s="1"/>
  <c r="AF2213" i="10"/>
  <c r="AJ2213" i="10"/>
  <c r="D2213" i="11" s="1"/>
  <c r="C2213" i="11"/>
  <c r="AG2213" i="10" l="1"/>
  <c r="AH2213" i="10" s="1"/>
  <c r="B2213" i="11"/>
  <c r="K2213" i="11" s="1"/>
  <c r="F2213" i="11" l="1"/>
  <c r="G2213" i="11"/>
  <c r="AE2214" i="10" l="1"/>
  <c r="AI2214" i="10"/>
  <c r="AM2214" i="10" l="1"/>
  <c r="AL2214" i="10"/>
  <c r="AK2214" i="10"/>
  <c r="E2214" i="11" s="1"/>
  <c r="C2214" i="11"/>
  <c r="AF2214" i="10"/>
  <c r="AJ2214" i="10"/>
  <c r="D2214" i="11" s="1"/>
  <c r="B2214" i="11" l="1"/>
  <c r="K2214" i="11" s="1"/>
  <c r="AG2214" i="10"/>
  <c r="AH2214" i="10" s="1"/>
  <c r="F2214" i="11" l="1"/>
  <c r="G2214" i="11"/>
  <c r="AI2215" i="10" l="1"/>
  <c r="AE2215" i="10"/>
  <c r="AL2215" i="10" l="1"/>
  <c r="AM2215" i="10"/>
  <c r="AK2215" i="10"/>
  <c r="E2215" i="11" s="1"/>
  <c r="AF2215" i="10"/>
  <c r="AJ2215" i="10"/>
  <c r="D2215" i="11" s="1"/>
  <c r="C2215" i="11"/>
  <c r="AG2215" i="10" l="1"/>
  <c r="AH2215" i="10" s="1"/>
  <c r="B2215" i="11"/>
  <c r="K2215" i="11" s="1"/>
  <c r="G2215" i="11" l="1"/>
  <c r="F2215" i="11"/>
  <c r="AE2216" i="10" l="1"/>
  <c r="AI2216" i="10"/>
  <c r="AL2216" i="10" l="1"/>
  <c r="AM2216" i="10"/>
  <c r="AK2216" i="10"/>
  <c r="E2216" i="11" s="1"/>
  <c r="C2216" i="11"/>
  <c r="AF2216" i="10"/>
  <c r="AJ2216" i="10"/>
  <c r="D2216" i="11" s="1"/>
  <c r="B2216" i="11" l="1"/>
  <c r="K2216" i="11" s="1"/>
  <c r="AG2216" i="10"/>
  <c r="AH2216" i="10" s="1"/>
  <c r="F2216" i="11" l="1"/>
  <c r="G2216" i="11"/>
  <c r="AE2217" i="10" l="1"/>
  <c r="AI2217" i="10"/>
  <c r="AL2217" i="10" l="1"/>
  <c r="AM2217" i="10"/>
  <c r="AK2217" i="10"/>
  <c r="E2217" i="11" s="1"/>
  <c r="C2217" i="11"/>
  <c r="AF2217" i="10"/>
  <c r="AJ2217" i="10"/>
  <c r="D2217" i="11" s="1"/>
  <c r="AG2217" i="10" l="1"/>
  <c r="AH2217" i="10" s="1"/>
  <c r="B2217" i="11"/>
  <c r="K2217" i="11" s="1"/>
  <c r="F2217" i="11" l="1"/>
  <c r="G2217" i="11"/>
  <c r="AE2218" i="10" l="1"/>
  <c r="AI2218" i="10"/>
  <c r="AM2218" i="10" l="1"/>
  <c r="AL2218" i="10"/>
  <c r="AK2218" i="10"/>
  <c r="E2218" i="11" s="1"/>
  <c r="C2218" i="11"/>
  <c r="AJ2218" i="10"/>
  <c r="D2218" i="11" s="1"/>
  <c r="AF2218" i="10"/>
  <c r="AG2218" i="10" l="1"/>
  <c r="AH2218" i="10" s="1"/>
  <c r="B2218" i="11"/>
  <c r="K2218" i="11" s="1"/>
  <c r="F2218" i="11" l="1"/>
  <c r="G2218" i="11"/>
  <c r="AI2219" i="10" l="1"/>
  <c r="AE2219" i="10"/>
  <c r="AL2219" i="10" l="1"/>
  <c r="AM2219" i="10"/>
  <c r="AK2219" i="10"/>
  <c r="E2219" i="11" s="1"/>
  <c r="AF2219" i="10"/>
  <c r="AJ2219" i="10"/>
  <c r="D2219" i="11" s="1"/>
  <c r="C2219" i="11"/>
  <c r="B2219" i="11" l="1"/>
  <c r="K2219" i="11" s="1"/>
  <c r="AG2219" i="10"/>
  <c r="AH2219" i="10" s="1"/>
  <c r="G2219" i="11" l="1"/>
  <c r="F2219" i="11"/>
  <c r="AI2220" i="10" l="1"/>
  <c r="AE2220" i="10"/>
  <c r="AL2220" i="10" l="1"/>
  <c r="AM2220" i="10"/>
  <c r="AK2220" i="10"/>
  <c r="E2220" i="11" s="1"/>
  <c r="AJ2220" i="10"/>
  <c r="D2220" i="11" s="1"/>
  <c r="AF2220" i="10"/>
  <c r="C2220" i="11"/>
  <c r="B2220" i="11" l="1"/>
  <c r="K2220" i="11" s="1"/>
  <c r="AG2220" i="10"/>
  <c r="AH2220" i="10" s="1"/>
  <c r="G2220" i="11" l="1"/>
  <c r="F2220" i="11"/>
  <c r="AI2221" i="10" l="1"/>
  <c r="AE2221" i="10"/>
  <c r="AL2221" i="10" l="1"/>
  <c r="AM2221" i="10"/>
  <c r="AK2221" i="10"/>
  <c r="E2221" i="11" s="1"/>
  <c r="AJ2221" i="10"/>
  <c r="D2221" i="11" s="1"/>
  <c r="AF2221" i="10"/>
  <c r="C2221" i="11"/>
  <c r="B2221" i="11" l="1"/>
  <c r="K2221" i="11" s="1"/>
  <c r="AG2221" i="10"/>
  <c r="AH2221" i="10" s="1"/>
  <c r="F2221" i="11" l="1"/>
  <c r="G2221" i="11"/>
  <c r="AI2222" i="10" l="1"/>
  <c r="AE2222" i="10"/>
  <c r="AM2222" i="10" l="1"/>
  <c r="AL2222" i="10"/>
  <c r="AK2222" i="10"/>
  <c r="E2222" i="11" s="1"/>
  <c r="AF2222" i="10"/>
  <c r="AJ2222" i="10"/>
  <c r="D2222" i="11" s="1"/>
  <c r="C2222" i="11"/>
  <c r="B2222" i="11" l="1"/>
  <c r="K2222" i="11" s="1"/>
  <c r="AG2222" i="10"/>
  <c r="AH2222" i="10" s="1"/>
  <c r="G2222" i="11" l="1"/>
  <c r="F2222" i="11"/>
  <c r="AI2223" i="10" l="1"/>
  <c r="AE2223" i="10"/>
  <c r="AL2223" i="10" l="1"/>
  <c r="AM2223" i="10"/>
  <c r="AK2223" i="10"/>
  <c r="E2223" i="11" s="1"/>
  <c r="AJ2223" i="10"/>
  <c r="D2223" i="11" s="1"/>
  <c r="AF2223" i="10"/>
  <c r="C2223" i="11"/>
  <c r="AG2223" i="10" l="1"/>
  <c r="AH2223" i="10" s="1"/>
  <c r="B2223" i="11"/>
  <c r="K2223" i="11" s="1"/>
  <c r="G2223" i="11" l="1"/>
  <c r="F2223" i="11"/>
  <c r="AI2224" i="10" l="1"/>
  <c r="AE2224" i="10"/>
  <c r="AL2224" i="10" l="1"/>
  <c r="AM2224" i="10"/>
  <c r="AK2224" i="10"/>
  <c r="E2224" i="11" s="1"/>
  <c r="AJ2224" i="10"/>
  <c r="D2224" i="11" s="1"/>
  <c r="AF2224" i="10"/>
  <c r="C2224" i="11"/>
  <c r="AG2224" i="10" l="1"/>
  <c r="AH2224" i="10" s="1"/>
  <c r="B2224" i="11"/>
  <c r="K2224" i="11" s="1"/>
  <c r="F2224" i="11" l="1"/>
  <c r="G2224" i="11"/>
  <c r="AE2225" i="10" l="1"/>
  <c r="AI2225" i="10"/>
  <c r="AL2225" i="10" l="1"/>
  <c r="AM2225" i="10"/>
  <c r="AK2225" i="10"/>
  <c r="E2225" i="11" s="1"/>
  <c r="C2225" i="11"/>
  <c r="AJ2225" i="10"/>
  <c r="D2225" i="11" s="1"/>
  <c r="AF2225" i="10"/>
  <c r="AG2225" i="10" l="1"/>
  <c r="AH2225" i="10" s="1"/>
  <c r="B2225" i="11"/>
  <c r="K2225" i="11" s="1"/>
  <c r="F2225" i="11" l="1"/>
  <c r="G2225" i="11"/>
  <c r="AI2226" i="10" l="1"/>
  <c r="AE2226" i="10"/>
  <c r="AM2226" i="10" l="1"/>
  <c r="AL2226" i="10"/>
  <c r="AK2226" i="10"/>
  <c r="E2226" i="11" s="1"/>
  <c r="AJ2226" i="10"/>
  <c r="D2226" i="11" s="1"/>
  <c r="AF2226" i="10"/>
  <c r="C2226" i="11"/>
  <c r="B2226" i="11" l="1"/>
  <c r="K2226" i="11" s="1"/>
  <c r="AG2226" i="10"/>
  <c r="AH2226" i="10" s="1"/>
  <c r="G2226" i="11" l="1"/>
  <c r="F2226" i="11"/>
  <c r="AE2227" i="10" l="1"/>
  <c r="AI2227" i="10"/>
  <c r="AL2227" i="10" l="1"/>
  <c r="AM2227" i="10"/>
  <c r="AK2227" i="10"/>
  <c r="E2227" i="11" s="1"/>
  <c r="C2227" i="11"/>
  <c r="AJ2227" i="10"/>
  <c r="D2227" i="11" s="1"/>
  <c r="AF2227" i="10"/>
  <c r="AG2227" i="10" l="1"/>
  <c r="AH2227" i="10" s="1"/>
  <c r="B2227" i="11"/>
  <c r="K2227" i="11" s="1"/>
  <c r="F2227" i="11" l="1"/>
  <c r="G2227" i="11"/>
  <c r="AE2228" i="10" l="1"/>
  <c r="AI2228" i="10"/>
  <c r="AL2228" i="10" l="1"/>
  <c r="AM2228" i="10"/>
  <c r="AK2228" i="10"/>
  <c r="E2228" i="11" s="1"/>
  <c r="C2228" i="11"/>
  <c r="AJ2228" i="10"/>
  <c r="D2228" i="11" s="1"/>
  <c r="AF2228" i="10"/>
  <c r="AG2228" i="10" l="1"/>
  <c r="AH2228" i="10" s="1"/>
  <c r="B2228" i="11"/>
  <c r="K2228" i="11" s="1"/>
  <c r="F2228" i="11" l="1"/>
  <c r="G2228" i="11"/>
  <c r="AI2229" i="10" l="1"/>
  <c r="AE2229" i="10"/>
  <c r="AL2229" i="10" l="1"/>
  <c r="AM2229" i="10"/>
  <c r="AK2229" i="10"/>
  <c r="E2229" i="11" s="1"/>
  <c r="AJ2229" i="10"/>
  <c r="D2229" i="11" s="1"/>
  <c r="AF2229" i="10"/>
  <c r="C2229" i="11"/>
  <c r="B2229" i="11" l="1"/>
  <c r="K2229" i="11" s="1"/>
  <c r="AG2229" i="10"/>
  <c r="AH2229" i="10" s="1"/>
  <c r="F2229" i="11" l="1"/>
  <c r="G2229" i="11"/>
  <c r="AI2230" i="10" l="1"/>
  <c r="AE2230" i="10"/>
  <c r="AM2230" i="10" l="1"/>
  <c r="AL2230" i="10"/>
  <c r="AK2230" i="10"/>
  <c r="E2230" i="11" s="1"/>
  <c r="AJ2230" i="10"/>
  <c r="D2230" i="11" s="1"/>
  <c r="AF2230" i="10"/>
  <c r="C2230" i="11"/>
  <c r="AG2230" i="10" l="1"/>
  <c r="AH2230" i="10" s="1"/>
  <c r="B2230" i="11"/>
  <c r="K2230" i="11" s="1"/>
  <c r="G2230" i="11" l="1"/>
  <c r="F2230" i="11"/>
  <c r="AE2231" i="10" l="1"/>
  <c r="AI2231" i="10"/>
  <c r="AL2231" i="10" l="1"/>
  <c r="AM2231" i="10"/>
  <c r="AK2231" i="10"/>
  <c r="E2231" i="11" s="1"/>
  <c r="C2231" i="11"/>
  <c r="AF2231" i="10"/>
  <c r="AJ2231" i="10"/>
  <c r="D2231" i="11" s="1"/>
  <c r="B2231" i="11" l="1"/>
  <c r="K2231" i="11" s="1"/>
  <c r="AG2231" i="10"/>
  <c r="AH2231" i="10" s="1"/>
  <c r="G2231" i="11" l="1"/>
  <c r="F2231" i="11"/>
  <c r="AI2232" i="10" l="1"/>
  <c r="AE2232" i="10"/>
  <c r="AL2232" i="10" l="1"/>
  <c r="AM2232" i="10"/>
  <c r="AK2232" i="10"/>
  <c r="E2232" i="11" s="1"/>
  <c r="AF2232" i="10"/>
  <c r="AJ2232" i="10"/>
  <c r="D2232" i="11" s="1"/>
  <c r="C2232" i="11"/>
  <c r="AG2232" i="10" l="1"/>
  <c r="AH2232" i="10" s="1"/>
  <c r="B2232" i="11"/>
  <c r="K2232" i="11" s="1"/>
  <c r="G2232" i="11" l="1"/>
  <c r="F2232" i="11"/>
  <c r="AE2233" i="10" l="1"/>
  <c r="AI2233" i="10"/>
  <c r="AL2233" i="10" l="1"/>
  <c r="AM2233" i="10"/>
  <c r="AK2233" i="10"/>
  <c r="E2233" i="11" s="1"/>
  <c r="C2233" i="11"/>
  <c r="AF2233" i="10"/>
  <c r="AJ2233" i="10"/>
  <c r="D2233" i="11" s="1"/>
  <c r="AG2233" i="10" l="1"/>
  <c r="AH2233" i="10" s="1"/>
  <c r="B2233" i="11"/>
  <c r="K2233" i="11" s="1"/>
  <c r="F2233" i="11" l="1"/>
  <c r="G2233" i="11"/>
  <c r="AI2234" i="10" l="1"/>
  <c r="AE2234" i="10"/>
  <c r="AM2234" i="10" l="1"/>
  <c r="AL2234" i="10"/>
  <c r="AK2234" i="10"/>
  <c r="E2234" i="11" s="1"/>
  <c r="AF2234" i="10"/>
  <c r="AJ2234" i="10"/>
  <c r="D2234" i="11" s="1"/>
  <c r="C2234" i="11"/>
  <c r="B2234" i="11" l="1"/>
  <c r="K2234" i="11" s="1"/>
  <c r="AG2234" i="10"/>
  <c r="AH2234" i="10" s="1"/>
  <c r="G2234" i="11" l="1"/>
  <c r="F2234" i="11"/>
  <c r="AI2235" i="10" l="1"/>
  <c r="AE2235" i="10"/>
  <c r="AL2235" i="10" l="1"/>
  <c r="AM2235" i="10"/>
  <c r="AK2235" i="10"/>
  <c r="E2235" i="11" s="1"/>
  <c r="AJ2235" i="10"/>
  <c r="D2235" i="11" s="1"/>
  <c r="AF2235" i="10"/>
  <c r="C2235" i="11"/>
  <c r="AG2235" i="10" l="1"/>
  <c r="AH2235" i="10" s="1"/>
  <c r="B2235" i="11"/>
  <c r="K2235" i="11" s="1"/>
  <c r="F2235" i="11" l="1"/>
  <c r="G2235" i="11"/>
  <c r="AE2236" i="10" l="1"/>
  <c r="AI2236" i="10"/>
  <c r="AL2236" i="10" l="1"/>
  <c r="AM2236" i="10"/>
  <c r="AK2236" i="10"/>
  <c r="E2236" i="11" s="1"/>
  <c r="C2236" i="11"/>
  <c r="AF2236" i="10"/>
  <c r="AJ2236" i="10"/>
  <c r="D2236" i="11" s="1"/>
  <c r="AG2236" i="10" l="1"/>
  <c r="AH2236" i="10" s="1"/>
  <c r="B2236" i="11"/>
  <c r="K2236" i="11" s="1"/>
  <c r="G2236" i="11" l="1"/>
  <c r="F2236" i="11"/>
  <c r="AE2237" i="10" l="1"/>
  <c r="AI2237" i="10"/>
  <c r="AL2237" i="10" l="1"/>
  <c r="AM2237" i="10"/>
  <c r="AK2237" i="10"/>
  <c r="E2237" i="11" s="1"/>
  <c r="C2237" i="11"/>
  <c r="AJ2237" i="10"/>
  <c r="D2237" i="11" s="1"/>
  <c r="AF2237" i="10"/>
  <c r="AG2237" i="10" l="1"/>
  <c r="AH2237" i="10" s="1"/>
  <c r="B2237" i="11"/>
  <c r="K2237" i="11" s="1"/>
  <c r="G2237" i="11" l="1"/>
  <c r="F2237" i="11"/>
  <c r="AI2238" i="10" l="1"/>
  <c r="AE2238" i="10"/>
  <c r="AM2238" i="10" l="1"/>
  <c r="AL2238" i="10"/>
  <c r="AK2238" i="10"/>
  <c r="E2238" i="11" s="1"/>
  <c r="AF2238" i="10"/>
  <c r="AJ2238" i="10"/>
  <c r="D2238" i="11" s="1"/>
  <c r="C2238" i="11"/>
  <c r="AG2238" i="10" l="1"/>
  <c r="AH2238" i="10" s="1"/>
  <c r="B2238" i="11"/>
  <c r="K2238" i="11" s="1"/>
  <c r="F2238" i="11" l="1"/>
  <c r="G2238" i="11"/>
  <c r="AE2239" i="10" l="1"/>
  <c r="AI2239" i="10"/>
  <c r="AL2239" i="10" l="1"/>
  <c r="AM2239" i="10"/>
  <c r="AK2239" i="10"/>
  <c r="E2239" i="11" s="1"/>
  <c r="C2239" i="11"/>
  <c r="AJ2239" i="10"/>
  <c r="D2239" i="11" s="1"/>
  <c r="AF2239" i="10"/>
  <c r="AG2239" i="10" l="1"/>
  <c r="AH2239" i="10" s="1"/>
  <c r="B2239" i="11"/>
  <c r="K2239" i="11" s="1"/>
  <c r="G2239" i="11" l="1"/>
  <c r="F2239" i="11"/>
  <c r="AI2240" i="10" l="1"/>
  <c r="AE2240" i="10"/>
  <c r="AL2240" i="10" l="1"/>
  <c r="AM2240" i="10"/>
  <c r="AK2240" i="10"/>
  <c r="E2240" i="11" s="1"/>
  <c r="AF2240" i="10"/>
  <c r="AJ2240" i="10"/>
  <c r="D2240" i="11" s="1"/>
  <c r="C2240" i="11"/>
  <c r="AG2240" i="10" l="1"/>
  <c r="AH2240" i="10" s="1"/>
  <c r="B2240" i="11"/>
  <c r="K2240" i="11" s="1"/>
  <c r="G2240" i="11" l="1"/>
  <c r="F2240" i="11"/>
  <c r="AI2241" i="10" l="1"/>
  <c r="AE2241" i="10"/>
  <c r="AL2241" i="10" l="1"/>
  <c r="AM2241" i="10"/>
  <c r="AK2241" i="10"/>
  <c r="E2241" i="11" s="1"/>
  <c r="AF2241" i="10"/>
  <c r="AJ2241" i="10"/>
  <c r="D2241" i="11" s="1"/>
  <c r="C2241" i="11"/>
  <c r="AG2241" i="10" l="1"/>
  <c r="AH2241" i="10" s="1"/>
  <c r="B2241" i="11"/>
  <c r="K2241" i="11" s="1"/>
  <c r="G2241" i="11" l="1"/>
  <c r="F2241" i="11"/>
  <c r="AI2242" i="10" l="1"/>
  <c r="AE2242" i="10"/>
  <c r="AM2242" i="10" l="1"/>
  <c r="AL2242" i="10"/>
  <c r="AK2242" i="10"/>
  <c r="E2242" i="11" s="1"/>
  <c r="AF2242" i="10"/>
  <c r="AJ2242" i="10"/>
  <c r="D2242" i="11" s="1"/>
  <c r="C2242" i="11"/>
  <c r="B2242" i="11" l="1"/>
  <c r="K2242" i="11" s="1"/>
  <c r="AG2242" i="10"/>
  <c r="AH2242" i="10" s="1"/>
  <c r="G2242" i="11" l="1"/>
  <c r="F2242" i="11"/>
  <c r="AI2243" i="10" l="1"/>
  <c r="AE2243" i="10"/>
  <c r="AL2243" i="10" l="1"/>
  <c r="AM2243" i="10"/>
  <c r="AK2243" i="10"/>
  <c r="E2243" i="11" s="1"/>
  <c r="AJ2243" i="10"/>
  <c r="D2243" i="11" s="1"/>
  <c r="AF2243" i="10"/>
  <c r="C2243" i="11"/>
  <c r="AG2243" i="10" l="1"/>
  <c r="AH2243" i="10" s="1"/>
  <c r="B2243" i="11"/>
  <c r="K2243" i="11" s="1"/>
  <c r="F2243" i="11" l="1"/>
  <c r="G2243" i="11"/>
  <c r="AE2244" i="10" l="1"/>
  <c r="AI2244" i="10"/>
  <c r="AL2244" i="10" l="1"/>
  <c r="AM2244" i="10"/>
  <c r="AK2244" i="10"/>
  <c r="E2244" i="11" s="1"/>
  <c r="C2244" i="11"/>
  <c r="AJ2244" i="10"/>
  <c r="D2244" i="11" s="1"/>
  <c r="AF2244" i="10"/>
  <c r="AG2244" i="10" l="1"/>
  <c r="AH2244" i="10" s="1"/>
  <c r="B2244" i="11"/>
  <c r="K2244" i="11" s="1"/>
  <c r="F2244" i="11" l="1"/>
  <c r="G2244" i="11"/>
  <c r="AI2245" i="10" l="1"/>
  <c r="AE2245" i="10"/>
  <c r="AL2245" i="10" l="1"/>
  <c r="AM2245" i="10"/>
  <c r="AK2245" i="10"/>
  <c r="E2245" i="11" s="1"/>
  <c r="AF2245" i="10"/>
  <c r="AJ2245" i="10"/>
  <c r="D2245" i="11" s="1"/>
  <c r="C2245" i="11"/>
  <c r="B2245" i="11" l="1"/>
  <c r="K2245" i="11" s="1"/>
  <c r="AG2245" i="10"/>
  <c r="AH2245" i="10" s="1"/>
  <c r="F2245" i="11" l="1"/>
  <c r="G2245" i="11"/>
  <c r="AI2246" i="10" l="1"/>
  <c r="AE2246" i="10"/>
  <c r="AM2246" i="10" l="1"/>
  <c r="AL2246" i="10"/>
  <c r="AK2246" i="10"/>
  <c r="E2246" i="11" s="1"/>
  <c r="AF2246" i="10"/>
  <c r="AJ2246" i="10"/>
  <c r="D2246" i="11" s="1"/>
  <c r="C2246" i="11"/>
  <c r="AG2246" i="10" l="1"/>
  <c r="AH2246" i="10" s="1"/>
  <c r="B2246" i="11"/>
  <c r="K2246" i="11" s="1"/>
  <c r="G2246" i="11" l="1"/>
  <c r="F2246" i="11"/>
  <c r="AE2247" i="10" l="1"/>
  <c r="AI2247" i="10"/>
  <c r="AL2247" i="10" l="1"/>
  <c r="AM2247" i="10"/>
  <c r="AK2247" i="10"/>
  <c r="E2247" i="11" s="1"/>
  <c r="C2247" i="11"/>
  <c r="AJ2247" i="10"/>
  <c r="D2247" i="11" s="1"/>
  <c r="AF2247" i="10"/>
  <c r="AG2247" i="10" l="1"/>
  <c r="AH2247" i="10" s="1"/>
  <c r="B2247" i="11"/>
  <c r="K2247" i="11" s="1"/>
  <c r="G2247" i="11" l="1"/>
  <c r="F2247" i="11"/>
  <c r="AE2248" i="10" l="1"/>
  <c r="AI2248" i="10"/>
  <c r="AL2248" i="10" l="1"/>
  <c r="AM2248" i="10"/>
  <c r="AK2248" i="10"/>
  <c r="E2248" i="11" s="1"/>
  <c r="C2248" i="11"/>
  <c r="AF2248" i="10"/>
  <c r="AJ2248" i="10"/>
  <c r="D2248" i="11" s="1"/>
  <c r="AG2248" i="10" l="1"/>
  <c r="AH2248" i="10" s="1"/>
  <c r="B2248" i="11"/>
  <c r="K2248" i="11" s="1"/>
  <c r="F2248" i="11" l="1"/>
  <c r="G2248" i="11"/>
  <c r="AI2249" i="10" l="1"/>
  <c r="AE2249" i="10"/>
  <c r="AL2249" i="10" l="1"/>
  <c r="AM2249" i="10"/>
  <c r="AK2249" i="10"/>
  <c r="E2249" i="11" s="1"/>
  <c r="AJ2249" i="10"/>
  <c r="D2249" i="11" s="1"/>
  <c r="AF2249" i="10"/>
  <c r="C2249" i="11"/>
  <c r="B2249" i="11" l="1"/>
  <c r="K2249" i="11" s="1"/>
  <c r="AG2249" i="10"/>
  <c r="AH2249" i="10" s="1"/>
  <c r="G2249" i="11" l="1"/>
  <c r="F2249" i="11"/>
  <c r="AE2250" i="10" l="1"/>
  <c r="AI2250" i="10"/>
  <c r="AM2250" i="10" l="1"/>
  <c r="AL2250" i="10"/>
  <c r="AK2250" i="10"/>
  <c r="E2250" i="11" s="1"/>
  <c r="C2250" i="11"/>
  <c r="AJ2250" i="10"/>
  <c r="D2250" i="11" s="1"/>
  <c r="AF2250" i="10"/>
  <c r="B2250" i="11" l="1"/>
  <c r="K2250" i="11" s="1"/>
  <c r="AG2250" i="10"/>
  <c r="AH2250" i="10" s="1"/>
  <c r="F2250" i="11" l="1"/>
  <c r="G2250" i="11"/>
  <c r="AI2251" i="10" l="1"/>
  <c r="AE2251" i="10"/>
  <c r="AL2251" i="10" l="1"/>
  <c r="AM2251" i="10"/>
  <c r="AK2251" i="10"/>
  <c r="E2251" i="11" s="1"/>
  <c r="AJ2251" i="10"/>
  <c r="D2251" i="11" s="1"/>
  <c r="AF2251" i="10"/>
  <c r="C2251" i="11"/>
  <c r="AG2251" i="10" l="1"/>
  <c r="AH2251" i="10" s="1"/>
  <c r="B2251" i="11"/>
  <c r="K2251" i="11" s="1"/>
  <c r="F2251" i="11" l="1"/>
  <c r="G2251" i="11"/>
  <c r="AE2252" i="10" l="1"/>
  <c r="AI2252" i="10"/>
  <c r="AL2252" i="10" l="1"/>
  <c r="AM2252" i="10"/>
  <c r="AK2252" i="10"/>
  <c r="E2252" i="11" s="1"/>
  <c r="C2252" i="11"/>
  <c r="AJ2252" i="10"/>
  <c r="D2252" i="11" s="1"/>
  <c r="AF2252" i="10"/>
  <c r="AG2252" i="10" l="1"/>
  <c r="AH2252" i="10" s="1"/>
  <c r="B2252" i="11"/>
  <c r="K2252" i="11" s="1"/>
  <c r="F2252" i="11" l="1"/>
  <c r="G2252" i="11"/>
  <c r="AE2253" i="10" l="1"/>
  <c r="AI2253" i="10"/>
  <c r="AL2253" i="10" l="1"/>
  <c r="AM2253" i="10"/>
  <c r="AK2253" i="10"/>
  <c r="E2253" i="11" s="1"/>
  <c r="C2253" i="11"/>
  <c r="AJ2253" i="10"/>
  <c r="D2253" i="11" s="1"/>
  <c r="AF2253" i="10"/>
  <c r="B2253" i="11" l="1"/>
  <c r="K2253" i="11" s="1"/>
  <c r="AG2253" i="10"/>
  <c r="AH2253" i="10" s="1"/>
  <c r="F2253" i="11" l="1"/>
  <c r="G2253" i="11"/>
  <c r="AI2254" i="10" l="1"/>
  <c r="AE2254" i="10"/>
  <c r="AM2254" i="10" l="1"/>
  <c r="AL2254" i="10"/>
  <c r="AK2254" i="10"/>
  <c r="E2254" i="11" s="1"/>
  <c r="AJ2254" i="10"/>
  <c r="D2254" i="11" s="1"/>
  <c r="AF2254" i="10"/>
  <c r="C2254" i="11"/>
  <c r="AG2254" i="10" l="1"/>
  <c r="AH2254" i="10" s="1"/>
  <c r="B2254" i="11"/>
  <c r="K2254" i="11" s="1"/>
  <c r="G2254" i="11" l="1"/>
  <c r="F2254" i="11"/>
  <c r="AI2255" i="10" l="1"/>
  <c r="AE2255" i="10"/>
  <c r="AL2255" i="10" l="1"/>
  <c r="AM2255" i="10"/>
  <c r="AK2255" i="10"/>
  <c r="E2255" i="11" s="1"/>
  <c r="AF2255" i="10"/>
  <c r="AJ2255" i="10"/>
  <c r="D2255" i="11" s="1"/>
  <c r="C2255" i="11"/>
  <c r="B2255" i="11" l="1"/>
  <c r="K2255" i="11" s="1"/>
  <c r="AG2255" i="10"/>
  <c r="AH2255" i="10" s="1"/>
  <c r="F2255" i="11" l="1"/>
  <c r="G2255" i="11"/>
  <c r="AE2256" i="10" l="1"/>
  <c r="AI2256" i="10"/>
  <c r="AL2256" i="10" l="1"/>
  <c r="AM2256" i="10"/>
  <c r="AK2256" i="10"/>
  <c r="E2256" i="11" s="1"/>
  <c r="C2256" i="11"/>
  <c r="AF2256" i="10"/>
  <c r="AJ2256" i="10"/>
  <c r="D2256" i="11" s="1"/>
  <c r="AG2256" i="10" l="1"/>
  <c r="AH2256" i="10" s="1"/>
  <c r="B2256" i="11"/>
  <c r="K2256" i="11" s="1"/>
  <c r="G2256" i="11" l="1"/>
  <c r="F2256" i="11"/>
  <c r="AI2257" i="10" l="1"/>
  <c r="AE2257" i="10"/>
  <c r="AL2257" i="10" l="1"/>
  <c r="AM2257" i="10"/>
  <c r="AK2257" i="10"/>
  <c r="E2257" i="11" s="1"/>
  <c r="AJ2257" i="10"/>
  <c r="D2257" i="11" s="1"/>
  <c r="AF2257" i="10"/>
  <c r="C2257" i="11"/>
  <c r="AG2257" i="10" l="1"/>
  <c r="AH2257" i="10" s="1"/>
  <c r="B2257" i="11"/>
  <c r="K2257" i="11" s="1"/>
  <c r="G2257" i="11" l="1"/>
  <c r="F2257" i="11"/>
  <c r="AE2258" i="10" l="1"/>
  <c r="AI2258" i="10"/>
  <c r="AM2258" i="10" l="1"/>
  <c r="AL2258" i="10"/>
  <c r="AK2258" i="10"/>
  <c r="E2258" i="11" s="1"/>
  <c r="C2258" i="11"/>
  <c r="AF2258" i="10"/>
  <c r="AJ2258" i="10"/>
  <c r="D2258" i="11" s="1"/>
  <c r="B2258" i="11" l="1"/>
  <c r="K2258" i="11" s="1"/>
  <c r="AG2258" i="10"/>
  <c r="AH2258" i="10" s="1"/>
  <c r="F2258" i="11" l="1"/>
  <c r="G2258" i="11"/>
  <c r="AI2259" i="10" l="1"/>
  <c r="AE2259" i="10"/>
  <c r="AL2259" i="10" l="1"/>
  <c r="AM2259" i="10"/>
  <c r="AK2259" i="10"/>
  <c r="E2259" i="11" s="1"/>
  <c r="AF2259" i="10"/>
  <c r="AJ2259" i="10"/>
  <c r="D2259" i="11" s="1"/>
  <c r="C2259" i="11"/>
  <c r="B2259" i="11" l="1"/>
  <c r="K2259" i="11" s="1"/>
  <c r="AG2259" i="10"/>
  <c r="AH2259" i="10" s="1"/>
  <c r="G2259" i="11" l="1"/>
  <c r="F2259" i="11"/>
  <c r="AE2260" i="10" l="1"/>
  <c r="AI2260" i="10"/>
  <c r="AL2260" i="10" l="1"/>
  <c r="AM2260" i="10"/>
  <c r="AK2260" i="10"/>
  <c r="E2260" i="11" s="1"/>
  <c r="C2260" i="11"/>
  <c r="AF2260" i="10"/>
  <c r="AJ2260" i="10"/>
  <c r="D2260" i="11" s="1"/>
  <c r="AG2260" i="10" l="1"/>
  <c r="AH2260" i="10" s="1"/>
  <c r="B2260" i="11"/>
  <c r="K2260" i="11" s="1"/>
  <c r="G2260" i="11" l="1"/>
  <c r="F2260" i="11"/>
  <c r="AE2261" i="10" l="1"/>
  <c r="AI2261" i="10"/>
  <c r="AL2261" i="10" l="1"/>
  <c r="AM2261" i="10"/>
  <c r="AK2261" i="10"/>
  <c r="E2261" i="11" s="1"/>
  <c r="C2261" i="11"/>
  <c r="AF2261" i="10"/>
  <c r="AJ2261" i="10"/>
  <c r="D2261" i="11" s="1"/>
  <c r="B2261" i="11" l="1"/>
  <c r="K2261" i="11" s="1"/>
  <c r="AG2261" i="10"/>
  <c r="AH2261" i="10" s="1"/>
  <c r="G2261" i="11" l="1"/>
  <c r="F2261" i="11"/>
  <c r="AI2262" i="10" l="1"/>
  <c r="AE2262" i="10"/>
  <c r="AM2262" i="10" l="1"/>
  <c r="AL2262" i="10"/>
  <c r="AK2262" i="10"/>
  <c r="E2262" i="11" s="1"/>
  <c r="AJ2262" i="10"/>
  <c r="D2262" i="11" s="1"/>
  <c r="AF2262" i="10"/>
  <c r="C2262" i="11"/>
  <c r="B2262" i="11" l="1"/>
  <c r="K2262" i="11" s="1"/>
  <c r="AG2262" i="10"/>
  <c r="AH2262" i="10" s="1"/>
  <c r="G2262" i="11" l="1"/>
  <c r="F2262" i="11"/>
  <c r="AI2263" i="10" l="1"/>
  <c r="AE2263" i="10"/>
  <c r="AL2263" i="10" l="1"/>
  <c r="AM2263" i="10"/>
  <c r="AK2263" i="10"/>
  <c r="E2263" i="11" s="1"/>
  <c r="AJ2263" i="10"/>
  <c r="D2263" i="11" s="1"/>
  <c r="AF2263" i="10"/>
  <c r="C2263" i="11"/>
  <c r="B2263" i="11" l="1"/>
  <c r="K2263" i="11" s="1"/>
  <c r="AG2263" i="10"/>
  <c r="AH2263" i="10" s="1"/>
  <c r="G2263" i="11" l="1"/>
  <c r="F2263" i="11"/>
  <c r="AI2264" i="10" l="1"/>
  <c r="AE2264" i="10"/>
  <c r="AL2264" i="10" l="1"/>
  <c r="AM2264" i="10"/>
  <c r="AK2264" i="10"/>
  <c r="E2264" i="11" s="1"/>
  <c r="AF2264" i="10"/>
  <c r="AJ2264" i="10"/>
  <c r="D2264" i="11" s="1"/>
  <c r="C2264" i="11"/>
  <c r="B2264" i="11" l="1"/>
  <c r="K2264" i="11" s="1"/>
  <c r="AG2264" i="10"/>
  <c r="AH2264" i="10" s="1"/>
  <c r="G2264" i="11" l="1"/>
  <c r="F2264" i="11"/>
  <c r="AI2265" i="10" l="1"/>
  <c r="AE2265" i="10"/>
  <c r="AL2265" i="10" l="1"/>
  <c r="AM2265" i="10"/>
  <c r="AK2265" i="10"/>
  <c r="E2265" i="11" s="1"/>
  <c r="AF2265" i="10"/>
  <c r="AJ2265" i="10"/>
  <c r="D2265" i="11" s="1"/>
  <c r="C2265" i="11"/>
  <c r="AG2265" i="10" l="1"/>
  <c r="AH2265" i="10" s="1"/>
  <c r="B2265" i="11"/>
  <c r="K2265" i="11" s="1"/>
  <c r="F2265" i="11" l="1"/>
  <c r="G2265" i="11"/>
  <c r="AE2266" i="10" l="1"/>
  <c r="AI2266" i="10"/>
  <c r="AM2266" i="10" l="1"/>
  <c r="AL2266" i="10"/>
  <c r="AK2266" i="10"/>
  <c r="E2266" i="11" s="1"/>
  <c r="C2266" i="11"/>
  <c r="AJ2266" i="10"/>
  <c r="D2266" i="11" s="1"/>
  <c r="AF2266" i="10"/>
  <c r="AG2266" i="10" l="1"/>
  <c r="AH2266" i="10" s="1"/>
  <c r="B2266" i="11"/>
  <c r="K2266" i="11" s="1"/>
  <c r="F2266" i="11" l="1"/>
  <c r="G2266" i="11"/>
  <c r="AI2267" i="10" l="1"/>
  <c r="AE2267" i="10"/>
  <c r="AL2267" i="10" l="1"/>
  <c r="AM2267" i="10"/>
  <c r="AK2267" i="10"/>
  <c r="E2267" i="11" s="1"/>
  <c r="AF2267" i="10"/>
  <c r="AJ2267" i="10"/>
  <c r="D2267" i="11" s="1"/>
  <c r="C2267" i="11"/>
  <c r="AG2267" i="10" l="1"/>
  <c r="AH2267" i="10" s="1"/>
  <c r="B2267" i="11"/>
  <c r="K2267" i="11" s="1"/>
  <c r="G2267" i="11" l="1"/>
  <c r="F2267" i="11"/>
  <c r="AI2268" i="10" l="1"/>
  <c r="AE2268" i="10"/>
  <c r="AL2268" i="10" l="1"/>
  <c r="AM2268" i="10"/>
  <c r="AK2268" i="10"/>
  <c r="E2268" i="11" s="1"/>
  <c r="AF2268" i="10"/>
  <c r="AJ2268" i="10"/>
  <c r="D2268" i="11" s="1"/>
  <c r="C2268" i="11"/>
  <c r="B2268" i="11" l="1"/>
  <c r="K2268" i="11" s="1"/>
  <c r="AG2268" i="10"/>
  <c r="AH2268" i="10" s="1"/>
  <c r="G2268" i="11" l="1"/>
  <c r="F2268" i="11"/>
  <c r="AI2269" i="10" l="1"/>
  <c r="AE2269" i="10"/>
  <c r="AL2269" i="10" l="1"/>
  <c r="AM2269" i="10"/>
  <c r="AK2269" i="10"/>
  <c r="E2269" i="11" s="1"/>
  <c r="AJ2269" i="10"/>
  <c r="D2269" i="11" s="1"/>
  <c r="AF2269" i="10"/>
  <c r="C2269" i="11"/>
  <c r="AG2269" i="10" l="1"/>
  <c r="AH2269" i="10" s="1"/>
  <c r="B2269" i="11"/>
  <c r="K2269" i="11" s="1"/>
  <c r="F2269" i="11" l="1"/>
  <c r="G2269" i="11"/>
  <c r="AI2270" i="10" l="1"/>
  <c r="AE2270" i="10"/>
  <c r="AM2270" i="10" l="1"/>
  <c r="AL2270" i="10"/>
  <c r="AK2270" i="10"/>
  <c r="E2270" i="11" s="1"/>
  <c r="AF2270" i="10"/>
  <c r="AJ2270" i="10"/>
  <c r="D2270" i="11" s="1"/>
  <c r="C2270" i="11"/>
  <c r="AG2270" i="10" l="1"/>
  <c r="AH2270" i="10" s="1"/>
  <c r="B2270" i="11"/>
  <c r="K2270" i="11" s="1"/>
  <c r="G2270" i="11" l="1"/>
  <c r="F2270" i="11"/>
  <c r="AE2271" i="10" l="1"/>
  <c r="AI2271" i="10"/>
  <c r="AL2271" i="10" l="1"/>
  <c r="AM2271" i="10"/>
  <c r="AK2271" i="10"/>
  <c r="E2271" i="11" s="1"/>
  <c r="C2271" i="11"/>
  <c r="AJ2271" i="10"/>
  <c r="D2271" i="11" s="1"/>
  <c r="AF2271" i="10"/>
  <c r="B2271" i="11" l="1"/>
  <c r="K2271" i="11" s="1"/>
  <c r="AG2271" i="10"/>
  <c r="AH2271" i="10" s="1"/>
  <c r="F2271" i="11" l="1"/>
  <c r="G2271" i="11"/>
  <c r="AI2272" i="10" l="1"/>
  <c r="AE2272" i="10"/>
  <c r="AL2272" i="10" l="1"/>
  <c r="AM2272" i="10"/>
  <c r="AK2272" i="10"/>
  <c r="E2272" i="11" s="1"/>
  <c r="AF2272" i="10"/>
  <c r="AJ2272" i="10"/>
  <c r="D2272" i="11" s="1"/>
  <c r="C2272" i="11"/>
  <c r="AG2272" i="10" l="1"/>
  <c r="AH2272" i="10" s="1"/>
  <c r="B2272" i="11"/>
  <c r="K2272" i="11" s="1"/>
  <c r="F2272" i="11" l="1"/>
  <c r="G2272" i="11"/>
  <c r="AE2273" i="10" l="1"/>
  <c r="AI2273" i="10"/>
  <c r="AL2273" i="10" l="1"/>
  <c r="AM2273" i="10"/>
  <c r="AK2273" i="10"/>
  <c r="E2273" i="11" s="1"/>
  <c r="C2273" i="11"/>
  <c r="AF2273" i="10"/>
  <c r="AJ2273" i="10"/>
  <c r="D2273" i="11" s="1"/>
  <c r="B2273" i="11" l="1"/>
  <c r="K2273" i="11" s="1"/>
  <c r="AG2273" i="10"/>
  <c r="AH2273" i="10" s="1"/>
  <c r="G2273" i="11" l="1"/>
  <c r="F2273" i="11"/>
  <c r="AE2274" i="10" l="1"/>
  <c r="AI2274" i="10"/>
  <c r="AM2274" i="10" l="1"/>
  <c r="AL2274" i="10"/>
  <c r="AK2274" i="10"/>
  <c r="E2274" i="11" s="1"/>
  <c r="C2274" i="11"/>
  <c r="AJ2274" i="10"/>
  <c r="D2274" i="11" s="1"/>
  <c r="AF2274" i="10"/>
  <c r="AG2274" i="10" l="1"/>
  <c r="AH2274" i="10" s="1"/>
  <c r="B2274" i="11"/>
  <c r="K2274" i="11" s="1"/>
  <c r="G2274" i="11" l="1"/>
  <c r="F2274" i="11"/>
  <c r="AE2275" i="10" l="1"/>
  <c r="AI2275" i="10"/>
  <c r="AL2275" i="10" l="1"/>
  <c r="AM2275" i="10"/>
  <c r="AK2275" i="10"/>
  <c r="E2275" i="11" s="1"/>
  <c r="C2275" i="11"/>
  <c r="AJ2275" i="10"/>
  <c r="D2275" i="11" s="1"/>
  <c r="AF2275" i="10"/>
  <c r="AG2275" i="10" l="1"/>
  <c r="AH2275" i="10" s="1"/>
  <c r="B2275" i="11"/>
  <c r="K2275" i="11" s="1"/>
  <c r="F2275" i="11" l="1"/>
  <c r="G2275" i="11"/>
  <c r="AI2276" i="10" l="1"/>
  <c r="AE2276" i="10"/>
  <c r="AL2276" i="10" l="1"/>
  <c r="AM2276" i="10"/>
  <c r="AK2276" i="10"/>
  <c r="E2276" i="11" s="1"/>
  <c r="AJ2276" i="10"/>
  <c r="D2276" i="11" s="1"/>
  <c r="AF2276" i="10"/>
  <c r="C2276" i="11"/>
  <c r="B2276" i="11" l="1"/>
  <c r="K2276" i="11" s="1"/>
  <c r="AG2276" i="10"/>
  <c r="AH2276" i="10" s="1"/>
  <c r="F2276" i="11" l="1"/>
  <c r="G2276" i="11"/>
  <c r="AE2277" i="10" l="1"/>
  <c r="AI2277" i="10"/>
  <c r="AL2277" i="10" l="1"/>
  <c r="AM2277" i="10"/>
  <c r="AK2277" i="10"/>
  <c r="E2277" i="11" s="1"/>
  <c r="C2277" i="11"/>
  <c r="AF2277" i="10"/>
  <c r="AJ2277" i="10"/>
  <c r="D2277" i="11" s="1"/>
  <c r="B2277" i="11" l="1"/>
  <c r="K2277" i="11" s="1"/>
  <c r="AG2277" i="10"/>
  <c r="AH2277" i="10" s="1"/>
  <c r="G2277" i="11" l="1"/>
  <c r="F2277" i="11"/>
  <c r="AI2278" i="10" l="1"/>
  <c r="AE2278" i="10"/>
  <c r="AM2278" i="10" l="1"/>
  <c r="AL2278" i="10"/>
  <c r="AK2278" i="10"/>
  <c r="E2278" i="11" s="1"/>
  <c r="AJ2278" i="10"/>
  <c r="D2278" i="11" s="1"/>
  <c r="AF2278" i="10"/>
  <c r="C2278" i="11"/>
  <c r="B2278" i="11" l="1"/>
  <c r="K2278" i="11" s="1"/>
  <c r="AG2278" i="10"/>
  <c r="AH2278" i="10" s="1"/>
  <c r="F2278" i="11" l="1"/>
  <c r="G2278" i="11"/>
  <c r="AE2279" i="10" l="1"/>
  <c r="AI2279" i="10"/>
  <c r="AL2279" i="10" l="1"/>
  <c r="AM2279" i="10"/>
  <c r="AK2279" i="10"/>
  <c r="E2279" i="11" s="1"/>
  <c r="C2279" i="11"/>
  <c r="AF2279" i="10"/>
  <c r="AJ2279" i="10"/>
  <c r="D2279" i="11" s="1"/>
  <c r="B2279" i="11" l="1"/>
  <c r="K2279" i="11" s="1"/>
  <c r="AG2279" i="10"/>
  <c r="AH2279" i="10" s="1"/>
  <c r="F2279" i="11" l="1"/>
  <c r="G2279" i="11"/>
  <c r="AE2280" i="10" l="1"/>
  <c r="AI2280" i="10"/>
  <c r="AL2280" i="10" l="1"/>
  <c r="AM2280" i="10"/>
  <c r="AK2280" i="10"/>
  <c r="E2280" i="11" s="1"/>
  <c r="C2280" i="11"/>
  <c r="AF2280" i="10"/>
  <c r="AJ2280" i="10"/>
  <c r="D2280" i="11" s="1"/>
  <c r="AG2280" i="10" l="1"/>
  <c r="AH2280" i="10" s="1"/>
  <c r="B2280" i="11"/>
  <c r="K2280" i="11" s="1"/>
  <c r="G2280" i="11" l="1"/>
  <c r="F2280" i="11"/>
  <c r="AI2281" i="10" l="1"/>
  <c r="AE2281" i="10"/>
  <c r="AL2281" i="10" l="1"/>
  <c r="AM2281" i="10"/>
  <c r="AK2281" i="10"/>
  <c r="E2281" i="11" s="1"/>
  <c r="AF2281" i="10"/>
  <c r="AJ2281" i="10"/>
  <c r="D2281" i="11" s="1"/>
  <c r="C2281" i="11"/>
  <c r="B2281" i="11" l="1"/>
  <c r="K2281" i="11" s="1"/>
  <c r="AG2281" i="10"/>
  <c r="AH2281" i="10" s="1"/>
  <c r="G2281" i="11" l="1"/>
  <c r="F2281" i="11"/>
  <c r="AI2282" i="10" l="1"/>
  <c r="AE2282" i="10"/>
  <c r="AM2282" i="10" l="1"/>
  <c r="AL2282" i="10"/>
  <c r="AK2282" i="10"/>
  <c r="E2282" i="11" s="1"/>
  <c r="AF2282" i="10"/>
  <c r="AJ2282" i="10"/>
  <c r="D2282" i="11" s="1"/>
  <c r="C2282" i="11"/>
  <c r="B2282" i="11" l="1"/>
  <c r="K2282" i="11" s="1"/>
  <c r="AG2282" i="10"/>
  <c r="AH2282" i="10" s="1"/>
  <c r="G2282" i="11" l="1"/>
  <c r="F2282" i="11"/>
  <c r="AE2283" i="10" l="1"/>
  <c r="AI2283" i="10"/>
  <c r="AL2283" i="10" l="1"/>
  <c r="AM2283" i="10"/>
  <c r="AK2283" i="10"/>
  <c r="E2283" i="11" s="1"/>
  <c r="C2283" i="11"/>
  <c r="AF2283" i="10"/>
  <c r="AJ2283" i="10"/>
  <c r="D2283" i="11" s="1"/>
  <c r="AG2283" i="10" l="1"/>
  <c r="AH2283" i="10" s="1"/>
  <c r="B2283" i="11"/>
  <c r="K2283" i="11" s="1"/>
  <c r="F2283" i="11" l="1"/>
  <c r="G2283" i="11"/>
  <c r="AE2284" i="10" l="1"/>
  <c r="AI2284" i="10"/>
  <c r="AL2284" i="10" l="1"/>
  <c r="AM2284" i="10"/>
  <c r="AK2284" i="10"/>
  <c r="E2284" i="11" s="1"/>
  <c r="C2284" i="11"/>
  <c r="AF2284" i="10"/>
  <c r="AJ2284" i="10"/>
  <c r="D2284" i="11" s="1"/>
  <c r="AG2284" i="10" l="1"/>
  <c r="AH2284" i="10" s="1"/>
  <c r="B2284" i="11"/>
  <c r="K2284" i="11" s="1"/>
  <c r="G2284" i="11" l="1"/>
  <c r="F2284" i="11"/>
  <c r="AE2285" i="10" l="1"/>
  <c r="AI2285" i="10"/>
  <c r="AL2285" i="10" l="1"/>
  <c r="AM2285" i="10"/>
  <c r="AK2285" i="10"/>
  <c r="E2285" i="11" s="1"/>
  <c r="C2285" i="11"/>
  <c r="AJ2285" i="10"/>
  <c r="D2285" i="11" s="1"/>
  <c r="AF2285" i="10"/>
  <c r="AG2285" i="10" l="1"/>
  <c r="AH2285" i="10" s="1"/>
  <c r="B2285" i="11"/>
  <c r="K2285" i="11" s="1"/>
  <c r="G2285" i="11" l="1"/>
  <c r="F2285" i="11"/>
  <c r="AI2286" i="10" l="1"/>
  <c r="AE2286" i="10"/>
  <c r="AM2286" i="10" l="1"/>
  <c r="AL2286" i="10"/>
  <c r="AK2286" i="10"/>
  <c r="E2286" i="11" s="1"/>
  <c r="AF2286" i="10"/>
  <c r="AJ2286" i="10"/>
  <c r="D2286" i="11" s="1"/>
  <c r="C2286" i="11"/>
  <c r="AG2286" i="10" l="1"/>
  <c r="AH2286" i="10" s="1"/>
  <c r="B2286" i="11"/>
  <c r="K2286" i="11" s="1"/>
  <c r="G2286" i="11" l="1"/>
  <c r="F2286" i="11"/>
  <c r="AE2287" i="10" l="1"/>
  <c r="AI2287" i="10"/>
  <c r="AL2287" i="10" l="1"/>
  <c r="AM2287" i="10"/>
  <c r="AK2287" i="10"/>
  <c r="E2287" i="11" s="1"/>
  <c r="C2287" i="11"/>
  <c r="AF2287" i="10"/>
  <c r="AJ2287" i="10"/>
  <c r="D2287" i="11" s="1"/>
  <c r="AG2287" i="10" l="1"/>
  <c r="AH2287" i="10" s="1"/>
  <c r="B2287" i="11"/>
  <c r="K2287" i="11" s="1"/>
  <c r="G2287" i="11" l="1"/>
  <c r="F2287" i="11"/>
  <c r="AE2288" i="10" l="1"/>
  <c r="AI2288" i="10"/>
  <c r="AL2288" i="10" l="1"/>
  <c r="AM2288" i="10"/>
  <c r="AK2288" i="10"/>
  <c r="E2288" i="11" s="1"/>
  <c r="C2288" i="11"/>
  <c r="AF2288" i="10"/>
  <c r="AJ2288" i="10"/>
  <c r="D2288" i="11" s="1"/>
  <c r="B2288" i="11" l="1"/>
  <c r="K2288" i="11" s="1"/>
  <c r="AG2288" i="10"/>
  <c r="AH2288" i="10" s="1"/>
  <c r="F2288" i="11" l="1"/>
  <c r="G2288" i="11"/>
  <c r="AE2289" i="10" l="1"/>
  <c r="AI2289" i="10"/>
  <c r="AL2289" i="10" l="1"/>
  <c r="AM2289" i="10"/>
  <c r="AK2289" i="10"/>
  <c r="E2289" i="11" s="1"/>
  <c r="C2289" i="11"/>
  <c r="AF2289" i="10"/>
  <c r="AJ2289" i="10"/>
  <c r="D2289" i="11" s="1"/>
  <c r="B2289" i="11" l="1"/>
  <c r="K2289" i="11" s="1"/>
  <c r="AG2289" i="10"/>
  <c r="AH2289" i="10" s="1"/>
  <c r="F2289" i="11" l="1"/>
  <c r="G2289" i="11"/>
  <c r="AE2290" i="10" l="1"/>
  <c r="AI2290" i="10"/>
  <c r="AM2290" i="10" l="1"/>
  <c r="AK2290" i="10"/>
  <c r="E2290" i="11" s="1"/>
  <c r="AL2290" i="10"/>
  <c r="C2290" i="11"/>
  <c r="AJ2290" i="10"/>
  <c r="D2290" i="11" s="1"/>
  <c r="AF2290" i="10"/>
  <c r="AG2290" i="10" l="1"/>
  <c r="AH2290" i="10" s="1"/>
  <c r="B2290" i="11"/>
  <c r="K2290" i="11" s="1"/>
  <c r="G2290" i="11" l="1"/>
  <c r="F2290" i="11"/>
  <c r="AI2291" i="10" l="1"/>
  <c r="AE2291" i="10"/>
  <c r="AL2291" i="10" l="1"/>
  <c r="AM2291" i="10"/>
  <c r="AK2291" i="10"/>
  <c r="E2291" i="11" s="1"/>
  <c r="AF2291" i="10"/>
  <c r="AJ2291" i="10"/>
  <c r="D2291" i="11" s="1"/>
  <c r="C2291" i="11"/>
  <c r="B2291" i="11" l="1"/>
  <c r="K2291" i="11" s="1"/>
  <c r="AG2291" i="10"/>
  <c r="AH2291" i="10" s="1"/>
  <c r="G2291" i="11" l="1"/>
  <c r="F2291" i="11"/>
  <c r="AI2292" i="10" l="1"/>
  <c r="AE2292" i="10"/>
  <c r="AL2292" i="10" l="1"/>
  <c r="AM2292" i="10"/>
  <c r="AK2292" i="10"/>
  <c r="E2292" i="11" s="1"/>
  <c r="AJ2292" i="10"/>
  <c r="D2292" i="11" s="1"/>
  <c r="AF2292" i="10"/>
  <c r="C2292" i="11"/>
  <c r="B2292" i="11" l="1"/>
  <c r="K2292" i="11" s="1"/>
  <c r="AG2292" i="10"/>
  <c r="AH2292" i="10" s="1"/>
  <c r="F2292" i="11" l="1"/>
  <c r="G2292" i="11"/>
  <c r="AI2293" i="10" l="1"/>
  <c r="AE2293" i="10"/>
  <c r="AL2293" i="10" l="1"/>
  <c r="AM2293" i="10"/>
  <c r="AK2293" i="10"/>
  <c r="E2293" i="11" s="1"/>
  <c r="AJ2293" i="10"/>
  <c r="D2293" i="11" s="1"/>
  <c r="AF2293" i="10"/>
  <c r="C2293" i="11"/>
  <c r="AG2293" i="10" l="1"/>
  <c r="AH2293" i="10" s="1"/>
  <c r="B2293" i="11"/>
  <c r="K2293" i="11" s="1"/>
  <c r="F2293" i="11" l="1"/>
  <c r="G2293" i="11"/>
  <c r="AE2294" i="10" l="1"/>
  <c r="AI2294" i="10"/>
  <c r="AM2294" i="10" l="1"/>
  <c r="AL2294" i="10"/>
  <c r="AK2294" i="10"/>
  <c r="E2294" i="11" s="1"/>
  <c r="C2294" i="11"/>
  <c r="AJ2294" i="10"/>
  <c r="D2294" i="11" s="1"/>
  <c r="AF2294" i="10"/>
  <c r="AG2294" i="10" l="1"/>
  <c r="AH2294" i="10" s="1"/>
  <c r="B2294" i="11"/>
  <c r="K2294" i="11" s="1"/>
  <c r="G2294" i="11" l="1"/>
  <c r="F2294" i="11"/>
  <c r="AE2295" i="10" l="1"/>
  <c r="AI2295" i="10"/>
  <c r="AL2295" i="10" l="1"/>
  <c r="AM2295" i="10"/>
  <c r="AK2295" i="10"/>
  <c r="E2295" i="11" s="1"/>
  <c r="C2295" i="11"/>
  <c r="AF2295" i="10"/>
  <c r="AJ2295" i="10"/>
  <c r="D2295" i="11" s="1"/>
  <c r="AG2295" i="10" l="1"/>
  <c r="AH2295" i="10" s="1"/>
  <c r="B2295" i="11"/>
  <c r="K2295" i="11" s="1"/>
  <c r="G2295" i="11" l="1"/>
  <c r="F2295" i="11"/>
  <c r="AE2296" i="10" l="1"/>
  <c r="AI2296" i="10"/>
  <c r="AL2296" i="10" l="1"/>
  <c r="AM2296" i="10"/>
  <c r="AK2296" i="10"/>
  <c r="E2296" i="11" s="1"/>
  <c r="C2296" i="11"/>
  <c r="AF2296" i="10"/>
  <c r="AJ2296" i="10"/>
  <c r="D2296" i="11" s="1"/>
  <c r="B2296" i="11" l="1"/>
  <c r="K2296" i="11" s="1"/>
  <c r="AG2296" i="10"/>
  <c r="AH2296" i="10" s="1"/>
  <c r="G2296" i="11" l="1"/>
  <c r="F2296" i="11"/>
  <c r="AI2297" i="10" l="1"/>
  <c r="AE2297" i="10"/>
  <c r="AL2297" i="10" l="1"/>
  <c r="AM2297" i="10"/>
  <c r="AK2297" i="10"/>
  <c r="E2297" i="11" s="1"/>
  <c r="AJ2297" i="10"/>
  <c r="D2297" i="11" s="1"/>
  <c r="AF2297" i="10"/>
  <c r="C2297" i="11"/>
  <c r="B2297" i="11" l="1"/>
  <c r="K2297" i="11" s="1"/>
  <c r="AG2297" i="10"/>
  <c r="AH2297" i="10" s="1"/>
  <c r="G2297" i="11" l="1"/>
  <c r="F2297" i="11"/>
  <c r="AE2298" i="10" l="1"/>
  <c r="AI2298" i="10"/>
  <c r="AM2298" i="10" l="1"/>
  <c r="AL2298" i="10"/>
  <c r="AK2298" i="10"/>
  <c r="E2298" i="11" s="1"/>
  <c r="C2298" i="11"/>
  <c r="AF2298" i="10"/>
  <c r="AJ2298" i="10"/>
  <c r="D2298" i="11" s="1"/>
  <c r="AG2298" i="10" l="1"/>
  <c r="AH2298" i="10" s="1"/>
  <c r="B2298" i="11"/>
  <c r="K2298" i="11" s="1"/>
  <c r="F2298" i="11" l="1"/>
  <c r="G2298" i="11"/>
  <c r="AI2299" i="10" l="1"/>
  <c r="AE2299" i="10"/>
  <c r="AL2299" i="10" l="1"/>
  <c r="AM2299" i="10"/>
  <c r="AK2299" i="10"/>
  <c r="E2299" i="11" s="1"/>
  <c r="AF2299" i="10"/>
  <c r="AJ2299" i="10"/>
  <c r="D2299" i="11" s="1"/>
  <c r="C2299" i="11"/>
  <c r="AG2299" i="10" l="1"/>
  <c r="AH2299" i="10" s="1"/>
  <c r="B2299" i="11"/>
  <c r="K2299" i="11" s="1"/>
  <c r="G2299" i="11" l="1"/>
  <c r="F2299" i="11"/>
  <c r="AE2300" i="10" l="1"/>
  <c r="AI2300" i="10"/>
  <c r="AL2300" i="10" l="1"/>
  <c r="AM2300" i="10"/>
  <c r="AK2300" i="10"/>
  <c r="E2300" i="11" s="1"/>
  <c r="C2300" i="11"/>
  <c r="AJ2300" i="10"/>
  <c r="D2300" i="11" s="1"/>
  <c r="AF2300" i="10"/>
  <c r="AG2300" i="10" l="1"/>
  <c r="AH2300" i="10" s="1"/>
  <c r="B2300" i="11"/>
  <c r="K2300" i="11" s="1"/>
  <c r="F2300" i="11" l="1"/>
  <c r="G2300" i="11"/>
  <c r="AI2301" i="10" l="1"/>
  <c r="AE2301" i="10"/>
  <c r="AL2301" i="10" l="1"/>
  <c r="AM2301" i="10"/>
  <c r="AK2301" i="10"/>
  <c r="E2301" i="11" s="1"/>
  <c r="AJ2301" i="10"/>
  <c r="D2301" i="11" s="1"/>
  <c r="AF2301" i="10"/>
  <c r="C2301" i="11"/>
  <c r="B2301" i="11" l="1"/>
  <c r="K2301" i="11" s="1"/>
  <c r="AG2301" i="10"/>
  <c r="AH2301" i="10" s="1"/>
  <c r="G2301" i="11" l="1"/>
  <c r="F2301" i="11"/>
  <c r="AI2302" i="10" l="1"/>
  <c r="AE2302" i="10"/>
  <c r="AM2302" i="10" l="1"/>
  <c r="AL2302" i="10"/>
  <c r="AK2302" i="10"/>
  <c r="E2302" i="11" s="1"/>
  <c r="AF2302" i="10"/>
  <c r="AJ2302" i="10"/>
  <c r="D2302" i="11" s="1"/>
  <c r="C2302" i="11"/>
  <c r="AG2302" i="10" l="1"/>
  <c r="AH2302" i="10" s="1"/>
  <c r="B2302" i="11"/>
  <c r="K2302" i="11" s="1"/>
  <c r="G2302" i="11" l="1"/>
  <c r="F2302" i="11"/>
  <c r="AE2303" i="10" l="1"/>
  <c r="AI2303" i="10"/>
  <c r="AL2303" i="10" l="1"/>
  <c r="AM2303" i="10"/>
  <c r="AK2303" i="10"/>
  <c r="E2303" i="11" s="1"/>
  <c r="C2303" i="11"/>
  <c r="AJ2303" i="10"/>
  <c r="D2303" i="11" s="1"/>
  <c r="AF2303" i="10"/>
  <c r="AG2303" i="10" l="1"/>
  <c r="AH2303" i="10" s="1"/>
  <c r="B2303" i="11"/>
  <c r="K2303" i="11" s="1"/>
  <c r="F2303" i="11" l="1"/>
  <c r="G2303" i="11"/>
  <c r="AE2304" i="10" l="1"/>
  <c r="AI2304" i="10"/>
  <c r="AL2304" i="10" l="1"/>
  <c r="AM2304" i="10"/>
  <c r="AK2304" i="10"/>
  <c r="E2304" i="11" s="1"/>
  <c r="C2304" i="11"/>
  <c r="AJ2304" i="10"/>
  <c r="D2304" i="11" s="1"/>
  <c r="AF2304" i="10"/>
  <c r="B2304" i="11" l="1"/>
  <c r="K2304" i="11" s="1"/>
  <c r="AG2304" i="10"/>
  <c r="AH2304" i="10" s="1"/>
  <c r="F2304" i="11" l="1"/>
  <c r="G2304" i="11"/>
  <c r="AE2305" i="10" l="1"/>
  <c r="AI2305" i="10"/>
  <c r="AL2305" i="10" l="1"/>
  <c r="AM2305" i="10"/>
  <c r="AK2305" i="10"/>
  <c r="E2305" i="11" s="1"/>
  <c r="C2305" i="11"/>
  <c r="AF2305" i="10"/>
  <c r="AJ2305" i="10"/>
  <c r="D2305" i="11" s="1"/>
  <c r="AG2305" i="10" l="1"/>
  <c r="AH2305" i="10" s="1"/>
  <c r="B2305" i="11"/>
  <c r="K2305" i="11" s="1"/>
  <c r="G2305" i="11" l="1"/>
  <c r="F2305" i="11"/>
  <c r="AI2306" i="10" l="1"/>
  <c r="AE2306" i="10"/>
  <c r="AM2306" i="10" l="1"/>
  <c r="AK2306" i="10"/>
  <c r="E2306" i="11" s="1"/>
  <c r="AL2306" i="10"/>
  <c r="AF2306" i="10"/>
  <c r="AJ2306" i="10"/>
  <c r="D2306" i="11" s="1"/>
  <c r="C2306" i="11"/>
  <c r="B2306" i="11" l="1"/>
  <c r="K2306" i="11" s="1"/>
  <c r="AG2306" i="10"/>
  <c r="AH2306" i="10" s="1"/>
  <c r="G2306" i="11" l="1"/>
  <c r="F2306" i="11"/>
  <c r="AI2307" i="10" l="1"/>
  <c r="AE2307" i="10"/>
  <c r="AL2307" i="10" l="1"/>
  <c r="AM2307" i="10"/>
  <c r="AK2307" i="10"/>
  <c r="E2307" i="11" s="1"/>
  <c r="AF2307" i="10"/>
  <c r="AJ2307" i="10"/>
  <c r="D2307" i="11" s="1"/>
  <c r="C2307" i="11"/>
  <c r="B2307" i="11" l="1"/>
  <c r="K2307" i="11" s="1"/>
  <c r="AG2307" i="10"/>
  <c r="AH2307" i="10" s="1"/>
  <c r="F2307" i="11" l="1"/>
  <c r="G2307" i="11"/>
  <c r="AI2308" i="10" l="1"/>
  <c r="AE2308" i="10"/>
  <c r="AL2308" i="10" l="1"/>
  <c r="AM2308" i="10"/>
  <c r="AK2308" i="10"/>
  <c r="E2308" i="11" s="1"/>
  <c r="AF2308" i="10"/>
  <c r="AJ2308" i="10"/>
  <c r="D2308" i="11" s="1"/>
  <c r="C2308" i="11"/>
  <c r="B2308" i="11" l="1"/>
  <c r="K2308" i="11" s="1"/>
  <c r="AG2308" i="10"/>
  <c r="AH2308" i="10" s="1"/>
  <c r="F2308" i="11" l="1"/>
  <c r="G2308" i="11"/>
  <c r="AI2309" i="10" l="1"/>
  <c r="AE2309" i="10"/>
  <c r="AL2309" i="10" l="1"/>
  <c r="AM2309" i="10"/>
  <c r="AK2309" i="10"/>
  <c r="E2309" i="11" s="1"/>
  <c r="AF2309" i="10"/>
  <c r="AJ2309" i="10"/>
  <c r="D2309" i="11" s="1"/>
  <c r="C2309" i="11"/>
  <c r="AG2309" i="10" l="1"/>
  <c r="AH2309" i="10" s="1"/>
  <c r="B2309" i="11"/>
  <c r="K2309" i="11" s="1"/>
  <c r="F2309" i="11" l="1"/>
  <c r="G2309" i="11"/>
  <c r="AE2310" i="10" l="1"/>
  <c r="AI2310" i="10"/>
  <c r="AM2310" i="10" l="1"/>
  <c r="AL2310" i="10"/>
  <c r="AK2310" i="10"/>
  <c r="E2310" i="11" s="1"/>
  <c r="C2310" i="11"/>
  <c r="AJ2310" i="10"/>
  <c r="D2310" i="11" s="1"/>
  <c r="AF2310" i="10"/>
  <c r="B2310" i="11" l="1"/>
  <c r="K2310" i="11" s="1"/>
  <c r="AG2310" i="10"/>
  <c r="AH2310" i="10" s="1"/>
  <c r="G2310" i="11" l="1"/>
  <c r="F2310" i="11"/>
  <c r="AI2311" i="10" l="1"/>
  <c r="AE2311" i="10"/>
  <c r="AL2311" i="10" l="1"/>
  <c r="AM2311" i="10"/>
  <c r="AK2311" i="10"/>
  <c r="E2311" i="11" s="1"/>
  <c r="AF2311" i="10"/>
  <c r="AJ2311" i="10"/>
  <c r="D2311" i="11" s="1"/>
  <c r="C2311" i="11"/>
  <c r="B2311" i="11" l="1"/>
  <c r="K2311" i="11" s="1"/>
  <c r="AG2311" i="10"/>
  <c r="AH2311" i="10" s="1"/>
  <c r="G2311" i="11" l="1"/>
  <c r="F2311" i="11"/>
  <c r="AE2312" i="10" l="1"/>
  <c r="AI2312" i="10"/>
  <c r="AL2312" i="10" l="1"/>
  <c r="AM2312" i="10"/>
  <c r="AK2312" i="10"/>
  <c r="E2312" i="11" s="1"/>
  <c r="C2312" i="11"/>
  <c r="AJ2312" i="10"/>
  <c r="D2312" i="11" s="1"/>
  <c r="AF2312" i="10"/>
  <c r="B2312" i="11" l="1"/>
  <c r="K2312" i="11" s="1"/>
  <c r="AG2312" i="10"/>
  <c r="AH2312" i="10" s="1"/>
  <c r="F2312" i="11" l="1"/>
  <c r="G2312" i="11"/>
  <c r="AE2313" i="10" l="1"/>
  <c r="AI2313" i="10"/>
  <c r="AL2313" i="10" l="1"/>
  <c r="AM2313" i="10"/>
  <c r="AK2313" i="10"/>
  <c r="E2313" i="11" s="1"/>
  <c r="C2313" i="11"/>
  <c r="AJ2313" i="10"/>
  <c r="D2313" i="11" s="1"/>
  <c r="AF2313" i="10"/>
  <c r="AG2313" i="10" l="1"/>
  <c r="AH2313" i="10" s="1"/>
  <c r="B2313" i="11"/>
  <c r="K2313" i="11" s="1"/>
  <c r="F2313" i="11" l="1"/>
  <c r="G2313" i="11"/>
  <c r="AI2314" i="10" l="1"/>
  <c r="AE2314" i="10"/>
  <c r="AM2314" i="10" l="1"/>
  <c r="AL2314" i="10"/>
  <c r="AK2314" i="10"/>
  <c r="E2314" i="11" s="1"/>
  <c r="AF2314" i="10"/>
  <c r="AJ2314" i="10"/>
  <c r="D2314" i="11" s="1"/>
  <c r="C2314" i="11"/>
  <c r="B2314" i="11" l="1"/>
  <c r="K2314" i="11" s="1"/>
  <c r="AG2314" i="10"/>
  <c r="AH2314" i="10" s="1"/>
  <c r="F2314" i="11" l="1"/>
  <c r="G2314" i="11"/>
  <c r="AE2315" i="10" l="1"/>
  <c r="AI2315" i="10"/>
  <c r="AL2315" i="10" l="1"/>
  <c r="AM2315" i="10"/>
  <c r="AK2315" i="10"/>
  <c r="E2315" i="11" s="1"/>
  <c r="C2315" i="11"/>
  <c r="AF2315" i="10"/>
  <c r="AJ2315" i="10"/>
  <c r="D2315" i="11" s="1"/>
  <c r="AG2315" i="10" l="1"/>
  <c r="AH2315" i="10" s="1"/>
  <c r="B2315" i="11"/>
  <c r="K2315" i="11" s="1"/>
  <c r="G2315" i="11" l="1"/>
  <c r="F2315" i="11"/>
  <c r="AE2316" i="10" l="1"/>
  <c r="AI2316" i="10"/>
  <c r="AL2316" i="10" l="1"/>
  <c r="AM2316" i="10"/>
  <c r="AK2316" i="10"/>
  <c r="E2316" i="11" s="1"/>
  <c r="C2316" i="11"/>
  <c r="AF2316" i="10"/>
  <c r="AJ2316" i="10"/>
  <c r="D2316" i="11" s="1"/>
  <c r="B2316" i="11" l="1"/>
  <c r="K2316" i="11" s="1"/>
  <c r="AG2316" i="10"/>
  <c r="AH2316" i="10" s="1"/>
  <c r="F2316" i="11" l="1"/>
  <c r="G2316" i="11"/>
  <c r="AI2317" i="10" l="1"/>
  <c r="AE2317" i="10"/>
  <c r="AL2317" i="10" l="1"/>
  <c r="AM2317" i="10"/>
  <c r="AK2317" i="10"/>
  <c r="E2317" i="11" s="1"/>
  <c r="AF2317" i="10"/>
  <c r="AJ2317" i="10"/>
  <c r="D2317" i="11" s="1"/>
  <c r="C2317" i="11"/>
  <c r="B2317" i="11" l="1"/>
  <c r="K2317" i="11" s="1"/>
  <c r="AG2317" i="10"/>
  <c r="AH2317" i="10" s="1"/>
  <c r="G2317" i="11" l="1"/>
  <c r="F2317" i="11"/>
  <c r="AI2318" i="10" l="1"/>
  <c r="AE2318" i="10"/>
  <c r="AM2318" i="10" l="1"/>
  <c r="AL2318" i="10"/>
  <c r="AK2318" i="10"/>
  <c r="E2318" i="11" s="1"/>
  <c r="AF2318" i="10"/>
  <c r="AJ2318" i="10"/>
  <c r="D2318" i="11" s="1"/>
  <c r="C2318" i="11"/>
  <c r="AG2318" i="10" l="1"/>
  <c r="AH2318" i="10" s="1"/>
  <c r="B2318" i="11"/>
  <c r="K2318" i="11" s="1"/>
  <c r="F2318" i="11" l="1"/>
  <c r="G2318" i="11"/>
  <c r="AI2319" i="10" l="1"/>
  <c r="AE2319" i="10"/>
  <c r="AL2319" i="10" l="1"/>
  <c r="AM2319" i="10"/>
  <c r="AK2319" i="10"/>
  <c r="E2319" i="11" s="1"/>
  <c r="AF2319" i="10"/>
  <c r="AJ2319" i="10"/>
  <c r="D2319" i="11" s="1"/>
  <c r="C2319" i="11"/>
  <c r="AG2319" i="10" l="1"/>
  <c r="AH2319" i="10" s="1"/>
  <c r="B2319" i="11"/>
  <c r="K2319" i="11" s="1"/>
  <c r="F2319" i="11" l="1"/>
  <c r="G2319" i="11"/>
  <c r="AE2320" i="10" l="1"/>
  <c r="AI2320" i="10"/>
  <c r="AL2320" i="10" l="1"/>
  <c r="AM2320" i="10"/>
  <c r="AK2320" i="10"/>
  <c r="E2320" i="11" s="1"/>
  <c r="C2320" i="11"/>
  <c r="AF2320" i="10"/>
  <c r="AJ2320" i="10"/>
  <c r="D2320" i="11" s="1"/>
  <c r="B2320" i="11" l="1"/>
  <c r="K2320" i="11" s="1"/>
  <c r="AG2320" i="10"/>
  <c r="AH2320" i="10" s="1"/>
  <c r="F2320" i="11" l="1"/>
  <c r="G2320" i="11"/>
  <c r="AI2321" i="10" l="1"/>
  <c r="AE2321" i="10"/>
  <c r="AL2321" i="10" l="1"/>
  <c r="AM2321" i="10"/>
  <c r="AK2321" i="10"/>
  <c r="E2321" i="11" s="1"/>
  <c r="AJ2321" i="10"/>
  <c r="D2321" i="11" s="1"/>
  <c r="AF2321" i="10"/>
  <c r="C2321" i="11"/>
  <c r="B2321" i="11" l="1"/>
  <c r="K2321" i="11" s="1"/>
  <c r="AG2321" i="10"/>
  <c r="AH2321" i="10" s="1"/>
  <c r="F2321" i="11" l="1"/>
  <c r="G2321" i="11"/>
  <c r="AE2322" i="10" l="1"/>
  <c r="AI2322" i="10"/>
  <c r="AM2322" i="10" l="1"/>
  <c r="AK2322" i="10"/>
  <c r="E2322" i="11" s="1"/>
  <c r="AL2322" i="10"/>
  <c r="C2322" i="11"/>
  <c r="AJ2322" i="10"/>
  <c r="D2322" i="11" s="1"/>
  <c r="AF2322" i="10"/>
  <c r="B2322" i="11" l="1"/>
  <c r="K2322" i="11" s="1"/>
  <c r="AG2322" i="10"/>
  <c r="AH2322" i="10" s="1"/>
  <c r="G2322" i="11" l="1"/>
  <c r="F2322" i="11"/>
  <c r="AE2323" i="10" l="1"/>
  <c r="AI2323" i="10"/>
  <c r="AL2323" i="10" l="1"/>
  <c r="AM2323" i="10"/>
  <c r="AK2323" i="10"/>
  <c r="E2323" i="11" s="1"/>
  <c r="C2323" i="11"/>
  <c r="AF2323" i="10"/>
  <c r="AJ2323" i="10"/>
  <c r="D2323" i="11" s="1"/>
  <c r="AG2323" i="10" l="1"/>
  <c r="AH2323" i="10" s="1"/>
  <c r="B2323" i="11"/>
  <c r="K2323" i="11" s="1"/>
  <c r="G2323" i="11" l="1"/>
  <c r="F2323" i="11"/>
  <c r="AI2324" i="10" l="1"/>
  <c r="AE2324" i="10"/>
  <c r="AL2324" i="10" l="1"/>
  <c r="AM2324" i="10"/>
  <c r="AK2324" i="10"/>
  <c r="E2324" i="11" s="1"/>
  <c r="AJ2324" i="10"/>
  <c r="D2324" i="11" s="1"/>
  <c r="AF2324" i="10"/>
  <c r="C2324" i="11"/>
  <c r="B2324" i="11" l="1"/>
  <c r="K2324" i="11" s="1"/>
  <c r="AG2324" i="10"/>
  <c r="AH2324" i="10" s="1"/>
  <c r="F2324" i="11" l="1"/>
  <c r="G2324" i="11"/>
  <c r="AI2325" i="10" l="1"/>
  <c r="AE2325" i="10"/>
  <c r="AL2325" i="10" l="1"/>
  <c r="AM2325" i="10"/>
  <c r="AK2325" i="10"/>
  <c r="E2325" i="11" s="1"/>
  <c r="AJ2325" i="10"/>
  <c r="D2325" i="11" s="1"/>
  <c r="AF2325" i="10"/>
  <c r="C2325" i="11"/>
  <c r="B2325" i="11" l="1"/>
  <c r="K2325" i="11" s="1"/>
  <c r="AG2325" i="10"/>
  <c r="AH2325" i="10" s="1"/>
  <c r="F2325" i="11" l="1"/>
  <c r="G2325" i="11"/>
  <c r="AI2326" i="10" l="1"/>
  <c r="AE2326" i="10"/>
  <c r="AM2326" i="10" l="1"/>
  <c r="AL2326" i="10"/>
  <c r="AK2326" i="10"/>
  <c r="E2326" i="11" s="1"/>
  <c r="AJ2326" i="10"/>
  <c r="D2326" i="11" s="1"/>
  <c r="AF2326" i="10"/>
  <c r="C2326" i="11"/>
  <c r="B2326" i="11" l="1"/>
  <c r="K2326" i="11" s="1"/>
  <c r="AG2326" i="10"/>
  <c r="AH2326" i="10" s="1"/>
  <c r="G2326" i="11" l="1"/>
  <c r="F2326" i="11"/>
  <c r="AE2327" i="10" l="1"/>
  <c r="AI2327" i="10"/>
  <c r="AL2327" i="10" l="1"/>
  <c r="AM2327" i="10"/>
  <c r="AK2327" i="10"/>
  <c r="E2327" i="11" s="1"/>
  <c r="C2327" i="11"/>
  <c r="AF2327" i="10"/>
  <c r="AJ2327" i="10"/>
  <c r="D2327" i="11" s="1"/>
  <c r="AG2327" i="10" l="1"/>
  <c r="AH2327" i="10" s="1"/>
  <c r="B2327" i="11"/>
  <c r="K2327" i="11" s="1"/>
  <c r="G2327" i="11" l="1"/>
  <c r="F2327" i="11"/>
  <c r="AE2328" i="10" l="1"/>
  <c r="AI2328" i="10"/>
  <c r="AL2328" i="10" l="1"/>
  <c r="AM2328" i="10"/>
  <c r="AK2328" i="10"/>
  <c r="E2328" i="11" s="1"/>
  <c r="C2328" i="11"/>
  <c r="AJ2328" i="10"/>
  <c r="D2328" i="11" s="1"/>
  <c r="AF2328" i="10"/>
  <c r="B2328" i="11" l="1"/>
  <c r="K2328" i="11" s="1"/>
  <c r="AG2328" i="10"/>
  <c r="AH2328" i="10" s="1"/>
  <c r="G2328" i="11" l="1"/>
  <c r="F2328" i="11"/>
  <c r="AE2329" i="10" l="1"/>
  <c r="AI2329" i="10"/>
  <c r="AL2329" i="10" l="1"/>
  <c r="AM2329" i="10"/>
  <c r="AK2329" i="10"/>
  <c r="E2329" i="11" s="1"/>
  <c r="C2329" i="11"/>
  <c r="AF2329" i="10"/>
  <c r="AJ2329" i="10"/>
  <c r="D2329" i="11" s="1"/>
  <c r="B2329" i="11" l="1"/>
  <c r="K2329" i="11" s="1"/>
  <c r="AG2329" i="10"/>
  <c r="AH2329" i="10" s="1"/>
  <c r="F2329" i="11" l="1"/>
  <c r="G2329" i="11"/>
  <c r="AI2330" i="10" l="1"/>
  <c r="AE2330" i="10"/>
  <c r="AM2330" i="10" l="1"/>
  <c r="AL2330" i="10"/>
  <c r="AK2330" i="10"/>
  <c r="E2330" i="11" s="1"/>
  <c r="AJ2330" i="10"/>
  <c r="D2330" i="11" s="1"/>
  <c r="AF2330" i="10"/>
  <c r="C2330" i="11"/>
  <c r="AG2330" i="10" l="1"/>
  <c r="AH2330" i="10" s="1"/>
  <c r="B2330" i="11"/>
  <c r="K2330" i="11" s="1"/>
  <c r="G2330" i="11" l="1"/>
  <c r="F2330" i="11"/>
  <c r="AI2331" i="10" l="1"/>
  <c r="AE2331" i="10"/>
  <c r="AL2331" i="10" l="1"/>
  <c r="AM2331" i="10"/>
  <c r="AK2331" i="10"/>
  <c r="E2331" i="11" s="1"/>
  <c r="AJ2331" i="10"/>
  <c r="D2331" i="11" s="1"/>
  <c r="AF2331" i="10"/>
  <c r="C2331" i="11"/>
  <c r="B2331" i="11" l="1"/>
  <c r="K2331" i="11" s="1"/>
  <c r="AG2331" i="10"/>
  <c r="AH2331" i="10" s="1"/>
  <c r="G2331" i="11" l="1"/>
  <c r="F2331" i="11"/>
  <c r="AI2332" i="10" l="1"/>
  <c r="AE2332" i="10"/>
  <c r="AL2332" i="10" l="1"/>
  <c r="AM2332" i="10"/>
  <c r="AK2332" i="10"/>
  <c r="E2332" i="11" s="1"/>
  <c r="AF2332" i="10"/>
  <c r="AJ2332" i="10"/>
  <c r="D2332" i="11" s="1"/>
  <c r="C2332" i="11"/>
  <c r="B2332" i="11" l="1"/>
  <c r="K2332" i="11" s="1"/>
  <c r="AG2332" i="10"/>
  <c r="AH2332" i="10" s="1"/>
  <c r="F2332" i="11" l="1"/>
  <c r="G2332" i="11"/>
  <c r="AI2333" i="10" l="1"/>
  <c r="AE2333" i="10"/>
  <c r="AL2333" i="10" l="1"/>
  <c r="AM2333" i="10"/>
  <c r="AK2333" i="10"/>
  <c r="E2333" i="11" s="1"/>
  <c r="AF2333" i="10"/>
  <c r="AJ2333" i="10"/>
  <c r="D2333" i="11" s="1"/>
  <c r="C2333" i="11"/>
  <c r="B2333" i="11" l="1"/>
  <c r="K2333" i="11" s="1"/>
  <c r="AG2333" i="10"/>
  <c r="AH2333" i="10" s="1"/>
  <c r="G2333" i="11" l="1"/>
  <c r="F2333" i="11"/>
  <c r="AI2334" i="10" l="1"/>
  <c r="AE2334" i="10"/>
  <c r="AM2334" i="10" l="1"/>
  <c r="AL2334" i="10"/>
  <c r="AK2334" i="10"/>
  <c r="E2334" i="11" s="1"/>
  <c r="AJ2334" i="10"/>
  <c r="D2334" i="11" s="1"/>
  <c r="AF2334" i="10"/>
  <c r="C2334" i="11"/>
  <c r="B2334" i="11" l="1"/>
  <c r="K2334" i="11" s="1"/>
  <c r="AG2334" i="10"/>
  <c r="AH2334" i="10" s="1"/>
  <c r="G2334" i="11" l="1"/>
  <c r="F2334" i="11"/>
  <c r="AI2335" i="10" l="1"/>
  <c r="AE2335" i="10"/>
  <c r="AL2335" i="10" l="1"/>
  <c r="AM2335" i="10"/>
  <c r="AK2335" i="10"/>
  <c r="E2335" i="11" s="1"/>
  <c r="AF2335" i="10"/>
  <c r="AJ2335" i="10"/>
  <c r="D2335" i="11" s="1"/>
  <c r="C2335" i="11"/>
  <c r="B2335" i="11" l="1"/>
  <c r="K2335" i="11" s="1"/>
  <c r="AG2335" i="10"/>
  <c r="AH2335" i="10" s="1"/>
  <c r="G2335" i="11" l="1"/>
  <c r="F2335" i="11"/>
  <c r="AE2336" i="10" l="1"/>
  <c r="AI2336" i="10"/>
  <c r="AL2336" i="10" l="1"/>
  <c r="AM2336" i="10"/>
  <c r="AK2336" i="10"/>
  <c r="E2336" i="11" s="1"/>
  <c r="C2336" i="11"/>
  <c r="AF2336" i="10"/>
  <c r="AJ2336" i="10"/>
  <c r="D2336" i="11" s="1"/>
  <c r="AG2336" i="10" l="1"/>
  <c r="AH2336" i="10" s="1"/>
  <c r="B2336" i="11"/>
  <c r="K2336" i="11" s="1"/>
  <c r="G2336" i="11" l="1"/>
  <c r="F2336" i="11"/>
  <c r="AE2337" i="10" l="1"/>
  <c r="AI2337" i="10"/>
  <c r="AL2337" i="10" l="1"/>
  <c r="AM2337" i="10"/>
  <c r="AK2337" i="10"/>
  <c r="E2337" i="11" s="1"/>
  <c r="C2337" i="11"/>
  <c r="AF2337" i="10"/>
  <c r="AJ2337" i="10"/>
  <c r="D2337" i="11" s="1"/>
  <c r="AG2337" i="10" l="1"/>
  <c r="AH2337" i="10" s="1"/>
  <c r="B2337" i="11"/>
  <c r="K2337" i="11" s="1"/>
  <c r="F2337" i="11" l="1"/>
  <c r="G2337" i="11"/>
  <c r="AE2338" i="10" l="1"/>
  <c r="AI2338" i="10"/>
  <c r="AM2338" i="10" l="1"/>
  <c r="AK2338" i="10"/>
  <c r="E2338" i="11" s="1"/>
  <c r="AL2338" i="10"/>
  <c r="C2338" i="11"/>
  <c r="AF2338" i="10"/>
  <c r="AJ2338" i="10"/>
  <c r="D2338" i="11" s="1"/>
  <c r="B2338" i="11" l="1"/>
  <c r="K2338" i="11" s="1"/>
  <c r="AG2338" i="10"/>
  <c r="AH2338" i="10" s="1"/>
  <c r="G2338" i="11" l="1"/>
  <c r="F2338" i="11"/>
  <c r="AI2339" i="10" l="1"/>
  <c r="AE2339" i="10"/>
  <c r="AL2339" i="10" l="1"/>
  <c r="AM2339" i="10"/>
  <c r="AK2339" i="10"/>
  <c r="E2339" i="11" s="1"/>
  <c r="AJ2339" i="10"/>
  <c r="D2339" i="11" s="1"/>
  <c r="AF2339" i="10"/>
  <c r="C2339" i="11"/>
  <c r="AG2339" i="10" l="1"/>
  <c r="AH2339" i="10" s="1"/>
  <c r="B2339" i="11"/>
  <c r="K2339" i="11" s="1"/>
  <c r="G2339" i="11" l="1"/>
  <c r="F2339" i="11"/>
  <c r="AI2340" i="10" l="1"/>
  <c r="AE2340" i="10"/>
  <c r="AL2340" i="10" l="1"/>
  <c r="AM2340" i="10"/>
  <c r="AK2340" i="10"/>
  <c r="E2340" i="11" s="1"/>
  <c r="AF2340" i="10"/>
  <c r="AJ2340" i="10"/>
  <c r="D2340" i="11" s="1"/>
  <c r="C2340" i="11"/>
  <c r="AG2340" i="10" l="1"/>
  <c r="AH2340" i="10" s="1"/>
  <c r="B2340" i="11"/>
  <c r="K2340" i="11" s="1"/>
  <c r="G2340" i="11" l="1"/>
  <c r="F2340" i="11"/>
  <c r="AI2341" i="10" l="1"/>
  <c r="AE2341" i="10"/>
  <c r="AL2341" i="10" l="1"/>
  <c r="AM2341" i="10"/>
  <c r="AK2341" i="10"/>
  <c r="E2341" i="11" s="1"/>
  <c r="AJ2341" i="10"/>
  <c r="D2341" i="11" s="1"/>
  <c r="AF2341" i="10"/>
  <c r="C2341" i="11"/>
  <c r="B2341" i="11" l="1"/>
  <c r="K2341" i="11" s="1"/>
  <c r="AG2341" i="10"/>
  <c r="AH2341" i="10" s="1"/>
  <c r="G2341" i="11" l="1"/>
  <c r="F2341" i="11"/>
  <c r="AI2342" i="10" l="1"/>
  <c r="AE2342" i="10"/>
  <c r="AM2342" i="10" l="1"/>
  <c r="AL2342" i="10"/>
  <c r="AK2342" i="10"/>
  <c r="E2342" i="11" s="1"/>
  <c r="AJ2342" i="10"/>
  <c r="D2342" i="11" s="1"/>
  <c r="AF2342" i="10"/>
  <c r="C2342" i="11"/>
  <c r="B2342" i="11" l="1"/>
  <c r="K2342" i="11" s="1"/>
  <c r="AG2342" i="10"/>
  <c r="AH2342" i="10" s="1"/>
  <c r="G2342" i="11" l="1"/>
  <c r="F2342" i="11"/>
  <c r="AE2343" i="10" l="1"/>
  <c r="AI2343" i="10"/>
  <c r="AL2343" i="10" l="1"/>
  <c r="AM2343" i="10"/>
  <c r="AK2343" i="10"/>
  <c r="E2343" i="11" s="1"/>
  <c r="C2343" i="11"/>
  <c r="AJ2343" i="10"/>
  <c r="D2343" i="11" s="1"/>
  <c r="AF2343" i="10"/>
  <c r="B2343" i="11" l="1"/>
  <c r="K2343" i="11" s="1"/>
  <c r="AG2343" i="10"/>
  <c r="AH2343" i="10" s="1"/>
  <c r="F2343" i="11" l="1"/>
  <c r="G2343" i="11"/>
  <c r="AI2344" i="10" l="1"/>
  <c r="AE2344" i="10"/>
  <c r="AL2344" i="10" l="1"/>
  <c r="AM2344" i="10"/>
  <c r="AK2344" i="10"/>
  <c r="E2344" i="11" s="1"/>
  <c r="AF2344" i="10"/>
  <c r="AJ2344" i="10"/>
  <c r="D2344" i="11" s="1"/>
  <c r="C2344" i="11"/>
  <c r="B2344" i="11" l="1"/>
  <c r="K2344" i="11" s="1"/>
  <c r="AG2344" i="10"/>
  <c r="AH2344" i="10" s="1"/>
  <c r="F2344" i="11" l="1"/>
  <c r="G2344" i="11"/>
  <c r="AE2345" i="10" l="1"/>
  <c r="AI2345" i="10"/>
  <c r="AL2345" i="10" l="1"/>
  <c r="AM2345" i="10"/>
  <c r="AK2345" i="10"/>
  <c r="E2345" i="11" s="1"/>
  <c r="C2345" i="11"/>
  <c r="AJ2345" i="10"/>
  <c r="D2345" i="11" s="1"/>
  <c r="AF2345" i="10"/>
  <c r="B2345" i="11" l="1"/>
  <c r="K2345" i="11" s="1"/>
  <c r="AG2345" i="10"/>
  <c r="AH2345" i="10" s="1"/>
  <c r="G2345" i="11" l="1"/>
  <c r="F2345" i="11"/>
  <c r="AI2346" i="10" l="1"/>
  <c r="AE2346" i="10"/>
  <c r="AM2346" i="10" l="1"/>
  <c r="AL2346" i="10"/>
  <c r="AK2346" i="10"/>
  <c r="E2346" i="11" s="1"/>
  <c r="AF2346" i="10"/>
  <c r="AJ2346" i="10"/>
  <c r="D2346" i="11" s="1"/>
  <c r="C2346" i="11"/>
  <c r="AG2346" i="10" l="1"/>
  <c r="AH2346" i="10" s="1"/>
  <c r="B2346" i="11"/>
  <c r="K2346" i="11" s="1"/>
  <c r="F2346" i="11" l="1"/>
  <c r="G2346" i="11"/>
  <c r="AE2347" i="10" l="1"/>
  <c r="AI2347" i="10"/>
  <c r="AL2347" i="10" l="1"/>
  <c r="AM2347" i="10"/>
  <c r="AK2347" i="10"/>
  <c r="E2347" i="11" s="1"/>
  <c r="C2347" i="11"/>
  <c r="AJ2347" i="10"/>
  <c r="D2347" i="11" s="1"/>
  <c r="AF2347" i="10"/>
  <c r="AG2347" i="10" l="1"/>
  <c r="AH2347" i="10" s="1"/>
  <c r="B2347" i="11"/>
  <c r="K2347" i="11" s="1"/>
  <c r="G2347" i="11" l="1"/>
  <c r="F2347" i="11"/>
  <c r="AE2348" i="10" l="1"/>
  <c r="AI2348" i="10"/>
  <c r="AL2348" i="10" l="1"/>
  <c r="AM2348" i="10"/>
  <c r="AK2348" i="10"/>
  <c r="E2348" i="11" s="1"/>
  <c r="C2348" i="11"/>
  <c r="AF2348" i="10"/>
  <c r="AJ2348" i="10"/>
  <c r="D2348" i="11" s="1"/>
  <c r="B2348" i="11" l="1"/>
  <c r="K2348" i="11" s="1"/>
  <c r="AG2348" i="10"/>
  <c r="AH2348" i="10" s="1"/>
  <c r="F2348" i="11" l="1"/>
  <c r="G2348" i="11"/>
  <c r="AE2349" i="10" l="1"/>
  <c r="AI2349" i="10"/>
  <c r="AL2349" i="10" l="1"/>
  <c r="AM2349" i="10"/>
  <c r="AK2349" i="10"/>
  <c r="E2349" i="11" s="1"/>
  <c r="C2349" i="11"/>
  <c r="AJ2349" i="10"/>
  <c r="D2349" i="11" s="1"/>
  <c r="AF2349" i="10"/>
  <c r="AG2349" i="10" l="1"/>
  <c r="AH2349" i="10" s="1"/>
  <c r="B2349" i="11"/>
  <c r="K2349" i="11" s="1"/>
  <c r="F2349" i="11" l="1"/>
  <c r="G2349" i="11"/>
  <c r="AE2350" i="10" l="1"/>
  <c r="AI2350" i="10"/>
  <c r="AM2350" i="10" l="1"/>
  <c r="AL2350" i="10"/>
  <c r="AK2350" i="10"/>
  <c r="E2350" i="11" s="1"/>
  <c r="C2350" i="11"/>
  <c r="AJ2350" i="10"/>
  <c r="D2350" i="11" s="1"/>
  <c r="AF2350" i="10"/>
  <c r="AG2350" i="10" l="1"/>
  <c r="AH2350" i="10" s="1"/>
  <c r="B2350" i="11"/>
  <c r="K2350" i="11" s="1"/>
  <c r="F2350" i="11" l="1"/>
  <c r="G2350" i="11"/>
  <c r="AI2351" i="10" l="1"/>
  <c r="AE2351" i="10"/>
  <c r="AL2351" i="10" l="1"/>
  <c r="AM2351" i="10"/>
  <c r="AK2351" i="10"/>
  <c r="E2351" i="11" s="1"/>
  <c r="AJ2351" i="10"/>
  <c r="D2351" i="11" s="1"/>
  <c r="AF2351" i="10"/>
  <c r="C2351" i="11"/>
  <c r="AG2351" i="10" l="1"/>
  <c r="AH2351" i="10" s="1"/>
  <c r="B2351" i="11"/>
  <c r="K2351" i="11" s="1"/>
  <c r="F2351" i="11" l="1"/>
  <c r="G2351" i="11"/>
  <c r="AI2352" i="10" l="1"/>
  <c r="AE2352" i="10"/>
  <c r="AL2352" i="10" l="1"/>
  <c r="AM2352" i="10"/>
  <c r="AK2352" i="10"/>
  <c r="E2352" i="11" s="1"/>
  <c r="AF2352" i="10"/>
  <c r="AJ2352" i="10"/>
  <c r="D2352" i="11" s="1"/>
  <c r="C2352" i="11"/>
  <c r="B2352" i="11" l="1"/>
  <c r="K2352" i="11" s="1"/>
  <c r="AG2352" i="10"/>
  <c r="AH2352" i="10" s="1"/>
  <c r="F2352" i="11" l="1"/>
  <c r="G2352" i="11"/>
  <c r="AE2353" i="10" l="1"/>
  <c r="AI2353" i="10"/>
  <c r="AL2353" i="10" l="1"/>
  <c r="AM2353" i="10"/>
  <c r="AK2353" i="10"/>
  <c r="E2353" i="11" s="1"/>
  <c r="C2353" i="11"/>
  <c r="AF2353" i="10"/>
  <c r="AJ2353" i="10"/>
  <c r="D2353" i="11" s="1"/>
  <c r="B2353" i="11" l="1"/>
  <c r="K2353" i="11" s="1"/>
  <c r="AG2353" i="10"/>
  <c r="AH2353" i="10" s="1"/>
  <c r="F2353" i="11" l="1"/>
  <c r="G2353" i="11"/>
  <c r="AI2354" i="10" l="1"/>
  <c r="AE2354" i="10"/>
  <c r="AM2354" i="10" l="1"/>
  <c r="AK2354" i="10"/>
  <c r="E2354" i="11" s="1"/>
  <c r="AL2354" i="10"/>
  <c r="AF2354" i="10"/>
  <c r="AJ2354" i="10"/>
  <c r="D2354" i="11" s="1"/>
  <c r="C2354" i="11"/>
  <c r="AG2354" i="10" l="1"/>
  <c r="AH2354" i="10" s="1"/>
  <c r="B2354" i="11"/>
  <c r="K2354" i="11" s="1"/>
  <c r="G2354" i="11" l="1"/>
  <c r="F2354" i="11"/>
  <c r="AE2355" i="10" l="1"/>
  <c r="AI2355" i="10"/>
  <c r="AL2355" i="10" l="1"/>
  <c r="AM2355" i="10"/>
  <c r="AK2355" i="10"/>
  <c r="E2355" i="11" s="1"/>
  <c r="C2355" i="11"/>
  <c r="AJ2355" i="10"/>
  <c r="D2355" i="11" s="1"/>
  <c r="AF2355" i="10"/>
  <c r="AG2355" i="10" l="1"/>
  <c r="AH2355" i="10" s="1"/>
  <c r="B2355" i="11"/>
  <c r="K2355" i="11" s="1"/>
  <c r="G2355" i="11" l="1"/>
  <c r="F2355" i="11"/>
  <c r="AI2356" i="10" l="1"/>
  <c r="AE2356" i="10"/>
  <c r="AL2356" i="10" l="1"/>
  <c r="AM2356" i="10"/>
  <c r="AK2356" i="10"/>
  <c r="E2356" i="11" s="1"/>
  <c r="AJ2356" i="10"/>
  <c r="D2356" i="11" s="1"/>
  <c r="AF2356" i="10"/>
  <c r="C2356" i="11"/>
  <c r="B2356" i="11" l="1"/>
  <c r="K2356" i="11" s="1"/>
  <c r="AG2356" i="10"/>
  <c r="AH2356" i="10" s="1"/>
  <c r="F2356" i="11" l="1"/>
  <c r="G2356" i="11"/>
  <c r="AE2357" i="10" l="1"/>
  <c r="AI2357" i="10"/>
  <c r="AL2357" i="10" l="1"/>
  <c r="AM2357" i="10"/>
  <c r="AK2357" i="10"/>
  <c r="E2357" i="11" s="1"/>
  <c r="C2357" i="11"/>
  <c r="AF2357" i="10"/>
  <c r="AJ2357" i="10"/>
  <c r="D2357" i="11" s="1"/>
  <c r="AG2357" i="10" l="1"/>
  <c r="AH2357" i="10" s="1"/>
  <c r="B2357" i="11"/>
  <c r="K2357" i="11" s="1"/>
  <c r="F2357" i="11" l="1"/>
  <c r="G2357" i="11"/>
  <c r="AE2358" i="10" l="1"/>
  <c r="AI2358" i="10"/>
  <c r="AM2358" i="10" l="1"/>
  <c r="AL2358" i="10"/>
  <c r="AK2358" i="10"/>
  <c r="E2358" i="11" s="1"/>
  <c r="C2358" i="11"/>
  <c r="AJ2358" i="10"/>
  <c r="D2358" i="11" s="1"/>
  <c r="AF2358" i="10"/>
  <c r="AG2358" i="10" l="1"/>
  <c r="AH2358" i="10" s="1"/>
  <c r="B2358" i="11"/>
  <c r="K2358" i="11" s="1"/>
  <c r="F2358" i="11" l="1"/>
  <c r="G2358" i="11"/>
  <c r="AI2359" i="10" l="1"/>
  <c r="AE2359" i="10"/>
  <c r="AL2359" i="10" l="1"/>
  <c r="AM2359" i="10"/>
  <c r="AK2359" i="10"/>
  <c r="E2359" i="11" s="1"/>
  <c r="AJ2359" i="10"/>
  <c r="D2359" i="11" s="1"/>
  <c r="AF2359" i="10"/>
  <c r="C2359" i="11"/>
  <c r="B2359" i="11" l="1"/>
  <c r="K2359" i="11" s="1"/>
  <c r="AG2359" i="10"/>
  <c r="AH2359" i="10" s="1"/>
  <c r="F2359" i="11" l="1"/>
  <c r="G2359" i="11"/>
  <c r="AE2360" i="10" l="1"/>
  <c r="AI2360" i="10"/>
  <c r="AL2360" i="10" l="1"/>
  <c r="AM2360" i="10"/>
  <c r="AK2360" i="10"/>
  <c r="E2360" i="11" s="1"/>
  <c r="C2360" i="11"/>
  <c r="AF2360" i="10"/>
  <c r="AJ2360" i="10"/>
  <c r="D2360" i="11" s="1"/>
  <c r="AG2360" i="10" l="1"/>
  <c r="AH2360" i="10" s="1"/>
  <c r="B2360" i="11"/>
  <c r="K2360" i="11" s="1"/>
  <c r="G2360" i="11" l="1"/>
  <c r="F2360" i="11"/>
  <c r="AI2361" i="10" l="1"/>
  <c r="AE2361" i="10"/>
  <c r="AL2361" i="10" l="1"/>
  <c r="AM2361" i="10"/>
  <c r="AK2361" i="10"/>
  <c r="E2361" i="11" s="1"/>
  <c r="AF2361" i="10"/>
  <c r="AJ2361" i="10"/>
  <c r="D2361" i="11" s="1"/>
  <c r="C2361" i="11"/>
  <c r="AG2361" i="10" l="1"/>
  <c r="AH2361" i="10" s="1"/>
  <c r="B2361" i="11"/>
  <c r="K2361" i="11" s="1"/>
  <c r="F2361" i="11" l="1"/>
  <c r="G2361" i="11"/>
  <c r="AE2362" i="10" l="1"/>
  <c r="AI2362" i="10"/>
  <c r="AM2362" i="10" l="1"/>
  <c r="AL2362" i="10"/>
  <c r="AK2362" i="10"/>
  <c r="E2362" i="11" s="1"/>
  <c r="C2362" i="11"/>
  <c r="AJ2362" i="10"/>
  <c r="D2362" i="11" s="1"/>
  <c r="AF2362" i="10"/>
  <c r="B2362" i="11" l="1"/>
  <c r="K2362" i="11" s="1"/>
  <c r="AG2362" i="10"/>
  <c r="AH2362" i="10" s="1"/>
  <c r="F2362" i="11" l="1"/>
  <c r="G2362" i="11"/>
  <c r="AI2363" i="10" l="1"/>
  <c r="AE2363" i="10"/>
  <c r="AL2363" i="10" l="1"/>
  <c r="AM2363" i="10"/>
  <c r="AK2363" i="10"/>
  <c r="E2363" i="11" s="1"/>
  <c r="AJ2363" i="10"/>
  <c r="D2363" i="11" s="1"/>
  <c r="AF2363" i="10"/>
  <c r="C2363" i="11"/>
  <c r="B2363" i="11" l="1"/>
  <c r="K2363" i="11" s="1"/>
  <c r="AG2363" i="10"/>
  <c r="AH2363" i="10" s="1"/>
  <c r="F2363" i="11" l="1"/>
  <c r="G2363" i="11"/>
  <c r="AI2364" i="10" l="1"/>
  <c r="AE2364" i="10"/>
  <c r="AL2364" i="10" l="1"/>
  <c r="AM2364" i="10"/>
  <c r="AK2364" i="10"/>
  <c r="E2364" i="11" s="1"/>
  <c r="AF2364" i="10"/>
  <c r="AJ2364" i="10"/>
  <c r="D2364" i="11" s="1"/>
  <c r="C2364" i="11"/>
  <c r="AG2364" i="10" l="1"/>
  <c r="AH2364" i="10" s="1"/>
  <c r="B2364" i="11"/>
  <c r="K2364" i="11" s="1"/>
  <c r="F2364" i="11" l="1"/>
  <c r="G2364" i="11"/>
  <c r="AI2365" i="10" l="1"/>
  <c r="AE2365" i="10"/>
  <c r="AL2365" i="10" l="1"/>
  <c r="AM2365" i="10"/>
  <c r="AK2365" i="10"/>
  <c r="E2365" i="11" s="1"/>
  <c r="AJ2365" i="10"/>
  <c r="D2365" i="11" s="1"/>
  <c r="AF2365" i="10"/>
  <c r="C2365" i="11"/>
  <c r="AG2365" i="10" l="1"/>
  <c r="AH2365" i="10" s="1"/>
  <c r="B2365" i="11"/>
  <c r="K2365" i="11" s="1"/>
  <c r="F2365" i="11" l="1"/>
  <c r="G2365" i="11"/>
  <c r="AE2366" i="10" l="1"/>
  <c r="AI2366" i="10"/>
  <c r="AM2366" i="10" l="1"/>
  <c r="AL2366" i="10"/>
  <c r="AK2366" i="10"/>
  <c r="E2366" i="11" s="1"/>
  <c r="C2366" i="11"/>
  <c r="AF2366" i="10"/>
  <c r="AJ2366" i="10"/>
  <c r="D2366" i="11" s="1"/>
  <c r="B2366" i="11" l="1"/>
  <c r="K2366" i="11" s="1"/>
  <c r="AG2366" i="10"/>
  <c r="AH2366" i="10" s="1"/>
  <c r="G2366" i="11" l="1"/>
  <c r="F2366" i="11"/>
  <c r="AE2367" i="10" l="1"/>
  <c r="AI2367" i="10"/>
  <c r="AL2367" i="10" l="1"/>
  <c r="AM2367" i="10"/>
  <c r="AK2367" i="10"/>
  <c r="E2367" i="11" s="1"/>
  <c r="C2367" i="11"/>
  <c r="AF2367" i="10"/>
  <c r="AJ2367" i="10"/>
  <c r="D2367" i="11" s="1"/>
  <c r="AG2367" i="10" l="1"/>
  <c r="AH2367" i="10" s="1"/>
  <c r="B2367" i="11"/>
  <c r="K2367" i="11" s="1"/>
  <c r="G2367" i="11" l="1"/>
  <c r="F2367" i="11"/>
  <c r="AI2368" i="10" l="1"/>
  <c r="AE2368" i="10"/>
  <c r="AL2368" i="10" l="1"/>
  <c r="AM2368" i="10"/>
  <c r="AK2368" i="10"/>
  <c r="E2368" i="11" s="1"/>
  <c r="AJ2368" i="10"/>
  <c r="D2368" i="11" s="1"/>
  <c r="AF2368" i="10"/>
  <c r="C2368" i="11"/>
  <c r="AG2368" i="10" l="1"/>
  <c r="AH2368" i="10" s="1"/>
  <c r="B2368" i="11"/>
  <c r="K2368" i="11" s="1"/>
  <c r="F2368" i="11" l="1"/>
  <c r="G2368" i="11"/>
  <c r="AE2369" i="10" l="1"/>
  <c r="AI2369" i="10"/>
  <c r="AL2369" i="10" l="1"/>
  <c r="AM2369" i="10"/>
  <c r="AK2369" i="10"/>
  <c r="E2369" i="11" s="1"/>
  <c r="C2369" i="11"/>
  <c r="AJ2369" i="10"/>
  <c r="D2369" i="11" s="1"/>
  <c r="AF2369" i="10"/>
  <c r="AG2369" i="10" l="1"/>
  <c r="AH2369" i="10" s="1"/>
  <c r="B2369" i="11"/>
  <c r="K2369" i="11" s="1"/>
  <c r="G2369" i="11" l="1"/>
  <c r="F2369" i="11"/>
  <c r="AI2370" i="10" l="1"/>
  <c r="AE2370" i="10"/>
  <c r="AM2370" i="10" l="1"/>
  <c r="AL2370" i="10"/>
  <c r="AK2370" i="10"/>
  <c r="E2370" i="11" s="1"/>
  <c r="AJ2370" i="10"/>
  <c r="D2370" i="11" s="1"/>
  <c r="AF2370" i="10"/>
  <c r="C2370" i="11"/>
  <c r="AG2370" i="10" l="1"/>
  <c r="AH2370" i="10" s="1"/>
  <c r="B2370" i="11"/>
  <c r="K2370" i="11" s="1"/>
  <c r="G2370" i="11" l="1"/>
  <c r="F2370" i="11"/>
  <c r="AE2371" i="10" l="1"/>
  <c r="AI2371" i="10"/>
  <c r="AL2371" i="10" l="1"/>
  <c r="AM2371" i="10"/>
  <c r="AK2371" i="10"/>
  <c r="E2371" i="11" s="1"/>
  <c r="C2371" i="11"/>
  <c r="AJ2371" i="10"/>
  <c r="D2371" i="11" s="1"/>
  <c r="AF2371" i="10"/>
  <c r="AG2371" i="10" l="1"/>
  <c r="AH2371" i="10" s="1"/>
  <c r="B2371" i="11"/>
  <c r="K2371" i="11" s="1"/>
  <c r="G2371" i="11" l="1"/>
  <c r="F2371" i="11"/>
  <c r="AE2372" i="10" l="1"/>
  <c r="AI2372" i="10"/>
  <c r="AL2372" i="10" l="1"/>
  <c r="AM2372" i="10"/>
  <c r="AK2372" i="10"/>
  <c r="E2372" i="11" s="1"/>
  <c r="C2372" i="11"/>
  <c r="AF2372" i="10"/>
  <c r="AJ2372" i="10"/>
  <c r="D2372" i="11" s="1"/>
  <c r="AG2372" i="10" l="1"/>
  <c r="AH2372" i="10" s="1"/>
  <c r="B2372" i="11"/>
  <c r="K2372" i="11" s="1"/>
  <c r="G2372" i="11" l="1"/>
  <c r="F2372" i="11"/>
  <c r="AE2373" i="10" l="1"/>
  <c r="AI2373" i="10"/>
  <c r="AL2373" i="10" l="1"/>
  <c r="AM2373" i="10"/>
  <c r="AK2373" i="10"/>
  <c r="E2373" i="11" s="1"/>
  <c r="C2373" i="11"/>
  <c r="AF2373" i="10"/>
  <c r="AJ2373" i="10"/>
  <c r="D2373" i="11" s="1"/>
  <c r="B2373" i="11" l="1"/>
  <c r="K2373" i="11" s="1"/>
  <c r="AG2373" i="10"/>
  <c r="AH2373" i="10" s="1"/>
  <c r="F2373" i="11" l="1"/>
  <c r="G2373" i="11"/>
  <c r="AI2374" i="10" l="1"/>
  <c r="AE2374" i="10"/>
  <c r="AM2374" i="10" l="1"/>
  <c r="AL2374" i="10"/>
  <c r="AK2374" i="10"/>
  <c r="E2374" i="11" s="1"/>
  <c r="AF2374" i="10"/>
  <c r="AJ2374" i="10"/>
  <c r="D2374" i="11" s="1"/>
  <c r="C2374" i="11"/>
  <c r="AG2374" i="10" l="1"/>
  <c r="AH2374" i="10" s="1"/>
  <c r="B2374" i="11"/>
  <c r="K2374" i="11" s="1"/>
  <c r="G2374" i="11" l="1"/>
  <c r="F2374" i="11"/>
  <c r="AE2375" i="10" l="1"/>
  <c r="AI2375" i="10"/>
  <c r="AL2375" i="10" l="1"/>
  <c r="AM2375" i="10"/>
  <c r="AK2375" i="10"/>
  <c r="E2375" i="11" s="1"/>
  <c r="C2375" i="11"/>
  <c r="AF2375" i="10"/>
  <c r="AJ2375" i="10"/>
  <c r="D2375" i="11" s="1"/>
  <c r="B2375" i="11" l="1"/>
  <c r="K2375" i="11" s="1"/>
  <c r="AG2375" i="10"/>
  <c r="AH2375" i="10" s="1"/>
  <c r="G2375" i="11" l="1"/>
  <c r="F2375" i="11"/>
  <c r="AI2376" i="10" l="1"/>
  <c r="AE2376" i="10"/>
  <c r="AL2376" i="10" l="1"/>
  <c r="AM2376" i="10"/>
  <c r="AK2376" i="10"/>
  <c r="E2376" i="11" s="1"/>
  <c r="AF2376" i="10"/>
  <c r="AJ2376" i="10"/>
  <c r="D2376" i="11" s="1"/>
  <c r="C2376" i="11"/>
  <c r="B2376" i="11" l="1"/>
  <c r="K2376" i="11" s="1"/>
  <c r="AG2376" i="10"/>
  <c r="AH2376" i="10" s="1"/>
  <c r="G2376" i="11" l="1"/>
  <c r="F2376" i="11"/>
  <c r="AE2377" i="10" l="1"/>
  <c r="AI2377" i="10"/>
  <c r="AL2377" i="10" l="1"/>
  <c r="AM2377" i="10"/>
  <c r="AK2377" i="10"/>
  <c r="E2377" i="11" s="1"/>
  <c r="C2377" i="11"/>
  <c r="AF2377" i="10"/>
  <c r="AJ2377" i="10"/>
  <c r="D2377" i="11" s="1"/>
  <c r="B2377" i="11" l="1"/>
  <c r="K2377" i="11" s="1"/>
  <c r="AG2377" i="10"/>
  <c r="AH2377" i="10" s="1"/>
  <c r="F2377" i="11" l="1"/>
  <c r="G2377" i="11"/>
  <c r="AI2378" i="10" l="1"/>
  <c r="AE2378" i="10"/>
  <c r="AM2378" i="10" l="1"/>
  <c r="AL2378" i="10"/>
  <c r="AK2378" i="10"/>
  <c r="E2378" i="11" s="1"/>
  <c r="AJ2378" i="10"/>
  <c r="D2378" i="11" s="1"/>
  <c r="AF2378" i="10"/>
  <c r="C2378" i="11"/>
  <c r="AG2378" i="10" l="1"/>
  <c r="AH2378" i="10" s="1"/>
  <c r="B2378" i="11"/>
  <c r="K2378" i="11" s="1"/>
  <c r="G2378" i="11" l="1"/>
  <c r="F2378" i="11"/>
  <c r="AE2379" i="10" l="1"/>
  <c r="AI2379" i="10"/>
  <c r="AL2379" i="10" l="1"/>
  <c r="AM2379" i="10"/>
  <c r="AK2379" i="10"/>
  <c r="E2379" i="11" s="1"/>
  <c r="C2379" i="11"/>
  <c r="AF2379" i="10"/>
  <c r="AJ2379" i="10"/>
  <c r="D2379" i="11" s="1"/>
  <c r="AG2379" i="10" l="1"/>
  <c r="AH2379" i="10" s="1"/>
  <c r="B2379" i="11"/>
  <c r="K2379" i="11" s="1"/>
  <c r="G2379" i="11" l="1"/>
  <c r="F2379" i="11"/>
  <c r="AI2380" i="10" l="1"/>
  <c r="AE2380" i="10"/>
  <c r="AL2380" i="10" l="1"/>
  <c r="AM2380" i="10"/>
  <c r="AK2380" i="10"/>
  <c r="E2380" i="11" s="1"/>
  <c r="AF2380" i="10"/>
  <c r="AJ2380" i="10"/>
  <c r="D2380" i="11" s="1"/>
  <c r="C2380" i="11"/>
  <c r="B2380" i="11" l="1"/>
  <c r="K2380" i="11" s="1"/>
  <c r="AG2380" i="10"/>
  <c r="AH2380" i="10" s="1"/>
  <c r="F2380" i="11" l="1"/>
  <c r="G2380" i="11"/>
  <c r="AI2381" i="10" l="1"/>
  <c r="AE2381" i="10"/>
  <c r="AL2381" i="10" l="1"/>
  <c r="AM2381" i="10"/>
  <c r="AK2381" i="10"/>
  <c r="E2381" i="11" s="1"/>
  <c r="AJ2381" i="10"/>
  <c r="D2381" i="11" s="1"/>
  <c r="AF2381" i="10"/>
  <c r="C2381" i="11"/>
  <c r="AG2381" i="10" l="1"/>
  <c r="AH2381" i="10" s="1"/>
  <c r="B2381" i="11"/>
  <c r="K2381" i="11" s="1"/>
  <c r="F2381" i="11" l="1"/>
  <c r="G2381" i="11"/>
  <c r="AI2382" i="10" l="1"/>
  <c r="AE2382" i="10"/>
  <c r="AM2382" i="10" l="1"/>
  <c r="AL2382" i="10"/>
  <c r="AK2382" i="10"/>
  <c r="E2382" i="11" s="1"/>
  <c r="AJ2382" i="10"/>
  <c r="D2382" i="11" s="1"/>
  <c r="AF2382" i="10"/>
  <c r="C2382" i="11"/>
  <c r="B2382" i="11" l="1"/>
  <c r="K2382" i="11" s="1"/>
  <c r="AG2382" i="10"/>
  <c r="AH2382" i="10" s="1"/>
  <c r="F2382" i="11" l="1"/>
  <c r="G2382" i="11"/>
  <c r="AE2383" i="10" l="1"/>
  <c r="AI2383" i="10"/>
  <c r="AL2383" i="10" l="1"/>
  <c r="AM2383" i="10"/>
  <c r="AK2383" i="10"/>
  <c r="E2383" i="11" s="1"/>
  <c r="C2383" i="11"/>
  <c r="AJ2383" i="10"/>
  <c r="D2383" i="11" s="1"/>
  <c r="AF2383" i="10"/>
  <c r="AG2383" i="10" l="1"/>
  <c r="AH2383" i="10" s="1"/>
  <c r="B2383" i="11"/>
  <c r="K2383" i="11" s="1"/>
  <c r="F2383" i="11" l="1"/>
  <c r="G2383" i="11"/>
  <c r="AI2384" i="10" l="1"/>
  <c r="AE2384" i="10"/>
  <c r="AL2384" i="10" l="1"/>
  <c r="AM2384" i="10"/>
  <c r="AK2384" i="10"/>
  <c r="E2384" i="11" s="1"/>
  <c r="AJ2384" i="10"/>
  <c r="D2384" i="11" s="1"/>
  <c r="AF2384" i="10"/>
  <c r="C2384" i="11"/>
  <c r="B2384" i="11" l="1"/>
  <c r="K2384" i="11" s="1"/>
  <c r="AG2384" i="10"/>
  <c r="AH2384" i="10" s="1"/>
  <c r="G2384" i="11" l="1"/>
  <c r="F2384" i="11"/>
  <c r="AE2385" i="10" l="1"/>
  <c r="AI2385" i="10"/>
  <c r="AL2385" i="10" l="1"/>
  <c r="AM2385" i="10"/>
  <c r="AK2385" i="10"/>
  <c r="E2385" i="11" s="1"/>
  <c r="C2385" i="11"/>
  <c r="AJ2385" i="10"/>
  <c r="D2385" i="11" s="1"/>
  <c r="AF2385" i="10"/>
  <c r="B2385" i="11" l="1"/>
  <c r="K2385" i="11" s="1"/>
  <c r="AG2385" i="10"/>
  <c r="AH2385" i="10" s="1"/>
  <c r="G2385" i="11" l="1"/>
  <c r="F2385" i="11"/>
  <c r="AE2386" i="10" l="1"/>
  <c r="AI2386" i="10"/>
  <c r="AM2386" i="10" l="1"/>
  <c r="AL2386" i="10"/>
  <c r="AK2386" i="10"/>
  <c r="E2386" i="11" s="1"/>
  <c r="C2386" i="11"/>
  <c r="AJ2386" i="10"/>
  <c r="D2386" i="11" s="1"/>
  <c r="AF2386" i="10"/>
  <c r="AG2386" i="10" l="1"/>
  <c r="AH2386" i="10" s="1"/>
  <c r="B2386" i="11"/>
  <c r="K2386" i="11" s="1"/>
  <c r="G2386" i="11" l="1"/>
  <c r="F2386" i="11"/>
  <c r="AI2387" i="10" l="1"/>
  <c r="AE2387" i="10"/>
  <c r="AL2387" i="10" l="1"/>
  <c r="AM2387" i="10"/>
  <c r="AK2387" i="10"/>
  <c r="E2387" i="11" s="1"/>
  <c r="AF2387" i="10"/>
  <c r="AJ2387" i="10"/>
  <c r="D2387" i="11" s="1"/>
  <c r="C2387" i="11"/>
  <c r="B2387" i="11" l="1"/>
  <c r="K2387" i="11" s="1"/>
  <c r="AG2387" i="10"/>
  <c r="AH2387" i="10" s="1"/>
  <c r="F2387" i="11" l="1"/>
  <c r="G2387" i="11"/>
  <c r="AI2388" i="10" l="1"/>
  <c r="AE2388" i="10"/>
  <c r="AL2388" i="10" l="1"/>
  <c r="AM2388" i="10"/>
  <c r="AK2388" i="10"/>
  <c r="E2388" i="11" s="1"/>
  <c r="AF2388" i="10"/>
  <c r="AJ2388" i="10"/>
  <c r="D2388" i="11" s="1"/>
  <c r="C2388" i="11"/>
  <c r="B2388" i="11" l="1"/>
  <c r="K2388" i="11" s="1"/>
  <c r="AG2388" i="10"/>
  <c r="AH2388" i="10" s="1"/>
  <c r="F2388" i="11" l="1"/>
  <c r="G2388" i="11"/>
  <c r="AE2389" i="10" l="1"/>
  <c r="AI2389" i="10"/>
  <c r="AL2389" i="10" l="1"/>
  <c r="AM2389" i="10"/>
  <c r="AK2389" i="10"/>
  <c r="E2389" i="11" s="1"/>
  <c r="C2389" i="11"/>
  <c r="AJ2389" i="10"/>
  <c r="D2389" i="11" s="1"/>
  <c r="AF2389" i="10"/>
  <c r="B2389" i="11" l="1"/>
  <c r="K2389" i="11" s="1"/>
  <c r="AG2389" i="10"/>
  <c r="AH2389" i="10" s="1"/>
  <c r="G2389" i="11" l="1"/>
  <c r="F2389" i="11"/>
  <c r="AI2390" i="10" l="1"/>
  <c r="AE2390" i="10"/>
  <c r="AM2390" i="10" l="1"/>
  <c r="AK2390" i="10"/>
  <c r="E2390" i="11" s="1"/>
  <c r="AL2390" i="10"/>
  <c r="AJ2390" i="10"/>
  <c r="D2390" i="11" s="1"/>
  <c r="AF2390" i="10"/>
  <c r="C2390" i="11"/>
  <c r="B2390" i="11" l="1"/>
  <c r="K2390" i="11" s="1"/>
  <c r="AG2390" i="10"/>
  <c r="AH2390" i="10" s="1"/>
  <c r="F2390" i="11" l="1"/>
  <c r="G2390" i="11"/>
  <c r="AE2391" i="10" l="1"/>
  <c r="AI2391" i="10"/>
  <c r="AL2391" i="10" l="1"/>
  <c r="AM2391" i="10"/>
  <c r="AK2391" i="10"/>
  <c r="E2391" i="11" s="1"/>
  <c r="C2391" i="11"/>
  <c r="AF2391" i="10"/>
  <c r="AJ2391" i="10"/>
  <c r="D2391" i="11" s="1"/>
  <c r="AG2391" i="10" l="1"/>
  <c r="AH2391" i="10" s="1"/>
  <c r="B2391" i="11"/>
  <c r="K2391" i="11" s="1"/>
  <c r="F2391" i="11" l="1"/>
  <c r="G2391" i="11"/>
  <c r="AI2392" i="10" l="1"/>
  <c r="AE2392" i="10"/>
  <c r="AL2392" i="10" l="1"/>
  <c r="AM2392" i="10"/>
  <c r="AK2392" i="10"/>
  <c r="E2392" i="11" s="1"/>
  <c r="AF2392" i="10"/>
  <c r="AJ2392" i="10"/>
  <c r="D2392" i="11" s="1"/>
  <c r="C2392" i="11"/>
  <c r="B2392" i="11" l="1"/>
  <c r="K2392" i="11" s="1"/>
  <c r="AG2392" i="10"/>
  <c r="AH2392" i="10" s="1"/>
  <c r="F2392" i="11" l="1"/>
  <c r="G2392" i="11"/>
  <c r="AE2393" i="10" l="1"/>
  <c r="AI2393" i="10"/>
  <c r="AL2393" i="10" l="1"/>
  <c r="AM2393" i="10"/>
  <c r="AK2393" i="10"/>
  <c r="E2393" i="11" s="1"/>
  <c r="C2393" i="11"/>
  <c r="AJ2393" i="10"/>
  <c r="D2393" i="11" s="1"/>
  <c r="AF2393" i="10"/>
  <c r="B2393" i="11" l="1"/>
  <c r="K2393" i="11" s="1"/>
  <c r="AG2393" i="10"/>
  <c r="AH2393" i="10" s="1"/>
  <c r="G2393" i="11" l="1"/>
  <c r="F2393" i="11"/>
  <c r="AE2394" i="10" l="1"/>
  <c r="AI2394" i="10"/>
  <c r="AL2394" i="10" l="1"/>
  <c r="AM2394" i="10"/>
  <c r="AK2394" i="10"/>
  <c r="E2394" i="11" s="1"/>
  <c r="C2394" i="11"/>
  <c r="AJ2394" i="10"/>
  <c r="D2394" i="11" s="1"/>
  <c r="AF2394" i="10"/>
  <c r="B2394" i="11" l="1"/>
  <c r="K2394" i="11" s="1"/>
  <c r="AG2394" i="10"/>
  <c r="AH2394" i="10" s="1"/>
  <c r="G2394" i="11" l="1"/>
  <c r="F2394" i="11"/>
  <c r="AE2395" i="10" l="1"/>
  <c r="AI2395" i="10"/>
  <c r="AL2395" i="10" l="1"/>
  <c r="AM2395" i="10"/>
  <c r="AK2395" i="10"/>
  <c r="E2395" i="11" s="1"/>
  <c r="C2395" i="11"/>
  <c r="AF2395" i="10"/>
  <c r="AJ2395" i="10"/>
  <c r="D2395" i="11" s="1"/>
  <c r="AG2395" i="10" l="1"/>
  <c r="AH2395" i="10" s="1"/>
  <c r="B2395" i="11"/>
  <c r="K2395" i="11" s="1"/>
  <c r="G2395" i="11" l="1"/>
  <c r="F2395" i="11"/>
  <c r="AE2396" i="10" l="1"/>
  <c r="AI2396" i="10"/>
  <c r="AL2396" i="10" l="1"/>
  <c r="AM2396" i="10"/>
  <c r="AK2396" i="10"/>
  <c r="E2396" i="11" s="1"/>
  <c r="C2396" i="11"/>
  <c r="AJ2396" i="10"/>
  <c r="D2396" i="11" s="1"/>
  <c r="AF2396" i="10"/>
  <c r="B2396" i="11" l="1"/>
  <c r="K2396" i="11" s="1"/>
  <c r="AG2396" i="10"/>
  <c r="AH2396" i="10" s="1"/>
  <c r="F2396" i="11" l="1"/>
  <c r="G2396" i="11"/>
  <c r="AE2397" i="10" l="1"/>
  <c r="AI2397" i="10"/>
  <c r="AM2397" i="10" l="1"/>
  <c r="AL2397" i="10"/>
  <c r="AK2397" i="10"/>
  <c r="E2397" i="11" s="1"/>
  <c r="C2397" i="11"/>
  <c r="AF2397" i="10"/>
  <c r="AJ2397" i="10"/>
  <c r="D2397" i="11" s="1"/>
  <c r="B2397" i="11" l="1"/>
  <c r="K2397" i="11" s="1"/>
  <c r="AG2397" i="10"/>
  <c r="AH2397" i="10" s="1"/>
  <c r="G2397" i="11" l="1"/>
  <c r="F2397" i="11"/>
  <c r="AI2398" i="10" l="1"/>
  <c r="AE2398" i="10"/>
  <c r="AL2398" i="10" l="1"/>
  <c r="AM2398" i="10"/>
  <c r="AK2398" i="10"/>
  <c r="E2398" i="11" s="1"/>
  <c r="AJ2398" i="10"/>
  <c r="D2398" i="11" s="1"/>
  <c r="AF2398" i="10"/>
  <c r="C2398" i="11"/>
  <c r="AG2398" i="10" l="1"/>
  <c r="AH2398" i="10" s="1"/>
  <c r="B2398" i="11"/>
  <c r="K2398" i="11" s="1"/>
  <c r="G2398" i="11" l="1"/>
  <c r="F2398" i="11"/>
  <c r="AI2399" i="10" l="1"/>
  <c r="AE2399" i="10"/>
  <c r="AL2399" i="10" l="1"/>
  <c r="AM2399" i="10"/>
  <c r="AK2399" i="10"/>
  <c r="E2399" i="11" s="1"/>
  <c r="AJ2399" i="10"/>
  <c r="D2399" i="11" s="1"/>
  <c r="AF2399" i="10"/>
  <c r="C2399" i="11"/>
  <c r="B2399" i="11" l="1"/>
  <c r="K2399" i="11" s="1"/>
  <c r="AG2399" i="10"/>
  <c r="AH2399" i="10" s="1"/>
  <c r="F2399" i="11" l="1"/>
  <c r="G2399" i="11"/>
  <c r="AE2400" i="10" l="1"/>
  <c r="AI2400" i="10"/>
  <c r="AL2400" i="10" l="1"/>
  <c r="AM2400" i="10"/>
  <c r="AK2400" i="10"/>
  <c r="E2400" i="11" s="1"/>
  <c r="C2400" i="11"/>
  <c r="AJ2400" i="10"/>
  <c r="D2400" i="11" s="1"/>
  <c r="AF2400" i="10"/>
  <c r="AG2400" i="10" l="1"/>
  <c r="AH2400" i="10" s="1"/>
  <c r="B2400" i="11"/>
  <c r="K2400" i="11" s="1"/>
  <c r="G2400" i="11" l="1"/>
  <c r="F2400" i="11"/>
  <c r="AE2401" i="10" l="1"/>
  <c r="AI2401" i="10"/>
  <c r="AM2401" i="10" l="1"/>
  <c r="AK2401" i="10"/>
  <c r="E2401" i="11" s="1"/>
  <c r="AL2401" i="10"/>
  <c r="C2401" i="11"/>
  <c r="AF2401" i="10"/>
  <c r="AJ2401" i="10"/>
  <c r="D2401" i="11" s="1"/>
  <c r="AG2401" i="10" l="1"/>
  <c r="AH2401" i="10" s="1"/>
  <c r="B2401" i="11"/>
  <c r="K2401" i="11" s="1"/>
  <c r="F2401" i="11" l="1"/>
  <c r="G2401" i="11"/>
  <c r="AI2402" i="10" l="1"/>
  <c r="AE2402" i="10"/>
  <c r="AL2402" i="10" l="1"/>
  <c r="AM2402" i="10"/>
  <c r="AK2402" i="10"/>
  <c r="E2402" i="11" s="1"/>
  <c r="AF2402" i="10"/>
  <c r="AJ2402" i="10"/>
  <c r="D2402" i="11" s="1"/>
  <c r="C2402" i="11"/>
  <c r="B2402" i="11" l="1"/>
  <c r="K2402" i="11" s="1"/>
  <c r="AG2402" i="10"/>
  <c r="AH2402" i="10" s="1"/>
  <c r="F2402" i="11" l="1"/>
  <c r="G2402" i="11"/>
  <c r="AI2403" i="10" l="1"/>
  <c r="AE2403" i="10"/>
  <c r="AL2403" i="10" l="1"/>
  <c r="AM2403" i="10"/>
  <c r="AK2403" i="10"/>
  <c r="E2403" i="11" s="1"/>
  <c r="AJ2403" i="10"/>
  <c r="D2403" i="11" s="1"/>
  <c r="AF2403" i="10"/>
  <c r="C2403" i="11"/>
  <c r="AG2403" i="10" l="1"/>
  <c r="AH2403" i="10" s="1"/>
  <c r="B2403" i="11"/>
  <c r="K2403" i="11" s="1"/>
  <c r="G2403" i="11" l="1"/>
  <c r="F2403" i="11"/>
  <c r="AE2404" i="10" l="1"/>
  <c r="AI2404" i="10"/>
  <c r="AL2404" i="10" l="1"/>
  <c r="AM2404" i="10"/>
  <c r="AK2404" i="10"/>
  <c r="E2404" i="11" s="1"/>
  <c r="C2404" i="11"/>
  <c r="AJ2404" i="10"/>
  <c r="D2404" i="11" s="1"/>
  <c r="AF2404" i="10"/>
  <c r="AG2404" i="10" l="1"/>
  <c r="AH2404" i="10" s="1"/>
  <c r="B2404" i="11"/>
  <c r="K2404" i="11" s="1"/>
  <c r="G2404" i="11" l="1"/>
  <c r="F2404" i="11"/>
  <c r="AE2405" i="10" l="1"/>
  <c r="AI2405" i="10"/>
  <c r="AM2405" i="10" l="1"/>
  <c r="AL2405" i="10"/>
  <c r="AK2405" i="10"/>
  <c r="E2405" i="11" s="1"/>
  <c r="C2405" i="11"/>
  <c r="AF2405" i="10"/>
  <c r="AJ2405" i="10"/>
  <c r="D2405" i="11" s="1"/>
  <c r="AG2405" i="10" l="1"/>
  <c r="AH2405" i="10" s="1"/>
  <c r="B2405" i="11"/>
  <c r="K2405" i="11" s="1"/>
  <c r="F2405" i="11" l="1"/>
  <c r="G2405" i="11"/>
  <c r="AI2406" i="10" l="1"/>
  <c r="AE2406" i="10"/>
  <c r="AL2406" i="10" l="1"/>
  <c r="AM2406" i="10"/>
  <c r="AK2406" i="10"/>
  <c r="E2406" i="11" s="1"/>
  <c r="AJ2406" i="10"/>
  <c r="D2406" i="11" s="1"/>
  <c r="AF2406" i="10"/>
  <c r="C2406" i="11"/>
  <c r="B2406" i="11" l="1"/>
  <c r="K2406" i="11" s="1"/>
  <c r="AG2406" i="10"/>
  <c r="AH2406" i="10" s="1"/>
  <c r="G2406" i="11" l="1"/>
  <c r="F2406" i="11"/>
  <c r="AE2407" i="10" l="1"/>
  <c r="AI2407" i="10"/>
  <c r="AL2407" i="10" l="1"/>
  <c r="AM2407" i="10"/>
  <c r="AK2407" i="10"/>
  <c r="E2407" i="11" s="1"/>
  <c r="C2407" i="11"/>
  <c r="AJ2407" i="10"/>
  <c r="D2407" i="11" s="1"/>
  <c r="AF2407" i="10"/>
  <c r="B2407" i="11" l="1"/>
  <c r="K2407" i="11" s="1"/>
  <c r="AG2407" i="10"/>
  <c r="AH2407" i="10" s="1"/>
  <c r="F2407" i="11" l="1"/>
  <c r="G2407" i="11"/>
  <c r="AI2408" i="10" l="1"/>
  <c r="AE2408" i="10"/>
  <c r="AL2408" i="10" l="1"/>
  <c r="AM2408" i="10"/>
  <c r="AK2408" i="10"/>
  <c r="E2408" i="11" s="1"/>
  <c r="AF2408" i="10"/>
  <c r="AJ2408" i="10"/>
  <c r="D2408" i="11" s="1"/>
  <c r="C2408" i="11"/>
  <c r="B2408" i="11" l="1"/>
  <c r="K2408" i="11" s="1"/>
  <c r="AG2408" i="10"/>
  <c r="AH2408" i="10" s="1"/>
  <c r="G2408" i="11" l="1"/>
  <c r="F2408" i="11"/>
  <c r="AI2409" i="10" l="1"/>
  <c r="AE2409" i="10"/>
  <c r="AM2409" i="10" l="1"/>
  <c r="AL2409" i="10"/>
  <c r="AK2409" i="10"/>
  <c r="E2409" i="11" s="1"/>
  <c r="AJ2409" i="10"/>
  <c r="D2409" i="11" s="1"/>
  <c r="AF2409" i="10"/>
  <c r="C2409" i="11"/>
  <c r="AG2409" i="10" l="1"/>
  <c r="AH2409" i="10" s="1"/>
  <c r="B2409" i="11"/>
  <c r="K2409" i="11" s="1"/>
  <c r="G2409" i="11" l="1"/>
  <c r="F2409" i="11"/>
  <c r="AE2410" i="10" l="1"/>
  <c r="AI2410" i="10"/>
  <c r="AL2410" i="10" l="1"/>
  <c r="AM2410" i="10"/>
  <c r="AK2410" i="10"/>
  <c r="E2410" i="11" s="1"/>
  <c r="C2410" i="11"/>
  <c r="AF2410" i="10"/>
  <c r="AJ2410" i="10"/>
  <c r="D2410" i="11" s="1"/>
  <c r="B2410" i="11" l="1"/>
  <c r="K2410" i="11" s="1"/>
  <c r="AG2410" i="10"/>
  <c r="AH2410" i="10" s="1"/>
  <c r="G2410" i="11" l="1"/>
  <c r="F2410" i="11"/>
  <c r="AE2411" i="10" l="1"/>
  <c r="AI2411" i="10"/>
  <c r="AL2411" i="10" l="1"/>
  <c r="AM2411" i="10"/>
  <c r="AK2411" i="10"/>
  <c r="E2411" i="11" s="1"/>
  <c r="C2411" i="11"/>
  <c r="AF2411" i="10"/>
  <c r="AJ2411" i="10"/>
  <c r="D2411" i="11" s="1"/>
  <c r="B2411" i="11" l="1"/>
  <c r="K2411" i="11" s="1"/>
  <c r="AG2411" i="10"/>
  <c r="AH2411" i="10" s="1"/>
  <c r="G2411" i="11" l="1"/>
  <c r="F2411" i="11"/>
  <c r="AE2412" i="10" l="1"/>
  <c r="AI2412" i="10"/>
  <c r="AL2412" i="10" l="1"/>
  <c r="AM2412" i="10"/>
  <c r="AK2412" i="10"/>
  <c r="E2412" i="11" s="1"/>
  <c r="C2412" i="11"/>
  <c r="AJ2412" i="10"/>
  <c r="D2412" i="11" s="1"/>
  <c r="AF2412" i="10"/>
  <c r="B2412" i="11" l="1"/>
  <c r="K2412" i="11" s="1"/>
  <c r="AG2412" i="10"/>
  <c r="AH2412" i="10" s="1"/>
  <c r="G2412" i="11" l="1"/>
  <c r="F2412" i="11"/>
  <c r="AI2413" i="10" l="1"/>
  <c r="AE2413" i="10"/>
  <c r="AM2413" i="10" l="1"/>
  <c r="AL2413" i="10"/>
  <c r="AK2413" i="10"/>
  <c r="E2413" i="11" s="1"/>
  <c r="AJ2413" i="10"/>
  <c r="D2413" i="11" s="1"/>
  <c r="AF2413" i="10"/>
  <c r="C2413" i="11"/>
  <c r="B2413" i="11" l="1"/>
  <c r="K2413" i="11" s="1"/>
  <c r="AG2413" i="10"/>
  <c r="AH2413" i="10" s="1"/>
  <c r="G2413" i="11" l="1"/>
  <c r="F2413" i="11"/>
  <c r="AI2414" i="10" l="1"/>
  <c r="AE2414" i="10"/>
  <c r="AL2414" i="10" l="1"/>
  <c r="AM2414" i="10"/>
  <c r="AK2414" i="10"/>
  <c r="E2414" i="11" s="1"/>
  <c r="AJ2414" i="10"/>
  <c r="D2414" i="11" s="1"/>
  <c r="AF2414" i="10"/>
  <c r="C2414" i="11"/>
  <c r="B2414" i="11" l="1"/>
  <c r="K2414" i="11" s="1"/>
  <c r="AG2414" i="10"/>
  <c r="AH2414" i="10" s="1"/>
  <c r="F2414" i="11" l="1"/>
  <c r="G2414" i="11"/>
  <c r="AE2415" i="10" l="1"/>
  <c r="AI2415" i="10"/>
  <c r="AL2415" i="10" l="1"/>
  <c r="AM2415" i="10"/>
  <c r="AK2415" i="10"/>
  <c r="E2415" i="11" s="1"/>
  <c r="C2415" i="11"/>
  <c r="AF2415" i="10"/>
  <c r="AJ2415" i="10"/>
  <c r="D2415" i="11" s="1"/>
  <c r="B2415" i="11" l="1"/>
  <c r="K2415" i="11" s="1"/>
  <c r="AG2415" i="10"/>
  <c r="AH2415" i="10" s="1"/>
  <c r="G2415" i="11" l="1"/>
  <c r="F2415" i="11"/>
  <c r="AE2416" i="10" l="1"/>
  <c r="AI2416" i="10"/>
  <c r="AL2416" i="10" l="1"/>
  <c r="AM2416" i="10"/>
  <c r="AK2416" i="10"/>
  <c r="E2416" i="11" s="1"/>
  <c r="C2416" i="11"/>
  <c r="AF2416" i="10"/>
  <c r="AJ2416" i="10"/>
  <c r="D2416" i="11" s="1"/>
  <c r="AG2416" i="10" l="1"/>
  <c r="AH2416" i="10" s="1"/>
  <c r="B2416" i="11"/>
  <c r="K2416" i="11" s="1"/>
  <c r="G2416" i="11" l="1"/>
  <c r="F2416" i="11"/>
  <c r="AI2417" i="10" l="1"/>
  <c r="AE2417" i="10"/>
  <c r="AM2417" i="10" l="1"/>
  <c r="AL2417" i="10"/>
  <c r="AK2417" i="10"/>
  <c r="E2417" i="11" s="1"/>
  <c r="AF2417" i="10"/>
  <c r="AJ2417" i="10"/>
  <c r="D2417" i="11" s="1"/>
  <c r="C2417" i="11"/>
  <c r="B2417" i="11" l="1"/>
  <c r="K2417" i="11" s="1"/>
  <c r="AG2417" i="10"/>
  <c r="AH2417" i="10" s="1"/>
  <c r="G2417" i="11" l="1"/>
  <c r="F2417" i="11"/>
  <c r="AI2418" i="10" l="1"/>
  <c r="AE2418" i="10"/>
  <c r="AL2418" i="10" l="1"/>
  <c r="AM2418" i="10"/>
  <c r="AK2418" i="10"/>
  <c r="E2418" i="11" s="1"/>
  <c r="AF2418" i="10"/>
  <c r="AJ2418" i="10"/>
  <c r="D2418" i="11" s="1"/>
  <c r="C2418" i="11"/>
  <c r="AG2418" i="10" l="1"/>
  <c r="AH2418" i="10" s="1"/>
  <c r="B2418" i="11"/>
  <c r="K2418" i="11" s="1"/>
  <c r="G2418" i="11" l="1"/>
  <c r="F2418" i="11"/>
  <c r="AI2419" i="10" l="1"/>
  <c r="AE2419" i="10"/>
  <c r="AL2419" i="10" l="1"/>
  <c r="AM2419" i="10"/>
  <c r="AK2419" i="10"/>
  <c r="E2419" i="11" s="1"/>
  <c r="AF2419" i="10"/>
  <c r="AJ2419" i="10"/>
  <c r="D2419" i="11" s="1"/>
  <c r="C2419" i="11"/>
  <c r="AG2419" i="10" l="1"/>
  <c r="AH2419" i="10" s="1"/>
  <c r="B2419" i="11"/>
  <c r="K2419" i="11" s="1"/>
  <c r="F2419" i="11" l="1"/>
  <c r="G2419" i="11"/>
  <c r="AE2420" i="10" l="1"/>
  <c r="AI2420" i="10"/>
  <c r="AL2420" i="10" l="1"/>
  <c r="AM2420" i="10"/>
  <c r="AK2420" i="10"/>
  <c r="E2420" i="11" s="1"/>
  <c r="C2420" i="11"/>
  <c r="AJ2420" i="10"/>
  <c r="D2420" i="11" s="1"/>
  <c r="AF2420" i="10"/>
  <c r="B2420" i="11" l="1"/>
  <c r="K2420" i="11" s="1"/>
  <c r="AG2420" i="10"/>
  <c r="AH2420" i="10" s="1"/>
  <c r="F2420" i="11" l="1"/>
  <c r="G2420" i="11"/>
  <c r="AI2421" i="10" l="1"/>
  <c r="AE2421" i="10"/>
  <c r="AM2421" i="10" l="1"/>
  <c r="AL2421" i="10"/>
  <c r="AK2421" i="10"/>
  <c r="E2421" i="11" s="1"/>
  <c r="AF2421" i="10"/>
  <c r="AJ2421" i="10"/>
  <c r="D2421" i="11" s="1"/>
  <c r="C2421" i="11"/>
  <c r="B2421" i="11" l="1"/>
  <c r="K2421" i="11" s="1"/>
  <c r="AG2421" i="10"/>
  <c r="AH2421" i="10" s="1"/>
  <c r="G2421" i="11" l="1"/>
  <c r="F2421" i="11"/>
  <c r="AI2422" i="10" l="1"/>
  <c r="AE2422" i="10"/>
  <c r="AL2422" i="10" l="1"/>
  <c r="AM2422" i="10"/>
  <c r="AK2422" i="10"/>
  <c r="E2422" i="11" s="1"/>
  <c r="AJ2422" i="10"/>
  <c r="D2422" i="11" s="1"/>
  <c r="AF2422" i="10"/>
  <c r="C2422" i="11"/>
  <c r="AG2422" i="10" l="1"/>
  <c r="AH2422" i="10" s="1"/>
  <c r="B2422" i="11"/>
  <c r="K2422" i="11" s="1"/>
  <c r="F2422" i="11" l="1"/>
  <c r="G2422" i="11"/>
  <c r="AI2423" i="10" l="1"/>
  <c r="AE2423" i="10"/>
  <c r="AL2423" i="10" l="1"/>
  <c r="AM2423" i="10"/>
  <c r="AK2423" i="10"/>
  <c r="E2423" i="11" s="1"/>
  <c r="AF2423" i="10"/>
  <c r="AJ2423" i="10"/>
  <c r="D2423" i="11" s="1"/>
  <c r="C2423" i="11"/>
  <c r="B2423" i="11" l="1"/>
  <c r="K2423" i="11" s="1"/>
  <c r="AG2423" i="10"/>
  <c r="AH2423" i="10" s="1"/>
  <c r="G2423" i="11" l="1"/>
  <c r="F2423" i="11"/>
  <c r="AI2424" i="10" l="1"/>
  <c r="AE2424" i="10"/>
  <c r="AL2424" i="10" l="1"/>
  <c r="AM2424" i="10"/>
  <c r="AK2424" i="10"/>
  <c r="E2424" i="11" s="1"/>
  <c r="AJ2424" i="10"/>
  <c r="D2424" i="11" s="1"/>
  <c r="AF2424" i="10"/>
  <c r="C2424" i="11"/>
  <c r="B2424" i="11" l="1"/>
  <c r="K2424" i="11" s="1"/>
  <c r="AG2424" i="10"/>
  <c r="AH2424" i="10" s="1"/>
  <c r="G2424" i="11" l="1"/>
  <c r="F2424" i="11"/>
  <c r="AI2425" i="10" l="1"/>
  <c r="AE2425" i="10"/>
  <c r="AM2425" i="10" l="1"/>
  <c r="AK2425" i="10"/>
  <c r="E2425" i="11" s="1"/>
  <c r="AL2425" i="10"/>
  <c r="AF2425" i="10"/>
  <c r="AJ2425" i="10"/>
  <c r="D2425" i="11" s="1"/>
  <c r="C2425" i="11"/>
  <c r="AG2425" i="10" l="1"/>
  <c r="AH2425" i="10" s="1"/>
  <c r="B2425" i="11"/>
  <c r="K2425" i="11" s="1"/>
  <c r="G2425" i="11" l="1"/>
  <c r="F2425" i="11"/>
  <c r="AI2426" i="10" l="1"/>
  <c r="AE2426" i="10"/>
  <c r="AL2426" i="10" l="1"/>
  <c r="AM2426" i="10"/>
  <c r="AK2426" i="10"/>
  <c r="E2426" i="11" s="1"/>
  <c r="AF2426" i="10"/>
  <c r="AJ2426" i="10"/>
  <c r="D2426" i="11" s="1"/>
  <c r="C2426" i="11"/>
  <c r="AG2426" i="10" l="1"/>
  <c r="AH2426" i="10" s="1"/>
  <c r="B2426" i="11"/>
  <c r="K2426" i="11" s="1"/>
  <c r="G2426" i="11" l="1"/>
  <c r="F2426" i="11"/>
  <c r="AI2427" i="10" l="1"/>
  <c r="AE2427" i="10"/>
  <c r="AL2427" i="10" l="1"/>
  <c r="AM2427" i="10"/>
  <c r="AK2427" i="10"/>
  <c r="E2427" i="11" s="1"/>
  <c r="AJ2427" i="10"/>
  <c r="D2427" i="11" s="1"/>
  <c r="AF2427" i="10"/>
  <c r="C2427" i="11"/>
  <c r="AG2427" i="10" l="1"/>
  <c r="AH2427" i="10" s="1"/>
  <c r="B2427" i="11"/>
  <c r="K2427" i="11" s="1"/>
  <c r="F2427" i="11" l="1"/>
  <c r="G2427" i="11"/>
  <c r="AI2428" i="10" l="1"/>
  <c r="AE2428" i="10"/>
  <c r="AL2428" i="10" l="1"/>
  <c r="AM2428" i="10"/>
  <c r="AK2428" i="10"/>
  <c r="E2428" i="11" s="1"/>
  <c r="AF2428" i="10"/>
  <c r="AJ2428" i="10"/>
  <c r="D2428" i="11" s="1"/>
  <c r="C2428" i="11"/>
  <c r="B2428" i="11" l="1"/>
  <c r="K2428" i="11" s="1"/>
  <c r="AG2428" i="10"/>
  <c r="AH2428" i="10" s="1"/>
  <c r="G2428" i="11" l="1"/>
  <c r="F2428" i="11"/>
  <c r="AI2429" i="10" l="1"/>
  <c r="AE2429" i="10"/>
  <c r="AM2429" i="10" l="1"/>
  <c r="AL2429" i="10"/>
  <c r="AK2429" i="10"/>
  <c r="E2429" i="11" s="1"/>
  <c r="AF2429" i="10"/>
  <c r="AJ2429" i="10"/>
  <c r="D2429" i="11" s="1"/>
  <c r="C2429" i="11"/>
  <c r="B2429" i="11" l="1"/>
  <c r="K2429" i="11" s="1"/>
  <c r="AG2429" i="10"/>
  <c r="AH2429" i="10" s="1"/>
  <c r="G2429" i="11" l="1"/>
  <c r="F2429" i="11"/>
  <c r="AI2430" i="10" l="1"/>
  <c r="AE2430" i="10"/>
  <c r="AL2430" i="10" l="1"/>
  <c r="AM2430" i="10"/>
  <c r="AK2430" i="10"/>
  <c r="E2430" i="11" s="1"/>
  <c r="AJ2430" i="10"/>
  <c r="D2430" i="11" s="1"/>
  <c r="AF2430" i="10"/>
  <c r="C2430" i="11"/>
  <c r="AG2430" i="10" l="1"/>
  <c r="AH2430" i="10" s="1"/>
  <c r="B2430" i="11"/>
  <c r="K2430" i="11" s="1"/>
  <c r="F2430" i="11" l="1"/>
  <c r="G2430" i="11"/>
  <c r="AE2431" i="10" l="1"/>
  <c r="AI2431" i="10"/>
  <c r="AL2431" i="10" l="1"/>
  <c r="AM2431" i="10"/>
  <c r="AK2431" i="10"/>
  <c r="E2431" i="11" s="1"/>
  <c r="C2431" i="11"/>
  <c r="AJ2431" i="10"/>
  <c r="D2431" i="11" s="1"/>
  <c r="AF2431" i="10"/>
  <c r="AG2431" i="10" l="1"/>
  <c r="AH2431" i="10" s="1"/>
  <c r="B2431" i="11"/>
  <c r="K2431" i="11" s="1"/>
  <c r="F2431" i="11" l="1"/>
  <c r="G2431" i="11"/>
  <c r="AI2432" i="10" l="1"/>
  <c r="AE2432" i="10"/>
  <c r="AL2432" i="10" l="1"/>
  <c r="AM2432" i="10"/>
  <c r="AK2432" i="10"/>
  <c r="E2432" i="11" s="1"/>
  <c r="AF2432" i="10"/>
  <c r="AJ2432" i="10"/>
  <c r="D2432" i="11" s="1"/>
  <c r="C2432" i="11"/>
  <c r="B2432" i="11" l="1"/>
  <c r="K2432" i="11" s="1"/>
  <c r="AG2432" i="10"/>
  <c r="AH2432" i="10" s="1"/>
  <c r="G2432" i="11" l="1"/>
  <c r="F2432" i="11"/>
  <c r="AE2433" i="10" l="1"/>
  <c r="AI2433" i="10"/>
  <c r="AM2433" i="10" l="1"/>
  <c r="AK2433" i="10"/>
  <c r="E2433" i="11" s="1"/>
  <c r="AL2433" i="10"/>
  <c r="C2433" i="11"/>
  <c r="AJ2433" i="10"/>
  <c r="D2433" i="11" s="1"/>
  <c r="AF2433" i="10"/>
  <c r="B2433" i="11" l="1"/>
  <c r="K2433" i="11" s="1"/>
  <c r="AG2433" i="10"/>
  <c r="AH2433" i="10" s="1"/>
  <c r="I9" i="9" l="1"/>
  <c r="I43" i="9"/>
  <c r="I7" i="9"/>
  <c r="I57" i="9"/>
  <c r="I34" i="9"/>
  <c r="I54" i="9"/>
  <c r="I37" i="9"/>
  <c r="I23" i="9"/>
  <c r="I49" i="9"/>
  <c r="I40" i="9"/>
  <c r="I5" i="9"/>
  <c r="I21" i="9"/>
  <c r="I27" i="9"/>
  <c r="I14" i="9"/>
  <c r="I29" i="9"/>
  <c r="I16" i="9"/>
  <c r="I20" i="9"/>
  <c r="I56" i="9"/>
  <c r="I41" i="9"/>
  <c r="I8" i="9"/>
  <c r="I53" i="9"/>
  <c r="I52" i="9"/>
  <c r="I13" i="9"/>
  <c r="I22" i="9"/>
  <c r="I35" i="9"/>
  <c r="I28" i="9"/>
  <c r="I45" i="9"/>
  <c r="I25" i="9"/>
  <c r="I6" i="9"/>
  <c r="I33" i="9"/>
  <c r="I12" i="9"/>
  <c r="I11" i="9"/>
  <c r="I26" i="9"/>
  <c r="I46" i="9"/>
  <c r="I17" i="9"/>
  <c r="I31" i="9"/>
  <c r="I36" i="9"/>
  <c r="I42" i="9"/>
  <c r="I51" i="9"/>
  <c r="I32" i="9"/>
  <c r="I48" i="9"/>
  <c r="I50" i="9"/>
  <c r="I24" i="9"/>
  <c r="I30" i="9"/>
  <c r="I15" i="9"/>
  <c r="I38" i="9"/>
  <c r="I18" i="9"/>
  <c r="I10" i="9"/>
  <c r="I39" i="9"/>
  <c r="I47" i="9"/>
  <c r="I44" i="9"/>
  <c r="I19" i="9"/>
  <c r="I55" i="9"/>
  <c r="F2433" i="11"/>
  <c r="G2433" i="11"/>
  <c r="AU4" i="10"/>
  <c r="F4" i="12" s="1"/>
  <c r="C4" i="12"/>
  <c r="AY4" i="10"/>
  <c r="K4" i="12" s="1"/>
  <c r="AW4" i="10"/>
  <c r="I4" i="12" s="1"/>
  <c r="AO5" i="10"/>
  <c r="AX5" i="10" s="1"/>
  <c r="J5" i="12" s="1"/>
  <c r="AS5" i="10"/>
  <c r="D5" i="12" l="1"/>
  <c r="AP5" i="10"/>
  <c r="AR5" i="10" l="1"/>
  <c r="AS6" i="10" s="1"/>
  <c r="D6" i="12" s="1"/>
  <c r="AV4" i="10"/>
  <c r="H4" i="12" s="1"/>
  <c r="AY5" i="10"/>
  <c r="K5" i="12" s="1"/>
  <c r="AW5" i="10"/>
  <c r="I5" i="12" s="1"/>
  <c r="AU5" i="10"/>
  <c r="F5" i="12" s="1"/>
  <c r="C5" i="12"/>
  <c r="AQ5" i="10"/>
  <c r="AT5" i="10" s="1"/>
  <c r="B5" i="12"/>
  <c r="G4" i="12" l="1"/>
  <c r="O5" i="12"/>
  <c r="E5" i="12"/>
  <c r="AO6" i="10"/>
  <c r="AX6" i="10" l="1"/>
  <c r="J6" i="12" s="1"/>
  <c r="AP6" i="10"/>
  <c r="AR6" i="10" l="1"/>
  <c r="AV5" i="10"/>
  <c r="H5" i="12" s="1"/>
  <c r="B6" i="12"/>
  <c r="G5" i="12" s="1"/>
  <c r="AQ6" i="10"/>
  <c r="AT6" i="10" s="1"/>
  <c r="AS7" i="10" l="1"/>
  <c r="AW6" i="10"/>
  <c r="I6" i="12" s="1"/>
  <c r="C6" i="12"/>
  <c r="AU6" i="10"/>
  <c r="F6" i="12" s="1"/>
  <c r="AY6" i="10"/>
  <c r="K6" i="12" s="1"/>
  <c r="E6" i="12"/>
  <c r="AO7" i="10"/>
  <c r="O6" i="12"/>
  <c r="D7" i="12" l="1"/>
  <c r="AX7" i="10"/>
  <c r="J7" i="12" s="1"/>
  <c r="AP7" i="10"/>
  <c r="AV6" i="10" l="1"/>
  <c r="H6" i="12" s="1"/>
  <c r="AR7" i="10"/>
  <c r="AQ7" i="10"/>
  <c r="AT7" i="10" s="1"/>
  <c r="B7" i="12"/>
  <c r="G6" i="12" s="1"/>
  <c r="AW7" i="10" l="1"/>
  <c r="I7" i="12" s="1"/>
  <c r="AU7" i="10"/>
  <c r="F7" i="12" s="1"/>
  <c r="AY7" i="10"/>
  <c r="K7" i="12" s="1"/>
  <c r="C7" i="12"/>
  <c r="AS8" i="10"/>
  <c r="O7" i="12"/>
  <c r="E7" i="12"/>
  <c r="AO8" i="10"/>
  <c r="D8" i="12" l="1"/>
  <c r="AP8" i="10"/>
  <c r="AX8" i="10"/>
  <c r="J8" i="12" s="1"/>
  <c r="AV7" i="10" l="1"/>
  <c r="H7" i="12" s="1"/>
  <c r="AR8" i="10"/>
  <c r="AQ8" i="10"/>
  <c r="AT8" i="10" s="1"/>
  <c r="B8" i="12"/>
  <c r="G7" i="12" s="1"/>
  <c r="C8" i="12" l="1"/>
  <c r="AW8" i="10"/>
  <c r="I8" i="12" s="1"/>
  <c r="AU8" i="10"/>
  <c r="F8" i="12" s="1"/>
  <c r="AY8" i="10"/>
  <c r="K8" i="12" s="1"/>
  <c r="AS9" i="10"/>
  <c r="O8" i="12"/>
  <c r="E8" i="12"/>
  <c r="AO9" i="10"/>
  <c r="D9" i="12" l="1"/>
  <c r="AP9" i="10"/>
  <c r="AX9" i="10"/>
  <c r="J9" i="12" s="1"/>
  <c r="AV8" i="10" l="1"/>
  <c r="H8" i="12" s="1"/>
  <c r="AR9" i="10"/>
  <c r="B9" i="12"/>
  <c r="G8" i="12" s="1"/>
  <c r="AQ9" i="10"/>
  <c r="AT9" i="10" s="1"/>
  <c r="C9" i="12" l="1"/>
  <c r="AW9" i="10"/>
  <c r="I9" i="12" s="1"/>
  <c r="AU9" i="10"/>
  <c r="F9" i="12" s="1"/>
  <c r="AY9" i="10"/>
  <c r="K9" i="12" s="1"/>
  <c r="AS10" i="10"/>
  <c r="E9" i="12"/>
  <c r="AO10" i="10"/>
  <c r="O9" i="12"/>
  <c r="D10" i="12" l="1"/>
  <c r="AP10" i="10"/>
  <c r="AX10" i="10"/>
  <c r="J10" i="12" s="1"/>
  <c r="AV9" i="10" l="1"/>
  <c r="H9" i="12" s="1"/>
  <c r="AR10" i="10"/>
  <c r="AQ10" i="10"/>
  <c r="AT10" i="10" s="1"/>
  <c r="B10" i="12"/>
  <c r="G9" i="12" s="1"/>
  <c r="AU10" i="10" l="1"/>
  <c r="F10" i="12" s="1"/>
  <c r="AY10" i="10"/>
  <c r="K10" i="12" s="1"/>
  <c r="C10" i="12"/>
  <c r="AW10" i="10"/>
  <c r="I10" i="12" s="1"/>
  <c r="AS11" i="10"/>
  <c r="O10" i="12"/>
  <c r="E10" i="12"/>
  <c r="AO11" i="10"/>
  <c r="D11" i="12" l="1"/>
  <c r="AP11" i="10"/>
  <c r="AX11" i="10"/>
  <c r="J11" i="12" s="1"/>
  <c r="AV10" i="10" l="1"/>
  <c r="H10" i="12" s="1"/>
  <c r="AR11" i="10"/>
  <c r="B11" i="12"/>
  <c r="G10" i="12" s="1"/>
  <c r="AQ11" i="10"/>
  <c r="AT11" i="10" s="1"/>
  <c r="AY11" i="10" l="1"/>
  <c r="K11" i="12" s="1"/>
  <c r="AU11" i="10"/>
  <c r="F11" i="12" s="1"/>
  <c r="AW11" i="10"/>
  <c r="I11" i="12" s="1"/>
  <c r="C11" i="12"/>
  <c r="AS12" i="10"/>
  <c r="E11" i="12"/>
  <c r="AO12" i="10"/>
  <c r="O11" i="12"/>
  <c r="D12" i="12" l="1"/>
  <c r="AX12" i="10"/>
  <c r="J12" i="12" s="1"/>
  <c r="AP12" i="10"/>
  <c r="AV11" i="10" l="1"/>
  <c r="H11" i="12" s="1"/>
  <c r="AR12" i="10"/>
  <c r="B12" i="12"/>
  <c r="G11" i="12" s="1"/>
  <c r="AQ12" i="10"/>
  <c r="AT12" i="10" s="1"/>
  <c r="AY12" i="10" l="1"/>
  <c r="K12" i="12" s="1"/>
  <c r="C12" i="12"/>
  <c r="AW12" i="10"/>
  <c r="I12" i="12" s="1"/>
  <c r="AU12" i="10"/>
  <c r="F12" i="12" s="1"/>
  <c r="AS13" i="10"/>
  <c r="E12" i="12"/>
  <c r="AO13" i="10"/>
  <c r="O12" i="12"/>
  <c r="D13" i="12" l="1"/>
  <c r="AP13" i="10"/>
  <c r="AX13" i="10"/>
  <c r="J13" i="12" s="1"/>
  <c r="AV12" i="10" l="1"/>
  <c r="H12" i="12" s="1"/>
  <c r="AR13" i="10"/>
  <c r="B13" i="12"/>
  <c r="G12" i="12" s="1"/>
  <c r="AQ13" i="10"/>
  <c r="AT13" i="10" s="1"/>
  <c r="AU13" i="10" l="1"/>
  <c r="F13" i="12" s="1"/>
  <c r="C13" i="12"/>
  <c r="AW13" i="10"/>
  <c r="I13" i="12" s="1"/>
  <c r="AY13" i="10"/>
  <c r="K13" i="12" s="1"/>
  <c r="AS14" i="10"/>
  <c r="E13" i="12"/>
  <c r="AO14" i="10"/>
  <c r="O13" i="12"/>
  <c r="D14" i="12" l="1"/>
  <c r="AP14" i="10"/>
  <c r="AX14" i="10"/>
  <c r="J14" i="12" s="1"/>
  <c r="AV13" i="10" l="1"/>
  <c r="H13" i="12" s="1"/>
  <c r="AR14" i="10"/>
  <c r="B14" i="12"/>
  <c r="G13" i="12" s="1"/>
  <c r="AQ14" i="10"/>
  <c r="AT14" i="10" s="1"/>
  <c r="AY14" i="10" l="1"/>
  <c r="K14" i="12" s="1"/>
  <c r="AW14" i="10"/>
  <c r="I14" i="12" s="1"/>
  <c r="C14" i="12"/>
  <c r="AU14" i="10"/>
  <c r="F14" i="12" s="1"/>
  <c r="AS15" i="10"/>
  <c r="E14" i="12"/>
  <c r="AO15" i="10"/>
  <c r="O14" i="12"/>
  <c r="D15" i="12" l="1"/>
  <c r="AX15" i="10"/>
  <c r="J15" i="12" s="1"/>
  <c r="AP15" i="10"/>
  <c r="AV14" i="10" l="1"/>
  <c r="H14" i="12" s="1"/>
  <c r="AR15" i="10"/>
  <c r="B15" i="12"/>
  <c r="G14" i="12" s="1"/>
  <c r="AQ15" i="10"/>
  <c r="AT15" i="10" s="1"/>
  <c r="AY15" i="10" l="1"/>
  <c r="K15" i="12" s="1"/>
  <c r="AU15" i="10"/>
  <c r="F15" i="12" s="1"/>
  <c r="C15" i="12"/>
  <c r="AW15" i="10"/>
  <c r="I15" i="12" s="1"/>
  <c r="AS16" i="10"/>
  <c r="E15" i="12"/>
  <c r="AO16" i="10"/>
  <c r="O15" i="12"/>
  <c r="D16" i="12" l="1"/>
  <c r="AX16" i="10"/>
  <c r="J16" i="12" s="1"/>
  <c r="AP16" i="10"/>
  <c r="AV15" i="10" l="1"/>
  <c r="H15" i="12" s="1"/>
  <c r="AR16" i="10"/>
  <c r="B16" i="12"/>
  <c r="G15" i="12" s="1"/>
  <c r="AQ16" i="10"/>
  <c r="AT16" i="10" s="1"/>
  <c r="AY16" i="10" l="1"/>
  <c r="K16" i="12" s="1"/>
  <c r="C16" i="12"/>
  <c r="AW16" i="10"/>
  <c r="I16" i="12" s="1"/>
  <c r="AU16" i="10"/>
  <c r="F16" i="12" s="1"/>
  <c r="AS17" i="10"/>
  <c r="E16" i="12"/>
  <c r="AO17" i="10"/>
  <c r="O16" i="12"/>
  <c r="D17" i="12" l="1"/>
  <c r="AP17" i="10"/>
  <c r="AX17" i="10"/>
  <c r="J17" i="12" s="1"/>
  <c r="AV16" i="10" l="1"/>
  <c r="H16" i="12" s="1"/>
  <c r="AR17" i="10"/>
  <c r="AQ17" i="10"/>
  <c r="AT17" i="10" s="1"/>
  <c r="B17" i="12"/>
  <c r="G16" i="12" s="1"/>
  <c r="AU17" i="10" l="1"/>
  <c r="F17" i="12" s="1"/>
  <c r="AW17" i="10"/>
  <c r="I17" i="12" s="1"/>
  <c r="AY17" i="10"/>
  <c r="K17" i="12" s="1"/>
  <c r="C17" i="12"/>
  <c r="AS18" i="10"/>
  <c r="O17" i="12"/>
  <c r="E17" i="12"/>
  <c r="AO18" i="10"/>
  <c r="D18" i="12" l="1"/>
  <c r="AX18" i="10"/>
  <c r="J18" i="12" s="1"/>
  <c r="AP18" i="10"/>
  <c r="AV17" i="10" l="1"/>
  <c r="H17" i="12" s="1"/>
  <c r="B18" i="12"/>
  <c r="G17" i="12" s="1"/>
  <c r="AQ18" i="10"/>
  <c r="AT18" i="10" s="1"/>
  <c r="AR18" i="10" l="1"/>
  <c r="E18" i="12"/>
  <c r="O18" i="12"/>
  <c r="H5" i="9" l="1"/>
  <c r="AY18" i="10"/>
  <c r="K18" i="12" s="1"/>
  <c r="C18" i="12"/>
  <c r="AU18" i="10"/>
  <c r="F18" i="12" s="1"/>
  <c r="AW18" i="10"/>
  <c r="I18" i="12" s="1"/>
  <c r="AS19" i="10"/>
  <c r="AO19" i="10"/>
  <c r="AX19" i="10" s="1"/>
  <c r="J19" i="12" s="1"/>
  <c r="AP19" i="10" l="1"/>
  <c r="D19" i="12"/>
  <c r="AV18" i="10" l="1"/>
  <c r="H18" i="12" s="1"/>
  <c r="AR19" i="10"/>
  <c r="AQ19" i="10"/>
  <c r="AT19" i="10" s="1"/>
  <c r="B19" i="12"/>
  <c r="G18" i="12" s="1"/>
  <c r="AU19" i="10" l="1"/>
  <c r="F19" i="12" s="1"/>
  <c r="C19" i="12"/>
  <c r="AY19" i="10"/>
  <c r="K19" i="12" s="1"/>
  <c r="AW19" i="10"/>
  <c r="I19" i="12" s="1"/>
  <c r="AS20" i="10"/>
  <c r="E19" i="12"/>
  <c r="AO20" i="10"/>
  <c r="O19" i="12"/>
  <c r="D20" i="12" l="1"/>
  <c r="AX20" i="10"/>
  <c r="J20" i="12" s="1"/>
  <c r="AP20" i="10"/>
  <c r="AV19" i="10" l="1"/>
  <c r="H19" i="12" s="1"/>
  <c r="AR20" i="10"/>
  <c r="AQ20" i="10"/>
  <c r="AT20" i="10" s="1"/>
  <c r="B20" i="12"/>
  <c r="G19" i="12" s="1"/>
  <c r="AU20" i="10" l="1"/>
  <c r="F20" i="12" s="1"/>
  <c r="AY20" i="10"/>
  <c r="K20" i="12" s="1"/>
  <c r="C20" i="12"/>
  <c r="AW20" i="10"/>
  <c r="I20" i="12" s="1"/>
  <c r="AS21" i="10"/>
  <c r="O20" i="12"/>
  <c r="E20" i="12"/>
  <c r="AO21" i="10"/>
  <c r="D21" i="12" l="1"/>
  <c r="AX21" i="10"/>
  <c r="J21" i="12" s="1"/>
  <c r="AP21" i="10"/>
  <c r="AV20" i="10" l="1"/>
  <c r="H20" i="12" s="1"/>
  <c r="AR21" i="10"/>
  <c r="B21" i="12"/>
  <c r="G20" i="12" s="1"/>
  <c r="AQ21" i="10"/>
  <c r="AT21" i="10" s="1"/>
  <c r="AU21" i="10" l="1"/>
  <c r="F21" i="12" s="1"/>
  <c r="AY21" i="10"/>
  <c r="K21" i="12" s="1"/>
  <c r="C21" i="12"/>
  <c r="AW21" i="10"/>
  <c r="I21" i="12" s="1"/>
  <c r="AS22" i="10"/>
  <c r="O21" i="12"/>
  <c r="E21" i="12"/>
  <c r="AO22" i="10"/>
  <c r="D22" i="12" l="1"/>
  <c r="AX22" i="10"/>
  <c r="J22" i="12" s="1"/>
  <c r="AP22" i="10"/>
  <c r="AV21" i="10" l="1"/>
  <c r="H21" i="12" s="1"/>
  <c r="AR22" i="10"/>
  <c r="AQ22" i="10"/>
  <c r="AT22" i="10" s="1"/>
  <c r="B22" i="12"/>
  <c r="G21" i="12" s="1"/>
  <c r="AW22" i="10" l="1"/>
  <c r="I22" i="12" s="1"/>
  <c r="C22" i="12"/>
  <c r="AY22" i="10"/>
  <c r="K22" i="12" s="1"/>
  <c r="AU22" i="10"/>
  <c r="F22" i="12" s="1"/>
  <c r="AS23" i="10"/>
  <c r="O22" i="12"/>
  <c r="E22" i="12"/>
  <c r="AO23" i="10"/>
  <c r="D23" i="12" l="1"/>
  <c r="AX23" i="10"/>
  <c r="J23" i="12" s="1"/>
  <c r="AP23" i="10"/>
  <c r="AV22" i="10" l="1"/>
  <c r="H22" i="12" s="1"/>
  <c r="AR23" i="10"/>
  <c r="B23" i="12"/>
  <c r="G22" i="12" s="1"/>
  <c r="AQ23" i="10"/>
  <c r="AT23" i="10" s="1"/>
  <c r="C23" i="12" l="1"/>
  <c r="AU23" i="10"/>
  <c r="F23" i="12" s="1"/>
  <c r="AW23" i="10"/>
  <c r="I23" i="12" s="1"/>
  <c r="AY23" i="10"/>
  <c r="K23" i="12" s="1"/>
  <c r="AS24" i="10"/>
  <c r="E23" i="12"/>
  <c r="AO24" i="10"/>
  <c r="O23" i="12"/>
  <c r="D24" i="12" l="1"/>
  <c r="AX24" i="10"/>
  <c r="J24" i="12" s="1"/>
  <c r="AP24" i="10"/>
  <c r="AV23" i="10" l="1"/>
  <c r="H23" i="12" s="1"/>
  <c r="AR24" i="10"/>
  <c r="B24" i="12"/>
  <c r="G23" i="12" s="1"/>
  <c r="AQ24" i="10"/>
  <c r="AT24" i="10" s="1"/>
  <c r="AW24" i="10" l="1"/>
  <c r="I24" i="12" s="1"/>
  <c r="AY24" i="10"/>
  <c r="K24" i="12" s="1"/>
  <c r="AU24" i="10"/>
  <c r="F24" i="12" s="1"/>
  <c r="C24" i="12"/>
  <c r="AS25" i="10"/>
  <c r="E24" i="12"/>
  <c r="AO25" i="10"/>
  <c r="O24" i="12"/>
  <c r="D25" i="12" l="1"/>
  <c r="AX25" i="10"/>
  <c r="J25" i="12" s="1"/>
  <c r="AP25" i="10"/>
  <c r="AV24" i="10" l="1"/>
  <c r="H24" i="12" s="1"/>
  <c r="AR25" i="10"/>
  <c r="B25" i="12"/>
  <c r="G24" i="12" s="1"/>
  <c r="AQ25" i="10"/>
  <c r="AT25" i="10" s="1"/>
  <c r="AW25" i="10" l="1"/>
  <c r="I25" i="12" s="1"/>
  <c r="AU25" i="10"/>
  <c r="F25" i="12" s="1"/>
  <c r="C25" i="12"/>
  <c r="AY25" i="10"/>
  <c r="K25" i="12" s="1"/>
  <c r="AS26" i="10"/>
  <c r="E25" i="12"/>
  <c r="AO26" i="10"/>
  <c r="O25" i="12"/>
  <c r="D26" i="12" l="1"/>
  <c r="AX26" i="10"/>
  <c r="J26" i="12" s="1"/>
  <c r="AP26" i="10"/>
  <c r="AV25" i="10" l="1"/>
  <c r="H25" i="12" s="1"/>
  <c r="AR26" i="10"/>
  <c r="B26" i="12"/>
  <c r="G25" i="12" s="1"/>
  <c r="AQ26" i="10"/>
  <c r="AT26" i="10" s="1"/>
  <c r="C26" i="12" l="1"/>
  <c r="AU26" i="10"/>
  <c r="F26" i="12" s="1"/>
  <c r="AW26" i="10"/>
  <c r="I26" i="12" s="1"/>
  <c r="AY26" i="10"/>
  <c r="K26" i="12" s="1"/>
  <c r="AS27" i="10"/>
  <c r="E26" i="12"/>
  <c r="AO27" i="10"/>
  <c r="O26" i="12"/>
  <c r="D27" i="12" l="1"/>
  <c r="AX27" i="10"/>
  <c r="J27" i="12" s="1"/>
  <c r="AP27" i="10"/>
  <c r="AV26" i="10" l="1"/>
  <c r="H26" i="12" s="1"/>
  <c r="AR27" i="10"/>
  <c r="B27" i="12"/>
  <c r="G26" i="12" s="1"/>
  <c r="AQ27" i="10"/>
  <c r="AT27" i="10" s="1"/>
  <c r="C27" i="12" l="1"/>
  <c r="AY27" i="10"/>
  <c r="K27" i="12" s="1"/>
  <c r="AW27" i="10"/>
  <c r="I27" i="12" s="1"/>
  <c r="AU27" i="10"/>
  <c r="F27" i="12" s="1"/>
  <c r="AS28" i="10"/>
  <c r="E27" i="12"/>
  <c r="AO28" i="10"/>
  <c r="O27" i="12"/>
  <c r="D28" i="12" l="1"/>
  <c r="AX28" i="10"/>
  <c r="J28" i="12" s="1"/>
  <c r="AP28" i="10"/>
  <c r="AV27" i="10" l="1"/>
  <c r="H27" i="12" s="1"/>
  <c r="AR28" i="10"/>
  <c r="B28" i="12"/>
  <c r="G27" i="12" s="1"/>
  <c r="AQ28" i="10"/>
  <c r="AT28" i="10" s="1"/>
  <c r="AY28" i="10" l="1"/>
  <c r="K28" i="12" s="1"/>
  <c r="C28" i="12"/>
  <c r="AU28" i="10"/>
  <c r="F28" i="12" s="1"/>
  <c r="AW28" i="10"/>
  <c r="I28" i="12" s="1"/>
  <c r="AS29" i="10"/>
  <c r="E28" i="12"/>
  <c r="AO29" i="10"/>
  <c r="O28" i="12"/>
  <c r="D29" i="12" l="1"/>
  <c r="AX29" i="10"/>
  <c r="J29" i="12" s="1"/>
  <c r="AP29" i="10"/>
  <c r="AV28" i="10" l="1"/>
  <c r="H28" i="12" s="1"/>
  <c r="AR29" i="10"/>
  <c r="B29" i="12"/>
  <c r="G28" i="12" s="1"/>
  <c r="AQ29" i="10"/>
  <c r="AT29" i="10" s="1"/>
  <c r="AU29" i="10" l="1"/>
  <c r="F29" i="12" s="1"/>
  <c r="AW29" i="10"/>
  <c r="I29" i="12" s="1"/>
  <c r="AY29" i="10"/>
  <c r="K29" i="12" s="1"/>
  <c r="C29" i="12"/>
  <c r="AS30" i="10"/>
  <c r="O29" i="12"/>
  <c r="E29" i="12"/>
  <c r="AO30" i="10"/>
  <c r="D30" i="12" l="1"/>
  <c r="AX30" i="10"/>
  <c r="J30" i="12" s="1"/>
  <c r="AP30" i="10"/>
  <c r="AV29" i="10" l="1"/>
  <c r="H29" i="12" s="1"/>
  <c r="AR30" i="10"/>
  <c r="AQ30" i="10"/>
  <c r="AT30" i="10" s="1"/>
  <c r="B30" i="12"/>
  <c r="G29" i="12" s="1"/>
  <c r="AW30" i="10" l="1"/>
  <c r="I30" i="12" s="1"/>
  <c r="C30" i="12"/>
  <c r="AY30" i="10"/>
  <c r="K30" i="12" s="1"/>
  <c r="AU30" i="10"/>
  <c r="F30" i="12" s="1"/>
  <c r="AS31" i="10"/>
  <c r="O30" i="12"/>
  <c r="E30" i="12"/>
  <c r="AO31" i="10"/>
  <c r="D31" i="12" l="1"/>
  <c r="AX31" i="10"/>
  <c r="J31" i="12" s="1"/>
  <c r="AP31" i="10"/>
  <c r="AV30" i="10" l="1"/>
  <c r="H30" i="12" s="1"/>
  <c r="AR31" i="10"/>
  <c r="B31" i="12"/>
  <c r="G30" i="12" s="1"/>
  <c r="AQ31" i="10"/>
  <c r="AT31" i="10" s="1"/>
  <c r="AU31" i="10" l="1"/>
  <c r="F31" i="12" s="1"/>
  <c r="AW31" i="10"/>
  <c r="I31" i="12" s="1"/>
  <c r="AY31" i="10"/>
  <c r="K31" i="12" s="1"/>
  <c r="C31" i="12"/>
  <c r="AS32" i="10"/>
  <c r="E31" i="12"/>
  <c r="AO32" i="10"/>
  <c r="O31" i="12"/>
  <c r="D32" i="12" l="1"/>
  <c r="AX32" i="10"/>
  <c r="J32" i="12" s="1"/>
  <c r="AP32" i="10"/>
  <c r="AV31" i="10" l="1"/>
  <c r="H31" i="12" s="1"/>
  <c r="AQ32" i="10"/>
  <c r="AT32" i="10" s="1"/>
  <c r="B32" i="12"/>
  <c r="G31" i="12" s="1"/>
  <c r="AR32" i="10" l="1"/>
  <c r="AO33" i="10" s="1"/>
  <c r="O32" i="12"/>
  <c r="E32" i="12"/>
  <c r="C32" i="12" l="1"/>
  <c r="AW32" i="10"/>
  <c r="I32" i="12" s="1"/>
  <c r="AU32" i="10"/>
  <c r="F32" i="12" s="1"/>
  <c r="AY32" i="10"/>
  <c r="K32" i="12" s="1"/>
  <c r="AS33" i="10"/>
  <c r="AX33" i="10"/>
  <c r="J33" i="12" s="1"/>
  <c r="AP33" i="10"/>
  <c r="AV32" i="10" l="1"/>
  <c r="H32" i="12" s="1"/>
  <c r="D33" i="12"/>
  <c r="AR33" i="10"/>
  <c r="B33" i="12"/>
  <c r="G32" i="12" s="1"/>
  <c r="AQ33" i="10"/>
  <c r="AT33" i="10" s="1"/>
  <c r="AY33" i="10" l="1"/>
  <c r="K33" i="12" s="1"/>
  <c r="C33" i="12"/>
  <c r="AU33" i="10"/>
  <c r="F33" i="12" s="1"/>
  <c r="AW33" i="10"/>
  <c r="I33" i="12" s="1"/>
  <c r="AS34" i="10"/>
  <c r="E33" i="12"/>
  <c r="AO34" i="10"/>
  <c r="O33" i="12"/>
  <c r="D34" i="12" l="1"/>
  <c r="AX34" i="10"/>
  <c r="J34" i="12" s="1"/>
  <c r="AP34" i="10"/>
  <c r="AV33" i="10" l="1"/>
  <c r="H33" i="12" s="1"/>
  <c r="AR34" i="10"/>
  <c r="B34" i="12"/>
  <c r="G33" i="12" s="1"/>
  <c r="AQ34" i="10"/>
  <c r="AT34" i="10" s="1"/>
  <c r="C34" i="12" l="1"/>
  <c r="AU34" i="10"/>
  <c r="F34" i="12" s="1"/>
  <c r="AW34" i="10"/>
  <c r="I34" i="12" s="1"/>
  <c r="AY34" i="10"/>
  <c r="K34" i="12" s="1"/>
  <c r="AS35" i="10"/>
  <c r="E34" i="12"/>
  <c r="AO35" i="10"/>
  <c r="O34" i="12"/>
  <c r="D35" i="12" l="1"/>
  <c r="AX35" i="10"/>
  <c r="J35" i="12" s="1"/>
  <c r="AP35" i="10"/>
  <c r="AV34" i="10" l="1"/>
  <c r="H34" i="12" s="1"/>
  <c r="AR35" i="10"/>
  <c r="AQ35" i="10"/>
  <c r="AT35" i="10" s="1"/>
  <c r="B35" i="12"/>
  <c r="G34" i="12" s="1"/>
  <c r="AW35" i="10" l="1"/>
  <c r="I35" i="12" s="1"/>
  <c r="AU35" i="10"/>
  <c r="F35" i="12" s="1"/>
  <c r="C35" i="12"/>
  <c r="AY35" i="10"/>
  <c r="K35" i="12" s="1"/>
  <c r="AS36" i="10"/>
  <c r="O35" i="12"/>
  <c r="E35" i="12"/>
  <c r="AO36" i="10"/>
  <c r="D36" i="12" l="1"/>
  <c r="AX36" i="10"/>
  <c r="J36" i="12" s="1"/>
  <c r="AP36" i="10"/>
  <c r="AV35" i="10" l="1"/>
  <c r="H35" i="12" s="1"/>
  <c r="AR36" i="10"/>
  <c r="B36" i="12"/>
  <c r="G35" i="12" s="1"/>
  <c r="AQ36" i="10"/>
  <c r="AT36" i="10" s="1"/>
  <c r="AY36" i="10" l="1"/>
  <c r="K36" i="12" s="1"/>
  <c r="AW36" i="10"/>
  <c r="I36" i="12" s="1"/>
  <c r="C36" i="12"/>
  <c r="AU36" i="10"/>
  <c r="F36" i="12" s="1"/>
  <c r="AS37" i="10"/>
  <c r="E36" i="12"/>
  <c r="AO37" i="10"/>
  <c r="O36" i="12"/>
  <c r="D37" i="12" l="1"/>
  <c r="AX37" i="10"/>
  <c r="J37" i="12" s="1"/>
  <c r="AP37" i="10"/>
  <c r="AV36" i="10" l="1"/>
  <c r="H36" i="12" s="1"/>
  <c r="AR37" i="10"/>
  <c r="B37" i="12"/>
  <c r="G36" i="12" s="1"/>
  <c r="AQ37" i="10"/>
  <c r="AT37" i="10" s="1"/>
  <c r="C37" i="12" l="1"/>
  <c r="AU37" i="10"/>
  <c r="F37" i="12" s="1"/>
  <c r="AY37" i="10"/>
  <c r="K37" i="12" s="1"/>
  <c r="AW37" i="10"/>
  <c r="I37" i="12" s="1"/>
  <c r="AS38" i="10"/>
  <c r="E37" i="12"/>
  <c r="AO38" i="10"/>
  <c r="O37" i="12"/>
  <c r="D38" i="12" l="1"/>
  <c r="AX38" i="10"/>
  <c r="J38" i="12" s="1"/>
  <c r="AP38" i="10"/>
  <c r="AV37" i="10" l="1"/>
  <c r="H37" i="12" s="1"/>
  <c r="AR38" i="10"/>
  <c r="AQ38" i="10"/>
  <c r="AT38" i="10" s="1"/>
  <c r="B38" i="12"/>
  <c r="G37" i="12" s="1"/>
  <c r="C38" i="12" l="1"/>
  <c r="AY38" i="10"/>
  <c r="K38" i="12" s="1"/>
  <c r="AW38" i="10"/>
  <c r="I38" i="12" s="1"/>
  <c r="AU38" i="10"/>
  <c r="F38" i="12" s="1"/>
  <c r="AS39" i="10"/>
  <c r="O38" i="12"/>
  <c r="E38" i="12"/>
  <c r="AO39" i="10"/>
  <c r="D39" i="12" l="1"/>
  <c r="AX39" i="10"/>
  <c r="J39" i="12" s="1"/>
  <c r="AP39" i="10"/>
  <c r="AV38" i="10" l="1"/>
  <c r="H38" i="12" s="1"/>
  <c r="AR39" i="10"/>
  <c r="B39" i="12"/>
  <c r="G38" i="12" s="1"/>
  <c r="AQ39" i="10"/>
  <c r="AT39" i="10" s="1"/>
  <c r="AY39" i="10" l="1"/>
  <c r="K39" i="12" s="1"/>
  <c r="AW39" i="10"/>
  <c r="I39" i="12" s="1"/>
  <c r="AU39" i="10"/>
  <c r="F39" i="12" s="1"/>
  <c r="C39" i="12"/>
  <c r="AS40" i="10"/>
  <c r="E39" i="12"/>
  <c r="AO40" i="10"/>
  <c r="O39" i="12"/>
  <c r="D40" i="12" l="1"/>
  <c r="AX40" i="10"/>
  <c r="J40" i="12" s="1"/>
  <c r="AP40" i="10"/>
  <c r="AV39" i="10" l="1"/>
  <c r="H39" i="12" s="1"/>
  <c r="AR40" i="10"/>
  <c r="AQ40" i="10"/>
  <c r="AT40" i="10" s="1"/>
  <c r="B40" i="12"/>
  <c r="G39" i="12" s="1"/>
  <c r="AU40" i="10" l="1"/>
  <c r="F40" i="12" s="1"/>
  <c r="AY40" i="10"/>
  <c r="K40" i="12" s="1"/>
  <c r="AW40" i="10"/>
  <c r="I40" i="12" s="1"/>
  <c r="C40" i="12"/>
  <c r="AS41" i="10"/>
  <c r="O40" i="12"/>
  <c r="E40" i="12"/>
  <c r="AO41" i="10"/>
  <c r="D41" i="12" l="1"/>
  <c r="AX41" i="10"/>
  <c r="J41" i="12" s="1"/>
  <c r="AP41" i="10"/>
  <c r="AV40" i="10" l="1"/>
  <c r="H40" i="12" s="1"/>
  <c r="AR41" i="10"/>
  <c r="B41" i="12"/>
  <c r="G40" i="12" s="1"/>
  <c r="AQ41" i="10"/>
  <c r="AT41" i="10" s="1"/>
  <c r="AW41" i="10" l="1"/>
  <c r="I41" i="12" s="1"/>
  <c r="AU41" i="10"/>
  <c r="F41" i="12" s="1"/>
  <c r="AY41" i="10"/>
  <c r="K41" i="12" s="1"/>
  <c r="C41" i="12"/>
  <c r="AS42" i="10"/>
  <c r="E41" i="12"/>
  <c r="AO42" i="10"/>
  <c r="O41" i="12"/>
  <c r="D42" i="12" l="1"/>
  <c r="AX42" i="10"/>
  <c r="J42" i="12" s="1"/>
  <c r="AP42" i="10"/>
  <c r="AV41" i="10" l="1"/>
  <c r="H41" i="12" s="1"/>
  <c r="AR42" i="10"/>
  <c r="B42" i="12"/>
  <c r="G41" i="12" s="1"/>
  <c r="AQ42" i="10"/>
  <c r="AT42" i="10" s="1"/>
  <c r="AY42" i="10" l="1"/>
  <c r="K42" i="12" s="1"/>
  <c r="AU42" i="10"/>
  <c r="F42" i="12" s="1"/>
  <c r="AW42" i="10"/>
  <c r="I42" i="12" s="1"/>
  <c r="C42" i="12"/>
  <c r="AS43" i="10"/>
  <c r="E42" i="12"/>
  <c r="AO43" i="10"/>
  <c r="O42" i="12"/>
  <c r="D43" i="12" l="1"/>
  <c r="AX43" i="10"/>
  <c r="J43" i="12" s="1"/>
  <c r="AP43" i="10"/>
  <c r="AV42" i="10" l="1"/>
  <c r="H42" i="12" s="1"/>
  <c r="AR43" i="10"/>
  <c r="AQ43" i="10"/>
  <c r="AT43" i="10" s="1"/>
  <c r="B43" i="12"/>
  <c r="G42" i="12" s="1"/>
  <c r="AU43" i="10" l="1"/>
  <c r="F43" i="12" s="1"/>
  <c r="AW43" i="10"/>
  <c r="I43" i="12" s="1"/>
  <c r="AY43" i="10"/>
  <c r="K43" i="12" s="1"/>
  <c r="C43" i="12"/>
  <c r="AS44" i="10"/>
  <c r="O43" i="12"/>
  <c r="E43" i="12"/>
  <c r="AO44" i="10"/>
  <c r="D44" i="12" l="1"/>
  <c r="AX44" i="10"/>
  <c r="J44" i="12" s="1"/>
  <c r="AP44" i="10"/>
  <c r="AV43" i="10" l="1"/>
  <c r="H43" i="12" s="1"/>
  <c r="AR44" i="10"/>
  <c r="AQ44" i="10"/>
  <c r="AT44" i="10" s="1"/>
  <c r="B44" i="12"/>
  <c r="G43" i="12" s="1"/>
  <c r="AU44" i="10" l="1"/>
  <c r="F44" i="12" s="1"/>
  <c r="AW44" i="10"/>
  <c r="I44" i="12" s="1"/>
  <c r="C44" i="12"/>
  <c r="AY44" i="10"/>
  <c r="K44" i="12" s="1"/>
  <c r="AS45" i="10"/>
  <c r="O44" i="12"/>
  <c r="E44" i="12"/>
  <c r="AO45" i="10"/>
  <c r="D45" i="12" l="1"/>
  <c r="AX45" i="10"/>
  <c r="J45" i="12" s="1"/>
  <c r="AP45" i="10"/>
  <c r="AV44" i="10" l="1"/>
  <c r="H44" i="12" s="1"/>
  <c r="AR45" i="10"/>
  <c r="B45" i="12"/>
  <c r="G44" i="12" s="1"/>
  <c r="AQ45" i="10"/>
  <c r="AT45" i="10" s="1"/>
  <c r="C45" i="12" l="1"/>
  <c r="AU45" i="10"/>
  <c r="F45" i="12" s="1"/>
  <c r="AW45" i="10"/>
  <c r="I45" i="12" s="1"/>
  <c r="AY45" i="10"/>
  <c r="K45" i="12" s="1"/>
  <c r="AS46" i="10"/>
  <c r="E45" i="12"/>
  <c r="AO46" i="10"/>
  <c r="O45" i="12"/>
  <c r="D46" i="12" l="1"/>
  <c r="AX46" i="10"/>
  <c r="J46" i="12" s="1"/>
  <c r="AP46" i="10"/>
  <c r="AV45" i="10" l="1"/>
  <c r="H45" i="12" s="1"/>
  <c r="AQ46" i="10"/>
  <c r="AT46" i="10" s="1"/>
  <c r="B46" i="12"/>
  <c r="G45" i="12" s="1"/>
  <c r="AR46" i="10" l="1"/>
  <c r="O46" i="12"/>
  <c r="E46" i="12"/>
  <c r="AU46" i="10" l="1"/>
  <c r="F46" i="12" s="1"/>
  <c r="AW46" i="10"/>
  <c r="I46" i="12" s="1"/>
  <c r="C46" i="12"/>
  <c r="AY46" i="10"/>
  <c r="K46" i="12" s="1"/>
  <c r="AS47" i="10"/>
  <c r="AO47" i="10"/>
  <c r="AP47" i="10" s="1"/>
  <c r="AV46" i="10" l="1"/>
  <c r="H46" i="12" s="1"/>
  <c r="AR47" i="10"/>
  <c r="AX47" i="10"/>
  <c r="J47" i="12" s="1"/>
  <c r="D47" i="12"/>
  <c r="AS48" i="10"/>
  <c r="AQ47" i="10"/>
  <c r="AT47" i="10" s="1"/>
  <c r="B47" i="12"/>
  <c r="G46" i="12" s="1"/>
  <c r="D48" i="12" l="1"/>
  <c r="AU47" i="10"/>
  <c r="F47" i="12" s="1"/>
  <c r="AW47" i="10"/>
  <c r="I47" i="12" s="1"/>
  <c r="AY47" i="10"/>
  <c r="K47" i="12" s="1"/>
  <c r="C47" i="12"/>
  <c r="O47" i="12"/>
  <c r="E47" i="12"/>
  <c r="AO48" i="10"/>
  <c r="AX48" i="10" l="1"/>
  <c r="J48" i="12" s="1"/>
  <c r="AP48" i="10"/>
  <c r="AV47" i="10" l="1"/>
  <c r="H47" i="12" s="1"/>
  <c r="AR48" i="10"/>
  <c r="B48" i="12"/>
  <c r="G47" i="12" s="1"/>
  <c r="AQ48" i="10"/>
  <c r="AT48" i="10" s="1"/>
  <c r="AU48" i="10" l="1"/>
  <c r="F48" i="12" s="1"/>
  <c r="AW48" i="10"/>
  <c r="I48" i="12" s="1"/>
  <c r="AY48" i="10"/>
  <c r="K48" i="12" s="1"/>
  <c r="C48" i="12"/>
  <c r="AS49" i="10"/>
  <c r="E48" i="12"/>
  <c r="AO49" i="10"/>
  <c r="O48" i="12"/>
  <c r="D49" i="12" l="1"/>
  <c r="AX49" i="10"/>
  <c r="J49" i="12" s="1"/>
  <c r="AP49" i="10"/>
  <c r="AV48" i="10" l="1"/>
  <c r="H48" i="12" s="1"/>
  <c r="AR49" i="10"/>
  <c r="AQ49" i="10"/>
  <c r="AT49" i="10" s="1"/>
  <c r="B49" i="12"/>
  <c r="G48" i="12" s="1"/>
  <c r="C49" i="12" l="1"/>
  <c r="AU49" i="10"/>
  <c r="F49" i="12" s="1"/>
  <c r="AW49" i="10"/>
  <c r="I49" i="12" s="1"/>
  <c r="AY49" i="10"/>
  <c r="K49" i="12" s="1"/>
  <c r="AS50" i="10"/>
  <c r="O49" i="12"/>
  <c r="E49" i="12"/>
  <c r="AO50" i="10"/>
  <c r="D50" i="12" l="1"/>
  <c r="AX50" i="10"/>
  <c r="J50" i="12" s="1"/>
  <c r="AP50" i="10"/>
  <c r="AV49" i="10" l="1"/>
  <c r="H49" i="12" s="1"/>
  <c r="AR50" i="10"/>
  <c r="B50" i="12"/>
  <c r="G49" i="12" s="1"/>
  <c r="AQ50" i="10"/>
  <c r="AT50" i="10" s="1"/>
  <c r="AY50" i="10" l="1"/>
  <c r="K50" i="12" s="1"/>
  <c r="C50" i="12"/>
  <c r="AU50" i="10"/>
  <c r="F50" i="12" s="1"/>
  <c r="AW50" i="10"/>
  <c r="I50" i="12" s="1"/>
  <c r="AS51" i="10"/>
  <c r="E50" i="12"/>
  <c r="AO51" i="10"/>
  <c r="O50" i="12"/>
  <c r="D51" i="12" l="1"/>
  <c r="AX51" i="10"/>
  <c r="J51" i="12" s="1"/>
  <c r="AP51" i="10"/>
  <c r="AV50" i="10" l="1"/>
  <c r="H50" i="12" s="1"/>
  <c r="AR51" i="10"/>
  <c r="B51" i="12"/>
  <c r="G50" i="12" s="1"/>
  <c r="AQ51" i="10"/>
  <c r="AT51" i="10" s="1"/>
  <c r="AW51" i="10" l="1"/>
  <c r="I51" i="12" s="1"/>
  <c r="AU51" i="10"/>
  <c r="F51" i="12" s="1"/>
  <c r="C51" i="12"/>
  <c r="AY51" i="10"/>
  <c r="K51" i="12" s="1"/>
  <c r="AS52" i="10"/>
  <c r="E51" i="12"/>
  <c r="AO52" i="10"/>
  <c r="O51" i="12"/>
  <c r="D52" i="12" l="1"/>
  <c r="AX52" i="10"/>
  <c r="J52" i="12" s="1"/>
  <c r="AP52" i="10"/>
  <c r="AV51" i="10" l="1"/>
  <c r="H51" i="12" s="1"/>
  <c r="AR52" i="10"/>
  <c r="B52" i="12"/>
  <c r="G51" i="12" s="1"/>
  <c r="AQ52" i="10"/>
  <c r="AT52" i="10" s="1"/>
  <c r="AY52" i="10" l="1"/>
  <c r="K52" i="12" s="1"/>
  <c r="C52" i="12"/>
  <c r="AU52" i="10"/>
  <c r="F52" i="12" s="1"/>
  <c r="AW52" i="10"/>
  <c r="I52" i="12" s="1"/>
  <c r="AS53" i="10"/>
  <c r="E52" i="12"/>
  <c r="AO53" i="10"/>
  <c r="O52" i="12"/>
  <c r="D53" i="12" l="1"/>
  <c r="AX53" i="10"/>
  <c r="J53" i="12" s="1"/>
  <c r="AP53" i="10"/>
  <c r="AV52" i="10" l="1"/>
  <c r="H52" i="12" s="1"/>
  <c r="AR53" i="10"/>
  <c r="B53" i="12"/>
  <c r="G52" i="12" s="1"/>
  <c r="AQ53" i="10"/>
  <c r="AT53" i="10" s="1"/>
  <c r="C53" i="12" l="1"/>
  <c r="AY53" i="10"/>
  <c r="K53" i="12" s="1"/>
  <c r="AU53" i="10"/>
  <c r="F53" i="12" s="1"/>
  <c r="AW53" i="10"/>
  <c r="I53" i="12" s="1"/>
  <c r="AS54" i="10"/>
  <c r="E53" i="12"/>
  <c r="AO54" i="10"/>
  <c r="O53" i="12"/>
  <c r="D54" i="12" l="1"/>
  <c r="AX54" i="10"/>
  <c r="J54" i="12" s="1"/>
  <c r="AP54" i="10"/>
  <c r="AV53" i="10" l="1"/>
  <c r="H53" i="12" s="1"/>
  <c r="AR54" i="10"/>
  <c r="AQ54" i="10"/>
  <c r="AT54" i="10" s="1"/>
  <c r="B54" i="12"/>
  <c r="G53" i="12" s="1"/>
  <c r="C54" i="12" l="1"/>
  <c r="AU54" i="10"/>
  <c r="F54" i="12" s="1"/>
  <c r="AW54" i="10"/>
  <c r="I54" i="12" s="1"/>
  <c r="AY54" i="10"/>
  <c r="K54" i="12" s="1"/>
  <c r="AS55" i="10"/>
  <c r="O54" i="12"/>
  <c r="E54" i="12"/>
  <c r="AO55" i="10"/>
  <c r="D55" i="12" l="1"/>
  <c r="AX55" i="10"/>
  <c r="J55" i="12" s="1"/>
  <c r="AP55" i="10"/>
  <c r="AV54" i="10" l="1"/>
  <c r="H54" i="12" s="1"/>
  <c r="AR55" i="10"/>
  <c r="B55" i="12"/>
  <c r="G54" i="12" s="1"/>
  <c r="AQ55" i="10"/>
  <c r="AT55" i="10" s="1"/>
  <c r="AW55" i="10" l="1"/>
  <c r="I55" i="12" s="1"/>
  <c r="AY55" i="10"/>
  <c r="K55" i="12" s="1"/>
  <c r="C55" i="12"/>
  <c r="AU55" i="10"/>
  <c r="F55" i="12" s="1"/>
  <c r="AS56" i="10"/>
  <c r="E55" i="12"/>
  <c r="AO56" i="10"/>
  <c r="O55" i="12"/>
  <c r="D56" i="12" l="1"/>
  <c r="AX56" i="10"/>
  <c r="J56" i="12" s="1"/>
  <c r="AP56" i="10"/>
  <c r="AV55" i="10" l="1"/>
  <c r="H55" i="12" s="1"/>
  <c r="AR56" i="10"/>
  <c r="B56" i="12"/>
  <c r="G55" i="12" s="1"/>
  <c r="AQ56" i="10"/>
  <c r="AT56" i="10" s="1"/>
  <c r="C56" i="12" l="1"/>
  <c r="AU56" i="10"/>
  <c r="F56" i="12" s="1"/>
  <c r="AY56" i="10"/>
  <c r="K56" i="12" s="1"/>
  <c r="AW56" i="10"/>
  <c r="I56" i="12" s="1"/>
  <c r="AS57" i="10"/>
  <c r="E56" i="12"/>
  <c r="AO57" i="10"/>
  <c r="O56" i="12"/>
  <c r="D57" i="12" l="1"/>
  <c r="AX57" i="10"/>
  <c r="J57" i="12" s="1"/>
  <c r="AP57" i="10"/>
  <c r="AV56" i="10" l="1"/>
  <c r="H56" i="12" s="1"/>
  <c r="AR57" i="10"/>
  <c r="AQ57" i="10"/>
  <c r="AT57" i="10" s="1"/>
  <c r="B57" i="12"/>
  <c r="G56" i="12" s="1"/>
  <c r="AU57" i="10" l="1"/>
  <c r="F57" i="12" s="1"/>
  <c r="AW57" i="10"/>
  <c r="I57" i="12" s="1"/>
  <c r="AY57" i="10"/>
  <c r="K57" i="12" s="1"/>
  <c r="C57" i="12"/>
  <c r="AS58" i="10"/>
  <c r="O57" i="12"/>
  <c r="E57" i="12"/>
  <c r="AO58" i="10"/>
  <c r="D58" i="12" l="1"/>
  <c r="AX58" i="10"/>
  <c r="J58" i="12" s="1"/>
  <c r="AP58" i="10"/>
  <c r="AV57" i="10" l="1"/>
  <c r="H57" i="12" s="1"/>
  <c r="AR58" i="10"/>
  <c r="B58" i="12"/>
  <c r="G57" i="12" s="1"/>
  <c r="AQ58" i="10"/>
  <c r="AT58" i="10" s="1"/>
  <c r="AW58" i="10" l="1"/>
  <c r="I58" i="12" s="1"/>
  <c r="AY58" i="10"/>
  <c r="K58" i="12" s="1"/>
  <c r="AU58" i="10"/>
  <c r="F58" i="12" s="1"/>
  <c r="C58" i="12"/>
  <c r="AS59" i="10"/>
  <c r="E58" i="12"/>
  <c r="AO59" i="10"/>
  <c r="O58" i="12"/>
  <c r="D59" i="12" l="1"/>
  <c r="AX59" i="10"/>
  <c r="J59" i="12" s="1"/>
  <c r="AP59" i="10"/>
  <c r="AV58" i="10" l="1"/>
  <c r="H58" i="12" s="1"/>
  <c r="AR59" i="10"/>
  <c r="B59" i="12"/>
  <c r="G58" i="12" s="1"/>
  <c r="AQ59" i="10"/>
  <c r="AT59" i="10" s="1"/>
  <c r="AY59" i="10" l="1"/>
  <c r="K59" i="12" s="1"/>
  <c r="AW59" i="10"/>
  <c r="I59" i="12" s="1"/>
  <c r="C59" i="12"/>
  <c r="AU59" i="10"/>
  <c r="F59" i="12" s="1"/>
  <c r="AS60" i="10"/>
  <c r="E59" i="12"/>
  <c r="AO60" i="10"/>
  <c r="O59" i="12"/>
  <c r="D60" i="12" l="1"/>
  <c r="AX60" i="10"/>
  <c r="J60" i="12" s="1"/>
  <c r="AP60" i="10"/>
  <c r="AV59" i="10" l="1"/>
  <c r="H59" i="12" s="1"/>
  <c r="B60" i="12"/>
  <c r="G59" i="12" s="1"/>
  <c r="AQ60" i="10"/>
  <c r="AT60" i="10" s="1"/>
  <c r="AR60" i="10" l="1"/>
  <c r="E60" i="12"/>
  <c r="O60" i="12"/>
  <c r="AU60" i="10" l="1"/>
  <c r="F60" i="12" s="1"/>
  <c r="AW60" i="10"/>
  <c r="I60" i="12" s="1"/>
  <c r="AY60" i="10"/>
  <c r="K60" i="12" s="1"/>
  <c r="C60" i="12"/>
  <c r="AS61" i="10"/>
  <c r="AO61" i="10"/>
  <c r="AX61" i="10" s="1"/>
  <c r="J61" i="12" s="1"/>
  <c r="AP61" i="10" l="1"/>
  <c r="D61" i="12"/>
  <c r="AR61" i="10" l="1"/>
  <c r="AV60" i="10"/>
  <c r="H60" i="12" s="1"/>
  <c r="AQ61" i="10"/>
  <c r="AT61" i="10" s="1"/>
  <c r="E61" i="12" s="1"/>
  <c r="B61" i="12"/>
  <c r="G60" i="12" s="1"/>
  <c r="AU61" i="10"/>
  <c r="F61" i="12" s="1"/>
  <c r="C61" i="12"/>
  <c r="AY61" i="10"/>
  <c r="K61" i="12" s="1"/>
  <c r="AW61" i="10"/>
  <c r="I61" i="12" s="1"/>
  <c r="AS62" i="10"/>
  <c r="AO62" i="10" l="1"/>
  <c r="O61" i="12"/>
  <c r="D62" i="12"/>
  <c r="AX62" i="10"/>
  <c r="J62" i="12" s="1"/>
  <c r="AP62" i="10"/>
  <c r="AV61" i="10" l="1"/>
  <c r="H61" i="12" s="1"/>
  <c r="AR62" i="10"/>
  <c r="B62" i="12"/>
  <c r="G61" i="12" s="1"/>
  <c r="AQ62" i="10"/>
  <c r="AT62" i="10" s="1"/>
  <c r="C62" i="12" l="1"/>
  <c r="AW62" i="10"/>
  <c r="I62" i="12" s="1"/>
  <c r="AU62" i="10"/>
  <c r="F62" i="12" s="1"/>
  <c r="AY62" i="10"/>
  <c r="K62" i="12" s="1"/>
  <c r="AS63" i="10"/>
  <c r="E62" i="12"/>
  <c r="AO63" i="10"/>
  <c r="O62" i="12"/>
  <c r="D63" i="12" l="1"/>
  <c r="AX63" i="10"/>
  <c r="J63" i="12" s="1"/>
  <c r="AP63" i="10"/>
  <c r="AV62" i="10" l="1"/>
  <c r="H62" i="12" s="1"/>
  <c r="AR63" i="10"/>
  <c r="B63" i="12"/>
  <c r="G62" i="12" s="1"/>
  <c r="AQ63" i="10"/>
  <c r="AT63" i="10" s="1"/>
  <c r="AY63" i="10" l="1"/>
  <c r="K63" i="12" s="1"/>
  <c r="AW63" i="10"/>
  <c r="I63" i="12" s="1"/>
  <c r="AU63" i="10"/>
  <c r="F63" i="12" s="1"/>
  <c r="C63" i="12"/>
  <c r="AS64" i="10"/>
  <c r="E63" i="12"/>
  <c r="AO64" i="10"/>
  <c r="O63" i="12"/>
  <c r="D64" i="12" l="1"/>
  <c r="AX64" i="10"/>
  <c r="J64" i="12" s="1"/>
  <c r="AP64" i="10"/>
  <c r="AV63" i="10" l="1"/>
  <c r="H63" i="12" s="1"/>
  <c r="AR64" i="10"/>
  <c r="B64" i="12"/>
  <c r="G63" i="12" s="1"/>
  <c r="AQ64" i="10"/>
  <c r="AT64" i="10" s="1"/>
  <c r="AW64" i="10" l="1"/>
  <c r="I64" i="12" s="1"/>
  <c r="AU64" i="10"/>
  <c r="F64" i="12" s="1"/>
  <c r="AY64" i="10"/>
  <c r="K64" i="12" s="1"/>
  <c r="C64" i="12"/>
  <c r="AS65" i="10"/>
  <c r="E64" i="12"/>
  <c r="AO65" i="10"/>
  <c r="O64" i="12"/>
  <c r="D65" i="12" l="1"/>
  <c r="AX65" i="10"/>
  <c r="J65" i="12" s="1"/>
  <c r="AP65" i="10"/>
  <c r="AV64" i="10" l="1"/>
  <c r="H64" i="12" s="1"/>
  <c r="AR65" i="10"/>
  <c r="AQ65" i="10"/>
  <c r="AT65" i="10" s="1"/>
  <c r="B65" i="12"/>
  <c r="G64" i="12" s="1"/>
  <c r="AY65" i="10" l="1"/>
  <c r="K65" i="12" s="1"/>
  <c r="C65" i="12"/>
  <c r="AW65" i="10"/>
  <c r="I65" i="12" s="1"/>
  <c r="AU65" i="10"/>
  <c r="F65" i="12" s="1"/>
  <c r="AS66" i="10"/>
  <c r="O65" i="12"/>
  <c r="E65" i="12"/>
  <c r="AO66" i="10"/>
  <c r="D66" i="12" l="1"/>
  <c r="AX66" i="10"/>
  <c r="J66" i="12" s="1"/>
  <c r="AP66" i="10"/>
  <c r="AV65" i="10" l="1"/>
  <c r="H65" i="12" s="1"/>
  <c r="AR66" i="10"/>
  <c r="B66" i="12"/>
  <c r="G65" i="12" s="1"/>
  <c r="AQ66" i="10"/>
  <c r="AT66" i="10" s="1"/>
  <c r="AW66" i="10" l="1"/>
  <c r="I66" i="12" s="1"/>
  <c r="C66" i="12"/>
  <c r="AU66" i="10"/>
  <c r="F66" i="12" s="1"/>
  <c r="AY66" i="10"/>
  <c r="K66" i="12" s="1"/>
  <c r="AS67" i="10"/>
  <c r="E66" i="12"/>
  <c r="AO67" i="10"/>
  <c r="O66" i="12"/>
  <c r="D67" i="12" l="1"/>
  <c r="AX67" i="10"/>
  <c r="J67" i="12" s="1"/>
  <c r="AP67" i="10"/>
  <c r="AV66" i="10" l="1"/>
  <c r="H66" i="12" s="1"/>
  <c r="AR67" i="10"/>
  <c r="B67" i="12"/>
  <c r="G66" i="12" s="1"/>
  <c r="AQ67" i="10"/>
  <c r="AT67" i="10" s="1"/>
  <c r="AY67" i="10" l="1"/>
  <c r="K67" i="12" s="1"/>
  <c r="AW67" i="10"/>
  <c r="I67" i="12" s="1"/>
  <c r="C67" i="12"/>
  <c r="AU67" i="10"/>
  <c r="F67" i="12" s="1"/>
  <c r="AS68" i="10"/>
  <c r="E67" i="12"/>
  <c r="AO68" i="10"/>
  <c r="O67" i="12"/>
  <c r="D68" i="12" l="1"/>
  <c r="AX68" i="10"/>
  <c r="J68" i="12" s="1"/>
  <c r="AP68" i="10"/>
  <c r="AV67" i="10" l="1"/>
  <c r="H67" i="12" s="1"/>
  <c r="AR68" i="10"/>
  <c r="B68" i="12"/>
  <c r="G67" i="12" s="1"/>
  <c r="AQ68" i="10"/>
  <c r="AT68" i="10" s="1"/>
  <c r="AW68" i="10" l="1"/>
  <c r="I68" i="12" s="1"/>
  <c r="C68" i="12"/>
  <c r="AU68" i="10"/>
  <c r="F68" i="12" s="1"/>
  <c r="AY68" i="10"/>
  <c r="K68" i="12" s="1"/>
  <c r="AS69" i="10"/>
  <c r="E68" i="12"/>
  <c r="AO69" i="10"/>
  <c r="O68" i="12"/>
  <c r="D69" i="12" l="1"/>
  <c r="AX69" i="10"/>
  <c r="J69" i="12" s="1"/>
  <c r="AP69" i="10"/>
  <c r="AV68" i="10" l="1"/>
  <c r="H68" i="12" s="1"/>
  <c r="AR69" i="10"/>
  <c r="AQ69" i="10"/>
  <c r="AT69" i="10" s="1"/>
  <c r="B69" i="12"/>
  <c r="G68" i="12" s="1"/>
  <c r="AU69" i="10" l="1"/>
  <c r="F69" i="12" s="1"/>
  <c r="AW69" i="10"/>
  <c r="I69" i="12" s="1"/>
  <c r="AY69" i="10"/>
  <c r="K69" i="12" s="1"/>
  <c r="C69" i="12"/>
  <c r="AS70" i="10"/>
  <c r="O69" i="12"/>
  <c r="E69" i="12"/>
  <c r="AO70" i="10"/>
  <c r="D70" i="12" l="1"/>
  <c r="AX70" i="10"/>
  <c r="J70" i="12" s="1"/>
  <c r="AP70" i="10"/>
  <c r="AV69" i="10" l="1"/>
  <c r="H69" i="12" s="1"/>
  <c r="AR70" i="10"/>
  <c r="B70" i="12"/>
  <c r="G69" i="12" s="1"/>
  <c r="AQ70" i="10"/>
  <c r="AT70" i="10" s="1"/>
  <c r="AW70" i="10" l="1"/>
  <c r="I70" i="12" s="1"/>
  <c r="C70" i="12"/>
  <c r="AY70" i="10"/>
  <c r="K70" i="12" s="1"/>
  <c r="AU70" i="10"/>
  <c r="F70" i="12" s="1"/>
  <c r="AS71" i="10"/>
  <c r="E70" i="12"/>
  <c r="AO71" i="10"/>
  <c r="O70" i="12"/>
  <c r="D71" i="12" l="1"/>
  <c r="AX71" i="10"/>
  <c r="J71" i="12" s="1"/>
  <c r="AP71" i="10"/>
  <c r="AV70" i="10" l="1"/>
  <c r="H70" i="12" s="1"/>
  <c r="AR71" i="10"/>
  <c r="AQ71" i="10"/>
  <c r="AT71" i="10" s="1"/>
  <c r="B71" i="12"/>
  <c r="G70" i="12" s="1"/>
  <c r="AU71" i="10" l="1"/>
  <c r="F71" i="12" s="1"/>
  <c r="C71" i="12"/>
  <c r="AW71" i="10"/>
  <c r="I71" i="12" s="1"/>
  <c r="AY71" i="10"/>
  <c r="K71" i="12" s="1"/>
  <c r="AS72" i="10"/>
  <c r="E71" i="12"/>
  <c r="AO72" i="10"/>
  <c r="O71" i="12"/>
  <c r="D72" i="12" l="1"/>
  <c r="AX72" i="10"/>
  <c r="J72" i="12" s="1"/>
  <c r="AP72" i="10"/>
  <c r="AV71" i="10" l="1"/>
  <c r="H71" i="12" s="1"/>
  <c r="AR72" i="10"/>
  <c r="B72" i="12"/>
  <c r="G71" i="12" s="1"/>
  <c r="AQ72" i="10"/>
  <c r="AT72" i="10" s="1"/>
  <c r="AW72" i="10" l="1"/>
  <c r="I72" i="12" s="1"/>
  <c r="AU72" i="10"/>
  <c r="F72" i="12" s="1"/>
  <c r="C72" i="12"/>
  <c r="AY72" i="10"/>
  <c r="K72" i="12" s="1"/>
  <c r="AS73" i="10"/>
  <c r="O72" i="12"/>
  <c r="E72" i="12"/>
  <c r="AO73" i="10"/>
  <c r="D73" i="12" l="1"/>
  <c r="AX73" i="10"/>
  <c r="J73" i="12" s="1"/>
  <c r="AP73" i="10"/>
  <c r="AV72" i="10" l="1"/>
  <c r="H72" i="12" s="1"/>
  <c r="AR73" i="10"/>
  <c r="B73" i="12"/>
  <c r="G72" i="12" s="1"/>
  <c r="AQ73" i="10"/>
  <c r="AT73" i="10" s="1"/>
  <c r="AU73" i="10" l="1"/>
  <c r="F73" i="12" s="1"/>
  <c r="AY73" i="10"/>
  <c r="K73" i="12" s="1"/>
  <c r="AW73" i="10"/>
  <c r="I73" i="12" s="1"/>
  <c r="C73" i="12"/>
  <c r="AS74" i="10"/>
  <c r="E73" i="12"/>
  <c r="AO74" i="10"/>
  <c r="O73" i="12"/>
  <c r="D74" i="12" l="1"/>
  <c r="AX74" i="10"/>
  <c r="J74" i="12" s="1"/>
  <c r="AP74" i="10"/>
  <c r="AV73" i="10" l="1"/>
  <c r="H73" i="12" s="1"/>
  <c r="AQ74" i="10"/>
  <c r="AT74" i="10" s="1"/>
  <c r="B74" i="12"/>
  <c r="G73" i="12" s="1"/>
  <c r="AR74" i="10" l="1"/>
  <c r="AO75" i="10" s="1"/>
  <c r="O74" i="12"/>
  <c r="E74" i="12"/>
  <c r="C74" i="12" l="1"/>
  <c r="AU74" i="10"/>
  <c r="F74" i="12" s="1"/>
  <c r="AY74" i="10"/>
  <c r="K74" i="12" s="1"/>
  <c r="AW74" i="10"/>
  <c r="I74" i="12" s="1"/>
  <c r="AS75" i="10"/>
  <c r="AX75" i="10"/>
  <c r="J75" i="12" s="1"/>
  <c r="AP75" i="10"/>
  <c r="AV74" i="10" l="1"/>
  <c r="H74" i="12" s="1"/>
  <c r="D75" i="12"/>
  <c r="AR75" i="10"/>
  <c r="B75" i="12"/>
  <c r="G74" i="12" s="1"/>
  <c r="AQ75" i="10"/>
  <c r="AT75" i="10" s="1"/>
  <c r="AU75" i="10" l="1"/>
  <c r="F75" i="12" s="1"/>
  <c r="C75" i="12"/>
  <c r="AY75" i="10"/>
  <c r="K75" i="12" s="1"/>
  <c r="AW75" i="10"/>
  <c r="I75" i="12" s="1"/>
  <c r="AS76" i="10"/>
  <c r="E75" i="12"/>
  <c r="AO76" i="10"/>
  <c r="O75" i="12"/>
  <c r="D76" i="12" l="1"/>
  <c r="AX76" i="10"/>
  <c r="J76" i="12" s="1"/>
  <c r="AP76" i="10"/>
  <c r="AV75" i="10" l="1"/>
  <c r="H75" i="12" s="1"/>
  <c r="AR76" i="10"/>
  <c r="AQ76" i="10"/>
  <c r="AT76" i="10" s="1"/>
  <c r="B76" i="12"/>
  <c r="G75" i="12" s="1"/>
  <c r="AY76" i="10" l="1"/>
  <c r="K76" i="12" s="1"/>
  <c r="C76" i="12"/>
  <c r="AW76" i="10"/>
  <c r="I76" i="12" s="1"/>
  <c r="AU76" i="10"/>
  <c r="F76" i="12" s="1"/>
  <c r="AS77" i="10"/>
  <c r="O76" i="12"/>
  <c r="E76" i="12"/>
  <c r="AO77" i="10"/>
  <c r="D77" i="12" l="1"/>
  <c r="AX77" i="10"/>
  <c r="J77" i="12" s="1"/>
  <c r="AP77" i="10"/>
  <c r="AV76" i="10" l="1"/>
  <c r="H76" i="12" s="1"/>
  <c r="AR77" i="10"/>
  <c r="B77" i="12"/>
  <c r="G76" i="12" s="1"/>
  <c r="AQ77" i="10"/>
  <c r="AT77" i="10" s="1"/>
  <c r="AY77" i="10" l="1"/>
  <c r="K77" i="12" s="1"/>
  <c r="AW77" i="10"/>
  <c r="I77" i="12" s="1"/>
  <c r="AU77" i="10"/>
  <c r="F77" i="12" s="1"/>
  <c r="C77" i="12"/>
  <c r="AS78" i="10"/>
  <c r="E77" i="12"/>
  <c r="AO78" i="10"/>
  <c r="O77" i="12"/>
  <c r="D78" i="12" l="1"/>
  <c r="AX78" i="10"/>
  <c r="J78" i="12" s="1"/>
  <c r="AP78" i="10"/>
  <c r="AV77" i="10" l="1"/>
  <c r="H77" i="12" s="1"/>
  <c r="AR78" i="10"/>
  <c r="B78" i="12"/>
  <c r="G77" i="12" s="1"/>
  <c r="AQ78" i="10"/>
  <c r="AT78" i="10" s="1"/>
  <c r="AU78" i="10" l="1"/>
  <c r="F78" i="12" s="1"/>
  <c r="C78" i="12"/>
  <c r="AW78" i="10"/>
  <c r="I78" i="12" s="1"/>
  <c r="AY78" i="10"/>
  <c r="K78" i="12" s="1"/>
  <c r="AS79" i="10"/>
  <c r="E78" i="12"/>
  <c r="AO79" i="10"/>
  <c r="O78" i="12"/>
  <c r="D79" i="12" l="1"/>
  <c r="AX79" i="10"/>
  <c r="J79" i="12" s="1"/>
  <c r="AP79" i="10"/>
  <c r="AV78" i="10" l="1"/>
  <c r="H78" i="12" s="1"/>
  <c r="AR79" i="10"/>
  <c r="AQ79" i="10"/>
  <c r="AT79" i="10" s="1"/>
  <c r="B79" i="12"/>
  <c r="G78" i="12" s="1"/>
  <c r="AW79" i="10" l="1"/>
  <c r="I79" i="12" s="1"/>
  <c r="AY79" i="10"/>
  <c r="K79" i="12" s="1"/>
  <c r="AU79" i="10"/>
  <c r="F79" i="12" s="1"/>
  <c r="C79" i="12"/>
  <c r="AS80" i="10"/>
  <c r="O79" i="12"/>
  <c r="E79" i="12"/>
  <c r="AO80" i="10"/>
  <c r="D80" i="12" l="1"/>
  <c r="AX80" i="10"/>
  <c r="J80" i="12" s="1"/>
  <c r="AP80" i="10"/>
  <c r="AV79" i="10" l="1"/>
  <c r="H79" i="12" s="1"/>
  <c r="AR80" i="10"/>
  <c r="B80" i="12"/>
  <c r="G79" i="12" s="1"/>
  <c r="AQ80" i="10"/>
  <c r="AT80" i="10" s="1"/>
  <c r="AY80" i="10" l="1"/>
  <c r="K80" i="12" s="1"/>
  <c r="AW80" i="10"/>
  <c r="I80" i="12" s="1"/>
  <c r="AU80" i="10"/>
  <c r="F80" i="12" s="1"/>
  <c r="C80" i="12"/>
  <c r="AS81" i="10"/>
  <c r="E80" i="12"/>
  <c r="AO81" i="10"/>
  <c r="O80" i="12"/>
  <c r="D81" i="12" l="1"/>
  <c r="AX81" i="10"/>
  <c r="J81" i="12" s="1"/>
  <c r="AP81" i="10"/>
  <c r="AV80" i="10" l="1"/>
  <c r="H80" i="12" s="1"/>
  <c r="AR81" i="10"/>
  <c r="B81" i="12"/>
  <c r="G80" i="12" s="1"/>
  <c r="AQ81" i="10"/>
  <c r="AT81" i="10" s="1"/>
  <c r="C81" i="12" l="1"/>
  <c r="AU81" i="10"/>
  <c r="F81" i="12" s="1"/>
  <c r="AY81" i="10"/>
  <c r="K81" i="12" s="1"/>
  <c r="AW81" i="10"/>
  <c r="I81" i="12" s="1"/>
  <c r="AS82" i="10"/>
  <c r="E81" i="12"/>
  <c r="AO82" i="10"/>
  <c r="O81" i="12"/>
  <c r="D82" i="12" l="1"/>
  <c r="AX82" i="10"/>
  <c r="J82" i="12" s="1"/>
  <c r="AP82" i="10"/>
  <c r="AV81" i="10" l="1"/>
  <c r="H81" i="12" s="1"/>
  <c r="AR82" i="10"/>
  <c r="AQ82" i="10"/>
  <c r="AT82" i="10" s="1"/>
  <c r="B82" i="12"/>
  <c r="G81" i="12" s="1"/>
  <c r="AW82" i="10" l="1"/>
  <c r="I82" i="12" s="1"/>
  <c r="AY82" i="10"/>
  <c r="K82" i="12" s="1"/>
  <c r="C82" i="12"/>
  <c r="AU82" i="10"/>
  <c r="F82" i="12" s="1"/>
  <c r="AS83" i="10"/>
  <c r="O82" i="12"/>
  <c r="E82" i="12"/>
  <c r="AO83" i="10"/>
  <c r="D83" i="12" l="1"/>
  <c r="AX83" i="10"/>
  <c r="J83" i="12" s="1"/>
  <c r="AP83" i="10"/>
  <c r="AV82" i="10" l="1"/>
  <c r="H82" i="12" s="1"/>
  <c r="AR83" i="10"/>
  <c r="B83" i="12"/>
  <c r="G82" i="12" s="1"/>
  <c r="AQ83" i="10"/>
  <c r="AT83" i="10" s="1"/>
  <c r="AU83" i="10" l="1"/>
  <c r="F83" i="12" s="1"/>
  <c r="AY83" i="10"/>
  <c r="K83" i="12" s="1"/>
  <c r="AW83" i="10"/>
  <c r="I83" i="12" s="1"/>
  <c r="C83" i="12"/>
  <c r="AS84" i="10"/>
  <c r="E83" i="12"/>
  <c r="AO84" i="10"/>
  <c r="O83" i="12"/>
  <c r="D84" i="12" l="1"/>
  <c r="AX84" i="10"/>
  <c r="J84" i="12" s="1"/>
  <c r="AP84" i="10"/>
  <c r="AV83" i="10" l="1"/>
  <c r="H83" i="12" s="1"/>
  <c r="AR84" i="10"/>
  <c r="B84" i="12"/>
  <c r="G83" i="12" s="1"/>
  <c r="AQ84" i="10"/>
  <c r="AT84" i="10" s="1"/>
  <c r="C84" i="12" l="1"/>
  <c r="AY84" i="10"/>
  <c r="K84" i="12" s="1"/>
  <c r="AW84" i="10"/>
  <c r="I84" i="12" s="1"/>
  <c r="AU84" i="10"/>
  <c r="F84" i="12" s="1"/>
  <c r="AS85" i="10"/>
  <c r="E84" i="12"/>
  <c r="AO85" i="10"/>
  <c r="O84" i="12"/>
  <c r="D85" i="12" l="1"/>
  <c r="AX85" i="10"/>
  <c r="J85" i="12" s="1"/>
  <c r="AP85" i="10"/>
  <c r="AV84" i="10" l="1"/>
  <c r="H84" i="12" s="1"/>
  <c r="AR85" i="10"/>
  <c r="B85" i="12"/>
  <c r="G84" i="12" s="1"/>
  <c r="AQ85" i="10"/>
  <c r="AT85" i="10" s="1"/>
  <c r="C85" i="12" l="1"/>
  <c r="AW85" i="10"/>
  <c r="I85" i="12" s="1"/>
  <c r="AU85" i="10"/>
  <c r="F85" i="12" s="1"/>
  <c r="AY85" i="10"/>
  <c r="K85" i="12" s="1"/>
  <c r="AS86" i="10"/>
  <c r="O85" i="12"/>
  <c r="E85" i="12"/>
  <c r="AO86" i="10"/>
  <c r="D86" i="12" l="1"/>
  <c r="AX86" i="10"/>
  <c r="J86" i="12" s="1"/>
  <c r="AP86" i="10"/>
  <c r="AV85" i="10" l="1"/>
  <c r="H85" i="12" s="1"/>
  <c r="AR86" i="10"/>
  <c r="AQ86" i="10"/>
  <c r="AT86" i="10" s="1"/>
  <c r="B86" i="12"/>
  <c r="G85" i="12" s="1"/>
  <c r="AY86" i="10" l="1"/>
  <c r="K86" i="12" s="1"/>
  <c r="C86" i="12"/>
  <c r="AW86" i="10"/>
  <c r="I86" i="12" s="1"/>
  <c r="AU86" i="10"/>
  <c r="F86" i="12" s="1"/>
  <c r="AS87" i="10"/>
  <c r="O86" i="12"/>
  <c r="E86" i="12"/>
  <c r="AO87" i="10"/>
  <c r="D87" i="12" l="1"/>
  <c r="AX87" i="10"/>
  <c r="J87" i="12" s="1"/>
  <c r="AP87" i="10"/>
  <c r="AV86" i="10" l="1"/>
  <c r="H86" i="12" s="1"/>
  <c r="AR87" i="10"/>
  <c r="B87" i="12"/>
  <c r="G86" i="12" s="1"/>
  <c r="AQ87" i="10"/>
  <c r="AT87" i="10" s="1"/>
  <c r="C87" i="12" l="1"/>
  <c r="AU87" i="10"/>
  <c r="F87" i="12" s="1"/>
  <c r="AY87" i="10"/>
  <c r="K87" i="12" s="1"/>
  <c r="AW87" i="10"/>
  <c r="I87" i="12" s="1"/>
  <c r="AS88" i="10"/>
  <c r="E87" i="12"/>
  <c r="AO88" i="10"/>
  <c r="O87" i="12"/>
  <c r="D88" i="12" l="1"/>
  <c r="AX88" i="10"/>
  <c r="J88" i="12" s="1"/>
  <c r="AP88" i="10"/>
  <c r="AV87" i="10" l="1"/>
  <c r="H87" i="12" s="1"/>
  <c r="B88" i="12"/>
  <c r="G87" i="12" s="1"/>
  <c r="AQ88" i="10"/>
  <c r="AT88" i="10" s="1"/>
  <c r="AR88" i="10" l="1"/>
  <c r="E88" i="12"/>
  <c r="O88" i="12"/>
  <c r="C88" i="12" l="1"/>
  <c r="AU88" i="10"/>
  <c r="F88" i="12" s="1"/>
  <c r="AW88" i="10"/>
  <c r="I88" i="12" s="1"/>
  <c r="AY88" i="10"/>
  <c r="K88" i="12" s="1"/>
  <c r="AS89" i="10"/>
  <c r="AO89" i="10"/>
  <c r="AX89" i="10" s="1"/>
  <c r="J89" i="12" s="1"/>
  <c r="D89" i="12" l="1"/>
  <c r="AP89" i="10"/>
  <c r="AQ89" i="10" l="1"/>
  <c r="AT89" i="10" s="1"/>
  <c r="E89" i="12" s="1"/>
  <c r="AV88" i="10"/>
  <c r="H88" i="12" s="1"/>
  <c r="AR89" i="10"/>
  <c r="B89" i="12"/>
  <c r="G88" i="12" s="1"/>
  <c r="AO90" i="10" l="1"/>
  <c r="O89" i="12"/>
  <c r="AY89" i="10"/>
  <c r="K89" i="12" s="1"/>
  <c r="C89" i="12"/>
  <c r="AW89" i="10"/>
  <c r="I89" i="12" s="1"/>
  <c r="AU89" i="10"/>
  <c r="F89" i="12" s="1"/>
  <c r="AS90" i="10"/>
  <c r="AX90" i="10"/>
  <c r="J90" i="12" s="1"/>
  <c r="AP90" i="10"/>
  <c r="AV89" i="10" l="1"/>
  <c r="H89" i="12" s="1"/>
  <c r="D90" i="12"/>
  <c r="AR90" i="10"/>
  <c r="AQ90" i="10"/>
  <c r="AT90" i="10" s="1"/>
  <c r="B90" i="12"/>
  <c r="G89" i="12" s="1"/>
  <c r="C90" i="12" l="1"/>
  <c r="AW90" i="10"/>
  <c r="I90" i="12" s="1"/>
  <c r="AU90" i="10"/>
  <c r="F90" i="12" s="1"/>
  <c r="AY90" i="10"/>
  <c r="K90" i="12" s="1"/>
  <c r="AS91" i="10"/>
  <c r="O90" i="12"/>
  <c r="E90" i="12"/>
  <c r="AO91" i="10"/>
  <c r="D91" i="12" l="1"/>
  <c r="AX91" i="10"/>
  <c r="J91" i="12" s="1"/>
  <c r="AP91" i="10"/>
  <c r="AV90" i="10" l="1"/>
  <c r="H90" i="12" s="1"/>
  <c r="AR91" i="10"/>
  <c r="AQ91" i="10"/>
  <c r="AT91" i="10" s="1"/>
  <c r="B91" i="12"/>
  <c r="G90" i="12" s="1"/>
  <c r="C91" i="12" l="1"/>
  <c r="AY91" i="10"/>
  <c r="K91" i="12" s="1"/>
  <c r="AW91" i="10"/>
  <c r="I91" i="12" s="1"/>
  <c r="AU91" i="10"/>
  <c r="F91" i="12" s="1"/>
  <c r="AS92" i="10"/>
  <c r="O91" i="12"/>
  <c r="E91" i="12"/>
  <c r="AO92" i="10"/>
  <c r="D92" i="12" l="1"/>
  <c r="AX92" i="10"/>
  <c r="J92" i="12" s="1"/>
  <c r="AP92" i="10"/>
  <c r="AV91" i="10" l="1"/>
  <c r="H91" i="12" s="1"/>
  <c r="AR92" i="10"/>
  <c r="B92" i="12"/>
  <c r="G91" i="12" s="1"/>
  <c r="AQ92" i="10"/>
  <c r="AT92" i="10" s="1"/>
  <c r="AU92" i="10" l="1"/>
  <c r="F92" i="12" s="1"/>
  <c r="AY92" i="10"/>
  <c r="K92" i="12" s="1"/>
  <c r="AW92" i="10"/>
  <c r="I92" i="12" s="1"/>
  <c r="C92" i="12"/>
  <c r="AS93" i="10"/>
  <c r="E92" i="12"/>
  <c r="AO93" i="10"/>
  <c r="O92" i="12"/>
  <c r="D93" i="12" l="1"/>
  <c r="AX93" i="10"/>
  <c r="J93" i="12" s="1"/>
  <c r="AP93" i="10"/>
  <c r="AV92" i="10" l="1"/>
  <c r="H92" i="12" s="1"/>
  <c r="AR93" i="10"/>
  <c r="B93" i="12"/>
  <c r="G92" i="12" s="1"/>
  <c r="AQ93" i="10"/>
  <c r="AT93" i="10" s="1"/>
  <c r="C93" i="12" l="1"/>
  <c r="AY93" i="10"/>
  <c r="K93" i="12" s="1"/>
  <c r="AU93" i="10"/>
  <c r="F93" i="12" s="1"/>
  <c r="AW93" i="10"/>
  <c r="I93" i="12" s="1"/>
  <c r="AS94" i="10"/>
  <c r="E93" i="12"/>
  <c r="AO94" i="10"/>
  <c r="O93" i="12"/>
  <c r="D94" i="12" l="1"/>
  <c r="AX94" i="10"/>
  <c r="J94" i="12" s="1"/>
  <c r="AP94" i="10"/>
  <c r="AV93" i="10" l="1"/>
  <c r="H93" i="12" s="1"/>
  <c r="AR94" i="10"/>
  <c r="B94" i="12"/>
  <c r="G93" i="12" s="1"/>
  <c r="AQ94" i="10"/>
  <c r="AT94" i="10" s="1"/>
  <c r="C94" i="12" l="1"/>
  <c r="AY94" i="10"/>
  <c r="K94" i="12" s="1"/>
  <c r="AW94" i="10"/>
  <c r="I94" i="12" s="1"/>
  <c r="AU94" i="10"/>
  <c r="F94" i="12" s="1"/>
  <c r="AS95" i="10"/>
  <c r="E94" i="12"/>
  <c r="AO95" i="10"/>
  <c r="O94" i="12"/>
  <c r="D95" i="12" l="1"/>
  <c r="AX95" i="10"/>
  <c r="J95" i="12" s="1"/>
  <c r="AP95" i="10"/>
  <c r="AV94" i="10" l="1"/>
  <c r="H94" i="12" s="1"/>
  <c r="AR95" i="10"/>
  <c r="B95" i="12"/>
  <c r="G94" i="12" s="1"/>
  <c r="AQ95" i="10"/>
  <c r="AT95" i="10" s="1"/>
  <c r="C95" i="12" l="1"/>
  <c r="AW95" i="10"/>
  <c r="I95" i="12" s="1"/>
  <c r="AY95" i="10"/>
  <c r="K95" i="12" s="1"/>
  <c r="AU95" i="10"/>
  <c r="F95" i="12" s="1"/>
  <c r="AS96" i="10"/>
  <c r="E95" i="12"/>
  <c r="AO96" i="10"/>
  <c r="O95" i="12"/>
  <c r="D96" i="12" l="1"/>
  <c r="AX96" i="10"/>
  <c r="J96" i="12" s="1"/>
  <c r="AP96" i="10"/>
  <c r="AV95" i="10" l="1"/>
  <c r="H95" i="12" s="1"/>
  <c r="AR96" i="10"/>
  <c r="B96" i="12"/>
  <c r="G95" i="12" s="1"/>
  <c r="AQ96" i="10"/>
  <c r="AT96" i="10" s="1"/>
  <c r="AU96" i="10" l="1"/>
  <c r="F96" i="12" s="1"/>
  <c r="C96" i="12"/>
  <c r="AY96" i="10"/>
  <c r="K96" i="12" s="1"/>
  <c r="AW96" i="10"/>
  <c r="I96" i="12" s="1"/>
  <c r="AS97" i="10"/>
  <c r="E96" i="12"/>
  <c r="AO97" i="10"/>
  <c r="O96" i="12"/>
  <c r="D97" i="12" l="1"/>
  <c r="AX97" i="10"/>
  <c r="J97" i="12" s="1"/>
  <c r="AP97" i="10"/>
  <c r="AV96" i="10" l="1"/>
  <c r="H96" i="12" s="1"/>
  <c r="AR97" i="10"/>
  <c r="B97" i="12"/>
  <c r="G96" i="12" s="1"/>
  <c r="AQ97" i="10"/>
  <c r="AT97" i="10" s="1"/>
  <c r="C97" i="12" l="1"/>
  <c r="AY97" i="10"/>
  <c r="K97" i="12" s="1"/>
  <c r="AU97" i="10"/>
  <c r="F97" i="12" s="1"/>
  <c r="AW97" i="10"/>
  <c r="I97" i="12" s="1"/>
  <c r="AS98" i="10"/>
  <c r="O97" i="12"/>
  <c r="E97" i="12"/>
  <c r="AO98" i="10"/>
  <c r="D98" i="12" l="1"/>
  <c r="AX98" i="10"/>
  <c r="J98" i="12" s="1"/>
  <c r="AP98" i="10"/>
  <c r="AV97" i="10" l="1"/>
  <c r="H97" i="12" s="1"/>
  <c r="AR98" i="10"/>
  <c r="B98" i="12"/>
  <c r="G97" i="12" s="1"/>
  <c r="AQ98" i="10"/>
  <c r="AT98" i="10" s="1"/>
  <c r="AU98" i="10" l="1"/>
  <c r="F98" i="12" s="1"/>
  <c r="AW98" i="10"/>
  <c r="I98" i="12" s="1"/>
  <c r="C98" i="12"/>
  <c r="AY98" i="10"/>
  <c r="K98" i="12" s="1"/>
  <c r="AS99" i="10"/>
  <c r="E98" i="12"/>
  <c r="AO99" i="10"/>
  <c r="O98" i="12"/>
  <c r="D99" i="12" l="1"/>
  <c r="AX99" i="10"/>
  <c r="J99" i="12" s="1"/>
  <c r="AP99" i="10"/>
  <c r="AV98" i="10" l="1"/>
  <c r="H98" i="12" s="1"/>
  <c r="AR99" i="10"/>
  <c r="B99" i="12"/>
  <c r="G98" i="12" s="1"/>
  <c r="AQ99" i="10"/>
  <c r="AT99" i="10" s="1"/>
  <c r="AU99" i="10" l="1"/>
  <c r="F99" i="12" s="1"/>
  <c r="AW99" i="10"/>
  <c r="I99" i="12" s="1"/>
  <c r="C99" i="12"/>
  <c r="AY99" i="10"/>
  <c r="K99" i="12" s="1"/>
  <c r="AS100" i="10"/>
  <c r="O99" i="12"/>
  <c r="E99" i="12"/>
  <c r="AO100" i="10"/>
  <c r="D100" i="12" l="1"/>
  <c r="AX100" i="10"/>
  <c r="J100" i="12" s="1"/>
  <c r="AP100" i="10"/>
  <c r="AV99" i="10" l="1"/>
  <c r="H99" i="12" s="1"/>
  <c r="AR100" i="10"/>
  <c r="AQ100" i="10"/>
  <c r="AT100" i="10" s="1"/>
  <c r="B100" i="12"/>
  <c r="G99" i="12" s="1"/>
  <c r="C100" i="12" l="1"/>
  <c r="AW100" i="10"/>
  <c r="I100" i="12" s="1"/>
  <c r="AU100" i="10"/>
  <c r="F100" i="12" s="1"/>
  <c r="AY100" i="10"/>
  <c r="K100" i="12" s="1"/>
  <c r="AS101" i="10"/>
  <c r="O100" i="12"/>
  <c r="E100" i="12"/>
  <c r="AO101" i="10"/>
  <c r="D101" i="12" l="1"/>
  <c r="AX101" i="10"/>
  <c r="J101" i="12" s="1"/>
  <c r="AP101" i="10"/>
  <c r="AV100" i="10" l="1"/>
  <c r="H100" i="12" s="1"/>
  <c r="AR101" i="10"/>
  <c r="B101" i="12"/>
  <c r="G100" i="12" s="1"/>
  <c r="AQ101" i="10"/>
  <c r="AT101" i="10" s="1"/>
  <c r="AW101" i="10" l="1"/>
  <c r="I101" i="12" s="1"/>
  <c r="C101" i="12"/>
  <c r="AU101" i="10"/>
  <c r="F101" i="12" s="1"/>
  <c r="AY101" i="10"/>
  <c r="K101" i="12" s="1"/>
  <c r="AS102" i="10"/>
  <c r="E101" i="12"/>
  <c r="AO102" i="10"/>
  <c r="O101" i="12"/>
  <c r="D102" i="12" l="1"/>
  <c r="AX102" i="10"/>
  <c r="J102" i="12" s="1"/>
  <c r="AP102" i="10"/>
  <c r="AV101" i="10" l="1"/>
  <c r="H101" i="12" s="1"/>
  <c r="AQ102" i="10"/>
  <c r="AT102" i="10" s="1"/>
  <c r="B102" i="12"/>
  <c r="G101" i="12" s="1"/>
  <c r="AR102" i="10" l="1"/>
  <c r="AO103" i="10" s="1"/>
  <c r="O102" i="12"/>
  <c r="E102" i="12"/>
  <c r="AW102" i="10" l="1"/>
  <c r="I102" i="12" s="1"/>
  <c r="AU102" i="10"/>
  <c r="F102" i="12" s="1"/>
  <c r="C102" i="12"/>
  <c r="AY102" i="10"/>
  <c r="K102" i="12" s="1"/>
  <c r="AS103" i="10"/>
  <c r="AX103" i="10"/>
  <c r="J103" i="12" s="1"/>
  <c r="AP103" i="10"/>
  <c r="AV102" i="10" l="1"/>
  <c r="H102" i="12" s="1"/>
  <c r="D103" i="12"/>
  <c r="AR103" i="10"/>
  <c r="AQ103" i="10"/>
  <c r="AT103" i="10" s="1"/>
  <c r="B103" i="12"/>
  <c r="G102" i="12" s="1"/>
  <c r="AU103" i="10" l="1"/>
  <c r="F103" i="12" s="1"/>
  <c r="C103" i="12"/>
  <c r="AW103" i="10"/>
  <c r="I103" i="12" s="1"/>
  <c r="AY103" i="10"/>
  <c r="K103" i="12" s="1"/>
  <c r="AS104" i="10"/>
  <c r="O103" i="12"/>
  <c r="E103" i="12"/>
  <c r="AO104" i="10"/>
  <c r="D104" i="12" l="1"/>
  <c r="AX104" i="10"/>
  <c r="J104" i="12" s="1"/>
  <c r="AP104" i="10"/>
  <c r="AV103" i="10" l="1"/>
  <c r="H103" i="12" s="1"/>
  <c r="AR104" i="10"/>
  <c r="AQ104" i="10"/>
  <c r="AT104" i="10" s="1"/>
  <c r="B104" i="12"/>
  <c r="G103" i="12" s="1"/>
  <c r="AU104" i="10" l="1"/>
  <c r="F104" i="12" s="1"/>
  <c r="AW104" i="10"/>
  <c r="I104" i="12" s="1"/>
  <c r="AY104" i="10"/>
  <c r="K104" i="12" s="1"/>
  <c r="C104" i="12"/>
  <c r="AS105" i="10"/>
  <c r="O104" i="12"/>
  <c r="E104" i="12"/>
  <c r="AO105" i="10"/>
  <c r="D105" i="12" l="1"/>
  <c r="AX105" i="10"/>
  <c r="J105" i="12" s="1"/>
  <c r="AP105" i="10"/>
  <c r="AV104" i="10" l="1"/>
  <c r="H104" i="12" s="1"/>
  <c r="AR105" i="10"/>
  <c r="B105" i="12"/>
  <c r="G104" i="12" s="1"/>
  <c r="AQ105" i="10"/>
  <c r="AT105" i="10" s="1"/>
  <c r="C105" i="12" l="1"/>
  <c r="AY105" i="10"/>
  <c r="K105" i="12" s="1"/>
  <c r="AW105" i="10"/>
  <c r="I105" i="12" s="1"/>
  <c r="AU105" i="10"/>
  <c r="F105" i="12" s="1"/>
  <c r="AS106" i="10"/>
  <c r="E105" i="12"/>
  <c r="AO106" i="10"/>
  <c r="O105" i="12"/>
  <c r="D106" i="12" l="1"/>
  <c r="AX106" i="10"/>
  <c r="J106" i="12" s="1"/>
  <c r="AP106" i="10"/>
  <c r="AV105" i="10" l="1"/>
  <c r="H105" i="12" s="1"/>
  <c r="AR106" i="10"/>
  <c r="B106" i="12"/>
  <c r="G105" i="12" s="1"/>
  <c r="AQ106" i="10"/>
  <c r="AT106" i="10" s="1"/>
  <c r="AY106" i="10" l="1"/>
  <c r="K106" i="12" s="1"/>
  <c r="AU106" i="10"/>
  <c r="F106" i="12" s="1"/>
  <c r="C106" i="12"/>
  <c r="AW106" i="10"/>
  <c r="I106" i="12" s="1"/>
  <c r="AS107" i="10"/>
  <c r="E106" i="12"/>
  <c r="AO107" i="10"/>
  <c r="O106" i="12"/>
  <c r="D107" i="12" l="1"/>
  <c r="AX107" i="10"/>
  <c r="J107" i="12" s="1"/>
  <c r="AP107" i="10"/>
  <c r="AV106" i="10" l="1"/>
  <c r="H106" i="12" s="1"/>
  <c r="AR107" i="10"/>
  <c r="AQ107" i="10"/>
  <c r="AT107" i="10" s="1"/>
  <c r="B107" i="12"/>
  <c r="G106" i="12" s="1"/>
  <c r="C107" i="12" l="1"/>
  <c r="AY107" i="10"/>
  <c r="K107" i="12" s="1"/>
  <c r="AW107" i="10"/>
  <c r="I107" i="12" s="1"/>
  <c r="AU107" i="10"/>
  <c r="F107" i="12" s="1"/>
  <c r="AS108" i="10"/>
  <c r="O107" i="12"/>
  <c r="E107" i="12"/>
  <c r="AO108" i="10"/>
  <c r="D108" i="12" l="1"/>
  <c r="AX108" i="10"/>
  <c r="J108" i="12" s="1"/>
  <c r="AP108" i="10"/>
  <c r="AV107" i="10" l="1"/>
  <c r="H107" i="12" s="1"/>
  <c r="AR108" i="10"/>
  <c r="B108" i="12"/>
  <c r="G107" i="12" s="1"/>
  <c r="AQ108" i="10"/>
  <c r="AT108" i="10" s="1"/>
  <c r="AW108" i="10" l="1"/>
  <c r="I108" i="12" s="1"/>
  <c r="AY108" i="10"/>
  <c r="K108" i="12" s="1"/>
  <c r="AU108" i="10"/>
  <c r="F108" i="12" s="1"/>
  <c r="C108" i="12"/>
  <c r="AS109" i="10"/>
  <c r="E108" i="12"/>
  <c r="AO109" i="10"/>
  <c r="O108" i="12"/>
  <c r="D109" i="12" l="1"/>
  <c r="AX109" i="10"/>
  <c r="J109" i="12" s="1"/>
  <c r="AP109" i="10"/>
  <c r="AV108" i="10" l="1"/>
  <c r="H108" i="12" s="1"/>
  <c r="AR109" i="10"/>
  <c r="B109" i="12"/>
  <c r="G108" i="12" s="1"/>
  <c r="AQ109" i="10"/>
  <c r="AT109" i="10" s="1"/>
  <c r="AY109" i="10" l="1"/>
  <c r="K109" i="12" s="1"/>
  <c r="AW109" i="10"/>
  <c r="I109" i="12" s="1"/>
  <c r="AU109" i="10"/>
  <c r="F109" i="12" s="1"/>
  <c r="C109" i="12"/>
  <c r="AS110" i="10"/>
  <c r="E109" i="12"/>
  <c r="AO110" i="10"/>
  <c r="O109" i="12"/>
  <c r="D110" i="12" l="1"/>
  <c r="AX110" i="10"/>
  <c r="J110" i="12" s="1"/>
  <c r="AP110" i="10"/>
  <c r="AV109" i="10" l="1"/>
  <c r="H109" i="12" s="1"/>
  <c r="AR110" i="10"/>
  <c r="B110" i="12"/>
  <c r="G109" i="12" s="1"/>
  <c r="AQ110" i="10"/>
  <c r="AT110" i="10" s="1"/>
  <c r="AY110" i="10" l="1"/>
  <c r="K110" i="12" s="1"/>
  <c r="AU110" i="10"/>
  <c r="F110" i="12" s="1"/>
  <c r="AW110" i="10"/>
  <c r="I110" i="12" s="1"/>
  <c r="C110" i="12"/>
  <c r="AS111" i="10"/>
  <c r="E110" i="12"/>
  <c r="AO111" i="10"/>
  <c r="O110" i="12"/>
  <c r="D111" i="12" l="1"/>
  <c r="AX111" i="10"/>
  <c r="J111" i="12" s="1"/>
  <c r="AP111" i="10"/>
  <c r="AV110" i="10" l="1"/>
  <c r="H110" i="12" s="1"/>
  <c r="AR111" i="10"/>
  <c r="AQ111" i="10"/>
  <c r="AT111" i="10" s="1"/>
  <c r="B111" i="12"/>
  <c r="G110" i="12" s="1"/>
  <c r="AY111" i="10" l="1"/>
  <c r="K111" i="12" s="1"/>
  <c r="AU111" i="10"/>
  <c r="F111" i="12" s="1"/>
  <c r="AW111" i="10"/>
  <c r="I111" i="12" s="1"/>
  <c r="C111" i="12"/>
  <c r="AS112" i="10"/>
  <c r="O111" i="12"/>
  <c r="E111" i="12"/>
  <c r="AO112" i="10"/>
  <c r="D112" i="12" l="1"/>
  <c r="AX112" i="10"/>
  <c r="J112" i="12" s="1"/>
  <c r="AP112" i="10"/>
  <c r="AV111" i="10" l="1"/>
  <c r="H111" i="12" s="1"/>
  <c r="AR112" i="10"/>
  <c r="B112" i="12"/>
  <c r="G111" i="12" s="1"/>
  <c r="AQ112" i="10"/>
  <c r="AT112" i="10" s="1"/>
  <c r="AU112" i="10" l="1"/>
  <c r="F112" i="12" s="1"/>
  <c r="AW112" i="10"/>
  <c r="I112" i="12" s="1"/>
  <c r="AY112" i="10"/>
  <c r="K112" i="12" s="1"/>
  <c r="C112" i="12"/>
  <c r="AS113" i="10"/>
  <c r="E112" i="12"/>
  <c r="AO113" i="10"/>
  <c r="O112" i="12"/>
  <c r="D113" i="12" l="1"/>
  <c r="AX113" i="10"/>
  <c r="J113" i="12" s="1"/>
  <c r="AP113" i="10"/>
  <c r="AV112" i="10" l="1"/>
  <c r="H112" i="12" s="1"/>
  <c r="AR113" i="10"/>
  <c r="B113" i="12"/>
  <c r="G112" i="12" s="1"/>
  <c r="AQ113" i="10"/>
  <c r="AT113" i="10" s="1"/>
  <c r="C113" i="12" l="1"/>
  <c r="AY113" i="10"/>
  <c r="K113" i="12" s="1"/>
  <c r="AU113" i="10"/>
  <c r="F113" i="12" s="1"/>
  <c r="AW113" i="10"/>
  <c r="I113" i="12" s="1"/>
  <c r="AS114" i="10"/>
  <c r="E113" i="12"/>
  <c r="AO114" i="10"/>
  <c r="O113" i="12"/>
  <c r="D114" i="12" l="1"/>
  <c r="AX114" i="10"/>
  <c r="J114" i="12" s="1"/>
  <c r="AP114" i="10"/>
  <c r="AV113" i="10" l="1"/>
  <c r="H113" i="12" s="1"/>
  <c r="AR114" i="10"/>
  <c r="B114" i="12"/>
  <c r="G113" i="12" s="1"/>
  <c r="AQ114" i="10"/>
  <c r="AT114" i="10" s="1"/>
  <c r="C114" i="12" l="1"/>
  <c r="AU114" i="10"/>
  <c r="F114" i="12" s="1"/>
  <c r="AW114" i="10"/>
  <c r="I114" i="12" s="1"/>
  <c r="AY114" i="10"/>
  <c r="K114" i="12" s="1"/>
  <c r="AS115" i="10"/>
  <c r="E114" i="12"/>
  <c r="AO115" i="10"/>
  <c r="O114" i="12"/>
  <c r="D115" i="12" l="1"/>
  <c r="AX115" i="10"/>
  <c r="J115" i="12" s="1"/>
  <c r="AP115" i="10"/>
  <c r="AV114" i="10" l="1"/>
  <c r="H114" i="12" s="1"/>
  <c r="AR115" i="10"/>
  <c r="AQ115" i="10"/>
  <c r="AT115" i="10" s="1"/>
  <c r="B115" i="12"/>
  <c r="G114" i="12" s="1"/>
  <c r="AW115" i="10" l="1"/>
  <c r="I115" i="12" s="1"/>
  <c r="AU115" i="10"/>
  <c r="F115" i="12" s="1"/>
  <c r="C115" i="12"/>
  <c r="AY115" i="10"/>
  <c r="K115" i="12" s="1"/>
  <c r="AS116" i="10"/>
  <c r="O115" i="12"/>
  <c r="E115" i="12"/>
  <c r="AO116" i="10"/>
  <c r="D116" i="12" l="1"/>
  <c r="AX116" i="10"/>
  <c r="J116" i="12" s="1"/>
  <c r="AP116" i="10"/>
  <c r="AV115" i="10" l="1"/>
  <c r="H115" i="12" s="1"/>
  <c r="B116" i="12"/>
  <c r="G115" i="12" s="1"/>
  <c r="AQ116" i="10"/>
  <c r="AT116" i="10" s="1"/>
  <c r="AR116" i="10" l="1"/>
  <c r="E116" i="12"/>
  <c r="O116" i="12"/>
  <c r="AW116" i="10" l="1"/>
  <c r="I116" i="12" s="1"/>
  <c r="AU116" i="10"/>
  <c r="F116" i="12" s="1"/>
  <c r="AY116" i="10"/>
  <c r="K116" i="12" s="1"/>
  <c r="C116" i="12"/>
  <c r="AS117" i="10"/>
  <c r="AO117" i="10"/>
  <c r="AX117" i="10" s="1"/>
  <c r="J117" i="12" s="1"/>
  <c r="D117" i="12" l="1"/>
  <c r="AP117" i="10"/>
  <c r="AQ117" i="10" l="1"/>
  <c r="AT117" i="10" s="1"/>
  <c r="E117" i="12" s="1"/>
  <c r="AV116" i="10"/>
  <c r="H116" i="12" s="1"/>
  <c r="AR117" i="10"/>
  <c r="B117" i="12"/>
  <c r="G116" i="12" s="1"/>
  <c r="O117" i="12"/>
  <c r="AO118" i="10" l="1"/>
  <c r="AY117" i="10"/>
  <c r="K117" i="12" s="1"/>
  <c r="C117" i="12"/>
  <c r="AW117" i="10"/>
  <c r="I117" i="12" s="1"/>
  <c r="AU117" i="10"/>
  <c r="F117" i="12" s="1"/>
  <c r="AS118" i="10"/>
  <c r="AX118" i="10"/>
  <c r="J118" i="12" s="1"/>
  <c r="AP118" i="10"/>
  <c r="AV117" i="10" l="1"/>
  <c r="H117" i="12" s="1"/>
  <c r="AR118" i="10"/>
  <c r="D118" i="12"/>
  <c r="AS119" i="10"/>
  <c r="B118" i="12"/>
  <c r="G117" i="12" s="1"/>
  <c r="AQ118" i="10"/>
  <c r="AT118" i="10" s="1"/>
  <c r="D119" i="12" l="1"/>
  <c r="AY118" i="10"/>
  <c r="K118" i="12" s="1"/>
  <c r="AW118" i="10"/>
  <c r="I118" i="12" s="1"/>
  <c r="AU118" i="10"/>
  <c r="F118" i="12" s="1"/>
  <c r="C118" i="12"/>
  <c r="E118" i="12"/>
  <c r="AO119" i="10"/>
  <c r="O118" i="12"/>
  <c r="AX119" i="10" l="1"/>
  <c r="J119" i="12" s="1"/>
  <c r="AP119" i="10"/>
  <c r="AV118" i="10" l="1"/>
  <c r="H118" i="12" s="1"/>
  <c r="AR119" i="10"/>
  <c r="B119" i="12"/>
  <c r="G118" i="12" s="1"/>
  <c r="AQ119" i="10"/>
  <c r="AT119" i="10" s="1"/>
  <c r="AW119" i="10" l="1"/>
  <c r="I119" i="12" s="1"/>
  <c r="C119" i="12"/>
  <c r="AU119" i="10"/>
  <c r="F119" i="12" s="1"/>
  <c r="AY119" i="10"/>
  <c r="K119" i="12" s="1"/>
  <c r="AS120" i="10"/>
  <c r="E119" i="12"/>
  <c r="AO120" i="10"/>
  <c r="O119" i="12"/>
  <c r="D120" i="12" l="1"/>
  <c r="AX120" i="10"/>
  <c r="J120" i="12" s="1"/>
  <c r="AP120" i="10"/>
  <c r="AV119" i="10" l="1"/>
  <c r="H119" i="12" s="1"/>
  <c r="AR120" i="10"/>
  <c r="B120" i="12"/>
  <c r="G119" i="12" s="1"/>
  <c r="AQ120" i="10"/>
  <c r="AT120" i="10" s="1"/>
  <c r="AU120" i="10" l="1"/>
  <c r="F120" i="12" s="1"/>
  <c r="C120" i="12"/>
  <c r="AY120" i="10"/>
  <c r="K120" i="12" s="1"/>
  <c r="AW120" i="10"/>
  <c r="I120" i="12" s="1"/>
  <c r="AS121" i="10"/>
  <c r="E120" i="12"/>
  <c r="AO121" i="10"/>
  <c r="O120" i="12"/>
  <c r="D121" i="12" l="1"/>
  <c r="AX121" i="10"/>
  <c r="J121" i="12" s="1"/>
  <c r="AP121" i="10"/>
  <c r="AV120" i="10" l="1"/>
  <c r="H120" i="12" s="1"/>
  <c r="AR121" i="10"/>
  <c r="B121" i="12"/>
  <c r="G120" i="12" s="1"/>
  <c r="AQ121" i="10"/>
  <c r="AT121" i="10" s="1"/>
  <c r="AY121" i="10" l="1"/>
  <c r="K121" i="12" s="1"/>
  <c r="C121" i="12"/>
  <c r="AW121" i="10"/>
  <c r="I121" i="12" s="1"/>
  <c r="AU121" i="10"/>
  <c r="F121" i="12" s="1"/>
  <c r="AS122" i="10"/>
  <c r="E121" i="12"/>
  <c r="AO122" i="10"/>
  <c r="O121" i="12"/>
  <c r="D122" i="12" l="1"/>
  <c r="AX122" i="10"/>
  <c r="J122" i="12" s="1"/>
  <c r="AP122" i="10"/>
  <c r="AV121" i="10" l="1"/>
  <c r="H121" i="12" s="1"/>
  <c r="AR122" i="10"/>
  <c r="AQ122" i="10"/>
  <c r="AT122" i="10" s="1"/>
  <c r="B122" i="12"/>
  <c r="G121" i="12" s="1"/>
  <c r="AY122" i="10" l="1"/>
  <c r="K122" i="12" s="1"/>
  <c r="AW122" i="10"/>
  <c r="I122" i="12" s="1"/>
  <c r="C122" i="12"/>
  <c r="AU122" i="10"/>
  <c r="F122" i="12" s="1"/>
  <c r="AS123" i="10"/>
  <c r="O122" i="12"/>
  <c r="E122" i="12"/>
  <c r="AO123" i="10"/>
  <c r="D123" i="12" l="1"/>
  <c r="AX123" i="10"/>
  <c r="J123" i="12" s="1"/>
  <c r="AP123" i="10"/>
  <c r="AV122" i="10" l="1"/>
  <c r="H122" i="12" s="1"/>
  <c r="AR123" i="10"/>
  <c r="B123" i="12"/>
  <c r="G122" i="12" s="1"/>
  <c r="AQ123" i="10"/>
  <c r="AT123" i="10" s="1"/>
  <c r="AY123" i="10" l="1"/>
  <c r="K123" i="12" s="1"/>
  <c r="C123" i="12"/>
  <c r="AW123" i="10"/>
  <c r="I123" i="12" s="1"/>
  <c r="AU123" i="10"/>
  <c r="F123" i="12" s="1"/>
  <c r="AS124" i="10"/>
  <c r="E123" i="12"/>
  <c r="AO124" i="10"/>
  <c r="O123" i="12"/>
  <c r="D124" i="12" l="1"/>
  <c r="AX124" i="10"/>
  <c r="J124" i="12" s="1"/>
  <c r="AP124" i="10"/>
  <c r="AV123" i="10" l="1"/>
  <c r="H123" i="12" s="1"/>
  <c r="AR124" i="10"/>
  <c r="B124" i="12"/>
  <c r="G123" i="12" s="1"/>
  <c r="AQ124" i="10"/>
  <c r="AT124" i="10" s="1"/>
  <c r="AU124" i="10" l="1"/>
  <c r="F124" i="12" s="1"/>
  <c r="AY124" i="10"/>
  <c r="K124" i="12" s="1"/>
  <c r="AW124" i="10"/>
  <c r="I124" i="12" s="1"/>
  <c r="C124" i="12"/>
  <c r="AS125" i="10"/>
  <c r="E124" i="12"/>
  <c r="AO125" i="10"/>
  <c r="O124" i="12"/>
  <c r="D125" i="12" l="1"/>
  <c r="AX125" i="10"/>
  <c r="J125" i="12" s="1"/>
  <c r="AP125" i="10"/>
  <c r="AV124" i="10" l="1"/>
  <c r="H124" i="12" s="1"/>
  <c r="AR125" i="10"/>
  <c r="B125" i="12"/>
  <c r="G124" i="12" s="1"/>
  <c r="AQ125" i="10"/>
  <c r="AT125" i="10" s="1"/>
  <c r="C125" i="12" l="1"/>
  <c r="AU125" i="10"/>
  <c r="F125" i="12" s="1"/>
  <c r="AY125" i="10"/>
  <c r="K125" i="12" s="1"/>
  <c r="AW125" i="10"/>
  <c r="I125" i="12" s="1"/>
  <c r="AS126" i="10"/>
  <c r="E125" i="12"/>
  <c r="AO126" i="10"/>
  <c r="O125" i="12"/>
  <c r="D126" i="12" l="1"/>
  <c r="AX126" i="10"/>
  <c r="J126" i="12" s="1"/>
  <c r="AP126" i="10"/>
  <c r="AV125" i="10" l="1"/>
  <c r="H125" i="12" s="1"/>
  <c r="AR126" i="10"/>
  <c r="B126" i="12"/>
  <c r="G125" i="12" s="1"/>
  <c r="AQ126" i="10"/>
  <c r="AT126" i="10" s="1"/>
  <c r="AW126" i="10" l="1"/>
  <c r="I126" i="12" s="1"/>
  <c r="AU126" i="10"/>
  <c r="F126" i="12" s="1"/>
  <c r="C126" i="12"/>
  <c r="AY126" i="10"/>
  <c r="K126" i="12" s="1"/>
  <c r="AS127" i="10"/>
  <c r="E126" i="12"/>
  <c r="AO127" i="10"/>
  <c r="O126" i="12"/>
  <c r="D127" i="12" l="1"/>
  <c r="AX127" i="10"/>
  <c r="J127" i="12" s="1"/>
  <c r="AP127" i="10"/>
  <c r="AV126" i="10" l="1"/>
  <c r="H126" i="12" s="1"/>
  <c r="AR127" i="10"/>
  <c r="B127" i="12"/>
  <c r="G126" i="12" s="1"/>
  <c r="AQ127" i="10"/>
  <c r="AT127" i="10" s="1"/>
  <c r="AY127" i="10" l="1"/>
  <c r="K127" i="12" s="1"/>
  <c r="AU127" i="10"/>
  <c r="F127" i="12" s="1"/>
  <c r="AW127" i="10"/>
  <c r="I127" i="12" s="1"/>
  <c r="C127" i="12"/>
  <c r="AS128" i="10"/>
  <c r="E127" i="12"/>
  <c r="AO128" i="10"/>
  <c r="O127" i="12"/>
  <c r="D128" i="12" l="1"/>
  <c r="AX128" i="10"/>
  <c r="J128" i="12" s="1"/>
  <c r="AP128" i="10"/>
  <c r="AV127" i="10" l="1"/>
  <c r="H127" i="12" s="1"/>
  <c r="AR128" i="10"/>
  <c r="B128" i="12"/>
  <c r="G127" i="12" s="1"/>
  <c r="AQ128" i="10"/>
  <c r="AT128" i="10" s="1"/>
  <c r="C128" i="12" l="1"/>
  <c r="AU128" i="10"/>
  <c r="F128" i="12" s="1"/>
  <c r="AY128" i="10"/>
  <c r="K128" i="12" s="1"/>
  <c r="AW128" i="10"/>
  <c r="I128" i="12" s="1"/>
  <c r="AS129" i="10"/>
  <c r="O128" i="12"/>
  <c r="E128" i="12"/>
  <c r="AO129" i="10"/>
  <c r="D129" i="12" l="1"/>
  <c r="AX129" i="10"/>
  <c r="J129" i="12" s="1"/>
  <c r="AP129" i="10"/>
  <c r="AV128" i="10" l="1"/>
  <c r="H128" i="12" s="1"/>
  <c r="AR129" i="10"/>
  <c r="B129" i="12"/>
  <c r="G128" i="12" s="1"/>
  <c r="AQ129" i="10"/>
  <c r="AT129" i="10" s="1"/>
  <c r="AU129" i="10" l="1"/>
  <c r="F129" i="12" s="1"/>
  <c r="AY129" i="10"/>
  <c r="K129" i="12" s="1"/>
  <c r="AW129" i="10"/>
  <c r="I129" i="12" s="1"/>
  <c r="C129" i="12"/>
  <c r="AS130" i="10"/>
  <c r="E129" i="12"/>
  <c r="AO130" i="10"/>
  <c r="O129" i="12"/>
  <c r="D130" i="12" l="1"/>
  <c r="AX130" i="10"/>
  <c r="J130" i="12" s="1"/>
  <c r="AP130" i="10"/>
  <c r="AV129" i="10" l="1"/>
  <c r="H129" i="12" s="1"/>
  <c r="AQ130" i="10"/>
  <c r="AT130" i="10" s="1"/>
  <c r="B130" i="12"/>
  <c r="G129" i="12" s="1"/>
  <c r="AR130" i="10" l="1"/>
  <c r="O130" i="12"/>
  <c r="E130" i="12"/>
  <c r="AW130" i="10" l="1"/>
  <c r="I130" i="12" s="1"/>
  <c r="AU130" i="10"/>
  <c r="F130" i="12" s="1"/>
  <c r="AY130" i="10"/>
  <c r="K130" i="12" s="1"/>
  <c r="C130" i="12"/>
  <c r="AS131" i="10"/>
  <c r="AO131" i="10"/>
  <c r="AP131" i="10" s="1"/>
  <c r="AV130" i="10" l="1"/>
  <c r="H130" i="12" s="1"/>
  <c r="AR131" i="10"/>
  <c r="AX131" i="10"/>
  <c r="J131" i="12" s="1"/>
  <c r="D131" i="12"/>
  <c r="AS132" i="10"/>
  <c r="B131" i="12"/>
  <c r="G130" i="12" s="1"/>
  <c r="AQ131" i="10"/>
  <c r="AT131" i="10" s="1"/>
  <c r="D132" i="12" l="1"/>
  <c r="AY131" i="10"/>
  <c r="K131" i="12" s="1"/>
  <c r="C131" i="12"/>
  <c r="AU131" i="10"/>
  <c r="F131" i="12" s="1"/>
  <c r="AW131" i="10"/>
  <c r="I131" i="12" s="1"/>
  <c r="E131" i="12"/>
  <c r="AO132" i="10"/>
  <c r="O131" i="12"/>
  <c r="AX132" i="10" l="1"/>
  <c r="J132" i="12" s="1"/>
  <c r="AP132" i="10"/>
  <c r="AV131" i="10" l="1"/>
  <c r="H131" i="12" s="1"/>
  <c r="AR132" i="10"/>
  <c r="AQ132" i="10"/>
  <c r="AT132" i="10" s="1"/>
  <c r="B132" i="12"/>
  <c r="G131" i="12" s="1"/>
  <c r="AW132" i="10" l="1"/>
  <c r="I132" i="12" s="1"/>
  <c r="C132" i="12"/>
  <c r="AU132" i="10"/>
  <c r="F132" i="12" s="1"/>
  <c r="AY132" i="10"/>
  <c r="K132" i="12" s="1"/>
  <c r="AS133" i="10"/>
  <c r="O132" i="12"/>
  <c r="E132" i="12"/>
  <c r="AO133" i="10"/>
  <c r="D133" i="12" l="1"/>
  <c r="AX133" i="10"/>
  <c r="J133" i="12" s="1"/>
  <c r="AP133" i="10"/>
  <c r="AV132" i="10" l="1"/>
  <c r="H132" i="12" s="1"/>
  <c r="AR133" i="10"/>
  <c r="B133" i="12"/>
  <c r="G132" i="12" s="1"/>
  <c r="AQ133" i="10"/>
  <c r="AT133" i="10" s="1"/>
  <c r="C133" i="12" l="1"/>
  <c r="AW133" i="10"/>
  <c r="I133" i="12" s="1"/>
  <c r="AY133" i="10"/>
  <c r="K133" i="12" s="1"/>
  <c r="AU133" i="10"/>
  <c r="F133" i="12" s="1"/>
  <c r="AS134" i="10"/>
  <c r="E133" i="12"/>
  <c r="AO134" i="10"/>
  <c r="O133" i="12"/>
  <c r="D134" i="12" l="1"/>
  <c r="AX134" i="10"/>
  <c r="J134" i="12" s="1"/>
  <c r="AP134" i="10"/>
  <c r="AV133" i="10" l="1"/>
  <c r="H133" i="12" s="1"/>
  <c r="AR134" i="10"/>
  <c r="B134" i="12"/>
  <c r="G133" i="12" s="1"/>
  <c r="AQ134" i="10"/>
  <c r="AT134" i="10" s="1"/>
  <c r="AU134" i="10" l="1"/>
  <c r="F134" i="12" s="1"/>
  <c r="C134" i="12"/>
  <c r="AY134" i="10"/>
  <c r="K134" i="12" s="1"/>
  <c r="AW134" i="10"/>
  <c r="I134" i="12" s="1"/>
  <c r="AS135" i="10"/>
  <c r="E134" i="12"/>
  <c r="AO135" i="10"/>
  <c r="O134" i="12"/>
  <c r="D135" i="12" l="1"/>
  <c r="AX135" i="10"/>
  <c r="J135" i="12" s="1"/>
  <c r="AP135" i="10"/>
  <c r="AV134" i="10" l="1"/>
  <c r="H134" i="12" s="1"/>
  <c r="AR135" i="10"/>
  <c r="B135" i="12"/>
  <c r="G134" i="12" s="1"/>
  <c r="AQ135" i="10"/>
  <c r="AT135" i="10" s="1"/>
  <c r="C135" i="12" l="1"/>
  <c r="AU135" i="10"/>
  <c r="F135" i="12" s="1"/>
  <c r="AY135" i="10"/>
  <c r="K135" i="12" s="1"/>
  <c r="AW135" i="10"/>
  <c r="I135" i="12" s="1"/>
  <c r="AS136" i="10"/>
  <c r="E135" i="12"/>
  <c r="AO136" i="10"/>
  <c r="O135" i="12"/>
  <c r="D136" i="12" l="1"/>
  <c r="AX136" i="10"/>
  <c r="J136" i="12" s="1"/>
  <c r="AP136" i="10"/>
  <c r="AV135" i="10" l="1"/>
  <c r="H135" i="12" s="1"/>
  <c r="AR136" i="10"/>
  <c r="AQ136" i="10"/>
  <c r="AT136" i="10" s="1"/>
  <c r="B136" i="12"/>
  <c r="G135" i="12" s="1"/>
  <c r="AY136" i="10" l="1"/>
  <c r="K136" i="12" s="1"/>
  <c r="AW136" i="10"/>
  <c r="I136" i="12" s="1"/>
  <c r="C136" i="12"/>
  <c r="AU136" i="10"/>
  <c r="F136" i="12" s="1"/>
  <c r="AS137" i="10"/>
  <c r="O136" i="12"/>
  <c r="E136" i="12"/>
  <c r="AO137" i="10"/>
  <c r="D137" i="12" l="1"/>
  <c r="AX137" i="10"/>
  <c r="J137" i="12" s="1"/>
  <c r="AP137" i="10"/>
  <c r="AV136" i="10" l="1"/>
  <c r="H136" i="12" s="1"/>
  <c r="AR137" i="10"/>
  <c r="B137" i="12"/>
  <c r="G136" i="12" s="1"/>
  <c r="AQ137" i="10"/>
  <c r="AT137" i="10" s="1"/>
  <c r="AY137" i="10" l="1"/>
  <c r="K137" i="12" s="1"/>
  <c r="C137" i="12"/>
  <c r="AW137" i="10"/>
  <c r="I137" i="12" s="1"/>
  <c r="AU137" i="10"/>
  <c r="F137" i="12" s="1"/>
  <c r="AS138" i="10"/>
  <c r="E137" i="12"/>
  <c r="AO138" i="10"/>
  <c r="O137" i="12"/>
  <c r="D138" i="12" l="1"/>
  <c r="AX138" i="10"/>
  <c r="J138" i="12" s="1"/>
  <c r="AP138" i="10"/>
  <c r="AV137" i="10" l="1"/>
  <c r="H137" i="12" s="1"/>
  <c r="AR138" i="10"/>
  <c r="AQ138" i="10"/>
  <c r="AT138" i="10" s="1"/>
  <c r="B138" i="12"/>
  <c r="G137" i="12" s="1"/>
  <c r="AW138" i="10" l="1"/>
  <c r="I138" i="12" s="1"/>
  <c r="AY138" i="10"/>
  <c r="K138" i="12" s="1"/>
  <c r="AU138" i="10"/>
  <c r="F138" i="12" s="1"/>
  <c r="C138" i="12"/>
  <c r="AS139" i="10"/>
  <c r="O138" i="12"/>
  <c r="E138" i="12"/>
  <c r="AO139" i="10"/>
  <c r="D139" i="12" l="1"/>
  <c r="AX139" i="10"/>
  <c r="J139" i="12" s="1"/>
  <c r="AP139" i="10"/>
  <c r="AV138" i="10" l="1"/>
  <c r="H138" i="12" s="1"/>
  <c r="AR139" i="10"/>
  <c r="B139" i="12"/>
  <c r="G138" i="12" s="1"/>
  <c r="AQ139" i="10"/>
  <c r="AT139" i="10" s="1"/>
  <c r="AY139" i="10" l="1"/>
  <c r="K139" i="12" s="1"/>
  <c r="AW139" i="10"/>
  <c r="I139" i="12" s="1"/>
  <c r="C139" i="12"/>
  <c r="AU139" i="10"/>
  <c r="F139" i="12" s="1"/>
  <c r="AS140" i="10"/>
  <c r="E139" i="12"/>
  <c r="AO140" i="10"/>
  <c r="O139" i="12"/>
  <c r="D140" i="12" l="1"/>
  <c r="AX140" i="10"/>
  <c r="J140" i="12" s="1"/>
  <c r="AP140" i="10"/>
  <c r="AV139" i="10" l="1"/>
  <c r="H139" i="12" s="1"/>
  <c r="AR140" i="10"/>
  <c r="B140" i="12"/>
  <c r="G139" i="12" s="1"/>
  <c r="AQ140" i="10"/>
  <c r="AT140" i="10" s="1"/>
  <c r="C140" i="12" l="1"/>
  <c r="AW140" i="10"/>
  <c r="I140" i="12" s="1"/>
  <c r="AY140" i="10"/>
  <c r="K140" i="12" s="1"/>
  <c r="AU140" i="10"/>
  <c r="F140" i="12" s="1"/>
  <c r="AS141" i="10"/>
  <c r="O140" i="12"/>
  <c r="E140" i="12"/>
  <c r="AO141" i="10"/>
  <c r="D141" i="12" l="1"/>
  <c r="AX141" i="10"/>
  <c r="J141" i="12" s="1"/>
  <c r="AP141" i="10"/>
  <c r="AV140" i="10" l="1"/>
  <c r="H140" i="12" s="1"/>
  <c r="AR141" i="10"/>
  <c r="B141" i="12"/>
  <c r="G140" i="12" s="1"/>
  <c r="AQ141" i="10"/>
  <c r="AT141" i="10" s="1"/>
  <c r="AU141" i="10" l="1"/>
  <c r="F141" i="12" s="1"/>
  <c r="AY141" i="10"/>
  <c r="K141" i="12" s="1"/>
  <c r="C141" i="12"/>
  <c r="AW141" i="10"/>
  <c r="I141" i="12" s="1"/>
  <c r="AS142" i="10"/>
  <c r="E141" i="12"/>
  <c r="AO142" i="10"/>
  <c r="O141" i="12"/>
  <c r="D142" i="12" l="1"/>
  <c r="AX142" i="10"/>
  <c r="J142" i="12" s="1"/>
  <c r="AP142" i="10"/>
  <c r="AV141" i="10" l="1"/>
  <c r="H141" i="12" s="1"/>
  <c r="AR142" i="10"/>
  <c r="B142" i="12"/>
  <c r="G141" i="12" s="1"/>
  <c r="AQ142" i="10"/>
  <c r="AT142" i="10" s="1"/>
  <c r="C142" i="12" l="1"/>
  <c r="AU142" i="10"/>
  <c r="F142" i="12" s="1"/>
  <c r="AW142" i="10"/>
  <c r="I142" i="12" s="1"/>
  <c r="AY142" i="10"/>
  <c r="K142" i="12" s="1"/>
  <c r="AS143" i="10"/>
  <c r="E142" i="12"/>
  <c r="AO143" i="10"/>
  <c r="O142" i="12"/>
  <c r="D143" i="12" l="1"/>
  <c r="AX143" i="10"/>
  <c r="J143" i="12" s="1"/>
  <c r="AP143" i="10"/>
  <c r="AV142" i="10" l="1"/>
  <c r="H142" i="12" s="1"/>
  <c r="AR143" i="10"/>
  <c r="AQ143" i="10"/>
  <c r="AT143" i="10" s="1"/>
  <c r="B143" i="12"/>
  <c r="G142" i="12" s="1"/>
  <c r="AW143" i="10" l="1"/>
  <c r="I143" i="12" s="1"/>
  <c r="AU143" i="10"/>
  <c r="F143" i="12" s="1"/>
  <c r="C143" i="12"/>
  <c r="AY143" i="10"/>
  <c r="K143" i="12" s="1"/>
  <c r="AS144" i="10"/>
  <c r="O143" i="12"/>
  <c r="E143" i="12"/>
  <c r="AO144" i="10"/>
  <c r="D144" i="12" l="1"/>
  <c r="AX144" i="10"/>
  <c r="J144" i="12" s="1"/>
  <c r="AP144" i="10"/>
  <c r="AV143" i="10" l="1"/>
  <c r="H143" i="12" s="1"/>
  <c r="B144" i="12"/>
  <c r="G143" i="12" s="1"/>
  <c r="AQ144" i="10"/>
  <c r="AT144" i="10" s="1"/>
  <c r="AR144" i="10" l="1"/>
  <c r="AO145" i="10" s="1"/>
  <c r="E144" i="12"/>
  <c r="O144" i="12"/>
  <c r="AW144" i="10" l="1"/>
  <c r="I144" i="12" s="1"/>
  <c r="C144" i="12"/>
  <c r="AY144" i="10"/>
  <c r="K144" i="12" s="1"/>
  <c r="AU144" i="10"/>
  <c r="F144" i="12" s="1"/>
  <c r="AS145" i="10"/>
  <c r="AX145" i="10"/>
  <c r="J145" i="12" s="1"/>
  <c r="AP145" i="10"/>
  <c r="AV144" i="10" l="1"/>
  <c r="H144" i="12" s="1"/>
  <c r="AR145" i="10"/>
  <c r="AS146" i="10" s="1"/>
  <c r="D145" i="12"/>
  <c r="B145" i="12"/>
  <c r="G144" i="12" s="1"/>
  <c r="AQ145" i="10"/>
  <c r="AT145" i="10" s="1"/>
  <c r="D146" i="12" l="1"/>
  <c r="AY145" i="10"/>
  <c r="K145" i="12" s="1"/>
  <c r="C145" i="12"/>
  <c r="AU145" i="10"/>
  <c r="F145" i="12" s="1"/>
  <c r="AW145" i="10"/>
  <c r="I145" i="12" s="1"/>
  <c r="E145" i="12"/>
  <c r="AO146" i="10"/>
  <c r="O145" i="12"/>
  <c r="AX146" i="10" l="1"/>
  <c r="J146" i="12" s="1"/>
  <c r="AP146" i="10"/>
  <c r="AV145" i="10" l="1"/>
  <c r="H145" i="12" s="1"/>
  <c r="AR146" i="10"/>
  <c r="B146" i="12"/>
  <c r="G145" i="12" s="1"/>
  <c r="AQ146" i="10"/>
  <c r="AT146" i="10" s="1"/>
  <c r="AU146" i="10" l="1"/>
  <c r="F146" i="12" s="1"/>
  <c r="AW146" i="10"/>
  <c r="I146" i="12" s="1"/>
  <c r="AY146" i="10"/>
  <c r="K146" i="12" s="1"/>
  <c r="C146" i="12"/>
  <c r="AS147" i="10"/>
  <c r="E146" i="12"/>
  <c r="AO147" i="10"/>
  <c r="O146" i="12"/>
  <c r="D147" i="12" l="1"/>
  <c r="AX147" i="10"/>
  <c r="J147" i="12" s="1"/>
  <c r="AP147" i="10"/>
  <c r="AV146" i="10" l="1"/>
  <c r="H146" i="12" s="1"/>
  <c r="AR147" i="10"/>
  <c r="B147" i="12"/>
  <c r="G146" i="12" s="1"/>
  <c r="AQ147" i="10"/>
  <c r="AT147" i="10" s="1"/>
  <c r="C147" i="12" l="1"/>
  <c r="AU147" i="10"/>
  <c r="F147" i="12" s="1"/>
  <c r="AY147" i="10"/>
  <c r="K147" i="12" s="1"/>
  <c r="AW147" i="10"/>
  <c r="I147" i="12" s="1"/>
  <c r="AS148" i="10"/>
  <c r="E147" i="12"/>
  <c r="AO148" i="10"/>
  <c r="O147" i="12"/>
  <c r="D148" i="12" l="1"/>
  <c r="AX148" i="10"/>
  <c r="J148" i="12" s="1"/>
  <c r="AP148" i="10"/>
  <c r="AV147" i="10" l="1"/>
  <c r="H147" i="12" s="1"/>
  <c r="AR148" i="10"/>
  <c r="AQ148" i="10"/>
  <c r="AT148" i="10" s="1"/>
  <c r="B148" i="12"/>
  <c r="G147" i="12" s="1"/>
  <c r="AY148" i="10" l="1"/>
  <c r="K148" i="12" s="1"/>
  <c r="AU148" i="10"/>
  <c r="F148" i="12" s="1"/>
  <c r="AW148" i="10"/>
  <c r="I148" i="12" s="1"/>
  <c r="C148" i="12"/>
  <c r="AS149" i="10"/>
  <c r="E148" i="12"/>
  <c r="AO149" i="10"/>
  <c r="O148" i="12"/>
  <c r="D149" i="12" l="1"/>
  <c r="AX149" i="10"/>
  <c r="J149" i="12" s="1"/>
  <c r="AP149" i="10"/>
  <c r="AV148" i="10" l="1"/>
  <c r="H148" i="12" s="1"/>
  <c r="AR149" i="10"/>
  <c r="AQ149" i="10"/>
  <c r="AT149" i="10" s="1"/>
  <c r="B149" i="12"/>
  <c r="G148" i="12" s="1"/>
  <c r="AU149" i="10" l="1"/>
  <c r="F149" i="12" s="1"/>
  <c r="AW149" i="10"/>
  <c r="I149" i="12" s="1"/>
  <c r="AY149" i="10"/>
  <c r="K149" i="12" s="1"/>
  <c r="C149" i="12"/>
  <c r="AS150" i="10"/>
  <c r="O149" i="12"/>
  <c r="E149" i="12"/>
  <c r="AO150" i="10"/>
  <c r="D150" i="12" l="1"/>
  <c r="AX150" i="10"/>
  <c r="J150" i="12" s="1"/>
  <c r="AP150" i="10"/>
  <c r="AV149" i="10" l="1"/>
  <c r="H149" i="12" s="1"/>
  <c r="AR150" i="10"/>
  <c r="AQ150" i="10"/>
  <c r="AT150" i="10" s="1"/>
  <c r="B150" i="12"/>
  <c r="G149" i="12" s="1"/>
  <c r="C150" i="12" l="1"/>
  <c r="AW150" i="10"/>
  <c r="I150" i="12" s="1"/>
  <c r="AU150" i="10"/>
  <c r="F150" i="12" s="1"/>
  <c r="AY150" i="10"/>
  <c r="K150" i="12" s="1"/>
  <c r="AS151" i="10"/>
  <c r="O150" i="12"/>
  <c r="E150" i="12"/>
  <c r="AO151" i="10"/>
  <c r="D151" i="12" l="1"/>
  <c r="AX151" i="10"/>
  <c r="J151" i="12" s="1"/>
  <c r="AP151" i="10"/>
  <c r="AV150" i="10" l="1"/>
  <c r="H150" i="12" s="1"/>
  <c r="AR151" i="10"/>
  <c r="B151" i="12"/>
  <c r="G150" i="12" s="1"/>
  <c r="AQ151" i="10"/>
  <c r="AT151" i="10" s="1"/>
  <c r="AW151" i="10" l="1"/>
  <c r="I151" i="12" s="1"/>
  <c r="AY151" i="10"/>
  <c r="K151" i="12" s="1"/>
  <c r="C151" i="12"/>
  <c r="AU151" i="10"/>
  <c r="F151" i="12" s="1"/>
  <c r="AS152" i="10"/>
  <c r="E151" i="12"/>
  <c r="AO152" i="10"/>
  <c r="O151" i="12"/>
  <c r="D152" i="12" l="1"/>
  <c r="AX152" i="10"/>
  <c r="J152" i="12" s="1"/>
  <c r="AP152" i="10"/>
  <c r="AV151" i="10" l="1"/>
  <c r="H151" i="12" s="1"/>
  <c r="AR152" i="10"/>
  <c r="B152" i="12"/>
  <c r="G151" i="12" s="1"/>
  <c r="AQ152" i="10"/>
  <c r="AT152" i="10" s="1"/>
  <c r="AY152" i="10" l="1"/>
  <c r="K152" i="12" s="1"/>
  <c r="C152" i="12"/>
  <c r="AU152" i="10"/>
  <c r="F152" i="12" s="1"/>
  <c r="AW152" i="10"/>
  <c r="I152" i="12" s="1"/>
  <c r="AS153" i="10"/>
  <c r="E152" i="12"/>
  <c r="AO153" i="10"/>
  <c r="O152" i="12"/>
  <c r="D153" i="12" l="1"/>
  <c r="AX153" i="10"/>
  <c r="J153" i="12" s="1"/>
  <c r="AP153" i="10"/>
  <c r="AV152" i="10" l="1"/>
  <c r="H152" i="12" s="1"/>
  <c r="AR153" i="10"/>
  <c r="AQ153" i="10"/>
  <c r="AT153" i="10" s="1"/>
  <c r="B153" i="12"/>
  <c r="G152" i="12" s="1"/>
  <c r="C153" i="12" l="1"/>
  <c r="AW153" i="10"/>
  <c r="I153" i="12" s="1"/>
  <c r="AY153" i="10"/>
  <c r="K153" i="12" s="1"/>
  <c r="AU153" i="10"/>
  <c r="F153" i="12" s="1"/>
  <c r="AS154" i="10"/>
  <c r="O153" i="12"/>
  <c r="E153" i="12"/>
  <c r="AO154" i="10"/>
  <c r="D154" i="12" l="1"/>
  <c r="AX154" i="10"/>
  <c r="J154" i="12" s="1"/>
  <c r="AP154" i="10"/>
  <c r="AV153" i="10" l="1"/>
  <c r="H153" i="12" s="1"/>
  <c r="AR154" i="10"/>
  <c r="B154" i="12"/>
  <c r="G153" i="12" s="1"/>
  <c r="AQ154" i="10"/>
  <c r="AT154" i="10" s="1"/>
  <c r="C154" i="12" l="1"/>
  <c r="AW154" i="10"/>
  <c r="I154" i="12" s="1"/>
  <c r="AU154" i="10"/>
  <c r="F154" i="12" s="1"/>
  <c r="AY154" i="10"/>
  <c r="K154" i="12" s="1"/>
  <c r="AS155" i="10"/>
  <c r="O154" i="12"/>
  <c r="E154" i="12"/>
  <c r="AO155" i="10"/>
  <c r="D155" i="12" l="1"/>
  <c r="AX155" i="10"/>
  <c r="J155" i="12" s="1"/>
  <c r="AP155" i="10"/>
  <c r="AV154" i="10" l="1"/>
  <c r="H154" i="12" s="1"/>
  <c r="AR155" i="10"/>
  <c r="B155" i="12"/>
  <c r="G154" i="12" s="1"/>
  <c r="AQ155" i="10"/>
  <c r="AT155" i="10" s="1"/>
  <c r="C155" i="12" l="1"/>
  <c r="AY155" i="10"/>
  <c r="K155" i="12" s="1"/>
  <c r="AW155" i="10"/>
  <c r="I155" i="12" s="1"/>
  <c r="AU155" i="10"/>
  <c r="F155" i="12" s="1"/>
  <c r="AS156" i="10"/>
  <c r="E155" i="12"/>
  <c r="AO156" i="10"/>
  <c r="O155" i="12"/>
  <c r="D156" i="12" l="1"/>
  <c r="AX156" i="10"/>
  <c r="J156" i="12" s="1"/>
  <c r="AP156" i="10"/>
  <c r="AV155" i="10" l="1"/>
  <c r="H155" i="12" s="1"/>
  <c r="AR156" i="10"/>
  <c r="B156" i="12"/>
  <c r="G155" i="12" s="1"/>
  <c r="AQ156" i="10"/>
  <c r="AT156" i="10" s="1"/>
  <c r="AW156" i="10" l="1"/>
  <c r="I156" i="12" s="1"/>
  <c r="C156" i="12"/>
  <c r="AY156" i="10"/>
  <c r="K156" i="12" s="1"/>
  <c r="AU156" i="10"/>
  <c r="F156" i="12" s="1"/>
  <c r="AS157" i="10"/>
  <c r="E156" i="12"/>
  <c r="AO157" i="10"/>
  <c r="O156" i="12"/>
  <c r="D157" i="12" l="1"/>
  <c r="AX157" i="10"/>
  <c r="J157" i="12" s="1"/>
  <c r="AP157" i="10"/>
  <c r="AV156" i="10" l="1"/>
  <c r="H156" i="12" s="1"/>
  <c r="AR157" i="10"/>
  <c r="B157" i="12"/>
  <c r="G156" i="12" s="1"/>
  <c r="AQ157" i="10"/>
  <c r="AT157" i="10" s="1"/>
  <c r="AW157" i="10" l="1"/>
  <c r="I157" i="12" s="1"/>
  <c r="AU157" i="10"/>
  <c r="F157" i="12" s="1"/>
  <c r="C157" i="12"/>
  <c r="AY157" i="10"/>
  <c r="K157" i="12" s="1"/>
  <c r="AS158" i="10"/>
  <c r="E157" i="12"/>
  <c r="AO158" i="10"/>
  <c r="O157" i="12"/>
  <c r="D158" i="12" l="1"/>
  <c r="AX158" i="10"/>
  <c r="J158" i="12" s="1"/>
  <c r="AP158" i="10"/>
  <c r="AV157" i="10" l="1"/>
  <c r="H157" i="12" s="1"/>
  <c r="B158" i="12"/>
  <c r="G157" i="12" s="1"/>
  <c r="AQ158" i="10"/>
  <c r="AT158" i="10" s="1"/>
  <c r="AR158" i="10" l="1"/>
  <c r="AO159" i="10" s="1"/>
  <c r="E158" i="12"/>
  <c r="O158" i="12"/>
  <c r="AU158" i="10" l="1"/>
  <c r="F158" i="12" s="1"/>
  <c r="AW158" i="10"/>
  <c r="I158" i="12" s="1"/>
  <c r="C158" i="12"/>
  <c r="AY158" i="10"/>
  <c r="K158" i="12" s="1"/>
  <c r="AS159" i="10"/>
  <c r="AX159" i="10"/>
  <c r="J159" i="12" s="1"/>
  <c r="AP159" i="10"/>
  <c r="AV158" i="10" l="1"/>
  <c r="H158" i="12" s="1"/>
  <c r="AR159" i="10"/>
  <c r="AS160" i="10" s="1"/>
  <c r="D159" i="12"/>
  <c r="B159" i="12"/>
  <c r="G158" i="12" s="1"/>
  <c r="AQ159" i="10"/>
  <c r="AT159" i="10" s="1"/>
  <c r="D160" i="12" l="1"/>
  <c r="C159" i="12"/>
  <c r="AW159" i="10"/>
  <c r="I159" i="12" s="1"/>
  <c r="AU159" i="10"/>
  <c r="F159" i="12" s="1"/>
  <c r="AY159" i="10"/>
  <c r="K159" i="12" s="1"/>
  <c r="E159" i="12"/>
  <c r="AO160" i="10"/>
  <c r="O159" i="12"/>
  <c r="AX160" i="10" l="1"/>
  <c r="J160" i="12" s="1"/>
  <c r="AP160" i="10"/>
  <c r="AV159" i="10" l="1"/>
  <c r="H159" i="12" s="1"/>
  <c r="AR160" i="10"/>
  <c r="B160" i="12"/>
  <c r="G159" i="12" s="1"/>
  <c r="AQ160" i="10"/>
  <c r="AT160" i="10" s="1"/>
  <c r="AY160" i="10" l="1"/>
  <c r="K160" i="12" s="1"/>
  <c r="AU160" i="10"/>
  <c r="F160" i="12" s="1"/>
  <c r="AW160" i="10"/>
  <c r="I160" i="12" s="1"/>
  <c r="C160" i="12"/>
  <c r="AS161" i="10"/>
  <c r="E160" i="12"/>
  <c r="AO161" i="10"/>
  <c r="O160" i="12"/>
  <c r="D161" i="12" l="1"/>
  <c r="AX161" i="10"/>
  <c r="J161" i="12" s="1"/>
  <c r="AP161" i="10"/>
  <c r="AV160" i="10" l="1"/>
  <c r="H160" i="12" s="1"/>
  <c r="AR161" i="10"/>
  <c r="B161" i="12"/>
  <c r="G160" i="12" s="1"/>
  <c r="AQ161" i="10"/>
  <c r="AT161" i="10" s="1"/>
  <c r="C161" i="12" l="1"/>
  <c r="AY161" i="10"/>
  <c r="K161" i="12" s="1"/>
  <c r="AU161" i="10"/>
  <c r="F161" i="12" s="1"/>
  <c r="AW161" i="10"/>
  <c r="I161" i="12" s="1"/>
  <c r="AS162" i="10"/>
  <c r="E161" i="12"/>
  <c r="AO162" i="10"/>
  <c r="O161" i="12"/>
  <c r="D162" i="12" l="1"/>
  <c r="AX162" i="10"/>
  <c r="J162" i="12" s="1"/>
  <c r="AP162" i="10"/>
  <c r="AV161" i="10" l="1"/>
  <c r="H161" i="12" s="1"/>
  <c r="AR162" i="10"/>
  <c r="B162" i="12"/>
  <c r="G161" i="12" s="1"/>
  <c r="AQ162" i="10"/>
  <c r="AT162" i="10" s="1"/>
  <c r="AU162" i="10" l="1"/>
  <c r="F162" i="12" s="1"/>
  <c r="AY162" i="10"/>
  <c r="K162" i="12" s="1"/>
  <c r="C162" i="12"/>
  <c r="AW162" i="10"/>
  <c r="I162" i="12" s="1"/>
  <c r="AS163" i="10"/>
  <c r="E162" i="12"/>
  <c r="AO163" i="10"/>
  <c r="O162" i="12"/>
  <c r="D163" i="12" l="1"/>
  <c r="AX163" i="10"/>
  <c r="J163" i="12" s="1"/>
  <c r="AP163" i="10"/>
  <c r="AV162" i="10" l="1"/>
  <c r="H162" i="12" s="1"/>
  <c r="AR163" i="10"/>
  <c r="B163" i="12"/>
  <c r="G162" i="12" s="1"/>
  <c r="AQ163" i="10"/>
  <c r="AT163" i="10" s="1"/>
  <c r="C163" i="12" l="1"/>
  <c r="AW163" i="10"/>
  <c r="I163" i="12" s="1"/>
  <c r="AY163" i="10"/>
  <c r="K163" i="12" s="1"/>
  <c r="AU163" i="10"/>
  <c r="F163" i="12" s="1"/>
  <c r="AS164" i="10"/>
  <c r="E163" i="12"/>
  <c r="AO164" i="10"/>
  <c r="O163" i="12"/>
  <c r="D164" i="12" l="1"/>
  <c r="AX164" i="10"/>
  <c r="J164" i="12" s="1"/>
  <c r="AP164" i="10"/>
  <c r="AV163" i="10" l="1"/>
  <c r="H163" i="12" s="1"/>
  <c r="AR164" i="10"/>
  <c r="B164" i="12"/>
  <c r="G163" i="12" s="1"/>
  <c r="AQ164" i="10"/>
  <c r="AT164" i="10" s="1"/>
  <c r="AW164" i="10" l="1"/>
  <c r="I164" i="12" s="1"/>
  <c r="AY164" i="10"/>
  <c r="K164" i="12" s="1"/>
  <c r="AU164" i="10"/>
  <c r="F164" i="12" s="1"/>
  <c r="C164" i="12"/>
  <c r="AS165" i="10"/>
  <c r="E164" i="12"/>
  <c r="AO165" i="10"/>
  <c r="O164" i="12"/>
  <c r="D165" i="12" l="1"/>
  <c r="AX165" i="10"/>
  <c r="J165" i="12" s="1"/>
  <c r="AP165" i="10"/>
  <c r="AV164" i="10" l="1"/>
  <c r="H164" i="12" s="1"/>
  <c r="AR165" i="10"/>
  <c r="B165" i="12"/>
  <c r="G164" i="12" s="1"/>
  <c r="AQ165" i="10"/>
  <c r="AT165" i="10" s="1"/>
  <c r="AW165" i="10" l="1"/>
  <c r="I165" i="12" s="1"/>
  <c r="AU165" i="10"/>
  <c r="F165" i="12" s="1"/>
  <c r="AY165" i="10"/>
  <c r="K165" i="12" s="1"/>
  <c r="C165" i="12"/>
  <c r="AS166" i="10"/>
  <c r="E165" i="12"/>
  <c r="AO166" i="10"/>
  <c r="O165" i="12"/>
  <c r="D166" i="12" l="1"/>
  <c r="AX166" i="10"/>
  <c r="J166" i="12" s="1"/>
  <c r="AP166" i="10"/>
  <c r="AV165" i="10" l="1"/>
  <c r="H165" i="12" s="1"/>
  <c r="AR166" i="10"/>
  <c r="B166" i="12"/>
  <c r="G165" i="12" s="1"/>
  <c r="AQ166" i="10"/>
  <c r="AT166" i="10" s="1"/>
  <c r="AW166" i="10" l="1"/>
  <c r="I166" i="12" s="1"/>
  <c r="C166" i="12"/>
  <c r="AY166" i="10"/>
  <c r="K166" i="12" s="1"/>
  <c r="AU166" i="10"/>
  <c r="F166" i="12" s="1"/>
  <c r="AS167" i="10"/>
  <c r="E166" i="12"/>
  <c r="AO167" i="10"/>
  <c r="O166" i="12"/>
  <c r="D167" i="12" l="1"/>
  <c r="AX167" i="10"/>
  <c r="J167" i="12" s="1"/>
  <c r="AP167" i="10"/>
  <c r="AV166" i="10" l="1"/>
  <c r="H166" i="12" s="1"/>
  <c r="AR167" i="10"/>
  <c r="B167" i="12"/>
  <c r="G166" i="12" s="1"/>
  <c r="AQ167" i="10"/>
  <c r="AT167" i="10" s="1"/>
  <c r="C167" i="12" l="1"/>
  <c r="AW167" i="10"/>
  <c r="I167" i="12" s="1"/>
  <c r="AY167" i="10"/>
  <c r="K167" i="12" s="1"/>
  <c r="AU167" i="10"/>
  <c r="F167" i="12" s="1"/>
  <c r="AS168" i="10"/>
  <c r="E167" i="12"/>
  <c r="AO168" i="10"/>
  <c r="O167" i="12"/>
  <c r="D168" i="12" l="1"/>
  <c r="AX168" i="10"/>
  <c r="J168" i="12" s="1"/>
  <c r="AP168" i="10"/>
  <c r="AV167" i="10" l="1"/>
  <c r="H167" i="12" s="1"/>
  <c r="AR168" i="10"/>
  <c r="B168" i="12"/>
  <c r="G167" i="12" s="1"/>
  <c r="AQ168" i="10"/>
  <c r="AT168" i="10" s="1"/>
  <c r="AU168" i="10" l="1"/>
  <c r="F168" i="12" s="1"/>
  <c r="AW168" i="10"/>
  <c r="I168" i="12" s="1"/>
  <c r="C168" i="12"/>
  <c r="AY168" i="10"/>
  <c r="K168" i="12" s="1"/>
  <c r="AS169" i="10"/>
  <c r="E168" i="12"/>
  <c r="AO169" i="10"/>
  <c r="O168" i="12"/>
  <c r="D169" i="12" l="1"/>
  <c r="AX169" i="10"/>
  <c r="J169" i="12" s="1"/>
  <c r="AP169" i="10"/>
  <c r="AV168" i="10" l="1"/>
  <c r="H168" i="12" s="1"/>
  <c r="AR169" i="10"/>
  <c r="B169" i="12"/>
  <c r="G168" i="12" s="1"/>
  <c r="AQ169" i="10"/>
  <c r="AT169" i="10" s="1"/>
  <c r="C169" i="12" l="1"/>
  <c r="AW169" i="10"/>
  <c r="I169" i="12" s="1"/>
  <c r="AY169" i="10"/>
  <c r="K169" i="12" s="1"/>
  <c r="AU169" i="10"/>
  <c r="F169" i="12" s="1"/>
  <c r="AS170" i="10"/>
  <c r="E169" i="12"/>
  <c r="AO170" i="10"/>
  <c r="O169" i="12"/>
  <c r="D170" i="12" l="1"/>
  <c r="AX170" i="10"/>
  <c r="J170" i="12" s="1"/>
  <c r="AP170" i="10"/>
  <c r="AV169" i="10" l="1"/>
  <c r="H169" i="12" s="1"/>
  <c r="AR170" i="10"/>
  <c r="B170" i="12"/>
  <c r="G169" i="12" s="1"/>
  <c r="AQ170" i="10"/>
  <c r="AT170" i="10" s="1"/>
  <c r="AW170" i="10" l="1"/>
  <c r="I170" i="12" s="1"/>
  <c r="C170" i="12"/>
  <c r="AY170" i="10"/>
  <c r="K170" i="12" s="1"/>
  <c r="AU170" i="10"/>
  <c r="F170" i="12" s="1"/>
  <c r="AS171" i="10"/>
  <c r="E170" i="12"/>
  <c r="AO171" i="10"/>
  <c r="O170" i="12"/>
  <c r="D171" i="12" l="1"/>
  <c r="AX171" i="10"/>
  <c r="J171" i="12" s="1"/>
  <c r="AP171" i="10"/>
  <c r="AV170" i="10" l="1"/>
  <c r="H170" i="12" s="1"/>
  <c r="AR171" i="10"/>
  <c r="B171" i="12"/>
  <c r="G170" i="12" s="1"/>
  <c r="AQ171" i="10"/>
  <c r="AT171" i="10" s="1"/>
  <c r="AU171" i="10" l="1"/>
  <c r="F171" i="12" s="1"/>
  <c r="AW171" i="10"/>
  <c r="I171" i="12" s="1"/>
  <c r="C171" i="12"/>
  <c r="AY171" i="10"/>
  <c r="K171" i="12" s="1"/>
  <c r="AS172" i="10"/>
  <c r="E171" i="12"/>
  <c r="AO172" i="10"/>
  <c r="O171" i="12"/>
  <c r="D172" i="12" l="1"/>
  <c r="AX172" i="10"/>
  <c r="J172" i="12" s="1"/>
  <c r="AP172" i="10"/>
  <c r="AV171" i="10" l="1"/>
  <c r="H171" i="12" s="1"/>
  <c r="B172" i="12"/>
  <c r="G171" i="12" s="1"/>
  <c r="AQ172" i="10"/>
  <c r="AT172" i="10" s="1"/>
  <c r="AR172" i="10" l="1"/>
  <c r="AO173" i="10" s="1"/>
  <c r="E172" i="12"/>
  <c r="O172" i="12"/>
  <c r="AU172" i="10" l="1"/>
  <c r="F172" i="12" s="1"/>
  <c r="C172" i="12"/>
  <c r="AW172" i="10"/>
  <c r="I172" i="12" s="1"/>
  <c r="AY172" i="10"/>
  <c r="K172" i="12" s="1"/>
  <c r="AS173" i="10"/>
  <c r="AX173" i="10"/>
  <c r="J173" i="12" s="1"/>
  <c r="AP173" i="10"/>
  <c r="AV172" i="10" l="1"/>
  <c r="H172" i="12" s="1"/>
  <c r="AR173" i="10"/>
  <c r="AS174" i="10" s="1"/>
  <c r="D173" i="12"/>
  <c r="B173" i="12"/>
  <c r="G172" i="12" s="1"/>
  <c r="AQ173" i="10"/>
  <c r="AT173" i="10" s="1"/>
  <c r="D174" i="12" l="1"/>
  <c r="C173" i="12"/>
  <c r="AU173" i="10"/>
  <c r="F173" i="12" s="1"/>
  <c r="AY173" i="10"/>
  <c r="K173" i="12" s="1"/>
  <c r="AW173" i="10"/>
  <c r="I173" i="12" s="1"/>
  <c r="E173" i="12"/>
  <c r="AO174" i="10"/>
  <c r="O173" i="12"/>
  <c r="AX174" i="10" l="1"/>
  <c r="J174" i="12" s="1"/>
  <c r="AP174" i="10"/>
  <c r="AV173" i="10" l="1"/>
  <c r="H173" i="12" s="1"/>
  <c r="AR174" i="10"/>
  <c r="B174" i="12"/>
  <c r="G173" i="12" s="1"/>
  <c r="AQ174" i="10"/>
  <c r="AT174" i="10" s="1"/>
  <c r="AW174" i="10" l="1"/>
  <c r="I174" i="12" s="1"/>
  <c r="C174" i="12"/>
  <c r="AU174" i="10"/>
  <c r="F174" i="12" s="1"/>
  <c r="AY174" i="10"/>
  <c r="K174" i="12" s="1"/>
  <c r="AS175" i="10"/>
  <c r="E174" i="12"/>
  <c r="AO175" i="10"/>
  <c r="O174" i="12"/>
  <c r="D175" i="12" l="1"/>
  <c r="AX175" i="10"/>
  <c r="J175" i="12" s="1"/>
  <c r="AP175" i="10"/>
  <c r="AV174" i="10" l="1"/>
  <c r="H174" i="12" s="1"/>
  <c r="AR175" i="10"/>
  <c r="B175" i="12"/>
  <c r="G174" i="12" s="1"/>
  <c r="AQ175" i="10"/>
  <c r="AT175" i="10" s="1"/>
  <c r="AU175" i="10" l="1"/>
  <c r="F175" i="12" s="1"/>
  <c r="C175" i="12"/>
  <c r="AW175" i="10"/>
  <c r="I175" i="12" s="1"/>
  <c r="AY175" i="10"/>
  <c r="K175" i="12" s="1"/>
  <c r="AS176" i="10"/>
  <c r="E175" i="12"/>
  <c r="AO176" i="10"/>
  <c r="O175" i="12"/>
  <c r="D176" i="12" l="1"/>
  <c r="AX176" i="10"/>
  <c r="J176" i="12" s="1"/>
  <c r="AP176" i="10"/>
  <c r="AV175" i="10" l="1"/>
  <c r="H175" i="12" s="1"/>
  <c r="AR176" i="10"/>
  <c r="B176" i="12"/>
  <c r="G175" i="12" s="1"/>
  <c r="AQ176" i="10"/>
  <c r="AT176" i="10" s="1"/>
  <c r="AW176" i="10" l="1"/>
  <c r="I176" i="12" s="1"/>
  <c r="AY176" i="10"/>
  <c r="K176" i="12" s="1"/>
  <c r="C176" i="12"/>
  <c r="AU176" i="10"/>
  <c r="F176" i="12" s="1"/>
  <c r="AS177" i="10"/>
  <c r="E176" i="12"/>
  <c r="AO177" i="10"/>
  <c r="O176" i="12"/>
  <c r="D177" i="12" l="1"/>
  <c r="AX177" i="10"/>
  <c r="J177" i="12" s="1"/>
  <c r="AP177" i="10"/>
  <c r="AV176" i="10" l="1"/>
  <c r="H176" i="12" s="1"/>
  <c r="AR177" i="10"/>
  <c r="B177" i="12"/>
  <c r="G176" i="12" s="1"/>
  <c r="AQ177" i="10"/>
  <c r="AT177" i="10" s="1"/>
  <c r="AW177" i="10" l="1"/>
  <c r="I177" i="12" s="1"/>
  <c r="C177" i="12"/>
  <c r="AU177" i="10"/>
  <c r="F177" i="12" s="1"/>
  <c r="AY177" i="10"/>
  <c r="K177" i="12" s="1"/>
  <c r="AS178" i="10"/>
  <c r="E177" i="12"/>
  <c r="AO178" i="10"/>
  <c r="O177" i="12"/>
  <c r="D178" i="12" l="1"/>
  <c r="AX178" i="10"/>
  <c r="J178" i="12" s="1"/>
  <c r="AP178" i="10"/>
  <c r="AV177" i="10" l="1"/>
  <c r="H177" i="12" s="1"/>
  <c r="AR178" i="10"/>
  <c r="B178" i="12"/>
  <c r="G177" i="12" s="1"/>
  <c r="AQ178" i="10"/>
  <c r="AT178" i="10" s="1"/>
  <c r="AW178" i="10" l="1"/>
  <c r="I178" i="12" s="1"/>
  <c r="C178" i="12"/>
  <c r="AU178" i="10"/>
  <c r="F178" i="12" s="1"/>
  <c r="AY178" i="10"/>
  <c r="K178" i="12" s="1"/>
  <c r="AS179" i="10"/>
  <c r="E178" i="12"/>
  <c r="AO179" i="10"/>
  <c r="O178" i="12"/>
  <c r="D179" i="12" l="1"/>
  <c r="AX179" i="10"/>
  <c r="J179" i="12" s="1"/>
  <c r="AP179" i="10"/>
  <c r="AV178" i="10" l="1"/>
  <c r="H178" i="12" s="1"/>
  <c r="AR179" i="10"/>
  <c r="B179" i="12"/>
  <c r="G178" i="12" s="1"/>
  <c r="AQ179" i="10"/>
  <c r="AT179" i="10" s="1"/>
  <c r="AU179" i="10" l="1"/>
  <c r="F179" i="12" s="1"/>
  <c r="AY179" i="10"/>
  <c r="K179" i="12" s="1"/>
  <c r="C179" i="12"/>
  <c r="AW179" i="10"/>
  <c r="I179" i="12" s="1"/>
  <c r="AS180" i="10"/>
  <c r="E179" i="12"/>
  <c r="AO180" i="10"/>
  <c r="O179" i="12"/>
  <c r="D180" i="12" l="1"/>
  <c r="AX180" i="10"/>
  <c r="J180" i="12" s="1"/>
  <c r="AP180" i="10"/>
  <c r="AV179" i="10" l="1"/>
  <c r="H179" i="12" s="1"/>
  <c r="AR180" i="10"/>
  <c r="B180" i="12"/>
  <c r="G179" i="12" s="1"/>
  <c r="AQ180" i="10"/>
  <c r="AT180" i="10" s="1"/>
  <c r="C180" i="12" l="1"/>
  <c r="AY180" i="10"/>
  <c r="K180" i="12" s="1"/>
  <c r="AW180" i="10"/>
  <c r="I180" i="12" s="1"/>
  <c r="AU180" i="10"/>
  <c r="F180" i="12" s="1"/>
  <c r="AS181" i="10"/>
  <c r="E180" i="12"/>
  <c r="AO181" i="10"/>
  <c r="O180" i="12"/>
  <c r="D181" i="12" l="1"/>
  <c r="AX181" i="10"/>
  <c r="J181" i="12" s="1"/>
  <c r="AP181" i="10"/>
  <c r="AV180" i="10" l="1"/>
  <c r="H180" i="12" s="1"/>
  <c r="AR181" i="10"/>
  <c r="B181" i="12"/>
  <c r="G180" i="12" s="1"/>
  <c r="AQ181" i="10"/>
  <c r="AT181" i="10" s="1"/>
  <c r="C181" i="12" l="1"/>
  <c r="AU181" i="10"/>
  <c r="F181" i="12" s="1"/>
  <c r="AW181" i="10"/>
  <c r="I181" i="12" s="1"/>
  <c r="AY181" i="10"/>
  <c r="K181" i="12" s="1"/>
  <c r="AS182" i="10"/>
  <c r="E181" i="12"/>
  <c r="AO182" i="10"/>
  <c r="O181" i="12"/>
  <c r="D182" i="12" l="1"/>
  <c r="AX182" i="10"/>
  <c r="J182" i="12" s="1"/>
  <c r="AP182" i="10"/>
  <c r="AV181" i="10" l="1"/>
  <c r="H181" i="12" s="1"/>
  <c r="AR182" i="10"/>
  <c r="B182" i="12"/>
  <c r="G181" i="12" s="1"/>
  <c r="AQ182" i="10"/>
  <c r="AT182" i="10" s="1"/>
  <c r="C182" i="12" l="1"/>
  <c r="AY182" i="10"/>
  <c r="K182" i="12" s="1"/>
  <c r="AU182" i="10"/>
  <c r="F182" i="12" s="1"/>
  <c r="AW182" i="10"/>
  <c r="I182" i="12" s="1"/>
  <c r="AS183" i="10"/>
  <c r="E182" i="12"/>
  <c r="AO183" i="10"/>
  <c r="O182" i="12"/>
  <c r="D183" i="12" l="1"/>
  <c r="AX183" i="10"/>
  <c r="J183" i="12" s="1"/>
  <c r="AP183" i="10"/>
  <c r="AV182" i="10" l="1"/>
  <c r="H182" i="12" s="1"/>
  <c r="AR183" i="10"/>
  <c r="B183" i="12"/>
  <c r="G182" i="12" s="1"/>
  <c r="AQ183" i="10"/>
  <c r="AT183" i="10" s="1"/>
  <c r="AU183" i="10" l="1"/>
  <c r="F183" i="12" s="1"/>
  <c r="AY183" i="10"/>
  <c r="K183" i="12" s="1"/>
  <c r="AW183" i="10"/>
  <c r="I183" i="12" s="1"/>
  <c r="C183" i="12"/>
  <c r="AS184" i="10"/>
  <c r="E183" i="12"/>
  <c r="AO184" i="10"/>
  <c r="O183" i="12"/>
  <c r="D184" i="12" l="1"/>
  <c r="AX184" i="10"/>
  <c r="J184" i="12" s="1"/>
  <c r="AP184" i="10"/>
  <c r="AV183" i="10" l="1"/>
  <c r="H183" i="12" s="1"/>
  <c r="AR184" i="10"/>
  <c r="B184" i="12"/>
  <c r="G183" i="12" s="1"/>
  <c r="AQ184" i="10"/>
  <c r="AT184" i="10" s="1"/>
  <c r="AW184" i="10" l="1"/>
  <c r="I184" i="12" s="1"/>
  <c r="C184" i="12"/>
  <c r="AU184" i="10"/>
  <c r="F184" i="12" s="1"/>
  <c r="AY184" i="10"/>
  <c r="K184" i="12" s="1"/>
  <c r="AS185" i="10"/>
  <c r="E184" i="12"/>
  <c r="AO185" i="10"/>
  <c r="O184" i="12"/>
  <c r="D185" i="12" l="1"/>
  <c r="AX185" i="10"/>
  <c r="J185" i="12" s="1"/>
  <c r="AP185" i="10"/>
  <c r="AV184" i="10" l="1"/>
  <c r="H184" i="12" s="1"/>
  <c r="AR185" i="10"/>
  <c r="B185" i="12"/>
  <c r="G184" i="12" s="1"/>
  <c r="AQ185" i="10"/>
  <c r="AT185" i="10" s="1"/>
  <c r="AY185" i="10" l="1"/>
  <c r="K185" i="12" s="1"/>
  <c r="AW185" i="10"/>
  <c r="I185" i="12" s="1"/>
  <c r="AU185" i="10"/>
  <c r="F185" i="12" s="1"/>
  <c r="C185" i="12"/>
  <c r="AS186" i="10"/>
  <c r="E185" i="12"/>
  <c r="AO186" i="10"/>
  <c r="O185" i="12"/>
  <c r="D186" i="12" l="1"/>
  <c r="AX186" i="10"/>
  <c r="J186" i="12" s="1"/>
  <c r="AP186" i="10"/>
  <c r="AV185" i="10" l="1"/>
  <c r="H185" i="12" s="1"/>
  <c r="B186" i="12"/>
  <c r="G185" i="12" s="1"/>
  <c r="AQ186" i="10"/>
  <c r="AT186" i="10" s="1"/>
  <c r="AR186" i="10" l="1"/>
  <c r="E186" i="12"/>
  <c r="O186" i="12"/>
  <c r="AY186" i="10" l="1"/>
  <c r="K186" i="12" s="1"/>
  <c r="AW186" i="10"/>
  <c r="I186" i="12" s="1"/>
  <c r="C186" i="12"/>
  <c r="AU186" i="10"/>
  <c r="F186" i="12" s="1"/>
  <c r="AS187" i="10"/>
  <c r="AO187" i="10"/>
  <c r="AX187" i="10" s="1"/>
  <c r="J187" i="12" s="1"/>
  <c r="AP187" i="10" l="1"/>
  <c r="D187" i="12"/>
  <c r="B187" i="12" l="1"/>
  <c r="G186" i="12" s="1"/>
  <c r="AV186" i="10"/>
  <c r="H186" i="12" s="1"/>
  <c r="AQ187" i="10"/>
  <c r="AT187" i="10" s="1"/>
  <c r="E187" i="12" s="1"/>
  <c r="AR187" i="10"/>
  <c r="O187" i="12"/>
  <c r="AO188" i="10" l="1"/>
  <c r="AU187" i="10"/>
  <c r="F187" i="12" s="1"/>
  <c r="AY187" i="10"/>
  <c r="K187" i="12" s="1"/>
  <c r="AW187" i="10"/>
  <c r="I187" i="12" s="1"/>
  <c r="C187" i="12"/>
  <c r="AS188" i="10"/>
  <c r="AX188" i="10"/>
  <c r="J188" i="12" s="1"/>
  <c r="AP188" i="10"/>
  <c r="AV187" i="10" l="1"/>
  <c r="H187" i="12" s="1"/>
  <c r="D188" i="12"/>
  <c r="AR188" i="10"/>
  <c r="B188" i="12"/>
  <c r="G187" i="12" s="1"/>
  <c r="AQ188" i="10"/>
  <c r="AT188" i="10" s="1"/>
  <c r="AU188" i="10" l="1"/>
  <c r="F188" i="12" s="1"/>
  <c r="AW188" i="10"/>
  <c r="I188" i="12" s="1"/>
  <c r="C188" i="12"/>
  <c r="AY188" i="10"/>
  <c r="K188" i="12" s="1"/>
  <c r="AS189" i="10"/>
  <c r="E188" i="12"/>
  <c r="AO189" i="10"/>
  <c r="O188" i="12"/>
  <c r="D189" i="12" l="1"/>
  <c r="AX189" i="10"/>
  <c r="J189" i="12" s="1"/>
  <c r="AP189" i="10"/>
  <c r="AV188" i="10" l="1"/>
  <c r="H188" i="12" s="1"/>
  <c r="AR189" i="10"/>
  <c r="B189" i="12"/>
  <c r="G188" i="12" s="1"/>
  <c r="AQ189" i="10"/>
  <c r="AT189" i="10" s="1"/>
  <c r="AW189" i="10" l="1"/>
  <c r="I189" i="12" s="1"/>
  <c r="AU189" i="10"/>
  <c r="F189" i="12" s="1"/>
  <c r="AY189" i="10"/>
  <c r="K189" i="12" s="1"/>
  <c r="C189" i="12"/>
  <c r="AS190" i="10"/>
  <c r="E189" i="12"/>
  <c r="AO190" i="10"/>
  <c r="O189" i="12"/>
  <c r="D190" i="12" l="1"/>
  <c r="AX190" i="10"/>
  <c r="J190" i="12" s="1"/>
  <c r="AP190" i="10"/>
  <c r="AV189" i="10" l="1"/>
  <c r="H189" i="12" s="1"/>
  <c r="AR190" i="10"/>
  <c r="B190" i="12"/>
  <c r="G189" i="12" s="1"/>
  <c r="AQ190" i="10"/>
  <c r="AT190" i="10" s="1"/>
  <c r="AW190" i="10" l="1"/>
  <c r="I190" i="12" s="1"/>
  <c r="AY190" i="10"/>
  <c r="K190" i="12" s="1"/>
  <c r="C190" i="12"/>
  <c r="AU190" i="10"/>
  <c r="F190" i="12" s="1"/>
  <c r="AS191" i="10"/>
  <c r="E190" i="12"/>
  <c r="AO191" i="10"/>
  <c r="O190" i="12"/>
  <c r="D191" i="12" l="1"/>
  <c r="AX191" i="10"/>
  <c r="J191" i="12" s="1"/>
  <c r="AP191" i="10"/>
  <c r="AV190" i="10" l="1"/>
  <c r="H190" i="12" s="1"/>
  <c r="AR191" i="10"/>
  <c r="B191" i="12"/>
  <c r="G190" i="12" s="1"/>
  <c r="AQ191" i="10"/>
  <c r="AT191" i="10" s="1"/>
  <c r="C191" i="12" l="1"/>
  <c r="AW191" i="10"/>
  <c r="I191" i="12" s="1"/>
  <c r="AU191" i="10"/>
  <c r="F191" i="12" s="1"/>
  <c r="AY191" i="10"/>
  <c r="K191" i="12" s="1"/>
  <c r="AS192" i="10"/>
  <c r="E191" i="12"/>
  <c r="AO192" i="10"/>
  <c r="O191" i="12"/>
  <c r="D192" i="12" l="1"/>
  <c r="AX192" i="10"/>
  <c r="J192" i="12" s="1"/>
  <c r="AP192" i="10"/>
  <c r="AV191" i="10" l="1"/>
  <c r="H191" i="12" s="1"/>
  <c r="AR192" i="10"/>
  <c r="B192" i="12"/>
  <c r="G191" i="12" s="1"/>
  <c r="AQ192" i="10"/>
  <c r="AT192" i="10" s="1"/>
  <c r="AU192" i="10" l="1"/>
  <c r="F192" i="12" s="1"/>
  <c r="C192" i="12"/>
  <c r="AW192" i="10"/>
  <c r="I192" i="12" s="1"/>
  <c r="AY192" i="10"/>
  <c r="K192" i="12" s="1"/>
  <c r="AS193" i="10"/>
  <c r="E192" i="12"/>
  <c r="AO193" i="10"/>
  <c r="O192" i="12"/>
  <c r="D193" i="12" l="1"/>
  <c r="AX193" i="10"/>
  <c r="J193" i="12" s="1"/>
  <c r="AP193" i="10"/>
  <c r="AV192" i="10" l="1"/>
  <c r="H192" i="12" s="1"/>
  <c r="AR193" i="10"/>
  <c r="B193" i="12"/>
  <c r="G192" i="12" s="1"/>
  <c r="AQ193" i="10"/>
  <c r="AT193" i="10" s="1"/>
  <c r="AU193" i="10" l="1"/>
  <c r="F193" i="12" s="1"/>
  <c r="AW193" i="10"/>
  <c r="I193" i="12" s="1"/>
  <c r="AY193" i="10"/>
  <c r="K193" i="12" s="1"/>
  <c r="C193" i="12"/>
  <c r="AS194" i="10"/>
  <c r="E193" i="12"/>
  <c r="AO194" i="10"/>
  <c r="O193" i="12"/>
  <c r="D194" i="12" l="1"/>
  <c r="AX194" i="10"/>
  <c r="J194" i="12" s="1"/>
  <c r="AP194" i="10"/>
  <c r="AV193" i="10" l="1"/>
  <c r="H193" i="12" s="1"/>
  <c r="AR194" i="10"/>
  <c r="B194" i="12"/>
  <c r="G193" i="12" s="1"/>
  <c r="AQ194" i="10"/>
  <c r="AT194" i="10" s="1"/>
  <c r="AW194" i="10" l="1"/>
  <c r="I194" i="12" s="1"/>
  <c r="C194" i="12"/>
  <c r="AU194" i="10"/>
  <c r="F194" i="12" s="1"/>
  <c r="AY194" i="10"/>
  <c r="K194" i="12" s="1"/>
  <c r="AS195" i="10"/>
  <c r="E194" i="12"/>
  <c r="AO195" i="10"/>
  <c r="O194" i="12"/>
  <c r="D195" i="12" l="1"/>
  <c r="AX195" i="10"/>
  <c r="J195" i="12" s="1"/>
  <c r="AP195" i="10"/>
  <c r="AV194" i="10" l="1"/>
  <c r="H194" i="12" s="1"/>
  <c r="AR195" i="10"/>
  <c r="B195" i="12"/>
  <c r="G194" i="12" s="1"/>
  <c r="AQ195" i="10"/>
  <c r="AT195" i="10" s="1"/>
  <c r="AU195" i="10" l="1"/>
  <c r="F195" i="12" s="1"/>
  <c r="AW195" i="10"/>
  <c r="I195" i="12" s="1"/>
  <c r="C195" i="12"/>
  <c r="AY195" i="10"/>
  <c r="K195" i="12" s="1"/>
  <c r="AS196" i="10"/>
  <c r="E195" i="12"/>
  <c r="AO196" i="10"/>
  <c r="O195" i="12"/>
  <c r="D196" i="12" l="1"/>
  <c r="AX196" i="10"/>
  <c r="J196" i="12" s="1"/>
  <c r="AP196" i="10"/>
  <c r="AV195" i="10" l="1"/>
  <c r="H195" i="12" s="1"/>
  <c r="AR196" i="10"/>
  <c r="B196" i="12"/>
  <c r="G195" i="12" s="1"/>
  <c r="AQ196" i="10"/>
  <c r="AT196" i="10" s="1"/>
  <c r="C196" i="12" l="1"/>
  <c r="AU196" i="10"/>
  <c r="F196" i="12" s="1"/>
  <c r="AY196" i="10"/>
  <c r="K196" i="12" s="1"/>
  <c r="AW196" i="10"/>
  <c r="I196" i="12" s="1"/>
  <c r="AS197" i="10"/>
  <c r="E196" i="12"/>
  <c r="AO197" i="10"/>
  <c r="O196" i="12"/>
  <c r="D197" i="12" l="1"/>
  <c r="AX197" i="10"/>
  <c r="J197" i="12" s="1"/>
  <c r="AP197" i="10"/>
  <c r="AV196" i="10" l="1"/>
  <c r="H196" i="12" s="1"/>
  <c r="AR197" i="10"/>
  <c r="B197" i="12"/>
  <c r="G196" i="12" s="1"/>
  <c r="AQ197" i="10"/>
  <c r="AT197" i="10" s="1"/>
  <c r="AU197" i="10" l="1"/>
  <c r="F197" i="12" s="1"/>
  <c r="AW197" i="10"/>
  <c r="I197" i="12" s="1"/>
  <c r="AY197" i="10"/>
  <c r="K197" i="12" s="1"/>
  <c r="C197" i="12"/>
  <c r="AS198" i="10"/>
  <c r="E197" i="12"/>
  <c r="AO198" i="10"/>
  <c r="O197" i="12"/>
  <c r="D198" i="12" l="1"/>
  <c r="AX198" i="10"/>
  <c r="J198" i="12" s="1"/>
  <c r="AP198" i="10"/>
  <c r="AV197" i="10" l="1"/>
  <c r="H197" i="12" s="1"/>
  <c r="AR198" i="10"/>
  <c r="B198" i="12"/>
  <c r="G197" i="12" s="1"/>
  <c r="AQ198" i="10"/>
  <c r="AT198" i="10" s="1"/>
  <c r="AU198" i="10" l="1"/>
  <c r="F198" i="12" s="1"/>
  <c r="AW198" i="10"/>
  <c r="I198" i="12" s="1"/>
  <c r="C198" i="12"/>
  <c r="AY198" i="10"/>
  <c r="K198" i="12" s="1"/>
  <c r="AS199" i="10"/>
  <c r="E198" i="12"/>
  <c r="AO199" i="10"/>
  <c r="O198" i="12"/>
  <c r="D199" i="12" l="1"/>
  <c r="AX199" i="10"/>
  <c r="J199" i="12" s="1"/>
  <c r="AP199" i="10"/>
  <c r="AV198" i="10" l="1"/>
  <c r="H198" i="12" s="1"/>
  <c r="AR199" i="10"/>
  <c r="B199" i="12"/>
  <c r="G198" i="12" s="1"/>
  <c r="AQ199" i="10"/>
  <c r="AT199" i="10" s="1"/>
  <c r="AW199" i="10" l="1"/>
  <c r="I199" i="12" s="1"/>
  <c r="AU199" i="10"/>
  <c r="F199" i="12" s="1"/>
  <c r="AY199" i="10"/>
  <c r="K199" i="12" s="1"/>
  <c r="C199" i="12"/>
  <c r="AS200" i="10"/>
  <c r="E199" i="12"/>
  <c r="AO200" i="10"/>
  <c r="O199" i="12"/>
  <c r="D200" i="12" l="1"/>
  <c r="AX200" i="10"/>
  <c r="J200" i="12" s="1"/>
  <c r="AP200" i="10"/>
  <c r="AV199" i="10" l="1"/>
  <c r="H199" i="12" s="1"/>
  <c r="B200" i="12"/>
  <c r="G199" i="12" s="1"/>
  <c r="AQ200" i="10"/>
  <c r="AT200" i="10" s="1"/>
  <c r="AR200" i="10" l="1"/>
  <c r="E200" i="12"/>
  <c r="O200" i="12"/>
  <c r="AU200" i="10" l="1"/>
  <c r="F200" i="12" s="1"/>
  <c r="AW200" i="10"/>
  <c r="I200" i="12" s="1"/>
  <c r="C200" i="12"/>
  <c r="AY200" i="10"/>
  <c r="K200" i="12" s="1"/>
  <c r="AS201" i="10"/>
  <c r="AO201" i="10"/>
  <c r="AP201" i="10" s="1"/>
  <c r="AV200" i="10" l="1"/>
  <c r="H200" i="12" s="1"/>
  <c r="AR201" i="10"/>
  <c r="AX201" i="10"/>
  <c r="J201" i="12" s="1"/>
  <c r="D201" i="12"/>
  <c r="AS202" i="10"/>
  <c r="B201" i="12"/>
  <c r="G200" i="12" s="1"/>
  <c r="AQ201" i="10"/>
  <c r="AT201" i="10" s="1"/>
  <c r="D202" i="12" l="1"/>
  <c r="AU201" i="10"/>
  <c r="F201" i="12" s="1"/>
  <c r="AY201" i="10"/>
  <c r="K201" i="12" s="1"/>
  <c r="AW201" i="10"/>
  <c r="I201" i="12" s="1"/>
  <c r="C201" i="12"/>
  <c r="E201" i="12"/>
  <c r="AO202" i="10"/>
  <c r="O201" i="12"/>
  <c r="AX202" i="10" l="1"/>
  <c r="J202" i="12" s="1"/>
  <c r="AP202" i="10"/>
  <c r="AV201" i="10" l="1"/>
  <c r="H201" i="12" s="1"/>
  <c r="AR202" i="10"/>
  <c r="B202" i="12"/>
  <c r="G201" i="12" s="1"/>
  <c r="AQ202" i="10"/>
  <c r="AT202" i="10" s="1"/>
  <c r="C202" i="12" l="1"/>
  <c r="AW202" i="10"/>
  <c r="I202" i="12" s="1"/>
  <c r="AY202" i="10"/>
  <c r="K202" i="12" s="1"/>
  <c r="AU202" i="10"/>
  <c r="F202" i="12" s="1"/>
  <c r="AS203" i="10"/>
  <c r="E202" i="12"/>
  <c r="AO203" i="10"/>
  <c r="O202" i="12"/>
  <c r="D203" i="12" l="1"/>
  <c r="AX203" i="10"/>
  <c r="J203" i="12" s="1"/>
  <c r="AP203" i="10"/>
  <c r="AV202" i="10" l="1"/>
  <c r="H202" i="12" s="1"/>
  <c r="AR203" i="10"/>
  <c r="B203" i="12"/>
  <c r="G202" i="12" s="1"/>
  <c r="AQ203" i="10"/>
  <c r="AT203" i="10" s="1"/>
  <c r="AU203" i="10" l="1"/>
  <c r="F203" i="12" s="1"/>
  <c r="AY203" i="10"/>
  <c r="K203" i="12" s="1"/>
  <c r="C203" i="12"/>
  <c r="AW203" i="10"/>
  <c r="I203" i="12" s="1"/>
  <c r="AS204" i="10"/>
  <c r="E203" i="12"/>
  <c r="AO204" i="10"/>
  <c r="O203" i="12"/>
  <c r="D204" i="12" l="1"/>
  <c r="AX204" i="10"/>
  <c r="J204" i="12" s="1"/>
  <c r="AP204" i="10"/>
  <c r="AV203" i="10" l="1"/>
  <c r="H203" i="12" s="1"/>
  <c r="AR204" i="10"/>
  <c r="B204" i="12"/>
  <c r="G203" i="12" s="1"/>
  <c r="AQ204" i="10"/>
  <c r="AT204" i="10" s="1"/>
  <c r="AW204" i="10" l="1"/>
  <c r="I204" i="12" s="1"/>
  <c r="AY204" i="10"/>
  <c r="K204" i="12" s="1"/>
  <c r="C204" i="12"/>
  <c r="AU204" i="10"/>
  <c r="F204" i="12" s="1"/>
  <c r="AS205" i="10"/>
  <c r="E204" i="12"/>
  <c r="AO205" i="10"/>
  <c r="O204" i="12"/>
  <c r="D205" i="12" l="1"/>
  <c r="AX205" i="10"/>
  <c r="J205" i="12" s="1"/>
  <c r="AP205" i="10"/>
  <c r="AV204" i="10" l="1"/>
  <c r="H204" i="12" s="1"/>
  <c r="AR205" i="10"/>
  <c r="B205" i="12"/>
  <c r="G204" i="12" s="1"/>
  <c r="AQ205" i="10"/>
  <c r="AT205" i="10" s="1"/>
  <c r="AU205" i="10" l="1"/>
  <c r="F205" i="12" s="1"/>
  <c r="C205" i="12"/>
  <c r="AY205" i="10"/>
  <c r="K205" i="12" s="1"/>
  <c r="AW205" i="10"/>
  <c r="I205" i="12" s="1"/>
  <c r="AS206" i="10"/>
  <c r="E205" i="12"/>
  <c r="AO206" i="10"/>
  <c r="O205" i="12"/>
  <c r="D206" i="12" l="1"/>
  <c r="AX206" i="10"/>
  <c r="J206" i="12" s="1"/>
  <c r="AP206" i="10"/>
  <c r="AV205" i="10" l="1"/>
  <c r="H205" i="12" s="1"/>
  <c r="AR206" i="10"/>
  <c r="B206" i="12"/>
  <c r="G205" i="12" s="1"/>
  <c r="AQ206" i="10"/>
  <c r="AT206" i="10" s="1"/>
  <c r="C206" i="12" l="1"/>
  <c r="AU206" i="10"/>
  <c r="F206" i="12" s="1"/>
  <c r="AY206" i="10"/>
  <c r="K206" i="12" s="1"/>
  <c r="AW206" i="10"/>
  <c r="I206" i="12" s="1"/>
  <c r="AS207" i="10"/>
  <c r="E206" i="12"/>
  <c r="AO207" i="10"/>
  <c r="O206" i="12"/>
  <c r="D207" i="12" l="1"/>
  <c r="AX207" i="10"/>
  <c r="J207" i="12" s="1"/>
  <c r="AP207" i="10"/>
  <c r="AV206" i="10" l="1"/>
  <c r="H206" i="12" s="1"/>
  <c r="AR207" i="10"/>
  <c r="B207" i="12"/>
  <c r="G206" i="12" s="1"/>
  <c r="AQ207" i="10"/>
  <c r="AT207" i="10" s="1"/>
  <c r="AY207" i="10" l="1"/>
  <c r="K207" i="12" s="1"/>
  <c r="AU207" i="10"/>
  <c r="F207" i="12" s="1"/>
  <c r="C207" i="12"/>
  <c r="AW207" i="10"/>
  <c r="I207" i="12" s="1"/>
  <c r="AS208" i="10"/>
  <c r="E207" i="12"/>
  <c r="AO208" i="10"/>
  <c r="O207" i="12"/>
  <c r="D208" i="12" l="1"/>
  <c r="AX208" i="10"/>
  <c r="J208" i="12" s="1"/>
  <c r="AP208" i="10"/>
  <c r="AV207" i="10" l="1"/>
  <c r="H207" i="12" s="1"/>
  <c r="AR208" i="10"/>
  <c r="B208" i="12"/>
  <c r="G207" i="12" s="1"/>
  <c r="AQ208" i="10"/>
  <c r="AT208" i="10" s="1"/>
  <c r="C208" i="12" l="1"/>
  <c r="AY208" i="10"/>
  <c r="K208" i="12" s="1"/>
  <c r="AW208" i="10"/>
  <c r="I208" i="12" s="1"/>
  <c r="AU208" i="10"/>
  <c r="F208" i="12" s="1"/>
  <c r="AS209" i="10"/>
  <c r="E208" i="12"/>
  <c r="AO209" i="10"/>
  <c r="O208" i="12"/>
  <c r="D209" i="12" l="1"/>
  <c r="AX209" i="10"/>
  <c r="J209" i="12" s="1"/>
  <c r="AP209" i="10"/>
  <c r="AV208" i="10" l="1"/>
  <c r="H208" i="12" s="1"/>
  <c r="AR209" i="10"/>
  <c r="B209" i="12"/>
  <c r="G208" i="12" s="1"/>
  <c r="AQ209" i="10"/>
  <c r="AT209" i="10" s="1"/>
  <c r="AW209" i="10" l="1"/>
  <c r="I209" i="12" s="1"/>
  <c r="AY209" i="10"/>
  <c r="K209" i="12" s="1"/>
  <c r="AU209" i="10"/>
  <c r="F209" i="12" s="1"/>
  <c r="C209" i="12"/>
  <c r="AS210" i="10"/>
  <c r="E209" i="12"/>
  <c r="AO210" i="10"/>
  <c r="O209" i="12"/>
  <c r="D210" i="12" l="1"/>
  <c r="AX210" i="10"/>
  <c r="J210" i="12" s="1"/>
  <c r="AP210" i="10"/>
  <c r="AV209" i="10" l="1"/>
  <c r="H209" i="12" s="1"/>
  <c r="AR210" i="10"/>
  <c r="B210" i="12"/>
  <c r="G209" i="12" s="1"/>
  <c r="AQ210" i="10"/>
  <c r="AT210" i="10" s="1"/>
  <c r="AW210" i="10" l="1"/>
  <c r="I210" i="12" s="1"/>
  <c r="AY210" i="10"/>
  <c r="K210" i="12" s="1"/>
  <c r="C210" i="12"/>
  <c r="AU210" i="10"/>
  <c r="F210" i="12" s="1"/>
  <c r="AS211" i="10"/>
  <c r="E210" i="12"/>
  <c r="AO211" i="10"/>
  <c r="O210" i="12"/>
  <c r="D211" i="12" l="1"/>
  <c r="AX211" i="10"/>
  <c r="J211" i="12" s="1"/>
  <c r="AP211" i="10"/>
  <c r="AV210" i="10" l="1"/>
  <c r="H210" i="12" s="1"/>
  <c r="AR211" i="10"/>
  <c r="B211" i="12"/>
  <c r="G210" i="12" s="1"/>
  <c r="AQ211" i="10"/>
  <c r="AT211" i="10" s="1"/>
  <c r="AW211" i="10" l="1"/>
  <c r="I211" i="12" s="1"/>
  <c r="C211" i="12"/>
  <c r="AY211" i="10"/>
  <c r="K211" i="12" s="1"/>
  <c r="AU211" i="10"/>
  <c r="F211" i="12" s="1"/>
  <c r="AS212" i="10"/>
  <c r="E211" i="12"/>
  <c r="AO212" i="10"/>
  <c r="O211" i="12"/>
  <c r="D212" i="12" l="1"/>
  <c r="AX212" i="10"/>
  <c r="J212" i="12" s="1"/>
  <c r="AP212" i="10"/>
  <c r="AV211" i="10" l="1"/>
  <c r="H211" i="12" s="1"/>
  <c r="AR212" i="10"/>
  <c r="B212" i="12"/>
  <c r="G211" i="12" s="1"/>
  <c r="AQ212" i="10"/>
  <c r="AT212" i="10" s="1"/>
  <c r="C212" i="12" l="1"/>
  <c r="AW212" i="10"/>
  <c r="I212" i="12" s="1"/>
  <c r="AY212" i="10"/>
  <c r="K212" i="12" s="1"/>
  <c r="AU212" i="10"/>
  <c r="F212" i="12" s="1"/>
  <c r="AS213" i="10"/>
  <c r="E212" i="12"/>
  <c r="AO213" i="10"/>
  <c r="O212" i="12"/>
  <c r="D213" i="12" l="1"/>
  <c r="AX213" i="10"/>
  <c r="J213" i="12" s="1"/>
  <c r="AP213" i="10"/>
  <c r="AV212" i="10" l="1"/>
  <c r="H212" i="12" s="1"/>
  <c r="AR213" i="10"/>
  <c r="B213" i="12"/>
  <c r="G212" i="12" s="1"/>
  <c r="AQ213" i="10"/>
  <c r="AT213" i="10" s="1"/>
  <c r="AW213" i="10" l="1"/>
  <c r="I213" i="12" s="1"/>
  <c r="AU213" i="10"/>
  <c r="F213" i="12" s="1"/>
  <c r="AY213" i="10"/>
  <c r="K213" i="12" s="1"/>
  <c r="C213" i="12"/>
  <c r="AS214" i="10"/>
  <c r="E213" i="12"/>
  <c r="AO214" i="10"/>
  <c r="O213" i="12"/>
  <c r="D214" i="12" l="1"/>
  <c r="AX214" i="10"/>
  <c r="J214" i="12" s="1"/>
  <c r="AP214" i="10"/>
  <c r="AV213" i="10" l="1"/>
  <c r="H213" i="12" s="1"/>
  <c r="B214" i="12"/>
  <c r="G213" i="12" s="1"/>
  <c r="AQ214" i="10"/>
  <c r="AT214" i="10" s="1"/>
  <c r="AR214" i="10" l="1"/>
  <c r="AO215" i="10" s="1"/>
  <c r="E214" i="12"/>
  <c r="O214" i="12"/>
  <c r="AU214" i="10" l="1"/>
  <c r="F214" i="12" s="1"/>
  <c r="AY214" i="10"/>
  <c r="K214" i="12" s="1"/>
  <c r="AW214" i="10"/>
  <c r="I214" i="12" s="1"/>
  <c r="C214" i="12"/>
  <c r="AS215" i="10"/>
  <c r="AX215" i="10"/>
  <c r="J215" i="12" s="1"/>
  <c r="AP215" i="10"/>
  <c r="AV214" i="10" l="1"/>
  <c r="H214" i="12" s="1"/>
  <c r="AR215" i="10"/>
  <c r="AS216" i="10" s="1"/>
  <c r="D215" i="12"/>
  <c r="B215" i="12"/>
  <c r="G214" i="12" s="1"/>
  <c r="AQ215" i="10"/>
  <c r="AT215" i="10" s="1"/>
  <c r="D216" i="12" l="1"/>
  <c r="AU215" i="10"/>
  <c r="F215" i="12" s="1"/>
  <c r="AW215" i="10"/>
  <c r="I215" i="12" s="1"/>
  <c r="AY215" i="10"/>
  <c r="K215" i="12" s="1"/>
  <c r="C215" i="12"/>
  <c r="E215" i="12"/>
  <c r="AO216" i="10"/>
  <c r="O215" i="12"/>
  <c r="AX216" i="10" l="1"/>
  <c r="J216" i="12" s="1"/>
  <c r="AP216" i="10"/>
  <c r="AV215" i="10" l="1"/>
  <c r="H215" i="12" s="1"/>
  <c r="AR216" i="10"/>
  <c r="B216" i="12"/>
  <c r="G215" i="12" s="1"/>
  <c r="AQ216" i="10"/>
  <c r="AT216" i="10" s="1"/>
  <c r="AU216" i="10" l="1"/>
  <c r="F216" i="12" s="1"/>
  <c r="AY216" i="10"/>
  <c r="K216" i="12" s="1"/>
  <c r="C216" i="12"/>
  <c r="AW216" i="10"/>
  <c r="I216" i="12" s="1"/>
  <c r="AS217" i="10"/>
  <c r="E216" i="12"/>
  <c r="AO217" i="10"/>
  <c r="O216" i="12"/>
  <c r="D217" i="12" l="1"/>
  <c r="AX217" i="10"/>
  <c r="J217" i="12" s="1"/>
  <c r="AP217" i="10"/>
  <c r="AV216" i="10" l="1"/>
  <c r="H216" i="12" s="1"/>
  <c r="AR217" i="10"/>
  <c r="B217" i="12"/>
  <c r="G216" i="12" s="1"/>
  <c r="AQ217" i="10"/>
  <c r="AT217" i="10" s="1"/>
  <c r="AU217" i="10" l="1"/>
  <c r="F217" i="12" s="1"/>
  <c r="C217" i="12"/>
  <c r="AW217" i="10"/>
  <c r="I217" i="12" s="1"/>
  <c r="AY217" i="10"/>
  <c r="K217" i="12" s="1"/>
  <c r="AS218" i="10"/>
  <c r="E217" i="12"/>
  <c r="AO218" i="10"/>
  <c r="O217" i="12"/>
  <c r="D218" i="12" l="1"/>
  <c r="AX218" i="10"/>
  <c r="J218" i="12" s="1"/>
  <c r="AP218" i="10"/>
  <c r="AV217" i="10" l="1"/>
  <c r="H217" i="12" s="1"/>
  <c r="AR218" i="10"/>
  <c r="B218" i="12"/>
  <c r="G217" i="12" s="1"/>
  <c r="AQ218" i="10"/>
  <c r="AT218" i="10" s="1"/>
  <c r="AU218" i="10" l="1"/>
  <c r="F218" i="12" s="1"/>
  <c r="C218" i="12"/>
  <c r="AY218" i="10"/>
  <c r="K218" i="12" s="1"/>
  <c r="AW218" i="10"/>
  <c r="I218" i="12" s="1"/>
  <c r="AS219" i="10"/>
  <c r="E218" i="12"/>
  <c r="AO219" i="10"/>
  <c r="O218" i="12"/>
  <c r="D219" i="12" l="1"/>
  <c r="AX219" i="10"/>
  <c r="J219" i="12" s="1"/>
  <c r="AP219" i="10"/>
  <c r="AV218" i="10" l="1"/>
  <c r="H218" i="12" s="1"/>
  <c r="AR219" i="10"/>
  <c r="B219" i="12"/>
  <c r="G218" i="12" s="1"/>
  <c r="AQ219" i="10"/>
  <c r="AT219" i="10" s="1"/>
  <c r="C219" i="12" l="1"/>
  <c r="AY219" i="10"/>
  <c r="K219" i="12" s="1"/>
  <c r="AU219" i="10"/>
  <c r="F219" i="12" s="1"/>
  <c r="AW219" i="10"/>
  <c r="I219" i="12" s="1"/>
  <c r="AS220" i="10"/>
  <c r="E219" i="12"/>
  <c r="AO220" i="10"/>
  <c r="O219" i="12"/>
  <c r="D220" i="12" l="1"/>
  <c r="AX220" i="10"/>
  <c r="J220" i="12" s="1"/>
  <c r="AP220" i="10"/>
  <c r="AV219" i="10" l="1"/>
  <c r="H219" i="12" s="1"/>
  <c r="AR220" i="10"/>
  <c r="B220" i="12"/>
  <c r="G219" i="12" s="1"/>
  <c r="AQ220" i="10"/>
  <c r="AT220" i="10" s="1"/>
  <c r="AW220" i="10" l="1"/>
  <c r="I220" i="12" s="1"/>
  <c r="C220" i="12"/>
  <c r="AY220" i="10"/>
  <c r="K220" i="12" s="1"/>
  <c r="AU220" i="10"/>
  <c r="F220" i="12" s="1"/>
  <c r="AS221" i="10"/>
  <c r="E220" i="12"/>
  <c r="AO221" i="10"/>
  <c r="O220" i="12"/>
  <c r="D221" i="12" l="1"/>
  <c r="AX221" i="10"/>
  <c r="J221" i="12" s="1"/>
  <c r="AP221" i="10"/>
  <c r="AV220" i="10" l="1"/>
  <c r="H220" i="12" s="1"/>
  <c r="AR221" i="10"/>
  <c r="B221" i="12"/>
  <c r="G220" i="12" s="1"/>
  <c r="AQ221" i="10"/>
  <c r="AT221" i="10" s="1"/>
  <c r="AY221" i="10" l="1"/>
  <c r="K221" i="12" s="1"/>
  <c r="AU221" i="10"/>
  <c r="F221" i="12" s="1"/>
  <c r="C221" i="12"/>
  <c r="AW221" i="10"/>
  <c r="I221" i="12" s="1"/>
  <c r="AS222" i="10"/>
  <c r="E221" i="12"/>
  <c r="AO222" i="10"/>
  <c r="O221" i="12"/>
  <c r="D222" i="12" l="1"/>
  <c r="AX222" i="10"/>
  <c r="J222" i="12" s="1"/>
  <c r="AP222" i="10"/>
  <c r="AV221" i="10" l="1"/>
  <c r="H221" i="12" s="1"/>
  <c r="AR222" i="10"/>
  <c r="B222" i="12"/>
  <c r="G221" i="12" s="1"/>
  <c r="AQ222" i="10"/>
  <c r="AT222" i="10" s="1"/>
  <c r="AY222" i="10" l="1"/>
  <c r="K222" i="12" s="1"/>
  <c r="AW222" i="10"/>
  <c r="I222" i="12" s="1"/>
  <c r="AU222" i="10"/>
  <c r="F222" i="12" s="1"/>
  <c r="C222" i="12"/>
  <c r="AS223" i="10"/>
  <c r="E222" i="12"/>
  <c r="AO223" i="10"/>
  <c r="O222" i="12"/>
  <c r="D223" i="12" l="1"/>
  <c r="AX223" i="10"/>
  <c r="J223" i="12" s="1"/>
  <c r="AP223" i="10"/>
  <c r="AV222" i="10" l="1"/>
  <c r="H222" i="12" s="1"/>
  <c r="AR223" i="10"/>
  <c r="B223" i="12"/>
  <c r="G222" i="12" s="1"/>
  <c r="AQ223" i="10"/>
  <c r="AT223" i="10" s="1"/>
  <c r="AW223" i="10" l="1"/>
  <c r="I223" i="12" s="1"/>
  <c r="C223" i="12"/>
  <c r="AU223" i="10"/>
  <c r="F223" i="12" s="1"/>
  <c r="AY223" i="10"/>
  <c r="K223" i="12" s="1"/>
  <c r="AS224" i="10"/>
  <c r="E223" i="12"/>
  <c r="AO224" i="10"/>
  <c r="O223" i="12"/>
  <c r="D224" i="12" l="1"/>
  <c r="AX224" i="10"/>
  <c r="J224" i="12" s="1"/>
  <c r="AP224" i="10"/>
  <c r="AV223" i="10" l="1"/>
  <c r="H223" i="12" s="1"/>
  <c r="AR224" i="10"/>
  <c r="B224" i="12"/>
  <c r="G223" i="12" s="1"/>
  <c r="AQ224" i="10"/>
  <c r="AT224" i="10" s="1"/>
  <c r="AY224" i="10" l="1"/>
  <c r="K224" i="12" s="1"/>
  <c r="C224" i="12"/>
  <c r="AW224" i="10"/>
  <c r="I224" i="12" s="1"/>
  <c r="AU224" i="10"/>
  <c r="F224" i="12" s="1"/>
  <c r="AS225" i="10"/>
  <c r="E224" i="12"/>
  <c r="AO225" i="10"/>
  <c r="O224" i="12"/>
  <c r="D225" i="12" l="1"/>
  <c r="AX225" i="10"/>
  <c r="J225" i="12" s="1"/>
  <c r="AP225" i="10"/>
  <c r="AV224" i="10" l="1"/>
  <c r="H224" i="12" s="1"/>
  <c r="AR225" i="10"/>
  <c r="B225" i="12"/>
  <c r="G224" i="12" s="1"/>
  <c r="AQ225" i="10"/>
  <c r="AT225" i="10" s="1"/>
  <c r="AW225" i="10" l="1"/>
  <c r="I225" i="12" s="1"/>
  <c r="C225" i="12"/>
  <c r="AU225" i="10"/>
  <c r="F225" i="12" s="1"/>
  <c r="AY225" i="10"/>
  <c r="K225" i="12" s="1"/>
  <c r="AS226" i="10"/>
  <c r="E225" i="12"/>
  <c r="AO226" i="10"/>
  <c r="O225" i="12"/>
  <c r="D226" i="12" l="1"/>
  <c r="AX226" i="10"/>
  <c r="J226" i="12" s="1"/>
  <c r="AP226" i="10"/>
  <c r="AV225" i="10" l="1"/>
  <c r="H225" i="12" s="1"/>
  <c r="AR226" i="10"/>
  <c r="B226" i="12"/>
  <c r="G225" i="12" s="1"/>
  <c r="AQ226" i="10"/>
  <c r="AT226" i="10" s="1"/>
  <c r="AW226" i="10" l="1"/>
  <c r="I226" i="12" s="1"/>
  <c r="AY226" i="10"/>
  <c r="K226" i="12" s="1"/>
  <c r="AU226" i="10"/>
  <c r="F226" i="12" s="1"/>
  <c r="C226" i="12"/>
  <c r="AS227" i="10"/>
  <c r="E226" i="12"/>
  <c r="AO227" i="10"/>
  <c r="O226" i="12"/>
  <c r="D227" i="12" l="1"/>
  <c r="AX227" i="10"/>
  <c r="J227" i="12" s="1"/>
  <c r="AP227" i="10"/>
  <c r="AV226" i="10" l="1"/>
  <c r="H226" i="12" s="1"/>
  <c r="AR227" i="10"/>
  <c r="B227" i="12"/>
  <c r="G226" i="12" s="1"/>
  <c r="AQ227" i="10"/>
  <c r="AT227" i="10" s="1"/>
  <c r="AW227" i="10" l="1"/>
  <c r="I227" i="12" s="1"/>
  <c r="C227" i="12"/>
  <c r="AY227" i="10"/>
  <c r="K227" i="12" s="1"/>
  <c r="AU227" i="10"/>
  <c r="F227" i="12" s="1"/>
  <c r="AS228" i="10"/>
  <c r="E227" i="12"/>
  <c r="AO228" i="10"/>
  <c r="O227" i="12"/>
  <c r="D228" i="12" l="1"/>
  <c r="AX228" i="10"/>
  <c r="J228" i="12" s="1"/>
  <c r="AP228" i="10"/>
  <c r="AV227" i="10" l="1"/>
  <c r="H227" i="12" s="1"/>
  <c r="AQ228" i="10"/>
  <c r="AT228" i="10" s="1"/>
  <c r="B228" i="12"/>
  <c r="G227" i="12" s="1"/>
  <c r="AR228" i="10" l="1"/>
  <c r="AO229" i="10" s="1"/>
  <c r="O228" i="12"/>
  <c r="E228" i="12"/>
  <c r="AW228" i="10" l="1"/>
  <c r="I228" i="12" s="1"/>
  <c r="AU228" i="10"/>
  <c r="F228" i="12" s="1"/>
  <c r="C228" i="12"/>
  <c r="AY228" i="10"/>
  <c r="K228" i="12" s="1"/>
  <c r="AS229" i="10"/>
  <c r="AX229" i="10"/>
  <c r="J229" i="12" s="1"/>
  <c r="AP229" i="10"/>
  <c r="AV228" i="10" l="1"/>
  <c r="H228" i="12" s="1"/>
  <c r="AR229" i="10"/>
  <c r="AS230" i="10" s="1"/>
  <c r="D229" i="12"/>
  <c r="B229" i="12"/>
  <c r="G228" i="12" s="1"/>
  <c r="AQ229" i="10"/>
  <c r="AT229" i="10" s="1"/>
  <c r="D230" i="12" l="1"/>
  <c r="AU229" i="10"/>
  <c r="F229" i="12" s="1"/>
  <c r="AY229" i="10"/>
  <c r="K229" i="12" s="1"/>
  <c r="C229" i="12"/>
  <c r="AW229" i="10"/>
  <c r="I229" i="12" s="1"/>
  <c r="E229" i="12"/>
  <c r="AO230" i="10"/>
  <c r="O229" i="12"/>
  <c r="AX230" i="10" l="1"/>
  <c r="J230" i="12" s="1"/>
  <c r="AP230" i="10"/>
  <c r="AV229" i="10" l="1"/>
  <c r="H229" i="12" s="1"/>
  <c r="AR230" i="10"/>
  <c r="B230" i="12"/>
  <c r="G229" i="12" s="1"/>
  <c r="AQ230" i="10"/>
  <c r="AT230" i="10" s="1"/>
  <c r="C230" i="12" l="1"/>
  <c r="AW230" i="10"/>
  <c r="I230" i="12" s="1"/>
  <c r="AY230" i="10"/>
  <c r="K230" i="12" s="1"/>
  <c r="AU230" i="10"/>
  <c r="F230" i="12" s="1"/>
  <c r="AS231" i="10"/>
  <c r="E230" i="12"/>
  <c r="AO231" i="10"/>
  <c r="O230" i="12"/>
  <c r="D231" i="12" l="1"/>
  <c r="AX231" i="10"/>
  <c r="J231" i="12" s="1"/>
  <c r="AP231" i="10"/>
  <c r="AV230" i="10" l="1"/>
  <c r="H230" i="12" s="1"/>
  <c r="AR231" i="10"/>
  <c r="AQ231" i="10"/>
  <c r="AT231" i="10" s="1"/>
  <c r="B231" i="12"/>
  <c r="G230" i="12" s="1"/>
  <c r="C231" i="12" l="1"/>
  <c r="AU231" i="10"/>
  <c r="F231" i="12" s="1"/>
  <c r="AW231" i="10"/>
  <c r="I231" i="12" s="1"/>
  <c r="AY231" i="10"/>
  <c r="K231" i="12" s="1"/>
  <c r="AS232" i="10"/>
  <c r="O231" i="12"/>
  <c r="E231" i="12"/>
  <c r="AO232" i="10"/>
  <c r="D232" i="12" l="1"/>
  <c r="AX232" i="10"/>
  <c r="J232" i="12" s="1"/>
  <c r="AP232" i="10"/>
  <c r="AV231" i="10" l="1"/>
  <c r="H231" i="12" s="1"/>
  <c r="AR232" i="10"/>
  <c r="B232" i="12"/>
  <c r="G231" i="12" s="1"/>
  <c r="AQ232" i="10"/>
  <c r="AT232" i="10" s="1"/>
  <c r="AU232" i="10" l="1"/>
  <c r="F232" i="12" s="1"/>
  <c r="AY232" i="10"/>
  <c r="K232" i="12" s="1"/>
  <c r="C232" i="12"/>
  <c r="AW232" i="10"/>
  <c r="I232" i="12" s="1"/>
  <c r="AS233" i="10"/>
  <c r="E232" i="12"/>
  <c r="AO233" i="10"/>
  <c r="O232" i="12"/>
  <c r="D233" i="12" l="1"/>
  <c r="AX233" i="10"/>
  <c r="J233" i="12" s="1"/>
  <c r="AP233" i="10"/>
  <c r="AV232" i="10" l="1"/>
  <c r="H232" i="12" s="1"/>
  <c r="AR233" i="10"/>
  <c r="AQ233" i="10"/>
  <c r="AT233" i="10" s="1"/>
  <c r="B233" i="12"/>
  <c r="G232" i="12" s="1"/>
  <c r="AU233" i="10" l="1"/>
  <c r="F233" i="12" s="1"/>
  <c r="AW233" i="10"/>
  <c r="I233" i="12" s="1"/>
  <c r="C233" i="12"/>
  <c r="AY233" i="10"/>
  <c r="K233" i="12" s="1"/>
  <c r="AS234" i="10"/>
  <c r="O233" i="12"/>
  <c r="E233" i="12"/>
  <c r="AO234" i="10"/>
  <c r="D234" i="12" l="1"/>
  <c r="AX234" i="10"/>
  <c r="J234" i="12" s="1"/>
  <c r="AP234" i="10"/>
  <c r="AV233" i="10" l="1"/>
  <c r="H233" i="12" s="1"/>
  <c r="AR234" i="10"/>
  <c r="AQ234" i="10"/>
  <c r="AT234" i="10" s="1"/>
  <c r="B234" i="12"/>
  <c r="G233" i="12" s="1"/>
  <c r="C234" i="12" l="1"/>
  <c r="AU234" i="10"/>
  <c r="F234" i="12" s="1"/>
  <c r="AY234" i="10"/>
  <c r="K234" i="12" s="1"/>
  <c r="AW234" i="10"/>
  <c r="I234" i="12" s="1"/>
  <c r="AS235" i="10"/>
  <c r="O234" i="12"/>
  <c r="E234" i="12"/>
  <c r="AO235" i="10"/>
  <c r="D235" i="12" l="1"/>
  <c r="AX235" i="10"/>
  <c r="J235" i="12" s="1"/>
  <c r="AP235" i="10"/>
  <c r="AV234" i="10" l="1"/>
  <c r="H234" i="12" s="1"/>
  <c r="AR235" i="10"/>
  <c r="B235" i="12"/>
  <c r="G234" i="12" s="1"/>
  <c r="AQ235" i="10"/>
  <c r="AT235" i="10" s="1"/>
  <c r="AW235" i="10" l="1"/>
  <c r="I235" i="12" s="1"/>
  <c r="AU235" i="10"/>
  <c r="F235" i="12" s="1"/>
  <c r="AY235" i="10"/>
  <c r="K235" i="12" s="1"/>
  <c r="C235" i="12"/>
  <c r="AS236" i="10"/>
  <c r="E235" i="12"/>
  <c r="AO236" i="10"/>
  <c r="O235" i="12"/>
  <c r="D236" i="12" l="1"/>
  <c r="AX236" i="10"/>
  <c r="J236" i="12" s="1"/>
  <c r="AP236" i="10"/>
  <c r="AV235" i="10" l="1"/>
  <c r="H235" i="12" s="1"/>
  <c r="AR236" i="10"/>
  <c r="B236" i="12"/>
  <c r="G235" i="12" s="1"/>
  <c r="AQ236" i="10"/>
  <c r="AT236" i="10" s="1"/>
  <c r="AY236" i="10" l="1"/>
  <c r="K236" i="12" s="1"/>
  <c r="AW236" i="10"/>
  <c r="I236" i="12" s="1"/>
  <c r="AU236" i="10"/>
  <c r="F236" i="12" s="1"/>
  <c r="C236" i="12"/>
  <c r="AS237" i="10"/>
  <c r="E236" i="12"/>
  <c r="AO237" i="10"/>
  <c r="O236" i="12"/>
  <c r="D237" i="12" l="1"/>
  <c r="AX237" i="10"/>
  <c r="J237" i="12" s="1"/>
  <c r="AP237" i="10"/>
  <c r="AV236" i="10" l="1"/>
  <c r="H236" i="12" s="1"/>
  <c r="AR237" i="10"/>
  <c r="B237" i="12"/>
  <c r="G236" i="12" s="1"/>
  <c r="AQ237" i="10"/>
  <c r="AT237" i="10" s="1"/>
  <c r="AU237" i="10" l="1"/>
  <c r="F237" i="12" s="1"/>
  <c r="C237" i="12"/>
  <c r="AW237" i="10"/>
  <c r="I237" i="12" s="1"/>
  <c r="AY237" i="10"/>
  <c r="K237" i="12" s="1"/>
  <c r="AS238" i="10"/>
  <c r="E237" i="12"/>
  <c r="AO238" i="10"/>
  <c r="O237" i="12"/>
  <c r="D238" i="12" l="1"/>
  <c r="AX238" i="10"/>
  <c r="J238" i="12" s="1"/>
  <c r="AP238" i="10"/>
  <c r="AV237" i="10" l="1"/>
  <c r="H237" i="12" s="1"/>
  <c r="AR238" i="10"/>
  <c r="B238" i="12"/>
  <c r="G237" i="12" s="1"/>
  <c r="AQ238" i="10"/>
  <c r="AT238" i="10" s="1"/>
  <c r="AU238" i="10" l="1"/>
  <c r="F238" i="12" s="1"/>
  <c r="AW238" i="10"/>
  <c r="I238" i="12" s="1"/>
  <c r="AY238" i="10"/>
  <c r="K238" i="12" s="1"/>
  <c r="C238" i="12"/>
  <c r="AS239" i="10"/>
  <c r="E238" i="12"/>
  <c r="AO239" i="10"/>
  <c r="O238" i="12"/>
  <c r="D239" i="12" l="1"/>
  <c r="AX239" i="10"/>
  <c r="J239" i="12" s="1"/>
  <c r="AP239" i="10"/>
  <c r="AV238" i="10" l="1"/>
  <c r="H238" i="12" s="1"/>
  <c r="AR239" i="10"/>
  <c r="B239" i="12"/>
  <c r="G238" i="12" s="1"/>
  <c r="AQ239" i="10"/>
  <c r="AT239" i="10" s="1"/>
  <c r="AW239" i="10" l="1"/>
  <c r="I239" i="12" s="1"/>
  <c r="AY239" i="10"/>
  <c r="K239" i="12" s="1"/>
  <c r="C239" i="12"/>
  <c r="AU239" i="10"/>
  <c r="F239" i="12" s="1"/>
  <c r="AS240" i="10"/>
  <c r="E239" i="12"/>
  <c r="AO240" i="10"/>
  <c r="O239" i="12"/>
  <c r="D240" i="12" l="1"/>
  <c r="AX240" i="10"/>
  <c r="J240" i="12" s="1"/>
  <c r="AP240" i="10"/>
  <c r="AV239" i="10" l="1"/>
  <c r="H239" i="12" s="1"/>
  <c r="AR240" i="10"/>
  <c r="B240" i="12"/>
  <c r="G239" i="12" s="1"/>
  <c r="AQ240" i="10"/>
  <c r="AT240" i="10" s="1"/>
  <c r="AW240" i="10" l="1"/>
  <c r="I240" i="12" s="1"/>
  <c r="AU240" i="10"/>
  <c r="F240" i="12" s="1"/>
  <c r="AY240" i="10"/>
  <c r="K240" i="12" s="1"/>
  <c r="C240" i="12"/>
  <c r="AS241" i="10"/>
  <c r="E240" i="12"/>
  <c r="AO241" i="10"/>
  <c r="O240" i="12"/>
  <c r="D241" i="12" l="1"/>
  <c r="AX241" i="10"/>
  <c r="J241" i="12" s="1"/>
  <c r="AP241" i="10"/>
  <c r="AV240" i="10" l="1"/>
  <c r="H240" i="12" s="1"/>
  <c r="AR241" i="10"/>
  <c r="B241" i="12"/>
  <c r="G240" i="12" s="1"/>
  <c r="AQ241" i="10"/>
  <c r="AT241" i="10" s="1"/>
  <c r="AY241" i="10" l="1"/>
  <c r="K241" i="12" s="1"/>
  <c r="AW241" i="10"/>
  <c r="I241" i="12" s="1"/>
  <c r="AU241" i="10"/>
  <c r="F241" i="12" s="1"/>
  <c r="C241" i="12"/>
  <c r="AS242" i="10"/>
  <c r="E241" i="12"/>
  <c r="AO242" i="10"/>
  <c r="O241" i="12"/>
  <c r="D242" i="12" l="1"/>
  <c r="AX242" i="10"/>
  <c r="J242" i="12" s="1"/>
  <c r="AP242" i="10"/>
  <c r="AV241" i="10" l="1"/>
  <c r="H241" i="12" s="1"/>
  <c r="B242" i="12"/>
  <c r="G241" i="12" s="1"/>
  <c r="AQ242" i="10"/>
  <c r="AT242" i="10" s="1"/>
  <c r="AR242" i="10" l="1"/>
  <c r="AO243" i="10" s="1"/>
  <c r="E242" i="12"/>
  <c r="O242" i="12"/>
  <c r="C242" i="12" l="1"/>
  <c r="AW242" i="10"/>
  <c r="I242" i="12" s="1"/>
  <c r="AY242" i="10"/>
  <c r="K242" i="12" s="1"/>
  <c r="AU242" i="10"/>
  <c r="F242" i="12" s="1"/>
  <c r="AS243" i="10"/>
  <c r="AX243" i="10"/>
  <c r="J243" i="12" s="1"/>
  <c r="AP243" i="10"/>
  <c r="AV242" i="10" l="1"/>
  <c r="H242" i="12" s="1"/>
  <c r="AR243" i="10"/>
  <c r="D243" i="12"/>
  <c r="AS244" i="10"/>
  <c r="B243" i="12"/>
  <c r="G242" i="12" s="1"/>
  <c r="AQ243" i="10"/>
  <c r="AT243" i="10" s="1"/>
  <c r="D244" i="12" l="1"/>
  <c r="C243" i="12"/>
  <c r="AU243" i="10"/>
  <c r="F243" i="12" s="1"/>
  <c r="AY243" i="10"/>
  <c r="K243" i="12" s="1"/>
  <c r="AW243" i="10"/>
  <c r="I243" i="12" s="1"/>
  <c r="E243" i="12"/>
  <c r="AO244" i="10"/>
  <c r="O243" i="12"/>
  <c r="AX244" i="10" l="1"/>
  <c r="J244" i="12" s="1"/>
  <c r="AP244" i="10"/>
  <c r="AV243" i="10" l="1"/>
  <c r="H243" i="12" s="1"/>
  <c r="AR244" i="10"/>
  <c r="B244" i="12"/>
  <c r="G243" i="12" s="1"/>
  <c r="AQ244" i="10"/>
  <c r="AT244" i="10" s="1"/>
  <c r="AY244" i="10" l="1"/>
  <c r="K244" i="12" s="1"/>
  <c r="AU244" i="10"/>
  <c r="F244" i="12" s="1"/>
  <c r="C244" i="12"/>
  <c r="AW244" i="10"/>
  <c r="I244" i="12" s="1"/>
  <c r="AS245" i="10"/>
  <c r="E244" i="12"/>
  <c r="AO245" i="10"/>
  <c r="O244" i="12"/>
  <c r="D245" i="12" l="1"/>
  <c r="AX245" i="10"/>
  <c r="J245" i="12" s="1"/>
  <c r="AP245" i="10"/>
  <c r="AV244" i="10" l="1"/>
  <c r="H244" i="12" s="1"/>
  <c r="AR245" i="10"/>
  <c r="B245" i="12"/>
  <c r="G244" i="12" s="1"/>
  <c r="AQ245" i="10"/>
  <c r="AT245" i="10" s="1"/>
  <c r="AY245" i="10" l="1"/>
  <c r="K245" i="12" s="1"/>
  <c r="C245" i="12"/>
  <c r="AW245" i="10"/>
  <c r="I245" i="12" s="1"/>
  <c r="AU245" i="10"/>
  <c r="F245" i="12" s="1"/>
  <c r="AS246" i="10"/>
  <c r="E245" i="12"/>
  <c r="AO246" i="10"/>
  <c r="O245" i="12"/>
  <c r="D246" i="12" l="1"/>
  <c r="AX246" i="10"/>
  <c r="J246" i="12" s="1"/>
  <c r="AP246" i="10"/>
  <c r="AV245" i="10" l="1"/>
  <c r="H245" i="12" s="1"/>
  <c r="AR246" i="10"/>
  <c r="B246" i="12"/>
  <c r="G245" i="12" s="1"/>
  <c r="AQ246" i="10"/>
  <c r="AT246" i="10" s="1"/>
  <c r="AU246" i="10" l="1"/>
  <c r="F246" i="12" s="1"/>
  <c r="C246" i="12"/>
  <c r="AW246" i="10"/>
  <c r="I246" i="12" s="1"/>
  <c r="AY246" i="10"/>
  <c r="K246" i="12" s="1"/>
  <c r="AS247" i="10"/>
  <c r="E246" i="12"/>
  <c r="AO247" i="10"/>
  <c r="O246" i="12"/>
  <c r="D247" i="12" l="1"/>
  <c r="AX247" i="10"/>
  <c r="J247" i="12" s="1"/>
  <c r="AP247" i="10"/>
  <c r="AV246" i="10" l="1"/>
  <c r="H246" i="12" s="1"/>
  <c r="AR247" i="10"/>
  <c r="B247" i="12"/>
  <c r="G246" i="12" s="1"/>
  <c r="AQ247" i="10"/>
  <c r="AT247" i="10" s="1"/>
  <c r="C247" i="12" l="1"/>
  <c r="AW247" i="10"/>
  <c r="I247" i="12" s="1"/>
  <c r="AY247" i="10"/>
  <c r="K247" i="12" s="1"/>
  <c r="AU247" i="10"/>
  <c r="F247" i="12" s="1"/>
  <c r="AS248" i="10"/>
  <c r="E247" i="12"/>
  <c r="AO248" i="10"/>
  <c r="O247" i="12"/>
  <c r="D248" i="12" l="1"/>
  <c r="AX248" i="10"/>
  <c r="J248" i="12" s="1"/>
  <c r="AP248" i="10"/>
  <c r="AV247" i="10" l="1"/>
  <c r="H247" i="12" s="1"/>
  <c r="AR248" i="10"/>
  <c r="B248" i="12"/>
  <c r="G247" i="12" s="1"/>
  <c r="AQ248" i="10"/>
  <c r="AT248" i="10" s="1"/>
  <c r="AY248" i="10" l="1"/>
  <c r="K248" i="12" s="1"/>
  <c r="AW248" i="10"/>
  <c r="I248" i="12" s="1"/>
  <c r="C248" i="12"/>
  <c r="AU248" i="10"/>
  <c r="F248" i="12" s="1"/>
  <c r="AS249" i="10"/>
  <c r="E248" i="12"/>
  <c r="AO249" i="10"/>
  <c r="O248" i="12"/>
  <c r="D249" i="12" l="1"/>
  <c r="AX249" i="10"/>
  <c r="J249" i="12" s="1"/>
  <c r="AP249" i="10"/>
  <c r="AV248" i="10" l="1"/>
  <c r="H248" i="12" s="1"/>
  <c r="AR249" i="10"/>
  <c r="B249" i="12"/>
  <c r="G248" i="12" s="1"/>
  <c r="AQ249" i="10"/>
  <c r="AT249" i="10" s="1"/>
  <c r="AU249" i="10" l="1"/>
  <c r="F249" i="12" s="1"/>
  <c r="AY249" i="10"/>
  <c r="K249" i="12" s="1"/>
  <c r="AW249" i="10"/>
  <c r="I249" i="12" s="1"/>
  <c r="C249" i="12"/>
  <c r="AS250" i="10"/>
  <c r="E249" i="12"/>
  <c r="AO250" i="10"/>
  <c r="O249" i="12"/>
  <c r="D250" i="12" l="1"/>
  <c r="AX250" i="10"/>
  <c r="J250" i="12" s="1"/>
  <c r="AP250" i="10"/>
  <c r="AV249" i="10" l="1"/>
  <c r="H249" i="12" s="1"/>
  <c r="AR250" i="10"/>
  <c r="B250" i="12"/>
  <c r="G249" i="12" s="1"/>
  <c r="AQ250" i="10"/>
  <c r="AT250" i="10" s="1"/>
  <c r="AW250" i="10" l="1"/>
  <c r="I250" i="12" s="1"/>
  <c r="AY250" i="10"/>
  <c r="K250" i="12" s="1"/>
  <c r="C250" i="12"/>
  <c r="AU250" i="10"/>
  <c r="F250" i="12" s="1"/>
  <c r="AS251" i="10"/>
  <c r="E250" i="12"/>
  <c r="AO251" i="10"/>
  <c r="O250" i="12"/>
  <c r="D251" i="12" l="1"/>
  <c r="AX251" i="10"/>
  <c r="J251" i="12" s="1"/>
  <c r="AP251" i="10"/>
  <c r="AV250" i="10" l="1"/>
  <c r="H250" i="12" s="1"/>
  <c r="AR251" i="10"/>
  <c r="B251" i="12"/>
  <c r="G250" i="12" s="1"/>
  <c r="AQ251" i="10"/>
  <c r="AT251" i="10" s="1"/>
  <c r="C251" i="12" l="1"/>
  <c r="AY251" i="10"/>
  <c r="K251" i="12" s="1"/>
  <c r="AW251" i="10"/>
  <c r="I251" i="12" s="1"/>
  <c r="AU251" i="10"/>
  <c r="F251" i="12" s="1"/>
  <c r="AS252" i="10"/>
  <c r="E251" i="12"/>
  <c r="AO252" i="10"/>
  <c r="O251" i="12"/>
  <c r="D252" i="12" l="1"/>
  <c r="AX252" i="10"/>
  <c r="J252" i="12" s="1"/>
  <c r="AP252" i="10"/>
  <c r="AV251" i="10" l="1"/>
  <c r="H251" i="12" s="1"/>
  <c r="AR252" i="10"/>
  <c r="AQ252" i="10"/>
  <c r="AT252" i="10" s="1"/>
  <c r="B252" i="12"/>
  <c r="G251" i="12" s="1"/>
  <c r="AU252" i="10" l="1"/>
  <c r="F252" i="12" s="1"/>
  <c r="C252" i="12"/>
  <c r="AW252" i="10"/>
  <c r="I252" i="12" s="1"/>
  <c r="AY252" i="10"/>
  <c r="K252" i="12" s="1"/>
  <c r="AS253" i="10"/>
  <c r="O252" i="12"/>
  <c r="E252" i="12"/>
  <c r="AO253" i="10"/>
  <c r="D253" i="12" l="1"/>
  <c r="AX253" i="10"/>
  <c r="J253" i="12" s="1"/>
  <c r="AP253" i="10"/>
  <c r="AV252" i="10" l="1"/>
  <c r="H252" i="12" s="1"/>
  <c r="AR253" i="10"/>
  <c r="B253" i="12"/>
  <c r="G252" i="12" s="1"/>
  <c r="AQ253" i="10"/>
  <c r="AT253" i="10" s="1"/>
  <c r="AW253" i="10" l="1"/>
  <c r="I253" i="12" s="1"/>
  <c r="C253" i="12"/>
  <c r="AY253" i="10"/>
  <c r="K253" i="12" s="1"/>
  <c r="AU253" i="10"/>
  <c r="F253" i="12" s="1"/>
  <c r="AS254" i="10"/>
  <c r="E253" i="12"/>
  <c r="AO254" i="10"/>
  <c r="O253" i="12"/>
  <c r="D254" i="12" l="1"/>
  <c r="AX254" i="10"/>
  <c r="J254" i="12" s="1"/>
  <c r="AP254" i="10"/>
  <c r="AV253" i="10" l="1"/>
  <c r="H253" i="12" s="1"/>
  <c r="AR254" i="10"/>
  <c r="B254" i="12"/>
  <c r="G253" i="12" s="1"/>
  <c r="AQ254" i="10"/>
  <c r="AT254" i="10" s="1"/>
  <c r="C254" i="12" l="1"/>
  <c r="AW254" i="10"/>
  <c r="I254" i="12" s="1"/>
  <c r="AU254" i="10"/>
  <c r="F254" i="12" s="1"/>
  <c r="AY254" i="10"/>
  <c r="K254" i="12" s="1"/>
  <c r="AS255" i="10"/>
  <c r="E254" i="12"/>
  <c r="AO255" i="10"/>
  <c r="O254" i="12"/>
  <c r="D255" i="12" l="1"/>
  <c r="AX255" i="10"/>
  <c r="J255" i="12" s="1"/>
  <c r="AP255" i="10"/>
  <c r="AV254" i="10" l="1"/>
  <c r="H254" i="12" s="1"/>
  <c r="AR255" i="10"/>
  <c r="B255" i="12"/>
  <c r="G254" i="12" s="1"/>
  <c r="AQ255" i="10"/>
  <c r="AT255" i="10" s="1"/>
  <c r="AW255" i="10" l="1"/>
  <c r="I255" i="12" s="1"/>
  <c r="AU255" i="10"/>
  <c r="F255" i="12" s="1"/>
  <c r="AY255" i="10"/>
  <c r="K255" i="12" s="1"/>
  <c r="C255" i="12"/>
  <c r="AS256" i="10"/>
  <c r="E255" i="12"/>
  <c r="AO256" i="10"/>
  <c r="O255" i="12"/>
  <c r="D256" i="12" l="1"/>
  <c r="AX256" i="10"/>
  <c r="J256" i="12" s="1"/>
  <c r="AP256" i="10"/>
  <c r="AV255" i="10" l="1"/>
  <c r="H255" i="12" s="1"/>
  <c r="B256" i="12"/>
  <c r="G255" i="12" s="1"/>
  <c r="AQ256" i="10"/>
  <c r="AT256" i="10" s="1"/>
  <c r="AR256" i="10" l="1"/>
  <c r="E256" i="12"/>
  <c r="O256" i="12"/>
  <c r="AW256" i="10" l="1"/>
  <c r="I256" i="12" s="1"/>
  <c r="C256" i="12"/>
  <c r="AY256" i="10"/>
  <c r="K256" i="12" s="1"/>
  <c r="AU256" i="10"/>
  <c r="F256" i="12" s="1"/>
  <c r="AS257" i="10"/>
  <c r="AO257" i="10"/>
  <c r="AP257" i="10" s="1"/>
  <c r="AV256" i="10" l="1"/>
  <c r="H256" i="12" s="1"/>
  <c r="AR257" i="10"/>
  <c r="AS258" i="10" s="1"/>
  <c r="AX257" i="10"/>
  <c r="J257" i="12" s="1"/>
  <c r="D257" i="12"/>
  <c r="B257" i="12"/>
  <c r="G256" i="12" s="1"/>
  <c r="AQ257" i="10"/>
  <c r="AT257" i="10" s="1"/>
  <c r="D258" i="12" l="1"/>
  <c r="AY257" i="10"/>
  <c r="K257" i="12" s="1"/>
  <c r="C257" i="12"/>
  <c r="AW257" i="10"/>
  <c r="I257" i="12" s="1"/>
  <c r="AU257" i="10"/>
  <c r="F257" i="12" s="1"/>
  <c r="E257" i="12"/>
  <c r="AO258" i="10"/>
  <c r="O257" i="12"/>
  <c r="AX258" i="10" l="1"/>
  <c r="J258" i="12" s="1"/>
  <c r="AP258" i="10"/>
  <c r="AV257" i="10" l="1"/>
  <c r="H257" i="12" s="1"/>
  <c r="AR258" i="10"/>
  <c r="B258" i="12"/>
  <c r="G257" i="12" s="1"/>
  <c r="AQ258" i="10"/>
  <c r="AT258" i="10" s="1"/>
  <c r="AY258" i="10" l="1"/>
  <c r="K258" i="12" s="1"/>
  <c r="AU258" i="10"/>
  <c r="F258" i="12" s="1"/>
  <c r="C258" i="12"/>
  <c r="AW258" i="10"/>
  <c r="I258" i="12" s="1"/>
  <c r="AS259" i="10"/>
  <c r="E258" i="12"/>
  <c r="AO259" i="10"/>
  <c r="O258" i="12"/>
  <c r="D259" i="12" l="1"/>
  <c r="AX259" i="10"/>
  <c r="J259" i="12" s="1"/>
  <c r="AP259" i="10"/>
  <c r="AV258" i="10" l="1"/>
  <c r="H258" i="12" s="1"/>
  <c r="AR259" i="10"/>
  <c r="B259" i="12"/>
  <c r="G258" i="12" s="1"/>
  <c r="AQ259" i="10"/>
  <c r="AT259" i="10" s="1"/>
  <c r="AY259" i="10" l="1"/>
  <c r="K259" i="12" s="1"/>
  <c r="AU259" i="10"/>
  <c r="F259" i="12" s="1"/>
  <c r="AW259" i="10"/>
  <c r="I259" i="12" s="1"/>
  <c r="C259" i="12"/>
  <c r="AS260" i="10"/>
  <c r="E259" i="12"/>
  <c r="AO260" i="10"/>
  <c r="O259" i="12"/>
  <c r="D260" i="12" l="1"/>
  <c r="AX260" i="10"/>
  <c r="J260" i="12" s="1"/>
  <c r="AP260" i="10"/>
  <c r="AV259" i="10" l="1"/>
  <c r="H259" i="12" s="1"/>
  <c r="AR260" i="10"/>
  <c r="B260" i="12"/>
  <c r="G259" i="12" s="1"/>
  <c r="AQ260" i="10"/>
  <c r="AT260" i="10" s="1"/>
  <c r="C260" i="12" l="1"/>
  <c r="AY260" i="10"/>
  <c r="K260" i="12" s="1"/>
  <c r="AU260" i="10"/>
  <c r="F260" i="12" s="1"/>
  <c r="AW260" i="10"/>
  <c r="I260" i="12" s="1"/>
  <c r="AS261" i="10"/>
  <c r="E260" i="12"/>
  <c r="AO261" i="10"/>
  <c r="O260" i="12"/>
  <c r="D261" i="12" l="1"/>
  <c r="AX261" i="10"/>
  <c r="J261" i="12" s="1"/>
  <c r="AP261" i="10"/>
  <c r="AV260" i="10" l="1"/>
  <c r="H260" i="12" s="1"/>
  <c r="AR261" i="10"/>
  <c r="B261" i="12"/>
  <c r="G260" i="12" s="1"/>
  <c r="AQ261" i="10"/>
  <c r="AT261" i="10" s="1"/>
  <c r="AY261" i="10" l="1"/>
  <c r="K261" i="12" s="1"/>
  <c r="AW261" i="10"/>
  <c r="I261" i="12" s="1"/>
  <c r="C261" i="12"/>
  <c r="AU261" i="10"/>
  <c r="F261" i="12" s="1"/>
  <c r="AS262" i="10"/>
  <c r="E261" i="12"/>
  <c r="AO262" i="10"/>
  <c r="O261" i="12"/>
  <c r="D262" i="12" l="1"/>
  <c r="AX262" i="10"/>
  <c r="J262" i="12" s="1"/>
  <c r="AP262" i="10"/>
  <c r="AV261" i="10" l="1"/>
  <c r="H261" i="12" s="1"/>
  <c r="AR262" i="10"/>
  <c r="B262" i="12"/>
  <c r="G261" i="12" s="1"/>
  <c r="AQ262" i="10"/>
  <c r="AT262" i="10" s="1"/>
  <c r="AW262" i="10" l="1"/>
  <c r="I262" i="12" s="1"/>
  <c r="AU262" i="10"/>
  <c r="F262" i="12" s="1"/>
  <c r="AY262" i="10"/>
  <c r="K262" i="12" s="1"/>
  <c r="C262" i="12"/>
  <c r="AS263" i="10"/>
  <c r="E262" i="12"/>
  <c r="AO263" i="10"/>
  <c r="O262" i="12"/>
  <c r="D263" i="12" l="1"/>
  <c r="AX263" i="10"/>
  <c r="J263" i="12" s="1"/>
  <c r="AP263" i="10"/>
  <c r="AV262" i="10" l="1"/>
  <c r="H262" i="12" s="1"/>
  <c r="AR263" i="10"/>
  <c r="AQ263" i="10"/>
  <c r="AT263" i="10" s="1"/>
  <c r="B263" i="12"/>
  <c r="G262" i="12" s="1"/>
  <c r="C263" i="12" l="1"/>
  <c r="AW263" i="10"/>
  <c r="I263" i="12" s="1"/>
  <c r="AU263" i="10"/>
  <c r="F263" i="12" s="1"/>
  <c r="AY263" i="10"/>
  <c r="K263" i="12" s="1"/>
  <c r="AS264" i="10"/>
  <c r="O263" i="12"/>
  <c r="E263" i="12"/>
  <c r="AO264" i="10"/>
  <c r="D264" i="12" l="1"/>
  <c r="AX264" i="10"/>
  <c r="J264" i="12" s="1"/>
  <c r="AP264" i="10"/>
  <c r="AV263" i="10" l="1"/>
  <c r="H263" i="12" s="1"/>
  <c r="AR264" i="10"/>
  <c r="AQ264" i="10"/>
  <c r="AT264" i="10" s="1"/>
  <c r="B264" i="12"/>
  <c r="G263" i="12" s="1"/>
  <c r="AU264" i="10" l="1"/>
  <c r="F264" i="12" s="1"/>
  <c r="AW264" i="10"/>
  <c r="I264" i="12" s="1"/>
  <c r="AY264" i="10"/>
  <c r="K264" i="12" s="1"/>
  <c r="C264" i="12"/>
  <c r="AS265" i="10"/>
  <c r="O264" i="12"/>
  <c r="E264" i="12"/>
  <c r="AO265" i="10"/>
  <c r="D265" i="12" l="1"/>
  <c r="AX265" i="10"/>
  <c r="J265" i="12" s="1"/>
  <c r="AP265" i="10"/>
  <c r="AV264" i="10" l="1"/>
  <c r="H264" i="12" s="1"/>
  <c r="AR265" i="10"/>
  <c r="AQ265" i="10"/>
  <c r="AT265" i="10" s="1"/>
  <c r="B265" i="12"/>
  <c r="G264" i="12" s="1"/>
  <c r="AW265" i="10" l="1"/>
  <c r="I265" i="12" s="1"/>
  <c r="AY265" i="10"/>
  <c r="K265" i="12" s="1"/>
  <c r="AU265" i="10"/>
  <c r="F265" i="12" s="1"/>
  <c r="C265" i="12"/>
  <c r="AS266" i="10"/>
  <c r="O265" i="12"/>
  <c r="E265" i="12"/>
  <c r="AO266" i="10"/>
  <c r="D266" i="12" l="1"/>
  <c r="AX266" i="10"/>
  <c r="J266" i="12" s="1"/>
  <c r="AP266" i="10"/>
  <c r="AV265" i="10" l="1"/>
  <c r="H265" i="12" s="1"/>
  <c r="AR266" i="10"/>
  <c r="B266" i="12"/>
  <c r="G265" i="12" s="1"/>
  <c r="AQ266" i="10"/>
  <c r="AT266" i="10" s="1"/>
  <c r="AW266" i="10" l="1"/>
  <c r="I266" i="12" s="1"/>
  <c r="AY266" i="10"/>
  <c r="K266" i="12" s="1"/>
  <c r="C266" i="12"/>
  <c r="AU266" i="10"/>
  <c r="F266" i="12" s="1"/>
  <c r="AS267" i="10"/>
  <c r="E266" i="12"/>
  <c r="AO267" i="10"/>
  <c r="O266" i="12"/>
  <c r="D267" i="12" l="1"/>
  <c r="AX267" i="10"/>
  <c r="J267" i="12" s="1"/>
  <c r="AP267" i="10"/>
  <c r="AV266" i="10" l="1"/>
  <c r="H266" i="12" s="1"/>
  <c r="AR267" i="10"/>
  <c r="AQ267" i="10"/>
  <c r="AT267" i="10" s="1"/>
  <c r="B267" i="12"/>
  <c r="G266" i="12" s="1"/>
  <c r="C267" i="12" l="1"/>
  <c r="AY267" i="10"/>
  <c r="K267" i="12" s="1"/>
  <c r="AU267" i="10"/>
  <c r="F267" i="12" s="1"/>
  <c r="AW267" i="10"/>
  <c r="I267" i="12" s="1"/>
  <c r="AS268" i="10"/>
  <c r="O267" i="12"/>
  <c r="E267" i="12"/>
  <c r="AO268" i="10"/>
  <c r="D268" i="12" l="1"/>
  <c r="AX268" i="10"/>
  <c r="J268" i="12" s="1"/>
  <c r="AP268" i="10"/>
  <c r="AV267" i="10" l="1"/>
  <c r="H267" i="12" s="1"/>
  <c r="AR268" i="10"/>
  <c r="B268" i="12"/>
  <c r="G267" i="12" s="1"/>
  <c r="AQ268" i="10"/>
  <c r="AT268" i="10" s="1"/>
  <c r="AY268" i="10" l="1"/>
  <c r="K268" i="12" s="1"/>
  <c r="AW268" i="10"/>
  <c r="I268" i="12" s="1"/>
  <c r="AU268" i="10"/>
  <c r="F268" i="12" s="1"/>
  <c r="C268" i="12"/>
  <c r="AS269" i="10"/>
  <c r="E268" i="12"/>
  <c r="AO269" i="10"/>
  <c r="O268" i="12"/>
  <c r="D269" i="12" l="1"/>
  <c r="AX269" i="10"/>
  <c r="J269" i="12" s="1"/>
  <c r="AP269" i="10"/>
  <c r="AV268" i="10" l="1"/>
  <c r="H268" i="12" s="1"/>
  <c r="AR269" i="10"/>
  <c r="B269" i="12"/>
  <c r="G268" i="12" s="1"/>
  <c r="AQ269" i="10"/>
  <c r="AT269" i="10" s="1"/>
  <c r="AY269" i="10" l="1"/>
  <c r="K269" i="12" s="1"/>
  <c r="C269" i="12"/>
  <c r="AW269" i="10"/>
  <c r="I269" i="12" s="1"/>
  <c r="AU269" i="10"/>
  <c r="F269" i="12" s="1"/>
  <c r="AS270" i="10"/>
  <c r="E269" i="12"/>
  <c r="AO270" i="10"/>
  <c r="O269" i="12"/>
  <c r="D270" i="12" l="1"/>
  <c r="AX270" i="10"/>
  <c r="J270" i="12" s="1"/>
  <c r="AP270" i="10"/>
  <c r="AV269" i="10" l="1"/>
  <c r="H269" i="12" s="1"/>
  <c r="AR270" i="10"/>
  <c r="B270" i="12"/>
  <c r="G269" i="12" s="1"/>
  <c r="AQ270" i="10"/>
  <c r="AT270" i="10" s="1"/>
  <c r="AY270" i="10" l="1"/>
  <c r="K270" i="12" s="1"/>
  <c r="C270" i="12"/>
  <c r="AW270" i="10"/>
  <c r="I270" i="12" s="1"/>
  <c r="AU270" i="10"/>
  <c r="F270" i="12" s="1"/>
  <c r="AS271" i="10"/>
  <c r="E270" i="12"/>
  <c r="AO271" i="10"/>
  <c r="O270" i="12"/>
  <c r="D271" i="12" l="1"/>
  <c r="AX271" i="10"/>
  <c r="J271" i="12" s="1"/>
  <c r="AP271" i="10"/>
  <c r="AV270" i="10" l="1"/>
  <c r="H270" i="12" s="1"/>
  <c r="AR271" i="10"/>
  <c r="AQ271" i="10"/>
  <c r="AT271" i="10" s="1"/>
  <c r="B271" i="12"/>
  <c r="G270" i="12" s="1"/>
  <c r="AW271" i="10" l="1"/>
  <c r="I271" i="12" s="1"/>
  <c r="AU271" i="10"/>
  <c r="F271" i="12" s="1"/>
  <c r="C271" i="12"/>
  <c r="AY271" i="10"/>
  <c r="K271" i="12" s="1"/>
  <c r="AS272" i="10"/>
  <c r="O271" i="12"/>
  <c r="E271" i="12"/>
  <c r="AO272" i="10"/>
  <c r="D272" i="12" l="1"/>
  <c r="AP272" i="10"/>
  <c r="AX272" i="10"/>
  <c r="J272" i="12" s="1"/>
  <c r="AV271" i="10" l="1"/>
  <c r="H271" i="12" s="1"/>
  <c r="AR272" i="10"/>
  <c r="B272" i="12"/>
  <c r="G271" i="12" s="1"/>
  <c r="AQ272" i="10"/>
  <c r="AT272" i="10" s="1"/>
  <c r="AU272" i="10" l="1"/>
  <c r="F272" i="12" s="1"/>
  <c r="AY272" i="10"/>
  <c r="K272" i="12" s="1"/>
  <c r="C272" i="12"/>
  <c r="AW272" i="10"/>
  <c r="I272" i="12" s="1"/>
  <c r="AS273" i="10"/>
  <c r="E272" i="12"/>
  <c r="AO273" i="10"/>
  <c r="O272" i="12"/>
  <c r="D273" i="12" l="1"/>
  <c r="AX273" i="10"/>
  <c r="J273" i="12" s="1"/>
  <c r="AP273" i="10"/>
  <c r="AV272" i="10" l="1"/>
  <c r="H272" i="12" s="1"/>
  <c r="AR273" i="10"/>
  <c r="B273" i="12"/>
  <c r="G272" i="12" s="1"/>
  <c r="AQ273" i="10"/>
  <c r="AT273" i="10" s="1"/>
  <c r="C273" i="12" l="1"/>
  <c r="AU273" i="10"/>
  <c r="F273" i="12" s="1"/>
  <c r="AY273" i="10"/>
  <c r="K273" i="12" s="1"/>
  <c r="AW273" i="10"/>
  <c r="I273" i="12" s="1"/>
  <c r="AS274" i="10"/>
  <c r="E273" i="12"/>
  <c r="AO274" i="10"/>
  <c r="O273" i="12"/>
  <c r="D274" i="12" l="1"/>
  <c r="AX274" i="10"/>
  <c r="J274" i="12" s="1"/>
  <c r="AP274" i="10"/>
  <c r="AV273" i="10" l="1"/>
  <c r="H273" i="12" s="1"/>
  <c r="B274" i="12"/>
  <c r="G273" i="12" s="1"/>
  <c r="AQ274" i="10"/>
  <c r="AT274" i="10" s="1"/>
  <c r="AR274" i="10" l="1"/>
  <c r="AO275" i="10" s="1"/>
  <c r="E274" i="12"/>
  <c r="O274" i="12"/>
  <c r="AW274" i="10" l="1"/>
  <c r="I274" i="12" s="1"/>
  <c r="AY274" i="10"/>
  <c r="K274" i="12" s="1"/>
  <c r="AU274" i="10"/>
  <c r="F274" i="12" s="1"/>
  <c r="C274" i="12"/>
  <c r="AS275" i="10"/>
  <c r="AX275" i="10"/>
  <c r="J275" i="12" s="1"/>
  <c r="AP275" i="10"/>
  <c r="AV274" i="10" l="1"/>
  <c r="H274" i="12" s="1"/>
  <c r="AR275" i="10"/>
  <c r="AS276" i="10" s="1"/>
  <c r="D275" i="12"/>
  <c r="B275" i="12"/>
  <c r="G274" i="12" s="1"/>
  <c r="AQ275" i="10"/>
  <c r="AT275" i="10" s="1"/>
  <c r="D276" i="12" l="1"/>
  <c r="AW275" i="10"/>
  <c r="I275" i="12" s="1"/>
  <c r="C275" i="12"/>
  <c r="AY275" i="10"/>
  <c r="K275" i="12" s="1"/>
  <c r="AU275" i="10"/>
  <c r="F275" i="12" s="1"/>
  <c r="E275" i="12"/>
  <c r="AO276" i="10"/>
  <c r="O275" i="12"/>
  <c r="AX276" i="10" l="1"/>
  <c r="J276" i="12" s="1"/>
  <c r="AP276" i="10"/>
  <c r="AV275" i="10" l="1"/>
  <c r="H275" i="12" s="1"/>
  <c r="AR276" i="10"/>
  <c r="AQ276" i="10"/>
  <c r="AT276" i="10" s="1"/>
  <c r="B276" i="12"/>
  <c r="G275" i="12" s="1"/>
  <c r="AW276" i="10" l="1"/>
  <c r="I276" i="12" s="1"/>
  <c r="C276" i="12"/>
  <c r="AY276" i="10"/>
  <c r="K276" i="12" s="1"/>
  <c r="AU276" i="10"/>
  <c r="F276" i="12" s="1"/>
  <c r="AS277" i="10"/>
  <c r="O276" i="12"/>
  <c r="E276" i="12"/>
  <c r="AO277" i="10"/>
  <c r="D277" i="12" l="1"/>
  <c r="AX277" i="10"/>
  <c r="J277" i="12" s="1"/>
  <c r="AP277" i="10"/>
  <c r="AV276" i="10" l="1"/>
  <c r="H276" i="12" s="1"/>
  <c r="AR277" i="10"/>
  <c r="B277" i="12"/>
  <c r="G276" i="12" s="1"/>
  <c r="AQ277" i="10"/>
  <c r="AT277" i="10" s="1"/>
  <c r="AW277" i="10" l="1"/>
  <c r="I277" i="12" s="1"/>
  <c r="AU277" i="10"/>
  <c r="F277" i="12" s="1"/>
  <c r="C277" i="12"/>
  <c r="AY277" i="10"/>
  <c r="K277" i="12" s="1"/>
  <c r="AS278" i="10"/>
  <c r="E277" i="12"/>
  <c r="AO278" i="10"/>
  <c r="O277" i="12"/>
  <c r="D278" i="12" l="1"/>
  <c r="AX278" i="10"/>
  <c r="J278" i="12" s="1"/>
  <c r="AP278" i="10"/>
  <c r="AV277" i="10" l="1"/>
  <c r="H277" i="12" s="1"/>
  <c r="AR278" i="10"/>
  <c r="B278" i="12"/>
  <c r="G277" i="12" s="1"/>
  <c r="AQ278" i="10"/>
  <c r="AT278" i="10" s="1"/>
  <c r="C278" i="12" l="1"/>
  <c r="AU278" i="10"/>
  <c r="F278" i="12" s="1"/>
  <c r="AW278" i="10"/>
  <c r="I278" i="12" s="1"/>
  <c r="AY278" i="10"/>
  <c r="K278" i="12" s="1"/>
  <c r="AS279" i="10"/>
  <c r="E278" i="12"/>
  <c r="AO279" i="10"/>
  <c r="O278" i="12"/>
  <c r="D279" i="12" l="1"/>
  <c r="AX279" i="10"/>
  <c r="J279" i="12" s="1"/>
  <c r="AP279" i="10"/>
  <c r="AV278" i="10" l="1"/>
  <c r="H278" i="12" s="1"/>
  <c r="AR279" i="10"/>
  <c r="B279" i="12"/>
  <c r="G278" i="12" s="1"/>
  <c r="AQ279" i="10"/>
  <c r="AT279" i="10" s="1"/>
  <c r="AW279" i="10" l="1"/>
  <c r="I279" i="12" s="1"/>
  <c r="C279" i="12"/>
  <c r="AY279" i="10"/>
  <c r="K279" i="12" s="1"/>
  <c r="AU279" i="10"/>
  <c r="F279" i="12" s="1"/>
  <c r="AS280" i="10"/>
  <c r="E279" i="12"/>
  <c r="AO280" i="10"/>
  <c r="O279" i="12"/>
  <c r="D280" i="12" l="1"/>
  <c r="AX280" i="10"/>
  <c r="J280" i="12" s="1"/>
  <c r="AP280" i="10"/>
  <c r="AV279" i="10" l="1"/>
  <c r="H279" i="12" s="1"/>
  <c r="AR280" i="10"/>
  <c r="AQ280" i="10"/>
  <c r="AT280" i="10" s="1"/>
  <c r="B280" i="12"/>
  <c r="G279" i="12" s="1"/>
  <c r="AW280" i="10" l="1"/>
  <c r="I280" i="12" s="1"/>
  <c r="AU280" i="10"/>
  <c r="F280" i="12" s="1"/>
  <c r="AY280" i="10"/>
  <c r="K280" i="12" s="1"/>
  <c r="C280" i="12"/>
  <c r="AS281" i="10"/>
  <c r="O280" i="12"/>
  <c r="E280" i="12"/>
  <c r="AO281" i="10"/>
  <c r="D281" i="12" l="1"/>
  <c r="AX281" i="10"/>
  <c r="J281" i="12" s="1"/>
  <c r="AP281" i="10"/>
  <c r="AV280" i="10" l="1"/>
  <c r="H280" i="12" s="1"/>
  <c r="AR281" i="10"/>
  <c r="B281" i="12"/>
  <c r="G280" i="12" s="1"/>
  <c r="AQ281" i="10"/>
  <c r="AT281" i="10" s="1"/>
  <c r="AW281" i="10" l="1"/>
  <c r="I281" i="12" s="1"/>
  <c r="C281" i="12"/>
  <c r="AU281" i="10"/>
  <c r="F281" i="12" s="1"/>
  <c r="AY281" i="10"/>
  <c r="K281" i="12" s="1"/>
  <c r="AS282" i="10"/>
  <c r="E281" i="12"/>
  <c r="AO282" i="10"/>
  <c r="O281" i="12"/>
  <c r="D282" i="12" l="1"/>
  <c r="AX282" i="10"/>
  <c r="J282" i="12" s="1"/>
  <c r="AP282" i="10"/>
  <c r="AV281" i="10" l="1"/>
  <c r="H281" i="12" s="1"/>
  <c r="AR282" i="10"/>
  <c r="B282" i="12"/>
  <c r="G281" i="12" s="1"/>
  <c r="AQ282" i="10"/>
  <c r="AT282" i="10" s="1"/>
  <c r="AU282" i="10" l="1"/>
  <c r="F282" i="12" s="1"/>
  <c r="AW282" i="10"/>
  <c r="I282" i="12" s="1"/>
  <c r="C282" i="12"/>
  <c r="AY282" i="10"/>
  <c r="K282" i="12" s="1"/>
  <c r="AS283" i="10"/>
  <c r="E282" i="12"/>
  <c r="AO283" i="10"/>
  <c r="O282" i="12"/>
  <c r="D283" i="12" l="1"/>
  <c r="AX283" i="10"/>
  <c r="J283" i="12" s="1"/>
  <c r="AP283" i="10"/>
  <c r="AV282" i="10" l="1"/>
  <c r="H282" i="12" s="1"/>
  <c r="AR283" i="10"/>
  <c r="B283" i="12"/>
  <c r="G282" i="12" s="1"/>
  <c r="AQ283" i="10"/>
  <c r="AT283" i="10" s="1"/>
  <c r="C283" i="12" l="1"/>
  <c r="AU283" i="10"/>
  <c r="F283" i="12" s="1"/>
  <c r="AY283" i="10"/>
  <c r="K283" i="12" s="1"/>
  <c r="AW283" i="10"/>
  <c r="I283" i="12" s="1"/>
  <c r="AS284" i="10"/>
  <c r="E283" i="12"/>
  <c r="AO284" i="10"/>
  <c r="O283" i="12"/>
  <c r="D284" i="12" l="1"/>
  <c r="AX284" i="10"/>
  <c r="J284" i="12" s="1"/>
  <c r="AP284" i="10"/>
  <c r="AV283" i="10" l="1"/>
  <c r="H283" i="12" s="1"/>
  <c r="AR284" i="10"/>
  <c r="B284" i="12"/>
  <c r="G283" i="12" s="1"/>
  <c r="AQ284" i="10"/>
  <c r="AT284" i="10" s="1"/>
  <c r="AW284" i="10" l="1"/>
  <c r="I284" i="12" s="1"/>
  <c r="AU284" i="10"/>
  <c r="F284" i="12" s="1"/>
  <c r="AY284" i="10"/>
  <c r="K284" i="12" s="1"/>
  <c r="C284" i="12"/>
  <c r="AS285" i="10"/>
  <c r="E284" i="12"/>
  <c r="AO285" i="10"/>
  <c r="O284" i="12"/>
  <c r="D285" i="12" l="1"/>
  <c r="AX285" i="10"/>
  <c r="J285" i="12" s="1"/>
  <c r="AP285" i="10"/>
  <c r="AV284" i="10" l="1"/>
  <c r="H284" i="12" s="1"/>
  <c r="AR285" i="10"/>
  <c r="B285" i="12"/>
  <c r="G284" i="12" s="1"/>
  <c r="AQ285" i="10"/>
  <c r="AT285" i="10" s="1"/>
  <c r="AU285" i="10" l="1"/>
  <c r="F285" i="12" s="1"/>
  <c r="C285" i="12"/>
  <c r="AY285" i="10"/>
  <c r="K285" i="12" s="1"/>
  <c r="AW285" i="10"/>
  <c r="I285" i="12" s="1"/>
  <c r="AS286" i="10"/>
  <c r="E285" i="12"/>
  <c r="AO286" i="10"/>
  <c r="O285" i="12"/>
  <c r="D286" i="12" l="1"/>
  <c r="AX286" i="10"/>
  <c r="J286" i="12" s="1"/>
  <c r="AP286" i="10"/>
  <c r="AV285" i="10" l="1"/>
  <c r="H285" i="12" s="1"/>
  <c r="AR286" i="10"/>
  <c r="B286" i="12"/>
  <c r="G285" i="12" s="1"/>
  <c r="AQ286" i="10"/>
  <c r="AT286" i="10" s="1"/>
  <c r="AY286" i="10" l="1"/>
  <c r="K286" i="12" s="1"/>
  <c r="AU286" i="10"/>
  <c r="F286" i="12" s="1"/>
  <c r="C286" i="12"/>
  <c r="AW286" i="10"/>
  <c r="I286" i="12" s="1"/>
  <c r="AS287" i="10"/>
  <c r="E286" i="12"/>
  <c r="AO287" i="10"/>
  <c r="O286" i="12"/>
  <c r="D287" i="12" l="1"/>
  <c r="AX287" i="10"/>
  <c r="J287" i="12" s="1"/>
  <c r="AP287" i="10"/>
  <c r="AV286" i="10" l="1"/>
  <c r="H286" i="12" s="1"/>
  <c r="AR287" i="10"/>
  <c r="AQ287" i="10"/>
  <c r="AT287" i="10" s="1"/>
  <c r="B287" i="12"/>
  <c r="G286" i="12" s="1"/>
  <c r="AU287" i="10" l="1"/>
  <c r="F287" i="12" s="1"/>
  <c r="AW287" i="10"/>
  <c r="I287" i="12" s="1"/>
  <c r="AY287" i="10"/>
  <c r="K287" i="12" s="1"/>
  <c r="C287" i="12"/>
  <c r="AS288" i="10"/>
  <c r="O287" i="12"/>
  <c r="E287" i="12"/>
  <c r="AO288" i="10"/>
  <c r="D288" i="12" l="1"/>
  <c r="AX288" i="10"/>
  <c r="J288" i="12" s="1"/>
  <c r="AP288" i="10"/>
  <c r="AV287" i="10" l="1"/>
  <c r="H287" i="12" s="1"/>
  <c r="AR288" i="10"/>
  <c r="B288" i="12"/>
  <c r="G287" i="12" s="1"/>
  <c r="AQ288" i="10"/>
  <c r="AT288" i="10" s="1"/>
  <c r="AW288" i="10" l="1"/>
  <c r="I288" i="12" s="1"/>
  <c r="C288" i="12"/>
  <c r="AU288" i="10"/>
  <c r="F288" i="12" s="1"/>
  <c r="AY288" i="10"/>
  <c r="K288" i="12" s="1"/>
  <c r="AS289" i="10"/>
  <c r="E288" i="12"/>
  <c r="AO289" i="10"/>
  <c r="O288" i="12"/>
  <c r="D289" i="12" l="1"/>
  <c r="AX289" i="10"/>
  <c r="J289" i="12" s="1"/>
  <c r="AP289" i="10"/>
  <c r="AV288" i="10" l="1"/>
  <c r="H288" i="12" s="1"/>
  <c r="AR289" i="10"/>
  <c r="B289" i="12"/>
  <c r="G288" i="12" s="1"/>
  <c r="AQ289" i="10"/>
  <c r="AT289" i="10" s="1"/>
  <c r="AY289" i="10" l="1"/>
  <c r="K289" i="12" s="1"/>
  <c r="AW289" i="10"/>
  <c r="I289" i="12" s="1"/>
  <c r="C289" i="12"/>
  <c r="AU289" i="10"/>
  <c r="F289" i="12" s="1"/>
  <c r="AS290" i="10"/>
  <c r="E289" i="12"/>
  <c r="AO290" i="10"/>
  <c r="O289" i="12"/>
  <c r="D290" i="12" l="1"/>
  <c r="AX290" i="10"/>
  <c r="J290" i="12" s="1"/>
  <c r="AP290" i="10"/>
  <c r="AV289" i="10" l="1"/>
  <c r="H289" i="12" s="1"/>
  <c r="AR290" i="10"/>
  <c r="B290" i="12"/>
  <c r="G289" i="12" s="1"/>
  <c r="AQ290" i="10"/>
  <c r="AT290" i="10" s="1"/>
  <c r="C290" i="12" l="1"/>
  <c r="AW290" i="10"/>
  <c r="I290" i="12" s="1"/>
  <c r="AU290" i="10"/>
  <c r="F290" i="12" s="1"/>
  <c r="AY290" i="10"/>
  <c r="K290" i="12" s="1"/>
  <c r="AS291" i="10"/>
  <c r="E290" i="12"/>
  <c r="AO291" i="10"/>
  <c r="O290" i="12"/>
  <c r="D291" i="12" l="1"/>
  <c r="AX291" i="10"/>
  <c r="J291" i="12" s="1"/>
  <c r="AP291" i="10"/>
  <c r="AV290" i="10" l="1"/>
  <c r="H290" i="12" s="1"/>
  <c r="AR291" i="10"/>
  <c r="B291" i="12"/>
  <c r="G290" i="12" s="1"/>
  <c r="AQ291" i="10"/>
  <c r="AT291" i="10" s="1"/>
  <c r="AU291" i="10" l="1"/>
  <c r="F291" i="12" s="1"/>
  <c r="C291" i="12"/>
  <c r="AW291" i="10"/>
  <c r="I291" i="12" s="1"/>
  <c r="AY291" i="10"/>
  <c r="K291" i="12" s="1"/>
  <c r="AS292" i="10"/>
  <c r="E291" i="12"/>
  <c r="AO292" i="10"/>
  <c r="O291" i="12"/>
  <c r="D292" i="12" l="1"/>
  <c r="AX292" i="10"/>
  <c r="J292" i="12" s="1"/>
  <c r="AP292" i="10"/>
  <c r="AV291" i="10" l="1"/>
  <c r="H291" i="12" s="1"/>
  <c r="B292" i="12"/>
  <c r="G291" i="12" s="1"/>
  <c r="AQ292" i="10"/>
  <c r="AT292" i="10" s="1"/>
  <c r="AR292" i="10" l="1"/>
  <c r="E292" i="12"/>
  <c r="O292" i="12"/>
  <c r="AU292" i="10" l="1"/>
  <c r="F292" i="12" s="1"/>
  <c r="C292" i="12"/>
  <c r="AW292" i="10"/>
  <c r="I292" i="12" s="1"/>
  <c r="AY292" i="10"/>
  <c r="K292" i="12" s="1"/>
  <c r="AS293" i="10"/>
  <c r="AO293" i="10"/>
  <c r="AP293" i="10" s="1"/>
  <c r="AV292" i="10" l="1"/>
  <c r="H292" i="12" s="1"/>
  <c r="AX293" i="10"/>
  <c r="J293" i="12" s="1"/>
  <c r="AR293" i="10"/>
  <c r="AS294" i="10" s="1"/>
  <c r="D293" i="12"/>
  <c r="B293" i="12"/>
  <c r="G292" i="12" s="1"/>
  <c r="AQ293" i="10"/>
  <c r="AT293" i="10" s="1"/>
  <c r="D294" i="12" l="1"/>
  <c r="C293" i="12"/>
  <c r="AY293" i="10"/>
  <c r="K293" i="12" s="1"/>
  <c r="AU293" i="10"/>
  <c r="F293" i="12" s="1"/>
  <c r="AW293" i="10"/>
  <c r="I293" i="12" s="1"/>
  <c r="E293" i="12"/>
  <c r="AO294" i="10"/>
  <c r="O293" i="12"/>
  <c r="AX294" i="10" l="1"/>
  <c r="J294" i="12" s="1"/>
  <c r="AP294" i="10"/>
  <c r="AV293" i="10" l="1"/>
  <c r="H293" i="12" s="1"/>
  <c r="AR294" i="10"/>
  <c r="B294" i="12"/>
  <c r="G293" i="12" s="1"/>
  <c r="AQ294" i="10"/>
  <c r="AT294" i="10" s="1"/>
  <c r="AU294" i="10" l="1"/>
  <c r="F294" i="12" s="1"/>
  <c r="AY294" i="10"/>
  <c r="K294" i="12" s="1"/>
  <c r="AW294" i="10"/>
  <c r="I294" i="12" s="1"/>
  <c r="C294" i="12"/>
  <c r="AS295" i="10"/>
  <c r="E294" i="12"/>
  <c r="AO295" i="10"/>
  <c r="O294" i="12"/>
  <c r="D295" i="12" l="1"/>
  <c r="AX295" i="10"/>
  <c r="J295" i="12" s="1"/>
  <c r="AP295" i="10"/>
  <c r="AV294" i="10" l="1"/>
  <c r="H294" i="12" s="1"/>
  <c r="AR295" i="10"/>
  <c r="B295" i="12"/>
  <c r="G294" i="12" s="1"/>
  <c r="AQ295" i="10"/>
  <c r="AT295" i="10" s="1"/>
  <c r="AW295" i="10" l="1"/>
  <c r="I295" i="12" s="1"/>
  <c r="AU295" i="10"/>
  <c r="F295" i="12" s="1"/>
  <c r="C295" i="12"/>
  <c r="AY295" i="10"/>
  <c r="K295" i="12" s="1"/>
  <c r="AS296" i="10"/>
  <c r="E295" i="12"/>
  <c r="AO296" i="10"/>
  <c r="O295" i="12"/>
  <c r="D296" i="12" l="1"/>
  <c r="AX296" i="10"/>
  <c r="J296" i="12" s="1"/>
  <c r="AP296" i="10"/>
  <c r="AV295" i="10" l="1"/>
  <c r="H295" i="12" s="1"/>
  <c r="AR296" i="10"/>
  <c r="B296" i="12"/>
  <c r="G295" i="12" s="1"/>
  <c r="AQ296" i="10"/>
  <c r="AT296" i="10" s="1"/>
  <c r="AW296" i="10" l="1"/>
  <c r="I296" i="12" s="1"/>
  <c r="C296" i="12"/>
  <c r="AY296" i="10"/>
  <c r="K296" i="12" s="1"/>
  <c r="AU296" i="10"/>
  <c r="F296" i="12" s="1"/>
  <c r="AS297" i="10"/>
  <c r="E296" i="12"/>
  <c r="AO297" i="10"/>
  <c r="O296" i="12"/>
  <c r="D297" i="12" l="1"/>
  <c r="AX297" i="10"/>
  <c r="J297" i="12" s="1"/>
  <c r="AP297" i="10"/>
  <c r="AV296" i="10" l="1"/>
  <c r="H296" i="12" s="1"/>
  <c r="AR297" i="10"/>
  <c r="B297" i="12"/>
  <c r="G296" i="12" s="1"/>
  <c r="AQ297" i="10"/>
  <c r="AT297" i="10" s="1"/>
  <c r="AW297" i="10" l="1"/>
  <c r="I297" i="12" s="1"/>
  <c r="AU297" i="10"/>
  <c r="F297" i="12" s="1"/>
  <c r="C297" i="12"/>
  <c r="AY297" i="10"/>
  <c r="K297" i="12" s="1"/>
  <c r="AS298" i="10"/>
  <c r="E297" i="12"/>
  <c r="AO298" i="10"/>
  <c r="O297" i="12"/>
  <c r="D298" i="12" l="1"/>
  <c r="AX298" i="10"/>
  <c r="J298" i="12" s="1"/>
  <c r="AP298" i="10"/>
  <c r="AV297" i="10" l="1"/>
  <c r="H297" i="12" s="1"/>
  <c r="AR298" i="10"/>
  <c r="B298" i="12"/>
  <c r="G297" i="12" s="1"/>
  <c r="AQ298" i="10"/>
  <c r="AT298" i="10" s="1"/>
  <c r="AU298" i="10" l="1"/>
  <c r="F298" i="12" s="1"/>
  <c r="C298" i="12"/>
  <c r="AY298" i="10"/>
  <c r="K298" i="12" s="1"/>
  <c r="AW298" i="10"/>
  <c r="I298" i="12" s="1"/>
  <c r="AS299" i="10"/>
  <c r="E298" i="12"/>
  <c r="AO299" i="10"/>
  <c r="O298" i="12"/>
  <c r="D299" i="12" l="1"/>
  <c r="AX299" i="10"/>
  <c r="J299" i="12" s="1"/>
  <c r="AP299" i="10"/>
  <c r="AV298" i="10" l="1"/>
  <c r="H298" i="12" s="1"/>
  <c r="AR299" i="10"/>
  <c r="B299" i="12"/>
  <c r="G298" i="12" s="1"/>
  <c r="AQ299" i="10"/>
  <c r="AT299" i="10" s="1"/>
  <c r="AW299" i="10" l="1"/>
  <c r="I299" i="12" s="1"/>
  <c r="AY299" i="10"/>
  <c r="K299" i="12" s="1"/>
  <c r="C299" i="12"/>
  <c r="AU299" i="10"/>
  <c r="F299" i="12" s="1"/>
  <c r="AS300" i="10"/>
  <c r="E299" i="12"/>
  <c r="AO300" i="10"/>
  <c r="O299" i="12"/>
  <c r="D300" i="12" l="1"/>
  <c r="AX300" i="10"/>
  <c r="J300" i="12" s="1"/>
  <c r="AP300" i="10"/>
  <c r="AV299" i="10" l="1"/>
  <c r="H299" i="12" s="1"/>
  <c r="AR300" i="10"/>
  <c r="B300" i="12"/>
  <c r="G299" i="12" s="1"/>
  <c r="AQ300" i="10"/>
  <c r="AT300" i="10" s="1"/>
  <c r="AW300" i="10" l="1"/>
  <c r="I300" i="12" s="1"/>
  <c r="AU300" i="10"/>
  <c r="F300" i="12" s="1"/>
  <c r="C300" i="12"/>
  <c r="AY300" i="10"/>
  <c r="K300" i="12" s="1"/>
  <c r="AS301" i="10"/>
  <c r="E300" i="12"/>
  <c r="AO301" i="10"/>
  <c r="O300" i="12"/>
  <c r="D301" i="12" l="1"/>
  <c r="AX301" i="10"/>
  <c r="J301" i="12" s="1"/>
  <c r="AP301" i="10"/>
  <c r="AV300" i="10" l="1"/>
  <c r="H300" i="12" s="1"/>
  <c r="AR301" i="10"/>
  <c r="B301" i="12"/>
  <c r="G300" i="12" s="1"/>
  <c r="AQ301" i="10"/>
  <c r="AT301" i="10" s="1"/>
  <c r="C301" i="12" l="1"/>
  <c r="AY301" i="10"/>
  <c r="K301" i="12" s="1"/>
  <c r="AU301" i="10"/>
  <c r="F301" i="12" s="1"/>
  <c r="AW301" i="10"/>
  <c r="I301" i="12" s="1"/>
  <c r="AS302" i="10"/>
  <c r="E301" i="12"/>
  <c r="AO302" i="10"/>
  <c r="O301" i="12"/>
  <c r="D302" i="12" l="1"/>
  <c r="AX302" i="10"/>
  <c r="J302" i="12" s="1"/>
  <c r="AP302" i="10"/>
  <c r="AV301" i="10" l="1"/>
  <c r="H301" i="12" s="1"/>
  <c r="AR302" i="10"/>
  <c r="B302" i="12"/>
  <c r="G301" i="12" s="1"/>
  <c r="AQ302" i="10"/>
  <c r="AT302" i="10" s="1"/>
  <c r="C302" i="12" l="1"/>
  <c r="AY302" i="10"/>
  <c r="K302" i="12" s="1"/>
  <c r="AU302" i="10"/>
  <c r="F302" i="12" s="1"/>
  <c r="AW302" i="10"/>
  <c r="I302" i="12" s="1"/>
  <c r="AS303" i="10"/>
  <c r="E302" i="12"/>
  <c r="AO303" i="10"/>
  <c r="O302" i="12"/>
  <c r="D303" i="12" l="1"/>
  <c r="AX303" i="10"/>
  <c r="J303" i="12" s="1"/>
  <c r="AP303" i="10"/>
  <c r="AV302" i="10" l="1"/>
  <c r="H302" i="12" s="1"/>
  <c r="AR303" i="10"/>
  <c r="B303" i="12"/>
  <c r="G302" i="12" s="1"/>
  <c r="AQ303" i="10"/>
  <c r="AT303" i="10" s="1"/>
  <c r="AU303" i="10" l="1"/>
  <c r="F303" i="12" s="1"/>
  <c r="AW303" i="10"/>
  <c r="I303" i="12" s="1"/>
  <c r="AY303" i="10"/>
  <c r="K303" i="12" s="1"/>
  <c r="C303" i="12"/>
  <c r="AS304" i="10"/>
  <c r="E303" i="12"/>
  <c r="AO304" i="10"/>
  <c r="O303" i="12"/>
  <c r="D304" i="12" l="1"/>
  <c r="AX304" i="10"/>
  <c r="J304" i="12" s="1"/>
  <c r="AP304" i="10"/>
  <c r="AV303" i="10" l="1"/>
  <c r="H303" i="12" s="1"/>
  <c r="AR304" i="10"/>
  <c r="B304" i="12"/>
  <c r="G303" i="12" s="1"/>
  <c r="AQ304" i="10"/>
  <c r="AT304" i="10" s="1"/>
  <c r="AY304" i="10" l="1"/>
  <c r="K304" i="12" s="1"/>
  <c r="C304" i="12"/>
  <c r="AU304" i="10"/>
  <c r="F304" i="12" s="1"/>
  <c r="AW304" i="10"/>
  <c r="I304" i="12" s="1"/>
  <c r="AS305" i="10"/>
  <c r="E304" i="12"/>
  <c r="AO305" i="10"/>
  <c r="O304" i="12"/>
  <c r="D305" i="12" l="1"/>
  <c r="AX305" i="10"/>
  <c r="J305" i="12" s="1"/>
  <c r="AP305" i="10"/>
  <c r="AV304" i="10" l="1"/>
  <c r="H304" i="12" s="1"/>
  <c r="AR305" i="10"/>
  <c r="B305" i="12"/>
  <c r="G304" i="12" s="1"/>
  <c r="AQ305" i="10"/>
  <c r="AT305" i="10" s="1"/>
  <c r="C305" i="12" l="1"/>
  <c r="AY305" i="10"/>
  <c r="K305" i="12" s="1"/>
  <c r="AU305" i="10"/>
  <c r="F305" i="12" s="1"/>
  <c r="AW305" i="10"/>
  <c r="I305" i="12" s="1"/>
  <c r="AS306" i="10"/>
  <c r="E305" i="12"/>
  <c r="AO306" i="10"/>
  <c r="O305" i="12"/>
  <c r="D306" i="12" l="1"/>
  <c r="AX306" i="10"/>
  <c r="J306" i="12" s="1"/>
  <c r="AP306" i="10"/>
  <c r="AV305" i="10" l="1"/>
  <c r="H305" i="12" s="1"/>
  <c r="AR306" i="10"/>
  <c r="AQ306" i="10"/>
  <c r="AT306" i="10" s="1"/>
  <c r="B306" i="12"/>
  <c r="G305" i="12" s="1"/>
  <c r="C306" i="12" l="1"/>
  <c r="AU306" i="10"/>
  <c r="F306" i="12" s="1"/>
  <c r="AW306" i="10"/>
  <c r="I306" i="12" s="1"/>
  <c r="AY306" i="10"/>
  <c r="K306" i="12" s="1"/>
  <c r="AS307" i="10"/>
  <c r="O306" i="12"/>
  <c r="E306" i="12"/>
  <c r="AO307" i="10"/>
  <c r="D307" i="12" l="1"/>
  <c r="AX307" i="10"/>
  <c r="J307" i="12" s="1"/>
  <c r="AP307" i="10"/>
  <c r="AV306" i="10" l="1"/>
  <c r="H306" i="12" s="1"/>
  <c r="AR307" i="10"/>
  <c r="B307" i="12"/>
  <c r="G306" i="12" s="1"/>
  <c r="AQ307" i="10"/>
  <c r="AT307" i="10" s="1"/>
  <c r="AY307" i="10" l="1"/>
  <c r="K307" i="12" s="1"/>
  <c r="AW307" i="10"/>
  <c r="I307" i="12" s="1"/>
  <c r="AU307" i="10"/>
  <c r="F307" i="12" s="1"/>
  <c r="C307" i="12"/>
  <c r="AS308" i="10"/>
  <c r="E307" i="12"/>
  <c r="AO308" i="10"/>
  <c r="O307" i="12"/>
  <c r="D308" i="12" l="1"/>
  <c r="AX308" i="10"/>
  <c r="J308" i="12" s="1"/>
  <c r="AP308" i="10"/>
  <c r="AV307" i="10" l="1"/>
  <c r="H307" i="12" s="1"/>
  <c r="AR308" i="10"/>
  <c r="B308" i="12"/>
  <c r="G307" i="12" s="1"/>
  <c r="AQ308" i="10"/>
  <c r="AT308" i="10" s="1"/>
  <c r="AY308" i="10" l="1"/>
  <c r="K308" i="12" s="1"/>
  <c r="AW308" i="10"/>
  <c r="I308" i="12" s="1"/>
  <c r="C308" i="12"/>
  <c r="AU308" i="10"/>
  <c r="F308" i="12" s="1"/>
  <c r="AS309" i="10"/>
  <c r="E308" i="12"/>
  <c r="AO309" i="10"/>
  <c r="O308" i="12"/>
  <c r="D309" i="12" l="1"/>
  <c r="AX309" i="10"/>
  <c r="J309" i="12" s="1"/>
  <c r="AP309" i="10"/>
  <c r="AV308" i="10" l="1"/>
  <c r="H308" i="12" s="1"/>
  <c r="AR309" i="10"/>
  <c r="B309" i="12"/>
  <c r="G308" i="12" s="1"/>
  <c r="AQ309" i="10"/>
  <c r="AT309" i="10" s="1"/>
  <c r="AW309" i="10" l="1"/>
  <c r="I309" i="12" s="1"/>
  <c r="C309" i="12"/>
  <c r="AY309" i="10"/>
  <c r="K309" i="12" s="1"/>
  <c r="AU309" i="10"/>
  <c r="F309" i="12" s="1"/>
  <c r="AS310" i="10"/>
  <c r="E309" i="12"/>
  <c r="AO310" i="10"/>
  <c r="O309" i="12"/>
  <c r="D310" i="12" l="1"/>
  <c r="AX310" i="10"/>
  <c r="J310" i="12" s="1"/>
  <c r="AP310" i="10"/>
  <c r="AV309" i="10" l="1"/>
  <c r="H309" i="12" s="1"/>
  <c r="B310" i="12"/>
  <c r="G309" i="12" s="1"/>
  <c r="AQ310" i="10"/>
  <c r="AT310" i="10" s="1"/>
  <c r="AR310" i="10" l="1"/>
  <c r="AO311" i="10" s="1"/>
  <c r="E310" i="12"/>
  <c r="O310" i="12"/>
  <c r="AW310" i="10" l="1"/>
  <c r="I310" i="12" s="1"/>
  <c r="AU310" i="10"/>
  <c r="F310" i="12" s="1"/>
  <c r="AY310" i="10"/>
  <c r="K310" i="12" s="1"/>
  <c r="C310" i="12"/>
  <c r="AS311" i="10"/>
  <c r="AX311" i="10"/>
  <c r="J311" i="12" s="1"/>
  <c r="AP311" i="10"/>
  <c r="AV310" i="10" l="1"/>
  <c r="H310" i="12" s="1"/>
  <c r="AR311" i="10"/>
  <c r="AS312" i="10" s="1"/>
  <c r="D311" i="12"/>
  <c r="B311" i="12"/>
  <c r="G310" i="12" s="1"/>
  <c r="AQ311" i="10"/>
  <c r="AT311" i="10" s="1"/>
  <c r="D312" i="12" l="1"/>
  <c r="AY311" i="10"/>
  <c r="K311" i="12" s="1"/>
  <c r="AU311" i="10"/>
  <c r="F311" i="12" s="1"/>
  <c r="AW311" i="10"/>
  <c r="I311" i="12" s="1"/>
  <c r="C311" i="12"/>
  <c r="E311" i="12"/>
  <c r="AO312" i="10"/>
  <c r="O311" i="12"/>
  <c r="AX312" i="10" l="1"/>
  <c r="J312" i="12" s="1"/>
  <c r="AP312" i="10"/>
  <c r="AV311" i="10" l="1"/>
  <c r="H311" i="12" s="1"/>
  <c r="AR312" i="10"/>
  <c r="B312" i="12"/>
  <c r="G311" i="12" s="1"/>
  <c r="AQ312" i="10"/>
  <c r="AT312" i="10" s="1"/>
  <c r="AW312" i="10" l="1"/>
  <c r="I312" i="12" s="1"/>
  <c r="C312" i="12"/>
  <c r="AY312" i="10"/>
  <c r="K312" i="12" s="1"/>
  <c r="AU312" i="10"/>
  <c r="F312" i="12" s="1"/>
  <c r="AS313" i="10"/>
  <c r="E312" i="12"/>
  <c r="AO313" i="10"/>
  <c r="O312" i="12"/>
  <c r="D313" i="12" l="1"/>
  <c r="AX313" i="10"/>
  <c r="J313" i="12" s="1"/>
  <c r="AP313" i="10"/>
  <c r="AV312" i="10" l="1"/>
  <c r="H312" i="12" s="1"/>
  <c r="AR313" i="10"/>
  <c r="B313" i="12"/>
  <c r="G312" i="12" s="1"/>
  <c r="AQ313" i="10"/>
  <c r="AT313" i="10" s="1"/>
  <c r="AW313" i="10" l="1"/>
  <c r="I313" i="12" s="1"/>
  <c r="AU313" i="10"/>
  <c r="F313" i="12" s="1"/>
  <c r="C313" i="12"/>
  <c r="AY313" i="10"/>
  <c r="K313" i="12" s="1"/>
  <c r="AS314" i="10"/>
  <c r="E313" i="12"/>
  <c r="AO314" i="10"/>
  <c r="O313" i="12"/>
  <c r="D314" i="12" l="1"/>
  <c r="AX314" i="10"/>
  <c r="J314" i="12" s="1"/>
  <c r="AP314" i="10"/>
  <c r="AV313" i="10" l="1"/>
  <c r="H313" i="12" s="1"/>
  <c r="AR314" i="10"/>
  <c r="B314" i="12"/>
  <c r="G313" i="12" s="1"/>
  <c r="AQ314" i="10"/>
  <c r="AT314" i="10" s="1"/>
  <c r="AY314" i="10" l="1"/>
  <c r="K314" i="12" s="1"/>
  <c r="AU314" i="10"/>
  <c r="F314" i="12" s="1"/>
  <c r="AW314" i="10"/>
  <c r="I314" i="12" s="1"/>
  <c r="C314" i="12"/>
  <c r="AS315" i="10"/>
  <c r="E314" i="12"/>
  <c r="AO315" i="10"/>
  <c r="O314" i="12"/>
  <c r="D315" i="12" l="1"/>
  <c r="AX315" i="10"/>
  <c r="J315" i="12" s="1"/>
  <c r="AP315" i="10"/>
  <c r="AV314" i="10" l="1"/>
  <c r="H314" i="12" s="1"/>
  <c r="AR315" i="10"/>
  <c r="B315" i="12"/>
  <c r="G314" i="12" s="1"/>
  <c r="AQ315" i="10"/>
  <c r="AT315" i="10" s="1"/>
  <c r="AU315" i="10" l="1"/>
  <c r="F315" i="12" s="1"/>
  <c r="AY315" i="10"/>
  <c r="K315" i="12" s="1"/>
  <c r="C315" i="12"/>
  <c r="AW315" i="10"/>
  <c r="I315" i="12" s="1"/>
  <c r="AS316" i="10"/>
  <c r="E315" i="12"/>
  <c r="AO316" i="10"/>
  <c r="O315" i="12"/>
  <c r="D316" i="12" l="1"/>
  <c r="AX316" i="10"/>
  <c r="J316" i="12" s="1"/>
  <c r="AP316" i="10"/>
  <c r="AV315" i="10" l="1"/>
  <c r="H315" i="12" s="1"/>
  <c r="AR316" i="10"/>
  <c r="B316" i="12"/>
  <c r="G315" i="12" s="1"/>
  <c r="AQ316" i="10"/>
  <c r="AT316" i="10" s="1"/>
  <c r="AU316" i="10" l="1"/>
  <c r="F316" i="12" s="1"/>
  <c r="AY316" i="10"/>
  <c r="K316" i="12" s="1"/>
  <c r="AW316" i="10"/>
  <c r="I316" i="12" s="1"/>
  <c r="C316" i="12"/>
  <c r="AS317" i="10"/>
  <c r="E316" i="12"/>
  <c r="AO317" i="10"/>
  <c r="O316" i="12"/>
  <c r="D317" i="12" l="1"/>
  <c r="AX317" i="10"/>
  <c r="J317" i="12" s="1"/>
  <c r="AP317" i="10"/>
  <c r="AV316" i="10" l="1"/>
  <c r="H316" i="12" s="1"/>
  <c r="AR317" i="10"/>
  <c r="B317" i="12"/>
  <c r="G316" i="12" s="1"/>
  <c r="AQ317" i="10"/>
  <c r="AT317" i="10" s="1"/>
  <c r="C317" i="12" l="1"/>
  <c r="AU317" i="10"/>
  <c r="F317" i="12" s="1"/>
  <c r="AY317" i="10"/>
  <c r="K317" i="12" s="1"/>
  <c r="AW317" i="10"/>
  <c r="I317" i="12" s="1"/>
  <c r="AS318" i="10"/>
  <c r="E317" i="12"/>
  <c r="AO318" i="10"/>
  <c r="O317" i="12"/>
  <c r="D318" i="12" l="1"/>
  <c r="AX318" i="10"/>
  <c r="J318" i="12" s="1"/>
  <c r="AP318" i="10"/>
  <c r="AV317" i="10" l="1"/>
  <c r="H317" i="12" s="1"/>
  <c r="AR318" i="10"/>
  <c r="B318" i="12"/>
  <c r="G317" i="12" s="1"/>
  <c r="AQ318" i="10"/>
  <c r="AT318" i="10" s="1"/>
  <c r="AY318" i="10" l="1"/>
  <c r="K318" i="12" s="1"/>
  <c r="C318" i="12"/>
  <c r="AW318" i="10"/>
  <c r="I318" i="12" s="1"/>
  <c r="AU318" i="10"/>
  <c r="F318" i="12" s="1"/>
  <c r="AS319" i="10"/>
  <c r="E318" i="12"/>
  <c r="AO319" i="10"/>
  <c r="O318" i="12"/>
  <c r="D319" i="12" l="1"/>
  <c r="AX319" i="10"/>
  <c r="J319" i="12" s="1"/>
  <c r="AP319" i="10"/>
  <c r="AV318" i="10" l="1"/>
  <c r="H318" i="12" s="1"/>
  <c r="AR319" i="10"/>
  <c r="B319" i="12"/>
  <c r="G318" i="12" s="1"/>
  <c r="AQ319" i="10"/>
  <c r="AT319" i="10" s="1"/>
  <c r="AU319" i="10" l="1"/>
  <c r="F319" i="12" s="1"/>
  <c r="AY319" i="10"/>
  <c r="K319" i="12" s="1"/>
  <c r="C319" i="12"/>
  <c r="AW319" i="10"/>
  <c r="I319" i="12" s="1"/>
  <c r="AS320" i="10"/>
  <c r="E319" i="12"/>
  <c r="AO320" i="10"/>
  <c r="O319" i="12"/>
  <c r="D320" i="12" l="1"/>
  <c r="AX320" i="10"/>
  <c r="J320" i="12" s="1"/>
  <c r="AP320" i="10"/>
  <c r="AV319" i="10" l="1"/>
  <c r="H319" i="12" s="1"/>
  <c r="AR320" i="10"/>
  <c r="B320" i="12"/>
  <c r="G319" i="12" s="1"/>
  <c r="AQ320" i="10"/>
  <c r="AT320" i="10" s="1"/>
  <c r="AY320" i="10" l="1"/>
  <c r="K320" i="12" s="1"/>
  <c r="C320" i="12"/>
  <c r="AU320" i="10"/>
  <c r="F320" i="12" s="1"/>
  <c r="AW320" i="10"/>
  <c r="I320" i="12" s="1"/>
  <c r="AS321" i="10"/>
  <c r="E320" i="12"/>
  <c r="AO321" i="10"/>
  <c r="O320" i="12"/>
  <c r="D321" i="12" l="1"/>
  <c r="AX321" i="10"/>
  <c r="J321" i="12" s="1"/>
  <c r="AP321" i="10"/>
  <c r="AV320" i="10" l="1"/>
  <c r="H320" i="12" s="1"/>
  <c r="AR321" i="10"/>
  <c r="B321" i="12"/>
  <c r="G320" i="12" s="1"/>
  <c r="AQ321" i="10"/>
  <c r="AT321" i="10" s="1"/>
  <c r="AU321" i="10" l="1"/>
  <c r="F321" i="12" s="1"/>
  <c r="AW321" i="10"/>
  <c r="I321" i="12" s="1"/>
  <c r="C321" i="12"/>
  <c r="AY321" i="10"/>
  <c r="K321" i="12" s="1"/>
  <c r="AS322" i="10"/>
  <c r="E321" i="12"/>
  <c r="AO322" i="10"/>
  <c r="O321" i="12"/>
  <c r="D322" i="12" l="1"/>
  <c r="AX322" i="10"/>
  <c r="J322" i="12" s="1"/>
  <c r="AP322" i="10"/>
  <c r="AV321" i="10" l="1"/>
  <c r="H321" i="12" s="1"/>
  <c r="AR322" i="10"/>
  <c r="B322" i="12"/>
  <c r="G321" i="12" s="1"/>
  <c r="AQ322" i="10"/>
  <c r="AT322" i="10" s="1"/>
  <c r="AY322" i="10" l="1"/>
  <c r="K322" i="12" s="1"/>
  <c r="AU322" i="10"/>
  <c r="F322" i="12" s="1"/>
  <c r="C322" i="12"/>
  <c r="AW322" i="10"/>
  <c r="I322" i="12" s="1"/>
  <c r="AS323" i="10"/>
  <c r="E322" i="12"/>
  <c r="AO323" i="10"/>
  <c r="O322" i="12"/>
  <c r="D323" i="12" l="1"/>
  <c r="AX323" i="10"/>
  <c r="J323" i="12" s="1"/>
  <c r="AP323" i="10"/>
  <c r="AV322" i="10" l="1"/>
  <c r="H322" i="12" s="1"/>
  <c r="AR323" i="10"/>
  <c r="B323" i="12"/>
  <c r="G322" i="12" s="1"/>
  <c r="AQ323" i="10"/>
  <c r="AT323" i="10" s="1"/>
  <c r="AU323" i="10" l="1"/>
  <c r="F323" i="12" s="1"/>
  <c r="AY323" i="10"/>
  <c r="K323" i="12" s="1"/>
  <c r="AW323" i="10"/>
  <c r="I323" i="12" s="1"/>
  <c r="C323" i="12"/>
  <c r="AS324" i="10"/>
  <c r="E323" i="12"/>
  <c r="AO324" i="10"/>
  <c r="O323" i="12"/>
  <c r="D324" i="12" l="1"/>
  <c r="AX324" i="10"/>
  <c r="J324" i="12" s="1"/>
  <c r="AP324" i="10"/>
  <c r="AV323" i="10" l="1"/>
  <c r="H323" i="12" s="1"/>
  <c r="AR324" i="10"/>
  <c r="B324" i="12"/>
  <c r="G323" i="12" s="1"/>
  <c r="AQ324" i="10"/>
  <c r="AT324" i="10" s="1"/>
  <c r="AU324" i="10" l="1"/>
  <c r="F324" i="12" s="1"/>
  <c r="C324" i="12"/>
  <c r="AY324" i="10"/>
  <c r="K324" i="12" s="1"/>
  <c r="AW324" i="10"/>
  <c r="I324" i="12" s="1"/>
  <c r="AS325" i="10"/>
  <c r="E324" i="12"/>
  <c r="AO325" i="10"/>
  <c r="O324" i="12"/>
  <c r="D325" i="12" l="1"/>
  <c r="AX325" i="10"/>
  <c r="J325" i="12" s="1"/>
  <c r="AP325" i="10"/>
  <c r="AV324" i="10" l="1"/>
  <c r="H324" i="12" s="1"/>
  <c r="AR325" i="10"/>
  <c r="AQ325" i="10"/>
  <c r="AT325" i="10" s="1"/>
  <c r="B325" i="12"/>
  <c r="G324" i="12" s="1"/>
  <c r="AY325" i="10" l="1"/>
  <c r="K325" i="12" s="1"/>
  <c r="AU325" i="10"/>
  <c r="F325" i="12" s="1"/>
  <c r="C325" i="12"/>
  <c r="AW325" i="10"/>
  <c r="I325" i="12" s="1"/>
  <c r="AS326" i="10"/>
  <c r="O325" i="12"/>
  <c r="E325" i="12"/>
  <c r="AO326" i="10"/>
  <c r="D326" i="12" l="1"/>
  <c r="AX326" i="10"/>
  <c r="J326" i="12" s="1"/>
  <c r="AP326" i="10"/>
  <c r="AV325" i="10" l="1"/>
  <c r="H325" i="12" s="1"/>
  <c r="AR326" i="10"/>
  <c r="B326" i="12"/>
  <c r="G325" i="12" s="1"/>
  <c r="AQ326" i="10"/>
  <c r="AT326" i="10" s="1"/>
  <c r="AW326" i="10" l="1"/>
  <c r="I326" i="12" s="1"/>
  <c r="C326" i="12"/>
  <c r="AY326" i="10"/>
  <c r="K326" i="12" s="1"/>
  <c r="AU326" i="10"/>
  <c r="F326" i="12" s="1"/>
  <c r="AS327" i="10"/>
  <c r="E326" i="12"/>
  <c r="AO327" i="10"/>
  <c r="O326" i="12"/>
  <c r="D327" i="12" l="1"/>
  <c r="AX327" i="10"/>
  <c r="J327" i="12" s="1"/>
  <c r="AP327" i="10"/>
  <c r="AV326" i="10" l="1"/>
  <c r="H326" i="12" s="1"/>
  <c r="AR327" i="10"/>
  <c r="AQ327" i="10"/>
  <c r="AT327" i="10" s="1"/>
  <c r="B327" i="12"/>
  <c r="G326" i="12" s="1"/>
  <c r="AU327" i="10" l="1"/>
  <c r="F327" i="12" s="1"/>
  <c r="C327" i="12"/>
  <c r="AY327" i="10"/>
  <c r="K327" i="12" s="1"/>
  <c r="AW327" i="10"/>
  <c r="I327" i="12" s="1"/>
  <c r="AS328" i="10"/>
  <c r="O327" i="12"/>
  <c r="E327" i="12"/>
  <c r="AO328" i="10"/>
  <c r="D328" i="12" l="1"/>
  <c r="AX328" i="10"/>
  <c r="J328" i="12" s="1"/>
  <c r="AP328" i="10"/>
  <c r="AV327" i="10" l="1"/>
  <c r="H327" i="12" s="1"/>
  <c r="B328" i="12"/>
  <c r="G327" i="12" s="1"/>
  <c r="AQ328" i="10"/>
  <c r="AT328" i="10" s="1"/>
  <c r="AR328" i="10" l="1"/>
  <c r="E328" i="12"/>
  <c r="O328" i="12"/>
  <c r="C328" i="12" l="1"/>
  <c r="AW328" i="10"/>
  <c r="I328" i="12" s="1"/>
  <c r="AY328" i="10"/>
  <c r="K328" i="12" s="1"/>
  <c r="AU328" i="10"/>
  <c r="F328" i="12" s="1"/>
  <c r="AS329" i="10"/>
  <c r="AO329" i="10"/>
  <c r="AX329" i="10" s="1"/>
  <c r="J329" i="12" s="1"/>
  <c r="AP329" i="10" l="1"/>
  <c r="D329" i="12"/>
  <c r="AR329" i="10" l="1"/>
  <c r="AS330" i="10" s="1"/>
  <c r="AV328" i="10"/>
  <c r="H328" i="12" s="1"/>
  <c r="B329" i="12"/>
  <c r="G328" i="12" s="1"/>
  <c r="AQ329" i="10"/>
  <c r="AT329" i="10" s="1"/>
  <c r="E329" i="12" s="1"/>
  <c r="D330" i="12"/>
  <c r="C329" i="12"/>
  <c r="AY329" i="10"/>
  <c r="K329" i="12" s="1"/>
  <c r="AW329" i="10"/>
  <c r="I329" i="12" s="1"/>
  <c r="AU329" i="10"/>
  <c r="F329" i="12" s="1"/>
  <c r="O329" i="12" l="1"/>
  <c r="AO330" i="10"/>
  <c r="AX330" i="10" s="1"/>
  <c r="J330" i="12" s="1"/>
  <c r="AP330" i="10" l="1"/>
  <c r="AV329" i="10" s="1"/>
  <c r="H329" i="12" s="1"/>
  <c r="AQ330" i="10" l="1"/>
  <c r="AT330" i="10" s="1"/>
  <c r="E330" i="12" s="1"/>
  <c r="B330" i="12"/>
  <c r="G329" i="12" s="1"/>
  <c r="AR330" i="10"/>
  <c r="AO331" i="10" s="1"/>
  <c r="C330" i="12"/>
  <c r="AU330" i="10"/>
  <c r="F330" i="12" s="1"/>
  <c r="AY330" i="10"/>
  <c r="K330" i="12" s="1"/>
  <c r="AS331" i="10"/>
  <c r="O330" i="12"/>
  <c r="AW330" i="10" l="1"/>
  <c r="I330" i="12" s="1"/>
  <c r="D331" i="12"/>
  <c r="AX331" i="10"/>
  <c r="J331" i="12" s="1"/>
  <c r="AP331" i="10"/>
  <c r="AV330" i="10" l="1"/>
  <c r="H330" i="12" s="1"/>
  <c r="AR331" i="10"/>
  <c r="B331" i="12"/>
  <c r="G330" i="12" s="1"/>
  <c r="AQ331" i="10"/>
  <c r="AT331" i="10" s="1"/>
  <c r="AW331" i="10" l="1"/>
  <c r="I331" i="12" s="1"/>
  <c r="C331" i="12"/>
  <c r="AY331" i="10"/>
  <c r="K331" i="12" s="1"/>
  <c r="AU331" i="10"/>
  <c r="F331" i="12" s="1"/>
  <c r="AS332" i="10"/>
  <c r="E331" i="12"/>
  <c r="AO332" i="10"/>
  <c r="O331" i="12"/>
  <c r="D332" i="12" l="1"/>
  <c r="AX332" i="10"/>
  <c r="J332" i="12" s="1"/>
  <c r="AP332" i="10"/>
  <c r="AV331" i="10" l="1"/>
  <c r="H331" i="12" s="1"/>
  <c r="AR332" i="10"/>
  <c r="B332" i="12"/>
  <c r="G331" i="12" s="1"/>
  <c r="AQ332" i="10"/>
  <c r="AT332" i="10" s="1"/>
  <c r="C332" i="12" l="1"/>
  <c r="AU332" i="10"/>
  <c r="F332" i="12" s="1"/>
  <c r="AY332" i="10"/>
  <c r="K332" i="12" s="1"/>
  <c r="AW332" i="10"/>
  <c r="I332" i="12" s="1"/>
  <c r="AS333" i="10"/>
  <c r="E332" i="12"/>
  <c r="AO333" i="10"/>
  <c r="O332" i="12"/>
  <c r="D333" i="12" l="1"/>
  <c r="AX333" i="10"/>
  <c r="J333" i="12" s="1"/>
  <c r="AP333" i="10"/>
  <c r="AV332" i="10" l="1"/>
  <c r="H332" i="12" s="1"/>
  <c r="AR333" i="10"/>
  <c r="AQ333" i="10"/>
  <c r="AT333" i="10" s="1"/>
  <c r="B333" i="12"/>
  <c r="G332" i="12" s="1"/>
  <c r="AY333" i="10" l="1"/>
  <c r="K333" i="12" s="1"/>
  <c r="AU333" i="10"/>
  <c r="F333" i="12" s="1"/>
  <c r="AW333" i="10"/>
  <c r="I333" i="12" s="1"/>
  <c r="C333" i="12"/>
  <c r="AS334" i="10"/>
  <c r="O333" i="12"/>
  <c r="E333" i="12"/>
  <c r="AO334" i="10"/>
  <c r="D334" i="12" l="1"/>
  <c r="AX334" i="10"/>
  <c r="J334" i="12" s="1"/>
  <c r="AP334" i="10"/>
  <c r="AV333" i="10" l="1"/>
  <c r="H333" i="12" s="1"/>
  <c r="AR334" i="10"/>
  <c r="B334" i="12"/>
  <c r="G333" i="12" s="1"/>
  <c r="AQ334" i="10"/>
  <c r="AT334" i="10" s="1"/>
  <c r="AY334" i="10" l="1"/>
  <c r="K334" i="12" s="1"/>
  <c r="C334" i="12"/>
  <c r="AW334" i="10"/>
  <c r="I334" i="12" s="1"/>
  <c r="AU334" i="10"/>
  <c r="F334" i="12" s="1"/>
  <c r="AS335" i="10"/>
  <c r="E334" i="12"/>
  <c r="AO335" i="10"/>
  <c r="O334" i="12"/>
  <c r="D335" i="12" l="1"/>
  <c r="AX335" i="10"/>
  <c r="J335" i="12" s="1"/>
  <c r="AP335" i="10"/>
  <c r="AV334" i="10" l="1"/>
  <c r="H334" i="12" s="1"/>
  <c r="AR335" i="10"/>
  <c r="B335" i="12"/>
  <c r="G334" i="12" s="1"/>
  <c r="AQ335" i="10"/>
  <c r="AT335" i="10" s="1"/>
  <c r="AY335" i="10" l="1"/>
  <c r="K335" i="12" s="1"/>
  <c r="C335" i="12"/>
  <c r="AU335" i="10"/>
  <c r="F335" i="12" s="1"/>
  <c r="AW335" i="10"/>
  <c r="I335" i="12" s="1"/>
  <c r="AS336" i="10"/>
  <c r="E335" i="12"/>
  <c r="AO336" i="10"/>
  <c r="O335" i="12"/>
  <c r="D336" i="12" l="1"/>
  <c r="AX336" i="10"/>
  <c r="J336" i="12" s="1"/>
  <c r="AP336" i="10"/>
  <c r="AV335" i="10" l="1"/>
  <c r="H335" i="12" s="1"/>
  <c r="AR336" i="10"/>
  <c r="B336" i="12"/>
  <c r="G335" i="12" s="1"/>
  <c r="AQ336" i="10"/>
  <c r="AT336" i="10" s="1"/>
  <c r="AU336" i="10" l="1"/>
  <c r="F336" i="12" s="1"/>
  <c r="AW336" i="10"/>
  <c r="I336" i="12" s="1"/>
  <c r="C336" i="12"/>
  <c r="AY336" i="10"/>
  <c r="K336" i="12" s="1"/>
  <c r="AS337" i="10"/>
  <c r="E336" i="12"/>
  <c r="AO337" i="10"/>
  <c r="O336" i="12"/>
  <c r="D337" i="12" l="1"/>
  <c r="AX337" i="10"/>
  <c r="J337" i="12" s="1"/>
  <c r="AP337" i="10"/>
  <c r="AV336" i="10" l="1"/>
  <c r="H336" i="12" s="1"/>
  <c r="AR337" i="10"/>
  <c r="AQ337" i="10"/>
  <c r="AT337" i="10" s="1"/>
  <c r="B337" i="12"/>
  <c r="G336" i="12" s="1"/>
  <c r="AY337" i="10" l="1"/>
  <c r="K337" i="12" s="1"/>
  <c r="AU337" i="10"/>
  <c r="F337" i="12" s="1"/>
  <c r="C337" i="12"/>
  <c r="AW337" i="10"/>
  <c r="I337" i="12" s="1"/>
  <c r="AS338" i="10"/>
  <c r="O337" i="12"/>
  <c r="E337" i="12"/>
  <c r="AO338" i="10"/>
  <c r="D338" i="12" l="1"/>
  <c r="AX338" i="10"/>
  <c r="J338" i="12" s="1"/>
  <c r="AP338" i="10"/>
  <c r="AV337" i="10" l="1"/>
  <c r="H337" i="12" s="1"/>
  <c r="AR338" i="10"/>
  <c r="B338" i="12"/>
  <c r="G337" i="12" s="1"/>
  <c r="AQ338" i="10"/>
  <c r="AT338" i="10" s="1"/>
  <c r="C338" i="12" l="1"/>
  <c r="AY338" i="10"/>
  <c r="K338" i="12" s="1"/>
  <c r="AU338" i="10"/>
  <c r="F338" i="12" s="1"/>
  <c r="AW338" i="10"/>
  <c r="I338" i="12" s="1"/>
  <c r="AS339" i="10"/>
  <c r="E338" i="12"/>
  <c r="AO339" i="10"/>
  <c r="O338" i="12"/>
  <c r="D339" i="12" l="1"/>
  <c r="AX339" i="10"/>
  <c r="J339" i="12" s="1"/>
  <c r="AP339" i="10"/>
  <c r="AV338" i="10" l="1"/>
  <c r="H338" i="12" s="1"/>
  <c r="AR339" i="10"/>
  <c r="B339" i="12"/>
  <c r="G338" i="12" s="1"/>
  <c r="AQ339" i="10"/>
  <c r="AT339" i="10" s="1"/>
  <c r="AY339" i="10" l="1"/>
  <c r="K339" i="12" s="1"/>
  <c r="AU339" i="10"/>
  <c r="F339" i="12" s="1"/>
  <c r="AW339" i="10"/>
  <c r="I339" i="12" s="1"/>
  <c r="C339" i="12"/>
  <c r="AS340" i="10"/>
  <c r="E339" i="12"/>
  <c r="AO340" i="10"/>
  <c r="O339" i="12"/>
  <c r="D340" i="12" l="1"/>
  <c r="AX340" i="10"/>
  <c r="J340" i="12" s="1"/>
  <c r="AP340" i="10"/>
  <c r="AV339" i="10" l="1"/>
  <c r="H339" i="12" s="1"/>
  <c r="AR340" i="10"/>
  <c r="B340" i="12"/>
  <c r="G339" i="12" s="1"/>
  <c r="AQ340" i="10"/>
  <c r="AT340" i="10" s="1"/>
  <c r="AW340" i="10" l="1"/>
  <c r="I340" i="12" s="1"/>
  <c r="AU340" i="10"/>
  <c r="F340" i="12" s="1"/>
  <c r="AY340" i="10"/>
  <c r="K340" i="12" s="1"/>
  <c r="C340" i="12"/>
  <c r="AS341" i="10"/>
  <c r="E340" i="12"/>
  <c r="AO341" i="10"/>
  <c r="O340" i="12"/>
  <c r="D341" i="12" l="1"/>
  <c r="AX341" i="10"/>
  <c r="J341" i="12" s="1"/>
  <c r="AP341" i="10"/>
  <c r="AV340" i="10" l="1"/>
  <c r="H340" i="12" s="1"/>
  <c r="AR341" i="10"/>
  <c r="B341" i="12"/>
  <c r="G340" i="12" s="1"/>
  <c r="AQ341" i="10"/>
  <c r="AT341" i="10" s="1"/>
  <c r="AU341" i="10" l="1"/>
  <c r="F341" i="12" s="1"/>
  <c r="C341" i="12"/>
  <c r="AY341" i="10"/>
  <c r="K341" i="12" s="1"/>
  <c r="AW341" i="10"/>
  <c r="I341" i="12" s="1"/>
  <c r="AS342" i="10"/>
  <c r="E341" i="12"/>
  <c r="AO342" i="10"/>
  <c r="O341" i="12"/>
  <c r="D342" i="12" l="1"/>
  <c r="AX342" i="10"/>
  <c r="J342" i="12" s="1"/>
  <c r="AP342" i="10"/>
  <c r="AV341" i="10" l="1"/>
  <c r="H341" i="12" s="1"/>
  <c r="AR342" i="10"/>
  <c r="B342" i="12"/>
  <c r="G341" i="12" s="1"/>
  <c r="AQ342" i="10"/>
  <c r="AT342" i="10" s="1"/>
  <c r="AU342" i="10" l="1"/>
  <c r="F342" i="12" s="1"/>
  <c r="C342" i="12"/>
  <c r="AW342" i="10"/>
  <c r="I342" i="12" s="1"/>
  <c r="AY342" i="10"/>
  <c r="K342" i="12" s="1"/>
  <c r="AS343" i="10"/>
  <c r="E342" i="12"/>
  <c r="AO343" i="10"/>
  <c r="O342" i="12"/>
  <c r="D343" i="12" l="1"/>
  <c r="AX343" i="10"/>
  <c r="J343" i="12" s="1"/>
  <c r="AP343" i="10"/>
  <c r="AV342" i="10" l="1"/>
  <c r="H342" i="12" s="1"/>
  <c r="AR343" i="10"/>
  <c r="B343" i="12"/>
  <c r="G342" i="12" s="1"/>
  <c r="AQ343" i="10"/>
  <c r="AT343" i="10" s="1"/>
  <c r="AU343" i="10" l="1"/>
  <c r="F343" i="12" s="1"/>
  <c r="AY343" i="10"/>
  <c r="K343" i="12" s="1"/>
  <c r="AW343" i="10"/>
  <c r="I343" i="12" s="1"/>
  <c r="C343" i="12"/>
  <c r="AS344" i="10"/>
  <c r="E343" i="12"/>
  <c r="AO344" i="10"/>
  <c r="O343" i="12"/>
  <c r="D344" i="12" l="1"/>
  <c r="AX344" i="10"/>
  <c r="J344" i="12" s="1"/>
  <c r="AP344" i="10"/>
  <c r="AV343" i="10" l="1"/>
  <c r="H343" i="12" s="1"/>
  <c r="AR344" i="10"/>
  <c r="B344" i="12"/>
  <c r="G343" i="12" s="1"/>
  <c r="AQ344" i="10"/>
  <c r="AT344" i="10" s="1"/>
  <c r="AY344" i="10" l="1"/>
  <c r="K344" i="12" s="1"/>
  <c r="AW344" i="10"/>
  <c r="I344" i="12" s="1"/>
  <c r="AU344" i="10"/>
  <c r="F344" i="12" s="1"/>
  <c r="C344" i="12"/>
  <c r="AS345" i="10"/>
  <c r="E344" i="12"/>
  <c r="AO345" i="10"/>
  <c r="O344" i="12"/>
  <c r="D345" i="12" l="1"/>
  <c r="AX345" i="10"/>
  <c r="J345" i="12" s="1"/>
  <c r="AP345" i="10"/>
  <c r="AV344" i="10" l="1"/>
  <c r="H344" i="12" s="1"/>
  <c r="AR345" i="10"/>
  <c r="AQ345" i="10"/>
  <c r="AT345" i="10" s="1"/>
  <c r="B345" i="12"/>
  <c r="G344" i="12" s="1"/>
  <c r="AW345" i="10" l="1"/>
  <c r="I345" i="12" s="1"/>
  <c r="AU345" i="10"/>
  <c r="F345" i="12" s="1"/>
  <c r="C345" i="12"/>
  <c r="AY345" i="10"/>
  <c r="K345" i="12" s="1"/>
  <c r="AS346" i="10"/>
  <c r="O345" i="12"/>
  <c r="E345" i="12"/>
  <c r="AO346" i="10"/>
  <c r="D346" i="12" l="1"/>
  <c r="AX346" i="10"/>
  <c r="J346" i="12" s="1"/>
  <c r="AP346" i="10"/>
  <c r="AV345" i="10" l="1"/>
  <c r="H345" i="12" s="1"/>
  <c r="AQ346" i="10"/>
  <c r="AT346" i="10" s="1"/>
  <c r="B346" i="12"/>
  <c r="G345" i="12" s="1"/>
  <c r="AR346" i="10" l="1"/>
  <c r="AO347" i="10" s="1"/>
  <c r="O346" i="12"/>
  <c r="E346" i="12"/>
  <c r="AU346" i="10" l="1"/>
  <c r="F346" i="12" s="1"/>
  <c r="AY346" i="10"/>
  <c r="K346" i="12" s="1"/>
  <c r="C346" i="12"/>
  <c r="AW346" i="10"/>
  <c r="I346" i="12" s="1"/>
  <c r="AS347" i="10"/>
  <c r="AX347" i="10"/>
  <c r="J347" i="12" s="1"/>
  <c r="AP347" i="10"/>
  <c r="AV346" i="10" l="1"/>
  <c r="H346" i="12" s="1"/>
  <c r="D347" i="12"/>
  <c r="AR347" i="10"/>
  <c r="AQ347" i="10"/>
  <c r="AT347" i="10" s="1"/>
  <c r="B347" i="12"/>
  <c r="G346" i="12" s="1"/>
  <c r="AY347" i="10" l="1"/>
  <c r="K347" i="12" s="1"/>
  <c r="C347" i="12"/>
  <c r="AW347" i="10"/>
  <c r="I347" i="12" s="1"/>
  <c r="AU347" i="10"/>
  <c r="F347" i="12" s="1"/>
  <c r="AS348" i="10"/>
  <c r="O347" i="12"/>
  <c r="E347" i="12"/>
  <c r="AO348" i="10"/>
  <c r="D348" i="12" l="1"/>
  <c r="AX348" i="10"/>
  <c r="J348" i="12" s="1"/>
  <c r="AP348" i="10"/>
  <c r="AV347" i="10" l="1"/>
  <c r="H347" i="12" s="1"/>
  <c r="AR348" i="10"/>
  <c r="B348" i="12"/>
  <c r="G347" i="12" s="1"/>
  <c r="AQ348" i="10"/>
  <c r="AT348" i="10" s="1"/>
  <c r="AW348" i="10" l="1"/>
  <c r="I348" i="12" s="1"/>
  <c r="AU348" i="10"/>
  <c r="F348" i="12" s="1"/>
  <c r="C348" i="12"/>
  <c r="AY348" i="10"/>
  <c r="K348" i="12" s="1"/>
  <c r="AS349" i="10"/>
  <c r="E348" i="12"/>
  <c r="AO349" i="10"/>
  <c r="O348" i="12"/>
  <c r="D349" i="12" l="1"/>
  <c r="AX349" i="10"/>
  <c r="J349" i="12" s="1"/>
  <c r="AP349" i="10"/>
  <c r="AV348" i="10" l="1"/>
  <c r="H348" i="12" s="1"/>
  <c r="AR349" i="10"/>
  <c r="B349" i="12"/>
  <c r="G348" i="12" s="1"/>
  <c r="AQ349" i="10"/>
  <c r="AT349" i="10" s="1"/>
  <c r="C349" i="12" l="1"/>
  <c r="AW349" i="10"/>
  <c r="I349" i="12" s="1"/>
  <c r="AU349" i="10"/>
  <c r="F349" i="12" s="1"/>
  <c r="AY349" i="10"/>
  <c r="K349" i="12" s="1"/>
  <c r="AS350" i="10"/>
  <c r="E349" i="12"/>
  <c r="AO350" i="10"/>
  <c r="O349" i="12"/>
  <c r="D350" i="12" l="1"/>
  <c r="AX350" i="10"/>
  <c r="J350" i="12" s="1"/>
  <c r="AP350" i="10"/>
  <c r="AV349" i="10" l="1"/>
  <c r="H349" i="12" s="1"/>
  <c r="AR350" i="10"/>
  <c r="B350" i="12"/>
  <c r="G349" i="12" s="1"/>
  <c r="AQ350" i="10"/>
  <c r="AT350" i="10" s="1"/>
  <c r="AW350" i="10" l="1"/>
  <c r="I350" i="12" s="1"/>
  <c r="C350" i="12"/>
  <c r="AU350" i="10"/>
  <c r="F350" i="12" s="1"/>
  <c r="AY350" i="10"/>
  <c r="K350" i="12" s="1"/>
  <c r="AS351" i="10"/>
  <c r="E350" i="12"/>
  <c r="AO351" i="10"/>
  <c r="O350" i="12"/>
  <c r="D351" i="12" l="1"/>
  <c r="AX351" i="10"/>
  <c r="J351" i="12" s="1"/>
  <c r="AP351" i="10"/>
  <c r="AV350" i="10" l="1"/>
  <c r="H350" i="12" s="1"/>
  <c r="AR351" i="10"/>
  <c r="B351" i="12"/>
  <c r="G350" i="12" s="1"/>
  <c r="AQ351" i="10"/>
  <c r="AT351" i="10" s="1"/>
  <c r="AY351" i="10" l="1"/>
  <c r="K351" i="12" s="1"/>
  <c r="AW351" i="10"/>
  <c r="I351" i="12" s="1"/>
  <c r="C351" i="12"/>
  <c r="AU351" i="10"/>
  <c r="F351" i="12" s="1"/>
  <c r="AS352" i="10"/>
  <c r="E351" i="12"/>
  <c r="AO352" i="10"/>
  <c r="O351" i="12"/>
  <c r="D352" i="12" l="1"/>
  <c r="AX352" i="10"/>
  <c r="J352" i="12" s="1"/>
  <c r="AP352" i="10"/>
  <c r="AV351" i="10" l="1"/>
  <c r="H351" i="12" s="1"/>
  <c r="AR352" i="10"/>
  <c r="B352" i="12"/>
  <c r="G351" i="12" s="1"/>
  <c r="AQ352" i="10"/>
  <c r="AT352" i="10" s="1"/>
  <c r="AY352" i="10" l="1"/>
  <c r="K352" i="12" s="1"/>
  <c r="AU352" i="10"/>
  <c r="F352" i="12" s="1"/>
  <c r="C352" i="12"/>
  <c r="AW352" i="10"/>
  <c r="I352" i="12" s="1"/>
  <c r="AS353" i="10"/>
  <c r="E352" i="12"/>
  <c r="AO353" i="10"/>
  <c r="O352" i="12"/>
  <c r="D353" i="12" l="1"/>
  <c r="AX353" i="10"/>
  <c r="J353" i="12" s="1"/>
  <c r="AP353" i="10"/>
  <c r="AV352" i="10" l="1"/>
  <c r="H352" i="12" s="1"/>
  <c r="AR353" i="10"/>
  <c r="B353" i="12"/>
  <c r="G352" i="12" s="1"/>
  <c r="AQ353" i="10"/>
  <c r="AT353" i="10" s="1"/>
  <c r="AY353" i="10" l="1"/>
  <c r="K353" i="12" s="1"/>
  <c r="C353" i="12"/>
  <c r="AU353" i="10"/>
  <c r="F353" i="12" s="1"/>
  <c r="AW353" i="10"/>
  <c r="I353" i="12" s="1"/>
  <c r="AS354" i="10"/>
  <c r="E353" i="12"/>
  <c r="AO354" i="10"/>
  <c r="O353" i="12"/>
  <c r="D354" i="12" l="1"/>
  <c r="AX354" i="10"/>
  <c r="J354" i="12" s="1"/>
  <c r="AP354" i="10"/>
  <c r="AV353" i="10" l="1"/>
  <c r="H353" i="12" s="1"/>
  <c r="AR354" i="10"/>
  <c r="B354" i="12"/>
  <c r="G353" i="12" s="1"/>
  <c r="AQ354" i="10"/>
  <c r="AT354" i="10" s="1"/>
  <c r="AY354" i="10" l="1"/>
  <c r="K354" i="12" s="1"/>
  <c r="AW354" i="10"/>
  <c r="I354" i="12" s="1"/>
  <c r="AU354" i="10"/>
  <c r="F354" i="12" s="1"/>
  <c r="C354" i="12"/>
  <c r="AS355" i="10"/>
  <c r="E354" i="12"/>
  <c r="AO355" i="10"/>
  <c r="O354" i="12"/>
  <c r="D355" i="12" l="1"/>
  <c r="AX355" i="10"/>
  <c r="J355" i="12" s="1"/>
  <c r="AP355" i="10"/>
  <c r="AV354" i="10" l="1"/>
  <c r="H354" i="12" s="1"/>
  <c r="AR355" i="10"/>
  <c r="AQ355" i="10"/>
  <c r="AT355" i="10" s="1"/>
  <c r="B355" i="12"/>
  <c r="G354" i="12" s="1"/>
  <c r="C355" i="12" l="1"/>
  <c r="AU355" i="10"/>
  <c r="F355" i="12" s="1"/>
  <c r="AW355" i="10"/>
  <c r="I355" i="12" s="1"/>
  <c r="AY355" i="10"/>
  <c r="K355" i="12" s="1"/>
  <c r="AS356" i="10"/>
  <c r="O355" i="12"/>
  <c r="E355" i="12"/>
  <c r="AO356" i="10"/>
  <c r="D356" i="12" l="1"/>
  <c r="AX356" i="10"/>
  <c r="J356" i="12" s="1"/>
  <c r="AP356" i="10"/>
  <c r="AV355" i="10" l="1"/>
  <c r="H355" i="12" s="1"/>
  <c r="AR356" i="10"/>
  <c r="B356" i="12"/>
  <c r="G355" i="12" s="1"/>
  <c r="AQ356" i="10"/>
  <c r="AT356" i="10" s="1"/>
  <c r="AU356" i="10" l="1"/>
  <c r="F356" i="12" s="1"/>
  <c r="AW356" i="10"/>
  <c r="I356" i="12" s="1"/>
  <c r="AY356" i="10"/>
  <c r="K356" i="12" s="1"/>
  <c r="C356" i="12"/>
  <c r="AS357" i="10"/>
  <c r="E356" i="12"/>
  <c r="AO357" i="10"/>
  <c r="O356" i="12"/>
  <c r="D357" i="12" l="1"/>
  <c r="AX357" i="10"/>
  <c r="J357" i="12" s="1"/>
  <c r="AP357" i="10"/>
  <c r="AV356" i="10" l="1"/>
  <c r="H356" i="12" s="1"/>
  <c r="AR357" i="10"/>
  <c r="B357" i="12"/>
  <c r="G356" i="12" s="1"/>
  <c r="AQ357" i="10"/>
  <c r="AT357" i="10" s="1"/>
  <c r="AU357" i="10" l="1"/>
  <c r="F357" i="12" s="1"/>
  <c r="AW357" i="10"/>
  <c r="I357" i="12" s="1"/>
  <c r="AY357" i="10"/>
  <c r="K357" i="12" s="1"/>
  <c r="C357" i="12"/>
  <c r="AS358" i="10"/>
  <c r="E357" i="12"/>
  <c r="AO358" i="10"/>
  <c r="O357" i="12"/>
  <c r="D358" i="12" l="1"/>
  <c r="AX358" i="10"/>
  <c r="J358" i="12" s="1"/>
  <c r="AP358" i="10"/>
  <c r="AV357" i="10" l="1"/>
  <c r="H357" i="12" s="1"/>
  <c r="AR358" i="10"/>
  <c r="B358" i="12"/>
  <c r="G357" i="12" s="1"/>
  <c r="AQ358" i="10"/>
  <c r="AT358" i="10" s="1"/>
  <c r="AU358" i="10" l="1"/>
  <c r="F358" i="12" s="1"/>
  <c r="AW358" i="10"/>
  <c r="I358" i="12" s="1"/>
  <c r="AY358" i="10"/>
  <c r="K358" i="12" s="1"/>
  <c r="C358" i="12"/>
  <c r="AS359" i="10"/>
  <c r="E358" i="12"/>
  <c r="AO359" i="10"/>
  <c r="O358" i="12"/>
  <c r="D359" i="12" l="1"/>
  <c r="AX359" i="10"/>
  <c r="J359" i="12" s="1"/>
  <c r="AP359" i="10"/>
  <c r="AV358" i="10" l="1"/>
  <c r="H358" i="12" s="1"/>
  <c r="AR359" i="10"/>
  <c r="B359" i="12"/>
  <c r="G358" i="12" s="1"/>
  <c r="AQ359" i="10"/>
  <c r="AT359" i="10" s="1"/>
  <c r="C359" i="12" l="1"/>
  <c r="AY359" i="10"/>
  <c r="K359" i="12" s="1"/>
  <c r="AW359" i="10"/>
  <c r="I359" i="12" s="1"/>
  <c r="AU359" i="10"/>
  <c r="F359" i="12" s="1"/>
  <c r="AS360" i="10"/>
  <c r="E359" i="12"/>
  <c r="AO360" i="10"/>
  <c r="O359" i="12"/>
  <c r="D360" i="12" l="1"/>
  <c r="AX360" i="10"/>
  <c r="J360" i="12" s="1"/>
  <c r="AP360" i="10"/>
  <c r="AV359" i="10" l="1"/>
  <c r="H359" i="12" s="1"/>
  <c r="AR360" i="10"/>
  <c r="B360" i="12"/>
  <c r="G359" i="12" s="1"/>
  <c r="AQ360" i="10"/>
  <c r="AT360" i="10" s="1"/>
  <c r="C360" i="12" l="1"/>
  <c r="AY360" i="10"/>
  <c r="K360" i="12" s="1"/>
  <c r="AW360" i="10"/>
  <c r="I360" i="12" s="1"/>
  <c r="AU360" i="10"/>
  <c r="F360" i="12" s="1"/>
  <c r="AS361" i="10"/>
  <c r="E360" i="12"/>
  <c r="AO361" i="10"/>
  <c r="O360" i="12"/>
  <c r="D361" i="12" l="1"/>
  <c r="AX361" i="10"/>
  <c r="J361" i="12" s="1"/>
  <c r="AP361" i="10"/>
  <c r="AV360" i="10" l="1"/>
  <c r="H360" i="12" s="1"/>
  <c r="AR361" i="10"/>
  <c r="B361" i="12"/>
  <c r="G360" i="12" s="1"/>
  <c r="AQ361" i="10"/>
  <c r="AT361" i="10" s="1"/>
  <c r="AU361" i="10" l="1"/>
  <c r="F361" i="12" s="1"/>
  <c r="AW361" i="10"/>
  <c r="I361" i="12" s="1"/>
  <c r="C361" i="12"/>
  <c r="AY361" i="10"/>
  <c r="K361" i="12" s="1"/>
  <c r="AS362" i="10"/>
  <c r="E361" i="12"/>
  <c r="AO362" i="10"/>
  <c r="O361" i="12"/>
  <c r="D362" i="12" l="1"/>
  <c r="AX362" i="10"/>
  <c r="J362" i="12" s="1"/>
  <c r="AP362" i="10"/>
  <c r="AV361" i="10" l="1"/>
  <c r="H361" i="12" s="1"/>
  <c r="AR362" i="10"/>
  <c r="B362" i="12"/>
  <c r="G361" i="12" s="1"/>
  <c r="AQ362" i="10"/>
  <c r="AT362" i="10" s="1"/>
  <c r="AY362" i="10" l="1"/>
  <c r="K362" i="12" s="1"/>
  <c r="AU362" i="10"/>
  <c r="F362" i="12" s="1"/>
  <c r="AW362" i="10"/>
  <c r="I362" i="12" s="1"/>
  <c r="C362" i="12"/>
  <c r="AS363" i="10"/>
  <c r="E362" i="12"/>
  <c r="AO363" i="10"/>
  <c r="O362" i="12"/>
  <c r="D363" i="12" l="1"/>
  <c r="AX363" i="10"/>
  <c r="J363" i="12" s="1"/>
  <c r="AP363" i="10"/>
  <c r="AV362" i="10" l="1"/>
  <c r="H362" i="12" s="1"/>
  <c r="AR363" i="10"/>
  <c r="B363" i="12"/>
  <c r="G362" i="12" s="1"/>
  <c r="AQ363" i="10"/>
  <c r="AT363" i="10" s="1"/>
  <c r="AU363" i="10" l="1"/>
  <c r="F363" i="12" s="1"/>
  <c r="AY363" i="10"/>
  <c r="K363" i="12" s="1"/>
  <c r="AW363" i="10"/>
  <c r="I363" i="12" s="1"/>
  <c r="C363" i="12"/>
  <c r="AS364" i="10"/>
  <c r="E363" i="12"/>
  <c r="AO364" i="10"/>
  <c r="O363" i="12"/>
  <c r="D364" i="12" l="1"/>
  <c r="AX364" i="10"/>
  <c r="J364" i="12" s="1"/>
  <c r="AP364" i="10"/>
  <c r="AV363" i="10" l="1"/>
  <c r="H363" i="12" s="1"/>
  <c r="B364" i="12"/>
  <c r="G363" i="12" s="1"/>
  <c r="AQ364" i="10"/>
  <c r="AT364" i="10" s="1"/>
  <c r="AR364" i="10" l="1"/>
  <c r="AO365" i="10" s="1"/>
  <c r="E364" i="12"/>
  <c r="O364" i="12"/>
  <c r="C364" i="12" l="1"/>
  <c r="AW364" i="10"/>
  <c r="I364" i="12" s="1"/>
  <c r="AU364" i="10"/>
  <c r="F364" i="12" s="1"/>
  <c r="AY364" i="10"/>
  <c r="K364" i="12" s="1"/>
  <c r="AS365" i="10"/>
  <c r="AX365" i="10"/>
  <c r="J365" i="12" s="1"/>
  <c r="AP365" i="10"/>
  <c r="AV364" i="10" l="1"/>
  <c r="H364" i="12" s="1"/>
  <c r="AR365" i="10"/>
  <c r="AS366" i="10" s="1"/>
  <c r="D365" i="12"/>
  <c r="B365" i="12"/>
  <c r="G364" i="12" s="1"/>
  <c r="AQ365" i="10"/>
  <c r="AT365" i="10" s="1"/>
  <c r="D366" i="12" l="1"/>
  <c r="AY365" i="10"/>
  <c r="K365" i="12" s="1"/>
  <c r="AW365" i="10"/>
  <c r="I365" i="12" s="1"/>
  <c r="C365" i="12"/>
  <c r="AU365" i="10"/>
  <c r="F365" i="12" s="1"/>
  <c r="E365" i="12"/>
  <c r="AO366" i="10"/>
  <c r="O365" i="12"/>
  <c r="AX366" i="10" l="1"/>
  <c r="J366" i="12" s="1"/>
  <c r="AP366" i="10"/>
  <c r="AV365" i="10" l="1"/>
  <c r="H365" i="12" s="1"/>
  <c r="AR366" i="10"/>
  <c r="B366" i="12"/>
  <c r="G365" i="12" s="1"/>
  <c r="AQ366" i="10"/>
  <c r="AT366" i="10" s="1"/>
  <c r="AY366" i="10" l="1"/>
  <c r="K366" i="12" s="1"/>
  <c r="C366" i="12"/>
  <c r="AW366" i="10"/>
  <c r="I366" i="12" s="1"/>
  <c r="AU366" i="10"/>
  <c r="F366" i="12" s="1"/>
  <c r="AS367" i="10"/>
  <c r="E366" i="12"/>
  <c r="AO367" i="10"/>
  <c r="O366" i="12"/>
  <c r="D367" i="12" l="1"/>
  <c r="AX367" i="10"/>
  <c r="J367" i="12" s="1"/>
  <c r="AP367" i="10"/>
  <c r="AV366" i="10" l="1"/>
  <c r="H366" i="12" s="1"/>
  <c r="AR367" i="10"/>
  <c r="B367" i="12"/>
  <c r="G366" i="12" s="1"/>
  <c r="AQ367" i="10"/>
  <c r="AT367" i="10" s="1"/>
  <c r="AU367" i="10" l="1"/>
  <c r="F367" i="12" s="1"/>
  <c r="AY367" i="10"/>
  <c r="K367" i="12" s="1"/>
  <c r="AW367" i="10"/>
  <c r="I367" i="12" s="1"/>
  <c r="C367" i="12"/>
  <c r="AS368" i="10"/>
  <c r="E367" i="12"/>
  <c r="AO368" i="10"/>
  <c r="O367" i="12"/>
  <c r="D368" i="12" l="1"/>
  <c r="AX368" i="10"/>
  <c r="J368" i="12" s="1"/>
  <c r="AP368" i="10"/>
  <c r="AV367" i="10" l="1"/>
  <c r="H367" i="12" s="1"/>
  <c r="AR368" i="10"/>
  <c r="AQ368" i="10"/>
  <c r="AT368" i="10" s="1"/>
  <c r="B368" i="12"/>
  <c r="G367" i="12" s="1"/>
  <c r="AU368" i="10" l="1"/>
  <c r="F368" i="12" s="1"/>
  <c r="AY368" i="10"/>
  <c r="K368" i="12" s="1"/>
  <c r="AW368" i="10"/>
  <c r="I368" i="12" s="1"/>
  <c r="C368" i="12"/>
  <c r="AS369" i="10"/>
  <c r="O368" i="12"/>
  <c r="E368" i="12"/>
  <c r="AO369" i="10"/>
  <c r="D369" i="12" l="1"/>
  <c r="AX369" i="10"/>
  <c r="J369" i="12" s="1"/>
  <c r="AP369" i="10"/>
  <c r="AV368" i="10" l="1"/>
  <c r="H368" i="12" s="1"/>
  <c r="AR369" i="10"/>
  <c r="AQ369" i="10"/>
  <c r="AT369" i="10" s="1"/>
  <c r="B369" i="12"/>
  <c r="G368" i="12" s="1"/>
  <c r="AU369" i="10" l="1"/>
  <c r="F369" i="12" s="1"/>
  <c r="AW369" i="10"/>
  <c r="I369" i="12" s="1"/>
  <c r="C369" i="12"/>
  <c r="AY369" i="10"/>
  <c r="K369" i="12" s="1"/>
  <c r="AS370" i="10"/>
  <c r="O369" i="12"/>
  <c r="E369" i="12"/>
  <c r="AO370" i="10"/>
  <c r="D370" i="12" l="1"/>
  <c r="AX370" i="10"/>
  <c r="J370" i="12" s="1"/>
  <c r="AP370" i="10"/>
  <c r="AV369" i="10" l="1"/>
  <c r="H369" i="12" s="1"/>
  <c r="AR370" i="10"/>
  <c r="B370" i="12"/>
  <c r="G369" i="12" s="1"/>
  <c r="AQ370" i="10"/>
  <c r="AT370" i="10" s="1"/>
  <c r="AU370" i="10" l="1"/>
  <c r="F370" i="12" s="1"/>
  <c r="AW370" i="10"/>
  <c r="I370" i="12" s="1"/>
  <c r="C370" i="12"/>
  <c r="AY370" i="10"/>
  <c r="K370" i="12" s="1"/>
  <c r="AS371" i="10"/>
  <c r="E370" i="12"/>
  <c r="AO371" i="10"/>
  <c r="O370" i="12"/>
  <c r="D371" i="12" l="1"/>
  <c r="AX371" i="10"/>
  <c r="J371" i="12" s="1"/>
  <c r="AP371" i="10"/>
  <c r="AV370" i="10" l="1"/>
  <c r="H370" i="12" s="1"/>
  <c r="AR371" i="10"/>
  <c r="AQ371" i="10"/>
  <c r="AT371" i="10" s="1"/>
  <c r="B371" i="12"/>
  <c r="G370" i="12" s="1"/>
  <c r="AW371" i="10" l="1"/>
  <c r="I371" i="12" s="1"/>
  <c r="C371" i="12"/>
  <c r="AY371" i="10"/>
  <c r="K371" i="12" s="1"/>
  <c r="AU371" i="10"/>
  <c r="F371" i="12" s="1"/>
  <c r="AS372" i="10"/>
  <c r="O371" i="12"/>
  <c r="E371" i="12"/>
  <c r="AO372" i="10"/>
  <c r="D372" i="12" l="1"/>
  <c r="AX372" i="10"/>
  <c r="J372" i="12" s="1"/>
  <c r="AP372" i="10"/>
  <c r="AV371" i="10" l="1"/>
  <c r="H371" i="12" s="1"/>
  <c r="AR372" i="10"/>
  <c r="B372" i="12"/>
  <c r="G371" i="12" s="1"/>
  <c r="AQ372" i="10"/>
  <c r="AT372" i="10" s="1"/>
  <c r="AU372" i="10" l="1"/>
  <c r="F372" i="12" s="1"/>
  <c r="C372" i="12"/>
  <c r="AY372" i="10"/>
  <c r="K372" i="12" s="1"/>
  <c r="AW372" i="10"/>
  <c r="I372" i="12" s="1"/>
  <c r="AS373" i="10"/>
  <c r="E372" i="12"/>
  <c r="AO373" i="10"/>
  <c r="O372" i="12"/>
  <c r="D373" i="12" l="1"/>
  <c r="AX373" i="10"/>
  <c r="J373" i="12" s="1"/>
  <c r="AP373" i="10"/>
  <c r="AV372" i="10" l="1"/>
  <c r="H372" i="12" s="1"/>
  <c r="AR373" i="10"/>
  <c r="AQ373" i="10"/>
  <c r="AT373" i="10" s="1"/>
  <c r="B373" i="12"/>
  <c r="G372" i="12" s="1"/>
  <c r="AU373" i="10" l="1"/>
  <c r="F373" i="12" s="1"/>
  <c r="C373" i="12"/>
  <c r="AW373" i="10"/>
  <c r="I373" i="12" s="1"/>
  <c r="AY373" i="10"/>
  <c r="K373" i="12" s="1"/>
  <c r="AS374" i="10"/>
  <c r="O373" i="12"/>
  <c r="E373" i="12"/>
  <c r="AO374" i="10"/>
  <c r="D374" i="12" l="1"/>
  <c r="AX374" i="10"/>
  <c r="J374" i="12" s="1"/>
  <c r="AP374" i="10"/>
  <c r="AV373" i="10" l="1"/>
  <c r="H373" i="12" s="1"/>
  <c r="AR374" i="10"/>
  <c r="B374" i="12"/>
  <c r="G373" i="12" s="1"/>
  <c r="AQ374" i="10"/>
  <c r="AT374" i="10" s="1"/>
  <c r="AY374" i="10" l="1"/>
  <c r="K374" i="12" s="1"/>
  <c r="AU374" i="10"/>
  <c r="F374" i="12" s="1"/>
  <c r="AW374" i="10"/>
  <c r="I374" i="12" s="1"/>
  <c r="C374" i="12"/>
  <c r="AS375" i="10"/>
  <c r="E374" i="12"/>
  <c r="AO375" i="10"/>
  <c r="O374" i="12"/>
  <c r="D375" i="12" l="1"/>
  <c r="AX375" i="10"/>
  <c r="J375" i="12" s="1"/>
  <c r="AP375" i="10"/>
  <c r="AV374" i="10" l="1"/>
  <c r="H374" i="12" s="1"/>
  <c r="AR375" i="10"/>
  <c r="B375" i="12"/>
  <c r="G374" i="12" s="1"/>
  <c r="AQ375" i="10"/>
  <c r="AT375" i="10" s="1"/>
  <c r="AY375" i="10" l="1"/>
  <c r="K375" i="12" s="1"/>
  <c r="AW375" i="10"/>
  <c r="I375" i="12" s="1"/>
  <c r="AU375" i="10"/>
  <c r="F375" i="12" s="1"/>
  <c r="C375" i="12"/>
  <c r="AS376" i="10"/>
  <c r="E375" i="12"/>
  <c r="AO376" i="10"/>
  <c r="O375" i="12"/>
  <c r="D376" i="12" l="1"/>
  <c r="AX376" i="10"/>
  <c r="J376" i="12" s="1"/>
  <c r="AP376" i="10"/>
  <c r="AV375" i="10" l="1"/>
  <c r="H375" i="12" s="1"/>
  <c r="AR376" i="10"/>
  <c r="B376" i="12"/>
  <c r="G375" i="12" s="1"/>
  <c r="AQ376" i="10"/>
  <c r="AT376" i="10" s="1"/>
  <c r="AU376" i="10" l="1"/>
  <c r="F376" i="12" s="1"/>
  <c r="AY376" i="10"/>
  <c r="K376" i="12" s="1"/>
  <c r="AW376" i="10"/>
  <c r="I376" i="12" s="1"/>
  <c r="C376" i="12"/>
  <c r="AS377" i="10"/>
  <c r="E376" i="12"/>
  <c r="AO377" i="10"/>
  <c r="O376" i="12"/>
  <c r="D377" i="12" l="1"/>
  <c r="AX377" i="10"/>
  <c r="J377" i="12" s="1"/>
  <c r="AP377" i="10"/>
  <c r="AV376" i="10" l="1"/>
  <c r="H376" i="12" s="1"/>
  <c r="AR377" i="10"/>
  <c r="B377" i="12"/>
  <c r="G376" i="12" s="1"/>
  <c r="AQ377" i="10"/>
  <c r="AT377" i="10" s="1"/>
  <c r="AU377" i="10" l="1"/>
  <c r="F377" i="12" s="1"/>
  <c r="AY377" i="10"/>
  <c r="K377" i="12" s="1"/>
  <c r="AW377" i="10"/>
  <c r="I377" i="12" s="1"/>
  <c r="C377" i="12"/>
  <c r="AS378" i="10"/>
  <c r="E377" i="12"/>
  <c r="AO378" i="10"/>
  <c r="O377" i="12"/>
  <c r="D378" i="12" l="1"/>
  <c r="AX378" i="10"/>
  <c r="J378" i="12" s="1"/>
  <c r="AP378" i="10"/>
  <c r="AV377" i="10" l="1"/>
  <c r="H377" i="12" s="1"/>
  <c r="AR378" i="10"/>
  <c r="AQ378" i="10"/>
  <c r="AT378" i="10" s="1"/>
  <c r="B378" i="12"/>
  <c r="G377" i="12" s="1"/>
  <c r="C378" i="12" l="1"/>
  <c r="AW378" i="10"/>
  <c r="I378" i="12" s="1"/>
  <c r="AY378" i="10"/>
  <c r="K378" i="12" s="1"/>
  <c r="AU378" i="10"/>
  <c r="F378" i="12" s="1"/>
  <c r="AS379" i="10"/>
  <c r="O378" i="12"/>
  <c r="E378" i="12"/>
  <c r="AO379" i="10"/>
  <c r="D379" i="12" l="1"/>
  <c r="AX379" i="10"/>
  <c r="J379" i="12" s="1"/>
  <c r="AP379" i="10"/>
  <c r="AV378" i="10" l="1"/>
  <c r="H378" i="12" s="1"/>
  <c r="AR379" i="10"/>
  <c r="AQ379" i="10"/>
  <c r="AT379" i="10" s="1"/>
  <c r="B379" i="12"/>
  <c r="G378" i="12" s="1"/>
  <c r="AU379" i="10" l="1"/>
  <c r="F379" i="12" s="1"/>
  <c r="AW379" i="10"/>
  <c r="I379" i="12" s="1"/>
  <c r="AY379" i="10"/>
  <c r="K379" i="12" s="1"/>
  <c r="C379" i="12"/>
  <c r="AS380" i="10"/>
  <c r="O379" i="12"/>
  <c r="E379" i="12"/>
  <c r="AO380" i="10"/>
  <c r="D380" i="12" l="1"/>
  <c r="AX380" i="10"/>
  <c r="J380" i="12" s="1"/>
  <c r="AP380" i="10"/>
  <c r="AV379" i="10" l="1"/>
  <c r="H379" i="12" s="1"/>
  <c r="AR380" i="10"/>
  <c r="AQ380" i="10"/>
  <c r="AT380" i="10" s="1"/>
  <c r="B380" i="12"/>
  <c r="G379" i="12" s="1"/>
  <c r="AW380" i="10" l="1"/>
  <c r="I380" i="12" s="1"/>
  <c r="C380" i="12"/>
  <c r="AU380" i="10"/>
  <c r="F380" i="12" s="1"/>
  <c r="AY380" i="10"/>
  <c r="K380" i="12" s="1"/>
  <c r="AS381" i="10"/>
  <c r="O380" i="12"/>
  <c r="E380" i="12"/>
  <c r="AO381" i="10"/>
  <c r="D381" i="12" l="1"/>
  <c r="AX381" i="10"/>
  <c r="J381" i="12" s="1"/>
  <c r="AP381" i="10"/>
  <c r="AV380" i="10" l="1"/>
  <c r="H380" i="12" s="1"/>
  <c r="AR381" i="10"/>
  <c r="B381" i="12"/>
  <c r="G380" i="12" s="1"/>
  <c r="AQ381" i="10"/>
  <c r="AT381" i="10" s="1"/>
  <c r="AU381" i="10" l="1"/>
  <c r="F381" i="12" s="1"/>
  <c r="AY381" i="10"/>
  <c r="K381" i="12" s="1"/>
  <c r="AW381" i="10"/>
  <c r="I381" i="12" s="1"/>
  <c r="C381" i="12"/>
  <c r="AS382" i="10"/>
  <c r="E381" i="12"/>
  <c r="AO382" i="10"/>
  <c r="O381" i="12"/>
  <c r="D382" i="12" l="1"/>
  <c r="AX382" i="10"/>
  <c r="J382" i="12" s="1"/>
  <c r="AP382" i="10"/>
  <c r="AV381" i="10" l="1"/>
  <c r="H381" i="12" s="1"/>
  <c r="AQ382" i="10"/>
  <c r="AT382" i="10" s="1"/>
  <c r="B382" i="12"/>
  <c r="G381" i="12" s="1"/>
  <c r="AR382" i="10" l="1"/>
  <c r="AO383" i="10" s="1"/>
  <c r="O382" i="12"/>
  <c r="E382" i="12"/>
  <c r="AU382" i="10" l="1"/>
  <c r="F382" i="12" s="1"/>
  <c r="C382" i="12"/>
  <c r="AY382" i="10"/>
  <c r="K382" i="12" s="1"/>
  <c r="AW382" i="10"/>
  <c r="I382" i="12" s="1"/>
  <c r="AS383" i="10"/>
  <c r="AX383" i="10"/>
  <c r="J383" i="12" s="1"/>
  <c r="AP383" i="10"/>
  <c r="AV382" i="10" l="1"/>
  <c r="H382" i="12" s="1"/>
  <c r="AR383" i="10"/>
  <c r="AS384" i="10"/>
  <c r="D383" i="12"/>
  <c r="B383" i="12"/>
  <c r="G382" i="12" s="1"/>
  <c r="AQ383" i="10"/>
  <c r="AT383" i="10" s="1"/>
  <c r="D384" i="12" l="1"/>
  <c r="C383" i="12"/>
  <c r="AW383" i="10"/>
  <c r="I383" i="12" s="1"/>
  <c r="AY383" i="10"/>
  <c r="K383" i="12" s="1"/>
  <c r="AU383" i="10"/>
  <c r="F383" i="12" s="1"/>
  <c r="E383" i="12"/>
  <c r="AO384" i="10"/>
  <c r="O383" i="12"/>
  <c r="AX384" i="10" l="1"/>
  <c r="J384" i="12" s="1"/>
  <c r="AP384" i="10"/>
  <c r="AV383" i="10" l="1"/>
  <c r="H383" i="12" s="1"/>
  <c r="AR384" i="10"/>
  <c r="B384" i="12"/>
  <c r="G383" i="12" s="1"/>
  <c r="AQ384" i="10"/>
  <c r="AT384" i="10" s="1"/>
  <c r="AY384" i="10" l="1"/>
  <c r="K384" i="12" s="1"/>
  <c r="AW384" i="10"/>
  <c r="I384" i="12" s="1"/>
  <c r="C384" i="12"/>
  <c r="AU384" i="10"/>
  <c r="F384" i="12" s="1"/>
  <c r="AS385" i="10"/>
  <c r="E384" i="12"/>
  <c r="AO385" i="10"/>
  <c r="O384" i="12"/>
  <c r="D385" i="12" l="1"/>
  <c r="AX385" i="10"/>
  <c r="J385" i="12" s="1"/>
  <c r="AP385" i="10"/>
  <c r="AV384" i="10" l="1"/>
  <c r="H384" i="12" s="1"/>
  <c r="AR385" i="10"/>
  <c r="B385" i="12"/>
  <c r="G384" i="12" s="1"/>
  <c r="AQ385" i="10"/>
  <c r="AT385" i="10" s="1"/>
  <c r="AY385" i="10" l="1"/>
  <c r="K385" i="12" s="1"/>
  <c r="C385" i="12"/>
  <c r="AW385" i="10"/>
  <c r="I385" i="12" s="1"/>
  <c r="AU385" i="10"/>
  <c r="F385" i="12" s="1"/>
  <c r="AS386" i="10"/>
  <c r="E385" i="12"/>
  <c r="AO386" i="10"/>
  <c r="O385" i="12"/>
  <c r="D386" i="12" l="1"/>
  <c r="AX386" i="10"/>
  <c r="J386" i="12" s="1"/>
  <c r="AP386" i="10"/>
  <c r="AV385" i="10" l="1"/>
  <c r="H385" i="12" s="1"/>
  <c r="AR386" i="10"/>
  <c r="B386" i="12"/>
  <c r="G385" i="12" s="1"/>
  <c r="AQ386" i="10"/>
  <c r="AT386" i="10" s="1"/>
  <c r="AY386" i="10" l="1"/>
  <c r="K386" i="12" s="1"/>
  <c r="AU386" i="10"/>
  <c r="F386" i="12" s="1"/>
  <c r="AW386" i="10"/>
  <c r="I386" i="12" s="1"/>
  <c r="C386" i="12"/>
  <c r="AS387" i="10"/>
  <c r="E386" i="12"/>
  <c r="AO387" i="10"/>
  <c r="O386" i="12"/>
  <c r="D387" i="12" l="1"/>
  <c r="AX387" i="10"/>
  <c r="J387" i="12" s="1"/>
  <c r="AP387" i="10"/>
  <c r="AV386" i="10" l="1"/>
  <c r="H386" i="12" s="1"/>
  <c r="AR387" i="10"/>
  <c r="B387" i="12"/>
  <c r="G386" i="12" s="1"/>
  <c r="AQ387" i="10"/>
  <c r="AT387" i="10" s="1"/>
  <c r="AY387" i="10" l="1"/>
  <c r="K387" i="12" s="1"/>
  <c r="AU387" i="10"/>
  <c r="F387" i="12" s="1"/>
  <c r="C387" i="12"/>
  <c r="AW387" i="10"/>
  <c r="I387" i="12" s="1"/>
  <c r="AS388" i="10"/>
  <c r="E387" i="12"/>
  <c r="AO388" i="10"/>
  <c r="O387" i="12"/>
  <c r="D388" i="12" l="1"/>
  <c r="AX388" i="10"/>
  <c r="J388" i="12" s="1"/>
  <c r="AP388" i="10"/>
  <c r="AV387" i="10" l="1"/>
  <c r="H387" i="12" s="1"/>
  <c r="AR388" i="10"/>
  <c r="B388" i="12"/>
  <c r="G387" i="12" s="1"/>
  <c r="AQ388" i="10"/>
  <c r="AT388" i="10" s="1"/>
  <c r="AY388" i="10" l="1"/>
  <c r="K388" i="12" s="1"/>
  <c r="C388" i="12"/>
  <c r="AW388" i="10"/>
  <c r="I388" i="12" s="1"/>
  <c r="AU388" i="10"/>
  <c r="F388" i="12" s="1"/>
  <c r="AS389" i="10"/>
  <c r="E388" i="12"/>
  <c r="AO389" i="10"/>
  <c r="O388" i="12"/>
  <c r="D389" i="12" l="1"/>
  <c r="AX389" i="10"/>
  <c r="J389" i="12" s="1"/>
  <c r="AP389" i="10"/>
  <c r="AV388" i="10" l="1"/>
  <c r="H388" i="12" s="1"/>
  <c r="AR389" i="10"/>
  <c r="AQ389" i="10"/>
  <c r="AT389" i="10" s="1"/>
  <c r="B389" i="12"/>
  <c r="G388" i="12" s="1"/>
  <c r="AW389" i="10" l="1"/>
  <c r="I389" i="12" s="1"/>
  <c r="AU389" i="10"/>
  <c r="F389" i="12" s="1"/>
  <c r="AY389" i="10"/>
  <c r="K389" i="12" s="1"/>
  <c r="C389" i="12"/>
  <c r="AS390" i="10"/>
  <c r="O389" i="12"/>
  <c r="E389" i="12"/>
  <c r="AO390" i="10"/>
  <c r="D390" i="12" l="1"/>
  <c r="AX390" i="10"/>
  <c r="J390" i="12" s="1"/>
  <c r="AP390" i="10"/>
  <c r="AV389" i="10" l="1"/>
  <c r="H389" i="12" s="1"/>
  <c r="AR390" i="10"/>
  <c r="B390" i="12"/>
  <c r="G389" i="12" s="1"/>
  <c r="AQ390" i="10"/>
  <c r="AT390" i="10" s="1"/>
  <c r="AU390" i="10" l="1"/>
  <c r="F390" i="12" s="1"/>
  <c r="AW390" i="10"/>
  <c r="I390" i="12" s="1"/>
  <c r="AY390" i="10"/>
  <c r="K390" i="12" s="1"/>
  <c r="C390" i="12"/>
  <c r="AS391" i="10"/>
  <c r="E390" i="12"/>
  <c r="AO391" i="10"/>
  <c r="O390" i="12"/>
  <c r="D391" i="12" l="1"/>
  <c r="AX391" i="10"/>
  <c r="J391" i="12" s="1"/>
  <c r="AP391" i="10"/>
  <c r="AV390" i="10" l="1"/>
  <c r="H390" i="12" s="1"/>
  <c r="AR391" i="10"/>
  <c r="B391" i="12"/>
  <c r="G390" i="12" s="1"/>
  <c r="AQ391" i="10"/>
  <c r="AT391" i="10" s="1"/>
  <c r="AW391" i="10" l="1"/>
  <c r="I391" i="12" s="1"/>
  <c r="AY391" i="10"/>
  <c r="K391" i="12" s="1"/>
  <c r="AU391" i="10"/>
  <c r="F391" i="12" s="1"/>
  <c r="C391" i="12"/>
  <c r="AS392" i="10"/>
  <c r="E391" i="12"/>
  <c r="AO392" i="10"/>
  <c r="O391" i="12"/>
  <c r="D392" i="12" l="1"/>
  <c r="AX392" i="10"/>
  <c r="J392" i="12" s="1"/>
  <c r="AP392" i="10"/>
  <c r="AV391" i="10" l="1"/>
  <c r="H391" i="12" s="1"/>
  <c r="AR392" i="10"/>
  <c r="B392" i="12"/>
  <c r="G391" i="12" s="1"/>
  <c r="AQ392" i="10"/>
  <c r="AT392" i="10" s="1"/>
  <c r="AW392" i="10" l="1"/>
  <c r="I392" i="12" s="1"/>
  <c r="AU392" i="10"/>
  <c r="F392" i="12" s="1"/>
  <c r="C392" i="12"/>
  <c r="AY392" i="10"/>
  <c r="K392" i="12" s="1"/>
  <c r="AS393" i="10"/>
  <c r="E392" i="12"/>
  <c r="AO393" i="10"/>
  <c r="O392" i="12"/>
  <c r="D393" i="12" l="1"/>
  <c r="AX393" i="10"/>
  <c r="J393" i="12" s="1"/>
  <c r="AP393" i="10"/>
  <c r="AV392" i="10" l="1"/>
  <c r="H392" i="12" s="1"/>
  <c r="AR393" i="10"/>
  <c r="B393" i="12"/>
  <c r="G392" i="12" s="1"/>
  <c r="AQ393" i="10"/>
  <c r="AT393" i="10" s="1"/>
  <c r="AU393" i="10" l="1"/>
  <c r="F393" i="12" s="1"/>
  <c r="AW393" i="10"/>
  <c r="I393" i="12" s="1"/>
  <c r="C393" i="12"/>
  <c r="AY393" i="10"/>
  <c r="K393" i="12" s="1"/>
  <c r="AS394" i="10"/>
  <c r="E393" i="12"/>
  <c r="AO394" i="10"/>
  <c r="O393" i="12"/>
  <c r="D394" i="12" l="1"/>
  <c r="AX394" i="10"/>
  <c r="J394" i="12" s="1"/>
  <c r="AP394" i="10"/>
  <c r="AV393" i="10" l="1"/>
  <c r="H393" i="12" s="1"/>
  <c r="AR394" i="10"/>
  <c r="AQ394" i="10"/>
  <c r="AT394" i="10" s="1"/>
  <c r="B394" i="12"/>
  <c r="G393" i="12" s="1"/>
  <c r="AY394" i="10" l="1"/>
  <c r="K394" i="12" s="1"/>
  <c r="AU394" i="10"/>
  <c r="F394" i="12" s="1"/>
  <c r="AW394" i="10"/>
  <c r="I394" i="12" s="1"/>
  <c r="C394" i="12"/>
  <c r="AS395" i="10"/>
  <c r="O394" i="12"/>
  <c r="E394" i="12"/>
  <c r="AO395" i="10"/>
  <c r="D395" i="12" l="1"/>
  <c r="AX395" i="10"/>
  <c r="J395" i="12" s="1"/>
  <c r="AP395" i="10"/>
  <c r="AV394" i="10" l="1"/>
  <c r="H394" i="12" s="1"/>
  <c r="AR395" i="10"/>
  <c r="B395" i="12"/>
  <c r="G394" i="12" s="1"/>
  <c r="AQ395" i="10"/>
  <c r="AT395" i="10" s="1"/>
  <c r="AU395" i="10" l="1"/>
  <c r="F395" i="12" s="1"/>
  <c r="C395" i="12"/>
  <c r="AY395" i="10"/>
  <c r="K395" i="12" s="1"/>
  <c r="AW395" i="10"/>
  <c r="I395" i="12" s="1"/>
  <c r="AS396" i="10"/>
  <c r="E395" i="12"/>
  <c r="AO396" i="10"/>
  <c r="O395" i="12"/>
  <c r="D396" i="12" l="1"/>
  <c r="AX396" i="10"/>
  <c r="J396" i="12" s="1"/>
  <c r="AP396" i="10"/>
  <c r="AV395" i="10" l="1"/>
  <c r="H395" i="12" s="1"/>
  <c r="AR396" i="10"/>
  <c r="B396" i="12"/>
  <c r="G395" i="12" s="1"/>
  <c r="AQ396" i="10"/>
  <c r="AT396" i="10" s="1"/>
  <c r="AW396" i="10" l="1"/>
  <c r="I396" i="12" s="1"/>
  <c r="AY396" i="10"/>
  <c r="K396" i="12" s="1"/>
  <c r="AU396" i="10"/>
  <c r="F396" i="12" s="1"/>
  <c r="C396" i="12"/>
  <c r="AS397" i="10"/>
  <c r="E396" i="12"/>
  <c r="AO397" i="10"/>
  <c r="O396" i="12"/>
  <c r="D397" i="12" l="1"/>
  <c r="AX397" i="10"/>
  <c r="J397" i="12" s="1"/>
  <c r="AP397" i="10"/>
  <c r="AV396" i="10" l="1"/>
  <c r="H396" i="12" s="1"/>
  <c r="AR397" i="10"/>
  <c r="B397" i="12"/>
  <c r="G396" i="12" s="1"/>
  <c r="AQ397" i="10"/>
  <c r="AT397" i="10" s="1"/>
  <c r="AU397" i="10" l="1"/>
  <c r="F397" i="12" s="1"/>
  <c r="AY397" i="10"/>
  <c r="K397" i="12" s="1"/>
  <c r="AW397" i="10"/>
  <c r="I397" i="12" s="1"/>
  <c r="C397" i="12"/>
  <c r="AS398" i="10"/>
  <c r="E397" i="12"/>
  <c r="AO398" i="10"/>
  <c r="O397" i="12"/>
  <c r="D398" i="12" l="1"/>
  <c r="AP398" i="10"/>
  <c r="AX398" i="10"/>
  <c r="J398" i="12" s="1"/>
  <c r="AV397" i="10" l="1"/>
  <c r="H397" i="12" s="1"/>
  <c r="AR398" i="10"/>
  <c r="AQ398" i="10"/>
  <c r="AT398" i="10" s="1"/>
  <c r="B398" i="12"/>
  <c r="G397" i="12" s="1"/>
  <c r="AW398" i="10" l="1"/>
  <c r="I398" i="12" s="1"/>
  <c r="AY398" i="10"/>
  <c r="K398" i="12" s="1"/>
  <c r="C398" i="12"/>
  <c r="AU398" i="10"/>
  <c r="F398" i="12" s="1"/>
  <c r="AS399" i="10"/>
  <c r="O398" i="12"/>
  <c r="E398" i="12"/>
  <c r="AO399" i="10"/>
  <c r="D399" i="12" l="1"/>
  <c r="AX399" i="10"/>
  <c r="J399" i="12" s="1"/>
  <c r="AP399" i="10"/>
  <c r="AV398" i="10" l="1"/>
  <c r="H398" i="12" s="1"/>
  <c r="AR399" i="10"/>
  <c r="B399" i="12"/>
  <c r="G398" i="12" s="1"/>
  <c r="AQ399" i="10"/>
  <c r="AT399" i="10" s="1"/>
  <c r="AU399" i="10" l="1"/>
  <c r="F399" i="12" s="1"/>
  <c r="AW399" i="10"/>
  <c r="I399" i="12" s="1"/>
  <c r="C399" i="12"/>
  <c r="AY399" i="10"/>
  <c r="K399" i="12" s="1"/>
  <c r="AS400" i="10"/>
  <c r="E399" i="12"/>
  <c r="AO400" i="10"/>
  <c r="O399" i="12"/>
  <c r="D400" i="12" l="1"/>
  <c r="AX400" i="10"/>
  <c r="J400" i="12" s="1"/>
  <c r="AP400" i="10"/>
  <c r="AV399" i="10" l="1"/>
  <c r="H399" i="12" s="1"/>
  <c r="AQ400" i="10"/>
  <c r="AT400" i="10" s="1"/>
  <c r="B400" i="12"/>
  <c r="G399" i="12" s="1"/>
  <c r="AR400" i="10" l="1"/>
  <c r="AO401" i="10" s="1"/>
  <c r="O400" i="12"/>
  <c r="E400" i="12"/>
  <c r="AU400" i="10" l="1"/>
  <c r="F400" i="12" s="1"/>
  <c r="AW400" i="10"/>
  <c r="I400" i="12" s="1"/>
  <c r="AY400" i="10"/>
  <c r="K400" i="12" s="1"/>
  <c r="C400" i="12"/>
  <c r="AS401" i="10"/>
  <c r="AX401" i="10"/>
  <c r="J401" i="12" s="1"/>
  <c r="AP401" i="10"/>
  <c r="AV400" i="10" l="1"/>
  <c r="H400" i="12" s="1"/>
  <c r="AR401" i="10"/>
  <c r="D401" i="12"/>
  <c r="B401" i="12"/>
  <c r="G400" i="12" s="1"/>
  <c r="AQ401" i="10"/>
  <c r="AT401" i="10" s="1"/>
  <c r="AW401" i="10" l="1"/>
  <c r="I401" i="12" s="1"/>
  <c r="AY401" i="10"/>
  <c r="K401" i="12" s="1"/>
  <c r="C401" i="12"/>
  <c r="AU401" i="10"/>
  <c r="F401" i="12" s="1"/>
  <c r="AS402" i="10"/>
  <c r="E401" i="12"/>
  <c r="AO402" i="10"/>
  <c r="O401" i="12"/>
  <c r="D402" i="12" l="1"/>
  <c r="AX402" i="10"/>
  <c r="J402" i="12" s="1"/>
  <c r="AP402" i="10"/>
  <c r="AV401" i="10" l="1"/>
  <c r="H401" i="12" s="1"/>
  <c r="AR402" i="10"/>
  <c r="B402" i="12"/>
  <c r="G401" i="12" s="1"/>
  <c r="AQ402" i="10"/>
  <c r="AT402" i="10" s="1"/>
  <c r="AY402" i="10" l="1"/>
  <c r="K402" i="12" s="1"/>
  <c r="C402" i="12"/>
  <c r="AU402" i="10"/>
  <c r="F402" i="12" s="1"/>
  <c r="AW402" i="10"/>
  <c r="I402" i="12" s="1"/>
  <c r="AS403" i="10"/>
  <c r="E402" i="12"/>
  <c r="AO403" i="10"/>
  <c r="O402" i="12"/>
  <c r="D403" i="12" l="1"/>
  <c r="AP403" i="10"/>
  <c r="AX403" i="10"/>
  <c r="J403" i="12" s="1"/>
  <c r="AV402" i="10" l="1"/>
  <c r="H402" i="12" s="1"/>
  <c r="AR403" i="10"/>
  <c r="B403" i="12"/>
  <c r="G402" i="12" s="1"/>
  <c r="AQ403" i="10"/>
  <c r="AT403" i="10" s="1"/>
  <c r="AW403" i="10" l="1"/>
  <c r="I403" i="12" s="1"/>
  <c r="C403" i="12"/>
  <c r="AY403" i="10"/>
  <c r="K403" i="12" s="1"/>
  <c r="AU403" i="10"/>
  <c r="F403" i="12" s="1"/>
  <c r="AS404" i="10"/>
  <c r="E403" i="12"/>
  <c r="AO404" i="10"/>
  <c r="O403" i="12"/>
  <c r="D404" i="12" l="1"/>
  <c r="AX404" i="10"/>
  <c r="J404" i="12" s="1"/>
  <c r="AP404" i="10"/>
  <c r="AV403" i="10" l="1"/>
  <c r="H403" i="12" s="1"/>
  <c r="AR404" i="10"/>
  <c r="B404" i="12"/>
  <c r="G403" i="12" s="1"/>
  <c r="AQ404" i="10"/>
  <c r="AT404" i="10" s="1"/>
  <c r="AW404" i="10" l="1"/>
  <c r="I404" i="12" s="1"/>
  <c r="AY404" i="10"/>
  <c r="K404" i="12" s="1"/>
  <c r="C404" i="12"/>
  <c r="AU404" i="10"/>
  <c r="F404" i="12" s="1"/>
  <c r="AS405" i="10"/>
  <c r="E404" i="12"/>
  <c r="AO405" i="10"/>
  <c r="O404" i="12"/>
  <c r="D405" i="12" l="1"/>
  <c r="AP405" i="10"/>
  <c r="AX405" i="10"/>
  <c r="J405" i="12" s="1"/>
  <c r="AV404" i="10" l="1"/>
  <c r="H404" i="12" s="1"/>
  <c r="AR405" i="10"/>
  <c r="B405" i="12"/>
  <c r="G404" i="12" s="1"/>
  <c r="AQ405" i="10"/>
  <c r="AT405" i="10" s="1"/>
  <c r="AU405" i="10" l="1"/>
  <c r="F405" i="12" s="1"/>
  <c r="AW405" i="10"/>
  <c r="I405" i="12" s="1"/>
  <c r="AY405" i="10"/>
  <c r="K405" i="12" s="1"/>
  <c r="C405" i="12"/>
  <c r="AS406" i="10"/>
  <c r="E405" i="12"/>
  <c r="AO406" i="10"/>
  <c r="O405" i="12"/>
  <c r="D406" i="12" l="1"/>
  <c r="AP406" i="10"/>
  <c r="AX406" i="10"/>
  <c r="J406" i="12" s="1"/>
  <c r="AV405" i="10" l="1"/>
  <c r="H405" i="12" s="1"/>
  <c r="AR406" i="10"/>
  <c r="B406" i="12"/>
  <c r="G405" i="12" s="1"/>
  <c r="AQ406" i="10"/>
  <c r="AT406" i="10" s="1"/>
  <c r="AW406" i="10" l="1"/>
  <c r="I406" i="12" s="1"/>
  <c r="C406" i="12"/>
  <c r="AY406" i="10"/>
  <c r="K406" i="12" s="1"/>
  <c r="AU406" i="10"/>
  <c r="F406" i="12" s="1"/>
  <c r="AS407" i="10"/>
  <c r="E406" i="12"/>
  <c r="AO407" i="10"/>
  <c r="O406" i="12"/>
  <c r="D407" i="12" l="1"/>
  <c r="AX407" i="10"/>
  <c r="J407" i="12" s="1"/>
  <c r="AP407" i="10"/>
  <c r="AV406" i="10" l="1"/>
  <c r="H406" i="12" s="1"/>
  <c r="AR407" i="10"/>
  <c r="B407" i="12"/>
  <c r="G406" i="12" s="1"/>
  <c r="AQ407" i="10"/>
  <c r="AT407" i="10" s="1"/>
  <c r="AY407" i="10" l="1"/>
  <c r="K407" i="12" s="1"/>
  <c r="C407" i="12"/>
  <c r="AU407" i="10"/>
  <c r="F407" i="12" s="1"/>
  <c r="AW407" i="10"/>
  <c r="I407" i="12" s="1"/>
  <c r="AS408" i="10"/>
  <c r="E407" i="12"/>
  <c r="AO408" i="10"/>
  <c r="O407" i="12"/>
  <c r="D408" i="12" l="1"/>
  <c r="AX408" i="10"/>
  <c r="J408" i="12" s="1"/>
  <c r="AP408" i="10"/>
  <c r="AV407" i="10" l="1"/>
  <c r="H407" i="12" s="1"/>
  <c r="AR408" i="10"/>
  <c r="AQ408" i="10"/>
  <c r="AT408" i="10" s="1"/>
  <c r="B408" i="12"/>
  <c r="G407" i="12" s="1"/>
  <c r="AY408" i="10" l="1"/>
  <c r="K408" i="12" s="1"/>
  <c r="AW408" i="10"/>
  <c r="I408" i="12" s="1"/>
  <c r="AU408" i="10"/>
  <c r="F408" i="12" s="1"/>
  <c r="C408" i="12"/>
  <c r="AS409" i="10"/>
  <c r="O408" i="12"/>
  <c r="E408" i="12"/>
  <c r="AO409" i="10"/>
  <c r="D409" i="12" l="1"/>
  <c r="AX409" i="10"/>
  <c r="J409" i="12" s="1"/>
  <c r="AP409" i="10"/>
  <c r="AV408" i="10" l="1"/>
  <c r="H408" i="12" s="1"/>
  <c r="AR409" i="10"/>
  <c r="B409" i="12"/>
  <c r="G408" i="12" s="1"/>
  <c r="AQ409" i="10"/>
  <c r="AT409" i="10" s="1"/>
  <c r="C409" i="12" l="1"/>
  <c r="AU409" i="10"/>
  <c r="F409" i="12" s="1"/>
  <c r="AY409" i="10"/>
  <c r="K409" i="12" s="1"/>
  <c r="AW409" i="10"/>
  <c r="I409" i="12" s="1"/>
  <c r="AS410" i="10"/>
  <c r="E409" i="12"/>
  <c r="AO410" i="10"/>
  <c r="O409" i="12"/>
  <c r="D410" i="12" l="1"/>
  <c r="AX410" i="10"/>
  <c r="J410" i="12" s="1"/>
  <c r="AP410" i="10"/>
  <c r="AV409" i="10" l="1"/>
  <c r="H409" i="12" s="1"/>
  <c r="AR410" i="10"/>
  <c r="B410" i="12"/>
  <c r="G409" i="12" s="1"/>
  <c r="AQ410" i="10"/>
  <c r="AT410" i="10" s="1"/>
  <c r="C410" i="12" l="1"/>
  <c r="AY410" i="10"/>
  <c r="K410" i="12" s="1"/>
  <c r="AW410" i="10"/>
  <c r="I410" i="12" s="1"/>
  <c r="AU410" i="10"/>
  <c r="F410" i="12" s="1"/>
  <c r="AS411" i="10"/>
  <c r="E410" i="12"/>
  <c r="AO411" i="10"/>
  <c r="O410" i="12"/>
  <c r="D411" i="12" l="1"/>
  <c r="AP411" i="10"/>
  <c r="AX411" i="10"/>
  <c r="J411" i="12" s="1"/>
  <c r="AV410" i="10" l="1"/>
  <c r="H410" i="12" s="1"/>
  <c r="AR411" i="10"/>
  <c r="B411" i="12"/>
  <c r="G410" i="12" s="1"/>
  <c r="AQ411" i="10"/>
  <c r="AT411" i="10" s="1"/>
  <c r="AY411" i="10" l="1"/>
  <c r="K411" i="12" s="1"/>
  <c r="C411" i="12"/>
  <c r="AU411" i="10"/>
  <c r="F411" i="12" s="1"/>
  <c r="AW411" i="10"/>
  <c r="I411" i="12" s="1"/>
  <c r="AS412" i="10"/>
  <c r="E411" i="12"/>
  <c r="AO412" i="10"/>
  <c r="O411" i="12"/>
  <c r="D412" i="12" l="1"/>
  <c r="AX412" i="10"/>
  <c r="J412" i="12" s="1"/>
  <c r="AP412" i="10"/>
  <c r="AV411" i="10" l="1"/>
  <c r="H411" i="12" s="1"/>
  <c r="AR412" i="10"/>
  <c r="AQ412" i="10"/>
  <c r="AT412" i="10" s="1"/>
  <c r="B412" i="12"/>
  <c r="G411" i="12" s="1"/>
  <c r="AW412" i="10" l="1"/>
  <c r="I412" i="12" s="1"/>
  <c r="C412" i="12"/>
  <c r="AU412" i="10"/>
  <c r="F412" i="12" s="1"/>
  <c r="AY412" i="10"/>
  <c r="K412" i="12" s="1"/>
  <c r="AS413" i="10"/>
  <c r="O412" i="12"/>
  <c r="E412" i="12"/>
  <c r="AO413" i="10"/>
  <c r="D413" i="12" l="1"/>
  <c r="AP413" i="10"/>
  <c r="AX413" i="10"/>
  <c r="J413" i="12" s="1"/>
  <c r="AV412" i="10" l="1"/>
  <c r="H412" i="12" s="1"/>
  <c r="AR413" i="10"/>
  <c r="AQ413" i="10"/>
  <c r="AT413" i="10" s="1"/>
  <c r="B413" i="12"/>
  <c r="G412" i="12" s="1"/>
  <c r="AY413" i="10" l="1"/>
  <c r="K413" i="12" s="1"/>
  <c r="C413" i="12"/>
  <c r="AU413" i="10"/>
  <c r="F413" i="12" s="1"/>
  <c r="AW413" i="10"/>
  <c r="I413" i="12" s="1"/>
  <c r="AS414" i="10"/>
  <c r="O413" i="12"/>
  <c r="E413" i="12"/>
  <c r="AO414" i="10"/>
  <c r="D414" i="12" l="1"/>
  <c r="AX414" i="10"/>
  <c r="J414" i="12" s="1"/>
  <c r="AP414" i="10"/>
  <c r="AV413" i="10" l="1"/>
  <c r="H413" i="12" s="1"/>
  <c r="AR414" i="10"/>
  <c r="B414" i="12"/>
  <c r="G413" i="12" s="1"/>
  <c r="AQ414" i="10"/>
  <c r="AT414" i="10" s="1"/>
  <c r="C414" i="12" l="1"/>
  <c r="AU414" i="10"/>
  <c r="F414" i="12" s="1"/>
  <c r="AW414" i="10"/>
  <c r="I414" i="12" s="1"/>
  <c r="AY414" i="10"/>
  <c r="K414" i="12" s="1"/>
  <c r="AS415" i="10"/>
  <c r="E414" i="12"/>
  <c r="AO415" i="10"/>
  <c r="O414" i="12"/>
  <c r="D415" i="12" l="1"/>
  <c r="AP415" i="10"/>
  <c r="AX415" i="10"/>
  <c r="J415" i="12" s="1"/>
  <c r="AV414" i="10" l="1"/>
  <c r="H414" i="12" s="1"/>
  <c r="AR415" i="10"/>
  <c r="AQ415" i="10"/>
  <c r="AT415" i="10" s="1"/>
  <c r="B415" i="12"/>
  <c r="G414" i="12" s="1"/>
  <c r="AW415" i="10" l="1"/>
  <c r="I415" i="12" s="1"/>
  <c r="AU415" i="10"/>
  <c r="F415" i="12" s="1"/>
  <c r="AY415" i="10"/>
  <c r="K415" i="12" s="1"/>
  <c r="C415" i="12"/>
  <c r="AS416" i="10"/>
  <c r="O415" i="12"/>
  <c r="E415" i="12"/>
  <c r="AO416" i="10"/>
  <c r="D416" i="12" l="1"/>
  <c r="AP416" i="10"/>
  <c r="AX416" i="10"/>
  <c r="J416" i="12" s="1"/>
  <c r="AV415" i="10" l="1"/>
  <c r="H415" i="12" s="1"/>
  <c r="AR416" i="10"/>
  <c r="B416" i="12"/>
  <c r="G415" i="12" s="1"/>
  <c r="AQ416" i="10"/>
  <c r="AT416" i="10" s="1"/>
  <c r="AU416" i="10" l="1"/>
  <c r="F416" i="12" s="1"/>
  <c r="AW416" i="10"/>
  <c r="I416" i="12" s="1"/>
  <c r="AY416" i="10"/>
  <c r="K416" i="12" s="1"/>
  <c r="C416" i="12"/>
  <c r="AS417" i="10"/>
  <c r="E416" i="12"/>
  <c r="AO417" i="10"/>
  <c r="O416" i="12"/>
  <c r="D417" i="12" l="1"/>
  <c r="AP417" i="10"/>
  <c r="AX417" i="10"/>
  <c r="J417" i="12" s="1"/>
  <c r="AV416" i="10" l="1"/>
  <c r="H416" i="12" s="1"/>
  <c r="AR417" i="10"/>
  <c r="B417" i="12"/>
  <c r="G416" i="12" s="1"/>
  <c r="AQ417" i="10"/>
  <c r="AT417" i="10" s="1"/>
  <c r="AW417" i="10" l="1"/>
  <c r="I417" i="12" s="1"/>
  <c r="C417" i="12"/>
  <c r="AU417" i="10"/>
  <c r="F417" i="12" s="1"/>
  <c r="AY417" i="10"/>
  <c r="K417" i="12" s="1"/>
  <c r="AS418" i="10"/>
  <c r="E417" i="12"/>
  <c r="AO418" i="10"/>
  <c r="O417" i="12"/>
  <c r="D418" i="12" l="1"/>
  <c r="AX418" i="10"/>
  <c r="J418" i="12" s="1"/>
  <c r="AP418" i="10"/>
  <c r="AV417" i="10" l="1"/>
  <c r="H417" i="12" s="1"/>
  <c r="B418" i="12"/>
  <c r="G417" i="12" s="1"/>
  <c r="AQ418" i="10"/>
  <c r="AT418" i="10" s="1"/>
  <c r="AR418" i="10" l="1"/>
  <c r="E418" i="12"/>
  <c r="O418" i="12"/>
  <c r="AU418" i="10" l="1"/>
  <c r="F418" i="12" s="1"/>
  <c r="C418" i="12"/>
  <c r="AW418" i="10"/>
  <c r="I418" i="12" s="1"/>
  <c r="AY418" i="10"/>
  <c r="K418" i="12" s="1"/>
  <c r="AS419" i="10"/>
  <c r="AO419" i="10"/>
  <c r="AP419" i="10" s="1"/>
  <c r="AV418" i="10" l="1"/>
  <c r="H418" i="12" s="1"/>
  <c r="AR419" i="10"/>
  <c r="AX419" i="10"/>
  <c r="J419" i="12" s="1"/>
  <c r="AS420" i="10"/>
  <c r="D419" i="12"/>
  <c r="AQ419" i="10"/>
  <c r="AT419" i="10" s="1"/>
  <c r="B419" i="12"/>
  <c r="G418" i="12" s="1"/>
  <c r="D420" i="12" l="1"/>
  <c r="AW419" i="10"/>
  <c r="I419" i="12" s="1"/>
  <c r="C419" i="12"/>
  <c r="AU419" i="10"/>
  <c r="F419" i="12" s="1"/>
  <c r="AY419" i="10"/>
  <c r="K419" i="12" s="1"/>
  <c r="O419" i="12"/>
  <c r="E419" i="12"/>
  <c r="AO420" i="10"/>
  <c r="AX420" i="10" l="1"/>
  <c r="J420" i="12" s="1"/>
  <c r="AP420" i="10"/>
  <c r="AV419" i="10" l="1"/>
  <c r="H419" i="12" s="1"/>
  <c r="AR420" i="10"/>
  <c r="AQ420" i="10"/>
  <c r="AT420" i="10" s="1"/>
  <c r="B420" i="12"/>
  <c r="G419" i="12" s="1"/>
  <c r="C420" i="12" l="1"/>
  <c r="AU420" i="10"/>
  <c r="F420" i="12" s="1"/>
  <c r="AW420" i="10"/>
  <c r="I420" i="12" s="1"/>
  <c r="AY420" i="10"/>
  <c r="K420" i="12" s="1"/>
  <c r="AS421" i="10"/>
  <c r="O420" i="12"/>
  <c r="E420" i="12"/>
  <c r="AO421" i="10"/>
  <c r="D421" i="12" l="1"/>
  <c r="AP421" i="10"/>
  <c r="AX421" i="10"/>
  <c r="J421" i="12" s="1"/>
  <c r="AV420" i="10" l="1"/>
  <c r="H420" i="12" s="1"/>
  <c r="AR421" i="10"/>
  <c r="AQ421" i="10"/>
  <c r="AT421" i="10" s="1"/>
  <c r="B421" i="12"/>
  <c r="G420" i="12" s="1"/>
  <c r="AU421" i="10" l="1"/>
  <c r="F421" i="12" s="1"/>
  <c r="C421" i="12"/>
  <c r="AW421" i="10"/>
  <c r="I421" i="12" s="1"/>
  <c r="AY421" i="10"/>
  <c r="K421" i="12" s="1"/>
  <c r="AS422" i="10"/>
  <c r="O421" i="12"/>
  <c r="E421" i="12"/>
  <c r="AO422" i="10"/>
  <c r="D422" i="12" l="1"/>
  <c r="AP422" i="10"/>
  <c r="AX422" i="10"/>
  <c r="J422" i="12" s="1"/>
  <c r="AV421" i="10" l="1"/>
  <c r="H421" i="12" s="1"/>
  <c r="AR422" i="10"/>
  <c r="B422" i="12"/>
  <c r="G421" i="12" s="1"/>
  <c r="AQ422" i="10"/>
  <c r="AT422" i="10" s="1"/>
  <c r="C422" i="12" l="1"/>
  <c r="AY422" i="10"/>
  <c r="K422" i="12" s="1"/>
  <c r="AW422" i="10"/>
  <c r="I422" i="12" s="1"/>
  <c r="AU422" i="10"/>
  <c r="F422" i="12" s="1"/>
  <c r="AS423" i="10"/>
  <c r="E422" i="12"/>
  <c r="AO423" i="10"/>
  <c r="O422" i="12"/>
  <c r="D423" i="12" l="1"/>
  <c r="AX423" i="10"/>
  <c r="J423" i="12" s="1"/>
  <c r="AP423" i="10"/>
  <c r="AV422" i="10" l="1"/>
  <c r="H422" i="12" s="1"/>
  <c r="AR423" i="10"/>
  <c r="B423" i="12"/>
  <c r="G422" i="12" s="1"/>
  <c r="AQ423" i="10"/>
  <c r="AT423" i="10" s="1"/>
  <c r="C423" i="12" l="1"/>
  <c r="AW423" i="10"/>
  <c r="I423" i="12" s="1"/>
  <c r="AU423" i="10"/>
  <c r="F423" i="12" s="1"/>
  <c r="AY423" i="10"/>
  <c r="K423" i="12" s="1"/>
  <c r="AS424" i="10"/>
  <c r="E423" i="12"/>
  <c r="AO424" i="10"/>
  <c r="O423" i="12"/>
  <c r="D424" i="12" l="1"/>
  <c r="AP424" i="10"/>
  <c r="AX424" i="10"/>
  <c r="J424" i="12" s="1"/>
  <c r="AV423" i="10" l="1"/>
  <c r="H423" i="12" s="1"/>
  <c r="AR424" i="10"/>
  <c r="B424" i="12"/>
  <c r="G423" i="12" s="1"/>
  <c r="AQ424" i="10"/>
  <c r="AT424" i="10" s="1"/>
  <c r="AY424" i="10" l="1"/>
  <c r="K424" i="12" s="1"/>
  <c r="AU424" i="10"/>
  <c r="F424" i="12" s="1"/>
  <c r="C424" i="12"/>
  <c r="AW424" i="10"/>
  <c r="I424" i="12" s="1"/>
  <c r="AS425" i="10"/>
  <c r="E424" i="12"/>
  <c r="AO425" i="10"/>
  <c r="O424" i="12"/>
  <c r="D425" i="12" l="1"/>
  <c r="AP425" i="10"/>
  <c r="AX425" i="10"/>
  <c r="J425" i="12" s="1"/>
  <c r="AV424" i="10" l="1"/>
  <c r="H424" i="12" s="1"/>
  <c r="AR425" i="10"/>
  <c r="B425" i="12"/>
  <c r="G424" i="12" s="1"/>
  <c r="AQ425" i="10"/>
  <c r="AT425" i="10" s="1"/>
  <c r="AY425" i="10" l="1"/>
  <c r="K425" i="12" s="1"/>
  <c r="AW425" i="10"/>
  <c r="I425" i="12" s="1"/>
  <c r="AU425" i="10"/>
  <c r="F425" i="12" s="1"/>
  <c r="C425" i="12"/>
  <c r="AS426" i="10"/>
  <c r="E425" i="12"/>
  <c r="AO426" i="10"/>
  <c r="O425" i="12"/>
  <c r="D426" i="12" l="1"/>
  <c r="AX426" i="10"/>
  <c r="J426" i="12" s="1"/>
  <c r="AP426" i="10"/>
  <c r="AV425" i="10" l="1"/>
  <c r="H425" i="12" s="1"/>
  <c r="AR426" i="10"/>
  <c r="B426" i="12"/>
  <c r="G425" i="12" s="1"/>
  <c r="AQ426" i="10"/>
  <c r="AT426" i="10" s="1"/>
  <c r="AW426" i="10" l="1"/>
  <c r="I426" i="12" s="1"/>
  <c r="C426" i="12"/>
  <c r="AU426" i="10"/>
  <c r="F426" i="12" s="1"/>
  <c r="AY426" i="10"/>
  <c r="K426" i="12" s="1"/>
  <c r="AS427" i="10"/>
  <c r="E426" i="12"/>
  <c r="AO427" i="10"/>
  <c r="O426" i="12"/>
  <c r="D427" i="12" l="1"/>
  <c r="AX427" i="10"/>
  <c r="J427" i="12" s="1"/>
  <c r="AP427" i="10"/>
  <c r="AV426" i="10" l="1"/>
  <c r="H426" i="12" s="1"/>
  <c r="AR427" i="10"/>
  <c r="B427" i="12"/>
  <c r="G426" i="12" s="1"/>
  <c r="AQ427" i="10"/>
  <c r="AT427" i="10" s="1"/>
  <c r="AW427" i="10" l="1"/>
  <c r="I427" i="12" s="1"/>
  <c r="AY427" i="10"/>
  <c r="K427" i="12" s="1"/>
  <c r="C427" i="12"/>
  <c r="AU427" i="10"/>
  <c r="F427" i="12" s="1"/>
  <c r="AS428" i="10"/>
  <c r="E427" i="12"/>
  <c r="AO428" i="10"/>
  <c r="O427" i="12"/>
  <c r="D428" i="12" l="1"/>
  <c r="AX428" i="10"/>
  <c r="J428" i="12" s="1"/>
  <c r="AP428" i="10"/>
  <c r="AV427" i="10" l="1"/>
  <c r="H427" i="12" s="1"/>
  <c r="AR428" i="10"/>
  <c r="B428" i="12"/>
  <c r="G427" i="12" s="1"/>
  <c r="AQ428" i="10"/>
  <c r="AT428" i="10" s="1"/>
  <c r="AU428" i="10" l="1"/>
  <c r="F428" i="12" s="1"/>
  <c r="AW428" i="10"/>
  <c r="I428" i="12" s="1"/>
  <c r="AY428" i="10"/>
  <c r="K428" i="12" s="1"/>
  <c r="C428" i="12"/>
  <c r="AS429" i="10"/>
  <c r="E428" i="12"/>
  <c r="AO429" i="10"/>
  <c r="O428" i="12"/>
  <c r="D429" i="12" l="1"/>
  <c r="AP429" i="10"/>
  <c r="AX429" i="10"/>
  <c r="J429" i="12" s="1"/>
  <c r="AV428" i="10" l="1"/>
  <c r="H428" i="12" s="1"/>
  <c r="AR429" i="10"/>
  <c r="AQ429" i="10"/>
  <c r="AT429" i="10" s="1"/>
  <c r="B429" i="12"/>
  <c r="G428" i="12" s="1"/>
  <c r="AY429" i="10" l="1"/>
  <c r="K429" i="12" s="1"/>
  <c r="C429" i="12"/>
  <c r="AW429" i="10"/>
  <c r="I429" i="12" s="1"/>
  <c r="AU429" i="10"/>
  <c r="F429" i="12" s="1"/>
  <c r="AS430" i="10"/>
  <c r="O429" i="12"/>
  <c r="E429" i="12"/>
  <c r="AO430" i="10"/>
  <c r="D430" i="12" l="1"/>
  <c r="AP430" i="10"/>
  <c r="AX430" i="10"/>
  <c r="J430" i="12" s="1"/>
  <c r="AV429" i="10" l="1"/>
  <c r="H429" i="12" s="1"/>
  <c r="AR430" i="10"/>
  <c r="AQ430" i="10"/>
  <c r="AT430" i="10" s="1"/>
  <c r="B430" i="12"/>
  <c r="G429" i="12" s="1"/>
  <c r="AW430" i="10" l="1"/>
  <c r="I430" i="12" s="1"/>
  <c r="AY430" i="10"/>
  <c r="K430" i="12" s="1"/>
  <c r="AU430" i="10"/>
  <c r="F430" i="12" s="1"/>
  <c r="C430" i="12"/>
  <c r="AS431" i="10"/>
  <c r="O430" i="12"/>
  <c r="E430" i="12"/>
  <c r="AO431" i="10"/>
  <c r="D431" i="12" l="1"/>
  <c r="AP431" i="10"/>
  <c r="AX431" i="10"/>
  <c r="J431" i="12" s="1"/>
  <c r="AV430" i="10" l="1"/>
  <c r="H430" i="12" s="1"/>
  <c r="AR431" i="10"/>
  <c r="AQ431" i="10"/>
  <c r="AT431" i="10" s="1"/>
  <c r="B431" i="12"/>
  <c r="G430" i="12" s="1"/>
  <c r="AY431" i="10" l="1"/>
  <c r="K431" i="12" s="1"/>
  <c r="C431" i="12"/>
  <c r="AU431" i="10"/>
  <c r="F431" i="12" s="1"/>
  <c r="AW431" i="10"/>
  <c r="I431" i="12" s="1"/>
  <c r="AS432" i="10"/>
  <c r="O431" i="12"/>
  <c r="E431" i="12"/>
  <c r="AO432" i="10"/>
  <c r="D432" i="12" l="1"/>
  <c r="AP432" i="10"/>
  <c r="AX432" i="10"/>
  <c r="J432" i="12" s="1"/>
  <c r="AV431" i="10" l="1"/>
  <c r="H431" i="12" s="1"/>
  <c r="AR432" i="10"/>
  <c r="B432" i="12"/>
  <c r="G431" i="12" s="1"/>
  <c r="AQ432" i="10"/>
  <c r="AT432" i="10" s="1"/>
  <c r="AY432" i="10" l="1"/>
  <c r="K432" i="12" s="1"/>
  <c r="C432" i="12"/>
  <c r="AW432" i="10"/>
  <c r="I432" i="12" s="1"/>
  <c r="AU432" i="10"/>
  <c r="F432" i="12" s="1"/>
  <c r="AS433" i="10"/>
  <c r="E432" i="12"/>
  <c r="AO433" i="10"/>
  <c r="O432" i="12"/>
  <c r="D433" i="12" l="1"/>
  <c r="AP433" i="10"/>
  <c r="AX433" i="10"/>
  <c r="J433" i="12" s="1"/>
  <c r="AV432" i="10" l="1"/>
  <c r="H432" i="12" s="1"/>
  <c r="AR433" i="10"/>
  <c r="AQ433" i="10"/>
  <c r="AT433" i="10" s="1"/>
  <c r="B433" i="12"/>
  <c r="G432" i="12" s="1"/>
  <c r="AY433" i="10" l="1"/>
  <c r="K433" i="12" s="1"/>
  <c r="AW433" i="10"/>
  <c r="I433" i="12" s="1"/>
  <c r="AU433" i="10"/>
  <c r="F433" i="12" s="1"/>
  <c r="C433" i="12"/>
  <c r="AS434" i="10"/>
  <c r="O433" i="12"/>
  <c r="E433" i="12"/>
  <c r="AO434" i="10"/>
  <c r="D434" i="12" l="1"/>
  <c r="AP434" i="10"/>
  <c r="AX434" i="10"/>
  <c r="J434" i="12" s="1"/>
  <c r="AV433" i="10" l="1"/>
  <c r="H433" i="12" s="1"/>
  <c r="AR434" i="10"/>
  <c r="B434" i="12"/>
  <c r="G433" i="12" s="1"/>
  <c r="AQ434" i="10"/>
  <c r="AT434" i="10" s="1"/>
  <c r="AY434" i="10" l="1"/>
  <c r="K434" i="12" s="1"/>
  <c r="AU434" i="10"/>
  <c r="F434" i="12" s="1"/>
  <c r="C434" i="12"/>
  <c r="AW434" i="10"/>
  <c r="I434" i="12" s="1"/>
  <c r="AS435" i="10"/>
  <c r="E434" i="12"/>
  <c r="AO435" i="10"/>
  <c r="O434" i="12"/>
  <c r="D435" i="12" l="1"/>
  <c r="AP435" i="10"/>
  <c r="AX435" i="10"/>
  <c r="J435" i="12" s="1"/>
  <c r="AV434" i="10" l="1"/>
  <c r="H434" i="12" s="1"/>
  <c r="AR435" i="10"/>
  <c r="AY435" i="10" s="1"/>
  <c r="K435" i="12" s="1"/>
  <c r="AQ435" i="10"/>
  <c r="AT435" i="10" s="1"/>
  <c r="E435" i="12" s="1"/>
  <c r="B435" i="12"/>
  <c r="G434" i="12" s="1"/>
  <c r="AU435" i="10" l="1"/>
  <c r="F435" i="12" s="1"/>
  <c r="AW435" i="10"/>
  <c r="I435" i="12" s="1"/>
  <c r="C435" i="12"/>
  <c r="AO436" i="10"/>
  <c r="AP436" i="10" s="1"/>
  <c r="AS436" i="10"/>
  <c r="D436" i="12" s="1"/>
  <c r="O435" i="12"/>
  <c r="AX436" i="10" l="1"/>
  <c r="J436" i="12" s="1"/>
  <c r="B436" i="12"/>
  <c r="AV435" i="10"/>
  <c r="H435" i="12" s="1"/>
  <c r="G435" i="12"/>
  <c r="O436" i="12"/>
  <c r="AQ436" i="10"/>
  <c r="AT436" i="10" s="1"/>
  <c r="E436" i="12" s="1"/>
  <c r="H13" i="9"/>
  <c r="H29" i="9"/>
  <c r="H23" i="9"/>
  <c r="H12" i="9"/>
  <c r="H9" i="9"/>
  <c r="H15" i="9"/>
  <c r="H17" i="9"/>
  <c r="H11" i="9"/>
  <c r="H7" i="9"/>
  <c r="H18" i="9"/>
  <c r="H32" i="9"/>
  <c r="H8" i="9"/>
  <c r="H14" i="9"/>
  <c r="H24" i="9"/>
  <c r="H21" i="9"/>
  <c r="H22" i="9"/>
  <c r="H19" i="9"/>
  <c r="H26" i="9"/>
  <c r="H20" i="9"/>
  <c r="H30" i="9"/>
  <c r="H6" i="9"/>
  <c r="H10" i="9"/>
  <c r="H28" i="9"/>
  <c r="H25" i="9"/>
  <c r="H27" i="9"/>
  <c r="H31" i="9"/>
  <c r="H16" i="9"/>
  <c r="AR436" i="10" l="1"/>
  <c r="C436" i="12" s="1"/>
  <c r="AU436" i="10" l="1"/>
  <c r="F436" i="12" s="1"/>
  <c r="AY436" i="10"/>
  <c r="K436" i="12" s="1"/>
  <c r="AW436" i="10"/>
  <c r="I436" i="12" s="1"/>
  <c r="AO437" i="10"/>
  <c r="AS437" i="10"/>
  <c r="D437" i="12" s="1"/>
  <c r="AP437" i="10" l="1"/>
  <c r="AX437" i="10"/>
  <c r="J437" i="12" s="1"/>
  <c r="B437" i="12" l="1"/>
  <c r="AV436" i="10"/>
  <c r="H436" i="12" s="1"/>
  <c r="G436" i="12"/>
  <c r="O437" i="12"/>
  <c r="AR437" i="10"/>
  <c r="C437" i="12" s="1"/>
  <c r="AQ437" i="10"/>
  <c r="AT437" i="10" s="1"/>
  <c r="E437" i="12" s="1"/>
  <c r="AW437" i="10" l="1"/>
  <c r="I437" i="12" s="1"/>
  <c r="AU437" i="10"/>
  <c r="F437" i="12" s="1"/>
  <c r="AO438" i="10"/>
  <c r="AY437" i="10"/>
  <c r="K437" i="12" s="1"/>
  <c r="AS438" i="10"/>
  <c r="D438" i="12" s="1"/>
  <c r="AX438" i="10" l="1"/>
  <c r="J438" i="12" s="1"/>
  <c r="AP438" i="10"/>
  <c r="B438" i="12" l="1"/>
  <c r="AV437" i="10"/>
  <c r="H437" i="12" s="1"/>
  <c r="G437" i="12"/>
  <c r="O438" i="12"/>
  <c r="AQ438" i="10"/>
  <c r="AT438" i="10" s="1"/>
  <c r="E438" i="12" s="1"/>
  <c r="AR438" i="10"/>
  <c r="C438" i="12" s="1"/>
  <c r="AU438" i="10" l="1"/>
  <c r="F438" i="12" s="1"/>
  <c r="AW438" i="10"/>
  <c r="I438" i="12" s="1"/>
  <c r="AY438" i="10"/>
  <c r="K438" i="12" s="1"/>
  <c r="AO439" i="10"/>
  <c r="AS439" i="10"/>
  <c r="D439" i="12" s="1"/>
  <c r="AP439" i="10" l="1"/>
  <c r="AX439" i="10"/>
  <c r="J439" i="12" s="1"/>
  <c r="B439" i="12" l="1"/>
  <c r="AV438" i="10"/>
  <c r="H438" i="12" s="1"/>
  <c r="O439" i="12"/>
  <c r="G438" i="12"/>
  <c r="AQ439" i="10"/>
  <c r="AT439" i="10" s="1"/>
  <c r="E439" i="12" s="1"/>
  <c r="AR439" i="10"/>
  <c r="C439" i="12" s="1"/>
  <c r="AY439" i="10" l="1"/>
  <c r="K439" i="12" s="1"/>
  <c r="AO440" i="10"/>
  <c r="AW439" i="10"/>
  <c r="I439" i="12" s="1"/>
  <c r="AU439" i="10"/>
  <c r="F439" i="12" s="1"/>
  <c r="AS440" i="10"/>
  <c r="D440" i="12" s="1"/>
  <c r="AP440" i="10" l="1"/>
  <c r="AX440" i="10"/>
  <c r="J440" i="12" s="1"/>
  <c r="B440" i="12" l="1"/>
  <c r="AV439" i="10"/>
  <c r="H439" i="12" s="1"/>
  <c r="G439" i="12"/>
  <c r="O440" i="12"/>
  <c r="AQ440" i="10"/>
  <c r="AT440" i="10" s="1"/>
  <c r="E440" i="12" s="1"/>
  <c r="AR440" i="10"/>
  <c r="C440" i="12" s="1"/>
  <c r="AW440" i="10" l="1"/>
  <c r="I440" i="12" s="1"/>
  <c r="AU440" i="10"/>
  <c r="F440" i="12" s="1"/>
  <c r="AY440" i="10"/>
  <c r="K440" i="12" s="1"/>
  <c r="AO441" i="10"/>
  <c r="AS441" i="10"/>
  <c r="D441" i="12" s="1"/>
  <c r="AX441" i="10" l="1"/>
  <c r="J441" i="12" s="1"/>
  <c r="AP441" i="10"/>
  <c r="B441" i="12" l="1"/>
  <c r="AV440" i="10"/>
  <c r="H440" i="12" s="1"/>
  <c r="O441" i="12"/>
  <c r="G440" i="12"/>
  <c r="AQ441" i="10"/>
  <c r="AT441" i="10" s="1"/>
  <c r="E441" i="12" s="1"/>
  <c r="AR441" i="10"/>
  <c r="C441" i="12" s="1"/>
  <c r="AY441" i="10" l="1"/>
  <c r="K441" i="12" s="1"/>
  <c r="AO442" i="10"/>
  <c r="AU441" i="10"/>
  <c r="F441" i="12" s="1"/>
  <c r="AW441" i="10"/>
  <c r="I441" i="12" s="1"/>
  <c r="AS442" i="10"/>
  <c r="D442" i="12" s="1"/>
  <c r="AP442" i="10" l="1"/>
  <c r="AX442" i="10"/>
  <c r="J442" i="12" s="1"/>
  <c r="B442" i="12" l="1"/>
  <c r="AV441" i="10"/>
  <c r="H441" i="12" s="1"/>
  <c r="G441" i="12"/>
  <c r="O442" i="12"/>
  <c r="AQ442" i="10"/>
  <c r="AT442" i="10" s="1"/>
  <c r="E442" i="12" s="1"/>
  <c r="AR442" i="10"/>
  <c r="C442" i="12" s="1"/>
  <c r="AW442" i="10" l="1"/>
  <c r="I442" i="12" s="1"/>
  <c r="AY442" i="10"/>
  <c r="K442" i="12" s="1"/>
  <c r="AU442" i="10"/>
  <c r="F442" i="12" s="1"/>
  <c r="AO443" i="10"/>
  <c r="AS443" i="10"/>
  <c r="D443" i="12" s="1"/>
  <c r="AP443" i="10" l="1"/>
  <c r="AX443" i="10"/>
  <c r="J443" i="12" s="1"/>
  <c r="B443" i="12" l="1"/>
  <c r="AV442" i="10"/>
  <c r="H442" i="12" s="1"/>
  <c r="O443" i="12"/>
  <c r="G442" i="12"/>
  <c r="AQ443" i="10"/>
  <c r="AT443" i="10" s="1"/>
  <c r="E443" i="12" s="1"/>
  <c r="AR443" i="10"/>
  <c r="C443" i="12" s="1"/>
  <c r="AO444" i="10" l="1"/>
  <c r="AW443" i="10"/>
  <c r="I443" i="12" s="1"/>
  <c r="AU443" i="10"/>
  <c r="F443" i="12" s="1"/>
  <c r="AY443" i="10"/>
  <c r="K443" i="12" s="1"/>
  <c r="AS444" i="10"/>
  <c r="D444" i="12" s="1"/>
  <c r="AX444" i="10" l="1"/>
  <c r="J444" i="12" s="1"/>
  <c r="AP444" i="10"/>
  <c r="B444" i="12" l="1"/>
  <c r="AV443" i="10"/>
  <c r="H443" i="12" s="1"/>
  <c r="G443" i="12"/>
  <c r="O444" i="12"/>
  <c r="AQ444" i="10"/>
  <c r="AT444" i="10" s="1"/>
  <c r="E444" i="12" s="1"/>
  <c r="AR444" i="10"/>
  <c r="C444" i="12" s="1"/>
  <c r="AU444" i="10" l="1"/>
  <c r="F444" i="12" s="1"/>
  <c r="AW444" i="10"/>
  <c r="I444" i="12" s="1"/>
  <c r="AO445" i="10"/>
  <c r="AY444" i="10"/>
  <c r="K444" i="12" s="1"/>
  <c r="AS445" i="10"/>
  <c r="D445" i="12" s="1"/>
  <c r="AP445" i="10" l="1"/>
  <c r="AX445" i="10"/>
  <c r="J445" i="12" s="1"/>
  <c r="B445" i="12" l="1"/>
  <c r="AV444" i="10"/>
  <c r="H444" i="12" s="1"/>
  <c r="O445" i="12"/>
  <c r="G444" i="12"/>
  <c r="AQ445" i="10"/>
  <c r="AT445" i="10" s="1"/>
  <c r="E445" i="12" s="1"/>
  <c r="AR445" i="10"/>
  <c r="C445" i="12" s="1"/>
  <c r="AY445" i="10" l="1"/>
  <c r="K445" i="12" s="1"/>
  <c r="AO446" i="10"/>
  <c r="AW445" i="10"/>
  <c r="I445" i="12" s="1"/>
  <c r="AU445" i="10"/>
  <c r="F445" i="12" s="1"/>
  <c r="AS446" i="10"/>
  <c r="D446" i="12" s="1"/>
  <c r="AP446" i="10" l="1"/>
  <c r="AX446" i="10"/>
  <c r="J446" i="12" s="1"/>
  <c r="B446" i="12" l="1"/>
  <c r="AV445" i="10"/>
  <c r="H445" i="12" s="1"/>
  <c r="G445" i="12"/>
  <c r="O446" i="12"/>
  <c r="AQ446" i="10"/>
  <c r="AT446" i="10" s="1"/>
  <c r="E446" i="12" s="1"/>
  <c r="AR446" i="10"/>
  <c r="C446" i="12" s="1"/>
  <c r="AY446" i="10" l="1"/>
  <c r="K446" i="12" s="1"/>
  <c r="AO447" i="10"/>
  <c r="AU446" i="10"/>
  <c r="F446" i="12" s="1"/>
  <c r="AW446" i="10"/>
  <c r="I446" i="12" s="1"/>
  <c r="AS447" i="10"/>
  <c r="D447" i="12" s="1"/>
  <c r="AP447" i="10" l="1"/>
  <c r="AX447" i="10"/>
  <c r="J447" i="12" s="1"/>
  <c r="B447" i="12" l="1"/>
  <c r="AV446" i="10"/>
  <c r="H446" i="12" s="1"/>
  <c r="O447" i="12"/>
  <c r="G446" i="12"/>
  <c r="AQ447" i="10"/>
  <c r="AT447" i="10" s="1"/>
  <c r="E447" i="12" s="1"/>
  <c r="AR447" i="10"/>
  <c r="C447" i="12" s="1"/>
  <c r="AU447" i="10" l="1"/>
  <c r="F447" i="12" s="1"/>
  <c r="AW447" i="10"/>
  <c r="I447" i="12" s="1"/>
  <c r="AO448" i="10"/>
  <c r="AY447" i="10"/>
  <c r="K447" i="12" s="1"/>
  <c r="AS448" i="10"/>
  <c r="D448" i="12" s="1"/>
  <c r="AP448" i="10" l="1"/>
  <c r="AX448" i="10"/>
  <c r="J448" i="12" s="1"/>
  <c r="B448" i="12" l="1"/>
  <c r="AV447" i="10"/>
  <c r="H447" i="12" s="1"/>
  <c r="O448" i="12"/>
  <c r="G447" i="12"/>
  <c r="AQ448" i="10"/>
  <c r="AT448" i="10" s="1"/>
  <c r="E448" i="12" s="1"/>
  <c r="AR448" i="10"/>
  <c r="C448" i="12" s="1"/>
  <c r="AW448" i="10" l="1"/>
  <c r="I448" i="12" s="1"/>
  <c r="AY448" i="10"/>
  <c r="K448" i="12" s="1"/>
  <c r="AO449" i="10"/>
  <c r="AU448" i="10"/>
  <c r="F448" i="12" s="1"/>
  <c r="AS449" i="10"/>
  <c r="D449" i="12" s="1"/>
  <c r="AX449" i="10" l="1"/>
  <c r="J449" i="12" s="1"/>
  <c r="AP449" i="10"/>
  <c r="B449" i="12" l="1"/>
  <c r="AV448" i="10"/>
  <c r="H448" i="12" s="1"/>
  <c r="O449" i="12"/>
  <c r="G448" i="12"/>
  <c r="AQ449" i="10"/>
  <c r="AT449" i="10" s="1"/>
  <c r="E449" i="12" s="1"/>
  <c r="AR449" i="10"/>
  <c r="C449" i="12" s="1"/>
  <c r="AU449" i="10" l="1"/>
  <c r="F449" i="12" s="1"/>
  <c r="AW449" i="10"/>
  <c r="I449" i="12" s="1"/>
  <c r="AO450" i="10"/>
  <c r="AY449" i="10"/>
  <c r="K449" i="12" s="1"/>
  <c r="AS450" i="10"/>
  <c r="D450" i="12" s="1"/>
  <c r="AP450" i="10" l="1"/>
  <c r="AX450" i="10"/>
  <c r="J450" i="12" s="1"/>
  <c r="B450" i="12" l="1"/>
  <c r="AV449" i="10"/>
  <c r="H449" i="12" s="1"/>
  <c r="O450" i="12"/>
  <c r="G449" i="12"/>
  <c r="AQ450" i="10"/>
  <c r="AT450" i="10" s="1"/>
  <c r="E450" i="12" s="1"/>
  <c r="AR450" i="10"/>
  <c r="C450" i="12" s="1"/>
  <c r="AW450" i="10" l="1"/>
  <c r="I450" i="12" s="1"/>
  <c r="AY450" i="10"/>
  <c r="K450" i="12" s="1"/>
  <c r="AU450" i="10"/>
  <c r="F450" i="12" s="1"/>
  <c r="AO451" i="10"/>
  <c r="AS451" i="10"/>
  <c r="D451" i="12" s="1"/>
  <c r="AX451" i="10" l="1"/>
  <c r="J451" i="12" s="1"/>
  <c r="AP451" i="10"/>
  <c r="B451" i="12" l="1"/>
  <c r="AV450" i="10"/>
  <c r="H450" i="12" s="1"/>
  <c r="O451" i="12"/>
  <c r="G450" i="12"/>
  <c r="AQ451" i="10"/>
  <c r="AT451" i="10" s="1"/>
  <c r="E451" i="12" s="1"/>
  <c r="AR451" i="10"/>
  <c r="C451" i="12" s="1"/>
  <c r="AO452" i="10" l="1"/>
  <c r="AU451" i="10"/>
  <c r="F451" i="12" s="1"/>
  <c r="AW451" i="10"/>
  <c r="I451" i="12" s="1"/>
  <c r="AY451" i="10"/>
  <c r="K451" i="12" s="1"/>
  <c r="AS452" i="10"/>
  <c r="D452" i="12" s="1"/>
  <c r="AP452" i="10" l="1"/>
  <c r="AX452" i="10"/>
  <c r="J452" i="12" s="1"/>
  <c r="B452" i="12" l="1"/>
  <c r="AV451" i="10"/>
  <c r="H451" i="12" s="1"/>
  <c r="O452" i="12"/>
  <c r="G451" i="12"/>
  <c r="AQ452" i="10"/>
  <c r="AT452" i="10" s="1"/>
  <c r="E452" i="12" s="1"/>
  <c r="AR452" i="10"/>
  <c r="C452" i="12" s="1"/>
  <c r="AY452" i="10" l="1"/>
  <c r="K452" i="12" s="1"/>
  <c r="AO453" i="10"/>
  <c r="AU452" i="10"/>
  <c r="F452" i="12" s="1"/>
  <c r="AW452" i="10"/>
  <c r="I452" i="12" s="1"/>
  <c r="AS453" i="10"/>
  <c r="D453" i="12" s="1"/>
  <c r="AP453" i="10" l="1"/>
  <c r="AX453" i="10"/>
  <c r="J453" i="12" s="1"/>
  <c r="B453" i="12" l="1"/>
  <c r="AV452" i="10"/>
  <c r="H452" i="12" s="1"/>
  <c r="O453" i="12"/>
  <c r="G452" i="12"/>
  <c r="AQ453" i="10"/>
  <c r="AT453" i="10" s="1"/>
  <c r="E453" i="12" s="1"/>
  <c r="AR453" i="10"/>
  <c r="C453" i="12" s="1"/>
  <c r="AO454" i="10" l="1"/>
  <c r="AW453" i="10"/>
  <c r="I453" i="12" s="1"/>
  <c r="AU453" i="10"/>
  <c r="F453" i="12" s="1"/>
  <c r="AY453" i="10"/>
  <c r="K453" i="12" s="1"/>
  <c r="AS454" i="10"/>
  <c r="D454" i="12" s="1"/>
  <c r="AX454" i="10" l="1"/>
  <c r="J454" i="12" s="1"/>
  <c r="AP454" i="10"/>
  <c r="B454" i="12" l="1"/>
  <c r="AV453" i="10"/>
  <c r="H453" i="12" s="1"/>
  <c r="O454" i="12"/>
  <c r="G453" i="12"/>
  <c r="AQ454" i="10"/>
  <c r="AT454" i="10" s="1"/>
  <c r="E454" i="12" s="1"/>
  <c r="AR454" i="10" l="1"/>
  <c r="C454" i="12" s="1"/>
  <c r="AW454" i="10" l="1"/>
  <c r="I454" i="12" s="1"/>
  <c r="AY454" i="10"/>
  <c r="K454" i="12" s="1"/>
  <c r="AO455" i="10"/>
  <c r="AU454" i="10"/>
  <c r="F454" i="12" s="1"/>
  <c r="AS455" i="10"/>
  <c r="D455" i="12" s="1"/>
  <c r="AP455" i="10" l="1"/>
  <c r="AX455" i="10"/>
  <c r="J455" i="12" s="1"/>
  <c r="B455" i="12" l="1"/>
  <c r="AV454" i="10"/>
  <c r="H454" i="12" s="1"/>
  <c r="O455" i="12"/>
  <c r="G454" i="12"/>
  <c r="AQ455" i="10"/>
  <c r="AT455" i="10" s="1"/>
  <c r="E455" i="12" s="1"/>
  <c r="AR455" i="10"/>
  <c r="C455" i="12" s="1"/>
  <c r="AU455" i="10" l="1"/>
  <c r="F455" i="12" s="1"/>
  <c r="AY455" i="10"/>
  <c r="K455" i="12" s="1"/>
  <c r="AO456" i="10"/>
  <c r="AW455" i="10"/>
  <c r="I455" i="12" s="1"/>
  <c r="AS456" i="10"/>
  <c r="D456" i="12" s="1"/>
  <c r="AP456" i="10" l="1"/>
  <c r="AX456" i="10"/>
  <c r="J456" i="12" s="1"/>
  <c r="B456" i="12" l="1"/>
  <c r="AV455" i="10"/>
  <c r="H455" i="12" s="1"/>
  <c r="O456" i="12"/>
  <c r="G455" i="12"/>
  <c r="AQ456" i="10"/>
  <c r="AT456" i="10" s="1"/>
  <c r="E456" i="12" s="1"/>
  <c r="AR456" i="10"/>
  <c r="C456" i="12" s="1"/>
  <c r="AW456" i="10" l="1"/>
  <c r="I456" i="12" s="1"/>
  <c r="AY456" i="10"/>
  <c r="K456" i="12" s="1"/>
  <c r="AU456" i="10"/>
  <c r="F456" i="12" s="1"/>
  <c r="AO457" i="10"/>
  <c r="AS457" i="10"/>
  <c r="D457" i="12" s="1"/>
  <c r="AP457" i="10" l="1"/>
  <c r="AX457" i="10"/>
  <c r="J457" i="12" s="1"/>
  <c r="B457" i="12" l="1"/>
  <c r="AV456" i="10"/>
  <c r="H456" i="12" s="1"/>
  <c r="O457" i="12"/>
  <c r="G456" i="12"/>
  <c r="AQ457" i="10"/>
  <c r="AT457" i="10" s="1"/>
  <c r="E457" i="12" s="1"/>
  <c r="AR457" i="10"/>
  <c r="C457" i="12" s="1"/>
  <c r="AO458" i="10" l="1"/>
  <c r="AW457" i="10"/>
  <c r="I457" i="12" s="1"/>
  <c r="AY457" i="10"/>
  <c r="K457" i="12" s="1"/>
  <c r="AU457" i="10"/>
  <c r="F457" i="12" s="1"/>
  <c r="AS458" i="10"/>
  <c r="D458" i="12" s="1"/>
  <c r="AP458" i="10" l="1"/>
  <c r="AX458" i="10"/>
  <c r="J458" i="12" s="1"/>
  <c r="B458" i="12" l="1"/>
  <c r="AV457" i="10"/>
  <c r="H457" i="12" s="1"/>
  <c r="O458" i="12"/>
  <c r="G457" i="12"/>
  <c r="AQ458" i="10"/>
  <c r="AT458" i="10" s="1"/>
  <c r="E458" i="12" s="1"/>
  <c r="AR458" i="10"/>
  <c r="C458" i="12" s="1"/>
  <c r="AY458" i="10" l="1"/>
  <c r="K458" i="12" s="1"/>
  <c r="AU458" i="10"/>
  <c r="F458" i="12" s="1"/>
  <c r="AW458" i="10"/>
  <c r="I458" i="12" s="1"/>
  <c r="AO459" i="10"/>
  <c r="AS459" i="10"/>
  <c r="D459" i="12" s="1"/>
  <c r="AP459" i="10" l="1"/>
  <c r="AX459" i="10"/>
  <c r="J459" i="12" s="1"/>
  <c r="B459" i="12" l="1"/>
  <c r="AV458" i="10"/>
  <c r="H458" i="12" s="1"/>
  <c r="O459" i="12"/>
  <c r="G458" i="12"/>
  <c r="AQ459" i="10"/>
  <c r="AT459" i="10" s="1"/>
  <c r="E459" i="12" s="1"/>
  <c r="AR459" i="10"/>
  <c r="C459" i="12" s="1"/>
  <c r="AY459" i="10" l="1"/>
  <c r="K459" i="12" s="1"/>
  <c r="AO460" i="10"/>
  <c r="AU459" i="10"/>
  <c r="F459" i="12" s="1"/>
  <c r="AW459" i="10"/>
  <c r="I459" i="12" s="1"/>
  <c r="AS460" i="10"/>
  <c r="D460" i="12" s="1"/>
  <c r="AP460" i="10" l="1"/>
  <c r="AX460" i="10"/>
  <c r="J460" i="12" s="1"/>
  <c r="B460" i="12" l="1"/>
  <c r="AV459" i="10"/>
  <c r="H459" i="12" s="1"/>
  <c r="O460" i="12"/>
  <c r="G459" i="12"/>
  <c r="AQ460" i="10"/>
  <c r="AT460" i="10" s="1"/>
  <c r="E460" i="12" s="1"/>
  <c r="AR460" i="10"/>
  <c r="C460" i="12" s="1"/>
  <c r="AU460" i="10" l="1"/>
  <c r="F460" i="12" s="1"/>
  <c r="AY460" i="10"/>
  <c r="K460" i="12" s="1"/>
  <c r="AO461" i="10"/>
  <c r="AW460" i="10"/>
  <c r="I460" i="12" s="1"/>
  <c r="AS461" i="10"/>
  <c r="D461" i="12" s="1"/>
  <c r="AP461" i="10" l="1"/>
  <c r="AX461" i="10"/>
  <c r="J461" i="12" s="1"/>
  <c r="B461" i="12" l="1"/>
  <c r="AV460" i="10"/>
  <c r="H460" i="12" s="1"/>
  <c r="O461" i="12"/>
  <c r="G460" i="12"/>
  <c r="AQ461" i="10"/>
  <c r="AT461" i="10" s="1"/>
  <c r="E461" i="12" s="1"/>
  <c r="AR461" i="10"/>
  <c r="C461" i="12" s="1"/>
  <c r="AU461" i="10" l="1"/>
  <c r="F461" i="12" s="1"/>
  <c r="AW461" i="10"/>
  <c r="I461" i="12" s="1"/>
  <c r="AO462" i="10"/>
  <c r="AY461" i="10"/>
  <c r="K461" i="12" s="1"/>
  <c r="AS462" i="10"/>
  <c r="D462" i="12" s="1"/>
  <c r="AP462" i="10" l="1"/>
  <c r="AX462" i="10"/>
  <c r="J462" i="12" s="1"/>
  <c r="B462" i="12" l="1"/>
  <c r="AV461" i="10"/>
  <c r="H461" i="12" s="1"/>
  <c r="O462" i="12"/>
  <c r="G461" i="12"/>
  <c r="AQ462" i="10"/>
  <c r="AT462" i="10" s="1"/>
  <c r="E462" i="12" s="1"/>
  <c r="AR462" i="10"/>
  <c r="C462" i="12" s="1"/>
  <c r="AY462" i="10" l="1"/>
  <c r="K462" i="12" s="1"/>
  <c r="AO463" i="10"/>
  <c r="AW462" i="10"/>
  <c r="I462" i="12" s="1"/>
  <c r="AU462" i="10"/>
  <c r="F462" i="12" s="1"/>
  <c r="AS463" i="10"/>
  <c r="D463" i="12" s="1"/>
  <c r="AP463" i="10" l="1"/>
  <c r="AX463" i="10"/>
  <c r="J463" i="12" s="1"/>
  <c r="B463" i="12" l="1"/>
  <c r="AV462" i="10"/>
  <c r="H462" i="12" s="1"/>
  <c r="O463" i="12"/>
  <c r="G462" i="12"/>
  <c r="AQ463" i="10"/>
  <c r="AT463" i="10" s="1"/>
  <c r="E463" i="12" s="1"/>
  <c r="AR463" i="10"/>
  <c r="C463" i="12" s="1"/>
  <c r="AW463" i="10" l="1"/>
  <c r="I463" i="12" s="1"/>
  <c r="AY463" i="10"/>
  <c r="K463" i="12" s="1"/>
  <c r="AU463" i="10"/>
  <c r="F463" i="12" s="1"/>
  <c r="AO464" i="10"/>
  <c r="AS464" i="10"/>
  <c r="D464" i="12" s="1"/>
  <c r="AP464" i="10" l="1"/>
  <c r="AX464" i="10"/>
  <c r="J464" i="12" s="1"/>
  <c r="B464" i="12" l="1"/>
  <c r="AV463" i="10"/>
  <c r="H463" i="12" s="1"/>
  <c r="O464" i="12"/>
  <c r="G463" i="12"/>
  <c r="AQ464" i="10"/>
  <c r="AT464" i="10" s="1"/>
  <c r="E464" i="12" s="1"/>
  <c r="AR464" i="10"/>
  <c r="C464" i="12" s="1"/>
  <c r="AW464" i="10" l="1"/>
  <c r="I464" i="12" s="1"/>
  <c r="AY464" i="10"/>
  <c r="K464" i="12" s="1"/>
  <c r="AO465" i="10"/>
  <c r="AU464" i="10"/>
  <c r="F464" i="12" s="1"/>
  <c r="AS465" i="10"/>
  <c r="D465" i="12" s="1"/>
  <c r="AP465" i="10" l="1"/>
  <c r="AX465" i="10"/>
  <c r="J465" i="12" s="1"/>
  <c r="B465" i="12" l="1"/>
  <c r="AV464" i="10"/>
  <c r="H464" i="12" s="1"/>
  <c r="O465" i="12"/>
  <c r="G464" i="12"/>
  <c r="AQ465" i="10"/>
  <c r="AT465" i="10" s="1"/>
  <c r="E465" i="12" s="1"/>
  <c r="AR465" i="10"/>
  <c r="C465" i="12" s="1"/>
  <c r="AO466" i="10" l="1"/>
  <c r="AW465" i="10"/>
  <c r="I465" i="12" s="1"/>
  <c r="AU465" i="10"/>
  <c r="F465" i="12" s="1"/>
  <c r="AY465" i="10"/>
  <c r="K465" i="12" s="1"/>
  <c r="AS466" i="10"/>
  <c r="D466" i="12" s="1"/>
  <c r="AX466" i="10" l="1"/>
  <c r="J466" i="12" s="1"/>
  <c r="AP466" i="10"/>
  <c r="B466" i="12" l="1"/>
  <c r="AV465" i="10"/>
  <c r="H465" i="12" s="1"/>
  <c r="O466" i="12"/>
  <c r="G465" i="12"/>
  <c r="AQ466" i="10"/>
  <c r="AT466" i="10" s="1"/>
  <c r="E466" i="12" s="1"/>
  <c r="AR466" i="10"/>
  <c r="C466" i="12" s="1"/>
  <c r="AO467" i="10" l="1"/>
  <c r="AY466" i="10"/>
  <c r="K466" i="12" s="1"/>
  <c r="AW466" i="10"/>
  <c r="I466" i="12" s="1"/>
  <c r="AU466" i="10"/>
  <c r="F466" i="12" s="1"/>
  <c r="AS467" i="10"/>
  <c r="D467" i="12" s="1"/>
  <c r="AP467" i="10" l="1"/>
  <c r="AX467" i="10"/>
  <c r="J467" i="12" s="1"/>
  <c r="B467" i="12" l="1"/>
  <c r="AV466" i="10"/>
  <c r="H466" i="12" s="1"/>
  <c r="O467" i="12"/>
  <c r="G466" i="12"/>
  <c r="AQ467" i="10"/>
  <c r="AT467" i="10" s="1"/>
  <c r="E467" i="12" s="1"/>
  <c r="AR467" i="10"/>
  <c r="C467" i="12" s="1"/>
  <c r="AW467" i="10" l="1"/>
  <c r="I467" i="12" s="1"/>
  <c r="AO468" i="10"/>
  <c r="AY467" i="10"/>
  <c r="K467" i="12" s="1"/>
  <c r="AU467" i="10"/>
  <c r="F467" i="12" s="1"/>
  <c r="AS468" i="10"/>
  <c r="D468" i="12" s="1"/>
  <c r="AP468" i="10" l="1"/>
  <c r="AX468" i="10"/>
  <c r="J468" i="12" s="1"/>
  <c r="B468" i="12" l="1"/>
  <c r="AV467" i="10"/>
  <c r="H467" i="12" s="1"/>
  <c r="O468" i="12"/>
  <c r="G467" i="12"/>
  <c r="AQ468" i="10"/>
  <c r="AT468" i="10" s="1"/>
  <c r="E468" i="12" s="1"/>
  <c r="AR468" i="10"/>
  <c r="C468" i="12" s="1"/>
  <c r="AO469" i="10" l="1"/>
  <c r="AU468" i="10"/>
  <c r="F468" i="12" s="1"/>
  <c r="AW468" i="10"/>
  <c r="I468" i="12" s="1"/>
  <c r="AY468" i="10"/>
  <c r="K468" i="12" s="1"/>
  <c r="AS469" i="10"/>
  <c r="D469" i="12" s="1"/>
  <c r="AX469" i="10" l="1"/>
  <c r="J469" i="12" s="1"/>
  <c r="AP469" i="10"/>
  <c r="B469" i="12" l="1"/>
  <c r="AV468" i="10"/>
  <c r="H468" i="12" s="1"/>
  <c r="O469" i="12"/>
  <c r="G468" i="12"/>
  <c r="AQ469" i="10"/>
  <c r="AT469" i="10" s="1"/>
  <c r="E469" i="12" s="1"/>
  <c r="AR469" i="10"/>
  <c r="C469" i="12" s="1"/>
  <c r="AO470" i="10" l="1"/>
  <c r="AW469" i="10"/>
  <c r="I469" i="12" s="1"/>
  <c r="AU469" i="10"/>
  <c r="F469" i="12" s="1"/>
  <c r="AY469" i="10"/>
  <c r="K469" i="12" s="1"/>
  <c r="AS470" i="10"/>
  <c r="D470" i="12" s="1"/>
  <c r="AX470" i="10" l="1"/>
  <c r="J470" i="12" s="1"/>
  <c r="AP470" i="10"/>
  <c r="B470" i="12" l="1"/>
  <c r="AV469" i="10"/>
  <c r="H469" i="12" s="1"/>
  <c r="O470" i="12"/>
  <c r="G469" i="12"/>
  <c r="AQ470" i="10"/>
  <c r="AT470" i="10" s="1"/>
  <c r="E470" i="12" s="1"/>
  <c r="AR470" i="10"/>
  <c r="C470" i="12" s="1"/>
  <c r="AO471" i="10" l="1"/>
  <c r="AU470" i="10"/>
  <c r="F470" i="12" s="1"/>
  <c r="AW470" i="10"/>
  <c r="I470" i="12" s="1"/>
  <c r="AY470" i="10"/>
  <c r="K470" i="12" s="1"/>
  <c r="AS471" i="10"/>
  <c r="D471" i="12" s="1"/>
  <c r="AP471" i="10" l="1"/>
  <c r="AX471" i="10"/>
  <c r="J471" i="12" s="1"/>
  <c r="B471" i="12" l="1"/>
  <c r="AV470" i="10"/>
  <c r="H470" i="12" s="1"/>
  <c r="O471" i="12"/>
  <c r="G470" i="12"/>
  <c r="AQ471" i="10"/>
  <c r="AT471" i="10" s="1"/>
  <c r="E471" i="12" s="1"/>
  <c r="AR471" i="10"/>
  <c r="C471" i="12" s="1"/>
  <c r="AO472" i="10" l="1"/>
  <c r="AW471" i="10"/>
  <c r="I471" i="12" s="1"/>
  <c r="AU471" i="10"/>
  <c r="F471" i="12" s="1"/>
  <c r="AY471" i="10"/>
  <c r="K471" i="12" s="1"/>
  <c r="AS472" i="10"/>
  <c r="D472" i="12" s="1"/>
  <c r="AP472" i="10" l="1"/>
  <c r="AX472" i="10"/>
  <c r="J472" i="12" s="1"/>
  <c r="B472" i="12" l="1"/>
  <c r="AV471" i="10"/>
  <c r="H471" i="12" s="1"/>
  <c r="O472" i="12"/>
  <c r="G471" i="12"/>
  <c r="AQ472" i="10"/>
  <c r="AT472" i="10" s="1"/>
  <c r="E472" i="12" s="1"/>
  <c r="AR472" i="10" l="1"/>
  <c r="C472" i="12" s="1"/>
  <c r="AS473" i="10" l="1"/>
  <c r="D473" i="12" s="1"/>
  <c r="AU472" i="10"/>
  <c r="F472" i="12" s="1"/>
  <c r="AO473" i="10"/>
  <c r="AW472" i="10"/>
  <c r="I472" i="12" s="1"/>
  <c r="AY472" i="10"/>
  <c r="K472" i="12" s="1"/>
  <c r="AP473" i="10"/>
  <c r="AX473" i="10"/>
  <c r="J473" i="12" s="1"/>
  <c r="B473" i="12" l="1"/>
  <c r="AV472" i="10"/>
  <c r="H472" i="12" s="1"/>
  <c r="O473" i="12"/>
  <c r="G472" i="12"/>
  <c r="AQ473" i="10"/>
  <c r="AT473" i="10" s="1"/>
  <c r="E473" i="12" s="1"/>
  <c r="AR473" i="10"/>
  <c r="C473" i="12" s="1"/>
  <c r="AY473" i="10" l="1"/>
  <c r="K473" i="12" s="1"/>
  <c r="AW473" i="10"/>
  <c r="I473" i="12" s="1"/>
  <c r="AO474" i="10"/>
  <c r="AU473" i="10"/>
  <c r="F473" i="12" s="1"/>
  <c r="AS474" i="10"/>
  <c r="D474" i="12" s="1"/>
  <c r="AX474" i="10" l="1"/>
  <c r="J474" i="12" s="1"/>
  <c r="AP474" i="10"/>
  <c r="B474" i="12" l="1"/>
  <c r="AV473" i="10"/>
  <c r="H473" i="12" s="1"/>
  <c r="O474" i="12"/>
  <c r="G473" i="12"/>
  <c r="AQ474" i="10"/>
  <c r="AT474" i="10" s="1"/>
  <c r="E474" i="12" s="1"/>
  <c r="AR474" i="10"/>
  <c r="C474" i="12" s="1"/>
  <c r="AW474" i="10" l="1"/>
  <c r="I474" i="12" s="1"/>
  <c r="AY474" i="10"/>
  <c r="K474" i="12" s="1"/>
  <c r="AU474" i="10"/>
  <c r="F474" i="12" s="1"/>
  <c r="AO475" i="10"/>
  <c r="AS475" i="10"/>
  <c r="D475" i="12" s="1"/>
  <c r="AP475" i="10" l="1"/>
  <c r="AX475" i="10"/>
  <c r="J475" i="12" s="1"/>
  <c r="B475" i="12" l="1"/>
  <c r="AV474" i="10"/>
  <c r="H474" i="12" s="1"/>
  <c r="O475" i="12"/>
  <c r="G474" i="12"/>
  <c r="AQ475" i="10"/>
  <c r="AT475" i="10" s="1"/>
  <c r="E475" i="12" s="1"/>
  <c r="AR475" i="10"/>
  <c r="C475" i="12" s="1"/>
  <c r="AO476" i="10" l="1"/>
  <c r="AW475" i="10"/>
  <c r="I475" i="12" s="1"/>
  <c r="AY475" i="10"/>
  <c r="K475" i="12" s="1"/>
  <c r="AU475" i="10"/>
  <c r="F475" i="12" s="1"/>
  <c r="AS476" i="10"/>
  <c r="D476" i="12" s="1"/>
  <c r="AP476" i="10" l="1"/>
  <c r="AX476" i="10"/>
  <c r="J476" i="12" s="1"/>
  <c r="B476" i="12" l="1"/>
  <c r="AV475" i="10"/>
  <c r="H475" i="12" s="1"/>
  <c r="O476" i="12"/>
  <c r="G475" i="12"/>
  <c r="AQ476" i="10"/>
  <c r="AT476" i="10" s="1"/>
  <c r="E476" i="12" s="1"/>
  <c r="AR476" i="10"/>
  <c r="C476" i="12" s="1"/>
  <c r="AY476" i="10" l="1"/>
  <c r="K476" i="12" s="1"/>
  <c r="AO477" i="10"/>
  <c r="AW476" i="10"/>
  <c r="I476" i="12" s="1"/>
  <c r="AU476" i="10"/>
  <c r="F476" i="12" s="1"/>
  <c r="AS477" i="10"/>
  <c r="D477" i="12" s="1"/>
  <c r="AX477" i="10" l="1"/>
  <c r="J477" i="12" s="1"/>
  <c r="AP477" i="10"/>
  <c r="B477" i="12" l="1"/>
  <c r="AV476" i="10"/>
  <c r="H476" i="12" s="1"/>
  <c r="O477" i="12"/>
  <c r="G476" i="12"/>
  <c r="AQ477" i="10"/>
  <c r="AT477" i="10" s="1"/>
  <c r="E477" i="12" s="1"/>
  <c r="AR477" i="10"/>
  <c r="C477" i="12" s="1"/>
  <c r="AY477" i="10" l="1"/>
  <c r="K477" i="12" s="1"/>
  <c r="AO478" i="10"/>
  <c r="AU477" i="10"/>
  <c r="F477" i="12" s="1"/>
  <c r="AW477" i="10"/>
  <c r="I477" i="12" s="1"/>
  <c r="AS478" i="10"/>
  <c r="D478" i="12" s="1"/>
  <c r="AP478" i="10" l="1"/>
  <c r="AX478" i="10"/>
  <c r="J478" i="12" s="1"/>
  <c r="B478" i="12" l="1"/>
  <c r="AV477" i="10"/>
  <c r="H477" i="12" s="1"/>
  <c r="O478" i="12"/>
  <c r="G477" i="12"/>
  <c r="AQ478" i="10"/>
  <c r="AT478" i="10" s="1"/>
  <c r="E478" i="12" s="1"/>
  <c r="AR478" i="10"/>
  <c r="C478" i="12" s="1"/>
  <c r="AW478" i="10" l="1"/>
  <c r="I478" i="12" s="1"/>
  <c r="AU478" i="10"/>
  <c r="F478" i="12" s="1"/>
  <c r="AY478" i="10"/>
  <c r="K478" i="12" s="1"/>
  <c r="AO479" i="10"/>
  <c r="AS479" i="10"/>
  <c r="D479" i="12" s="1"/>
  <c r="AP479" i="10" l="1"/>
  <c r="AX479" i="10"/>
  <c r="J479" i="12" s="1"/>
  <c r="B479" i="12" l="1"/>
  <c r="AV478" i="10"/>
  <c r="H478" i="12" s="1"/>
  <c r="O479" i="12"/>
  <c r="G478" i="12"/>
  <c r="AQ479" i="10"/>
  <c r="AT479" i="10" s="1"/>
  <c r="E479" i="12" s="1"/>
  <c r="AR479" i="10"/>
  <c r="C479" i="12" s="1"/>
  <c r="AY479" i="10" l="1"/>
  <c r="K479" i="12" s="1"/>
  <c r="AW479" i="10"/>
  <c r="I479" i="12" s="1"/>
  <c r="AU479" i="10"/>
  <c r="F479" i="12" s="1"/>
  <c r="AO480" i="10"/>
  <c r="AS480" i="10"/>
  <c r="D480" i="12" s="1"/>
  <c r="AP480" i="10" l="1"/>
  <c r="AX480" i="10"/>
  <c r="J480" i="12" s="1"/>
  <c r="B480" i="12" l="1"/>
  <c r="AV479" i="10"/>
  <c r="H479" i="12" s="1"/>
  <c r="O480" i="12"/>
  <c r="G479" i="12"/>
  <c r="AQ480" i="10"/>
  <c r="AT480" i="10" s="1"/>
  <c r="E480" i="12" s="1"/>
  <c r="AR480" i="10"/>
  <c r="C480" i="12" s="1"/>
  <c r="AU480" i="10" l="1"/>
  <c r="F480" i="12" s="1"/>
  <c r="AO481" i="10"/>
  <c r="AY480" i="10"/>
  <c r="K480" i="12" s="1"/>
  <c r="AW480" i="10"/>
  <c r="I480" i="12" s="1"/>
  <c r="AS481" i="10"/>
  <c r="D481" i="12" s="1"/>
  <c r="AP481" i="10" l="1"/>
  <c r="AX481" i="10"/>
  <c r="J481" i="12" s="1"/>
  <c r="B481" i="12" l="1"/>
  <c r="AV480" i="10"/>
  <c r="H480" i="12" s="1"/>
  <c r="O481" i="12"/>
  <c r="G480" i="12"/>
  <c r="AQ481" i="10"/>
  <c r="AT481" i="10" s="1"/>
  <c r="E481" i="12" s="1"/>
  <c r="AR481" i="10"/>
  <c r="C481" i="12" s="1"/>
  <c r="AW481" i="10" l="1"/>
  <c r="I481" i="12" s="1"/>
  <c r="AY481" i="10"/>
  <c r="K481" i="12" s="1"/>
  <c r="AO482" i="10"/>
  <c r="AU481" i="10"/>
  <c r="F481" i="12" s="1"/>
  <c r="AS482" i="10"/>
  <c r="D482" i="12" s="1"/>
  <c r="AX482" i="10" l="1"/>
  <c r="J482" i="12" s="1"/>
  <c r="AP482" i="10"/>
  <c r="B482" i="12" l="1"/>
  <c r="AV481" i="10"/>
  <c r="H481" i="12" s="1"/>
  <c r="O482" i="12"/>
  <c r="G481" i="12"/>
  <c r="AQ482" i="10"/>
  <c r="AT482" i="10" s="1"/>
  <c r="E482" i="12" s="1"/>
  <c r="AR482" i="10"/>
  <c r="C482" i="12" s="1"/>
  <c r="AO483" i="10" l="1"/>
  <c r="AY482" i="10"/>
  <c r="K482" i="12" s="1"/>
  <c r="AW482" i="10"/>
  <c r="I482" i="12" s="1"/>
  <c r="AU482" i="10"/>
  <c r="F482" i="12" s="1"/>
  <c r="AS483" i="10"/>
  <c r="D483" i="12" s="1"/>
  <c r="AP483" i="10" l="1"/>
  <c r="AX483" i="10"/>
  <c r="J483" i="12" s="1"/>
  <c r="B483" i="12" l="1"/>
  <c r="AV482" i="10"/>
  <c r="H482" i="12" s="1"/>
  <c r="O483" i="12"/>
  <c r="G482" i="12"/>
  <c r="AQ483" i="10"/>
  <c r="AT483" i="10" s="1"/>
  <c r="E483" i="12" s="1"/>
  <c r="AR483" i="10"/>
  <c r="C483" i="12" s="1"/>
  <c r="AU483" i="10" l="1"/>
  <c r="F483" i="12" s="1"/>
  <c r="AW483" i="10"/>
  <c r="I483" i="12" s="1"/>
  <c r="AY483" i="10"/>
  <c r="K483" i="12" s="1"/>
  <c r="AO484" i="10"/>
  <c r="AS484" i="10"/>
  <c r="D484" i="12" s="1"/>
  <c r="AP484" i="10" l="1"/>
  <c r="AX484" i="10"/>
  <c r="J484" i="12" s="1"/>
  <c r="B484" i="12" l="1"/>
  <c r="AV483" i="10"/>
  <c r="H483" i="12" s="1"/>
  <c r="O484" i="12"/>
  <c r="G483" i="12"/>
  <c r="AQ484" i="10"/>
  <c r="AT484" i="10" s="1"/>
  <c r="E484" i="12" s="1"/>
  <c r="AR484" i="10"/>
  <c r="C484" i="12" s="1"/>
  <c r="AU484" i="10" l="1"/>
  <c r="F484" i="12" s="1"/>
  <c r="AW484" i="10"/>
  <c r="I484" i="12" s="1"/>
  <c r="AY484" i="10"/>
  <c r="K484" i="12" s="1"/>
  <c r="AO485" i="10"/>
  <c r="AS485" i="10"/>
  <c r="D485" i="12" s="1"/>
  <c r="AX485" i="10" l="1"/>
  <c r="J485" i="12" s="1"/>
  <c r="AP485" i="10"/>
  <c r="B485" i="12" l="1"/>
  <c r="AV484" i="10"/>
  <c r="H484" i="12" s="1"/>
  <c r="O485" i="12"/>
  <c r="G484" i="12"/>
  <c r="AQ485" i="10"/>
  <c r="AT485" i="10" s="1"/>
  <c r="E485" i="12" s="1"/>
  <c r="AR485" i="10"/>
  <c r="C485" i="12" s="1"/>
  <c r="AY485" i="10" l="1"/>
  <c r="K485" i="12" s="1"/>
  <c r="AO486" i="10"/>
  <c r="AU485" i="10"/>
  <c r="F485" i="12" s="1"/>
  <c r="AW485" i="10"/>
  <c r="I485" i="12" s="1"/>
  <c r="AS486" i="10"/>
  <c r="D486" i="12" s="1"/>
  <c r="AX486" i="10" l="1"/>
  <c r="J486" i="12" s="1"/>
  <c r="AP486" i="10"/>
  <c r="B486" i="12" l="1"/>
  <c r="AV485" i="10"/>
  <c r="H485" i="12" s="1"/>
  <c r="O486" i="12"/>
  <c r="G485" i="12"/>
  <c r="AQ486" i="10"/>
  <c r="AT486" i="10" s="1"/>
  <c r="E486" i="12" s="1"/>
  <c r="AR486" i="10"/>
  <c r="C486" i="12" s="1"/>
  <c r="AO487" i="10" l="1"/>
  <c r="AW486" i="10"/>
  <c r="I486" i="12" s="1"/>
  <c r="AU486" i="10"/>
  <c r="F486" i="12" s="1"/>
  <c r="AY486" i="10"/>
  <c r="K486" i="12" s="1"/>
  <c r="AS487" i="10"/>
  <c r="D487" i="12" s="1"/>
  <c r="AP487" i="10" l="1"/>
  <c r="AX487" i="10"/>
  <c r="J487" i="12" s="1"/>
  <c r="B487" i="12" l="1"/>
  <c r="AV486" i="10"/>
  <c r="H486" i="12" s="1"/>
  <c r="O487" i="12"/>
  <c r="G486" i="12"/>
  <c r="AQ487" i="10"/>
  <c r="AT487" i="10" s="1"/>
  <c r="E487" i="12" s="1"/>
  <c r="AR487" i="10"/>
  <c r="C487" i="12" s="1"/>
  <c r="AW487" i="10" l="1"/>
  <c r="I487" i="12" s="1"/>
  <c r="AU487" i="10"/>
  <c r="F487" i="12" s="1"/>
  <c r="AY487" i="10"/>
  <c r="K487" i="12" s="1"/>
  <c r="AO488" i="10"/>
  <c r="AS488" i="10"/>
  <c r="D488" i="12" s="1"/>
  <c r="AX488" i="10" l="1"/>
  <c r="J488" i="12" s="1"/>
  <c r="AP488" i="10"/>
  <c r="B488" i="12" l="1"/>
  <c r="AV487" i="10"/>
  <c r="H487" i="12" s="1"/>
  <c r="O488" i="12"/>
  <c r="G487" i="12"/>
  <c r="AQ488" i="10"/>
  <c r="AT488" i="10" s="1"/>
  <c r="E488" i="12" s="1"/>
  <c r="AR488" i="10"/>
  <c r="C488" i="12" s="1"/>
  <c r="AY488" i="10" l="1"/>
  <c r="K488" i="12" s="1"/>
  <c r="AU488" i="10"/>
  <c r="F488" i="12" s="1"/>
  <c r="AO489" i="10"/>
  <c r="AW488" i="10"/>
  <c r="I488" i="12" s="1"/>
  <c r="AS489" i="10"/>
  <c r="D489" i="12" s="1"/>
  <c r="AX489" i="10" l="1"/>
  <c r="J489" i="12" s="1"/>
  <c r="AP489" i="10"/>
  <c r="B489" i="12" l="1"/>
  <c r="AV488" i="10"/>
  <c r="H488" i="12" s="1"/>
  <c r="O489" i="12"/>
  <c r="G488" i="12"/>
  <c r="AQ489" i="10"/>
  <c r="AT489" i="10" s="1"/>
  <c r="E489" i="12" s="1"/>
  <c r="AR489" i="10"/>
  <c r="C489" i="12" s="1"/>
  <c r="AW489" i="10" l="1"/>
  <c r="I489" i="12" s="1"/>
  <c r="AY489" i="10"/>
  <c r="K489" i="12" s="1"/>
  <c r="AO490" i="10"/>
  <c r="AU489" i="10"/>
  <c r="F489" i="12" s="1"/>
  <c r="AS490" i="10"/>
  <c r="D490" i="12" s="1"/>
  <c r="AP490" i="10" l="1"/>
  <c r="AX490" i="10"/>
  <c r="J490" i="12" s="1"/>
  <c r="B490" i="12" l="1"/>
  <c r="AV489" i="10"/>
  <c r="H489" i="12" s="1"/>
  <c r="O490" i="12"/>
  <c r="G489" i="12"/>
  <c r="AQ490" i="10"/>
  <c r="AT490" i="10" s="1"/>
  <c r="E490" i="12" s="1"/>
  <c r="AR490" i="10" l="1"/>
  <c r="C490" i="12" s="1"/>
  <c r="AO491" i="10" l="1"/>
  <c r="AU490" i="10"/>
  <c r="F490" i="12" s="1"/>
  <c r="AW490" i="10"/>
  <c r="I490" i="12" s="1"/>
  <c r="AY490" i="10"/>
  <c r="K490" i="12" s="1"/>
  <c r="AS491" i="10"/>
  <c r="D491" i="12" s="1"/>
  <c r="AX491" i="10" l="1"/>
  <c r="J491" i="12" s="1"/>
  <c r="AP491" i="10"/>
  <c r="B491" i="12" l="1"/>
  <c r="AV490" i="10"/>
  <c r="H490" i="12" s="1"/>
  <c r="O491" i="12"/>
  <c r="G490" i="12"/>
  <c r="AQ491" i="10"/>
  <c r="AT491" i="10" s="1"/>
  <c r="E491" i="12" s="1"/>
  <c r="AR491" i="10"/>
  <c r="C491" i="12" s="1"/>
  <c r="AU491" i="10" l="1"/>
  <c r="F491" i="12" s="1"/>
  <c r="AW491" i="10"/>
  <c r="I491" i="12" s="1"/>
  <c r="AY491" i="10"/>
  <c r="K491" i="12" s="1"/>
  <c r="AO492" i="10"/>
  <c r="AS492" i="10"/>
  <c r="D492" i="12" s="1"/>
  <c r="AP492" i="10" l="1"/>
  <c r="AX492" i="10"/>
  <c r="J492" i="12" s="1"/>
  <c r="B492" i="12" l="1"/>
  <c r="AV491" i="10"/>
  <c r="H491" i="12" s="1"/>
  <c r="O492" i="12"/>
  <c r="G491" i="12"/>
  <c r="AQ492" i="10"/>
  <c r="AT492" i="10" s="1"/>
  <c r="E492" i="12" s="1"/>
  <c r="AR492" i="10"/>
  <c r="C492" i="12" s="1"/>
  <c r="AW492" i="10" l="1"/>
  <c r="I492" i="12" s="1"/>
  <c r="AY492" i="10"/>
  <c r="K492" i="12" s="1"/>
  <c r="AO493" i="10"/>
  <c r="AU492" i="10"/>
  <c r="F492" i="12" s="1"/>
  <c r="AS493" i="10"/>
  <c r="D493" i="12" s="1"/>
  <c r="AP493" i="10" l="1"/>
  <c r="AX493" i="10"/>
  <c r="J493" i="12" s="1"/>
  <c r="B493" i="12" l="1"/>
  <c r="AV492" i="10"/>
  <c r="H492" i="12" s="1"/>
  <c r="O493" i="12"/>
  <c r="G492" i="12"/>
  <c r="AQ493" i="10"/>
  <c r="AT493" i="10" s="1"/>
  <c r="E493" i="12" s="1"/>
  <c r="AR493" i="10"/>
  <c r="C493" i="12" s="1"/>
  <c r="AU493" i="10" l="1"/>
  <c r="F493" i="12" s="1"/>
  <c r="AY493" i="10"/>
  <c r="K493" i="12" s="1"/>
  <c r="AO494" i="10"/>
  <c r="AW493" i="10"/>
  <c r="I493" i="12" s="1"/>
  <c r="AS494" i="10"/>
  <c r="D494" i="12" s="1"/>
  <c r="AP494" i="10" l="1"/>
  <c r="AX494" i="10"/>
  <c r="J494" i="12" s="1"/>
  <c r="B494" i="12" l="1"/>
  <c r="AV493" i="10"/>
  <c r="H493" i="12" s="1"/>
  <c r="O494" i="12"/>
  <c r="G493" i="12"/>
  <c r="AQ494" i="10"/>
  <c r="AT494" i="10" s="1"/>
  <c r="E494" i="12" s="1"/>
  <c r="AR494" i="10"/>
  <c r="C494" i="12" s="1"/>
  <c r="AW494" i="10" l="1"/>
  <c r="I494" i="12" s="1"/>
  <c r="AY494" i="10"/>
  <c r="K494" i="12" s="1"/>
  <c r="AU494" i="10"/>
  <c r="F494" i="12" s="1"/>
  <c r="AO495" i="10"/>
  <c r="AS495" i="10"/>
  <c r="D495" i="12" s="1"/>
  <c r="AP495" i="10" l="1"/>
  <c r="AX495" i="10"/>
  <c r="J495" i="12" s="1"/>
  <c r="B495" i="12" l="1"/>
  <c r="AV494" i="10"/>
  <c r="H494" i="12" s="1"/>
  <c r="O495" i="12"/>
  <c r="G494" i="12"/>
  <c r="AQ495" i="10"/>
  <c r="AT495" i="10" s="1"/>
  <c r="E495" i="12" s="1"/>
  <c r="AR495" i="10"/>
  <c r="C495" i="12" s="1"/>
  <c r="AW495" i="10" l="1"/>
  <c r="I495" i="12" s="1"/>
  <c r="AY495" i="10"/>
  <c r="K495" i="12" s="1"/>
  <c r="AO496" i="10"/>
  <c r="AU495" i="10"/>
  <c r="F495" i="12" s="1"/>
  <c r="AS496" i="10"/>
  <c r="D496" i="12" s="1"/>
  <c r="AX496" i="10" l="1"/>
  <c r="J496" i="12" s="1"/>
  <c r="AP496" i="10"/>
  <c r="B496" i="12" l="1"/>
  <c r="AV495" i="10"/>
  <c r="H495" i="12" s="1"/>
  <c r="O496" i="12"/>
  <c r="G495" i="12"/>
  <c r="AQ496" i="10"/>
  <c r="AT496" i="10" s="1"/>
  <c r="E496" i="12" s="1"/>
  <c r="AR496" i="10"/>
  <c r="C496" i="12" s="1"/>
  <c r="AU496" i="10" l="1"/>
  <c r="F496" i="12" s="1"/>
  <c r="AW496" i="10"/>
  <c r="I496" i="12" s="1"/>
  <c r="AO497" i="10"/>
  <c r="AY496" i="10"/>
  <c r="K496" i="12" s="1"/>
  <c r="AS497" i="10"/>
  <c r="D497" i="12" s="1"/>
  <c r="AP497" i="10" l="1"/>
  <c r="AX497" i="10"/>
  <c r="J497" i="12" s="1"/>
  <c r="B497" i="12" l="1"/>
  <c r="AV496" i="10"/>
  <c r="H496" i="12" s="1"/>
  <c r="O497" i="12"/>
  <c r="G496" i="12"/>
  <c r="AQ497" i="10"/>
  <c r="AT497" i="10" s="1"/>
  <c r="E497" i="12" s="1"/>
  <c r="AR497" i="10"/>
  <c r="C497" i="12" s="1"/>
  <c r="AU497" i="10" l="1"/>
  <c r="F497" i="12" s="1"/>
  <c r="AY497" i="10"/>
  <c r="K497" i="12" s="1"/>
  <c r="AW497" i="10"/>
  <c r="I497" i="12" s="1"/>
  <c r="AO498" i="10"/>
  <c r="AS498" i="10"/>
  <c r="D498" i="12" s="1"/>
  <c r="AP498" i="10" l="1"/>
  <c r="AX498" i="10"/>
  <c r="J498" i="12" s="1"/>
  <c r="B498" i="12" l="1"/>
  <c r="AV497" i="10"/>
  <c r="H497" i="12" s="1"/>
  <c r="O498" i="12"/>
  <c r="G497" i="12"/>
  <c r="AQ498" i="10"/>
  <c r="AT498" i="10" s="1"/>
  <c r="E498" i="12" s="1"/>
  <c r="AR498" i="10"/>
  <c r="C498" i="12" s="1"/>
  <c r="AW498" i="10" l="1"/>
  <c r="I498" i="12" s="1"/>
  <c r="AY498" i="10"/>
  <c r="K498" i="12" s="1"/>
  <c r="AO499" i="10"/>
  <c r="AU498" i="10"/>
  <c r="F498" i="12" s="1"/>
  <c r="AS499" i="10"/>
  <c r="D499" i="12" s="1"/>
  <c r="AP499" i="10" l="1"/>
  <c r="AX499" i="10"/>
  <c r="J499" i="12" s="1"/>
  <c r="B499" i="12" l="1"/>
  <c r="AV498" i="10"/>
  <c r="H498" i="12" s="1"/>
  <c r="O499" i="12"/>
  <c r="G498" i="12"/>
  <c r="AQ499" i="10"/>
  <c r="AT499" i="10" s="1"/>
  <c r="E499" i="12" s="1"/>
  <c r="AR499" i="10"/>
  <c r="C499" i="12" s="1"/>
  <c r="AU499" i="10" l="1"/>
  <c r="F499" i="12" s="1"/>
  <c r="AW499" i="10"/>
  <c r="I499" i="12" s="1"/>
  <c r="AY499" i="10"/>
  <c r="K499" i="12" s="1"/>
  <c r="AO500" i="10"/>
  <c r="AS500" i="10"/>
  <c r="D500" i="12" s="1"/>
  <c r="AX500" i="10" l="1"/>
  <c r="J500" i="12" s="1"/>
  <c r="AP500" i="10"/>
  <c r="B500" i="12" l="1"/>
  <c r="AV499" i="10"/>
  <c r="H499" i="12" s="1"/>
  <c r="O500" i="12"/>
  <c r="G499" i="12"/>
  <c r="AQ500" i="10"/>
  <c r="AT500" i="10" s="1"/>
  <c r="E500" i="12" s="1"/>
  <c r="AR500" i="10"/>
  <c r="C500" i="12" s="1"/>
  <c r="AU500" i="10" l="1"/>
  <c r="F500" i="12" s="1"/>
  <c r="AW500" i="10"/>
  <c r="I500" i="12" s="1"/>
  <c r="AO501" i="10"/>
  <c r="AY500" i="10"/>
  <c r="K500" i="12" s="1"/>
  <c r="AS501" i="10"/>
  <c r="D501" i="12" s="1"/>
  <c r="AP501" i="10" l="1"/>
  <c r="AX501" i="10"/>
  <c r="J501" i="12" s="1"/>
  <c r="B501" i="12" l="1"/>
  <c r="AV500" i="10"/>
  <c r="H500" i="12" s="1"/>
  <c r="O501" i="12"/>
  <c r="G500" i="12"/>
  <c r="AQ501" i="10"/>
  <c r="AT501" i="10" s="1"/>
  <c r="E501" i="12" s="1"/>
  <c r="AR501" i="10"/>
  <c r="C501" i="12" s="1"/>
  <c r="AW501" i="10" l="1"/>
  <c r="I501" i="12" s="1"/>
  <c r="AY501" i="10"/>
  <c r="K501" i="12" s="1"/>
  <c r="AO502" i="10"/>
  <c r="AU501" i="10"/>
  <c r="F501" i="12" s="1"/>
  <c r="AS502" i="10"/>
  <c r="D502" i="12" s="1"/>
  <c r="AP502" i="10" l="1"/>
  <c r="AX502" i="10"/>
  <c r="J502" i="12" s="1"/>
  <c r="B502" i="12" l="1"/>
  <c r="AV501" i="10"/>
  <c r="H501" i="12" s="1"/>
  <c r="O502" i="12"/>
  <c r="G501" i="12"/>
  <c r="AQ502" i="10"/>
  <c r="AT502" i="10" s="1"/>
  <c r="E502" i="12" s="1"/>
  <c r="AR502" i="10"/>
  <c r="C502" i="12" s="1"/>
  <c r="AO503" i="10" l="1"/>
  <c r="AY502" i="10"/>
  <c r="K502" i="12" s="1"/>
  <c r="AU502" i="10"/>
  <c r="F502" i="12" s="1"/>
  <c r="AW502" i="10"/>
  <c r="I502" i="12" s="1"/>
  <c r="AS503" i="10"/>
  <c r="D503" i="12" s="1"/>
  <c r="AP503" i="10" l="1"/>
  <c r="AX503" i="10"/>
  <c r="J503" i="12" s="1"/>
  <c r="B503" i="12" l="1"/>
  <c r="AV502" i="10"/>
  <c r="H502" i="12" s="1"/>
  <c r="O503" i="12"/>
  <c r="G502" i="12"/>
  <c r="AQ503" i="10"/>
  <c r="AT503" i="10" s="1"/>
  <c r="E503" i="12" s="1"/>
  <c r="AR503" i="10"/>
  <c r="C503" i="12" s="1"/>
  <c r="AU503" i="10" l="1"/>
  <c r="F503" i="12" s="1"/>
  <c r="AO504" i="10"/>
  <c r="AW503" i="10"/>
  <c r="I503" i="12" s="1"/>
  <c r="AY503" i="10"/>
  <c r="K503" i="12" s="1"/>
  <c r="AS504" i="10"/>
  <c r="D504" i="12" s="1"/>
  <c r="AX504" i="10" l="1"/>
  <c r="J504" i="12" s="1"/>
  <c r="AP504" i="10"/>
  <c r="B504" i="12" l="1"/>
  <c r="AV503" i="10"/>
  <c r="H503" i="12" s="1"/>
  <c r="O504" i="12"/>
  <c r="G503" i="12"/>
  <c r="AQ504" i="10"/>
  <c r="AT504" i="10" s="1"/>
  <c r="E504" i="12" s="1"/>
  <c r="AR504" i="10"/>
  <c r="C504" i="12" s="1"/>
  <c r="AW504" i="10" l="1"/>
  <c r="I504" i="12" s="1"/>
  <c r="AY504" i="10"/>
  <c r="K504" i="12" s="1"/>
  <c r="AU504" i="10"/>
  <c r="F504" i="12" s="1"/>
  <c r="AO505" i="10"/>
  <c r="AS505" i="10"/>
  <c r="D505" i="12" s="1"/>
  <c r="AP505" i="10" l="1"/>
  <c r="AX505" i="10"/>
  <c r="J505" i="12" s="1"/>
  <c r="B505" i="12" l="1"/>
  <c r="AV504" i="10"/>
  <c r="H504" i="12" s="1"/>
  <c r="O505" i="12"/>
  <c r="G504" i="12"/>
  <c r="AQ505" i="10"/>
  <c r="AT505" i="10" s="1"/>
  <c r="E505" i="12" s="1"/>
  <c r="AR505" i="10"/>
  <c r="C505" i="12" s="1"/>
  <c r="AO506" i="10" l="1"/>
  <c r="AY505" i="10"/>
  <c r="K505" i="12" s="1"/>
  <c r="AU505" i="10"/>
  <c r="F505" i="12" s="1"/>
  <c r="AW505" i="10"/>
  <c r="I505" i="12" s="1"/>
  <c r="AS506" i="10"/>
  <c r="D506" i="12" s="1"/>
  <c r="AX506" i="10" l="1"/>
  <c r="J506" i="12" s="1"/>
  <c r="AP506" i="10"/>
  <c r="B506" i="12" l="1"/>
  <c r="AV505" i="10"/>
  <c r="H505" i="12" s="1"/>
  <c r="O506" i="12"/>
  <c r="G505" i="12"/>
  <c r="AQ506" i="10"/>
  <c r="AT506" i="10" s="1"/>
  <c r="E506" i="12" s="1"/>
  <c r="AR506" i="10"/>
  <c r="C506" i="12" s="1"/>
  <c r="AW506" i="10" l="1"/>
  <c r="I506" i="12" s="1"/>
  <c r="AY506" i="10"/>
  <c r="K506" i="12" s="1"/>
  <c r="AU506" i="10"/>
  <c r="F506" i="12" s="1"/>
  <c r="AO507" i="10"/>
  <c r="AS507" i="10"/>
  <c r="D507" i="12" s="1"/>
  <c r="AX507" i="10" l="1"/>
  <c r="J507" i="12" s="1"/>
  <c r="AP507" i="10"/>
  <c r="B507" i="12" l="1"/>
  <c r="AV506" i="10"/>
  <c r="H506" i="12" s="1"/>
  <c r="O507" i="12"/>
  <c r="G506" i="12"/>
  <c r="AQ507" i="10"/>
  <c r="AT507" i="10" s="1"/>
  <c r="E507" i="12" s="1"/>
  <c r="AR507" i="10"/>
  <c r="C507" i="12" s="1"/>
  <c r="AW507" i="10" l="1"/>
  <c r="I507" i="12" s="1"/>
  <c r="AY507" i="10"/>
  <c r="K507" i="12" s="1"/>
  <c r="AU507" i="10"/>
  <c r="F507" i="12" s="1"/>
  <c r="AO508" i="10"/>
  <c r="AS508" i="10"/>
  <c r="D508" i="12" s="1"/>
  <c r="AX508" i="10" l="1"/>
  <c r="J508" i="12" s="1"/>
  <c r="AP508" i="10"/>
  <c r="B508" i="12" l="1"/>
  <c r="AV507" i="10"/>
  <c r="H507" i="12" s="1"/>
  <c r="O508" i="12"/>
  <c r="G507" i="12"/>
  <c r="AQ508" i="10"/>
  <c r="AT508" i="10" s="1"/>
  <c r="E508" i="12" s="1"/>
  <c r="AR508" i="10" l="1"/>
  <c r="C508" i="12" s="1"/>
  <c r="AW508" i="10" l="1"/>
  <c r="I508" i="12" s="1"/>
  <c r="AU508" i="10"/>
  <c r="F508" i="12" s="1"/>
  <c r="AO509" i="10"/>
  <c r="AY508" i="10"/>
  <c r="K508" i="12" s="1"/>
  <c r="AS509" i="10"/>
  <c r="D509" i="12" s="1"/>
  <c r="AP509" i="10" l="1"/>
  <c r="AX509" i="10"/>
  <c r="J509" i="12" s="1"/>
  <c r="B509" i="12" l="1"/>
  <c r="AV508" i="10"/>
  <c r="H508" i="12" s="1"/>
  <c r="O509" i="12"/>
  <c r="G508" i="12"/>
  <c r="AQ509" i="10"/>
  <c r="AT509" i="10" s="1"/>
  <c r="E509" i="12" s="1"/>
  <c r="AR509" i="10"/>
  <c r="C509" i="12" s="1"/>
  <c r="AY509" i="10" l="1"/>
  <c r="K509" i="12" s="1"/>
  <c r="AO510" i="10"/>
  <c r="AU509" i="10"/>
  <c r="F509" i="12" s="1"/>
  <c r="AW509" i="10"/>
  <c r="I509" i="12" s="1"/>
  <c r="AS510" i="10"/>
  <c r="D510" i="12" s="1"/>
  <c r="AX510" i="10" l="1"/>
  <c r="J510" i="12" s="1"/>
  <c r="AP510" i="10"/>
  <c r="B510" i="12" l="1"/>
  <c r="AV509" i="10"/>
  <c r="H509" i="12" s="1"/>
  <c r="O510" i="12"/>
  <c r="G509" i="12"/>
  <c r="AQ510" i="10"/>
  <c r="AT510" i="10" s="1"/>
  <c r="E510" i="12" s="1"/>
  <c r="AR510" i="10"/>
  <c r="C510" i="12" s="1"/>
  <c r="AW510" i="10" l="1"/>
  <c r="I510" i="12" s="1"/>
  <c r="AY510" i="10"/>
  <c r="K510" i="12" s="1"/>
  <c r="AO511" i="10"/>
  <c r="AU510" i="10"/>
  <c r="F510" i="12" s="1"/>
  <c r="AS511" i="10"/>
  <c r="D511" i="12" s="1"/>
  <c r="AP511" i="10" l="1"/>
  <c r="AX511" i="10"/>
  <c r="J511" i="12" s="1"/>
  <c r="B511" i="12" l="1"/>
  <c r="AV510" i="10"/>
  <c r="H510" i="12" s="1"/>
  <c r="O511" i="12"/>
  <c r="G510" i="12"/>
  <c r="AQ511" i="10"/>
  <c r="AT511" i="10" s="1"/>
  <c r="E511" i="12" s="1"/>
  <c r="AR511" i="10"/>
  <c r="C511" i="12" s="1"/>
  <c r="AU511" i="10" l="1"/>
  <c r="F511" i="12" s="1"/>
  <c r="AW511" i="10"/>
  <c r="I511" i="12" s="1"/>
  <c r="AY511" i="10"/>
  <c r="K511" i="12" s="1"/>
  <c r="AO512" i="10"/>
  <c r="AS512" i="10"/>
  <c r="D512" i="12" s="1"/>
  <c r="AX512" i="10" l="1"/>
  <c r="J512" i="12" s="1"/>
  <c r="AP512" i="10"/>
  <c r="B512" i="12" l="1"/>
  <c r="AV511" i="10"/>
  <c r="H511" i="12" s="1"/>
  <c r="O512" i="12"/>
  <c r="G511" i="12"/>
  <c r="AQ512" i="10"/>
  <c r="AT512" i="10" s="1"/>
  <c r="E512" i="12" s="1"/>
  <c r="AR512" i="10"/>
  <c r="C512" i="12" s="1"/>
  <c r="AY512" i="10" l="1"/>
  <c r="K512" i="12" s="1"/>
  <c r="AO513" i="10"/>
  <c r="AU512" i="10"/>
  <c r="F512" i="12" s="1"/>
  <c r="AW512" i="10"/>
  <c r="I512" i="12" s="1"/>
  <c r="AS513" i="10"/>
  <c r="D513" i="12" s="1"/>
  <c r="AP513" i="10" l="1"/>
  <c r="AX513" i="10"/>
  <c r="J513" i="12" s="1"/>
  <c r="B513" i="12" l="1"/>
  <c r="AV512" i="10"/>
  <c r="H512" i="12" s="1"/>
  <c r="O513" i="12"/>
  <c r="G512" i="12"/>
  <c r="AQ513" i="10"/>
  <c r="AT513" i="10" s="1"/>
  <c r="E513" i="12" s="1"/>
  <c r="AR513" i="10"/>
  <c r="C513" i="12" s="1"/>
  <c r="AY513" i="10" l="1"/>
  <c r="K513" i="12" s="1"/>
  <c r="AO514" i="10"/>
  <c r="AU513" i="10"/>
  <c r="F513" i="12" s="1"/>
  <c r="AW513" i="10"/>
  <c r="I513" i="12" s="1"/>
  <c r="AS514" i="10"/>
  <c r="D514" i="12" s="1"/>
  <c r="AP514" i="10" l="1"/>
  <c r="AX514" i="10"/>
  <c r="J514" i="12" s="1"/>
  <c r="B514" i="12" l="1"/>
  <c r="AV513" i="10"/>
  <c r="H513" i="12" s="1"/>
  <c r="O514" i="12"/>
  <c r="G513" i="12"/>
  <c r="AQ514" i="10"/>
  <c r="AT514" i="10" s="1"/>
  <c r="E514" i="12" s="1"/>
  <c r="AR514" i="10"/>
  <c r="C514" i="12" s="1"/>
  <c r="AO515" i="10" l="1"/>
  <c r="AW514" i="10"/>
  <c r="I514" i="12" s="1"/>
  <c r="AY514" i="10"/>
  <c r="K514" i="12" s="1"/>
  <c r="AU514" i="10"/>
  <c r="F514" i="12" s="1"/>
  <c r="AS515" i="10"/>
  <c r="D515" i="12" s="1"/>
  <c r="AP515" i="10" l="1"/>
  <c r="AX515" i="10"/>
  <c r="J515" i="12" s="1"/>
  <c r="B515" i="12" l="1"/>
  <c r="AV514" i="10"/>
  <c r="H514" i="12" s="1"/>
  <c r="O515" i="12"/>
  <c r="G514" i="12"/>
  <c r="AQ515" i="10"/>
  <c r="AT515" i="10" s="1"/>
  <c r="E515" i="12" s="1"/>
  <c r="AR515" i="10"/>
  <c r="C515" i="12" s="1"/>
  <c r="AY515" i="10" l="1"/>
  <c r="K515" i="12" s="1"/>
  <c r="AO516" i="10"/>
  <c r="AW515" i="10"/>
  <c r="I515" i="12" s="1"/>
  <c r="AU515" i="10"/>
  <c r="F515" i="12" s="1"/>
  <c r="AS516" i="10"/>
  <c r="D516" i="12" s="1"/>
  <c r="AP516" i="10" l="1"/>
  <c r="AX516" i="10"/>
  <c r="J516" i="12" s="1"/>
  <c r="B516" i="12" l="1"/>
  <c r="AV515" i="10"/>
  <c r="H515" i="12" s="1"/>
  <c r="O516" i="12"/>
  <c r="G515" i="12"/>
  <c r="AQ516" i="10"/>
  <c r="AT516" i="10" s="1"/>
  <c r="E516" i="12" s="1"/>
  <c r="AR516" i="10"/>
  <c r="C516" i="12" s="1"/>
  <c r="AU516" i="10" l="1"/>
  <c r="F516" i="12" s="1"/>
  <c r="AY516" i="10"/>
  <c r="K516" i="12" s="1"/>
  <c r="AW516" i="10"/>
  <c r="I516" i="12" s="1"/>
  <c r="AO517" i="10"/>
  <c r="AS517" i="10"/>
  <c r="D517" i="12" s="1"/>
  <c r="AP517" i="10" l="1"/>
  <c r="AX517" i="10"/>
  <c r="J517" i="12" s="1"/>
  <c r="B517" i="12" l="1"/>
  <c r="AV516" i="10"/>
  <c r="H516" i="12" s="1"/>
  <c r="O517" i="12"/>
  <c r="G516" i="12"/>
  <c r="AQ517" i="10"/>
  <c r="AT517" i="10" s="1"/>
  <c r="E517" i="12" s="1"/>
  <c r="AR517" i="10"/>
  <c r="C517" i="12" s="1"/>
  <c r="AW517" i="10" l="1"/>
  <c r="I517" i="12" s="1"/>
  <c r="AU517" i="10"/>
  <c r="F517" i="12" s="1"/>
  <c r="AY517" i="10"/>
  <c r="K517" i="12" s="1"/>
  <c r="AO518" i="10"/>
  <c r="AS518" i="10"/>
  <c r="D518" i="12" s="1"/>
  <c r="AX518" i="10" l="1"/>
  <c r="J518" i="12" s="1"/>
  <c r="AP518" i="10"/>
  <c r="B518" i="12" l="1"/>
  <c r="AV517" i="10"/>
  <c r="H517" i="12" s="1"/>
  <c r="O518" i="12"/>
  <c r="G517" i="12"/>
  <c r="AQ518" i="10"/>
  <c r="AT518" i="10" s="1"/>
  <c r="E518" i="12" s="1"/>
  <c r="AR518" i="10"/>
  <c r="C518" i="12" s="1"/>
  <c r="AY518" i="10" l="1"/>
  <c r="K518" i="12" s="1"/>
  <c r="AW518" i="10"/>
  <c r="I518" i="12" s="1"/>
  <c r="AO519" i="10"/>
  <c r="AU518" i="10"/>
  <c r="F518" i="12" s="1"/>
  <c r="AS519" i="10"/>
  <c r="D519" i="12" s="1"/>
  <c r="AP519" i="10" l="1"/>
  <c r="AX519" i="10"/>
  <c r="J519" i="12" s="1"/>
  <c r="B519" i="12" l="1"/>
  <c r="AV518" i="10"/>
  <c r="H518" i="12" s="1"/>
  <c r="O519" i="12"/>
  <c r="G518" i="12"/>
  <c r="AQ519" i="10"/>
  <c r="AT519" i="10" s="1"/>
  <c r="E519" i="12" s="1"/>
  <c r="AR519" i="10"/>
  <c r="C519" i="12" s="1"/>
  <c r="AU519" i="10" l="1"/>
  <c r="F519" i="12" s="1"/>
  <c r="AW519" i="10"/>
  <c r="I519" i="12" s="1"/>
  <c r="AY519" i="10"/>
  <c r="K519" i="12" s="1"/>
  <c r="AO520" i="10"/>
  <c r="AS520" i="10"/>
  <c r="D520" i="12" s="1"/>
  <c r="AX520" i="10" l="1"/>
  <c r="J520" i="12" s="1"/>
  <c r="AP520" i="10"/>
  <c r="B520" i="12" l="1"/>
  <c r="AV519" i="10"/>
  <c r="H519" i="12" s="1"/>
  <c r="O520" i="12"/>
  <c r="G519" i="12"/>
  <c r="AQ520" i="10"/>
  <c r="AT520" i="10" s="1"/>
  <c r="E520" i="12" s="1"/>
  <c r="AR520" i="10"/>
  <c r="C520" i="12" s="1"/>
  <c r="AY520" i="10" l="1"/>
  <c r="K520" i="12" s="1"/>
  <c r="AW520" i="10"/>
  <c r="I520" i="12" s="1"/>
  <c r="AO521" i="10"/>
  <c r="AU520" i="10"/>
  <c r="F520" i="12" s="1"/>
  <c r="AS521" i="10"/>
  <c r="D521" i="12" s="1"/>
  <c r="AX521" i="10" l="1"/>
  <c r="J521" i="12" s="1"/>
  <c r="AP521" i="10"/>
  <c r="B521" i="12" l="1"/>
  <c r="AV520" i="10"/>
  <c r="H520" i="12" s="1"/>
  <c r="O521" i="12"/>
  <c r="G520" i="12"/>
  <c r="AQ521" i="10"/>
  <c r="AT521" i="10" s="1"/>
  <c r="E521" i="12" s="1"/>
  <c r="AR521" i="10"/>
  <c r="C521" i="12" s="1"/>
  <c r="AY521" i="10" l="1"/>
  <c r="K521" i="12" s="1"/>
  <c r="AO522" i="10"/>
  <c r="AU521" i="10"/>
  <c r="F521" i="12" s="1"/>
  <c r="AW521" i="10"/>
  <c r="I521" i="12" s="1"/>
  <c r="AS522" i="10"/>
  <c r="D522" i="12" s="1"/>
  <c r="AP522" i="10" l="1"/>
  <c r="AX522" i="10"/>
  <c r="J522" i="12" s="1"/>
  <c r="B522" i="12" l="1"/>
  <c r="AV521" i="10"/>
  <c r="H521" i="12" s="1"/>
  <c r="O522" i="12"/>
  <c r="G521" i="12"/>
  <c r="AQ522" i="10"/>
  <c r="AT522" i="10" s="1"/>
  <c r="E522" i="12" s="1"/>
  <c r="AR522" i="10"/>
  <c r="C522" i="12" s="1"/>
  <c r="AU522" i="10" l="1"/>
  <c r="F522" i="12" s="1"/>
  <c r="AW522" i="10"/>
  <c r="I522" i="12" s="1"/>
  <c r="AY522" i="10"/>
  <c r="K522" i="12" s="1"/>
  <c r="AO523" i="10"/>
  <c r="AS523" i="10"/>
  <c r="D523" i="12" s="1"/>
  <c r="AP523" i="10" l="1"/>
  <c r="AX523" i="10"/>
  <c r="J523" i="12" s="1"/>
  <c r="B523" i="12" l="1"/>
  <c r="AV522" i="10"/>
  <c r="H522" i="12" s="1"/>
  <c r="O523" i="12"/>
  <c r="G522" i="12"/>
  <c r="AQ523" i="10"/>
  <c r="AT523" i="10" s="1"/>
  <c r="E523" i="12" s="1"/>
  <c r="AR523" i="10"/>
  <c r="C523" i="12" s="1"/>
  <c r="AW523" i="10" l="1"/>
  <c r="I523" i="12" s="1"/>
  <c r="AO524" i="10"/>
  <c r="AU523" i="10"/>
  <c r="F523" i="12" s="1"/>
  <c r="AY523" i="10"/>
  <c r="K523" i="12" s="1"/>
  <c r="AS524" i="10"/>
  <c r="D524" i="12" s="1"/>
  <c r="AX524" i="10" l="1"/>
  <c r="J524" i="12" s="1"/>
  <c r="AP524" i="10"/>
  <c r="B524" i="12" l="1"/>
  <c r="AV523" i="10"/>
  <c r="H523" i="12" s="1"/>
  <c r="O524" i="12"/>
  <c r="G523" i="12"/>
  <c r="AQ524" i="10"/>
  <c r="AT524" i="10" s="1"/>
  <c r="E524" i="12" s="1"/>
  <c r="AR524" i="10"/>
  <c r="C524" i="12" s="1"/>
  <c r="AU524" i="10" l="1"/>
  <c r="F524" i="12" s="1"/>
  <c r="AY524" i="10"/>
  <c r="K524" i="12" s="1"/>
  <c r="AW524" i="10"/>
  <c r="I524" i="12" s="1"/>
  <c r="AO525" i="10"/>
  <c r="AS525" i="10"/>
  <c r="D525" i="12" s="1"/>
  <c r="AP525" i="10" l="1"/>
  <c r="AX525" i="10"/>
  <c r="J525" i="12" s="1"/>
  <c r="B525" i="12" l="1"/>
  <c r="O525" i="12" s="1"/>
  <c r="AV524" i="10"/>
  <c r="H524" i="12" s="1"/>
  <c r="AQ525" i="10"/>
  <c r="AT525" i="10" s="1"/>
  <c r="E525" i="12" s="1"/>
  <c r="AR525" i="10"/>
  <c r="C525" i="12" s="1"/>
  <c r="G524" i="12" l="1"/>
  <c r="AW525" i="10"/>
  <c r="I525" i="12" s="1"/>
  <c r="AO526" i="10"/>
  <c r="AU525" i="10"/>
  <c r="F525" i="12" s="1"/>
  <c r="AY525" i="10"/>
  <c r="K525" i="12" s="1"/>
  <c r="AS526" i="10"/>
  <c r="D526" i="12" s="1"/>
  <c r="AP526" i="10" l="1"/>
  <c r="AX526" i="10"/>
  <c r="J526" i="12" s="1"/>
  <c r="B526" i="12" l="1"/>
  <c r="AV525" i="10"/>
  <c r="H525" i="12" s="1"/>
  <c r="O526" i="12"/>
  <c r="G525" i="12"/>
  <c r="AQ526" i="10"/>
  <c r="AT526" i="10" s="1"/>
  <c r="E526" i="12" s="1"/>
  <c r="AR526" i="10" l="1"/>
  <c r="C526" i="12" s="1"/>
  <c r="AW526" i="10" l="1"/>
  <c r="I526" i="12" s="1"/>
  <c r="AY526" i="10"/>
  <c r="K526" i="12" s="1"/>
  <c r="AO527" i="10"/>
  <c r="AU526" i="10"/>
  <c r="F526" i="12" s="1"/>
  <c r="AS527" i="10"/>
  <c r="D527" i="12" s="1"/>
  <c r="AX527" i="10" l="1"/>
  <c r="J527" i="12" s="1"/>
  <c r="AP527" i="10"/>
  <c r="B527" i="12" l="1"/>
  <c r="AV526" i="10"/>
  <c r="H526" i="12" s="1"/>
  <c r="O527" i="12"/>
  <c r="G526" i="12"/>
  <c r="AQ527" i="10"/>
  <c r="AT527" i="10" s="1"/>
  <c r="E527" i="12" s="1"/>
  <c r="AR527" i="10"/>
  <c r="C527" i="12" s="1"/>
  <c r="AO528" i="10" l="1"/>
  <c r="AW527" i="10"/>
  <c r="I527" i="12" s="1"/>
  <c r="AY527" i="10"/>
  <c r="K527" i="12" s="1"/>
  <c r="AU527" i="10"/>
  <c r="F527" i="12" s="1"/>
  <c r="AS528" i="10"/>
  <c r="D528" i="12" s="1"/>
  <c r="AX528" i="10" l="1"/>
  <c r="J528" i="12" s="1"/>
  <c r="AP528" i="10"/>
  <c r="B528" i="12" l="1"/>
  <c r="AV527" i="10"/>
  <c r="H527" i="12" s="1"/>
  <c r="O528" i="12"/>
  <c r="G527" i="12"/>
  <c r="AQ528" i="10"/>
  <c r="AT528" i="10" s="1"/>
  <c r="E528" i="12" s="1"/>
  <c r="AR528" i="10"/>
  <c r="C528" i="12" s="1"/>
  <c r="AU528" i="10" l="1"/>
  <c r="F528" i="12" s="1"/>
  <c r="AY528" i="10"/>
  <c r="K528" i="12" s="1"/>
  <c r="AO529" i="10"/>
  <c r="AW528" i="10"/>
  <c r="I528" i="12" s="1"/>
  <c r="AS529" i="10"/>
  <c r="D529" i="12" s="1"/>
  <c r="AP529" i="10" l="1"/>
  <c r="AX529" i="10"/>
  <c r="J529" i="12" s="1"/>
  <c r="B529" i="12" l="1"/>
  <c r="AV528" i="10"/>
  <c r="H528" i="12" s="1"/>
  <c r="O529" i="12"/>
  <c r="G528" i="12"/>
  <c r="AQ529" i="10"/>
  <c r="AT529" i="10" s="1"/>
  <c r="E529" i="12" s="1"/>
  <c r="AR529" i="10"/>
  <c r="C529" i="12" s="1"/>
  <c r="AO530" i="10" l="1"/>
  <c r="AW529" i="10"/>
  <c r="I529" i="12" s="1"/>
  <c r="AU529" i="10"/>
  <c r="F529" i="12" s="1"/>
  <c r="AY529" i="10"/>
  <c r="K529" i="12" s="1"/>
  <c r="AS530" i="10"/>
  <c r="D530" i="12" s="1"/>
  <c r="AP530" i="10" l="1"/>
  <c r="AX530" i="10"/>
  <c r="J530" i="12" s="1"/>
  <c r="B530" i="12" l="1"/>
  <c r="AV529" i="10"/>
  <c r="H529" i="12" s="1"/>
  <c r="O530" i="12"/>
  <c r="G529" i="12"/>
  <c r="AQ530" i="10"/>
  <c r="AT530" i="10" s="1"/>
  <c r="E530" i="12" s="1"/>
  <c r="AR530" i="10"/>
  <c r="C530" i="12" s="1"/>
  <c r="AO531" i="10" l="1"/>
  <c r="AU530" i="10"/>
  <c r="F530" i="12" s="1"/>
  <c r="AW530" i="10"/>
  <c r="I530" i="12" s="1"/>
  <c r="AY530" i="10"/>
  <c r="K530" i="12" s="1"/>
  <c r="AS531" i="10"/>
  <c r="D531" i="12" s="1"/>
  <c r="AP531" i="10" l="1"/>
  <c r="AX531" i="10"/>
  <c r="J531" i="12" s="1"/>
  <c r="B531" i="12" l="1"/>
  <c r="AV530" i="10"/>
  <c r="H530" i="12" s="1"/>
  <c r="O531" i="12"/>
  <c r="G530" i="12"/>
  <c r="AQ531" i="10"/>
  <c r="AT531" i="10" s="1"/>
  <c r="E531" i="12" s="1"/>
  <c r="AR531" i="10"/>
  <c r="C531" i="12" s="1"/>
  <c r="AO532" i="10" l="1"/>
  <c r="AW531" i="10"/>
  <c r="I531" i="12" s="1"/>
  <c r="AU531" i="10"/>
  <c r="F531" i="12" s="1"/>
  <c r="AY531" i="10"/>
  <c r="K531" i="12" s="1"/>
  <c r="AS532" i="10"/>
  <c r="D532" i="12" s="1"/>
  <c r="AX532" i="10" l="1"/>
  <c r="J532" i="12" s="1"/>
  <c r="AP532" i="10"/>
  <c r="B532" i="12" l="1"/>
  <c r="AV531" i="10"/>
  <c r="H531" i="12" s="1"/>
  <c r="O532" i="12"/>
  <c r="G531" i="12"/>
  <c r="AQ532" i="10"/>
  <c r="AT532" i="10" s="1"/>
  <c r="E532" i="12" s="1"/>
  <c r="AR532" i="10"/>
  <c r="C532" i="12" s="1"/>
  <c r="AW532" i="10" l="1"/>
  <c r="I532" i="12" s="1"/>
  <c r="AY532" i="10"/>
  <c r="K532" i="12" s="1"/>
  <c r="AU532" i="10"/>
  <c r="F532" i="12" s="1"/>
  <c r="AO533" i="10"/>
  <c r="AS533" i="10"/>
  <c r="D533" i="12" s="1"/>
  <c r="AX533" i="10" l="1"/>
  <c r="J533" i="12" s="1"/>
  <c r="AP533" i="10"/>
  <c r="B533" i="12" l="1"/>
  <c r="AV532" i="10"/>
  <c r="H532" i="12" s="1"/>
  <c r="O533" i="12"/>
  <c r="G532" i="12"/>
  <c r="AQ533" i="10"/>
  <c r="AT533" i="10" s="1"/>
  <c r="E533" i="12" s="1"/>
  <c r="AR533" i="10"/>
  <c r="C533" i="12" s="1"/>
  <c r="AW533" i="10" l="1"/>
  <c r="I533" i="12" s="1"/>
  <c r="AY533" i="10"/>
  <c r="K533" i="12" s="1"/>
  <c r="AU533" i="10"/>
  <c r="F533" i="12" s="1"/>
  <c r="AO534" i="10"/>
  <c r="AS534" i="10"/>
  <c r="D534" i="12" s="1"/>
  <c r="AP534" i="10" l="1"/>
  <c r="AX534" i="10"/>
  <c r="J534" i="12" s="1"/>
  <c r="B534" i="12" l="1"/>
  <c r="AV533" i="10"/>
  <c r="H533" i="12" s="1"/>
  <c r="O534" i="12"/>
  <c r="G533" i="12"/>
  <c r="AQ534" i="10"/>
  <c r="AT534" i="10" s="1"/>
  <c r="E534" i="12" s="1"/>
  <c r="AR534" i="10"/>
  <c r="C534" i="12" s="1"/>
  <c r="AU534" i="10" l="1"/>
  <c r="F534" i="12" s="1"/>
  <c r="AW534" i="10"/>
  <c r="I534" i="12" s="1"/>
  <c r="AY534" i="10"/>
  <c r="K534" i="12" s="1"/>
  <c r="AO535" i="10"/>
  <c r="AS535" i="10"/>
  <c r="D535" i="12" s="1"/>
  <c r="AP535" i="10" l="1"/>
  <c r="AX535" i="10"/>
  <c r="J535" i="12" s="1"/>
  <c r="B535" i="12" l="1"/>
  <c r="AV534" i="10"/>
  <c r="H534" i="12" s="1"/>
  <c r="O535" i="12"/>
  <c r="G534" i="12"/>
  <c r="AQ535" i="10"/>
  <c r="AT535" i="10" s="1"/>
  <c r="E535" i="12" s="1"/>
  <c r="AR535" i="10"/>
  <c r="C535" i="12" s="1"/>
  <c r="AY535" i="10" l="1"/>
  <c r="K535" i="12" s="1"/>
  <c r="AU535" i="10"/>
  <c r="F535" i="12" s="1"/>
  <c r="AW535" i="10"/>
  <c r="I535" i="12" s="1"/>
  <c r="AO536" i="10"/>
  <c r="AS536" i="10"/>
  <c r="D536" i="12" s="1"/>
  <c r="AX536" i="10" l="1"/>
  <c r="J536" i="12" s="1"/>
  <c r="AP536" i="10"/>
  <c r="B536" i="12" l="1"/>
  <c r="AV535" i="10"/>
  <c r="H535" i="12" s="1"/>
  <c r="O536" i="12"/>
  <c r="G535" i="12"/>
  <c r="AQ536" i="10"/>
  <c r="AT536" i="10" s="1"/>
  <c r="E536" i="12" s="1"/>
  <c r="AR536" i="10"/>
  <c r="C536" i="12" s="1"/>
  <c r="AU536" i="10" l="1"/>
  <c r="F536" i="12" s="1"/>
  <c r="AY536" i="10"/>
  <c r="K536" i="12" s="1"/>
  <c r="AO537" i="10"/>
  <c r="AW536" i="10"/>
  <c r="I536" i="12" s="1"/>
  <c r="AS537" i="10"/>
  <c r="D537" i="12" s="1"/>
  <c r="AP537" i="10" l="1"/>
  <c r="AX537" i="10"/>
  <c r="J537" i="12" s="1"/>
  <c r="B537" i="12" l="1"/>
  <c r="AV536" i="10"/>
  <c r="H536" i="12" s="1"/>
  <c r="O537" i="12"/>
  <c r="G536" i="12"/>
  <c r="AQ537" i="10"/>
  <c r="AT537" i="10" s="1"/>
  <c r="E537" i="12" s="1"/>
  <c r="AR537" i="10"/>
  <c r="C537" i="12" s="1"/>
  <c r="AY537" i="10" l="1"/>
  <c r="K537" i="12" s="1"/>
  <c r="AO538" i="10"/>
  <c r="AU537" i="10"/>
  <c r="F537" i="12" s="1"/>
  <c r="AW537" i="10"/>
  <c r="I537" i="12" s="1"/>
  <c r="AS538" i="10"/>
  <c r="D538" i="12" s="1"/>
  <c r="AP538" i="10" l="1"/>
  <c r="AX538" i="10"/>
  <c r="J538" i="12" s="1"/>
  <c r="B538" i="12" l="1"/>
  <c r="AV537" i="10"/>
  <c r="H537" i="12" s="1"/>
  <c r="O538" i="12"/>
  <c r="G537" i="12"/>
  <c r="AQ538" i="10"/>
  <c r="AT538" i="10" s="1"/>
  <c r="E538" i="12" s="1"/>
  <c r="AR538" i="10"/>
  <c r="C538" i="12" s="1"/>
  <c r="AY538" i="10" l="1"/>
  <c r="K538" i="12" s="1"/>
  <c r="AU538" i="10"/>
  <c r="F538" i="12" s="1"/>
  <c r="AW538" i="10"/>
  <c r="I538" i="12" s="1"/>
  <c r="AO539" i="10"/>
  <c r="AS539" i="10"/>
  <c r="D539" i="12" s="1"/>
  <c r="AX539" i="10" l="1"/>
  <c r="J539" i="12" s="1"/>
  <c r="AP539" i="10"/>
  <c r="B539" i="12" l="1"/>
  <c r="AV538" i="10"/>
  <c r="H538" i="12" s="1"/>
  <c r="O539" i="12"/>
  <c r="G538" i="12"/>
  <c r="AQ539" i="10"/>
  <c r="AT539" i="10" s="1"/>
  <c r="E539" i="12" s="1"/>
  <c r="AR539" i="10"/>
  <c r="C539" i="12" s="1"/>
  <c r="AW539" i="10" l="1"/>
  <c r="I539" i="12" s="1"/>
  <c r="AY539" i="10"/>
  <c r="K539" i="12" s="1"/>
  <c r="AU539" i="10"/>
  <c r="F539" i="12" s="1"/>
  <c r="AO540" i="10"/>
  <c r="AS540" i="10"/>
  <c r="D540" i="12" s="1"/>
  <c r="AX540" i="10" l="1"/>
  <c r="J540" i="12" s="1"/>
  <c r="AP540" i="10"/>
  <c r="B540" i="12" l="1"/>
  <c r="AV539" i="10"/>
  <c r="H539" i="12" s="1"/>
  <c r="O540" i="12"/>
  <c r="G539" i="12"/>
  <c r="AQ540" i="10"/>
  <c r="AT540" i="10" s="1"/>
  <c r="E540" i="12" s="1"/>
  <c r="AR540" i="10"/>
  <c r="C540" i="12" s="1"/>
  <c r="AU540" i="10" l="1"/>
  <c r="F540" i="12" s="1"/>
  <c r="AW540" i="10"/>
  <c r="I540" i="12" s="1"/>
  <c r="AY540" i="10"/>
  <c r="K540" i="12" s="1"/>
  <c r="AO541" i="10"/>
  <c r="AS541" i="10"/>
  <c r="D541" i="12" s="1"/>
  <c r="AP541" i="10" l="1"/>
  <c r="AX541" i="10"/>
  <c r="J541" i="12" s="1"/>
  <c r="B541" i="12" l="1"/>
  <c r="AV540" i="10"/>
  <c r="H540" i="12" s="1"/>
  <c r="O541" i="12"/>
  <c r="G540" i="12"/>
  <c r="AQ541" i="10"/>
  <c r="AT541" i="10" s="1"/>
  <c r="E541" i="12" s="1"/>
  <c r="AR541" i="10"/>
  <c r="C541" i="12" s="1"/>
  <c r="AU541" i="10" l="1"/>
  <c r="F541" i="12" s="1"/>
  <c r="AY541" i="10"/>
  <c r="K541" i="12" s="1"/>
  <c r="AO542" i="10"/>
  <c r="AW541" i="10"/>
  <c r="I541" i="12" s="1"/>
  <c r="AS542" i="10"/>
  <c r="D542" i="12" s="1"/>
  <c r="AP542" i="10" l="1"/>
  <c r="AX542" i="10"/>
  <c r="J542" i="12" s="1"/>
  <c r="B542" i="12" l="1"/>
  <c r="AV541" i="10"/>
  <c r="H541" i="12" s="1"/>
  <c r="O542" i="12"/>
  <c r="G541" i="12"/>
  <c r="AQ542" i="10"/>
  <c r="AT542" i="10" s="1"/>
  <c r="E542" i="12" s="1"/>
  <c r="AR542" i="10"/>
  <c r="C542" i="12" s="1"/>
  <c r="AO543" i="10" l="1"/>
  <c r="AW542" i="10"/>
  <c r="I542" i="12" s="1"/>
  <c r="AY542" i="10"/>
  <c r="K542" i="12" s="1"/>
  <c r="AU542" i="10"/>
  <c r="F542" i="12" s="1"/>
  <c r="AS543" i="10"/>
  <c r="D543" i="12" s="1"/>
  <c r="AX543" i="10" l="1"/>
  <c r="J543" i="12" s="1"/>
  <c r="AP543" i="10"/>
  <c r="B543" i="12" l="1"/>
  <c r="AV542" i="10"/>
  <c r="H542" i="12" s="1"/>
  <c r="O543" i="12"/>
  <c r="G542" i="12"/>
  <c r="AQ543" i="10"/>
  <c r="AT543" i="10" s="1"/>
  <c r="E543" i="12" s="1"/>
  <c r="AR543" i="10"/>
  <c r="C543" i="12" s="1"/>
  <c r="AU543" i="10" l="1"/>
  <c r="F543" i="12" s="1"/>
  <c r="AW543" i="10"/>
  <c r="I543" i="12" s="1"/>
  <c r="AO544" i="10"/>
  <c r="AY543" i="10"/>
  <c r="K543" i="12" s="1"/>
  <c r="AS544" i="10"/>
  <c r="D544" i="12" s="1"/>
  <c r="AP544" i="10" l="1"/>
  <c r="AX544" i="10"/>
  <c r="J544" i="12" s="1"/>
  <c r="B544" i="12" l="1"/>
  <c r="AV543" i="10"/>
  <c r="H543" i="12" s="1"/>
  <c r="O544" i="12"/>
  <c r="G543" i="12"/>
  <c r="AQ544" i="10"/>
  <c r="AT544" i="10" s="1"/>
  <c r="E544" i="12" s="1"/>
  <c r="AR544" i="10" l="1"/>
  <c r="C544" i="12" s="1"/>
  <c r="AW544" i="10" l="1"/>
  <c r="I544" i="12" s="1"/>
  <c r="AO545" i="10"/>
  <c r="AY544" i="10"/>
  <c r="K544" i="12" s="1"/>
  <c r="AU544" i="10"/>
  <c r="F544" i="12" s="1"/>
  <c r="AS545" i="10"/>
  <c r="D545" i="12" s="1"/>
  <c r="AX545" i="10" l="1"/>
  <c r="J545" i="12" s="1"/>
  <c r="AP545" i="10"/>
  <c r="B545" i="12" l="1"/>
  <c r="AV544" i="10"/>
  <c r="H544" i="12" s="1"/>
  <c r="O545" i="12"/>
  <c r="G544" i="12"/>
  <c r="AQ545" i="10"/>
  <c r="AT545" i="10" s="1"/>
  <c r="E545" i="12" s="1"/>
  <c r="AR545" i="10"/>
  <c r="C545" i="12" s="1"/>
  <c r="AY545" i="10" l="1"/>
  <c r="K545" i="12" s="1"/>
  <c r="AO546" i="10"/>
  <c r="AU545" i="10"/>
  <c r="F545" i="12" s="1"/>
  <c r="AW545" i="10"/>
  <c r="I545" i="12" s="1"/>
  <c r="AS546" i="10"/>
  <c r="D546" i="12" s="1"/>
  <c r="AX546" i="10" l="1"/>
  <c r="J546" i="12" s="1"/>
  <c r="AP546" i="10"/>
  <c r="B546" i="12" l="1"/>
  <c r="AV545" i="10"/>
  <c r="H545" i="12" s="1"/>
  <c r="O546" i="12"/>
  <c r="G545" i="12"/>
  <c r="AQ546" i="10"/>
  <c r="AT546" i="10" s="1"/>
  <c r="E546" i="12" s="1"/>
  <c r="AR546" i="10"/>
  <c r="C546" i="12" s="1"/>
  <c r="AU546" i="10" l="1"/>
  <c r="F546" i="12" s="1"/>
  <c r="AW546" i="10"/>
  <c r="I546" i="12" s="1"/>
  <c r="AY546" i="10"/>
  <c r="K546" i="12" s="1"/>
  <c r="AO547" i="10"/>
  <c r="AS547" i="10"/>
  <c r="D547" i="12" s="1"/>
  <c r="AP547" i="10" l="1"/>
  <c r="AX547" i="10"/>
  <c r="J547" i="12" s="1"/>
  <c r="B547" i="12" l="1"/>
  <c r="AV546" i="10"/>
  <c r="H546" i="12" s="1"/>
  <c r="O547" i="12"/>
  <c r="G546" i="12"/>
  <c r="AQ547" i="10"/>
  <c r="AT547" i="10" s="1"/>
  <c r="E547" i="12" s="1"/>
  <c r="AR547" i="10"/>
  <c r="C547" i="12" s="1"/>
  <c r="AW547" i="10" l="1"/>
  <c r="I547" i="12" s="1"/>
  <c r="AY547" i="10"/>
  <c r="K547" i="12" s="1"/>
  <c r="AO548" i="10"/>
  <c r="AU547" i="10"/>
  <c r="F547" i="12" s="1"/>
  <c r="AS548" i="10"/>
  <c r="D548" i="12" s="1"/>
  <c r="AX548" i="10" l="1"/>
  <c r="J548" i="12" s="1"/>
  <c r="AP548" i="10"/>
  <c r="B548" i="12" l="1"/>
  <c r="AV547" i="10"/>
  <c r="H547" i="12" s="1"/>
  <c r="O548" i="12"/>
  <c r="G547" i="12"/>
  <c r="AQ548" i="10"/>
  <c r="AT548" i="10" s="1"/>
  <c r="E548" i="12" s="1"/>
  <c r="AR548" i="10"/>
  <c r="C548" i="12" s="1"/>
  <c r="AO549" i="10" l="1"/>
  <c r="AU548" i="10"/>
  <c r="F548" i="12" s="1"/>
  <c r="AW548" i="10"/>
  <c r="I548" i="12" s="1"/>
  <c r="AY548" i="10"/>
  <c r="K548" i="12" s="1"/>
  <c r="AS549" i="10"/>
  <c r="D549" i="12" s="1"/>
  <c r="AX549" i="10" l="1"/>
  <c r="J549" i="12" s="1"/>
  <c r="AP549" i="10"/>
  <c r="B549" i="12" l="1"/>
  <c r="AV548" i="10"/>
  <c r="H548" i="12" s="1"/>
  <c r="O549" i="12"/>
  <c r="G548" i="12"/>
  <c r="AQ549" i="10"/>
  <c r="AT549" i="10" s="1"/>
  <c r="E549" i="12" s="1"/>
  <c r="AR549" i="10"/>
  <c r="C549" i="12" s="1"/>
  <c r="AW549" i="10" l="1"/>
  <c r="I549" i="12" s="1"/>
  <c r="AY549" i="10"/>
  <c r="K549" i="12" s="1"/>
  <c r="AO550" i="10"/>
  <c r="AU549" i="10"/>
  <c r="F549" i="12" s="1"/>
  <c r="AS550" i="10"/>
  <c r="D550" i="12" s="1"/>
  <c r="AX550" i="10" l="1"/>
  <c r="J550" i="12" s="1"/>
  <c r="AP550" i="10"/>
  <c r="B550" i="12" l="1"/>
  <c r="AV549" i="10"/>
  <c r="H549" i="12" s="1"/>
  <c r="O550" i="12"/>
  <c r="G549" i="12"/>
  <c r="AQ550" i="10"/>
  <c r="AT550" i="10" s="1"/>
  <c r="E550" i="12" s="1"/>
  <c r="AR550" i="10"/>
  <c r="C550" i="12" s="1"/>
  <c r="AW550" i="10" l="1"/>
  <c r="I550" i="12" s="1"/>
  <c r="AY550" i="10"/>
  <c r="K550" i="12" s="1"/>
  <c r="AU550" i="10"/>
  <c r="F550" i="12" s="1"/>
  <c r="AO551" i="10"/>
  <c r="AS551" i="10"/>
  <c r="D551" i="12" s="1"/>
  <c r="AP551" i="10" l="1"/>
  <c r="AX551" i="10"/>
  <c r="J551" i="12" s="1"/>
  <c r="B551" i="12" l="1"/>
  <c r="AV550" i="10"/>
  <c r="H550" i="12" s="1"/>
  <c r="O551" i="12"/>
  <c r="G550" i="12"/>
  <c r="AQ551" i="10"/>
  <c r="AT551" i="10" s="1"/>
  <c r="E551" i="12" s="1"/>
  <c r="AR551" i="10"/>
  <c r="C551" i="12" s="1"/>
  <c r="AW551" i="10" l="1"/>
  <c r="I551" i="12" s="1"/>
  <c r="AO552" i="10"/>
  <c r="AY551" i="10"/>
  <c r="K551" i="12" s="1"/>
  <c r="AU551" i="10"/>
  <c r="F551" i="12" s="1"/>
  <c r="AS552" i="10"/>
  <c r="D552" i="12" s="1"/>
  <c r="AX552" i="10" l="1"/>
  <c r="J552" i="12" s="1"/>
  <c r="AP552" i="10"/>
  <c r="B552" i="12" l="1"/>
  <c r="AV551" i="10"/>
  <c r="H551" i="12" s="1"/>
  <c r="O552" i="12"/>
  <c r="G551" i="12"/>
  <c r="AQ552" i="10"/>
  <c r="AT552" i="10" s="1"/>
  <c r="E552" i="12" s="1"/>
  <c r="AR552" i="10"/>
  <c r="C552" i="12" s="1"/>
  <c r="AW552" i="10" l="1"/>
  <c r="I552" i="12" s="1"/>
  <c r="AO553" i="10"/>
  <c r="AU552" i="10"/>
  <c r="F552" i="12" s="1"/>
  <c r="AY552" i="10"/>
  <c r="K552" i="12" s="1"/>
  <c r="AS553" i="10"/>
  <c r="D553" i="12" s="1"/>
  <c r="AP553" i="10" l="1"/>
  <c r="AX553" i="10"/>
  <c r="J553" i="12" s="1"/>
  <c r="B553" i="12" l="1"/>
  <c r="AV552" i="10"/>
  <c r="H552" i="12" s="1"/>
  <c r="O553" i="12"/>
  <c r="G552" i="12"/>
  <c r="AQ553" i="10"/>
  <c r="AT553" i="10" s="1"/>
  <c r="E553" i="12" s="1"/>
  <c r="AR553" i="10"/>
  <c r="C553" i="12" s="1"/>
  <c r="AU553" i="10" l="1"/>
  <c r="F553" i="12" s="1"/>
  <c r="AY553" i="10"/>
  <c r="K553" i="12" s="1"/>
  <c r="AW553" i="10"/>
  <c r="I553" i="12" s="1"/>
  <c r="AO554" i="10"/>
  <c r="AS554" i="10"/>
  <c r="D554" i="12" s="1"/>
  <c r="AP554" i="10" l="1"/>
  <c r="AX554" i="10"/>
  <c r="J554" i="12" s="1"/>
  <c r="B554" i="12" l="1"/>
  <c r="AV553" i="10"/>
  <c r="H553" i="12" s="1"/>
  <c r="O554" i="12"/>
  <c r="G553" i="12"/>
  <c r="AQ554" i="10"/>
  <c r="AT554" i="10" s="1"/>
  <c r="E554" i="12" s="1"/>
  <c r="AR554" i="10"/>
  <c r="C554" i="12" s="1"/>
  <c r="AW554" i="10" l="1"/>
  <c r="I554" i="12" s="1"/>
  <c r="AY554" i="10"/>
  <c r="K554" i="12" s="1"/>
  <c r="AO555" i="10"/>
  <c r="AU554" i="10"/>
  <c r="F554" i="12" s="1"/>
  <c r="AS555" i="10"/>
  <c r="D555" i="12" s="1"/>
  <c r="AP555" i="10" l="1"/>
  <c r="AX555" i="10"/>
  <c r="J555" i="12" s="1"/>
  <c r="B555" i="12" l="1"/>
  <c r="AV554" i="10"/>
  <c r="H554" i="12" s="1"/>
  <c r="O555" i="12"/>
  <c r="G554" i="12"/>
  <c r="AQ555" i="10"/>
  <c r="AT555" i="10" s="1"/>
  <c r="E555" i="12" s="1"/>
  <c r="AR555" i="10"/>
  <c r="C555" i="12" s="1"/>
  <c r="AO556" i="10" l="1"/>
  <c r="AU555" i="10"/>
  <c r="F555" i="12" s="1"/>
  <c r="AW555" i="10"/>
  <c r="I555" i="12" s="1"/>
  <c r="AY555" i="10"/>
  <c r="K555" i="12" s="1"/>
  <c r="AS556" i="10"/>
  <c r="D556" i="12" s="1"/>
  <c r="AX556" i="10" l="1"/>
  <c r="J556" i="12" s="1"/>
  <c r="AP556" i="10"/>
  <c r="B556" i="12" l="1"/>
  <c r="AV555" i="10"/>
  <c r="H555" i="12" s="1"/>
  <c r="O556" i="12"/>
  <c r="G555" i="12"/>
  <c r="AQ556" i="10"/>
  <c r="AT556" i="10" s="1"/>
  <c r="E556" i="12" s="1"/>
  <c r="AR556" i="10"/>
  <c r="C556" i="12" s="1"/>
  <c r="AO557" i="10" l="1"/>
  <c r="AU556" i="10"/>
  <c r="F556" i="12" s="1"/>
  <c r="AW556" i="10"/>
  <c r="I556" i="12" s="1"/>
  <c r="AY556" i="10"/>
  <c r="K556" i="12" s="1"/>
  <c r="AS557" i="10"/>
  <c r="D557" i="12" s="1"/>
  <c r="AP557" i="10" l="1"/>
  <c r="AX557" i="10"/>
  <c r="J557" i="12" s="1"/>
  <c r="B557" i="12" l="1"/>
  <c r="AV556" i="10"/>
  <c r="H556" i="12" s="1"/>
  <c r="O557" i="12"/>
  <c r="G556" i="12"/>
  <c r="AQ557" i="10"/>
  <c r="AT557" i="10" s="1"/>
  <c r="E557" i="12" s="1"/>
  <c r="AR557" i="10"/>
  <c r="C557" i="12" s="1"/>
  <c r="AW557" i="10" l="1"/>
  <c r="I557" i="12" s="1"/>
  <c r="AO558" i="10"/>
  <c r="AU557" i="10"/>
  <c r="F557" i="12" s="1"/>
  <c r="AY557" i="10"/>
  <c r="K557" i="12" s="1"/>
  <c r="AS558" i="10"/>
  <c r="D558" i="12" s="1"/>
  <c r="AP558" i="10" l="1"/>
  <c r="AX558" i="10"/>
  <c r="J558" i="12" s="1"/>
  <c r="B558" i="12" l="1"/>
  <c r="AV557" i="10"/>
  <c r="H557" i="12" s="1"/>
  <c r="O558" i="12"/>
  <c r="G557" i="12"/>
  <c r="AQ558" i="10"/>
  <c r="AT558" i="10" s="1"/>
  <c r="E558" i="12" s="1"/>
  <c r="AR558" i="10"/>
  <c r="C558" i="12" s="1"/>
  <c r="AO559" i="10" l="1"/>
  <c r="AY558" i="10"/>
  <c r="K558" i="12" s="1"/>
  <c r="AU558" i="10"/>
  <c r="F558" i="12" s="1"/>
  <c r="AW558" i="10"/>
  <c r="I558" i="12" s="1"/>
  <c r="AS559" i="10"/>
  <c r="D559" i="12" s="1"/>
  <c r="AX559" i="10" l="1"/>
  <c r="J559" i="12" s="1"/>
  <c r="AP559" i="10"/>
  <c r="B559" i="12" l="1"/>
  <c r="AV558" i="10"/>
  <c r="H558" i="12" s="1"/>
  <c r="O559" i="12"/>
  <c r="G558" i="12"/>
  <c r="AQ559" i="10"/>
  <c r="AT559" i="10" s="1"/>
  <c r="E559" i="12" s="1"/>
  <c r="AR559" i="10"/>
  <c r="C559" i="12" s="1"/>
  <c r="AU559" i="10" l="1"/>
  <c r="F559" i="12" s="1"/>
  <c r="AW559" i="10"/>
  <c r="I559" i="12" s="1"/>
  <c r="AY559" i="10"/>
  <c r="K559" i="12" s="1"/>
  <c r="AO560" i="10"/>
  <c r="AS560" i="10"/>
  <c r="D560" i="12" s="1"/>
  <c r="AP560" i="10" l="1"/>
  <c r="AX560" i="10"/>
  <c r="J560" i="12" s="1"/>
  <c r="B560" i="12" l="1"/>
  <c r="AV559" i="10"/>
  <c r="H559" i="12" s="1"/>
  <c r="O560" i="12"/>
  <c r="G559" i="12"/>
  <c r="AQ560" i="10"/>
  <c r="AT560" i="10" s="1"/>
  <c r="E560" i="12" s="1"/>
  <c r="AR560" i="10"/>
  <c r="C560" i="12" s="1"/>
  <c r="AW560" i="10" l="1"/>
  <c r="I560" i="12" s="1"/>
  <c r="AU560" i="10"/>
  <c r="F560" i="12" s="1"/>
  <c r="AY560" i="10"/>
  <c r="K560" i="12" s="1"/>
  <c r="AO561" i="10"/>
  <c r="AS561" i="10"/>
  <c r="D561" i="12" s="1"/>
  <c r="AP561" i="10" l="1"/>
  <c r="AX561" i="10"/>
  <c r="J561" i="12" s="1"/>
  <c r="B561" i="12" l="1"/>
  <c r="AV560" i="10"/>
  <c r="H560" i="12" s="1"/>
  <c r="O561" i="12"/>
  <c r="G560" i="12"/>
  <c r="AQ561" i="10"/>
  <c r="AT561" i="10" s="1"/>
  <c r="E561" i="12" s="1"/>
  <c r="AR561" i="10"/>
  <c r="C561" i="12" s="1"/>
  <c r="AU561" i="10" l="1"/>
  <c r="F561" i="12" s="1"/>
  <c r="AW561" i="10"/>
  <c r="I561" i="12" s="1"/>
  <c r="AY561" i="10"/>
  <c r="K561" i="12" s="1"/>
  <c r="AO562" i="10"/>
  <c r="AS562" i="10"/>
  <c r="D562" i="12" s="1"/>
  <c r="AP562" i="10" l="1"/>
  <c r="AX562" i="10"/>
  <c r="J562" i="12" s="1"/>
  <c r="B562" i="12" l="1"/>
  <c r="AV561" i="10"/>
  <c r="H561" i="12" s="1"/>
  <c r="O562" i="12"/>
  <c r="G561" i="12"/>
  <c r="AQ562" i="10"/>
  <c r="AT562" i="10" s="1"/>
  <c r="E562" i="12" s="1"/>
  <c r="AR562" i="10" l="1"/>
  <c r="C562" i="12" s="1"/>
  <c r="AS563" i="10" l="1"/>
  <c r="D563" i="12" s="1"/>
  <c r="AO563" i="10"/>
  <c r="AW562" i="10"/>
  <c r="I562" i="12" s="1"/>
  <c r="AY562" i="10"/>
  <c r="K562" i="12" s="1"/>
  <c r="AU562" i="10"/>
  <c r="F562" i="12" s="1"/>
  <c r="AP563" i="10"/>
  <c r="AX563" i="10"/>
  <c r="J563" i="12" s="1"/>
  <c r="B563" i="12" l="1"/>
  <c r="AV562" i="10"/>
  <c r="H562" i="12" s="1"/>
  <c r="O563" i="12"/>
  <c r="G562" i="12"/>
  <c r="AQ563" i="10"/>
  <c r="AT563" i="10" s="1"/>
  <c r="E563" i="12" s="1"/>
  <c r="AR563" i="10"/>
  <c r="C563" i="12" s="1"/>
  <c r="AU563" i="10" l="1"/>
  <c r="F563" i="12" s="1"/>
  <c r="AW563" i="10"/>
  <c r="I563" i="12" s="1"/>
  <c r="AY563" i="10"/>
  <c r="K563" i="12" s="1"/>
  <c r="AO564" i="10"/>
  <c r="AS564" i="10"/>
  <c r="D564" i="12" s="1"/>
  <c r="AP564" i="10" l="1"/>
  <c r="AX564" i="10"/>
  <c r="J564" i="12" s="1"/>
  <c r="B564" i="12" l="1"/>
  <c r="AV563" i="10"/>
  <c r="H563" i="12" s="1"/>
  <c r="O564" i="12"/>
  <c r="G563" i="12"/>
  <c r="AQ564" i="10"/>
  <c r="AT564" i="10" s="1"/>
  <c r="E564" i="12" s="1"/>
  <c r="AR564" i="10"/>
  <c r="C564" i="12" s="1"/>
  <c r="AO565" i="10" l="1"/>
  <c r="AU564" i="10"/>
  <c r="F564" i="12" s="1"/>
  <c r="AW564" i="10"/>
  <c r="I564" i="12" s="1"/>
  <c r="AY564" i="10"/>
  <c r="K564" i="12" s="1"/>
  <c r="AS565" i="10"/>
  <c r="D565" i="12" s="1"/>
  <c r="AP565" i="10" l="1"/>
  <c r="AX565" i="10"/>
  <c r="J565" i="12" s="1"/>
  <c r="B565" i="12" l="1"/>
  <c r="AV564" i="10"/>
  <c r="H564" i="12" s="1"/>
  <c r="O565" i="12"/>
  <c r="G564" i="12"/>
  <c r="AQ565" i="10"/>
  <c r="AT565" i="10" s="1"/>
  <c r="E565" i="12" s="1"/>
  <c r="AR565" i="10"/>
  <c r="C565" i="12" s="1"/>
  <c r="AW565" i="10" l="1"/>
  <c r="I565" i="12" s="1"/>
  <c r="AU565" i="10"/>
  <c r="F565" i="12" s="1"/>
  <c r="AO566" i="10"/>
  <c r="AY565" i="10"/>
  <c r="K565" i="12" s="1"/>
  <c r="AS566" i="10"/>
  <c r="D566" i="12" s="1"/>
  <c r="AP566" i="10" l="1"/>
  <c r="AX566" i="10"/>
  <c r="J566" i="12" s="1"/>
  <c r="B566" i="12" l="1"/>
  <c r="AV565" i="10"/>
  <c r="H565" i="12" s="1"/>
  <c r="O566" i="12"/>
  <c r="G565" i="12"/>
  <c r="AQ566" i="10"/>
  <c r="AT566" i="10" s="1"/>
  <c r="E566" i="12" s="1"/>
  <c r="AR566" i="10"/>
  <c r="C566" i="12" s="1"/>
  <c r="AY566" i="10" l="1"/>
  <c r="K566" i="12" s="1"/>
  <c r="AO567" i="10"/>
  <c r="AU566" i="10"/>
  <c r="F566" i="12" s="1"/>
  <c r="AW566" i="10"/>
  <c r="I566" i="12" s="1"/>
  <c r="AS567" i="10"/>
  <c r="D567" i="12" s="1"/>
  <c r="AP567" i="10" l="1"/>
  <c r="AX567" i="10"/>
  <c r="J567" i="12" s="1"/>
  <c r="B567" i="12" l="1"/>
  <c r="AV566" i="10"/>
  <c r="H566" i="12" s="1"/>
  <c r="O567" i="12"/>
  <c r="G566" i="12"/>
  <c r="AQ567" i="10"/>
  <c r="AT567" i="10" s="1"/>
  <c r="E567" i="12" s="1"/>
  <c r="AR567" i="10"/>
  <c r="C567" i="12" s="1"/>
  <c r="AU567" i="10" l="1"/>
  <c r="F567" i="12" s="1"/>
  <c r="AY567" i="10"/>
  <c r="K567" i="12" s="1"/>
  <c r="AO568" i="10"/>
  <c r="AW567" i="10"/>
  <c r="I567" i="12" s="1"/>
  <c r="AS568" i="10"/>
  <c r="D568" i="12" s="1"/>
  <c r="AP568" i="10" l="1"/>
  <c r="AX568" i="10"/>
  <c r="J568" i="12" s="1"/>
  <c r="B568" i="12" l="1"/>
  <c r="AV567" i="10"/>
  <c r="H567" i="12" s="1"/>
  <c r="O568" i="12"/>
  <c r="G567" i="12"/>
  <c r="AQ568" i="10"/>
  <c r="AT568" i="10" s="1"/>
  <c r="E568" i="12" s="1"/>
  <c r="AR568" i="10"/>
  <c r="C568" i="12" s="1"/>
  <c r="AW568" i="10" l="1"/>
  <c r="I568" i="12" s="1"/>
  <c r="AO569" i="10"/>
  <c r="AY568" i="10"/>
  <c r="K568" i="12" s="1"/>
  <c r="AU568" i="10"/>
  <c r="F568" i="12" s="1"/>
  <c r="AS569" i="10"/>
  <c r="D569" i="12" s="1"/>
  <c r="AP569" i="10" l="1"/>
  <c r="AX569" i="10"/>
  <c r="J569" i="12" s="1"/>
  <c r="B569" i="12" l="1"/>
  <c r="AV568" i="10"/>
  <c r="H568" i="12" s="1"/>
  <c r="O569" i="12"/>
  <c r="G568" i="12"/>
  <c r="AQ569" i="10"/>
  <c r="AT569" i="10" s="1"/>
  <c r="E569" i="12" s="1"/>
  <c r="AR569" i="10"/>
  <c r="C569" i="12" s="1"/>
  <c r="AO570" i="10" l="1"/>
  <c r="AW569" i="10"/>
  <c r="I569" i="12" s="1"/>
  <c r="AU569" i="10"/>
  <c r="F569" i="12" s="1"/>
  <c r="AY569" i="10"/>
  <c r="K569" i="12" s="1"/>
  <c r="AS570" i="10"/>
  <c r="D570" i="12" s="1"/>
  <c r="AP570" i="10" l="1"/>
  <c r="AX570" i="10"/>
  <c r="J570" i="12" s="1"/>
  <c r="B570" i="12" l="1"/>
  <c r="AV569" i="10"/>
  <c r="H569" i="12" s="1"/>
  <c r="O570" i="12"/>
  <c r="G569" i="12"/>
  <c r="AQ570" i="10"/>
  <c r="AT570" i="10" s="1"/>
  <c r="E570" i="12" s="1"/>
  <c r="AR570" i="10"/>
  <c r="C570" i="12" s="1"/>
  <c r="AW570" i="10" l="1"/>
  <c r="I570" i="12" s="1"/>
  <c r="AY570" i="10"/>
  <c r="K570" i="12" s="1"/>
  <c r="AO571" i="10"/>
  <c r="AU570" i="10"/>
  <c r="F570" i="12" s="1"/>
  <c r="AS571" i="10"/>
  <c r="D571" i="12" s="1"/>
  <c r="AP571" i="10" l="1"/>
  <c r="AX571" i="10"/>
  <c r="J571" i="12" s="1"/>
  <c r="B571" i="12" l="1"/>
  <c r="AV570" i="10"/>
  <c r="H570" i="12" s="1"/>
  <c r="O571" i="12"/>
  <c r="G570" i="12"/>
  <c r="AQ571" i="10"/>
  <c r="AT571" i="10" s="1"/>
  <c r="E571" i="12" s="1"/>
  <c r="AR571" i="10"/>
  <c r="C571" i="12" s="1"/>
  <c r="AW571" i="10" l="1"/>
  <c r="I571" i="12" s="1"/>
  <c r="AY571" i="10"/>
  <c r="K571" i="12" s="1"/>
  <c r="AO572" i="10"/>
  <c r="AU571" i="10"/>
  <c r="F571" i="12" s="1"/>
  <c r="AS572" i="10"/>
  <c r="D572" i="12" s="1"/>
  <c r="AP572" i="10" l="1"/>
  <c r="AX572" i="10"/>
  <c r="J572" i="12" s="1"/>
  <c r="B572" i="12" l="1"/>
  <c r="AV571" i="10"/>
  <c r="H571" i="12" s="1"/>
  <c r="O572" i="12"/>
  <c r="G571" i="12"/>
  <c r="AQ572" i="10"/>
  <c r="AT572" i="10" s="1"/>
  <c r="E572" i="12" s="1"/>
  <c r="AR572" i="10"/>
  <c r="C572" i="12" s="1"/>
  <c r="AO573" i="10" l="1"/>
  <c r="AU572" i="10"/>
  <c r="F572" i="12" s="1"/>
  <c r="AW572" i="10"/>
  <c r="I572" i="12" s="1"/>
  <c r="AY572" i="10"/>
  <c r="K572" i="12" s="1"/>
  <c r="AS573" i="10"/>
  <c r="D573" i="12" s="1"/>
  <c r="AP573" i="10" l="1"/>
  <c r="AX573" i="10"/>
  <c r="J573" i="12" s="1"/>
  <c r="B573" i="12" l="1"/>
  <c r="AV572" i="10"/>
  <c r="H572" i="12" s="1"/>
  <c r="O573" i="12"/>
  <c r="G572" i="12"/>
  <c r="AQ573" i="10"/>
  <c r="AT573" i="10" s="1"/>
  <c r="E573" i="12" s="1"/>
  <c r="AR573" i="10"/>
  <c r="C573" i="12" s="1"/>
  <c r="AY573" i="10" l="1"/>
  <c r="K573" i="12" s="1"/>
  <c r="AW573" i="10"/>
  <c r="I573" i="12" s="1"/>
  <c r="AO574" i="10"/>
  <c r="AU573" i="10"/>
  <c r="F573" i="12" s="1"/>
  <c r="AS574" i="10"/>
  <c r="D574" i="12" s="1"/>
  <c r="AX574" i="10" l="1"/>
  <c r="J574" i="12" s="1"/>
  <c r="AP574" i="10"/>
  <c r="B574" i="12" l="1"/>
  <c r="AV573" i="10"/>
  <c r="H573" i="12" s="1"/>
  <c r="O574" i="12"/>
  <c r="G573" i="12"/>
  <c r="AQ574" i="10"/>
  <c r="AT574" i="10" s="1"/>
  <c r="E574" i="12" s="1"/>
  <c r="AR574" i="10"/>
  <c r="C574" i="12" s="1"/>
  <c r="AY574" i="10" l="1"/>
  <c r="K574" i="12" s="1"/>
  <c r="AO575" i="10"/>
  <c r="AU574" i="10"/>
  <c r="F574" i="12" s="1"/>
  <c r="AW574" i="10"/>
  <c r="I574" i="12" s="1"/>
  <c r="AS575" i="10"/>
  <c r="D575" i="12" s="1"/>
  <c r="AX575" i="10" l="1"/>
  <c r="J575" i="12" s="1"/>
  <c r="AP575" i="10"/>
  <c r="B575" i="12" l="1"/>
  <c r="AV574" i="10"/>
  <c r="H574" i="12" s="1"/>
  <c r="O575" i="12"/>
  <c r="G574" i="12"/>
  <c r="AQ575" i="10"/>
  <c r="AT575" i="10" s="1"/>
  <c r="E575" i="12" s="1"/>
  <c r="AR575" i="10"/>
  <c r="C575" i="12" s="1"/>
  <c r="AY575" i="10" l="1"/>
  <c r="K575" i="12" s="1"/>
  <c r="AO576" i="10"/>
  <c r="AU575" i="10"/>
  <c r="F575" i="12" s="1"/>
  <c r="AW575" i="10"/>
  <c r="I575" i="12" s="1"/>
  <c r="AS576" i="10"/>
  <c r="D576" i="12" s="1"/>
  <c r="AP576" i="10" l="1"/>
  <c r="AX576" i="10"/>
  <c r="J576" i="12" s="1"/>
  <c r="B576" i="12" l="1"/>
  <c r="AV575" i="10"/>
  <c r="H575" i="12" s="1"/>
  <c r="O576" i="12"/>
  <c r="G575" i="12"/>
  <c r="AQ576" i="10"/>
  <c r="AT576" i="10" s="1"/>
  <c r="E576" i="12" s="1"/>
  <c r="AR576" i="10"/>
  <c r="C576" i="12" s="1"/>
  <c r="AU576" i="10" l="1"/>
  <c r="F576" i="12" s="1"/>
  <c r="AW576" i="10"/>
  <c r="I576" i="12" s="1"/>
  <c r="AY576" i="10"/>
  <c r="K576" i="12" s="1"/>
  <c r="AO577" i="10"/>
  <c r="AS577" i="10"/>
  <c r="D577" i="12" s="1"/>
  <c r="AX577" i="10" l="1"/>
  <c r="J577" i="12" s="1"/>
  <c r="AP577" i="10"/>
  <c r="B577" i="12" l="1"/>
  <c r="AV576" i="10"/>
  <c r="H576" i="12" s="1"/>
  <c r="O577" i="12"/>
  <c r="G576" i="12"/>
  <c r="AQ577" i="10"/>
  <c r="AT577" i="10" s="1"/>
  <c r="E577" i="12" s="1"/>
  <c r="AR577" i="10"/>
  <c r="C577" i="12" s="1"/>
  <c r="AU577" i="10" l="1"/>
  <c r="F577" i="12" s="1"/>
  <c r="AW577" i="10"/>
  <c r="I577" i="12" s="1"/>
  <c r="AY577" i="10"/>
  <c r="K577" i="12" s="1"/>
  <c r="AO578" i="10"/>
  <c r="AS578" i="10"/>
  <c r="D578" i="12" s="1"/>
  <c r="AP578" i="10" l="1"/>
  <c r="AX578" i="10"/>
  <c r="J578" i="12" s="1"/>
  <c r="B578" i="12" l="1"/>
  <c r="AV577" i="10"/>
  <c r="H577" i="12" s="1"/>
  <c r="O578" i="12"/>
  <c r="G577" i="12"/>
  <c r="AQ578" i="10"/>
  <c r="AT578" i="10" s="1"/>
  <c r="E578" i="12" s="1"/>
  <c r="AR578" i="10"/>
  <c r="C578" i="12" s="1"/>
  <c r="AW578" i="10" l="1"/>
  <c r="I578" i="12" s="1"/>
  <c r="AY578" i="10"/>
  <c r="K578" i="12" s="1"/>
  <c r="AO579" i="10"/>
  <c r="AU578" i="10"/>
  <c r="F578" i="12" s="1"/>
  <c r="AS579" i="10"/>
  <c r="D579" i="12" s="1"/>
  <c r="AP579" i="10" l="1"/>
  <c r="AX579" i="10"/>
  <c r="J579" i="12" s="1"/>
  <c r="B579" i="12" l="1"/>
  <c r="AV578" i="10"/>
  <c r="H578" i="12" s="1"/>
  <c r="O579" i="12"/>
  <c r="G578" i="12"/>
  <c r="AQ579" i="10"/>
  <c r="AT579" i="10" s="1"/>
  <c r="E579" i="12" s="1"/>
  <c r="AR579" i="10"/>
  <c r="C579" i="12" s="1"/>
  <c r="AY579" i="10" l="1"/>
  <c r="K579" i="12" s="1"/>
  <c r="AO580" i="10"/>
  <c r="AW579" i="10"/>
  <c r="I579" i="12" s="1"/>
  <c r="AU579" i="10"/>
  <c r="F579" i="12" s="1"/>
  <c r="AS580" i="10"/>
  <c r="D580" i="12" s="1"/>
  <c r="AX580" i="10" l="1"/>
  <c r="J580" i="12" s="1"/>
  <c r="AP580" i="10"/>
  <c r="B580" i="12" l="1"/>
  <c r="AV579" i="10"/>
  <c r="H579" i="12" s="1"/>
  <c r="G579" i="12"/>
  <c r="O580" i="12"/>
  <c r="AQ580" i="10"/>
  <c r="AT580" i="10" s="1"/>
  <c r="E580" i="12" s="1"/>
  <c r="AR580" i="10" l="1"/>
  <c r="C580" i="12" s="1"/>
  <c r="AW580" i="10" l="1"/>
  <c r="I580" i="12" s="1"/>
  <c r="AY580" i="10"/>
  <c r="K580" i="12" s="1"/>
  <c r="AO581" i="10"/>
  <c r="AU580" i="10"/>
  <c r="F580" i="12" s="1"/>
  <c r="AS581" i="10"/>
  <c r="D581" i="12" s="1"/>
  <c r="AX581" i="10" l="1"/>
  <c r="J581" i="12" s="1"/>
  <c r="AP581" i="10"/>
  <c r="B581" i="12" l="1"/>
  <c r="AV580" i="10"/>
  <c r="H580" i="12" s="1"/>
  <c r="O581" i="12"/>
  <c r="G580" i="12"/>
  <c r="AQ581" i="10"/>
  <c r="AT581" i="10" s="1"/>
  <c r="E581" i="12" s="1"/>
  <c r="AR581" i="10"/>
  <c r="C581" i="12" s="1"/>
  <c r="AU581" i="10" l="1"/>
  <c r="F581" i="12" s="1"/>
  <c r="AW581" i="10"/>
  <c r="I581" i="12" s="1"/>
  <c r="AY581" i="10"/>
  <c r="K581" i="12" s="1"/>
  <c r="AO582" i="10"/>
  <c r="AS582" i="10"/>
  <c r="D582" i="12" s="1"/>
  <c r="AP582" i="10" l="1"/>
  <c r="AX582" i="10"/>
  <c r="J582" i="12" s="1"/>
  <c r="B582" i="12" l="1"/>
  <c r="AV581" i="10"/>
  <c r="H581" i="12" s="1"/>
  <c r="O582" i="12"/>
  <c r="G581" i="12"/>
  <c r="AQ582" i="10"/>
  <c r="AT582" i="10" s="1"/>
  <c r="E582" i="12" s="1"/>
  <c r="AR582" i="10"/>
  <c r="C582" i="12" s="1"/>
  <c r="AU582" i="10" l="1"/>
  <c r="F582" i="12" s="1"/>
  <c r="AW582" i="10"/>
  <c r="I582" i="12" s="1"/>
  <c r="AY582" i="10"/>
  <c r="K582" i="12" s="1"/>
  <c r="AO583" i="10"/>
  <c r="AS583" i="10"/>
  <c r="D583" i="12" s="1"/>
  <c r="AP583" i="10" l="1"/>
  <c r="AX583" i="10"/>
  <c r="J583" i="12" s="1"/>
  <c r="B583" i="12" l="1"/>
  <c r="AV582" i="10"/>
  <c r="H582" i="12" s="1"/>
  <c r="O583" i="12"/>
  <c r="G582" i="12"/>
  <c r="AQ583" i="10"/>
  <c r="AT583" i="10" s="1"/>
  <c r="E583" i="12" s="1"/>
  <c r="AR583" i="10"/>
  <c r="C583" i="12" s="1"/>
  <c r="AU583" i="10" l="1"/>
  <c r="F583" i="12" s="1"/>
  <c r="AY583" i="10"/>
  <c r="K583" i="12" s="1"/>
  <c r="AO584" i="10"/>
  <c r="AW583" i="10"/>
  <c r="I583" i="12" s="1"/>
  <c r="AS584" i="10"/>
  <c r="D584" i="12" s="1"/>
  <c r="AX584" i="10" l="1"/>
  <c r="J584" i="12" s="1"/>
  <c r="AP584" i="10"/>
  <c r="B584" i="12" l="1"/>
  <c r="AV583" i="10"/>
  <c r="H583" i="12" s="1"/>
  <c r="O584" i="12"/>
  <c r="G583" i="12"/>
  <c r="AQ584" i="10"/>
  <c r="AT584" i="10" s="1"/>
  <c r="E584" i="12" s="1"/>
  <c r="AR584" i="10"/>
  <c r="C584" i="12" s="1"/>
  <c r="AO585" i="10" l="1"/>
  <c r="AW584" i="10"/>
  <c r="I584" i="12" s="1"/>
  <c r="AY584" i="10"/>
  <c r="K584" i="12" s="1"/>
  <c r="AU584" i="10"/>
  <c r="F584" i="12" s="1"/>
  <c r="AS585" i="10"/>
  <c r="D585" i="12" s="1"/>
  <c r="AP585" i="10" l="1"/>
  <c r="AX585" i="10"/>
  <c r="J585" i="12" s="1"/>
  <c r="B585" i="12" l="1"/>
  <c r="AV584" i="10"/>
  <c r="H584" i="12" s="1"/>
  <c r="O585" i="12"/>
  <c r="G584" i="12"/>
  <c r="AQ585" i="10"/>
  <c r="AT585" i="10" s="1"/>
  <c r="E585" i="12" s="1"/>
  <c r="AR585" i="10"/>
  <c r="C585" i="12" s="1"/>
  <c r="AO586" i="10" l="1"/>
  <c r="AU585" i="10"/>
  <c r="F585" i="12" s="1"/>
  <c r="AW585" i="10"/>
  <c r="I585" i="12" s="1"/>
  <c r="AY585" i="10"/>
  <c r="K585" i="12" s="1"/>
  <c r="AS586" i="10"/>
  <c r="D586" i="12" s="1"/>
  <c r="AP586" i="10" l="1"/>
  <c r="AX586" i="10"/>
  <c r="J586" i="12" s="1"/>
  <c r="B586" i="12" l="1"/>
  <c r="AV585" i="10"/>
  <c r="H585" i="12" s="1"/>
  <c r="O586" i="12"/>
  <c r="G585" i="12"/>
  <c r="AQ586" i="10"/>
  <c r="AT586" i="10" s="1"/>
  <c r="E586" i="12" s="1"/>
  <c r="AR586" i="10"/>
  <c r="C586" i="12" s="1"/>
  <c r="AW586" i="10" l="1"/>
  <c r="I586" i="12" s="1"/>
  <c r="AY586" i="10"/>
  <c r="K586" i="12" s="1"/>
  <c r="AU586" i="10"/>
  <c r="F586" i="12" s="1"/>
  <c r="AO587" i="10"/>
  <c r="AS587" i="10"/>
  <c r="D587" i="12" s="1"/>
  <c r="AP587" i="10" l="1"/>
  <c r="AX587" i="10"/>
  <c r="J587" i="12" s="1"/>
  <c r="B587" i="12" l="1"/>
  <c r="AV586" i="10"/>
  <c r="H586" i="12" s="1"/>
  <c r="O587" i="12"/>
  <c r="G586" i="12"/>
  <c r="AQ587" i="10"/>
  <c r="AT587" i="10" s="1"/>
  <c r="E587" i="12" s="1"/>
  <c r="AR587" i="10"/>
  <c r="C587" i="12" s="1"/>
  <c r="AY587" i="10" l="1"/>
  <c r="K587" i="12" s="1"/>
  <c r="AU587" i="10"/>
  <c r="F587" i="12" s="1"/>
  <c r="AO588" i="10"/>
  <c r="AW587" i="10"/>
  <c r="I587" i="12" s="1"/>
  <c r="AS588" i="10"/>
  <c r="D588" i="12" s="1"/>
  <c r="AX588" i="10" l="1"/>
  <c r="J588" i="12" s="1"/>
  <c r="AP588" i="10"/>
  <c r="B588" i="12" l="1"/>
  <c r="AV587" i="10"/>
  <c r="H587" i="12" s="1"/>
  <c r="G587" i="12"/>
  <c r="O588" i="12"/>
  <c r="AQ588" i="10"/>
  <c r="AT588" i="10" s="1"/>
  <c r="E588" i="12" s="1"/>
  <c r="AR588" i="10"/>
  <c r="C588" i="12" s="1"/>
  <c r="AU588" i="10" l="1"/>
  <c r="F588" i="12" s="1"/>
  <c r="AW588" i="10"/>
  <c r="I588" i="12" s="1"/>
  <c r="AY588" i="10"/>
  <c r="K588" i="12" s="1"/>
  <c r="AO589" i="10"/>
  <c r="AS589" i="10"/>
  <c r="D589" i="12" s="1"/>
  <c r="AP589" i="10" l="1"/>
  <c r="AX589" i="10"/>
  <c r="J589" i="12" s="1"/>
  <c r="B589" i="12" l="1"/>
  <c r="AV588" i="10"/>
  <c r="H588" i="12" s="1"/>
  <c r="O589" i="12"/>
  <c r="G588" i="12"/>
  <c r="AQ589" i="10"/>
  <c r="AT589" i="10" s="1"/>
  <c r="E589" i="12" s="1"/>
  <c r="AR589" i="10"/>
  <c r="C589" i="12" s="1"/>
  <c r="AO590" i="10" l="1"/>
  <c r="AY589" i="10"/>
  <c r="K589" i="12" s="1"/>
  <c r="AU589" i="10"/>
  <c r="F589" i="12" s="1"/>
  <c r="AW589" i="10"/>
  <c r="I589" i="12" s="1"/>
  <c r="AS590" i="10"/>
  <c r="D590" i="12" s="1"/>
  <c r="AP590" i="10" l="1"/>
  <c r="AX590" i="10"/>
  <c r="J590" i="12" s="1"/>
  <c r="B590" i="12" l="1"/>
  <c r="AV589" i="10"/>
  <c r="H589" i="12" s="1"/>
  <c r="O590" i="12"/>
  <c r="G589" i="12"/>
  <c r="AQ590" i="10"/>
  <c r="AT590" i="10" s="1"/>
  <c r="E590" i="12" s="1"/>
  <c r="AR590" i="10"/>
  <c r="C590" i="12" s="1"/>
  <c r="AY590" i="10" l="1"/>
  <c r="K590" i="12" s="1"/>
  <c r="AO591" i="10"/>
  <c r="AU590" i="10"/>
  <c r="F590" i="12" s="1"/>
  <c r="AW590" i="10"/>
  <c r="I590" i="12" s="1"/>
  <c r="AS591" i="10"/>
  <c r="D591" i="12" s="1"/>
  <c r="AP591" i="10" l="1"/>
  <c r="AX591" i="10"/>
  <c r="J591" i="12" s="1"/>
  <c r="B591" i="12" l="1"/>
  <c r="AV590" i="10"/>
  <c r="H590" i="12" s="1"/>
  <c r="O591" i="12"/>
  <c r="G590" i="12"/>
  <c r="AQ591" i="10"/>
  <c r="AT591" i="10" s="1"/>
  <c r="E591" i="12" s="1"/>
  <c r="AR591" i="10"/>
  <c r="C591" i="12" s="1"/>
  <c r="AU591" i="10" l="1"/>
  <c r="F591" i="12" s="1"/>
  <c r="AW591" i="10"/>
  <c r="I591" i="12" s="1"/>
  <c r="AY591" i="10"/>
  <c r="K591" i="12" s="1"/>
  <c r="AO592" i="10"/>
  <c r="AS592" i="10"/>
  <c r="D592" i="12" s="1"/>
  <c r="AX592" i="10" l="1"/>
  <c r="J592" i="12" s="1"/>
  <c r="AP592" i="10"/>
  <c r="B592" i="12" l="1"/>
  <c r="AV591" i="10"/>
  <c r="H591" i="12" s="1"/>
  <c r="O592" i="12"/>
  <c r="G591" i="12"/>
  <c r="AQ592" i="10"/>
  <c r="AT592" i="10" s="1"/>
  <c r="E592" i="12" s="1"/>
  <c r="AR592" i="10"/>
  <c r="C592" i="12" s="1"/>
  <c r="AW592" i="10" l="1"/>
  <c r="I592" i="12" s="1"/>
  <c r="AY592" i="10"/>
  <c r="K592" i="12" s="1"/>
  <c r="AO593" i="10"/>
  <c r="AU592" i="10"/>
  <c r="F592" i="12" s="1"/>
  <c r="AS593" i="10"/>
  <c r="D593" i="12" s="1"/>
  <c r="AP593" i="10" l="1"/>
  <c r="AX593" i="10"/>
  <c r="J593" i="12" s="1"/>
  <c r="B593" i="12" l="1"/>
  <c r="AV592" i="10"/>
  <c r="H592" i="12" s="1"/>
  <c r="O593" i="12"/>
  <c r="G592" i="12"/>
  <c r="AQ593" i="10"/>
  <c r="AT593" i="10" s="1"/>
  <c r="E593" i="12" s="1"/>
  <c r="AR593" i="10"/>
  <c r="C593" i="12" s="1"/>
  <c r="AU593" i="10" l="1"/>
  <c r="F593" i="12" s="1"/>
  <c r="AW593" i="10"/>
  <c r="I593" i="12" s="1"/>
  <c r="AY593" i="10"/>
  <c r="K593" i="12" s="1"/>
  <c r="AO594" i="10"/>
  <c r="AS594" i="10"/>
  <c r="D594" i="12" s="1"/>
  <c r="AP594" i="10" l="1"/>
  <c r="AX594" i="10"/>
  <c r="J594" i="12" s="1"/>
  <c r="B594" i="12" l="1"/>
  <c r="AV593" i="10"/>
  <c r="H593" i="12" s="1"/>
  <c r="O594" i="12"/>
  <c r="G593" i="12"/>
  <c r="AQ594" i="10"/>
  <c r="AT594" i="10" s="1"/>
  <c r="E594" i="12" s="1"/>
  <c r="AR594" i="10"/>
  <c r="C594" i="12" s="1"/>
  <c r="AO595" i="10" l="1"/>
  <c r="AW594" i="10"/>
  <c r="I594" i="12" s="1"/>
  <c r="AY594" i="10"/>
  <c r="K594" i="12" s="1"/>
  <c r="AU594" i="10"/>
  <c r="F594" i="12" s="1"/>
  <c r="AS595" i="10"/>
  <c r="D595" i="12" s="1"/>
  <c r="AP595" i="10" l="1"/>
  <c r="AX595" i="10"/>
  <c r="J595" i="12" s="1"/>
  <c r="B595" i="12" l="1"/>
  <c r="AV594" i="10"/>
  <c r="H594" i="12" s="1"/>
  <c r="O595" i="12"/>
  <c r="G594" i="12"/>
  <c r="AQ595" i="10"/>
  <c r="AT595" i="10" s="1"/>
  <c r="E595" i="12" s="1"/>
  <c r="AR595" i="10"/>
  <c r="C595" i="12" s="1"/>
  <c r="AU595" i="10" l="1"/>
  <c r="F595" i="12" s="1"/>
  <c r="AW595" i="10"/>
  <c r="I595" i="12" s="1"/>
  <c r="AY595" i="10"/>
  <c r="K595" i="12" s="1"/>
  <c r="AO596" i="10"/>
  <c r="AS596" i="10"/>
  <c r="D596" i="12" s="1"/>
  <c r="AP596" i="10" l="1"/>
  <c r="AX596" i="10"/>
  <c r="J596" i="12" s="1"/>
  <c r="B596" i="12" l="1"/>
  <c r="AV595" i="10"/>
  <c r="H595" i="12" s="1"/>
  <c r="G595" i="12"/>
  <c r="O596" i="12"/>
  <c r="AQ596" i="10"/>
  <c r="AT596" i="10" s="1"/>
  <c r="E596" i="12" s="1"/>
  <c r="AR596" i="10"/>
  <c r="C596" i="12" s="1"/>
  <c r="AW596" i="10" l="1"/>
  <c r="I596" i="12" s="1"/>
  <c r="AO597" i="10"/>
  <c r="AU596" i="10"/>
  <c r="F596" i="12" s="1"/>
  <c r="AY596" i="10"/>
  <c r="K596" i="12" s="1"/>
  <c r="AS597" i="10"/>
  <c r="D597" i="12" s="1"/>
  <c r="AP597" i="10" l="1"/>
  <c r="AX597" i="10"/>
  <c r="J597" i="12" s="1"/>
  <c r="B597" i="12" l="1"/>
  <c r="AV596" i="10"/>
  <c r="H596" i="12" s="1"/>
  <c r="O597" i="12"/>
  <c r="G596" i="12"/>
  <c r="AQ597" i="10"/>
  <c r="AT597" i="10" s="1"/>
  <c r="E597" i="12" s="1"/>
  <c r="AR597" i="10"/>
  <c r="C597" i="12" s="1"/>
  <c r="AY597" i="10" l="1"/>
  <c r="K597" i="12" s="1"/>
  <c r="AO598" i="10"/>
  <c r="AW597" i="10"/>
  <c r="I597" i="12" s="1"/>
  <c r="AU597" i="10"/>
  <c r="F597" i="12" s="1"/>
  <c r="AS598" i="10"/>
  <c r="D598" i="12" s="1"/>
  <c r="AP598" i="10" l="1"/>
  <c r="AX598" i="10"/>
  <c r="J598" i="12" s="1"/>
  <c r="B598" i="12" l="1"/>
  <c r="AV597" i="10"/>
  <c r="H597" i="12" s="1"/>
  <c r="O598" i="12"/>
  <c r="G597" i="12"/>
  <c r="AQ598" i="10"/>
  <c r="AT598" i="10" s="1"/>
  <c r="E598" i="12" s="1"/>
  <c r="AR598" i="10"/>
  <c r="C598" i="12" s="1"/>
  <c r="AY598" i="10" l="1"/>
  <c r="K598" i="12" s="1"/>
  <c r="AO599" i="10"/>
  <c r="AU598" i="10"/>
  <c r="F598" i="12" s="1"/>
  <c r="AW598" i="10"/>
  <c r="I598" i="12" s="1"/>
  <c r="AS599" i="10"/>
  <c r="D599" i="12" s="1"/>
  <c r="AP599" i="10" l="1"/>
  <c r="AX599" i="10"/>
  <c r="J599" i="12" s="1"/>
  <c r="B599" i="12" l="1"/>
  <c r="AV598" i="10"/>
  <c r="H598" i="12" s="1"/>
  <c r="O599" i="12"/>
  <c r="G598" i="12"/>
  <c r="AQ599" i="10"/>
  <c r="AT599" i="10" s="1"/>
  <c r="E599" i="12" s="1"/>
  <c r="AR599" i="10"/>
  <c r="C599" i="12" s="1"/>
  <c r="AY599" i="10" l="1"/>
  <c r="K599" i="12" s="1"/>
  <c r="AW599" i="10"/>
  <c r="I599" i="12" s="1"/>
  <c r="AU599" i="10"/>
  <c r="F599" i="12" s="1"/>
  <c r="AO600" i="10"/>
  <c r="AS600" i="10"/>
  <c r="D600" i="12" s="1"/>
  <c r="AX600" i="10" l="1"/>
  <c r="J600" i="12" s="1"/>
  <c r="AP600" i="10"/>
  <c r="B600" i="12" l="1"/>
  <c r="AV599" i="10"/>
  <c r="H599" i="12" s="1"/>
  <c r="O600" i="12"/>
  <c r="G599" i="12"/>
  <c r="AQ600" i="10"/>
  <c r="AT600" i="10" s="1"/>
  <c r="E600" i="12" s="1"/>
  <c r="AR600" i="10"/>
  <c r="C600" i="12" s="1"/>
  <c r="AY600" i="10" l="1"/>
  <c r="K600" i="12" s="1"/>
  <c r="AO601" i="10"/>
  <c r="AU600" i="10"/>
  <c r="F600" i="12" s="1"/>
  <c r="AW600" i="10"/>
  <c r="I600" i="12" s="1"/>
  <c r="AS601" i="10"/>
  <c r="D601" i="12" s="1"/>
  <c r="AP601" i="10" l="1"/>
  <c r="AX601" i="10"/>
  <c r="J601" i="12" s="1"/>
  <c r="B601" i="12" l="1"/>
  <c r="AV600" i="10"/>
  <c r="H600" i="12" s="1"/>
  <c r="O601" i="12"/>
  <c r="G600" i="12"/>
  <c r="AQ601" i="10"/>
  <c r="AT601" i="10" s="1"/>
  <c r="E601" i="12" s="1"/>
  <c r="AR601" i="10"/>
  <c r="C601" i="12" s="1"/>
  <c r="AY601" i="10" l="1"/>
  <c r="K601" i="12" s="1"/>
  <c r="AU601" i="10"/>
  <c r="F601" i="12" s="1"/>
  <c r="AO602" i="10"/>
  <c r="AW601" i="10"/>
  <c r="I601" i="12" s="1"/>
  <c r="AS602" i="10"/>
  <c r="D602" i="12" s="1"/>
  <c r="AX602" i="10" l="1"/>
  <c r="J602" i="12" s="1"/>
  <c r="AP602" i="10"/>
  <c r="B602" i="12" l="1"/>
  <c r="AV601" i="10"/>
  <c r="H601" i="12" s="1"/>
  <c r="O602" i="12"/>
  <c r="G601" i="12"/>
  <c r="AQ602" i="10"/>
  <c r="AT602" i="10" s="1"/>
  <c r="E602" i="12" s="1"/>
  <c r="AR602" i="10" l="1"/>
  <c r="C602" i="12" s="1"/>
  <c r="AW602" i="10" l="1"/>
  <c r="I602" i="12" s="1"/>
  <c r="AY602" i="10"/>
  <c r="K602" i="12" s="1"/>
  <c r="AO603" i="10"/>
  <c r="AU602" i="10"/>
  <c r="F602" i="12" s="1"/>
  <c r="AS603" i="10"/>
  <c r="D603" i="12" s="1"/>
  <c r="AP603" i="10" l="1"/>
  <c r="AX603" i="10"/>
  <c r="J603" i="12" s="1"/>
  <c r="B603" i="12" l="1"/>
  <c r="AV602" i="10"/>
  <c r="H602" i="12" s="1"/>
  <c r="O603" i="12"/>
  <c r="G602" i="12"/>
  <c r="AQ603" i="10"/>
  <c r="AT603" i="10" s="1"/>
  <c r="E603" i="12" s="1"/>
  <c r="AR603" i="10"/>
  <c r="C603" i="12" s="1"/>
  <c r="AW603" i="10" l="1"/>
  <c r="I603" i="12" s="1"/>
  <c r="AY603" i="10"/>
  <c r="K603" i="12" s="1"/>
  <c r="AU603" i="10"/>
  <c r="F603" i="12" s="1"/>
  <c r="AO604" i="10"/>
  <c r="AS604" i="10"/>
  <c r="D604" i="12" s="1"/>
  <c r="AP604" i="10" l="1"/>
  <c r="AX604" i="10"/>
  <c r="J604" i="12" s="1"/>
  <c r="B604" i="12" l="1"/>
  <c r="AV603" i="10"/>
  <c r="H603" i="12" s="1"/>
  <c r="G603" i="12"/>
  <c r="O604" i="12"/>
  <c r="AQ604" i="10"/>
  <c r="AT604" i="10" s="1"/>
  <c r="E604" i="12" s="1"/>
  <c r="AR604" i="10"/>
  <c r="C604" i="12" s="1"/>
  <c r="AW604" i="10" l="1"/>
  <c r="I604" i="12" s="1"/>
  <c r="AY604" i="10"/>
  <c r="K604" i="12" s="1"/>
  <c r="AU604" i="10"/>
  <c r="F604" i="12" s="1"/>
  <c r="AO605" i="10"/>
  <c r="AS605" i="10"/>
  <c r="D605" i="12" s="1"/>
  <c r="AP605" i="10" l="1"/>
  <c r="AX605" i="10"/>
  <c r="J605" i="12" s="1"/>
  <c r="B605" i="12" l="1"/>
  <c r="AV604" i="10"/>
  <c r="H604" i="12" s="1"/>
  <c r="O605" i="12"/>
  <c r="G604" i="12"/>
  <c r="AQ605" i="10"/>
  <c r="AT605" i="10" s="1"/>
  <c r="E605" i="12" s="1"/>
  <c r="AR605" i="10"/>
  <c r="C605" i="12" s="1"/>
  <c r="AY605" i="10" l="1"/>
  <c r="K605" i="12" s="1"/>
  <c r="AO606" i="10"/>
  <c r="AU605" i="10"/>
  <c r="F605" i="12" s="1"/>
  <c r="AW605" i="10"/>
  <c r="I605" i="12" s="1"/>
  <c r="AS606" i="10"/>
  <c r="D606" i="12" s="1"/>
  <c r="AP606" i="10" l="1"/>
  <c r="AX606" i="10"/>
  <c r="J606" i="12" s="1"/>
  <c r="B606" i="12" l="1"/>
  <c r="AV605" i="10"/>
  <c r="H605" i="12" s="1"/>
  <c r="O606" i="12"/>
  <c r="G605" i="12"/>
  <c r="AQ606" i="10"/>
  <c r="AT606" i="10" s="1"/>
  <c r="E606" i="12" s="1"/>
  <c r="AR606" i="10"/>
  <c r="C606" i="12" s="1"/>
  <c r="AW606" i="10" l="1"/>
  <c r="I606" i="12" s="1"/>
  <c r="AO607" i="10"/>
  <c r="AU606" i="10"/>
  <c r="F606" i="12" s="1"/>
  <c r="AY606" i="10"/>
  <c r="K606" i="12" s="1"/>
  <c r="AS607" i="10"/>
  <c r="D607" i="12" s="1"/>
  <c r="AP607" i="10" l="1"/>
  <c r="AX607" i="10"/>
  <c r="J607" i="12" s="1"/>
  <c r="B607" i="12" l="1"/>
  <c r="AV606" i="10"/>
  <c r="H606" i="12" s="1"/>
  <c r="O607" i="12"/>
  <c r="G606" i="12"/>
  <c r="AQ607" i="10"/>
  <c r="AT607" i="10" s="1"/>
  <c r="E607" i="12" s="1"/>
  <c r="AR607" i="10"/>
  <c r="C607" i="12" s="1"/>
  <c r="AY607" i="10" l="1"/>
  <c r="K607" i="12" s="1"/>
  <c r="AO608" i="10"/>
  <c r="AU607" i="10"/>
  <c r="F607" i="12" s="1"/>
  <c r="AW607" i="10"/>
  <c r="I607" i="12" s="1"/>
  <c r="AS608" i="10"/>
  <c r="D608" i="12" s="1"/>
  <c r="AP608" i="10" l="1"/>
  <c r="AX608" i="10"/>
  <c r="J608" i="12" s="1"/>
  <c r="B608" i="12" l="1"/>
  <c r="AV607" i="10"/>
  <c r="H607" i="12" s="1"/>
  <c r="G607" i="12"/>
  <c r="O608" i="12"/>
  <c r="AQ608" i="10"/>
  <c r="AT608" i="10" s="1"/>
  <c r="E608" i="12" s="1"/>
  <c r="AR608" i="10"/>
  <c r="C608" i="12" s="1"/>
  <c r="AW608" i="10" l="1"/>
  <c r="I608" i="12" s="1"/>
  <c r="AY608" i="10"/>
  <c r="K608" i="12" s="1"/>
  <c r="AU608" i="10"/>
  <c r="F608" i="12" s="1"/>
  <c r="AO609" i="10"/>
  <c r="AS609" i="10"/>
  <c r="D609" i="12" s="1"/>
  <c r="AP609" i="10" l="1"/>
  <c r="AX609" i="10"/>
  <c r="J609" i="12" s="1"/>
  <c r="B609" i="12" l="1"/>
  <c r="AV608" i="10"/>
  <c r="H608" i="12" s="1"/>
  <c r="G608" i="12"/>
  <c r="O609" i="12"/>
  <c r="AQ609" i="10"/>
  <c r="AT609" i="10" s="1"/>
  <c r="E609" i="12" s="1"/>
  <c r="AR609" i="10"/>
  <c r="C609" i="12" s="1"/>
  <c r="AO610" i="10" l="1"/>
  <c r="AU609" i="10"/>
  <c r="F609" i="12" s="1"/>
  <c r="AY609" i="10"/>
  <c r="K609" i="12" s="1"/>
  <c r="AW609" i="10"/>
  <c r="I609" i="12" s="1"/>
  <c r="AS610" i="10"/>
  <c r="D610" i="12" s="1"/>
  <c r="AP610" i="10" l="1"/>
  <c r="AX610" i="10"/>
  <c r="J610" i="12" s="1"/>
  <c r="B610" i="12" l="1"/>
  <c r="AV609" i="10"/>
  <c r="H609" i="12" s="1"/>
  <c r="G609" i="12"/>
  <c r="O610" i="12"/>
  <c r="AQ610" i="10"/>
  <c r="AT610" i="10" s="1"/>
  <c r="E610" i="12" s="1"/>
  <c r="AR610" i="10"/>
  <c r="C610" i="12" s="1"/>
  <c r="AO611" i="10" l="1"/>
  <c r="AW610" i="10"/>
  <c r="I610" i="12" s="1"/>
  <c r="AY610" i="10"/>
  <c r="K610" i="12" s="1"/>
  <c r="AU610" i="10"/>
  <c r="F610" i="12" s="1"/>
  <c r="AS611" i="10"/>
  <c r="D611" i="12" s="1"/>
  <c r="AP611" i="10" l="1"/>
  <c r="AX611" i="10"/>
  <c r="J611" i="12" s="1"/>
  <c r="B611" i="12" l="1"/>
  <c r="AV610" i="10"/>
  <c r="H610" i="12" s="1"/>
  <c r="G610" i="12"/>
  <c r="O611" i="12"/>
  <c r="AQ611" i="10"/>
  <c r="AT611" i="10" s="1"/>
  <c r="E611" i="12" s="1"/>
  <c r="AR611" i="10"/>
  <c r="C611" i="12" s="1"/>
  <c r="AW611" i="10" l="1"/>
  <c r="I611" i="12" s="1"/>
  <c r="AY611" i="10"/>
  <c r="K611" i="12" s="1"/>
  <c r="AO612" i="10"/>
  <c r="AU611" i="10"/>
  <c r="F611" i="12" s="1"/>
  <c r="AS612" i="10"/>
  <c r="D612" i="12" s="1"/>
  <c r="AP612" i="10" l="1"/>
  <c r="AX612" i="10"/>
  <c r="J612" i="12" s="1"/>
  <c r="B612" i="12" l="1"/>
  <c r="AV611" i="10"/>
  <c r="H611" i="12" s="1"/>
  <c r="G611" i="12"/>
  <c r="O612" i="12"/>
  <c r="AQ612" i="10"/>
  <c r="AT612" i="10" s="1"/>
  <c r="E612" i="12" s="1"/>
  <c r="AR612" i="10"/>
  <c r="C612" i="12" s="1"/>
  <c r="AO613" i="10" l="1"/>
  <c r="AU612" i="10"/>
  <c r="F612" i="12" s="1"/>
  <c r="AW612" i="10"/>
  <c r="I612" i="12" s="1"/>
  <c r="AY612" i="10"/>
  <c r="K612" i="12" s="1"/>
  <c r="AS613" i="10"/>
  <c r="D613" i="12" s="1"/>
  <c r="AX613" i="10" l="1"/>
  <c r="J613" i="12" s="1"/>
  <c r="AP613" i="10"/>
  <c r="B613" i="12" l="1"/>
  <c r="AV612" i="10"/>
  <c r="H612" i="12" s="1"/>
  <c r="G612" i="12"/>
  <c r="O613" i="12"/>
  <c r="AQ613" i="10"/>
  <c r="AT613" i="10" s="1"/>
  <c r="E613" i="12" s="1"/>
  <c r="AR613" i="10"/>
  <c r="C613" i="12" s="1"/>
  <c r="AY613" i="10" l="1"/>
  <c r="K613" i="12" s="1"/>
  <c r="AU613" i="10"/>
  <c r="F613" i="12" s="1"/>
  <c r="AO614" i="10"/>
  <c r="AW613" i="10"/>
  <c r="I613" i="12" s="1"/>
  <c r="AS614" i="10"/>
  <c r="D614" i="12" s="1"/>
  <c r="AX614" i="10" l="1"/>
  <c r="J614" i="12" s="1"/>
  <c r="AP614" i="10"/>
  <c r="B614" i="12" l="1"/>
  <c r="AV613" i="10"/>
  <c r="H613" i="12" s="1"/>
  <c r="G613" i="12"/>
  <c r="O614" i="12"/>
  <c r="AQ614" i="10"/>
  <c r="AT614" i="10" s="1"/>
  <c r="E614" i="12" s="1"/>
  <c r="AR614" i="10"/>
  <c r="C614" i="12" s="1"/>
  <c r="AO615" i="10" l="1"/>
  <c r="AY614" i="10"/>
  <c r="K614" i="12" s="1"/>
  <c r="AU614" i="10"/>
  <c r="F614" i="12" s="1"/>
  <c r="AW614" i="10"/>
  <c r="I614" i="12" s="1"/>
  <c r="AS615" i="10"/>
  <c r="D615" i="12" s="1"/>
  <c r="AX615" i="10" l="1"/>
  <c r="J615" i="12" s="1"/>
  <c r="AP615" i="10"/>
  <c r="B615" i="12" l="1"/>
  <c r="AV614" i="10"/>
  <c r="H614" i="12" s="1"/>
  <c r="G614" i="12"/>
  <c r="O615" i="12"/>
  <c r="AQ615" i="10"/>
  <c r="AT615" i="10" s="1"/>
  <c r="E615" i="12" s="1"/>
  <c r="AR615" i="10"/>
  <c r="C615" i="12" s="1"/>
  <c r="AY615" i="10" l="1"/>
  <c r="K615" i="12" s="1"/>
  <c r="AO616" i="10"/>
  <c r="AW615" i="10"/>
  <c r="I615" i="12" s="1"/>
  <c r="AU615" i="10"/>
  <c r="F615" i="12" s="1"/>
  <c r="AS616" i="10"/>
  <c r="D616" i="12" s="1"/>
  <c r="AP616" i="10" l="1"/>
  <c r="AX616" i="10"/>
  <c r="J616" i="12" s="1"/>
  <c r="B616" i="12" l="1"/>
  <c r="AV615" i="10"/>
  <c r="H615" i="12" s="1"/>
  <c r="G615" i="12"/>
  <c r="O616" i="12"/>
  <c r="AQ616" i="10"/>
  <c r="AT616" i="10" s="1"/>
  <c r="E616" i="12" s="1"/>
  <c r="AR616" i="10"/>
  <c r="C616" i="12" s="1"/>
  <c r="AO617" i="10" l="1"/>
  <c r="AU616" i="10"/>
  <c r="F616" i="12" s="1"/>
  <c r="AW616" i="10"/>
  <c r="I616" i="12" s="1"/>
  <c r="AY616" i="10"/>
  <c r="K616" i="12" s="1"/>
  <c r="AS617" i="10"/>
  <c r="D617" i="12" s="1"/>
  <c r="AP617" i="10" l="1"/>
  <c r="AX617" i="10"/>
  <c r="J617" i="12" s="1"/>
  <c r="B617" i="12" l="1"/>
  <c r="AV616" i="10"/>
  <c r="H616" i="12" s="1"/>
  <c r="G616" i="12"/>
  <c r="O617" i="12"/>
  <c r="AQ617" i="10"/>
  <c r="AT617" i="10" s="1"/>
  <c r="E617" i="12" s="1"/>
  <c r="AR617" i="10"/>
  <c r="C617" i="12" s="1"/>
  <c r="AW617" i="10" l="1"/>
  <c r="I617" i="12" s="1"/>
  <c r="AY617" i="10"/>
  <c r="K617" i="12" s="1"/>
  <c r="AU617" i="10"/>
  <c r="F617" i="12" s="1"/>
  <c r="AO618" i="10"/>
  <c r="AS618" i="10"/>
  <c r="D618" i="12" s="1"/>
  <c r="AX618" i="10" l="1"/>
  <c r="J618" i="12" s="1"/>
  <c r="AP618" i="10"/>
  <c r="B618" i="12" l="1"/>
  <c r="AV617" i="10"/>
  <c r="H617" i="12" s="1"/>
  <c r="O618" i="12"/>
  <c r="G617" i="12"/>
  <c r="AQ618" i="10"/>
  <c r="AT618" i="10" s="1"/>
  <c r="E618" i="12" s="1"/>
  <c r="AR618" i="10"/>
  <c r="C618" i="12" s="1"/>
  <c r="AW618" i="10" l="1"/>
  <c r="I618" i="12" s="1"/>
  <c r="AY618" i="10"/>
  <c r="K618" i="12" s="1"/>
  <c r="AO619" i="10"/>
  <c r="AU618" i="10"/>
  <c r="F618" i="12" s="1"/>
  <c r="AS619" i="10"/>
  <c r="D619" i="12" s="1"/>
  <c r="AP619" i="10" l="1"/>
  <c r="AX619" i="10"/>
  <c r="J619" i="12" s="1"/>
  <c r="B619" i="12" l="1"/>
  <c r="AV618" i="10"/>
  <c r="H618" i="12" s="1"/>
  <c r="G618" i="12"/>
  <c r="O619" i="12"/>
  <c r="AQ619" i="10"/>
  <c r="AT619" i="10" s="1"/>
  <c r="E619" i="12" s="1"/>
  <c r="AR619" i="10"/>
  <c r="C619" i="12" s="1"/>
  <c r="AW619" i="10" l="1"/>
  <c r="I619" i="12" s="1"/>
  <c r="AY619" i="10"/>
  <c r="K619" i="12" s="1"/>
  <c r="AO620" i="10"/>
  <c r="AU619" i="10"/>
  <c r="F619" i="12" s="1"/>
  <c r="AS620" i="10"/>
  <c r="D620" i="12" s="1"/>
  <c r="AX620" i="10" l="1"/>
  <c r="J620" i="12" s="1"/>
  <c r="AP620" i="10"/>
  <c r="B620" i="12" l="1"/>
  <c r="AV619" i="10"/>
  <c r="H619" i="12" s="1"/>
  <c r="G619" i="12"/>
  <c r="O620" i="12"/>
  <c r="AQ620" i="10"/>
  <c r="AT620" i="10" s="1"/>
  <c r="E620" i="12" s="1"/>
  <c r="AR620" i="10"/>
  <c r="C620" i="12" s="1"/>
  <c r="AW620" i="10" l="1"/>
  <c r="I620" i="12" s="1"/>
  <c r="AY620" i="10"/>
  <c r="K620" i="12" s="1"/>
  <c r="AO621" i="10"/>
  <c r="AU620" i="10"/>
  <c r="F620" i="12" s="1"/>
  <c r="AS621" i="10"/>
  <c r="D621" i="12" s="1"/>
  <c r="AP621" i="10" l="1"/>
  <c r="AX621" i="10"/>
  <c r="J621" i="12" s="1"/>
  <c r="B621" i="12" l="1"/>
  <c r="AV620" i="10"/>
  <c r="H620" i="12" s="1"/>
  <c r="G620" i="12"/>
  <c r="O621" i="12"/>
  <c r="AQ621" i="10"/>
  <c r="AT621" i="10" s="1"/>
  <c r="E621" i="12" s="1"/>
  <c r="AR621" i="10"/>
  <c r="C621" i="12" s="1"/>
  <c r="AW621" i="10" l="1"/>
  <c r="I621" i="12" s="1"/>
  <c r="AY621" i="10"/>
  <c r="K621" i="12" s="1"/>
  <c r="AU621" i="10"/>
  <c r="F621" i="12" s="1"/>
  <c r="AO622" i="10"/>
  <c r="AS622" i="10"/>
  <c r="D622" i="12" s="1"/>
  <c r="AX622" i="10" l="1"/>
  <c r="J622" i="12" s="1"/>
  <c r="AP622" i="10"/>
  <c r="B622" i="12" l="1"/>
  <c r="AV621" i="10"/>
  <c r="H621" i="12" s="1"/>
  <c r="O622" i="12"/>
  <c r="G621" i="12"/>
  <c r="AQ622" i="10"/>
  <c r="AT622" i="10" s="1"/>
  <c r="E622" i="12" s="1"/>
  <c r="AR622" i="10"/>
  <c r="C622" i="12" s="1"/>
  <c r="AO623" i="10" l="1"/>
  <c r="AU622" i="10"/>
  <c r="F622" i="12" s="1"/>
  <c r="AW622" i="10"/>
  <c r="I622" i="12" s="1"/>
  <c r="AY622" i="10"/>
  <c r="K622" i="12" s="1"/>
  <c r="AS623" i="10"/>
  <c r="D623" i="12" s="1"/>
  <c r="AX623" i="10" l="1"/>
  <c r="J623" i="12" s="1"/>
  <c r="AP623" i="10"/>
  <c r="B623" i="12" l="1"/>
  <c r="AV622" i="10"/>
  <c r="H622" i="12" s="1"/>
  <c r="G622" i="12"/>
  <c r="O623" i="12"/>
  <c r="AQ623" i="10"/>
  <c r="AT623" i="10" s="1"/>
  <c r="E623" i="12" s="1"/>
  <c r="AR623" i="10"/>
  <c r="C623" i="12" s="1"/>
  <c r="AU623" i="10" l="1"/>
  <c r="F623" i="12" s="1"/>
  <c r="AO624" i="10"/>
  <c r="AW623" i="10"/>
  <c r="I623" i="12" s="1"/>
  <c r="AY623" i="10"/>
  <c r="K623" i="12" s="1"/>
  <c r="AS624" i="10"/>
  <c r="D624" i="12" s="1"/>
  <c r="AX624" i="10" l="1"/>
  <c r="J624" i="12" s="1"/>
  <c r="AP624" i="10"/>
  <c r="B624" i="12" l="1"/>
  <c r="AV623" i="10"/>
  <c r="H623" i="12" s="1"/>
  <c r="G623" i="12"/>
  <c r="O624" i="12"/>
  <c r="AQ624" i="10"/>
  <c r="AT624" i="10" s="1"/>
  <c r="E624" i="12" s="1"/>
  <c r="AR624" i="10" l="1"/>
  <c r="C624" i="12" s="1"/>
  <c r="AU624" i="10" l="1"/>
  <c r="F624" i="12" s="1"/>
  <c r="AY624" i="10"/>
  <c r="K624" i="12" s="1"/>
  <c r="AW624" i="10"/>
  <c r="I624" i="12" s="1"/>
  <c r="AO625" i="10"/>
  <c r="AS625" i="10"/>
  <c r="D625" i="12" s="1"/>
  <c r="AP625" i="10" l="1"/>
  <c r="AX625" i="10"/>
  <c r="J625" i="12" s="1"/>
  <c r="B625" i="12" l="1"/>
  <c r="AV624" i="10"/>
  <c r="H624" i="12" s="1"/>
  <c r="G624" i="12"/>
  <c r="O625" i="12"/>
  <c r="AQ625" i="10"/>
  <c r="AT625" i="10" s="1"/>
  <c r="E625" i="12" s="1"/>
  <c r="AR625" i="10"/>
  <c r="C625" i="12" s="1"/>
  <c r="AY625" i="10" l="1"/>
  <c r="K625" i="12" s="1"/>
  <c r="AO626" i="10"/>
  <c r="AU625" i="10"/>
  <c r="F625" i="12" s="1"/>
  <c r="AW625" i="10"/>
  <c r="I625" i="12" s="1"/>
  <c r="AS626" i="10"/>
  <c r="D626" i="12" s="1"/>
  <c r="AP626" i="10" l="1"/>
  <c r="AX626" i="10"/>
  <c r="J626" i="12" s="1"/>
  <c r="B626" i="12" l="1"/>
  <c r="AV625" i="10"/>
  <c r="H625" i="12" s="1"/>
  <c r="G625" i="12"/>
  <c r="O626" i="12"/>
  <c r="AQ626" i="10"/>
  <c r="AT626" i="10" s="1"/>
  <c r="E626" i="12" s="1"/>
  <c r="AR626" i="10"/>
  <c r="C626" i="12" s="1"/>
  <c r="AW626" i="10" l="1"/>
  <c r="I626" i="12" s="1"/>
  <c r="AO627" i="10"/>
  <c r="AY626" i="10"/>
  <c r="K626" i="12" s="1"/>
  <c r="AU626" i="10"/>
  <c r="F626" i="12" s="1"/>
  <c r="AS627" i="10"/>
  <c r="D627" i="12" s="1"/>
  <c r="AP627" i="10" l="1"/>
  <c r="AX627" i="10"/>
  <c r="J627" i="12" s="1"/>
  <c r="B627" i="12" l="1"/>
  <c r="AV626" i="10"/>
  <c r="H626" i="12" s="1"/>
  <c r="G626" i="12"/>
  <c r="O627" i="12"/>
  <c r="AQ627" i="10"/>
  <c r="AT627" i="10" s="1"/>
  <c r="E627" i="12" s="1"/>
  <c r="AR627" i="10"/>
  <c r="C627" i="12" s="1"/>
  <c r="AU627" i="10" l="1"/>
  <c r="F627" i="12" s="1"/>
  <c r="AW627" i="10"/>
  <c r="I627" i="12" s="1"/>
  <c r="AY627" i="10"/>
  <c r="K627" i="12" s="1"/>
  <c r="AO628" i="10"/>
  <c r="AS628" i="10"/>
  <c r="D628" i="12" s="1"/>
  <c r="AX628" i="10" l="1"/>
  <c r="J628" i="12" s="1"/>
  <c r="AP628" i="10"/>
  <c r="B628" i="12" l="1"/>
  <c r="AV627" i="10"/>
  <c r="H627" i="12" s="1"/>
  <c r="G627" i="12"/>
  <c r="O628" i="12"/>
  <c r="AQ628" i="10"/>
  <c r="AT628" i="10" s="1"/>
  <c r="E628" i="12" s="1"/>
  <c r="AR628" i="10"/>
  <c r="C628" i="12" s="1"/>
  <c r="AO629" i="10" l="1"/>
  <c r="AW628" i="10"/>
  <c r="I628" i="12" s="1"/>
  <c r="AU628" i="10"/>
  <c r="F628" i="12" s="1"/>
  <c r="AY628" i="10"/>
  <c r="K628" i="12" s="1"/>
  <c r="AS629" i="10"/>
  <c r="D629" i="12" s="1"/>
  <c r="AP629" i="10" l="1"/>
  <c r="AX629" i="10"/>
  <c r="J629" i="12" s="1"/>
  <c r="B629" i="12" l="1"/>
  <c r="AV628" i="10"/>
  <c r="H628" i="12" s="1"/>
  <c r="G628" i="12"/>
  <c r="O629" i="12"/>
  <c r="AQ629" i="10"/>
  <c r="AT629" i="10" s="1"/>
  <c r="E629" i="12" s="1"/>
  <c r="AR629" i="10"/>
  <c r="C629" i="12" s="1"/>
  <c r="AU629" i="10" l="1"/>
  <c r="F629" i="12" s="1"/>
  <c r="AW629" i="10"/>
  <c r="I629" i="12" s="1"/>
  <c r="AY629" i="10"/>
  <c r="K629" i="12" s="1"/>
  <c r="AO630" i="10"/>
  <c r="AS630" i="10"/>
  <c r="D630" i="12" s="1"/>
  <c r="AP630" i="10" l="1"/>
  <c r="AX630" i="10"/>
  <c r="J630" i="12" s="1"/>
  <c r="B630" i="12" l="1"/>
  <c r="AV629" i="10"/>
  <c r="H629" i="12" s="1"/>
  <c r="O630" i="12"/>
  <c r="G629" i="12"/>
  <c r="AQ630" i="10"/>
  <c r="AT630" i="10" s="1"/>
  <c r="E630" i="12" s="1"/>
  <c r="AR630" i="10"/>
  <c r="C630" i="12" s="1"/>
  <c r="AO631" i="10" l="1"/>
  <c r="AU630" i="10"/>
  <c r="F630" i="12" s="1"/>
  <c r="AW630" i="10"/>
  <c r="I630" i="12" s="1"/>
  <c r="AY630" i="10"/>
  <c r="K630" i="12" s="1"/>
  <c r="AS631" i="10"/>
  <c r="D631" i="12" s="1"/>
  <c r="AX631" i="10" l="1"/>
  <c r="J631" i="12" s="1"/>
  <c r="AP631" i="10"/>
  <c r="B631" i="12" l="1"/>
  <c r="AV630" i="10"/>
  <c r="H630" i="12" s="1"/>
  <c r="G630" i="12"/>
  <c r="O631" i="12"/>
  <c r="AQ631" i="10"/>
  <c r="AT631" i="10" s="1"/>
  <c r="E631" i="12" s="1"/>
  <c r="AR631" i="10"/>
  <c r="C631" i="12" s="1"/>
  <c r="AO632" i="10" l="1"/>
  <c r="AU631" i="10"/>
  <c r="F631" i="12" s="1"/>
  <c r="AW631" i="10"/>
  <c r="I631" i="12" s="1"/>
  <c r="AY631" i="10"/>
  <c r="K631" i="12" s="1"/>
  <c r="AS632" i="10"/>
  <c r="D632" i="12" s="1"/>
  <c r="AX632" i="10" l="1"/>
  <c r="J632" i="12" s="1"/>
  <c r="AP632" i="10"/>
  <c r="B632" i="12" l="1"/>
  <c r="AV631" i="10"/>
  <c r="H631" i="12" s="1"/>
  <c r="O632" i="12"/>
  <c r="G631" i="12"/>
  <c r="AQ632" i="10"/>
  <c r="AT632" i="10" s="1"/>
  <c r="E632" i="12" s="1"/>
  <c r="AR632" i="10"/>
  <c r="C632" i="12" s="1"/>
  <c r="AW632" i="10" l="1"/>
  <c r="I632" i="12" s="1"/>
  <c r="AO633" i="10"/>
  <c r="AY632" i="10"/>
  <c r="K632" i="12" s="1"/>
  <c r="AU632" i="10"/>
  <c r="F632" i="12" s="1"/>
  <c r="AS633" i="10"/>
  <c r="D633" i="12" s="1"/>
  <c r="AX633" i="10" l="1"/>
  <c r="J633" i="12" s="1"/>
  <c r="AP633" i="10"/>
  <c r="B633" i="12" l="1"/>
  <c r="AV632" i="10"/>
  <c r="H632" i="12" s="1"/>
  <c r="G632" i="12"/>
  <c r="O633" i="12"/>
  <c r="AQ633" i="10"/>
  <c r="AT633" i="10" s="1"/>
  <c r="E633" i="12" s="1"/>
  <c r="AR633" i="10"/>
  <c r="C633" i="12" s="1"/>
  <c r="AY633" i="10" l="1"/>
  <c r="K633" i="12" s="1"/>
  <c r="AO634" i="10"/>
  <c r="AU633" i="10"/>
  <c r="F633" i="12" s="1"/>
  <c r="AW633" i="10"/>
  <c r="I633" i="12" s="1"/>
  <c r="AS634" i="10"/>
  <c r="D634" i="12" s="1"/>
  <c r="AP634" i="10" l="1"/>
  <c r="AX634" i="10"/>
  <c r="J634" i="12" s="1"/>
  <c r="B634" i="12" l="1"/>
  <c r="AV633" i="10"/>
  <c r="H633" i="12" s="1"/>
  <c r="O634" i="12"/>
  <c r="G633" i="12"/>
  <c r="AQ634" i="10"/>
  <c r="AT634" i="10" s="1"/>
  <c r="E634" i="12" s="1"/>
  <c r="AR634" i="10"/>
  <c r="C634" i="12" s="1"/>
  <c r="AO635" i="10" l="1"/>
  <c r="AW634" i="10"/>
  <c r="I634" i="12" s="1"/>
  <c r="AY634" i="10"/>
  <c r="K634" i="12" s="1"/>
  <c r="AU634" i="10"/>
  <c r="F634" i="12" s="1"/>
  <c r="AS635" i="10"/>
  <c r="D635" i="12" s="1"/>
  <c r="AX635" i="10" l="1"/>
  <c r="J635" i="12" s="1"/>
  <c r="AP635" i="10"/>
  <c r="B635" i="12" l="1"/>
  <c r="AV634" i="10"/>
  <c r="H634" i="12" s="1"/>
  <c r="G634" i="12"/>
  <c r="O635" i="12"/>
  <c r="AQ635" i="10"/>
  <c r="AT635" i="10" s="1"/>
  <c r="E635" i="12" s="1"/>
  <c r="AR635" i="10"/>
  <c r="C635" i="12" s="1"/>
  <c r="AU635" i="10" l="1"/>
  <c r="F635" i="12" s="1"/>
  <c r="AY635" i="10"/>
  <c r="K635" i="12" s="1"/>
  <c r="AW635" i="10"/>
  <c r="I635" i="12" s="1"/>
  <c r="AO636" i="10"/>
  <c r="AS636" i="10"/>
  <c r="D636" i="12" s="1"/>
  <c r="AX636" i="10" l="1"/>
  <c r="J636" i="12" s="1"/>
  <c r="AP636" i="10"/>
  <c r="B636" i="12" l="1"/>
  <c r="AV635" i="10"/>
  <c r="H635" i="12" s="1"/>
  <c r="O636" i="12"/>
  <c r="G635" i="12"/>
  <c r="AQ636" i="10"/>
  <c r="AT636" i="10" s="1"/>
  <c r="E636" i="12" s="1"/>
  <c r="AR636" i="10"/>
  <c r="C636" i="12" s="1"/>
  <c r="AO637" i="10" l="1"/>
  <c r="AY636" i="10"/>
  <c r="K636" i="12" s="1"/>
  <c r="AU636" i="10"/>
  <c r="F636" i="12" s="1"/>
  <c r="AW636" i="10"/>
  <c r="I636" i="12" s="1"/>
  <c r="AS637" i="10"/>
  <c r="D637" i="12" s="1"/>
  <c r="AP637" i="10" l="1"/>
  <c r="AX637" i="10"/>
  <c r="J637" i="12" s="1"/>
  <c r="B637" i="12" l="1"/>
  <c r="AV636" i="10"/>
  <c r="H636" i="12" s="1"/>
  <c r="G636" i="12"/>
  <c r="O637" i="12"/>
  <c r="AQ637" i="10"/>
  <c r="AT637" i="10" s="1"/>
  <c r="E637" i="12" s="1"/>
  <c r="AR637" i="10"/>
  <c r="C637" i="12" s="1"/>
  <c r="AW637" i="10" l="1"/>
  <c r="I637" i="12" s="1"/>
  <c r="AO638" i="10"/>
  <c r="AU637" i="10"/>
  <c r="F637" i="12" s="1"/>
  <c r="AY637" i="10"/>
  <c r="K637" i="12" s="1"/>
  <c r="AS638" i="10"/>
  <c r="D638" i="12" s="1"/>
  <c r="AP638" i="10" l="1"/>
  <c r="AX638" i="10"/>
  <c r="J638" i="12" s="1"/>
  <c r="B638" i="12" l="1"/>
  <c r="AV637" i="10"/>
  <c r="H637" i="12" s="1"/>
  <c r="O638" i="12"/>
  <c r="G637" i="12"/>
  <c r="AQ638" i="10"/>
  <c r="AT638" i="10" s="1"/>
  <c r="E638" i="12" s="1"/>
  <c r="AR638" i="10"/>
  <c r="C638" i="12" s="1"/>
  <c r="AY638" i="10" l="1"/>
  <c r="K638" i="12" s="1"/>
  <c r="AO639" i="10"/>
  <c r="AU638" i="10"/>
  <c r="F638" i="12" s="1"/>
  <c r="AW638" i="10"/>
  <c r="I638" i="12" s="1"/>
  <c r="AS639" i="10"/>
  <c r="D639" i="12" s="1"/>
  <c r="AX639" i="10" l="1"/>
  <c r="J639" i="12" s="1"/>
  <c r="AP639" i="10"/>
  <c r="B639" i="12" l="1"/>
  <c r="AV638" i="10"/>
  <c r="H638" i="12" s="1"/>
  <c r="G638" i="12"/>
  <c r="O639" i="12"/>
  <c r="AQ639" i="10"/>
  <c r="AT639" i="10" s="1"/>
  <c r="E639" i="12" s="1"/>
  <c r="AR639" i="10"/>
  <c r="C639" i="12" s="1"/>
  <c r="AU639" i="10" l="1"/>
  <c r="F639" i="12" s="1"/>
  <c r="AW639" i="10"/>
  <c r="I639" i="12" s="1"/>
  <c r="AO640" i="10"/>
  <c r="AY639" i="10"/>
  <c r="K639" i="12" s="1"/>
  <c r="AS640" i="10"/>
  <c r="D640" i="12" s="1"/>
  <c r="AX640" i="10" l="1"/>
  <c r="J640" i="12" s="1"/>
  <c r="AP640" i="10"/>
  <c r="B640" i="12" l="1"/>
  <c r="AV639" i="10"/>
  <c r="H639" i="12" s="1"/>
  <c r="O640" i="12"/>
  <c r="G639" i="12"/>
  <c r="AQ640" i="10"/>
  <c r="AT640" i="10" s="1"/>
  <c r="E640" i="12" s="1"/>
  <c r="AR640" i="10"/>
  <c r="C640" i="12" s="1"/>
  <c r="AY640" i="10" l="1"/>
  <c r="K640" i="12" s="1"/>
  <c r="AU640" i="10"/>
  <c r="F640" i="12" s="1"/>
  <c r="AW640" i="10"/>
  <c r="I640" i="12" s="1"/>
  <c r="AO641" i="10"/>
  <c r="AS641" i="10"/>
  <c r="D641" i="12" s="1"/>
  <c r="AP641" i="10" l="1"/>
  <c r="AX641" i="10"/>
  <c r="J641" i="12" s="1"/>
  <c r="B641" i="12" l="1"/>
  <c r="AV640" i="10"/>
  <c r="H640" i="12" s="1"/>
  <c r="G640" i="12"/>
  <c r="O641" i="12"/>
  <c r="AQ641" i="10"/>
  <c r="AT641" i="10" s="1"/>
  <c r="E641" i="12" s="1"/>
  <c r="AR641" i="10"/>
  <c r="C641" i="12" s="1"/>
  <c r="AW641" i="10" l="1"/>
  <c r="I641" i="12" s="1"/>
  <c r="AY641" i="10"/>
  <c r="K641" i="12" s="1"/>
  <c r="AO642" i="10"/>
  <c r="AU641" i="10"/>
  <c r="F641" i="12" s="1"/>
  <c r="AS642" i="10"/>
  <c r="D642" i="12" s="1"/>
  <c r="AP642" i="10" l="1"/>
  <c r="AX642" i="10"/>
  <c r="J642" i="12" s="1"/>
  <c r="B642" i="12" l="1"/>
  <c r="AV641" i="10"/>
  <c r="H641" i="12" s="1"/>
  <c r="O642" i="12"/>
  <c r="G641" i="12"/>
  <c r="AQ642" i="10"/>
  <c r="AT642" i="10" s="1"/>
  <c r="E642" i="12" s="1"/>
  <c r="AR642" i="10"/>
  <c r="C642" i="12" s="1"/>
  <c r="AO643" i="10" l="1"/>
  <c r="AW642" i="10"/>
  <c r="I642" i="12" s="1"/>
  <c r="AU642" i="10"/>
  <c r="F642" i="12" s="1"/>
  <c r="AY642" i="10"/>
  <c r="K642" i="12" s="1"/>
  <c r="AS643" i="10"/>
  <c r="D643" i="12" s="1"/>
  <c r="AP643" i="10" l="1"/>
  <c r="AX643" i="10"/>
  <c r="J643" i="12" s="1"/>
  <c r="B643" i="12" l="1"/>
  <c r="AV642" i="10"/>
  <c r="H642" i="12" s="1"/>
  <c r="G642" i="12"/>
  <c r="O643" i="12"/>
  <c r="AQ643" i="10"/>
  <c r="AT643" i="10" s="1"/>
  <c r="E643" i="12" s="1"/>
  <c r="AR643" i="10"/>
  <c r="C643" i="12" s="1"/>
  <c r="AU643" i="10" l="1"/>
  <c r="F643" i="12" s="1"/>
  <c r="AW643" i="10"/>
  <c r="I643" i="12" s="1"/>
  <c r="AY643" i="10"/>
  <c r="K643" i="12" s="1"/>
  <c r="AO644" i="10"/>
  <c r="AS644" i="10"/>
  <c r="D644" i="12" s="1"/>
  <c r="AX644" i="10" l="1"/>
  <c r="J644" i="12" s="1"/>
  <c r="AP644" i="10"/>
  <c r="B644" i="12" l="1"/>
  <c r="AV643" i="10"/>
  <c r="H643" i="12" s="1"/>
  <c r="O644" i="12"/>
  <c r="G643" i="12"/>
  <c r="AQ644" i="10"/>
  <c r="AT644" i="10" s="1"/>
  <c r="E644" i="12" s="1"/>
  <c r="AR644" i="10"/>
  <c r="C644" i="12" s="1"/>
  <c r="AY644" i="10" l="1"/>
  <c r="K644" i="12" s="1"/>
  <c r="AW644" i="10"/>
  <c r="I644" i="12" s="1"/>
  <c r="AO645" i="10"/>
  <c r="AU644" i="10"/>
  <c r="F644" i="12" s="1"/>
  <c r="AS645" i="10"/>
  <c r="D645" i="12" s="1"/>
  <c r="AP645" i="10" l="1"/>
  <c r="AX645" i="10"/>
  <c r="J645" i="12" s="1"/>
  <c r="B645" i="12" l="1"/>
  <c r="AV644" i="10"/>
  <c r="H644" i="12" s="1"/>
  <c r="G644" i="12"/>
  <c r="O645" i="12"/>
  <c r="AQ645" i="10"/>
  <c r="AT645" i="10" s="1"/>
  <c r="E645" i="12" s="1"/>
  <c r="AR645" i="10"/>
  <c r="C645" i="12" s="1"/>
  <c r="AO646" i="10" l="1"/>
  <c r="AU645" i="10"/>
  <c r="F645" i="12" s="1"/>
  <c r="AW645" i="10"/>
  <c r="I645" i="12" s="1"/>
  <c r="AY645" i="10"/>
  <c r="K645" i="12" s="1"/>
  <c r="AS646" i="10"/>
  <c r="D646" i="12" s="1"/>
  <c r="AX646" i="10" l="1"/>
  <c r="J646" i="12" s="1"/>
  <c r="AP646" i="10"/>
  <c r="B646" i="12" l="1"/>
  <c r="AV645" i="10"/>
  <c r="H645" i="12" s="1"/>
  <c r="O646" i="12"/>
  <c r="G645" i="12"/>
  <c r="AQ646" i="10"/>
  <c r="AT646" i="10" s="1"/>
  <c r="E646" i="12" s="1"/>
  <c r="AR646" i="10" l="1"/>
  <c r="C646" i="12" s="1"/>
  <c r="AY646" i="10" l="1"/>
  <c r="K646" i="12" s="1"/>
  <c r="AU646" i="10"/>
  <c r="F646" i="12" s="1"/>
  <c r="AW646" i="10"/>
  <c r="I646" i="12" s="1"/>
  <c r="AO647" i="10"/>
  <c r="AS647" i="10"/>
  <c r="D647" i="12" s="1"/>
  <c r="AP647" i="10" l="1"/>
  <c r="AX647" i="10"/>
  <c r="J647" i="12" s="1"/>
  <c r="B647" i="12" l="1"/>
  <c r="AV646" i="10"/>
  <c r="H646" i="12" s="1"/>
  <c r="G646" i="12"/>
  <c r="O647" i="12"/>
  <c r="AQ647" i="10"/>
  <c r="AT647" i="10" s="1"/>
  <c r="E647" i="12" s="1"/>
  <c r="AR647" i="10"/>
  <c r="C647" i="12" s="1"/>
  <c r="AW647" i="10" l="1"/>
  <c r="I647" i="12" s="1"/>
  <c r="AO648" i="10"/>
  <c r="AY647" i="10"/>
  <c r="K647" i="12" s="1"/>
  <c r="AU647" i="10"/>
  <c r="F647" i="12" s="1"/>
  <c r="AS648" i="10"/>
  <c r="D648" i="12" s="1"/>
  <c r="AX648" i="10" l="1"/>
  <c r="J648" i="12" s="1"/>
  <c r="AP648" i="10"/>
  <c r="B648" i="12" l="1"/>
  <c r="AV647" i="10"/>
  <c r="H647" i="12" s="1"/>
  <c r="O648" i="12"/>
  <c r="G647" i="12"/>
  <c r="AQ648" i="10"/>
  <c r="AT648" i="10" s="1"/>
  <c r="E648" i="12" s="1"/>
  <c r="AR648" i="10"/>
  <c r="C648" i="12" s="1"/>
  <c r="AW648" i="10" l="1"/>
  <c r="I648" i="12" s="1"/>
  <c r="AO649" i="10"/>
  <c r="AU648" i="10"/>
  <c r="F648" i="12" s="1"/>
  <c r="AY648" i="10"/>
  <c r="K648" i="12" s="1"/>
  <c r="AS649" i="10"/>
  <c r="D649" i="12" s="1"/>
  <c r="AP649" i="10" l="1"/>
  <c r="AX649" i="10"/>
  <c r="J649" i="12" s="1"/>
  <c r="B649" i="12" l="1"/>
  <c r="AV648" i="10"/>
  <c r="H648" i="12" s="1"/>
  <c r="G648" i="12"/>
  <c r="O649" i="12"/>
  <c r="AQ649" i="10"/>
  <c r="AT649" i="10" s="1"/>
  <c r="E649" i="12" s="1"/>
  <c r="AR649" i="10"/>
  <c r="C649" i="12" s="1"/>
  <c r="AW649" i="10" l="1"/>
  <c r="I649" i="12" s="1"/>
  <c r="AY649" i="10"/>
  <c r="K649" i="12" s="1"/>
  <c r="AU649" i="10"/>
  <c r="F649" i="12" s="1"/>
  <c r="AO650" i="10"/>
  <c r="AS650" i="10"/>
  <c r="D650" i="12" s="1"/>
  <c r="AX650" i="10" l="1"/>
  <c r="J650" i="12" s="1"/>
  <c r="AP650" i="10"/>
  <c r="B650" i="12" l="1"/>
  <c r="AV649" i="10"/>
  <c r="H649" i="12" s="1"/>
  <c r="O650" i="12"/>
  <c r="G649" i="12"/>
  <c r="AQ650" i="10"/>
  <c r="AT650" i="10" s="1"/>
  <c r="E650" i="12" s="1"/>
  <c r="AR650" i="10"/>
  <c r="C650" i="12" s="1"/>
  <c r="AO651" i="10" l="1"/>
  <c r="AU650" i="10"/>
  <c r="F650" i="12" s="1"/>
  <c r="AY650" i="10"/>
  <c r="K650" i="12" s="1"/>
  <c r="AW650" i="10"/>
  <c r="I650" i="12" s="1"/>
  <c r="AS651" i="10"/>
  <c r="D651" i="12" s="1"/>
  <c r="AX651" i="10" l="1"/>
  <c r="J651" i="12" s="1"/>
  <c r="AP651" i="10"/>
  <c r="B651" i="12" l="1"/>
  <c r="AV650" i="10"/>
  <c r="H650" i="12" s="1"/>
  <c r="G650" i="12"/>
  <c r="O651" i="12"/>
  <c r="AQ651" i="10"/>
  <c r="AT651" i="10" s="1"/>
  <c r="E651" i="12" s="1"/>
  <c r="AR651" i="10"/>
  <c r="C651" i="12" s="1"/>
  <c r="AU651" i="10" l="1"/>
  <c r="F651" i="12" s="1"/>
  <c r="AW651" i="10"/>
  <c r="I651" i="12" s="1"/>
  <c r="AY651" i="10"/>
  <c r="K651" i="12" s="1"/>
  <c r="AO652" i="10"/>
  <c r="AS652" i="10"/>
  <c r="D652" i="12" s="1"/>
  <c r="AP652" i="10" l="1"/>
  <c r="AX652" i="10"/>
  <c r="J652" i="12" s="1"/>
  <c r="B652" i="12" l="1"/>
  <c r="AV651" i="10"/>
  <c r="H651" i="12" s="1"/>
  <c r="O652" i="12"/>
  <c r="G651" i="12"/>
  <c r="AQ652" i="10"/>
  <c r="AT652" i="10" s="1"/>
  <c r="E652" i="12" s="1"/>
  <c r="AR652" i="10"/>
  <c r="C652" i="12" s="1"/>
  <c r="AW652" i="10" l="1"/>
  <c r="I652" i="12" s="1"/>
  <c r="AY652" i="10"/>
  <c r="K652" i="12" s="1"/>
  <c r="AO653" i="10"/>
  <c r="AU652" i="10"/>
  <c r="F652" i="12" s="1"/>
  <c r="AS653" i="10"/>
  <c r="D653" i="12" s="1"/>
  <c r="AX653" i="10" l="1"/>
  <c r="J653" i="12" s="1"/>
  <c r="AP653" i="10"/>
  <c r="B653" i="12" l="1"/>
  <c r="AV652" i="10"/>
  <c r="H652" i="12" s="1"/>
  <c r="G652" i="12"/>
  <c r="O653" i="12"/>
  <c r="AQ653" i="10"/>
  <c r="AT653" i="10" s="1"/>
  <c r="E653" i="12" s="1"/>
  <c r="AR653" i="10"/>
  <c r="C653" i="12" s="1"/>
  <c r="AO654" i="10" l="1"/>
  <c r="AU653" i="10"/>
  <c r="F653" i="12" s="1"/>
  <c r="AW653" i="10"/>
  <c r="I653" i="12" s="1"/>
  <c r="AY653" i="10"/>
  <c r="K653" i="12" s="1"/>
  <c r="AS654" i="10"/>
  <c r="D654" i="12" s="1"/>
  <c r="AX654" i="10" l="1"/>
  <c r="J654" i="12" s="1"/>
  <c r="AP654" i="10"/>
  <c r="B654" i="12" l="1"/>
  <c r="AV653" i="10"/>
  <c r="H653" i="12" s="1"/>
  <c r="O654" i="12"/>
  <c r="G653" i="12"/>
  <c r="AQ654" i="10"/>
  <c r="AT654" i="10" s="1"/>
  <c r="E654" i="12" s="1"/>
  <c r="AR654" i="10"/>
  <c r="C654" i="12" s="1"/>
  <c r="AW654" i="10" l="1"/>
  <c r="I654" i="12" s="1"/>
  <c r="AO655" i="10"/>
  <c r="AU654" i="10"/>
  <c r="F654" i="12" s="1"/>
  <c r="AY654" i="10"/>
  <c r="K654" i="12" s="1"/>
  <c r="AS655" i="10"/>
  <c r="D655" i="12" s="1"/>
  <c r="AX655" i="10" l="1"/>
  <c r="J655" i="12" s="1"/>
  <c r="AP655" i="10"/>
  <c r="B655" i="12" l="1"/>
  <c r="AV654" i="10"/>
  <c r="H654" i="12" s="1"/>
  <c r="G654" i="12"/>
  <c r="O655" i="12"/>
  <c r="AQ655" i="10"/>
  <c r="AT655" i="10" s="1"/>
  <c r="E655" i="12" s="1"/>
  <c r="AR655" i="10"/>
  <c r="C655" i="12" s="1"/>
  <c r="AW655" i="10" l="1"/>
  <c r="I655" i="12" s="1"/>
  <c r="AU655" i="10"/>
  <c r="F655" i="12" s="1"/>
  <c r="AY655" i="10"/>
  <c r="K655" i="12" s="1"/>
  <c r="AO656" i="10"/>
  <c r="AS656" i="10"/>
  <c r="D656" i="12" s="1"/>
  <c r="AX656" i="10" l="1"/>
  <c r="J656" i="12" s="1"/>
  <c r="AP656" i="10"/>
  <c r="B656" i="12" l="1"/>
  <c r="AV655" i="10"/>
  <c r="H655" i="12" s="1"/>
  <c r="O656" i="12"/>
  <c r="G655" i="12"/>
  <c r="AQ656" i="10"/>
  <c r="AT656" i="10" s="1"/>
  <c r="E656" i="12" s="1"/>
  <c r="AR656" i="10"/>
  <c r="C656" i="12" s="1"/>
  <c r="AW656" i="10" l="1"/>
  <c r="I656" i="12" s="1"/>
  <c r="AO657" i="10"/>
  <c r="AU656" i="10"/>
  <c r="F656" i="12" s="1"/>
  <c r="AY656" i="10"/>
  <c r="K656" i="12" s="1"/>
  <c r="AS657" i="10"/>
  <c r="D657" i="12" s="1"/>
  <c r="AX657" i="10" l="1"/>
  <c r="J657" i="12" s="1"/>
  <c r="AP657" i="10"/>
  <c r="B657" i="12" l="1"/>
  <c r="AV656" i="10"/>
  <c r="H656" i="12" s="1"/>
  <c r="G656" i="12"/>
  <c r="O657" i="12"/>
  <c r="AQ657" i="10"/>
  <c r="AT657" i="10" s="1"/>
  <c r="E657" i="12" s="1"/>
  <c r="AR657" i="10"/>
  <c r="C657" i="12" s="1"/>
  <c r="AO658" i="10" l="1"/>
  <c r="AU657" i="10"/>
  <c r="F657" i="12" s="1"/>
  <c r="AW657" i="10"/>
  <c r="I657" i="12" s="1"/>
  <c r="AY657" i="10"/>
  <c r="K657" i="12" s="1"/>
  <c r="AS658" i="10"/>
  <c r="D658" i="12" s="1"/>
  <c r="AP658" i="10" l="1"/>
  <c r="AX658" i="10"/>
  <c r="J658" i="12" s="1"/>
  <c r="B658" i="12" l="1"/>
  <c r="AV657" i="10"/>
  <c r="H657" i="12" s="1"/>
  <c r="O658" i="12"/>
  <c r="G657" i="12"/>
  <c r="AQ658" i="10"/>
  <c r="AT658" i="10" s="1"/>
  <c r="E658" i="12" s="1"/>
  <c r="AR658" i="10"/>
  <c r="C658" i="12" s="1"/>
  <c r="AU658" i="10" l="1"/>
  <c r="F658" i="12" s="1"/>
  <c r="AW658" i="10"/>
  <c r="I658" i="12" s="1"/>
  <c r="AY658" i="10"/>
  <c r="K658" i="12" s="1"/>
  <c r="AO659" i="10"/>
  <c r="AS659" i="10"/>
  <c r="D659" i="12" s="1"/>
  <c r="AP659" i="10" l="1"/>
  <c r="AX659" i="10"/>
  <c r="J659" i="12" s="1"/>
  <c r="B659" i="12" l="1"/>
  <c r="AV658" i="10"/>
  <c r="H658" i="12" s="1"/>
  <c r="G658" i="12"/>
  <c r="O659" i="12"/>
  <c r="AQ659" i="10"/>
  <c r="AT659" i="10" s="1"/>
  <c r="E659" i="12" s="1"/>
  <c r="AR659" i="10"/>
  <c r="C659" i="12" s="1"/>
  <c r="AY659" i="10" l="1"/>
  <c r="K659" i="12" s="1"/>
  <c r="AO660" i="10"/>
  <c r="AU659" i="10"/>
  <c r="F659" i="12" s="1"/>
  <c r="AW659" i="10"/>
  <c r="I659" i="12" s="1"/>
  <c r="AS660" i="10"/>
  <c r="D660" i="12" s="1"/>
  <c r="AP660" i="10" l="1"/>
  <c r="AX660" i="10"/>
  <c r="J660" i="12" s="1"/>
  <c r="B660" i="12" l="1"/>
  <c r="AV659" i="10"/>
  <c r="H659" i="12" s="1"/>
  <c r="O660" i="12"/>
  <c r="G659" i="12"/>
  <c r="AQ660" i="10"/>
  <c r="AT660" i="10" s="1"/>
  <c r="E660" i="12" s="1"/>
  <c r="AR660" i="10"/>
  <c r="C660" i="12" s="1"/>
  <c r="AW660" i="10" l="1"/>
  <c r="I660" i="12" s="1"/>
  <c r="AY660" i="10"/>
  <c r="K660" i="12" s="1"/>
  <c r="AO661" i="10"/>
  <c r="AU660" i="10"/>
  <c r="F660" i="12" s="1"/>
  <c r="AS661" i="10"/>
  <c r="D661" i="12" s="1"/>
  <c r="AP661" i="10" l="1"/>
  <c r="AX661" i="10"/>
  <c r="J661" i="12" s="1"/>
  <c r="B661" i="12" l="1"/>
  <c r="AV660" i="10"/>
  <c r="H660" i="12" s="1"/>
  <c r="G660" i="12"/>
  <c r="O661" i="12"/>
  <c r="AQ661" i="10"/>
  <c r="AT661" i="10" s="1"/>
  <c r="E661" i="12" s="1"/>
  <c r="AR661" i="10"/>
  <c r="C661" i="12" s="1"/>
  <c r="AW661" i="10" l="1"/>
  <c r="I661" i="12" s="1"/>
  <c r="AY661" i="10"/>
  <c r="K661" i="12" s="1"/>
  <c r="AO662" i="10"/>
  <c r="AU661" i="10"/>
  <c r="F661" i="12" s="1"/>
  <c r="AS662" i="10"/>
  <c r="D662" i="12" s="1"/>
  <c r="AP662" i="10" l="1"/>
  <c r="AX662" i="10"/>
  <c r="J662" i="12" s="1"/>
  <c r="B662" i="12" l="1"/>
  <c r="AV661" i="10"/>
  <c r="H661" i="12" s="1"/>
  <c r="O662" i="12"/>
  <c r="G661" i="12"/>
  <c r="AQ662" i="10"/>
  <c r="AT662" i="10" s="1"/>
  <c r="E662" i="12" s="1"/>
  <c r="AR662" i="10"/>
  <c r="C662" i="12" s="1"/>
  <c r="AW662" i="10" l="1"/>
  <c r="I662" i="12" s="1"/>
  <c r="AY662" i="10"/>
  <c r="K662" i="12" s="1"/>
  <c r="AO663" i="10"/>
  <c r="AU662" i="10"/>
  <c r="F662" i="12" s="1"/>
  <c r="AS663" i="10"/>
  <c r="D663" i="12" s="1"/>
  <c r="AP663" i="10" l="1"/>
  <c r="AX663" i="10"/>
  <c r="J663" i="12" s="1"/>
  <c r="B663" i="12" l="1"/>
  <c r="AV662" i="10"/>
  <c r="H662" i="12" s="1"/>
  <c r="G662" i="12"/>
  <c r="O663" i="12"/>
  <c r="AQ663" i="10"/>
  <c r="AT663" i="10" s="1"/>
  <c r="E663" i="12" s="1"/>
  <c r="AR663" i="10"/>
  <c r="C663" i="12" s="1"/>
  <c r="AU663" i="10" l="1"/>
  <c r="F663" i="12" s="1"/>
  <c r="AY663" i="10"/>
  <c r="K663" i="12" s="1"/>
  <c r="AW663" i="10"/>
  <c r="I663" i="12" s="1"/>
  <c r="AO664" i="10"/>
  <c r="AS664" i="10"/>
  <c r="D664" i="12" s="1"/>
  <c r="AP664" i="10" l="1"/>
  <c r="AX664" i="10"/>
  <c r="J664" i="12" s="1"/>
  <c r="B664" i="12" l="1"/>
  <c r="AV663" i="10"/>
  <c r="H663" i="12" s="1"/>
  <c r="O664" i="12"/>
  <c r="G663" i="12"/>
  <c r="AQ664" i="10"/>
  <c r="AT664" i="10" s="1"/>
  <c r="E664" i="12" s="1"/>
  <c r="AR664" i="10"/>
  <c r="C664" i="12" s="1"/>
  <c r="AU664" i="10" l="1"/>
  <c r="F664" i="12" s="1"/>
  <c r="AW664" i="10"/>
  <c r="I664" i="12" s="1"/>
  <c r="AY664" i="10"/>
  <c r="K664" i="12" s="1"/>
  <c r="AO665" i="10"/>
  <c r="AS665" i="10"/>
  <c r="D665" i="12" s="1"/>
  <c r="AP665" i="10" l="1"/>
  <c r="AX665" i="10"/>
  <c r="J665" i="12" s="1"/>
  <c r="B665" i="12" l="1"/>
  <c r="AV664" i="10"/>
  <c r="H664" i="12" s="1"/>
  <c r="G664" i="12"/>
  <c r="O665" i="12"/>
  <c r="AQ665" i="10"/>
  <c r="AT665" i="10" s="1"/>
  <c r="E665" i="12" s="1"/>
  <c r="AR665" i="10"/>
  <c r="C665" i="12" s="1"/>
  <c r="AW665" i="10" l="1"/>
  <c r="I665" i="12" s="1"/>
  <c r="AO666" i="10"/>
  <c r="AU665" i="10"/>
  <c r="F665" i="12" s="1"/>
  <c r="AY665" i="10"/>
  <c r="K665" i="12" s="1"/>
  <c r="AS666" i="10"/>
  <c r="D666" i="12" s="1"/>
  <c r="AX666" i="10" l="1"/>
  <c r="J666" i="12" s="1"/>
  <c r="AP666" i="10"/>
  <c r="B666" i="12" l="1"/>
  <c r="AV665" i="10"/>
  <c r="H665" i="12" s="1"/>
  <c r="O666" i="12"/>
  <c r="G665" i="12"/>
  <c r="AQ666" i="10"/>
  <c r="AT666" i="10" s="1"/>
  <c r="E666" i="12" s="1"/>
  <c r="AR666" i="10"/>
  <c r="C666" i="12" s="1"/>
  <c r="AY666" i="10" l="1"/>
  <c r="K666" i="12" s="1"/>
  <c r="AO667" i="10"/>
  <c r="AU666" i="10"/>
  <c r="F666" i="12" s="1"/>
  <c r="AW666" i="10"/>
  <c r="I666" i="12" s="1"/>
  <c r="AS667" i="10"/>
  <c r="D667" i="12" s="1"/>
  <c r="AP667" i="10" l="1"/>
  <c r="AX667" i="10"/>
  <c r="J667" i="12" s="1"/>
  <c r="B667" i="12" l="1"/>
  <c r="AV666" i="10"/>
  <c r="H666" i="12" s="1"/>
  <c r="G666" i="12"/>
  <c r="O667" i="12"/>
  <c r="AQ667" i="10"/>
  <c r="AT667" i="10" s="1"/>
  <c r="E667" i="12" s="1"/>
  <c r="AR667" i="10"/>
  <c r="C667" i="12" s="1"/>
  <c r="AW667" i="10" l="1"/>
  <c r="I667" i="12" s="1"/>
  <c r="AO668" i="10"/>
  <c r="AY667" i="10"/>
  <c r="K667" i="12" s="1"/>
  <c r="AU667" i="10"/>
  <c r="F667" i="12" s="1"/>
  <c r="AS668" i="10"/>
  <c r="D668" i="12" s="1"/>
  <c r="AP668" i="10" l="1"/>
  <c r="AX668" i="10"/>
  <c r="J668" i="12" s="1"/>
  <c r="B668" i="12" l="1"/>
  <c r="AV667" i="10"/>
  <c r="H667" i="12" s="1"/>
  <c r="O668" i="12"/>
  <c r="G667" i="12"/>
  <c r="AQ668" i="10"/>
  <c r="AT668" i="10" s="1"/>
  <c r="E668" i="12" s="1"/>
  <c r="AR668" i="10" l="1"/>
  <c r="C668" i="12" s="1"/>
  <c r="AW668" i="10" l="1"/>
  <c r="I668" i="12" s="1"/>
  <c r="AU668" i="10"/>
  <c r="F668" i="12" s="1"/>
  <c r="AY668" i="10"/>
  <c r="K668" i="12" s="1"/>
  <c r="AO669" i="10"/>
  <c r="AS669" i="10"/>
  <c r="D669" i="12" s="1"/>
  <c r="AX669" i="10" l="1"/>
  <c r="J669" i="12" s="1"/>
  <c r="AP669" i="10"/>
  <c r="B669" i="12" l="1"/>
  <c r="AV668" i="10"/>
  <c r="H668" i="12" s="1"/>
  <c r="G668" i="12"/>
  <c r="O669" i="12"/>
  <c r="AQ669" i="10"/>
  <c r="AT669" i="10" s="1"/>
  <c r="E669" i="12" s="1"/>
  <c r="AR669" i="10"/>
  <c r="C669" i="12" s="1"/>
  <c r="AU669" i="10" l="1"/>
  <c r="F669" i="12" s="1"/>
  <c r="AW669" i="10"/>
  <c r="I669" i="12" s="1"/>
  <c r="AY669" i="10"/>
  <c r="K669" i="12" s="1"/>
  <c r="AO670" i="10"/>
  <c r="AS670" i="10"/>
  <c r="D670" i="12" s="1"/>
  <c r="AP670" i="10" l="1"/>
  <c r="AX670" i="10"/>
  <c r="J670" i="12" s="1"/>
  <c r="B670" i="12" l="1"/>
  <c r="AV669" i="10"/>
  <c r="H669" i="12" s="1"/>
  <c r="O670" i="12"/>
  <c r="G669" i="12"/>
  <c r="AQ670" i="10"/>
  <c r="AT670" i="10" s="1"/>
  <c r="E670" i="12" s="1"/>
  <c r="AR670" i="10"/>
  <c r="C670" i="12" s="1"/>
  <c r="AU670" i="10" l="1"/>
  <c r="F670" i="12" s="1"/>
  <c r="AW670" i="10"/>
  <c r="I670" i="12" s="1"/>
  <c r="AY670" i="10"/>
  <c r="K670" i="12" s="1"/>
  <c r="AO671" i="10"/>
  <c r="AS671" i="10"/>
  <c r="D671" i="12" s="1"/>
  <c r="AP671" i="10" l="1"/>
  <c r="AX671" i="10"/>
  <c r="J671" i="12" s="1"/>
  <c r="B671" i="12" l="1"/>
  <c r="AV670" i="10"/>
  <c r="H670" i="12" s="1"/>
  <c r="G670" i="12"/>
  <c r="O671" i="12"/>
  <c r="AQ671" i="10"/>
  <c r="AT671" i="10" s="1"/>
  <c r="E671" i="12" s="1"/>
  <c r="AR671" i="10"/>
  <c r="C671" i="12" s="1"/>
  <c r="AY671" i="10" l="1"/>
  <c r="K671" i="12" s="1"/>
  <c r="AO672" i="10"/>
  <c r="AU671" i="10"/>
  <c r="F671" i="12" s="1"/>
  <c r="AW671" i="10"/>
  <c r="I671" i="12" s="1"/>
  <c r="AS672" i="10"/>
  <c r="D672" i="12" s="1"/>
  <c r="AX672" i="10" l="1"/>
  <c r="J672" i="12" s="1"/>
  <c r="AP672" i="10"/>
  <c r="B672" i="12" l="1"/>
  <c r="AV671" i="10"/>
  <c r="H671" i="12" s="1"/>
  <c r="O672" i="12"/>
  <c r="G671" i="12"/>
  <c r="AQ672" i="10"/>
  <c r="AT672" i="10" s="1"/>
  <c r="E672" i="12" s="1"/>
  <c r="AR672" i="10"/>
  <c r="C672" i="12" s="1"/>
  <c r="AY672" i="10" l="1"/>
  <c r="K672" i="12" s="1"/>
  <c r="AO673" i="10"/>
  <c r="AU672" i="10"/>
  <c r="F672" i="12" s="1"/>
  <c r="AW672" i="10"/>
  <c r="I672" i="12" s="1"/>
  <c r="AS673" i="10"/>
  <c r="D673" i="12" s="1"/>
  <c r="AP673" i="10" l="1"/>
  <c r="AX673" i="10"/>
  <c r="J673" i="12" s="1"/>
  <c r="B673" i="12" l="1"/>
  <c r="AV672" i="10"/>
  <c r="H672" i="12" s="1"/>
  <c r="G672" i="12"/>
  <c r="O673" i="12"/>
  <c r="AQ673" i="10"/>
  <c r="AT673" i="10" s="1"/>
  <c r="E673" i="12" s="1"/>
  <c r="AR673" i="10"/>
  <c r="C673" i="12" s="1"/>
  <c r="AW673" i="10" l="1"/>
  <c r="I673" i="12" s="1"/>
  <c r="AY673" i="10"/>
  <c r="K673" i="12" s="1"/>
  <c r="AU673" i="10"/>
  <c r="F673" i="12" s="1"/>
  <c r="AO674" i="10"/>
  <c r="AS674" i="10"/>
  <c r="D674" i="12" s="1"/>
  <c r="AP674" i="10" l="1"/>
  <c r="AX674" i="10"/>
  <c r="J674" i="12" s="1"/>
  <c r="B674" i="12" l="1"/>
  <c r="AV673" i="10"/>
  <c r="H673" i="12" s="1"/>
  <c r="O674" i="12"/>
  <c r="G673" i="12"/>
  <c r="AQ674" i="10"/>
  <c r="AT674" i="10" s="1"/>
  <c r="E674" i="12" s="1"/>
  <c r="AR674" i="10"/>
  <c r="C674" i="12" s="1"/>
  <c r="AO675" i="10" l="1"/>
  <c r="AY674" i="10"/>
  <c r="K674" i="12" s="1"/>
  <c r="AU674" i="10"/>
  <c r="F674" i="12" s="1"/>
  <c r="AW674" i="10"/>
  <c r="I674" i="12" s="1"/>
  <c r="AS675" i="10"/>
  <c r="D675" i="12" s="1"/>
  <c r="AP675" i="10" l="1"/>
  <c r="AX675" i="10"/>
  <c r="J675" i="12" s="1"/>
  <c r="B675" i="12" l="1"/>
  <c r="AV674" i="10"/>
  <c r="H674" i="12" s="1"/>
  <c r="G674" i="12"/>
  <c r="O675" i="12"/>
  <c r="AQ675" i="10"/>
  <c r="AT675" i="10" s="1"/>
  <c r="E675" i="12" s="1"/>
  <c r="AR675" i="10"/>
  <c r="C675" i="12" s="1"/>
  <c r="AU675" i="10" l="1"/>
  <c r="F675" i="12" s="1"/>
  <c r="AW675" i="10"/>
  <c r="I675" i="12" s="1"/>
  <c r="AY675" i="10"/>
  <c r="K675" i="12" s="1"/>
  <c r="AO676" i="10"/>
  <c r="AS676" i="10"/>
  <c r="D676" i="12" s="1"/>
  <c r="AP676" i="10" l="1"/>
  <c r="AX676" i="10"/>
  <c r="J676" i="12" s="1"/>
  <c r="B676" i="12" l="1"/>
  <c r="AV675" i="10"/>
  <c r="H675" i="12" s="1"/>
  <c r="O676" i="12"/>
  <c r="G675" i="12"/>
  <c r="AQ676" i="10"/>
  <c r="AT676" i="10" s="1"/>
  <c r="E676" i="12" s="1"/>
  <c r="AR676" i="10"/>
  <c r="C676" i="12" s="1"/>
  <c r="AU676" i="10" l="1"/>
  <c r="F676" i="12" s="1"/>
  <c r="AY676" i="10"/>
  <c r="K676" i="12" s="1"/>
  <c r="AW676" i="10"/>
  <c r="I676" i="12" s="1"/>
  <c r="AO677" i="10"/>
  <c r="AS677" i="10"/>
  <c r="D677" i="12" s="1"/>
  <c r="AX677" i="10" l="1"/>
  <c r="J677" i="12" s="1"/>
  <c r="AP677" i="10"/>
  <c r="B677" i="12" l="1"/>
  <c r="AV676" i="10"/>
  <c r="H676" i="12" s="1"/>
  <c r="G676" i="12"/>
  <c r="O677" i="12"/>
  <c r="AQ677" i="10"/>
  <c r="AT677" i="10" s="1"/>
  <c r="E677" i="12" s="1"/>
  <c r="AR677" i="10"/>
  <c r="C677" i="12" s="1"/>
  <c r="AW677" i="10" l="1"/>
  <c r="I677" i="12" s="1"/>
  <c r="AY677" i="10"/>
  <c r="K677" i="12" s="1"/>
  <c r="AU677" i="10"/>
  <c r="F677" i="12" s="1"/>
  <c r="AO678" i="10"/>
  <c r="AS678" i="10"/>
  <c r="D678" i="12" s="1"/>
  <c r="AP678" i="10" l="1"/>
  <c r="AX678" i="10"/>
  <c r="J678" i="12" s="1"/>
  <c r="B678" i="12" l="1"/>
  <c r="AV677" i="10"/>
  <c r="H677" i="12" s="1"/>
  <c r="O678" i="12"/>
  <c r="G677" i="12"/>
  <c r="AQ678" i="10"/>
  <c r="AT678" i="10" s="1"/>
  <c r="E678" i="12" s="1"/>
  <c r="AR678" i="10"/>
  <c r="C678" i="12" s="1"/>
  <c r="AY678" i="10" l="1"/>
  <c r="K678" i="12" s="1"/>
  <c r="AO679" i="10"/>
  <c r="AW678" i="10"/>
  <c r="I678" i="12" s="1"/>
  <c r="AU678" i="10"/>
  <c r="F678" i="12" s="1"/>
  <c r="AS679" i="10"/>
  <c r="D679" i="12" s="1"/>
  <c r="AP679" i="10" l="1"/>
  <c r="AX679" i="10"/>
  <c r="J679" i="12" s="1"/>
  <c r="B679" i="12" l="1"/>
  <c r="AV678" i="10"/>
  <c r="H678" i="12" s="1"/>
  <c r="G678" i="12"/>
  <c r="O679" i="12"/>
  <c r="AQ679" i="10"/>
  <c r="AT679" i="10" s="1"/>
  <c r="E679" i="12" s="1"/>
  <c r="AR679" i="10"/>
  <c r="C679" i="12" s="1"/>
  <c r="AW679" i="10" l="1"/>
  <c r="I679" i="12" s="1"/>
  <c r="AY679" i="10"/>
  <c r="K679" i="12" s="1"/>
  <c r="AO680" i="10"/>
  <c r="AU679" i="10"/>
  <c r="F679" i="12" s="1"/>
  <c r="AS680" i="10"/>
  <c r="D680" i="12" s="1"/>
  <c r="AP680" i="10" l="1"/>
  <c r="AX680" i="10"/>
  <c r="J680" i="12" s="1"/>
  <c r="B680" i="12" l="1"/>
  <c r="AV679" i="10"/>
  <c r="H679" i="12" s="1"/>
  <c r="O680" i="12"/>
  <c r="G679" i="12"/>
  <c r="AQ680" i="10"/>
  <c r="AT680" i="10" s="1"/>
  <c r="E680" i="12" s="1"/>
  <c r="AR680" i="10"/>
  <c r="C680" i="12" s="1"/>
  <c r="AY680" i="10" l="1"/>
  <c r="K680" i="12" s="1"/>
  <c r="AU680" i="10"/>
  <c r="F680" i="12" s="1"/>
  <c r="AW680" i="10"/>
  <c r="I680" i="12" s="1"/>
  <c r="AO681" i="10"/>
  <c r="AS681" i="10"/>
  <c r="D681" i="12" s="1"/>
  <c r="AP681" i="10" l="1"/>
  <c r="AX681" i="10"/>
  <c r="J681" i="12" s="1"/>
  <c r="B681" i="12" l="1"/>
  <c r="AV680" i="10"/>
  <c r="H680" i="12" s="1"/>
  <c r="G680" i="12"/>
  <c r="O681" i="12"/>
  <c r="AQ681" i="10"/>
  <c r="AT681" i="10" s="1"/>
  <c r="E681" i="12" s="1"/>
  <c r="AR681" i="10"/>
  <c r="C681" i="12" s="1"/>
  <c r="AW681" i="10" l="1"/>
  <c r="I681" i="12" s="1"/>
  <c r="AY681" i="10"/>
  <c r="K681" i="12" s="1"/>
  <c r="AO682" i="10"/>
  <c r="AU681" i="10"/>
  <c r="F681" i="12" s="1"/>
  <c r="AS682" i="10"/>
  <c r="D682" i="12" s="1"/>
  <c r="AP682" i="10" l="1"/>
  <c r="AX682" i="10"/>
  <c r="J682" i="12" s="1"/>
  <c r="B682" i="12" l="1"/>
  <c r="AV681" i="10"/>
  <c r="H681" i="12" s="1"/>
  <c r="O682" i="12"/>
  <c r="G681" i="12"/>
  <c r="AQ682" i="10"/>
  <c r="AT682" i="10" s="1"/>
  <c r="E682" i="12" s="1"/>
  <c r="AR682" i="10"/>
  <c r="C682" i="12" s="1"/>
  <c r="AY682" i="10" l="1"/>
  <c r="K682" i="12" s="1"/>
  <c r="AO683" i="10"/>
  <c r="AU682" i="10"/>
  <c r="F682" i="12" s="1"/>
  <c r="AW682" i="10"/>
  <c r="I682" i="12" s="1"/>
  <c r="AS683" i="10"/>
  <c r="D683" i="12" s="1"/>
  <c r="AP683" i="10" l="1"/>
  <c r="AX683" i="10"/>
  <c r="J683" i="12" s="1"/>
  <c r="B683" i="12" l="1"/>
  <c r="AV682" i="10"/>
  <c r="H682" i="12" s="1"/>
  <c r="G682" i="12"/>
  <c r="O683" i="12"/>
  <c r="AQ683" i="10"/>
  <c r="AT683" i="10" s="1"/>
  <c r="E683" i="12" s="1"/>
  <c r="AR683" i="10"/>
  <c r="C683" i="12" s="1"/>
  <c r="AW683" i="10" l="1"/>
  <c r="I683" i="12" s="1"/>
  <c r="AU683" i="10"/>
  <c r="F683" i="12" s="1"/>
  <c r="AY683" i="10"/>
  <c r="K683" i="12" s="1"/>
  <c r="AO684" i="10"/>
  <c r="AS684" i="10"/>
  <c r="D684" i="12" s="1"/>
  <c r="AP684" i="10" l="1"/>
  <c r="AX684" i="10"/>
  <c r="J684" i="12" s="1"/>
  <c r="B684" i="12" l="1"/>
  <c r="AV683" i="10"/>
  <c r="H683" i="12" s="1"/>
  <c r="O684" i="12"/>
  <c r="G683" i="12"/>
  <c r="AQ684" i="10"/>
  <c r="AT684" i="10" s="1"/>
  <c r="E684" i="12" s="1"/>
  <c r="AR684" i="10"/>
  <c r="C684" i="12" s="1"/>
  <c r="AU684" i="10" l="1"/>
  <c r="F684" i="12" s="1"/>
  <c r="AW684" i="10"/>
  <c r="I684" i="12" s="1"/>
  <c r="AY684" i="10"/>
  <c r="K684" i="12" s="1"/>
  <c r="AO685" i="10"/>
  <c r="AS685" i="10"/>
  <c r="D685" i="12" s="1"/>
  <c r="AX685" i="10" l="1"/>
  <c r="J685" i="12" s="1"/>
  <c r="AP685" i="10"/>
  <c r="B685" i="12" l="1"/>
  <c r="AV684" i="10"/>
  <c r="H684" i="12" s="1"/>
  <c r="G684" i="12"/>
  <c r="O685" i="12"/>
  <c r="AQ685" i="10"/>
  <c r="AT685" i="10" s="1"/>
  <c r="E685" i="12" s="1"/>
  <c r="AR685" i="10"/>
  <c r="C685" i="12" s="1"/>
  <c r="AO686" i="10" l="1"/>
  <c r="AU685" i="10"/>
  <c r="F685" i="12" s="1"/>
  <c r="AY685" i="10"/>
  <c r="K685" i="12" s="1"/>
  <c r="AW685" i="10"/>
  <c r="I685" i="12" s="1"/>
  <c r="AS686" i="10"/>
  <c r="D686" i="12" s="1"/>
  <c r="AP686" i="10" l="1"/>
  <c r="AX686" i="10"/>
  <c r="J686" i="12" s="1"/>
  <c r="B686" i="12" l="1"/>
  <c r="AV685" i="10"/>
  <c r="H685" i="12" s="1"/>
  <c r="O686" i="12"/>
  <c r="G685" i="12"/>
  <c r="AQ686" i="10"/>
  <c r="AT686" i="10" s="1"/>
  <c r="E686" i="12" s="1"/>
  <c r="AR686" i="10"/>
  <c r="C686" i="12" s="1"/>
  <c r="AU686" i="10" l="1"/>
  <c r="F686" i="12" s="1"/>
  <c r="AW686" i="10"/>
  <c r="I686" i="12" s="1"/>
  <c r="AY686" i="10"/>
  <c r="K686" i="12" s="1"/>
  <c r="AO687" i="10"/>
  <c r="AS687" i="10"/>
  <c r="D687" i="12" s="1"/>
  <c r="AP687" i="10" l="1"/>
  <c r="AX687" i="10"/>
  <c r="J687" i="12" s="1"/>
  <c r="B687" i="12" l="1"/>
  <c r="AV686" i="10"/>
  <c r="H686" i="12" s="1"/>
  <c r="G686" i="12"/>
  <c r="O687" i="12"/>
  <c r="AQ687" i="10"/>
  <c r="AT687" i="10" s="1"/>
  <c r="E687" i="12" s="1"/>
  <c r="AR687" i="10"/>
  <c r="C687" i="12" s="1"/>
  <c r="AY687" i="10" l="1"/>
  <c r="K687" i="12" s="1"/>
  <c r="AO688" i="10"/>
  <c r="AU687" i="10"/>
  <c r="F687" i="12" s="1"/>
  <c r="AW687" i="10"/>
  <c r="I687" i="12" s="1"/>
  <c r="AS688" i="10"/>
  <c r="D688" i="12" s="1"/>
  <c r="AX688" i="10" l="1"/>
  <c r="J688" i="12" s="1"/>
  <c r="AP688" i="10"/>
  <c r="B688" i="12" l="1"/>
  <c r="AV687" i="10"/>
  <c r="H687" i="12" s="1"/>
  <c r="O688" i="12"/>
  <c r="G687" i="12"/>
  <c r="AQ688" i="10"/>
  <c r="AT688" i="10" s="1"/>
  <c r="E688" i="12" s="1"/>
  <c r="AR688" i="10"/>
  <c r="C688" i="12" s="1"/>
  <c r="AY688" i="10" l="1"/>
  <c r="K688" i="12" s="1"/>
  <c r="AO689" i="10"/>
  <c r="AU688" i="10"/>
  <c r="F688" i="12" s="1"/>
  <c r="AW688" i="10"/>
  <c r="I688" i="12" s="1"/>
  <c r="AS689" i="10"/>
  <c r="D689" i="12" s="1"/>
  <c r="AP689" i="10" l="1"/>
  <c r="AX689" i="10"/>
  <c r="J689" i="12" s="1"/>
  <c r="B689" i="12" l="1"/>
  <c r="AV688" i="10"/>
  <c r="H688" i="12" s="1"/>
  <c r="G688" i="12"/>
  <c r="O689" i="12"/>
  <c r="AQ689" i="10"/>
  <c r="AT689" i="10" s="1"/>
  <c r="E689" i="12" s="1"/>
  <c r="AR689" i="10"/>
  <c r="C689" i="12" s="1"/>
  <c r="AY689" i="10" l="1"/>
  <c r="K689" i="12" s="1"/>
  <c r="AO690" i="10"/>
  <c r="AW689" i="10"/>
  <c r="I689" i="12" s="1"/>
  <c r="AU689" i="10"/>
  <c r="F689" i="12" s="1"/>
  <c r="AS690" i="10"/>
  <c r="D690" i="12" s="1"/>
  <c r="AP690" i="10" l="1"/>
  <c r="AX690" i="10"/>
  <c r="J690" i="12" s="1"/>
  <c r="B690" i="12" l="1"/>
  <c r="AV689" i="10"/>
  <c r="H689" i="12" s="1"/>
  <c r="O690" i="12"/>
  <c r="G689" i="12"/>
  <c r="AQ690" i="10"/>
  <c r="AT690" i="10" s="1"/>
  <c r="E690" i="12" s="1"/>
  <c r="AR690" i="10" l="1"/>
  <c r="C690" i="12" s="1"/>
  <c r="AU690" i="10" l="1"/>
  <c r="F690" i="12" s="1"/>
  <c r="AO691" i="10"/>
  <c r="AS691" i="10"/>
  <c r="D691" i="12" s="1"/>
  <c r="AW690" i="10"/>
  <c r="I690" i="12" s="1"/>
  <c r="AY690" i="10"/>
  <c r="K690" i="12" s="1"/>
  <c r="AP691" i="10"/>
  <c r="AX691" i="10"/>
  <c r="J691" i="12" s="1"/>
  <c r="B691" i="12" l="1"/>
  <c r="AV690" i="10"/>
  <c r="H690" i="12" s="1"/>
  <c r="G690" i="12"/>
  <c r="O691" i="12"/>
  <c r="AQ691" i="10"/>
  <c r="AT691" i="10" s="1"/>
  <c r="E691" i="12" s="1"/>
  <c r="AR691" i="10"/>
  <c r="C691" i="12" s="1"/>
  <c r="AW691" i="10" l="1"/>
  <c r="I691" i="12" s="1"/>
  <c r="AY691" i="10"/>
  <c r="K691" i="12" s="1"/>
  <c r="AU691" i="10"/>
  <c r="F691" i="12" s="1"/>
  <c r="AO692" i="10"/>
  <c r="AS692" i="10"/>
  <c r="D692" i="12" s="1"/>
  <c r="AP692" i="10" l="1"/>
  <c r="AX692" i="10"/>
  <c r="J692" i="12" s="1"/>
  <c r="B692" i="12" l="1"/>
  <c r="AV691" i="10"/>
  <c r="H691" i="12" s="1"/>
  <c r="O692" i="12"/>
  <c r="G691" i="12"/>
  <c r="AQ692" i="10"/>
  <c r="AT692" i="10" s="1"/>
  <c r="E692" i="12" s="1"/>
  <c r="AR692" i="10"/>
  <c r="C692" i="12" s="1"/>
  <c r="AU692" i="10" l="1"/>
  <c r="F692" i="12" s="1"/>
  <c r="AY692" i="10"/>
  <c r="K692" i="12" s="1"/>
  <c r="AO693" i="10"/>
  <c r="AW692" i="10"/>
  <c r="I692" i="12" s="1"/>
  <c r="AS693" i="10"/>
  <c r="D693" i="12" s="1"/>
  <c r="AX693" i="10" l="1"/>
  <c r="J693" i="12" s="1"/>
  <c r="AP693" i="10"/>
  <c r="B693" i="12" l="1"/>
  <c r="AV692" i="10"/>
  <c r="H692" i="12" s="1"/>
  <c r="G692" i="12"/>
  <c r="O693" i="12"/>
  <c r="AQ693" i="10"/>
  <c r="AT693" i="10" s="1"/>
  <c r="E693" i="12" s="1"/>
  <c r="AR693" i="10"/>
  <c r="C693" i="12" s="1"/>
  <c r="AU693" i="10" l="1"/>
  <c r="F693" i="12" s="1"/>
  <c r="AY693" i="10"/>
  <c r="K693" i="12" s="1"/>
  <c r="AO694" i="10"/>
  <c r="AW693" i="10"/>
  <c r="I693" i="12" s="1"/>
  <c r="AS694" i="10"/>
  <c r="D694" i="12" s="1"/>
  <c r="AP694" i="10" l="1"/>
  <c r="AX694" i="10"/>
  <c r="J694" i="12" s="1"/>
  <c r="B694" i="12" l="1"/>
  <c r="AV693" i="10"/>
  <c r="H693" i="12" s="1"/>
  <c r="O694" i="12"/>
  <c r="G693" i="12"/>
  <c r="AQ694" i="10"/>
  <c r="AT694" i="10" s="1"/>
  <c r="E694" i="12" s="1"/>
  <c r="AR694" i="10"/>
  <c r="C694" i="12" s="1"/>
  <c r="AY694" i="10" l="1"/>
  <c r="K694" i="12" s="1"/>
  <c r="AU694" i="10"/>
  <c r="F694" i="12" s="1"/>
  <c r="AO695" i="10"/>
  <c r="AW694" i="10"/>
  <c r="I694" i="12" s="1"/>
  <c r="AS695" i="10"/>
  <c r="D695" i="12" s="1"/>
  <c r="AP695" i="10" l="1"/>
  <c r="AX695" i="10"/>
  <c r="J695" i="12" s="1"/>
  <c r="B695" i="12" l="1"/>
  <c r="AV694" i="10"/>
  <c r="H694" i="12" s="1"/>
  <c r="G694" i="12"/>
  <c r="O695" i="12"/>
  <c r="AQ695" i="10"/>
  <c r="AT695" i="10" s="1"/>
  <c r="E695" i="12" s="1"/>
  <c r="AR695" i="10"/>
  <c r="C695" i="12" s="1"/>
  <c r="AO696" i="10" l="1"/>
  <c r="AU695" i="10"/>
  <c r="F695" i="12" s="1"/>
  <c r="AW695" i="10"/>
  <c r="I695" i="12" s="1"/>
  <c r="AY695" i="10"/>
  <c r="K695" i="12" s="1"/>
  <c r="AS696" i="10"/>
  <c r="D696" i="12" s="1"/>
  <c r="AP696" i="10" l="1"/>
  <c r="AX696" i="10"/>
  <c r="J696" i="12" s="1"/>
  <c r="B696" i="12" l="1"/>
  <c r="AV695" i="10"/>
  <c r="H695" i="12" s="1"/>
  <c r="O696" i="12"/>
  <c r="G695" i="12"/>
  <c r="AQ696" i="10"/>
  <c r="AT696" i="10" s="1"/>
  <c r="E696" i="12" s="1"/>
  <c r="AR696" i="10"/>
  <c r="C696" i="12" s="1"/>
  <c r="AU696" i="10" l="1"/>
  <c r="F696" i="12" s="1"/>
  <c r="AW696" i="10"/>
  <c r="I696" i="12" s="1"/>
  <c r="AY696" i="10"/>
  <c r="K696" i="12" s="1"/>
  <c r="AO697" i="10"/>
  <c r="AS697" i="10"/>
  <c r="D697" i="12" s="1"/>
  <c r="AX697" i="10" l="1"/>
  <c r="J697" i="12" s="1"/>
  <c r="AP697" i="10"/>
  <c r="B697" i="12" l="1"/>
  <c r="AV696" i="10"/>
  <c r="H696" i="12" s="1"/>
  <c r="G696" i="12"/>
  <c r="O697" i="12"/>
  <c r="AQ697" i="10"/>
  <c r="AT697" i="10" s="1"/>
  <c r="E697" i="12" s="1"/>
  <c r="AR697" i="10"/>
  <c r="C697" i="12" s="1"/>
  <c r="AY697" i="10" l="1"/>
  <c r="K697" i="12" s="1"/>
  <c r="AO698" i="10"/>
  <c r="AU697" i="10"/>
  <c r="F697" i="12" s="1"/>
  <c r="AW697" i="10"/>
  <c r="I697" i="12" s="1"/>
  <c r="AS698" i="10"/>
  <c r="D698" i="12" s="1"/>
  <c r="AP698" i="10" l="1"/>
  <c r="AX698" i="10"/>
  <c r="J698" i="12" s="1"/>
  <c r="B698" i="12" l="1"/>
  <c r="AV697" i="10"/>
  <c r="H697" i="12" s="1"/>
  <c r="O698" i="12"/>
  <c r="G697" i="12"/>
  <c r="AQ698" i="10"/>
  <c r="AT698" i="10" s="1"/>
  <c r="E698" i="12" s="1"/>
  <c r="AR698" i="10"/>
  <c r="C698" i="12" s="1"/>
  <c r="AU698" i="10" l="1"/>
  <c r="F698" i="12" s="1"/>
  <c r="AY698" i="10"/>
  <c r="K698" i="12" s="1"/>
  <c r="AW698" i="10"/>
  <c r="I698" i="12" s="1"/>
  <c r="AO699" i="10"/>
  <c r="AS699" i="10"/>
  <c r="D699" i="12" s="1"/>
  <c r="AP699" i="10" l="1"/>
  <c r="AX699" i="10"/>
  <c r="J699" i="12" s="1"/>
  <c r="B699" i="12" l="1"/>
  <c r="AV698" i="10"/>
  <c r="H698" i="12" s="1"/>
  <c r="G698" i="12"/>
  <c r="O699" i="12"/>
  <c r="AQ699" i="10"/>
  <c r="AT699" i="10" s="1"/>
  <c r="E699" i="12" s="1"/>
  <c r="AR699" i="10"/>
  <c r="C699" i="12" s="1"/>
  <c r="AW699" i="10" l="1"/>
  <c r="I699" i="12" s="1"/>
  <c r="AY699" i="10"/>
  <c r="K699" i="12" s="1"/>
  <c r="AO700" i="10"/>
  <c r="AU699" i="10"/>
  <c r="F699" i="12" s="1"/>
  <c r="AS700" i="10"/>
  <c r="D700" i="12" s="1"/>
  <c r="AP700" i="10" l="1"/>
  <c r="AX700" i="10"/>
  <c r="J700" i="12" s="1"/>
  <c r="B700" i="12" l="1"/>
  <c r="AV699" i="10"/>
  <c r="H699" i="12" s="1"/>
  <c r="O700" i="12"/>
  <c r="G699" i="12"/>
  <c r="AQ700" i="10"/>
  <c r="AT700" i="10" s="1"/>
  <c r="E700" i="12" s="1"/>
  <c r="AR700" i="10"/>
  <c r="C700" i="12" s="1"/>
  <c r="AO701" i="10" l="1"/>
  <c r="AW700" i="10"/>
  <c r="I700" i="12" s="1"/>
  <c r="AY700" i="10"/>
  <c r="K700" i="12" s="1"/>
  <c r="AU700" i="10"/>
  <c r="F700" i="12" s="1"/>
  <c r="AS701" i="10"/>
  <c r="D701" i="12" s="1"/>
  <c r="AX701" i="10" l="1"/>
  <c r="J701" i="12" s="1"/>
  <c r="AP701" i="10"/>
  <c r="B701" i="12" l="1"/>
  <c r="AV700" i="10"/>
  <c r="H700" i="12" s="1"/>
  <c r="G700" i="12"/>
  <c r="O701" i="12"/>
  <c r="AQ701" i="10"/>
  <c r="AT701" i="10" s="1"/>
  <c r="E701" i="12" s="1"/>
  <c r="AR701" i="10"/>
  <c r="C701" i="12" s="1"/>
  <c r="AU701" i="10" l="1"/>
  <c r="F701" i="12" s="1"/>
  <c r="AW701" i="10"/>
  <c r="I701" i="12" s="1"/>
  <c r="AY701" i="10"/>
  <c r="K701" i="12" s="1"/>
  <c r="AO702" i="10"/>
  <c r="AS702" i="10"/>
  <c r="D702" i="12" s="1"/>
  <c r="AP702" i="10" l="1"/>
  <c r="AX702" i="10"/>
  <c r="J702" i="12" s="1"/>
  <c r="B702" i="12" l="1"/>
  <c r="AV701" i="10"/>
  <c r="H701" i="12" s="1"/>
  <c r="O702" i="12"/>
  <c r="G701" i="12"/>
  <c r="AQ702" i="10"/>
  <c r="AT702" i="10" s="1"/>
  <c r="E702" i="12" s="1"/>
  <c r="AR702" i="10"/>
  <c r="C702" i="12" s="1"/>
  <c r="AU702" i="10" l="1"/>
  <c r="F702" i="12" s="1"/>
  <c r="AW702" i="10"/>
  <c r="I702" i="12" s="1"/>
  <c r="AY702" i="10"/>
  <c r="K702" i="12" s="1"/>
  <c r="AO703" i="10"/>
  <c r="AS703" i="10"/>
  <c r="D703" i="12" s="1"/>
  <c r="AX703" i="10" l="1"/>
  <c r="J703" i="12" s="1"/>
  <c r="AP703" i="10"/>
  <c r="B703" i="12" l="1"/>
  <c r="AV702" i="10"/>
  <c r="H702" i="12" s="1"/>
  <c r="G702" i="12"/>
  <c r="O703" i="12"/>
  <c r="AQ703" i="10"/>
  <c r="AT703" i="10" s="1"/>
  <c r="E703" i="12" s="1"/>
  <c r="AR703" i="10"/>
  <c r="C703" i="12" s="1"/>
  <c r="AU703" i="10" l="1"/>
  <c r="F703" i="12" s="1"/>
  <c r="AW703" i="10"/>
  <c r="I703" i="12" s="1"/>
  <c r="AY703" i="10"/>
  <c r="K703" i="12" s="1"/>
  <c r="AO704" i="10"/>
  <c r="AS704" i="10"/>
  <c r="D704" i="12" s="1"/>
  <c r="AX704" i="10" l="1"/>
  <c r="J704" i="12" s="1"/>
  <c r="AP704" i="10"/>
  <c r="B704" i="12" l="1"/>
  <c r="AV703" i="10"/>
  <c r="H703" i="12" s="1"/>
  <c r="O704" i="12"/>
  <c r="G703" i="12"/>
  <c r="AQ704" i="10"/>
  <c r="AT704" i="10" s="1"/>
  <c r="E704" i="12" s="1"/>
  <c r="AR704" i="10"/>
  <c r="C704" i="12" s="1"/>
  <c r="AW704" i="10" l="1"/>
  <c r="I704" i="12" s="1"/>
  <c r="AY704" i="10"/>
  <c r="K704" i="12" s="1"/>
  <c r="AO705" i="10"/>
  <c r="AU704" i="10"/>
  <c r="F704" i="12" s="1"/>
  <c r="AS705" i="10"/>
  <c r="D705" i="12" s="1"/>
  <c r="AP705" i="10" l="1"/>
  <c r="AX705" i="10"/>
  <c r="J705" i="12" s="1"/>
  <c r="B705" i="12" l="1"/>
  <c r="AV704" i="10"/>
  <c r="H704" i="12" s="1"/>
  <c r="G704" i="12"/>
  <c r="O705" i="12"/>
  <c r="AQ705" i="10"/>
  <c r="AT705" i="10" s="1"/>
  <c r="E705" i="12" s="1"/>
  <c r="AR705" i="10"/>
  <c r="C705" i="12" s="1"/>
  <c r="AW705" i="10" l="1"/>
  <c r="I705" i="12" s="1"/>
  <c r="AY705" i="10"/>
  <c r="K705" i="12" s="1"/>
  <c r="AO706" i="10"/>
  <c r="AU705" i="10"/>
  <c r="F705" i="12" s="1"/>
  <c r="AS706" i="10"/>
  <c r="D706" i="12" s="1"/>
  <c r="AX706" i="10" l="1"/>
  <c r="J706" i="12" s="1"/>
  <c r="AP706" i="10"/>
  <c r="B706" i="12" l="1"/>
  <c r="AV705" i="10"/>
  <c r="H705" i="12" s="1"/>
  <c r="O706" i="12"/>
  <c r="G705" i="12"/>
  <c r="AQ706" i="10"/>
  <c r="AT706" i="10" s="1"/>
  <c r="E706" i="12" s="1"/>
  <c r="AR706" i="10"/>
  <c r="C706" i="12" s="1"/>
  <c r="AW706" i="10" l="1"/>
  <c r="I706" i="12" s="1"/>
  <c r="AU706" i="10"/>
  <c r="F706" i="12" s="1"/>
  <c r="AO707" i="10"/>
  <c r="AY706" i="10"/>
  <c r="K706" i="12" s="1"/>
  <c r="AS707" i="10"/>
  <c r="D707" i="12" s="1"/>
  <c r="AP707" i="10" l="1"/>
  <c r="AX707" i="10"/>
  <c r="J707" i="12" s="1"/>
  <c r="B707" i="12" l="1"/>
  <c r="AV706" i="10"/>
  <c r="H706" i="12" s="1"/>
  <c r="G706" i="12"/>
  <c r="O707" i="12"/>
  <c r="AQ707" i="10"/>
  <c r="AT707" i="10" s="1"/>
  <c r="E707" i="12" s="1"/>
  <c r="AR707" i="10"/>
  <c r="C707" i="12" s="1"/>
  <c r="AY707" i="10" l="1"/>
  <c r="K707" i="12" s="1"/>
  <c r="AU707" i="10"/>
  <c r="F707" i="12" s="1"/>
  <c r="AW707" i="10"/>
  <c r="I707" i="12" s="1"/>
  <c r="AO708" i="10"/>
  <c r="AS708" i="10"/>
  <c r="D708" i="12" s="1"/>
  <c r="AP708" i="10" l="1"/>
  <c r="AX708" i="10"/>
  <c r="J708" i="12" s="1"/>
  <c r="B708" i="12" l="1"/>
  <c r="AV707" i="10"/>
  <c r="H707" i="12" s="1"/>
  <c r="O708" i="12"/>
  <c r="G707" i="12"/>
  <c r="AQ708" i="10"/>
  <c r="AT708" i="10" s="1"/>
  <c r="E708" i="12" s="1"/>
  <c r="AR708" i="10"/>
  <c r="C708" i="12" s="1"/>
  <c r="AO709" i="10" l="1"/>
  <c r="AU708" i="10"/>
  <c r="F708" i="12" s="1"/>
  <c r="AY708" i="10"/>
  <c r="K708" i="12" s="1"/>
  <c r="AW708" i="10"/>
  <c r="I708" i="12" s="1"/>
  <c r="AS709" i="10"/>
  <c r="D709" i="12" s="1"/>
  <c r="AP709" i="10" l="1"/>
  <c r="AX709" i="10"/>
  <c r="J709" i="12" s="1"/>
  <c r="B709" i="12" l="1"/>
  <c r="AV708" i="10"/>
  <c r="H708" i="12" s="1"/>
  <c r="G708" i="12"/>
  <c r="O709" i="12"/>
  <c r="AQ709" i="10"/>
  <c r="AT709" i="10" s="1"/>
  <c r="E709" i="12" s="1"/>
  <c r="AR709" i="10"/>
  <c r="C709" i="12" s="1"/>
  <c r="AO710" i="10" l="1"/>
  <c r="AW709" i="10"/>
  <c r="I709" i="12" s="1"/>
  <c r="AU709" i="10"/>
  <c r="F709" i="12" s="1"/>
  <c r="AY709" i="10"/>
  <c r="K709" i="12" s="1"/>
  <c r="AS710" i="10"/>
  <c r="D710" i="12" s="1"/>
  <c r="AP710" i="10" l="1"/>
  <c r="AX710" i="10"/>
  <c r="J710" i="12" s="1"/>
  <c r="B710" i="12" l="1"/>
  <c r="AV709" i="10"/>
  <c r="H709" i="12" s="1"/>
  <c r="O710" i="12"/>
  <c r="G709" i="12"/>
  <c r="AQ710" i="10"/>
  <c r="AT710" i="10" s="1"/>
  <c r="E710" i="12" s="1"/>
  <c r="AR710" i="10"/>
  <c r="C710" i="12" s="1"/>
  <c r="AO711" i="10" l="1"/>
  <c r="AU710" i="10"/>
  <c r="F710" i="12" s="1"/>
  <c r="AY710" i="10"/>
  <c r="K710" i="12" s="1"/>
  <c r="AW710" i="10"/>
  <c r="I710" i="12" s="1"/>
  <c r="AS711" i="10"/>
  <c r="D711" i="12" s="1"/>
  <c r="AP711" i="10" l="1"/>
  <c r="AX711" i="10"/>
  <c r="J711" i="12" s="1"/>
  <c r="B711" i="12" l="1"/>
  <c r="AV710" i="10"/>
  <c r="H710" i="12" s="1"/>
  <c r="G710" i="12"/>
  <c r="O711" i="12"/>
  <c r="AQ711" i="10"/>
  <c r="AT711" i="10" s="1"/>
  <c r="E711" i="12" s="1"/>
  <c r="AR711" i="10"/>
  <c r="C711" i="12" s="1"/>
  <c r="AY711" i="10" l="1"/>
  <c r="K711" i="12" s="1"/>
  <c r="AO712" i="10"/>
  <c r="AU711" i="10"/>
  <c r="F711" i="12" s="1"/>
  <c r="AW711" i="10"/>
  <c r="I711" i="12" s="1"/>
  <c r="AS712" i="10"/>
  <c r="D712" i="12" s="1"/>
  <c r="AP712" i="10" l="1"/>
  <c r="AX712" i="10"/>
  <c r="J712" i="12" s="1"/>
  <c r="B712" i="12" l="1"/>
  <c r="AV711" i="10"/>
  <c r="H711" i="12" s="1"/>
  <c r="O712" i="12"/>
  <c r="G711" i="12"/>
  <c r="AQ712" i="10"/>
  <c r="AT712" i="10" s="1"/>
  <c r="E712" i="12" s="1"/>
  <c r="AR712" i="10" l="1"/>
  <c r="C712" i="12" s="1"/>
  <c r="AU712" i="10" l="1"/>
  <c r="F712" i="12" s="1"/>
  <c r="AW712" i="10"/>
  <c r="I712" i="12" s="1"/>
  <c r="AY712" i="10"/>
  <c r="K712" i="12" s="1"/>
  <c r="AO713" i="10"/>
  <c r="AS713" i="10"/>
  <c r="D713" i="12" s="1"/>
  <c r="AP713" i="10" l="1"/>
  <c r="AX713" i="10"/>
  <c r="J713" i="12" s="1"/>
  <c r="B713" i="12" l="1"/>
  <c r="AV712" i="10"/>
  <c r="H712" i="12" s="1"/>
  <c r="G712" i="12"/>
  <c r="O713" i="12"/>
  <c r="AQ713" i="10"/>
  <c r="AT713" i="10" s="1"/>
  <c r="E713" i="12" s="1"/>
  <c r="AR713" i="10"/>
  <c r="C713" i="12" s="1"/>
  <c r="AY713" i="10" l="1"/>
  <c r="K713" i="12" s="1"/>
  <c r="AO714" i="10"/>
  <c r="AU713" i="10"/>
  <c r="F713" i="12" s="1"/>
  <c r="AW713" i="10"/>
  <c r="I713" i="12" s="1"/>
  <c r="AS714" i="10"/>
  <c r="D714" i="12" s="1"/>
  <c r="AP714" i="10" l="1"/>
  <c r="AX714" i="10"/>
  <c r="J714" i="12" s="1"/>
  <c r="B714" i="12" l="1"/>
  <c r="AV713" i="10"/>
  <c r="H713" i="12" s="1"/>
  <c r="O714" i="12"/>
  <c r="G713" i="12"/>
  <c r="AQ714" i="10"/>
  <c r="AT714" i="10" s="1"/>
  <c r="E714" i="12" s="1"/>
  <c r="AR714" i="10"/>
  <c r="C714" i="12" s="1"/>
  <c r="AU714" i="10" l="1"/>
  <c r="F714" i="12" s="1"/>
  <c r="AW714" i="10"/>
  <c r="I714" i="12" s="1"/>
  <c r="AY714" i="10"/>
  <c r="K714" i="12" s="1"/>
  <c r="AO715" i="10"/>
  <c r="AS715" i="10"/>
  <c r="D715" i="12" s="1"/>
  <c r="AX715" i="10" l="1"/>
  <c r="J715" i="12" s="1"/>
  <c r="AP715" i="10"/>
  <c r="B715" i="12" l="1"/>
  <c r="AV714" i="10"/>
  <c r="H714" i="12" s="1"/>
  <c r="G714" i="12"/>
  <c r="O715" i="12"/>
  <c r="AQ715" i="10"/>
  <c r="AT715" i="10" s="1"/>
  <c r="E715" i="12" s="1"/>
  <c r="AR715" i="10"/>
  <c r="C715" i="12" s="1"/>
  <c r="AO716" i="10" l="1"/>
  <c r="AU715" i="10"/>
  <c r="F715" i="12" s="1"/>
  <c r="AW715" i="10"/>
  <c r="I715" i="12" s="1"/>
  <c r="AY715" i="10"/>
  <c r="K715" i="12" s="1"/>
  <c r="AS716" i="10"/>
  <c r="D716" i="12" s="1"/>
  <c r="AP716" i="10" l="1"/>
  <c r="AX716" i="10"/>
  <c r="J716" i="12" s="1"/>
  <c r="B716" i="12" l="1"/>
  <c r="AV715" i="10"/>
  <c r="H715" i="12" s="1"/>
  <c r="O716" i="12"/>
  <c r="G715" i="12"/>
  <c r="AQ716" i="10"/>
  <c r="AT716" i="10" s="1"/>
  <c r="E716" i="12" s="1"/>
  <c r="AR716" i="10"/>
  <c r="C716" i="12" s="1"/>
  <c r="AW716" i="10" l="1"/>
  <c r="I716" i="12" s="1"/>
  <c r="AY716" i="10"/>
  <c r="K716" i="12" s="1"/>
  <c r="AO717" i="10"/>
  <c r="AU716" i="10"/>
  <c r="F716" i="12" s="1"/>
  <c r="AS717" i="10"/>
  <c r="D717" i="12" s="1"/>
  <c r="AP717" i="10" l="1"/>
  <c r="AX717" i="10"/>
  <c r="J717" i="12" s="1"/>
  <c r="B717" i="12" l="1"/>
  <c r="AV716" i="10"/>
  <c r="H716" i="12" s="1"/>
  <c r="G716" i="12"/>
  <c r="O717" i="12"/>
  <c r="AQ717" i="10"/>
  <c r="AT717" i="10" s="1"/>
  <c r="E717" i="12" s="1"/>
  <c r="AR717" i="10"/>
  <c r="C717" i="12" s="1"/>
  <c r="AY717" i="10" l="1"/>
  <c r="K717" i="12" s="1"/>
  <c r="AO718" i="10"/>
  <c r="AU717" i="10"/>
  <c r="F717" i="12" s="1"/>
  <c r="AW717" i="10"/>
  <c r="I717" i="12" s="1"/>
  <c r="AS718" i="10"/>
  <c r="D718" i="12" s="1"/>
  <c r="AP718" i="10" l="1"/>
  <c r="AX718" i="10"/>
  <c r="J718" i="12" s="1"/>
  <c r="B718" i="12" l="1"/>
  <c r="AV717" i="10"/>
  <c r="H717" i="12" s="1"/>
  <c r="O718" i="12"/>
  <c r="G717" i="12"/>
  <c r="AQ718" i="10"/>
  <c r="AT718" i="10" s="1"/>
  <c r="E718" i="12" s="1"/>
  <c r="AR718" i="10"/>
  <c r="C718" i="12" s="1"/>
  <c r="AW718" i="10" l="1"/>
  <c r="I718" i="12" s="1"/>
  <c r="AY718" i="10"/>
  <c r="K718" i="12" s="1"/>
  <c r="AO719" i="10"/>
  <c r="AU718" i="10"/>
  <c r="F718" i="12" s="1"/>
  <c r="AS719" i="10"/>
  <c r="D719" i="12" s="1"/>
  <c r="AP719" i="10" l="1"/>
  <c r="AX719" i="10"/>
  <c r="J719" i="12" s="1"/>
  <c r="B719" i="12" l="1"/>
  <c r="AV718" i="10"/>
  <c r="H718" i="12" s="1"/>
  <c r="O719" i="12"/>
  <c r="G718" i="12"/>
  <c r="AQ719" i="10"/>
  <c r="AT719" i="10" s="1"/>
  <c r="E719" i="12" s="1"/>
  <c r="AR719" i="10"/>
  <c r="C719" i="12" s="1"/>
  <c r="AO720" i="10" l="1"/>
  <c r="AY719" i="10"/>
  <c r="K719" i="12" s="1"/>
  <c r="AU719" i="10"/>
  <c r="F719" i="12" s="1"/>
  <c r="AW719" i="10"/>
  <c r="I719" i="12" s="1"/>
  <c r="AS720" i="10"/>
  <c r="D720" i="12" s="1"/>
  <c r="AP720" i="10" l="1"/>
  <c r="AX720" i="10"/>
  <c r="J720" i="12" s="1"/>
  <c r="B720" i="12" l="1"/>
  <c r="AV719" i="10"/>
  <c r="H719" i="12" s="1"/>
  <c r="O720" i="12"/>
  <c r="G719" i="12"/>
  <c r="AQ720" i="10"/>
  <c r="AT720" i="10" s="1"/>
  <c r="E720" i="12" s="1"/>
  <c r="AR720" i="10"/>
  <c r="C720" i="12" s="1"/>
  <c r="AY720" i="10" l="1"/>
  <c r="K720" i="12" s="1"/>
  <c r="AU720" i="10"/>
  <c r="F720" i="12" s="1"/>
  <c r="AO721" i="10"/>
  <c r="AW720" i="10"/>
  <c r="I720" i="12" s="1"/>
  <c r="AS721" i="10"/>
  <c r="D721" i="12" s="1"/>
  <c r="AX721" i="10" l="1"/>
  <c r="J721" i="12" s="1"/>
  <c r="AP721" i="10"/>
  <c r="B721" i="12" l="1"/>
  <c r="AV720" i="10"/>
  <c r="H720" i="12" s="1"/>
  <c r="O721" i="12"/>
  <c r="G720" i="12"/>
  <c r="AQ721" i="10"/>
  <c r="AT721" i="10" s="1"/>
  <c r="E721" i="12" s="1"/>
  <c r="AR721" i="10"/>
  <c r="C721" i="12" s="1"/>
  <c r="AW721" i="10" l="1"/>
  <c r="I721" i="12" s="1"/>
  <c r="AY721" i="10"/>
  <c r="K721" i="12" s="1"/>
  <c r="AO722" i="10"/>
  <c r="AU721" i="10"/>
  <c r="F721" i="12" s="1"/>
  <c r="AS722" i="10"/>
  <c r="D722" i="12" s="1"/>
  <c r="AP722" i="10" l="1"/>
  <c r="AX722" i="10"/>
  <c r="J722" i="12" s="1"/>
  <c r="B722" i="12" l="1"/>
  <c r="AV721" i="10"/>
  <c r="H721" i="12" s="1"/>
  <c r="O722" i="12"/>
  <c r="G721" i="12"/>
  <c r="AQ722" i="10"/>
  <c r="AT722" i="10" s="1"/>
  <c r="E722" i="12" s="1"/>
  <c r="AR722" i="10"/>
  <c r="C722" i="12" s="1"/>
  <c r="AU722" i="10" l="1"/>
  <c r="F722" i="12" s="1"/>
  <c r="AW722" i="10"/>
  <c r="I722" i="12" s="1"/>
  <c r="AO723" i="10"/>
  <c r="AY722" i="10"/>
  <c r="K722" i="12" s="1"/>
  <c r="AS723" i="10"/>
  <c r="D723" i="12" s="1"/>
  <c r="AP723" i="10" l="1"/>
  <c r="AX723" i="10"/>
  <c r="J723" i="12" s="1"/>
  <c r="B723" i="12" l="1"/>
  <c r="AV722" i="10"/>
  <c r="H722" i="12" s="1"/>
  <c r="O723" i="12"/>
  <c r="G722" i="12"/>
  <c r="AQ723" i="10"/>
  <c r="AT723" i="10" s="1"/>
  <c r="E723" i="12" s="1"/>
  <c r="AR723" i="10"/>
  <c r="C723" i="12" s="1"/>
  <c r="AU723" i="10" l="1"/>
  <c r="F723" i="12" s="1"/>
  <c r="AW723" i="10"/>
  <c r="I723" i="12" s="1"/>
  <c r="AY723" i="10"/>
  <c r="K723" i="12" s="1"/>
  <c r="AO724" i="10"/>
  <c r="AS724" i="10"/>
  <c r="D724" i="12" s="1"/>
  <c r="AX724" i="10" l="1"/>
  <c r="J724" i="12" s="1"/>
  <c r="AP724" i="10"/>
  <c r="B724" i="12" l="1"/>
  <c r="AV723" i="10"/>
  <c r="H723" i="12" s="1"/>
  <c r="O724" i="12"/>
  <c r="G723" i="12"/>
  <c r="AQ724" i="10"/>
  <c r="AT724" i="10" s="1"/>
  <c r="E724" i="12" s="1"/>
  <c r="AR724" i="10"/>
  <c r="C724" i="12" s="1"/>
  <c r="AU724" i="10" l="1"/>
  <c r="F724" i="12" s="1"/>
  <c r="AW724" i="10"/>
  <c r="I724" i="12" s="1"/>
  <c r="AY724" i="10"/>
  <c r="K724" i="12" s="1"/>
  <c r="AO725" i="10"/>
  <c r="AS725" i="10"/>
  <c r="D725" i="12" s="1"/>
  <c r="AX725" i="10" l="1"/>
  <c r="J725" i="12" s="1"/>
  <c r="AP725" i="10"/>
  <c r="B725" i="12" l="1"/>
  <c r="AV724" i="10"/>
  <c r="H724" i="12" s="1"/>
  <c r="G724" i="12"/>
  <c r="O725" i="12"/>
  <c r="AQ725" i="10"/>
  <c r="AT725" i="10" s="1"/>
  <c r="E725" i="12" s="1"/>
  <c r="AR725" i="10"/>
  <c r="C725" i="12" s="1"/>
  <c r="AW725" i="10" l="1"/>
  <c r="I725" i="12" s="1"/>
  <c r="AY725" i="10"/>
  <c r="K725" i="12" s="1"/>
  <c r="AU725" i="10"/>
  <c r="F725" i="12" s="1"/>
  <c r="AO726" i="10"/>
  <c r="AS726" i="10"/>
  <c r="D726" i="12" s="1"/>
  <c r="AP726" i="10" l="1"/>
  <c r="AX726" i="10"/>
  <c r="J726" i="12" s="1"/>
  <c r="B726" i="12" l="1"/>
  <c r="AV725" i="10"/>
  <c r="H725" i="12" s="1"/>
  <c r="O726" i="12"/>
  <c r="G725" i="12"/>
  <c r="AQ726" i="10"/>
  <c r="AT726" i="10" s="1"/>
  <c r="E726" i="12" s="1"/>
  <c r="AR726" i="10"/>
  <c r="C726" i="12" s="1"/>
  <c r="AU726" i="10" l="1"/>
  <c r="F726" i="12" s="1"/>
  <c r="AW726" i="10"/>
  <c r="I726" i="12" s="1"/>
  <c r="AY726" i="10"/>
  <c r="K726" i="12" s="1"/>
  <c r="AO727" i="10"/>
  <c r="AS727" i="10"/>
  <c r="D727" i="12" s="1"/>
  <c r="AP727" i="10" l="1"/>
  <c r="AX727" i="10"/>
  <c r="J727" i="12" s="1"/>
  <c r="B727" i="12" l="1"/>
  <c r="AV726" i="10"/>
  <c r="H726" i="12" s="1"/>
  <c r="O727" i="12"/>
  <c r="G726" i="12"/>
  <c r="AQ727" i="10"/>
  <c r="AT727" i="10" s="1"/>
  <c r="E727" i="12" s="1"/>
  <c r="AR727" i="10"/>
  <c r="C727" i="12" s="1"/>
  <c r="AW727" i="10" l="1"/>
  <c r="I727" i="12" s="1"/>
  <c r="AY727" i="10"/>
  <c r="K727" i="12" s="1"/>
  <c r="AU727" i="10"/>
  <c r="F727" i="12" s="1"/>
  <c r="AO728" i="10"/>
  <c r="AS728" i="10"/>
  <c r="D728" i="12" s="1"/>
  <c r="AP728" i="10" l="1"/>
  <c r="AX728" i="10"/>
  <c r="J728" i="12" s="1"/>
  <c r="B728" i="12" l="1"/>
  <c r="AV727" i="10"/>
  <c r="H727" i="12" s="1"/>
  <c r="O728" i="12"/>
  <c r="G727" i="12"/>
  <c r="AQ728" i="10"/>
  <c r="AT728" i="10" s="1"/>
  <c r="E728" i="12" s="1"/>
  <c r="AR728" i="10"/>
  <c r="C728" i="12" s="1"/>
  <c r="AY728" i="10" l="1"/>
  <c r="K728" i="12" s="1"/>
  <c r="AO729" i="10"/>
  <c r="AU728" i="10"/>
  <c r="F728" i="12" s="1"/>
  <c r="AW728" i="10"/>
  <c r="I728" i="12" s="1"/>
  <c r="AS729" i="10"/>
  <c r="D729" i="12" s="1"/>
  <c r="AX729" i="10" l="1"/>
  <c r="J729" i="12" s="1"/>
  <c r="AP729" i="10"/>
  <c r="B729" i="12" l="1"/>
  <c r="AV728" i="10"/>
  <c r="H728" i="12" s="1"/>
  <c r="O729" i="12"/>
  <c r="G728" i="12"/>
  <c r="AQ729" i="10"/>
  <c r="AT729" i="10" s="1"/>
  <c r="E729" i="12" s="1"/>
  <c r="AR729" i="10"/>
  <c r="C729" i="12" s="1"/>
  <c r="AW729" i="10" l="1"/>
  <c r="I729" i="12" s="1"/>
  <c r="AY729" i="10"/>
  <c r="K729" i="12" s="1"/>
  <c r="AO730" i="10"/>
  <c r="AU729" i="10"/>
  <c r="F729" i="12" s="1"/>
  <c r="AS730" i="10"/>
  <c r="D730" i="12" s="1"/>
  <c r="AP730" i="10" l="1"/>
  <c r="AX730" i="10"/>
  <c r="J730" i="12" s="1"/>
  <c r="B730" i="12" l="1"/>
  <c r="AV729" i="10"/>
  <c r="H729" i="12" s="1"/>
  <c r="O730" i="12"/>
  <c r="G729" i="12"/>
  <c r="AQ730" i="10"/>
  <c r="AT730" i="10" s="1"/>
  <c r="E730" i="12" s="1"/>
  <c r="AR730" i="10"/>
  <c r="C730" i="12" s="1"/>
  <c r="AU730" i="10" l="1"/>
  <c r="F730" i="12" s="1"/>
  <c r="AY730" i="10"/>
  <c r="K730" i="12" s="1"/>
  <c r="AO731" i="10"/>
  <c r="AW730" i="10"/>
  <c r="I730" i="12" s="1"/>
  <c r="AS731" i="10"/>
  <c r="D731" i="12" s="1"/>
  <c r="AX731" i="10" l="1"/>
  <c r="J731" i="12" s="1"/>
  <c r="AP731" i="10"/>
  <c r="B731" i="12" l="1"/>
  <c r="AV730" i="10"/>
  <c r="H730" i="12" s="1"/>
  <c r="O731" i="12"/>
  <c r="G730" i="12"/>
  <c r="AQ731" i="10"/>
  <c r="AT731" i="10" s="1"/>
  <c r="E731" i="12" s="1"/>
  <c r="AR731" i="10"/>
  <c r="C731" i="12" s="1"/>
  <c r="AO732" i="10" l="1"/>
  <c r="AW731" i="10"/>
  <c r="I731" i="12" s="1"/>
  <c r="AY731" i="10"/>
  <c r="K731" i="12" s="1"/>
  <c r="AU731" i="10"/>
  <c r="F731" i="12" s="1"/>
  <c r="AS732" i="10"/>
  <c r="D732" i="12" s="1"/>
  <c r="AP732" i="10" l="1"/>
  <c r="AX732" i="10"/>
  <c r="J732" i="12" s="1"/>
  <c r="B732" i="12" l="1"/>
  <c r="AV731" i="10"/>
  <c r="H731" i="12" s="1"/>
  <c r="O732" i="12"/>
  <c r="G731" i="12"/>
  <c r="AQ732" i="10"/>
  <c r="AT732" i="10" s="1"/>
  <c r="E732" i="12" s="1"/>
  <c r="AR732" i="10"/>
  <c r="C732" i="12" s="1"/>
  <c r="AW732" i="10" l="1"/>
  <c r="I732" i="12" s="1"/>
  <c r="AY732" i="10"/>
  <c r="K732" i="12" s="1"/>
  <c r="AO733" i="10"/>
  <c r="AU732" i="10"/>
  <c r="F732" i="12" s="1"/>
  <c r="AS733" i="10"/>
  <c r="D733" i="12" s="1"/>
  <c r="AP733" i="10" l="1"/>
  <c r="AX733" i="10"/>
  <c r="J733" i="12" s="1"/>
  <c r="B733" i="12" l="1"/>
  <c r="AV732" i="10"/>
  <c r="H732" i="12" s="1"/>
  <c r="G732" i="12"/>
  <c r="O733" i="12"/>
  <c r="AQ733" i="10"/>
  <c r="AT733" i="10" s="1"/>
  <c r="E733" i="12" s="1"/>
  <c r="AR733" i="10"/>
  <c r="C733" i="12" s="1"/>
  <c r="AY733" i="10" l="1"/>
  <c r="K733" i="12" s="1"/>
  <c r="AU733" i="10"/>
  <c r="F733" i="12" s="1"/>
  <c r="AO734" i="10"/>
  <c r="AW733" i="10"/>
  <c r="I733" i="12" s="1"/>
  <c r="AS734" i="10"/>
  <c r="D734" i="12" s="1"/>
  <c r="AX734" i="10" l="1"/>
  <c r="J734" i="12" s="1"/>
  <c r="AP734" i="10"/>
  <c r="B734" i="12" l="1"/>
  <c r="AV733" i="10"/>
  <c r="H733" i="12" s="1"/>
  <c r="O734" i="12"/>
  <c r="G733" i="12"/>
  <c r="AQ734" i="10"/>
  <c r="AT734" i="10" s="1"/>
  <c r="E734" i="12" s="1"/>
  <c r="AR734" i="10" l="1"/>
  <c r="C734" i="12" s="1"/>
  <c r="AS735" i="10" l="1"/>
  <c r="D735" i="12" s="1"/>
  <c r="AU734" i="10"/>
  <c r="F734" i="12" s="1"/>
  <c r="AO735" i="10"/>
  <c r="AY734" i="10"/>
  <c r="K734" i="12" s="1"/>
  <c r="AW734" i="10"/>
  <c r="I734" i="12" s="1"/>
  <c r="AP735" i="10"/>
  <c r="AX735" i="10"/>
  <c r="J735" i="12" s="1"/>
  <c r="B735" i="12" l="1"/>
  <c r="AV734" i="10"/>
  <c r="H734" i="12" s="1"/>
  <c r="O735" i="12"/>
  <c r="G734" i="12"/>
  <c r="AQ735" i="10"/>
  <c r="AT735" i="10" s="1"/>
  <c r="E735" i="12" s="1"/>
  <c r="AR735" i="10"/>
  <c r="C735" i="12" s="1"/>
  <c r="AU735" i="10" l="1"/>
  <c r="F735" i="12" s="1"/>
  <c r="AW735" i="10"/>
  <c r="I735" i="12" s="1"/>
  <c r="AY735" i="10"/>
  <c r="K735" i="12" s="1"/>
  <c r="AO736" i="10"/>
  <c r="AS736" i="10"/>
  <c r="D736" i="12" s="1"/>
  <c r="AX736" i="10" l="1"/>
  <c r="J736" i="12" s="1"/>
  <c r="AP736" i="10"/>
  <c r="B736" i="12" l="1"/>
  <c r="AV735" i="10"/>
  <c r="H735" i="12" s="1"/>
  <c r="O736" i="12"/>
  <c r="G735" i="12"/>
  <c r="AQ736" i="10"/>
  <c r="AT736" i="10" s="1"/>
  <c r="E736" i="12" s="1"/>
  <c r="AR736" i="10"/>
  <c r="C736" i="12" s="1"/>
  <c r="AU736" i="10" l="1"/>
  <c r="F736" i="12" s="1"/>
  <c r="AW736" i="10"/>
  <c r="I736" i="12" s="1"/>
  <c r="AY736" i="10"/>
  <c r="K736" i="12" s="1"/>
  <c r="AO737" i="10"/>
  <c r="AS737" i="10"/>
  <c r="D737" i="12" s="1"/>
  <c r="AP737" i="10" l="1"/>
  <c r="AX737" i="10"/>
  <c r="J737" i="12" s="1"/>
  <c r="B737" i="12" l="1"/>
  <c r="AV736" i="10"/>
  <c r="H736" i="12" s="1"/>
  <c r="O737" i="12"/>
  <c r="G736" i="12"/>
  <c r="AQ737" i="10"/>
  <c r="AT737" i="10" s="1"/>
  <c r="E737" i="12" s="1"/>
  <c r="AR737" i="10"/>
  <c r="C737" i="12" s="1"/>
  <c r="AU737" i="10" l="1"/>
  <c r="F737" i="12" s="1"/>
  <c r="AW737" i="10"/>
  <c r="I737" i="12" s="1"/>
  <c r="AY737" i="10"/>
  <c r="K737" i="12" s="1"/>
  <c r="AO738" i="10"/>
  <c r="AS738" i="10"/>
  <c r="D738" i="12" s="1"/>
  <c r="AP738" i="10" l="1"/>
  <c r="AX738" i="10"/>
  <c r="J738" i="12" s="1"/>
  <c r="B738" i="12" l="1"/>
  <c r="AV737" i="10"/>
  <c r="H737" i="12" s="1"/>
  <c r="O738" i="12"/>
  <c r="G737" i="12"/>
  <c r="AQ738" i="10"/>
  <c r="AT738" i="10" s="1"/>
  <c r="E738" i="12" s="1"/>
  <c r="AR738" i="10"/>
  <c r="C738" i="12" s="1"/>
  <c r="AU738" i="10" l="1"/>
  <c r="F738" i="12" s="1"/>
  <c r="AO739" i="10"/>
  <c r="AW738" i="10"/>
  <c r="I738" i="12" s="1"/>
  <c r="AY738" i="10"/>
  <c r="K738" i="12" s="1"/>
  <c r="AS739" i="10"/>
  <c r="D739" i="12" s="1"/>
  <c r="AP739" i="10" l="1"/>
  <c r="AX739" i="10"/>
  <c r="J739" i="12" s="1"/>
  <c r="B739" i="12" l="1"/>
  <c r="AV738" i="10"/>
  <c r="H738" i="12" s="1"/>
  <c r="O739" i="12"/>
  <c r="G738" i="12"/>
  <c r="AQ739" i="10"/>
  <c r="AT739" i="10" s="1"/>
  <c r="E739" i="12" s="1"/>
  <c r="AR739" i="10"/>
  <c r="C739" i="12" s="1"/>
  <c r="AY739" i="10" l="1"/>
  <c r="K739" i="12" s="1"/>
  <c r="AU739" i="10"/>
  <c r="F739" i="12" s="1"/>
  <c r="AO740" i="10"/>
  <c r="AW739" i="10"/>
  <c r="I739" i="12" s="1"/>
  <c r="AS740" i="10"/>
  <c r="D740" i="12" s="1"/>
  <c r="AP740" i="10" l="1"/>
  <c r="AX740" i="10"/>
  <c r="J740" i="12" s="1"/>
  <c r="B740" i="12" l="1"/>
  <c r="AV739" i="10"/>
  <c r="H739" i="12" s="1"/>
  <c r="O740" i="12"/>
  <c r="G739" i="12"/>
  <c r="AQ740" i="10"/>
  <c r="AT740" i="10" s="1"/>
  <c r="E740" i="12" s="1"/>
  <c r="AR740" i="10"/>
  <c r="C740" i="12" s="1"/>
  <c r="AW740" i="10" l="1"/>
  <c r="I740" i="12" s="1"/>
  <c r="AO741" i="10"/>
  <c r="AU740" i="10"/>
  <c r="F740" i="12" s="1"/>
  <c r="AY740" i="10"/>
  <c r="K740" i="12" s="1"/>
  <c r="AS741" i="10"/>
  <c r="D741" i="12" s="1"/>
  <c r="AP741" i="10" l="1"/>
  <c r="AX741" i="10"/>
  <c r="J741" i="12" s="1"/>
  <c r="B741" i="12" l="1"/>
  <c r="AV740" i="10"/>
  <c r="H740" i="12" s="1"/>
  <c r="G740" i="12"/>
  <c r="O741" i="12"/>
  <c r="AQ741" i="10"/>
  <c r="AT741" i="10" s="1"/>
  <c r="E741" i="12" s="1"/>
  <c r="AR741" i="10"/>
  <c r="C741" i="12" s="1"/>
  <c r="AY741" i="10" l="1"/>
  <c r="K741" i="12" s="1"/>
  <c r="AO742" i="10"/>
  <c r="AU741" i="10"/>
  <c r="F741" i="12" s="1"/>
  <c r="AW741" i="10"/>
  <c r="I741" i="12" s="1"/>
  <c r="AS742" i="10"/>
  <c r="D742" i="12" s="1"/>
  <c r="AX742" i="10" l="1"/>
  <c r="J742" i="12" s="1"/>
  <c r="AP742" i="10"/>
  <c r="B742" i="12" l="1"/>
  <c r="AV741" i="10"/>
  <c r="H741" i="12" s="1"/>
  <c r="O742" i="12"/>
  <c r="G741" i="12"/>
  <c r="AQ742" i="10"/>
  <c r="AT742" i="10" s="1"/>
  <c r="E742" i="12" s="1"/>
  <c r="AR742" i="10"/>
  <c r="C742" i="12" s="1"/>
  <c r="AU742" i="10" l="1"/>
  <c r="F742" i="12" s="1"/>
  <c r="AO743" i="10"/>
  <c r="AY742" i="10"/>
  <c r="K742" i="12" s="1"/>
  <c r="AW742" i="10"/>
  <c r="I742" i="12" s="1"/>
  <c r="AS743" i="10"/>
  <c r="D743" i="12" s="1"/>
  <c r="AP743" i="10" l="1"/>
  <c r="AX743" i="10"/>
  <c r="J743" i="12" s="1"/>
  <c r="B743" i="12" l="1"/>
  <c r="AV742" i="10"/>
  <c r="H742" i="12" s="1"/>
  <c r="O743" i="12"/>
  <c r="G742" i="12"/>
  <c r="AQ743" i="10"/>
  <c r="AT743" i="10" s="1"/>
  <c r="E743" i="12" s="1"/>
  <c r="AR743" i="10"/>
  <c r="C743" i="12" s="1"/>
  <c r="AU743" i="10" l="1"/>
  <c r="F743" i="12" s="1"/>
  <c r="AW743" i="10"/>
  <c r="I743" i="12" s="1"/>
  <c r="AO744" i="10"/>
  <c r="AY743" i="10"/>
  <c r="K743" i="12" s="1"/>
  <c r="AS744" i="10"/>
  <c r="D744" i="12" s="1"/>
  <c r="AP744" i="10" l="1"/>
  <c r="AX744" i="10"/>
  <c r="J744" i="12" s="1"/>
  <c r="B744" i="12" l="1"/>
  <c r="AV743" i="10"/>
  <c r="H743" i="12" s="1"/>
  <c r="O744" i="12"/>
  <c r="G743" i="12"/>
  <c r="AQ744" i="10"/>
  <c r="AT744" i="10" s="1"/>
  <c r="E744" i="12" s="1"/>
  <c r="AR744" i="10"/>
  <c r="C744" i="12" s="1"/>
  <c r="AW744" i="10" l="1"/>
  <c r="I744" i="12" s="1"/>
  <c r="AY744" i="10"/>
  <c r="K744" i="12" s="1"/>
  <c r="AO745" i="10"/>
  <c r="AU744" i="10"/>
  <c r="F744" i="12" s="1"/>
  <c r="AS745" i="10"/>
  <c r="D745" i="12" s="1"/>
  <c r="AP745" i="10" l="1"/>
  <c r="AX745" i="10"/>
  <c r="J745" i="12" s="1"/>
  <c r="B745" i="12" l="1"/>
  <c r="AV744" i="10"/>
  <c r="H744" i="12" s="1"/>
  <c r="O745" i="12"/>
  <c r="G744" i="12"/>
  <c r="AQ745" i="10"/>
  <c r="AT745" i="10" s="1"/>
  <c r="E745" i="12" s="1"/>
  <c r="AR745" i="10"/>
  <c r="C745" i="12" s="1"/>
  <c r="AW745" i="10" l="1"/>
  <c r="I745" i="12" s="1"/>
  <c r="AU745" i="10"/>
  <c r="F745" i="12" s="1"/>
  <c r="AO746" i="10"/>
  <c r="AY745" i="10"/>
  <c r="K745" i="12" s="1"/>
  <c r="AS746" i="10"/>
  <c r="D746" i="12" s="1"/>
  <c r="AP746" i="10" l="1"/>
  <c r="AX746" i="10"/>
  <c r="J746" i="12" s="1"/>
  <c r="B746" i="12" l="1"/>
  <c r="AV745" i="10"/>
  <c r="H745" i="12" s="1"/>
  <c r="O746" i="12"/>
  <c r="G745" i="12"/>
  <c r="AQ746" i="10"/>
  <c r="AT746" i="10" s="1"/>
  <c r="E746" i="12" s="1"/>
  <c r="AR746" i="10"/>
  <c r="C746" i="12" s="1"/>
  <c r="AU746" i="10" l="1"/>
  <c r="F746" i="12" s="1"/>
  <c r="AO747" i="10"/>
  <c r="AW746" i="10"/>
  <c r="I746" i="12" s="1"/>
  <c r="AY746" i="10"/>
  <c r="K746" i="12" s="1"/>
  <c r="AS747" i="10"/>
  <c r="D747" i="12" s="1"/>
  <c r="AP747" i="10" l="1"/>
  <c r="AX747" i="10"/>
  <c r="J747" i="12" s="1"/>
  <c r="B747" i="12" l="1"/>
  <c r="AV746" i="10"/>
  <c r="H746" i="12" s="1"/>
  <c r="O747" i="12"/>
  <c r="G746" i="12"/>
  <c r="AQ747" i="10"/>
  <c r="AT747" i="10" s="1"/>
  <c r="E747" i="12" s="1"/>
  <c r="AR747" i="10"/>
  <c r="C747" i="12" s="1"/>
  <c r="AY747" i="10" l="1"/>
  <c r="K747" i="12" s="1"/>
  <c r="AW747" i="10"/>
  <c r="I747" i="12" s="1"/>
  <c r="AO748" i="10"/>
  <c r="AU747" i="10"/>
  <c r="F747" i="12" s="1"/>
  <c r="AS748" i="10"/>
  <c r="D748" i="12" s="1"/>
  <c r="AP748" i="10" l="1"/>
  <c r="AX748" i="10"/>
  <c r="J748" i="12" s="1"/>
  <c r="B748" i="12" l="1"/>
  <c r="AV747" i="10"/>
  <c r="H747" i="12" s="1"/>
  <c r="O748" i="12"/>
  <c r="G747" i="12"/>
  <c r="AQ748" i="10"/>
  <c r="AT748" i="10" s="1"/>
  <c r="E748" i="12" s="1"/>
  <c r="AR748" i="10"/>
  <c r="C748" i="12" s="1"/>
  <c r="AW748" i="10" l="1"/>
  <c r="I748" i="12" s="1"/>
  <c r="AO749" i="10"/>
  <c r="AY748" i="10"/>
  <c r="K748" i="12" s="1"/>
  <c r="AU748" i="10"/>
  <c r="F748" i="12" s="1"/>
  <c r="AS749" i="10"/>
  <c r="D749" i="12" s="1"/>
  <c r="AP749" i="10" l="1"/>
  <c r="AX749" i="10"/>
  <c r="J749" i="12" s="1"/>
  <c r="B749" i="12" l="1"/>
  <c r="AV748" i="10"/>
  <c r="H748" i="12" s="1"/>
  <c r="G748" i="12"/>
  <c r="O749" i="12"/>
  <c r="AQ749" i="10"/>
  <c r="AT749" i="10" s="1"/>
  <c r="E749" i="12" s="1"/>
  <c r="AR749" i="10"/>
  <c r="C749" i="12" s="1"/>
  <c r="AO750" i="10" l="1"/>
  <c r="AU749" i="10"/>
  <c r="F749" i="12" s="1"/>
  <c r="AY749" i="10"/>
  <c r="K749" i="12" s="1"/>
  <c r="AW749" i="10"/>
  <c r="I749" i="12" s="1"/>
  <c r="AS750" i="10"/>
  <c r="D750" i="12" s="1"/>
  <c r="AP750" i="10" l="1"/>
  <c r="AX750" i="10"/>
  <c r="J750" i="12" s="1"/>
  <c r="B750" i="12" l="1"/>
  <c r="AV749" i="10"/>
  <c r="H749" i="12" s="1"/>
  <c r="O750" i="12"/>
  <c r="G749" i="12"/>
  <c r="AQ750" i="10"/>
  <c r="AT750" i="10" s="1"/>
  <c r="E750" i="12" s="1"/>
  <c r="AR750" i="10"/>
  <c r="C750" i="12" s="1"/>
  <c r="AO751" i="10" l="1"/>
  <c r="AU750" i="10"/>
  <c r="F750" i="12" s="1"/>
  <c r="AW750" i="10"/>
  <c r="I750" i="12" s="1"/>
  <c r="AY750" i="10"/>
  <c r="K750" i="12" s="1"/>
  <c r="AS751" i="10"/>
  <c r="D751" i="12" s="1"/>
  <c r="AP751" i="10" l="1"/>
  <c r="AX751" i="10"/>
  <c r="J751" i="12" s="1"/>
  <c r="B751" i="12" l="1"/>
  <c r="AV750" i="10"/>
  <c r="H750" i="12" s="1"/>
  <c r="O751" i="12"/>
  <c r="G750" i="12"/>
  <c r="AQ751" i="10"/>
  <c r="AT751" i="10" s="1"/>
  <c r="E751" i="12" s="1"/>
  <c r="AR751" i="10"/>
  <c r="C751" i="12" s="1"/>
  <c r="AO752" i="10" l="1"/>
  <c r="AW751" i="10"/>
  <c r="I751" i="12" s="1"/>
  <c r="AU751" i="10"/>
  <c r="F751" i="12" s="1"/>
  <c r="AY751" i="10"/>
  <c r="K751" i="12" s="1"/>
  <c r="AS752" i="10"/>
  <c r="D752" i="12" s="1"/>
  <c r="AX752" i="10" l="1"/>
  <c r="J752" i="12" s="1"/>
  <c r="AP752" i="10"/>
  <c r="B752" i="12" l="1"/>
  <c r="AV751" i="10"/>
  <c r="H751" i="12" s="1"/>
  <c r="O752" i="12"/>
  <c r="G751" i="12"/>
  <c r="AQ752" i="10"/>
  <c r="AT752" i="10" s="1"/>
  <c r="E752" i="12" s="1"/>
  <c r="AR752" i="10"/>
  <c r="C752" i="12" s="1"/>
  <c r="AU752" i="10" l="1"/>
  <c r="F752" i="12" s="1"/>
  <c r="AW752" i="10"/>
  <c r="I752" i="12" s="1"/>
  <c r="AO753" i="10"/>
  <c r="AY752" i="10"/>
  <c r="K752" i="12" s="1"/>
  <c r="AS753" i="10"/>
  <c r="D753" i="12" s="1"/>
  <c r="AP753" i="10" l="1"/>
  <c r="AX753" i="10"/>
  <c r="J753" i="12" s="1"/>
  <c r="B753" i="12" l="1"/>
  <c r="AV752" i="10"/>
  <c r="H752" i="12" s="1"/>
  <c r="O753" i="12"/>
  <c r="G752" i="12"/>
  <c r="AQ753" i="10"/>
  <c r="AT753" i="10" s="1"/>
  <c r="E753" i="12" s="1"/>
  <c r="AR753" i="10"/>
  <c r="C753" i="12" s="1"/>
  <c r="AW753" i="10" l="1"/>
  <c r="I753" i="12" s="1"/>
  <c r="AO754" i="10"/>
  <c r="AU753" i="10"/>
  <c r="F753" i="12" s="1"/>
  <c r="AY753" i="10"/>
  <c r="K753" i="12" s="1"/>
  <c r="AS754" i="10"/>
  <c r="D754" i="12" s="1"/>
  <c r="AX754" i="10" l="1"/>
  <c r="J754" i="12" s="1"/>
  <c r="AP754" i="10"/>
  <c r="B754" i="12" l="1"/>
  <c r="AV753" i="10"/>
  <c r="H753" i="12" s="1"/>
  <c r="O754" i="12"/>
  <c r="G753" i="12"/>
  <c r="AQ754" i="10"/>
  <c r="AT754" i="10" s="1"/>
  <c r="E754" i="12" s="1"/>
  <c r="AR754" i="10"/>
  <c r="C754" i="12" s="1"/>
  <c r="AW754" i="10" l="1"/>
  <c r="I754" i="12" s="1"/>
  <c r="AO755" i="10"/>
  <c r="AU754" i="10"/>
  <c r="F754" i="12" s="1"/>
  <c r="AY754" i="10"/>
  <c r="K754" i="12" s="1"/>
  <c r="AS755" i="10"/>
  <c r="D755" i="12" s="1"/>
  <c r="AX755" i="10" l="1"/>
  <c r="J755" i="12" s="1"/>
  <c r="AP755" i="10"/>
  <c r="B755" i="12" l="1"/>
  <c r="AV754" i="10"/>
  <c r="H754" i="12" s="1"/>
  <c r="O755" i="12"/>
  <c r="G754" i="12"/>
  <c r="AQ755" i="10"/>
  <c r="AT755" i="10" s="1"/>
  <c r="E755" i="12" s="1"/>
  <c r="AR755" i="10"/>
  <c r="C755" i="12" s="1"/>
  <c r="AY755" i="10" l="1"/>
  <c r="K755" i="12" s="1"/>
  <c r="AU755" i="10"/>
  <c r="F755" i="12" s="1"/>
  <c r="AW755" i="10"/>
  <c r="I755" i="12" s="1"/>
  <c r="AO756" i="10"/>
  <c r="AS756" i="10"/>
  <c r="D756" i="12" s="1"/>
  <c r="AP756" i="10" l="1"/>
  <c r="AX756" i="10"/>
  <c r="J756" i="12" s="1"/>
  <c r="B756" i="12" l="1"/>
  <c r="AV755" i="10"/>
  <c r="H755" i="12" s="1"/>
  <c r="O756" i="12"/>
  <c r="G755" i="12"/>
  <c r="AQ756" i="10"/>
  <c r="AT756" i="10" s="1"/>
  <c r="E756" i="12" s="1"/>
  <c r="AR756" i="10" l="1"/>
  <c r="C756" i="12" s="1"/>
  <c r="AY756" i="10" l="1"/>
  <c r="K756" i="12" s="1"/>
  <c r="AO757" i="10"/>
  <c r="AU756" i="10"/>
  <c r="F756" i="12" s="1"/>
  <c r="AW756" i="10"/>
  <c r="I756" i="12" s="1"/>
  <c r="AS757" i="10"/>
  <c r="D757" i="12" s="1"/>
  <c r="AP757" i="10" l="1"/>
  <c r="AX757" i="10"/>
  <c r="J757" i="12" s="1"/>
  <c r="B757" i="12" l="1"/>
  <c r="AV756" i="10"/>
  <c r="H756" i="12" s="1"/>
  <c r="G756" i="12"/>
  <c r="O757" i="12"/>
  <c r="AQ757" i="10"/>
  <c r="AT757" i="10" s="1"/>
  <c r="E757" i="12" s="1"/>
  <c r="AR757" i="10"/>
  <c r="C757" i="12" s="1"/>
  <c r="AO758" i="10" l="1"/>
  <c r="AW757" i="10"/>
  <c r="I757" i="12" s="1"/>
  <c r="AU757" i="10"/>
  <c r="F757" i="12" s="1"/>
  <c r="AY757" i="10"/>
  <c r="K757" i="12" s="1"/>
  <c r="AS758" i="10"/>
  <c r="D758" i="12" s="1"/>
  <c r="AP758" i="10" l="1"/>
  <c r="AX758" i="10"/>
  <c r="J758" i="12" s="1"/>
  <c r="B758" i="12" l="1"/>
  <c r="AV757" i="10"/>
  <c r="H757" i="12" s="1"/>
  <c r="O758" i="12"/>
  <c r="G757" i="12"/>
  <c r="AQ758" i="10"/>
  <c r="AT758" i="10" s="1"/>
  <c r="E758" i="12" s="1"/>
  <c r="AR758" i="10"/>
  <c r="C758" i="12" s="1"/>
  <c r="AY758" i="10" l="1"/>
  <c r="K758" i="12" s="1"/>
  <c r="AO759" i="10"/>
  <c r="AU758" i="10"/>
  <c r="F758" i="12" s="1"/>
  <c r="AW758" i="10"/>
  <c r="I758" i="12" s="1"/>
  <c r="AS759" i="10"/>
  <c r="D759" i="12" s="1"/>
  <c r="AP759" i="10" l="1"/>
  <c r="AX759" i="10"/>
  <c r="J759" i="12" s="1"/>
  <c r="B759" i="12" l="1"/>
  <c r="AV758" i="10"/>
  <c r="H758" i="12" s="1"/>
  <c r="O759" i="12"/>
  <c r="G758" i="12"/>
  <c r="AQ759" i="10"/>
  <c r="AT759" i="10" s="1"/>
  <c r="E759" i="12" s="1"/>
  <c r="AR759" i="10"/>
  <c r="C759" i="12" s="1"/>
  <c r="AU759" i="10" l="1"/>
  <c r="F759" i="12" s="1"/>
  <c r="AO760" i="10"/>
  <c r="AY759" i="10"/>
  <c r="K759" i="12" s="1"/>
  <c r="AW759" i="10"/>
  <c r="I759" i="12" s="1"/>
  <c r="AS760" i="10"/>
  <c r="D760" i="12" s="1"/>
  <c r="AP760" i="10" l="1"/>
  <c r="AX760" i="10"/>
  <c r="J760" i="12" s="1"/>
  <c r="B760" i="12" l="1"/>
  <c r="AV759" i="10"/>
  <c r="H759" i="12" s="1"/>
  <c r="O760" i="12"/>
  <c r="G759" i="12"/>
  <c r="AQ760" i="10"/>
  <c r="AT760" i="10" s="1"/>
  <c r="E760" i="12" s="1"/>
  <c r="AR760" i="10"/>
  <c r="C760" i="12" s="1"/>
  <c r="AW760" i="10" l="1"/>
  <c r="I760" i="12" s="1"/>
  <c r="AO761" i="10"/>
  <c r="AY760" i="10"/>
  <c r="K760" i="12" s="1"/>
  <c r="AU760" i="10"/>
  <c r="F760" i="12" s="1"/>
  <c r="AS761" i="10"/>
  <c r="D761" i="12" s="1"/>
  <c r="AP761" i="10" l="1"/>
  <c r="AX761" i="10"/>
  <c r="J761" i="12" s="1"/>
  <c r="B761" i="12" l="1"/>
  <c r="AV760" i="10"/>
  <c r="H760" i="12" s="1"/>
  <c r="O761" i="12"/>
  <c r="G760" i="12"/>
  <c r="AQ761" i="10"/>
  <c r="AT761" i="10" s="1"/>
  <c r="E761" i="12" s="1"/>
  <c r="AR761" i="10"/>
  <c r="C761" i="12" s="1"/>
  <c r="AW761" i="10" l="1"/>
  <c r="I761" i="12" s="1"/>
  <c r="AO762" i="10"/>
  <c r="AY761" i="10"/>
  <c r="K761" i="12" s="1"/>
  <c r="AU761" i="10"/>
  <c r="F761" i="12" s="1"/>
  <c r="AS762" i="10"/>
  <c r="D762" i="12" s="1"/>
  <c r="AP762" i="10" l="1"/>
  <c r="AX762" i="10"/>
  <c r="J762" i="12" s="1"/>
  <c r="B762" i="12" l="1"/>
  <c r="AV761" i="10"/>
  <c r="H761" i="12" s="1"/>
  <c r="O762" i="12"/>
  <c r="G761" i="12"/>
  <c r="AQ762" i="10"/>
  <c r="AT762" i="10" s="1"/>
  <c r="E762" i="12" s="1"/>
  <c r="AR762" i="10"/>
  <c r="C762" i="12" s="1"/>
  <c r="AW762" i="10" l="1"/>
  <c r="I762" i="12" s="1"/>
  <c r="AY762" i="10"/>
  <c r="K762" i="12" s="1"/>
  <c r="AO763" i="10"/>
  <c r="AU762" i="10"/>
  <c r="F762" i="12" s="1"/>
  <c r="AS763" i="10"/>
  <c r="D763" i="12" s="1"/>
  <c r="AX763" i="10" l="1"/>
  <c r="J763" i="12" s="1"/>
  <c r="AP763" i="10"/>
  <c r="B763" i="12" l="1"/>
  <c r="AV762" i="10"/>
  <c r="H762" i="12" s="1"/>
  <c r="O763" i="12"/>
  <c r="G762" i="12"/>
  <c r="AQ763" i="10"/>
  <c r="AT763" i="10" s="1"/>
  <c r="E763" i="12" s="1"/>
  <c r="AR763" i="10"/>
  <c r="C763" i="12" s="1"/>
  <c r="AU763" i="10" l="1"/>
  <c r="F763" i="12" s="1"/>
  <c r="AY763" i="10"/>
  <c r="K763" i="12" s="1"/>
  <c r="AO764" i="10"/>
  <c r="AW763" i="10"/>
  <c r="I763" i="12" s="1"/>
  <c r="AS764" i="10"/>
  <c r="D764" i="12" s="1"/>
  <c r="AX764" i="10" l="1"/>
  <c r="J764" i="12" s="1"/>
  <c r="AP764" i="10"/>
  <c r="B764" i="12" l="1"/>
  <c r="AV763" i="10"/>
  <c r="H763" i="12" s="1"/>
  <c r="O764" i="12"/>
  <c r="G763" i="12"/>
  <c r="AQ764" i="10"/>
  <c r="AT764" i="10" s="1"/>
  <c r="E764" i="12" s="1"/>
  <c r="AR764" i="10"/>
  <c r="C764" i="12" s="1"/>
  <c r="AY764" i="10" l="1"/>
  <c r="K764" i="12" s="1"/>
  <c r="AO765" i="10"/>
  <c r="AU764" i="10"/>
  <c r="F764" i="12" s="1"/>
  <c r="AW764" i="10"/>
  <c r="I764" i="12" s="1"/>
  <c r="AS765" i="10"/>
  <c r="D765" i="12" s="1"/>
  <c r="AP765" i="10" l="1"/>
  <c r="AX765" i="10"/>
  <c r="J765" i="12" s="1"/>
  <c r="B765" i="12" l="1"/>
  <c r="AV764" i="10"/>
  <c r="H764" i="12" s="1"/>
  <c r="G764" i="12"/>
  <c r="O765" i="12"/>
  <c r="AQ765" i="10"/>
  <c r="AT765" i="10" s="1"/>
  <c r="E765" i="12" s="1"/>
  <c r="AR765" i="10"/>
  <c r="C765" i="12" s="1"/>
  <c r="AW765" i="10" l="1"/>
  <c r="I765" i="12" s="1"/>
  <c r="AY765" i="10"/>
  <c r="K765" i="12" s="1"/>
  <c r="AO766" i="10"/>
  <c r="AU765" i="10"/>
  <c r="F765" i="12" s="1"/>
  <c r="AS766" i="10"/>
  <c r="D766" i="12" s="1"/>
  <c r="AP766" i="10" l="1"/>
  <c r="AX766" i="10"/>
  <c r="J766" i="12" s="1"/>
  <c r="B766" i="12" l="1"/>
  <c r="AV765" i="10"/>
  <c r="H765" i="12" s="1"/>
  <c r="O766" i="12"/>
  <c r="G765" i="12"/>
  <c r="AQ766" i="10"/>
  <c r="AT766" i="10" s="1"/>
  <c r="E766" i="12" s="1"/>
  <c r="AR766" i="10"/>
  <c r="C766" i="12" s="1"/>
  <c r="AW766" i="10" l="1"/>
  <c r="I766" i="12" s="1"/>
  <c r="AY766" i="10"/>
  <c r="K766" i="12" s="1"/>
  <c r="AO767" i="10"/>
  <c r="AU766" i="10"/>
  <c r="F766" i="12" s="1"/>
  <c r="AS767" i="10"/>
  <c r="D767" i="12" s="1"/>
  <c r="AX767" i="10" l="1"/>
  <c r="J767" i="12" s="1"/>
  <c r="AP767" i="10"/>
  <c r="B767" i="12" l="1"/>
  <c r="AV766" i="10"/>
  <c r="H766" i="12" s="1"/>
  <c r="O767" i="12"/>
  <c r="G766" i="12"/>
  <c r="AQ767" i="10"/>
  <c r="AT767" i="10" s="1"/>
  <c r="E767" i="12" s="1"/>
  <c r="AR767" i="10"/>
  <c r="C767" i="12" s="1"/>
  <c r="AO768" i="10" l="1"/>
  <c r="AU767" i="10"/>
  <c r="F767" i="12" s="1"/>
  <c r="AY767" i="10"/>
  <c r="K767" i="12" s="1"/>
  <c r="AW767" i="10"/>
  <c r="I767" i="12" s="1"/>
  <c r="AS768" i="10"/>
  <c r="D768" i="12" s="1"/>
  <c r="AP768" i="10" l="1"/>
  <c r="AX768" i="10"/>
  <c r="J768" i="12" s="1"/>
  <c r="B768" i="12" l="1"/>
  <c r="AV767" i="10"/>
  <c r="H767" i="12" s="1"/>
  <c r="O768" i="12"/>
  <c r="G767" i="12"/>
  <c r="AQ768" i="10"/>
  <c r="AT768" i="10" s="1"/>
  <c r="E768" i="12" s="1"/>
  <c r="AR768" i="10"/>
  <c r="C768" i="12" s="1"/>
  <c r="AW768" i="10" l="1"/>
  <c r="I768" i="12" s="1"/>
  <c r="AY768" i="10"/>
  <c r="K768" i="12" s="1"/>
  <c r="AU768" i="10"/>
  <c r="F768" i="12" s="1"/>
  <c r="AO769" i="10"/>
  <c r="AS769" i="10"/>
  <c r="D769" i="12" s="1"/>
  <c r="AP769" i="10" l="1"/>
  <c r="AX769" i="10"/>
  <c r="J769" i="12" s="1"/>
  <c r="B769" i="12" l="1"/>
  <c r="AV768" i="10"/>
  <c r="H768" i="12" s="1"/>
  <c r="O769" i="12"/>
  <c r="G768" i="12"/>
  <c r="AQ769" i="10"/>
  <c r="AT769" i="10" s="1"/>
  <c r="E769" i="12" s="1"/>
  <c r="AR769" i="10"/>
  <c r="C769" i="12" s="1"/>
  <c r="AU769" i="10" l="1"/>
  <c r="F769" i="12" s="1"/>
  <c r="AY769" i="10"/>
  <c r="K769" i="12" s="1"/>
  <c r="AW769" i="10"/>
  <c r="I769" i="12" s="1"/>
  <c r="AO770" i="10"/>
  <c r="AS770" i="10"/>
  <c r="D770" i="12" s="1"/>
  <c r="AX770" i="10" l="1"/>
  <c r="J770" i="12" s="1"/>
  <c r="AP770" i="10"/>
  <c r="B770" i="12" l="1"/>
  <c r="AV769" i="10"/>
  <c r="H769" i="12" s="1"/>
  <c r="O770" i="12"/>
  <c r="G769" i="12"/>
  <c r="AQ770" i="10"/>
  <c r="AT770" i="10" s="1"/>
  <c r="E770" i="12" s="1"/>
  <c r="AR770" i="10"/>
  <c r="C770" i="12" s="1"/>
  <c r="AO771" i="10" l="1"/>
  <c r="AU770" i="10"/>
  <c r="F770" i="12" s="1"/>
  <c r="AW770" i="10"/>
  <c r="I770" i="12" s="1"/>
  <c r="AY770" i="10"/>
  <c r="K770" i="12" s="1"/>
  <c r="AS771" i="10"/>
  <c r="D771" i="12" s="1"/>
  <c r="AP771" i="10" l="1"/>
  <c r="AX771" i="10"/>
  <c r="J771" i="12" s="1"/>
  <c r="B771" i="12" l="1"/>
  <c r="AV770" i="10"/>
  <c r="H770" i="12" s="1"/>
  <c r="G770" i="12"/>
  <c r="O771" i="12"/>
  <c r="AQ771" i="10"/>
  <c r="AT771" i="10" s="1"/>
  <c r="E771" i="12" s="1"/>
  <c r="AR771" i="10"/>
  <c r="C771" i="12" s="1"/>
  <c r="AW771" i="10" l="1"/>
  <c r="I771" i="12" s="1"/>
  <c r="AU771" i="10"/>
  <c r="F771" i="12" s="1"/>
  <c r="AO772" i="10"/>
  <c r="AY771" i="10"/>
  <c r="K771" i="12" s="1"/>
  <c r="AS772" i="10"/>
  <c r="D772" i="12" s="1"/>
  <c r="AP772" i="10" l="1"/>
  <c r="AX772" i="10"/>
  <c r="J772" i="12" s="1"/>
  <c r="B772" i="12" l="1"/>
  <c r="AV771" i="10"/>
  <c r="H771" i="12" s="1"/>
  <c r="O772" i="12"/>
  <c r="G771" i="12"/>
  <c r="AQ772" i="10"/>
  <c r="AT772" i="10" s="1"/>
  <c r="E772" i="12" s="1"/>
  <c r="AR772" i="10"/>
  <c r="C772" i="12" s="1"/>
  <c r="AY772" i="10" l="1"/>
  <c r="K772" i="12" s="1"/>
  <c r="AU772" i="10"/>
  <c r="F772" i="12" s="1"/>
  <c r="AO773" i="10"/>
  <c r="AW772" i="10"/>
  <c r="I772" i="12" s="1"/>
  <c r="AS773" i="10"/>
  <c r="D773" i="12" s="1"/>
  <c r="AP773" i="10" l="1"/>
  <c r="AX773" i="10"/>
  <c r="J773" i="12" s="1"/>
  <c r="B773" i="12" l="1"/>
  <c r="AV772" i="10"/>
  <c r="H772" i="12" s="1"/>
  <c r="G772" i="12"/>
  <c r="O773" i="12"/>
  <c r="AQ773" i="10"/>
  <c r="AT773" i="10" s="1"/>
  <c r="E773" i="12" s="1"/>
  <c r="AR773" i="10"/>
  <c r="C773" i="12" s="1"/>
  <c r="AU773" i="10" l="1"/>
  <c r="F773" i="12" s="1"/>
  <c r="AY773" i="10"/>
  <c r="K773" i="12" s="1"/>
  <c r="AO774" i="10"/>
  <c r="AW773" i="10"/>
  <c r="I773" i="12" s="1"/>
  <c r="AS774" i="10"/>
  <c r="D774" i="12" s="1"/>
  <c r="AP774" i="10" l="1"/>
  <c r="AX774" i="10"/>
  <c r="J774" i="12" s="1"/>
  <c r="B774" i="12" l="1"/>
  <c r="AV773" i="10"/>
  <c r="H773" i="12" s="1"/>
  <c r="O774" i="12"/>
  <c r="G773" i="12"/>
  <c r="AQ774" i="10"/>
  <c r="AT774" i="10" s="1"/>
  <c r="E774" i="12" s="1"/>
  <c r="AR774" i="10"/>
  <c r="C774" i="12" s="1"/>
  <c r="AW774" i="10" l="1"/>
  <c r="I774" i="12" s="1"/>
  <c r="AU774" i="10"/>
  <c r="F774" i="12" s="1"/>
  <c r="AY774" i="10"/>
  <c r="K774" i="12" s="1"/>
  <c r="AO775" i="10"/>
  <c r="AS775" i="10"/>
  <c r="D775" i="12" s="1"/>
  <c r="AP775" i="10" l="1"/>
  <c r="AX775" i="10"/>
  <c r="J775" i="12" s="1"/>
  <c r="B775" i="12" l="1"/>
  <c r="AV774" i="10"/>
  <c r="H774" i="12" s="1"/>
  <c r="G774" i="12"/>
  <c r="O775" i="12"/>
  <c r="AQ775" i="10"/>
  <c r="AT775" i="10" s="1"/>
  <c r="E775" i="12" s="1"/>
  <c r="AR775" i="10"/>
  <c r="C775" i="12" s="1"/>
  <c r="AO776" i="10" l="1"/>
  <c r="AU775" i="10"/>
  <c r="F775" i="12" s="1"/>
  <c r="AW775" i="10"/>
  <c r="I775" i="12" s="1"/>
  <c r="AY775" i="10"/>
  <c r="K775" i="12" s="1"/>
  <c r="AS776" i="10"/>
  <c r="D776" i="12" s="1"/>
  <c r="AX776" i="10" l="1"/>
  <c r="J776" i="12" s="1"/>
  <c r="AP776" i="10"/>
  <c r="B776" i="12" l="1"/>
  <c r="AV775" i="10"/>
  <c r="H775" i="12" s="1"/>
  <c r="G775" i="12"/>
  <c r="O776" i="12"/>
  <c r="AQ776" i="10"/>
  <c r="AT776" i="10" s="1"/>
  <c r="E776" i="12" s="1"/>
  <c r="AR776" i="10"/>
  <c r="C776" i="12" s="1"/>
  <c r="AW776" i="10" l="1"/>
  <c r="I776" i="12" s="1"/>
  <c r="AY776" i="10"/>
  <c r="K776" i="12" s="1"/>
  <c r="AU776" i="10"/>
  <c r="F776" i="12" s="1"/>
  <c r="AO777" i="10"/>
  <c r="AS777" i="10"/>
  <c r="D777" i="12" s="1"/>
  <c r="AP777" i="10" l="1"/>
  <c r="AX777" i="10"/>
  <c r="J777" i="12" s="1"/>
  <c r="B777" i="12" l="1"/>
  <c r="AV776" i="10"/>
  <c r="H776" i="12" s="1"/>
  <c r="G776" i="12"/>
  <c r="O777" i="12"/>
  <c r="AQ777" i="10"/>
  <c r="AT777" i="10" s="1"/>
  <c r="E777" i="12" s="1"/>
  <c r="AR777" i="10"/>
  <c r="C777" i="12" s="1"/>
  <c r="AU777" i="10" l="1"/>
  <c r="F777" i="12" s="1"/>
  <c r="AY777" i="10"/>
  <c r="K777" i="12" s="1"/>
  <c r="AO778" i="10"/>
  <c r="AW777" i="10"/>
  <c r="I777" i="12" s="1"/>
  <c r="AS778" i="10"/>
  <c r="D778" i="12" s="1"/>
  <c r="AX778" i="10" l="1"/>
  <c r="J778" i="12" s="1"/>
  <c r="AP778" i="10"/>
  <c r="B778" i="12" l="1"/>
  <c r="AV777" i="10"/>
  <c r="H777" i="12" s="1"/>
  <c r="O778" i="12"/>
  <c r="G777" i="12"/>
  <c r="AQ778" i="10"/>
  <c r="AT778" i="10" s="1"/>
  <c r="E778" i="12" s="1"/>
  <c r="AR778" i="10" l="1"/>
  <c r="C778" i="12" s="1"/>
  <c r="AW778" i="10" l="1"/>
  <c r="I778" i="12" s="1"/>
  <c r="AY778" i="10"/>
  <c r="K778" i="12" s="1"/>
  <c r="AU778" i="10"/>
  <c r="F778" i="12" s="1"/>
  <c r="AO779" i="10"/>
  <c r="AS779" i="10"/>
  <c r="D779" i="12" s="1"/>
  <c r="AP779" i="10" l="1"/>
  <c r="AX779" i="10"/>
  <c r="J779" i="12" s="1"/>
  <c r="B779" i="12" l="1"/>
  <c r="AV778" i="10"/>
  <c r="H778" i="12" s="1"/>
  <c r="G778" i="12"/>
  <c r="O779" i="12"/>
  <c r="AQ779" i="10"/>
  <c r="AT779" i="10" s="1"/>
  <c r="E779" i="12" s="1"/>
  <c r="AR779" i="10"/>
  <c r="C779" i="12" s="1"/>
  <c r="AY779" i="10" l="1"/>
  <c r="K779" i="12" s="1"/>
  <c r="AW779" i="10"/>
  <c r="I779" i="12" s="1"/>
  <c r="AO780" i="10"/>
  <c r="AU779" i="10"/>
  <c r="F779" i="12" s="1"/>
  <c r="AS780" i="10"/>
  <c r="D780" i="12" s="1"/>
  <c r="AP780" i="10" l="1"/>
  <c r="AX780" i="10"/>
  <c r="J780" i="12" s="1"/>
  <c r="B780" i="12" l="1"/>
  <c r="AV779" i="10"/>
  <c r="H779" i="12" s="1"/>
  <c r="G779" i="12"/>
  <c r="O780" i="12"/>
  <c r="AQ780" i="10"/>
  <c r="AT780" i="10" s="1"/>
  <c r="E780" i="12" s="1"/>
  <c r="AR780" i="10"/>
  <c r="C780" i="12" s="1"/>
  <c r="AU780" i="10" l="1"/>
  <c r="F780" i="12" s="1"/>
  <c r="AW780" i="10"/>
  <c r="I780" i="12" s="1"/>
  <c r="AO781" i="10"/>
  <c r="AY780" i="10"/>
  <c r="K780" i="12" s="1"/>
  <c r="AS781" i="10"/>
  <c r="D781" i="12" s="1"/>
  <c r="AX781" i="10" l="1"/>
  <c r="J781" i="12" s="1"/>
  <c r="AP781" i="10"/>
  <c r="B781" i="12" l="1"/>
  <c r="AV780" i="10"/>
  <c r="H780" i="12" s="1"/>
  <c r="G780" i="12"/>
  <c r="O781" i="12"/>
  <c r="AQ781" i="10"/>
  <c r="AT781" i="10" s="1"/>
  <c r="E781" i="12" s="1"/>
  <c r="AR781" i="10"/>
  <c r="C781" i="12" s="1"/>
  <c r="AW781" i="10" l="1"/>
  <c r="I781" i="12" s="1"/>
  <c r="AU781" i="10"/>
  <c r="F781" i="12" s="1"/>
  <c r="AY781" i="10"/>
  <c r="K781" i="12" s="1"/>
  <c r="AO782" i="10"/>
  <c r="AS782" i="10"/>
  <c r="D782" i="12" s="1"/>
  <c r="AX782" i="10" l="1"/>
  <c r="J782" i="12" s="1"/>
  <c r="AP782" i="10"/>
  <c r="B782" i="12" l="1"/>
  <c r="AV781" i="10"/>
  <c r="H781" i="12" s="1"/>
  <c r="G781" i="12"/>
  <c r="O782" i="12"/>
  <c r="AQ782" i="10"/>
  <c r="AT782" i="10" s="1"/>
  <c r="E782" i="12" s="1"/>
  <c r="AR782" i="10"/>
  <c r="C782" i="12" s="1"/>
  <c r="AO783" i="10" l="1"/>
  <c r="AY782" i="10"/>
  <c r="K782" i="12" s="1"/>
  <c r="AW782" i="10"/>
  <c r="I782" i="12" s="1"/>
  <c r="AU782" i="10"/>
  <c r="F782" i="12" s="1"/>
  <c r="AS783" i="10"/>
  <c r="D783" i="12" s="1"/>
  <c r="AP783" i="10" l="1"/>
  <c r="AX783" i="10"/>
  <c r="J783" i="12" s="1"/>
  <c r="B783" i="12" l="1"/>
  <c r="AV782" i="10"/>
  <c r="H782" i="12" s="1"/>
  <c r="G782" i="12"/>
  <c r="O783" i="12"/>
  <c r="AQ783" i="10"/>
  <c r="AT783" i="10" s="1"/>
  <c r="E783" i="12" s="1"/>
  <c r="AR783" i="10"/>
  <c r="C783" i="12" s="1"/>
  <c r="AO784" i="10" l="1"/>
  <c r="AU783" i="10"/>
  <c r="F783" i="12" s="1"/>
  <c r="AW783" i="10"/>
  <c r="I783" i="12" s="1"/>
  <c r="AY783" i="10"/>
  <c r="K783" i="12" s="1"/>
  <c r="AS784" i="10"/>
  <c r="D784" i="12" s="1"/>
  <c r="AP784" i="10" l="1"/>
  <c r="AX784" i="10"/>
  <c r="J784" i="12" s="1"/>
  <c r="B784" i="12" l="1"/>
  <c r="AV783" i="10"/>
  <c r="H783" i="12" s="1"/>
  <c r="G783" i="12"/>
  <c r="O784" i="12"/>
  <c r="AQ784" i="10"/>
  <c r="AT784" i="10" s="1"/>
  <c r="E784" i="12" s="1"/>
  <c r="AR784" i="10"/>
  <c r="C784" i="12" s="1"/>
  <c r="AW784" i="10" l="1"/>
  <c r="I784" i="12" s="1"/>
  <c r="AU784" i="10"/>
  <c r="F784" i="12" s="1"/>
  <c r="AY784" i="10"/>
  <c r="K784" i="12" s="1"/>
  <c r="AO785" i="10"/>
  <c r="AS785" i="10"/>
  <c r="D785" i="12" s="1"/>
  <c r="AP785" i="10" l="1"/>
  <c r="AX785" i="10"/>
  <c r="J785" i="12" s="1"/>
  <c r="B785" i="12" l="1"/>
  <c r="AV784" i="10"/>
  <c r="H784" i="12" s="1"/>
  <c r="G784" i="12"/>
  <c r="O785" i="12"/>
  <c r="AQ785" i="10"/>
  <c r="AT785" i="10" s="1"/>
  <c r="E785" i="12" s="1"/>
  <c r="AR785" i="10"/>
  <c r="C785" i="12" s="1"/>
  <c r="AO786" i="10" l="1"/>
  <c r="AW785" i="10"/>
  <c r="I785" i="12" s="1"/>
  <c r="AU785" i="10"/>
  <c r="F785" i="12" s="1"/>
  <c r="AY785" i="10"/>
  <c r="K785" i="12" s="1"/>
  <c r="AS786" i="10"/>
  <c r="D786" i="12" s="1"/>
  <c r="AP786" i="10" l="1"/>
  <c r="AX786" i="10"/>
  <c r="J786" i="12" s="1"/>
  <c r="B786" i="12" l="1"/>
  <c r="AV785" i="10"/>
  <c r="H785" i="12" s="1"/>
  <c r="G785" i="12"/>
  <c r="O786" i="12"/>
  <c r="AQ786" i="10"/>
  <c r="AT786" i="10" s="1"/>
  <c r="E786" i="12" s="1"/>
  <c r="AR786" i="10"/>
  <c r="C786" i="12" s="1"/>
  <c r="AW786" i="10" l="1"/>
  <c r="I786" i="12" s="1"/>
  <c r="AY786" i="10"/>
  <c r="K786" i="12" s="1"/>
  <c r="AO787" i="10"/>
  <c r="AU786" i="10"/>
  <c r="F786" i="12" s="1"/>
  <c r="AS787" i="10"/>
  <c r="D787" i="12" s="1"/>
  <c r="AP787" i="10" l="1"/>
  <c r="AX787" i="10"/>
  <c r="J787" i="12" s="1"/>
  <c r="B787" i="12" l="1"/>
  <c r="AV786" i="10"/>
  <c r="H786" i="12" s="1"/>
  <c r="G786" i="12"/>
  <c r="O787" i="12"/>
  <c r="AQ787" i="10"/>
  <c r="AT787" i="10" s="1"/>
  <c r="E787" i="12" s="1"/>
  <c r="AR787" i="10"/>
  <c r="C787" i="12" s="1"/>
  <c r="AW787" i="10" l="1"/>
  <c r="I787" i="12" s="1"/>
  <c r="AY787" i="10"/>
  <c r="K787" i="12" s="1"/>
  <c r="AO788" i="10"/>
  <c r="AU787" i="10"/>
  <c r="F787" i="12" s="1"/>
  <c r="AS788" i="10"/>
  <c r="D788" i="12" s="1"/>
  <c r="AP788" i="10" l="1"/>
  <c r="AX788" i="10"/>
  <c r="J788" i="12" s="1"/>
  <c r="B788" i="12" l="1"/>
  <c r="AV787" i="10"/>
  <c r="H787" i="12" s="1"/>
  <c r="G787" i="12"/>
  <c r="O788" i="12"/>
  <c r="AQ788" i="10"/>
  <c r="AT788" i="10" s="1"/>
  <c r="E788" i="12" s="1"/>
  <c r="AR788" i="10"/>
  <c r="C788" i="12" s="1"/>
  <c r="AU788" i="10" l="1"/>
  <c r="F788" i="12" s="1"/>
  <c r="AY788" i="10"/>
  <c r="K788" i="12" s="1"/>
  <c r="AW788" i="10"/>
  <c r="I788" i="12" s="1"/>
  <c r="AO789" i="10"/>
  <c r="AS789" i="10"/>
  <c r="D789" i="12" s="1"/>
  <c r="AP789" i="10" l="1"/>
  <c r="AX789" i="10"/>
  <c r="J789" i="12" s="1"/>
  <c r="B789" i="12" l="1"/>
  <c r="AV788" i="10"/>
  <c r="H788" i="12" s="1"/>
  <c r="G788" i="12"/>
  <c r="O789" i="12"/>
  <c r="AQ789" i="10"/>
  <c r="AT789" i="10" s="1"/>
  <c r="E789" i="12" s="1"/>
  <c r="AR789" i="10"/>
  <c r="C789" i="12" s="1"/>
  <c r="AW789" i="10" l="1"/>
  <c r="I789" i="12" s="1"/>
  <c r="AY789" i="10"/>
  <c r="K789" i="12" s="1"/>
  <c r="AO790" i="10"/>
  <c r="AU789" i="10"/>
  <c r="F789" i="12" s="1"/>
  <c r="AS790" i="10"/>
  <c r="D790" i="12" s="1"/>
  <c r="AX790" i="10" l="1"/>
  <c r="J790" i="12" s="1"/>
  <c r="AP790" i="10"/>
  <c r="B790" i="12" l="1"/>
  <c r="AV789" i="10"/>
  <c r="H789" i="12" s="1"/>
  <c r="G789" i="12"/>
  <c r="O790" i="12"/>
  <c r="AQ790" i="10"/>
  <c r="AT790" i="10" s="1"/>
  <c r="E790" i="12" s="1"/>
  <c r="AR790" i="10"/>
  <c r="C790" i="12" s="1"/>
  <c r="AW790" i="10" l="1"/>
  <c r="I790" i="12" s="1"/>
  <c r="AO791" i="10"/>
  <c r="AU790" i="10"/>
  <c r="F790" i="12" s="1"/>
  <c r="AY790" i="10"/>
  <c r="K790" i="12" s="1"/>
  <c r="AS791" i="10"/>
  <c r="D791" i="12" s="1"/>
  <c r="AP791" i="10" l="1"/>
  <c r="AX791" i="10"/>
  <c r="J791" i="12" s="1"/>
  <c r="B791" i="12" l="1"/>
  <c r="AV790" i="10"/>
  <c r="H790" i="12" s="1"/>
  <c r="G790" i="12"/>
  <c r="O791" i="12"/>
  <c r="AQ791" i="10"/>
  <c r="AT791" i="10" s="1"/>
  <c r="E791" i="12" s="1"/>
  <c r="AR791" i="10"/>
  <c r="C791" i="12" s="1"/>
  <c r="AO792" i="10" l="1"/>
  <c r="AU791" i="10"/>
  <c r="F791" i="12" s="1"/>
  <c r="AW791" i="10"/>
  <c r="I791" i="12" s="1"/>
  <c r="AY791" i="10"/>
  <c r="K791" i="12" s="1"/>
  <c r="AS792" i="10"/>
  <c r="D792" i="12" s="1"/>
  <c r="AP792" i="10" l="1"/>
  <c r="AX792" i="10"/>
  <c r="J792" i="12" s="1"/>
  <c r="B792" i="12" l="1"/>
  <c r="AV791" i="10"/>
  <c r="H791" i="12" s="1"/>
  <c r="G791" i="12"/>
  <c r="O792" i="12"/>
  <c r="AQ792" i="10"/>
  <c r="AT792" i="10" s="1"/>
  <c r="E792" i="12" s="1"/>
  <c r="AR792" i="10"/>
  <c r="C792" i="12" s="1"/>
  <c r="AY792" i="10" l="1"/>
  <c r="K792" i="12" s="1"/>
  <c r="AW792" i="10"/>
  <c r="I792" i="12" s="1"/>
  <c r="AO793" i="10"/>
  <c r="AU792" i="10"/>
  <c r="F792" i="12" s="1"/>
  <c r="AS793" i="10"/>
  <c r="D793" i="12" s="1"/>
  <c r="AP793" i="10" l="1"/>
  <c r="AX793" i="10"/>
  <c r="J793" i="12" s="1"/>
  <c r="B793" i="12" l="1"/>
  <c r="AV792" i="10"/>
  <c r="H792" i="12" s="1"/>
  <c r="G792" i="12"/>
  <c r="O793" i="12"/>
  <c r="AQ793" i="10"/>
  <c r="AT793" i="10" s="1"/>
  <c r="E793" i="12" s="1"/>
  <c r="AR793" i="10"/>
  <c r="C793" i="12" s="1"/>
  <c r="AU793" i="10" l="1"/>
  <c r="F793" i="12" s="1"/>
  <c r="AO794" i="10"/>
  <c r="AW793" i="10"/>
  <c r="I793" i="12" s="1"/>
  <c r="AY793" i="10"/>
  <c r="K793" i="12" s="1"/>
  <c r="AS794" i="10"/>
  <c r="D794" i="12" s="1"/>
  <c r="AX794" i="10" l="1"/>
  <c r="J794" i="12" s="1"/>
  <c r="AP794" i="10"/>
  <c r="B794" i="12" l="1"/>
  <c r="AV793" i="10"/>
  <c r="H793" i="12" s="1"/>
  <c r="O794" i="12"/>
  <c r="G793" i="12"/>
  <c r="AQ794" i="10"/>
  <c r="AT794" i="10" s="1"/>
  <c r="E794" i="12" s="1"/>
  <c r="AR794" i="10"/>
  <c r="C794" i="12" s="1"/>
  <c r="AW794" i="10" l="1"/>
  <c r="I794" i="12" s="1"/>
  <c r="AY794" i="10"/>
  <c r="K794" i="12" s="1"/>
  <c r="AO795" i="10"/>
  <c r="AU794" i="10"/>
  <c r="F794" i="12" s="1"/>
  <c r="AS795" i="10"/>
  <c r="D795" i="12" s="1"/>
  <c r="AX795" i="10" l="1"/>
  <c r="J795" i="12" s="1"/>
  <c r="AP795" i="10"/>
  <c r="B795" i="12" l="1"/>
  <c r="AV794" i="10"/>
  <c r="H794" i="12" s="1"/>
  <c r="G794" i="12"/>
  <c r="O795" i="12"/>
  <c r="AQ795" i="10"/>
  <c r="AT795" i="10" s="1"/>
  <c r="E795" i="12" s="1"/>
  <c r="AR795" i="10"/>
  <c r="C795" i="12" s="1"/>
  <c r="AY795" i="10" l="1"/>
  <c r="K795" i="12" s="1"/>
  <c r="AO796" i="10"/>
  <c r="AU795" i="10"/>
  <c r="F795" i="12" s="1"/>
  <c r="AW795" i="10"/>
  <c r="I795" i="12" s="1"/>
  <c r="AS796" i="10"/>
  <c r="D796" i="12" s="1"/>
  <c r="AX796" i="10" l="1"/>
  <c r="J796" i="12" s="1"/>
  <c r="AP796" i="10"/>
  <c r="B796" i="12" l="1"/>
  <c r="AV795" i="10"/>
  <c r="H795" i="12" s="1"/>
  <c r="G795" i="12"/>
  <c r="O796" i="12"/>
  <c r="AQ796" i="10"/>
  <c r="AT796" i="10" s="1"/>
  <c r="E796" i="12" s="1"/>
  <c r="AR796" i="10"/>
  <c r="C796" i="12" s="1"/>
  <c r="AO797" i="10" l="1"/>
  <c r="AU796" i="10"/>
  <c r="F796" i="12" s="1"/>
  <c r="AY796" i="10"/>
  <c r="K796" i="12" s="1"/>
  <c r="AW796" i="10"/>
  <c r="I796" i="12" s="1"/>
  <c r="AS797" i="10"/>
  <c r="D797" i="12" s="1"/>
  <c r="AX797" i="10" l="1"/>
  <c r="J797" i="12" s="1"/>
  <c r="AP797" i="10"/>
  <c r="B797" i="12" l="1"/>
  <c r="AV796" i="10"/>
  <c r="H796" i="12" s="1"/>
  <c r="G796" i="12"/>
  <c r="O797" i="12"/>
  <c r="AQ797" i="10"/>
  <c r="AT797" i="10" s="1"/>
  <c r="E797" i="12" s="1"/>
  <c r="AR797" i="10"/>
  <c r="C797" i="12" s="1"/>
  <c r="AY797" i="10" l="1"/>
  <c r="K797" i="12" s="1"/>
  <c r="AO798" i="10"/>
  <c r="AU797" i="10"/>
  <c r="F797" i="12" s="1"/>
  <c r="AW797" i="10"/>
  <c r="I797" i="12" s="1"/>
  <c r="AS798" i="10"/>
  <c r="D798" i="12" s="1"/>
  <c r="AP798" i="10" l="1"/>
  <c r="AX798" i="10"/>
  <c r="J798" i="12" s="1"/>
  <c r="B798" i="12" l="1"/>
  <c r="AV797" i="10"/>
  <c r="H797" i="12" s="1"/>
  <c r="O798" i="12"/>
  <c r="G797" i="12"/>
  <c r="AQ798" i="10"/>
  <c r="AT798" i="10" s="1"/>
  <c r="E798" i="12" s="1"/>
  <c r="AR798" i="10"/>
  <c r="C798" i="12" s="1"/>
  <c r="AY798" i="10" l="1"/>
  <c r="K798" i="12" s="1"/>
  <c r="AU798" i="10"/>
  <c r="F798" i="12" s="1"/>
  <c r="AW798" i="10"/>
  <c r="I798" i="12" s="1"/>
  <c r="AO799" i="10"/>
  <c r="AS799" i="10"/>
  <c r="D799" i="12" s="1"/>
  <c r="AP799" i="10" l="1"/>
  <c r="AX799" i="10"/>
  <c r="J799" i="12" s="1"/>
  <c r="B799" i="12" l="1"/>
  <c r="AV798" i="10"/>
  <c r="H798" i="12" s="1"/>
  <c r="G798" i="12"/>
  <c r="O799" i="12"/>
  <c r="AQ799" i="10"/>
  <c r="AT799" i="10" s="1"/>
  <c r="E799" i="12" s="1"/>
  <c r="AR799" i="10"/>
  <c r="C799" i="12" s="1"/>
  <c r="AO800" i="10" l="1"/>
  <c r="AU799" i="10"/>
  <c r="F799" i="12" s="1"/>
  <c r="AY799" i="10"/>
  <c r="K799" i="12" s="1"/>
  <c r="AW799" i="10"/>
  <c r="I799" i="12" s="1"/>
  <c r="AS800" i="10"/>
  <c r="D800" i="12" s="1"/>
  <c r="AX800" i="10" l="1"/>
  <c r="J800" i="12" s="1"/>
  <c r="AP800" i="10"/>
  <c r="B800" i="12" l="1"/>
  <c r="AV799" i="10"/>
  <c r="H799" i="12" s="1"/>
  <c r="G799" i="12"/>
  <c r="O800" i="12"/>
  <c r="AQ800" i="10"/>
  <c r="AT800" i="10" s="1"/>
  <c r="E800" i="12" s="1"/>
  <c r="AR800" i="10" l="1"/>
  <c r="C800" i="12" s="1"/>
  <c r="AW800" i="10" l="1"/>
  <c r="I800" i="12" s="1"/>
  <c r="AY800" i="10"/>
  <c r="K800" i="12" s="1"/>
  <c r="AU800" i="10"/>
  <c r="F800" i="12" s="1"/>
  <c r="AO801" i="10"/>
  <c r="AS801" i="10"/>
  <c r="D801" i="12" s="1"/>
  <c r="AX801" i="10" l="1"/>
  <c r="J801" i="12" s="1"/>
  <c r="AP801" i="10"/>
  <c r="B801" i="12" l="1"/>
  <c r="AV800" i="10"/>
  <c r="H800" i="12" s="1"/>
  <c r="G800" i="12"/>
  <c r="O801" i="12"/>
  <c r="AQ801" i="10"/>
  <c r="AT801" i="10" s="1"/>
  <c r="E801" i="12" s="1"/>
  <c r="AR801" i="10"/>
  <c r="C801" i="12" s="1"/>
  <c r="AU801" i="10" l="1"/>
  <c r="F801" i="12" s="1"/>
  <c r="AO802" i="10"/>
  <c r="AY801" i="10"/>
  <c r="K801" i="12" s="1"/>
  <c r="AW801" i="10"/>
  <c r="I801" i="12" s="1"/>
  <c r="AS802" i="10"/>
  <c r="D802" i="12" s="1"/>
  <c r="AP802" i="10" l="1"/>
  <c r="AX802" i="10"/>
  <c r="J802" i="12" s="1"/>
  <c r="B802" i="12" l="1"/>
  <c r="AV801" i="10"/>
  <c r="H801" i="12" s="1"/>
  <c r="G801" i="12"/>
  <c r="O802" i="12"/>
  <c r="AQ802" i="10"/>
  <c r="AT802" i="10" s="1"/>
  <c r="E802" i="12" s="1"/>
  <c r="AR802" i="10"/>
  <c r="C802" i="12" s="1"/>
  <c r="AO803" i="10" l="1"/>
  <c r="AY802" i="10"/>
  <c r="K802" i="12" s="1"/>
  <c r="AU802" i="10"/>
  <c r="F802" i="12" s="1"/>
  <c r="AW802" i="10"/>
  <c r="I802" i="12" s="1"/>
  <c r="AS803" i="10"/>
  <c r="D803" i="12" s="1"/>
  <c r="AP803" i="10" l="1"/>
  <c r="AX803" i="10"/>
  <c r="J803" i="12" s="1"/>
  <c r="B803" i="12" l="1"/>
  <c r="AV802" i="10"/>
  <c r="H802" i="12" s="1"/>
  <c r="G802" i="12"/>
  <c r="O803" i="12"/>
  <c r="AQ803" i="10"/>
  <c r="AT803" i="10" s="1"/>
  <c r="E803" i="12" s="1"/>
  <c r="AR803" i="10"/>
  <c r="C803" i="12" s="1"/>
  <c r="AO804" i="10" l="1"/>
  <c r="AW803" i="10"/>
  <c r="I803" i="12" s="1"/>
  <c r="AY803" i="10"/>
  <c r="K803" i="12" s="1"/>
  <c r="AU803" i="10"/>
  <c r="F803" i="12" s="1"/>
  <c r="AS804" i="10"/>
  <c r="D804" i="12" s="1"/>
  <c r="AX804" i="10" l="1"/>
  <c r="J804" i="12" s="1"/>
  <c r="AP804" i="10"/>
  <c r="B804" i="12" l="1"/>
  <c r="AV803" i="10"/>
  <c r="H803" i="12" s="1"/>
  <c r="G803" i="12"/>
  <c r="O804" i="12"/>
  <c r="AQ804" i="10"/>
  <c r="AT804" i="10" s="1"/>
  <c r="E804" i="12" s="1"/>
  <c r="AR804" i="10"/>
  <c r="C804" i="12" s="1"/>
  <c r="AU804" i="10" l="1"/>
  <c r="F804" i="12" s="1"/>
  <c r="AW804" i="10"/>
  <c r="I804" i="12" s="1"/>
  <c r="AY804" i="10"/>
  <c r="K804" i="12" s="1"/>
  <c r="AO805" i="10"/>
  <c r="AS805" i="10"/>
  <c r="D805" i="12" s="1"/>
  <c r="AP805" i="10" l="1"/>
  <c r="AX805" i="10"/>
  <c r="J805" i="12" s="1"/>
  <c r="B805" i="12" l="1"/>
  <c r="AV804" i="10"/>
  <c r="H804" i="12" s="1"/>
  <c r="G804" i="12"/>
  <c r="O805" i="12"/>
  <c r="AQ805" i="10"/>
  <c r="AT805" i="10" s="1"/>
  <c r="E805" i="12" s="1"/>
  <c r="AR805" i="10"/>
  <c r="C805" i="12" s="1"/>
  <c r="AU805" i="10" l="1"/>
  <c r="F805" i="12" s="1"/>
  <c r="AY805" i="10"/>
  <c r="K805" i="12" s="1"/>
  <c r="AO806" i="10"/>
  <c r="AW805" i="10"/>
  <c r="I805" i="12" s="1"/>
  <c r="AS806" i="10"/>
  <c r="D806" i="12" s="1"/>
  <c r="AP806" i="10" l="1"/>
  <c r="AX806" i="10"/>
  <c r="J806" i="12" s="1"/>
  <c r="B806" i="12" l="1"/>
  <c r="AV805" i="10"/>
  <c r="H805" i="12" s="1"/>
  <c r="G805" i="12"/>
  <c r="O806" i="12"/>
  <c r="AQ806" i="10"/>
  <c r="AT806" i="10" s="1"/>
  <c r="E806" i="12" s="1"/>
  <c r="AR806" i="10"/>
  <c r="C806" i="12" s="1"/>
  <c r="AO807" i="10" l="1"/>
  <c r="AW806" i="10"/>
  <c r="I806" i="12" s="1"/>
  <c r="AY806" i="10"/>
  <c r="K806" i="12" s="1"/>
  <c r="AU806" i="10"/>
  <c r="F806" i="12" s="1"/>
  <c r="AS807" i="10"/>
  <c r="D807" i="12" s="1"/>
  <c r="AP807" i="10" l="1"/>
  <c r="AX807" i="10"/>
  <c r="J807" i="12" s="1"/>
  <c r="B807" i="12" l="1"/>
  <c r="AV806" i="10"/>
  <c r="H806" i="12" s="1"/>
  <c r="G806" i="12"/>
  <c r="O807" i="12"/>
  <c r="AQ807" i="10"/>
  <c r="AT807" i="10" s="1"/>
  <c r="E807" i="12" s="1"/>
  <c r="AR807" i="10"/>
  <c r="C807" i="12" s="1"/>
  <c r="AO808" i="10" l="1"/>
  <c r="AU807" i="10"/>
  <c r="F807" i="12" s="1"/>
  <c r="AY807" i="10"/>
  <c r="K807" i="12" s="1"/>
  <c r="AW807" i="10"/>
  <c r="I807" i="12" s="1"/>
  <c r="AS808" i="10"/>
  <c r="D808" i="12" s="1"/>
  <c r="AX808" i="10" l="1"/>
  <c r="J808" i="12" s="1"/>
  <c r="AP808" i="10"/>
  <c r="B808" i="12" l="1"/>
  <c r="AV807" i="10"/>
  <c r="H807" i="12" s="1"/>
  <c r="G807" i="12"/>
  <c r="O808" i="12"/>
  <c r="AQ808" i="10"/>
  <c r="AT808" i="10" s="1"/>
  <c r="E808" i="12" s="1"/>
  <c r="AR808" i="10"/>
  <c r="C808" i="12" s="1"/>
  <c r="AY808" i="10" l="1"/>
  <c r="K808" i="12" s="1"/>
  <c r="AU808" i="10"/>
  <c r="F808" i="12" s="1"/>
  <c r="AW808" i="10"/>
  <c r="I808" i="12" s="1"/>
  <c r="AO809" i="10"/>
  <c r="AS809" i="10"/>
  <c r="D809" i="12" s="1"/>
  <c r="AX809" i="10" l="1"/>
  <c r="J809" i="12" s="1"/>
  <c r="AP809" i="10"/>
  <c r="B809" i="12" l="1"/>
  <c r="AV808" i="10"/>
  <c r="H808" i="12" s="1"/>
  <c r="G808" i="12"/>
  <c r="O809" i="12"/>
  <c r="AQ809" i="10"/>
  <c r="AT809" i="10" s="1"/>
  <c r="E809" i="12" s="1"/>
  <c r="AR809" i="10"/>
  <c r="C809" i="12" s="1"/>
  <c r="AU809" i="10" l="1"/>
  <c r="F809" i="12" s="1"/>
  <c r="AO810" i="10"/>
  <c r="AW809" i="10"/>
  <c r="I809" i="12" s="1"/>
  <c r="AY809" i="10"/>
  <c r="K809" i="12" s="1"/>
  <c r="AS810" i="10"/>
  <c r="D810" i="12" s="1"/>
  <c r="AP810" i="10" l="1"/>
  <c r="AX810" i="10"/>
  <c r="J810" i="12" s="1"/>
  <c r="B810" i="12" l="1"/>
  <c r="AV809" i="10"/>
  <c r="H809" i="12" s="1"/>
  <c r="O810" i="12"/>
  <c r="G809" i="12"/>
  <c r="AQ810" i="10"/>
  <c r="AT810" i="10" s="1"/>
  <c r="E810" i="12" s="1"/>
  <c r="AR810" i="10"/>
  <c r="C810" i="12" s="1"/>
  <c r="AO811" i="10" l="1"/>
  <c r="AU810" i="10"/>
  <c r="F810" i="12" s="1"/>
  <c r="AY810" i="10"/>
  <c r="K810" i="12" s="1"/>
  <c r="AW810" i="10"/>
  <c r="I810" i="12" s="1"/>
  <c r="AS811" i="10"/>
  <c r="D811" i="12" s="1"/>
  <c r="AP811" i="10" l="1"/>
  <c r="AX811" i="10"/>
  <c r="J811" i="12" s="1"/>
  <c r="B811" i="12" l="1"/>
  <c r="AV810" i="10"/>
  <c r="H810" i="12" s="1"/>
  <c r="G810" i="12"/>
  <c r="O811" i="12"/>
  <c r="AQ811" i="10"/>
  <c r="AT811" i="10" s="1"/>
  <c r="E811" i="12" s="1"/>
  <c r="AR811" i="10"/>
  <c r="C811" i="12" s="1"/>
  <c r="AY811" i="10" l="1"/>
  <c r="K811" i="12" s="1"/>
  <c r="AO812" i="10"/>
  <c r="AW811" i="10"/>
  <c r="I811" i="12" s="1"/>
  <c r="AU811" i="10"/>
  <c r="F811" i="12" s="1"/>
  <c r="AS812" i="10"/>
  <c r="D812" i="12" s="1"/>
  <c r="AX812" i="10" l="1"/>
  <c r="J812" i="12" s="1"/>
  <c r="AP812" i="10"/>
  <c r="B812" i="12" l="1"/>
  <c r="AV811" i="10"/>
  <c r="H811" i="12" s="1"/>
  <c r="G811" i="12"/>
  <c r="O812" i="12"/>
  <c r="AQ812" i="10"/>
  <c r="AT812" i="10" s="1"/>
  <c r="E812" i="12" s="1"/>
  <c r="AR812" i="10"/>
  <c r="C812" i="12" s="1"/>
  <c r="AW812" i="10" l="1"/>
  <c r="I812" i="12" s="1"/>
  <c r="AO813" i="10"/>
  <c r="AU812" i="10"/>
  <c r="F812" i="12" s="1"/>
  <c r="AY812" i="10"/>
  <c r="K812" i="12" s="1"/>
  <c r="AS813" i="10"/>
  <c r="D813" i="12" s="1"/>
  <c r="AP813" i="10" l="1"/>
  <c r="AX813" i="10"/>
  <c r="J813" i="12" s="1"/>
  <c r="B813" i="12" l="1"/>
  <c r="AV812" i="10"/>
  <c r="H812" i="12" s="1"/>
  <c r="G812" i="12"/>
  <c r="O813" i="12"/>
  <c r="AQ813" i="10"/>
  <c r="AT813" i="10" s="1"/>
  <c r="E813" i="12" s="1"/>
  <c r="AR813" i="10"/>
  <c r="C813" i="12" s="1"/>
  <c r="AW813" i="10" l="1"/>
  <c r="I813" i="12" s="1"/>
  <c r="AY813" i="10"/>
  <c r="K813" i="12" s="1"/>
  <c r="AO814" i="10"/>
  <c r="AU813" i="10"/>
  <c r="F813" i="12" s="1"/>
  <c r="AS814" i="10"/>
  <c r="D814" i="12" s="1"/>
  <c r="AX814" i="10" l="1"/>
  <c r="J814" i="12" s="1"/>
  <c r="AP814" i="10"/>
  <c r="B814" i="12" l="1"/>
  <c r="AV813" i="10"/>
  <c r="H813" i="12" s="1"/>
  <c r="O814" i="12"/>
  <c r="G813" i="12"/>
  <c r="AQ814" i="10"/>
  <c r="AT814" i="10" s="1"/>
  <c r="E814" i="12" s="1"/>
  <c r="AR814" i="10"/>
  <c r="C814" i="12" s="1"/>
  <c r="AY814" i="10" l="1"/>
  <c r="K814" i="12" s="1"/>
  <c r="AU814" i="10"/>
  <c r="F814" i="12" s="1"/>
  <c r="AW814" i="10"/>
  <c r="I814" i="12" s="1"/>
  <c r="AO815" i="10"/>
  <c r="AS815" i="10"/>
  <c r="D815" i="12" s="1"/>
  <c r="AP815" i="10" l="1"/>
  <c r="AX815" i="10"/>
  <c r="J815" i="12" s="1"/>
  <c r="B815" i="12" l="1"/>
  <c r="AV814" i="10"/>
  <c r="H814" i="12" s="1"/>
  <c r="G814" i="12"/>
  <c r="O815" i="12"/>
  <c r="AQ815" i="10"/>
  <c r="AT815" i="10" s="1"/>
  <c r="E815" i="12" s="1"/>
  <c r="AR815" i="10"/>
  <c r="C815" i="12" s="1"/>
  <c r="AU815" i="10" l="1"/>
  <c r="F815" i="12" s="1"/>
  <c r="AW815" i="10"/>
  <c r="I815" i="12" s="1"/>
  <c r="AY815" i="10"/>
  <c r="K815" i="12" s="1"/>
  <c r="AO816" i="10"/>
  <c r="AS816" i="10"/>
  <c r="D816" i="12" s="1"/>
  <c r="AX816" i="10" l="1"/>
  <c r="J816" i="12" s="1"/>
  <c r="AP816" i="10"/>
  <c r="B816" i="12" l="1"/>
  <c r="AV815" i="10"/>
  <c r="H815" i="12" s="1"/>
  <c r="G815" i="12"/>
  <c r="O816" i="12"/>
  <c r="AQ816" i="10"/>
  <c r="AT816" i="10" s="1"/>
  <c r="E816" i="12" s="1"/>
  <c r="AR816" i="10"/>
  <c r="C816" i="12" s="1"/>
  <c r="AO817" i="10" l="1"/>
  <c r="AW816" i="10"/>
  <c r="I816" i="12" s="1"/>
  <c r="AU816" i="10"/>
  <c r="F816" i="12" s="1"/>
  <c r="AY816" i="10"/>
  <c r="K816" i="12" s="1"/>
  <c r="AS817" i="10"/>
  <c r="D817" i="12" s="1"/>
  <c r="AP817" i="10" l="1"/>
  <c r="AX817" i="10"/>
  <c r="J817" i="12" s="1"/>
  <c r="B817" i="12" l="1"/>
  <c r="AV816" i="10"/>
  <c r="H816" i="12" s="1"/>
  <c r="G816" i="12"/>
  <c r="O817" i="12"/>
  <c r="AQ817" i="10"/>
  <c r="AT817" i="10" s="1"/>
  <c r="E817" i="12" s="1"/>
  <c r="AR817" i="10"/>
  <c r="C817" i="12" s="1"/>
  <c r="AO818" i="10" l="1"/>
  <c r="AU817" i="10"/>
  <c r="F817" i="12" s="1"/>
  <c r="AW817" i="10"/>
  <c r="I817" i="12" s="1"/>
  <c r="AY817" i="10"/>
  <c r="K817" i="12" s="1"/>
  <c r="AS818" i="10"/>
  <c r="D818" i="12" s="1"/>
  <c r="AP818" i="10" l="1"/>
  <c r="AX818" i="10"/>
  <c r="J818" i="12" s="1"/>
  <c r="B818" i="12" l="1"/>
  <c r="AV817" i="10"/>
  <c r="H817" i="12" s="1"/>
  <c r="G817" i="12"/>
  <c r="O818" i="12"/>
  <c r="AQ818" i="10"/>
  <c r="AT818" i="10" s="1"/>
  <c r="E818" i="12" s="1"/>
  <c r="AR818" i="10"/>
  <c r="C818" i="12" s="1"/>
  <c r="AU818" i="10" l="1"/>
  <c r="F818" i="12" s="1"/>
  <c r="AW818" i="10"/>
  <c r="I818" i="12" s="1"/>
  <c r="AO819" i="10"/>
  <c r="AY818" i="10"/>
  <c r="K818" i="12" s="1"/>
  <c r="AS819" i="10"/>
  <c r="D819" i="12" s="1"/>
  <c r="AP819" i="10" l="1"/>
  <c r="AX819" i="10"/>
  <c r="J819" i="12" s="1"/>
  <c r="B819" i="12" l="1"/>
  <c r="AV818" i="10"/>
  <c r="H818" i="12" s="1"/>
  <c r="G818" i="12"/>
  <c r="O819" i="12"/>
  <c r="AQ819" i="10"/>
  <c r="AT819" i="10" s="1"/>
  <c r="E819" i="12" s="1"/>
  <c r="AR819" i="10"/>
  <c r="C819" i="12" s="1"/>
  <c r="AU819" i="10" l="1"/>
  <c r="F819" i="12" s="1"/>
  <c r="AW819" i="10"/>
  <c r="I819" i="12" s="1"/>
  <c r="AY819" i="10"/>
  <c r="K819" i="12" s="1"/>
  <c r="AO820" i="10"/>
  <c r="AS820" i="10"/>
  <c r="D820" i="12" s="1"/>
  <c r="AP820" i="10" l="1"/>
  <c r="AX820" i="10"/>
  <c r="J820" i="12" s="1"/>
  <c r="B820" i="12" l="1"/>
  <c r="AV819" i="10"/>
  <c r="H819" i="12" s="1"/>
  <c r="G819" i="12"/>
  <c r="O820" i="12"/>
  <c r="AQ820" i="10"/>
  <c r="AT820" i="10" s="1"/>
  <c r="E820" i="12" s="1"/>
  <c r="AR820" i="10"/>
  <c r="C820" i="12" s="1"/>
  <c r="AU820" i="10" l="1"/>
  <c r="F820" i="12" s="1"/>
  <c r="AY820" i="10"/>
  <c r="K820" i="12" s="1"/>
  <c r="AO821" i="10"/>
  <c r="AW820" i="10"/>
  <c r="I820" i="12" s="1"/>
  <c r="AS821" i="10"/>
  <c r="D821" i="12" s="1"/>
  <c r="AP821" i="10" l="1"/>
  <c r="AX821" i="10"/>
  <c r="J821" i="12" s="1"/>
  <c r="B821" i="12" l="1"/>
  <c r="AV820" i="10"/>
  <c r="H820" i="12" s="1"/>
  <c r="G820" i="12"/>
  <c r="O821" i="12"/>
  <c r="AQ821" i="10"/>
  <c r="AT821" i="10" s="1"/>
  <c r="E821" i="12" s="1"/>
  <c r="AR821" i="10"/>
  <c r="C821" i="12" s="1"/>
  <c r="AU821" i="10" l="1"/>
  <c r="F821" i="12" s="1"/>
  <c r="AW821" i="10"/>
  <c r="I821" i="12" s="1"/>
  <c r="AY821" i="10"/>
  <c r="K821" i="12" s="1"/>
  <c r="AO822" i="10"/>
  <c r="AS822" i="10"/>
  <c r="D822" i="12" s="1"/>
  <c r="AP822" i="10" l="1"/>
  <c r="AX822" i="10"/>
  <c r="J822" i="12" s="1"/>
  <c r="B822" i="12" l="1"/>
  <c r="AV821" i="10"/>
  <c r="H821" i="12" s="1"/>
  <c r="G821" i="12"/>
  <c r="O822" i="12"/>
  <c r="AQ822" i="10"/>
  <c r="AT822" i="10" s="1"/>
  <c r="E822" i="12" s="1"/>
  <c r="AR822" i="10" l="1"/>
  <c r="C822" i="12" s="1"/>
  <c r="AU822" i="10" l="1"/>
  <c r="F822" i="12" s="1"/>
  <c r="AW822" i="10"/>
  <c r="I822" i="12" s="1"/>
  <c r="AY822" i="10"/>
  <c r="K822" i="12" s="1"/>
  <c r="AO823" i="10"/>
  <c r="AS823" i="10"/>
  <c r="D823" i="12" s="1"/>
  <c r="AP823" i="10" l="1"/>
  <c r="AX823" i="10"/>
  <c r="J823" i="12" s="1"/>
  <c r="B823" i="12" l="1"/>
  <c r="AV822" i="10"/>
  <c r="H822" i="12" s="1"/>
  <c r="G822" i="12"/>
  <c r="O823" i="12"/>
  <c r="AQ823" i="10"/>
  <c r="AT823" i="10" s="1"/>
  <c r="E823" i="12" s="1"/>
  <c r="AR823" i="10"/>
  <c r="C823" i="12" s="1"/>
  <c r="AO824" i="10" l="1"/>
  <c r="AW823" i="10"/>
  <c r="I823" i="12" s="1"/>
  <c r="AY823" i="10"/>
  <c r="K823" i="12" s="1"/>
  <c r="AU823" i="10"/>
  <c r="F823" i="12" s="1"/>
  <c r="AS824" i="10"/>
  <c r="D824" i="12" s="1"/>
  <c r="AX824" i="10" l="1"/>
  <c r="J824" i="12" s="1"/>
  <c r="AP824" i="10"/>
  <c r="B824" i="12" l="1"/>
  <c r="AV823" i="10"/>
  <c r="H823" i="12" s="1"/>
  <c r="G823" i="12"/>
  <c r="O824" i="12"/>
  <c r="AQ824" i="10"/>
  <c r="AT824" i="10" s="1"/>
  <c r="E824" i="12" s="1"/>
  <c r="AR824" i="10"/>
  <c r="C824" i="12" s="1"/>
  <c r="AY824" i="10" l="1"/>
  <c r="K824" i="12" s="1"/>
  <c r="AO825" i="10"/>
  <c r="AU824" i="10"/>
  <c r="F824" i="12" s="1"/>
  <c r="AW824" i="10"/>
  <c r="I824" i="12" s="1"/>
  <c r="AS825" i="10"/>
  <c r="D825" i="12" s="1"/>
  <c r="AP825" i="10" l="1"/>
  <c r="AX825" i="10"/>
  <c r="J825" i="12" s="1"/>
  <c r="B825" i="12" l="1"/>
  <c r="AV824" i="10"/>
  <c r="H824" i="12" s="1"/>
  <c r="G824" i="12"/>
  <c r="O825" i="12"/>
  <c r="AQ825" i="10"/>
  <c r="AT825" i="10" s="1"/>
  <c r="E825" i="12" s="1"/>
  <c r="AR825" i="10"/>
  <c r="C825" i="12" s="1"/>
  <c r="AY825" i="10" l="1"/>
  <c r="K825" i="12" s="1"/>
  <c r="AO826" i="10"/>
  <c r="AW825" i="10"/>
  <c r="I825" i="12" s="1"/>
  <c r="AU825" i="10"/>
  <c r="F825" i="12" s="1"/>
  <c r="AS826" i="10"/>
  <c r="D826" i="12" s="1"/>
  <c r="AP826" i="10" l="1"/>
  <c r="AX826" i="10"/>
  <c r="J826" i="12" s="1"/>
  <c r="B826" i="12" l="1"/>
  <c r="AV825" i="10"/>
  <c r="H825" i="12" s="1"/>
  <c r="O826" i="12"/>
  <c r="G825" i="12"/>
  <c r="AQ826" i="10"/>
  <c r="AT826" i="10" s="1"/>
  <c r="E826" i="12" s="1"/>
  <c r="AR826" i="10"/>
  <c r="C826" i="12" s="1"/>
  <c r="AU826" i="10" l="1"/>
  <c r="F826" i="12" s="1"/>
  <c r="AW826" i="10"/>
  <c r="I826" i="12" s="1"/>
  <c r="AY826" i="10"/>
  <c r="K826" i="12" s="1"/>
  <c r="AO827" i="10"/>
  <c r="AS827" i="10"/>
  <c r="D827" i="12" s="1"/>
  <c r="AP827" i="10" l="1"/>
  <c r="AX827" i="10"/>
  <c r="J827" i="12" s="1"/>
  <c r="B827" i="12" l="1"/>
  <c r="AV826" i="10"/>
  <c r="H826" i="12" s="1"/>
  <c r="G826" i="12"/>
  <c r="O827" i="12"/>
  <c r="AQ827" i="10"/>
  <c r="AT827" i="10" s="1"/>
  <c r="E827" i="12" s="1"/>
  <c r="AR827" i="10"/>
  <c r="C827" i="12" s="1"/>
  <c r="AW827" i="10" l="1"/>
  <c r="I827" i="12" s="1"/>
  <c r="AO828" i="10"/>
  <c r="AU827" i="10"/>
  <c r="F827" i="12" s="1"/>
  <c r="AY827" i="10"/>
  <c r="K827" i="12" s="1"/>
  <c r="AS828" i="10"/>
  <c r="D828" i="12" s="1"/>
  <c r="AP828" i="10" l="1"/>
  <c r="AX828" i="10"/>
  <c r="J828" i="12" s="1"/>
  <c r="B828" i="12" l="1"/>
  <c r="AV827" i="10"/>
  <c r="H827" i="12" s="1"/>
  <c r="G827" i="12"/>
  <c r="O828" i="12"/>
  <c r="AQ828" i="10"/>
  <c r="AT828" i="10" s="1"/>
  <c r="E828" i="12" s="1"/>
  <c r="AR828" i="10"/>
  <c r="C828" i="12" s="1"/>
  <c r="AU828" i="10" l="1"/>
  <c r="F828" i="12" s="1"/>
  <c r="AW828" i="10"/>
  <c r="I828" i="12" s="1"/>
  <c r="AY828" i="10"/>
  <c r="K828" i="12" s="1"/>
  <c r="AO829" i="10"/>
  <c r="AS829" i="10"/>
  <c r="D829" i="12" s="1"/>
  <c r="AX829" i="10" l="1"/>
  <c r="J829" i="12" s="1"/>
  <c r="AP829" i="10"/>
  <c r="B829" i="12" l="1"/>
  <c r="AV828" i="10"/>
  <c r="H828" i="12" s="1"/>
  <c r="G828" i="12"/>
  <c r="O829" i="12"/>
  <c r="AQ829" i="10"/>
  <c r="AT829" i="10" s="1"/>
  <c r="E829" i="12" s="1"/>
  <c r="AR829" i="10"/>
  <c r="C829" i="12" s="1"/>
  <c r="AU829" i="10" l="1"/>
  <c r="F829" i="12" s="1"/>
  <c r="AY829" i="10"/>
  <c r="K829" i="12" s="1"/>
  <c r="AW829" i="10"/>
  <c r="I829" i="12" s="1"/>
  <c r="AO830" i="10"/>
  <c r="AS830" i="10"/>
  <c r="D830" i="12" s="1"/>
  <c r="AP830" i="10" l="1"/>
  <c r="AX830" i="10"/>
  <c r="J830" i="12" s="1"/>
  <c r="B830" i="12" l="1"/>
  <c r="AV829" i="10"/>
  <c r="H829" i="12" s="1"/>
  <c r="G829" i="12"/>
  <c r="O830" i="12"/>
  <c r="AQ830" i="10"/>
  <c r="AT830" i="10" s="1"/>
  <c r="E830" i="12" s="1"/>
  <c r="AR830" i="10"/>
  <c r="C830" i="12" s="1"/>
  <c r="AW830" i="10" l="1"/>
  <c r="I830" i="12" s="1"/>
  <c r="AY830" i="10"/>
  <c r="K830" i="12" s="1"/>
  <c r="AO831" i="10"/>
  <c r="AU830" i="10"/>
  <c r="F830" i="12" s="1"/>
  <c r="AS831" i="10"/>
  <c r="D831" i="12" s="1"/>
  <c r="AP831" i="10" l="1"/>
  <c r="AX831" i="10"/>
  <c r="J831" i="12" s="1"/>
  <c r="B831" i="12" l="1"/>
  <c r="AV830" i="10"/>
  <c r="H830" i="12" s="1"/>
  <c r="G830" i="12"/>
  <c r="O831" i="12"/>
  <c r="AQ831" i="10"/>
  <c r="AT831" i="10" s="1"/>
  <c r="E831" i="12" s="1"/>
  <c r="AR831" i="10"/>
  <c r="C831" i="12" s="1"/>
  <c r="AW831" i="10" l="1"/>
  <c r="I831" i="12" s="1"/>
  <c r="AO832" i="10"/>
  <c r="AY831" i="10"/>
  <c r="K831" i="12" s="1"/>
  <c r="AU831" i="10"/>
  <c r="F831" i="12" s="1"/>
  <c r="AS832" i="10"/>
  <c r="D832" i="12" s="1"/>
  <c r="AP832" i="10" l="1"/>
  <c r="AX832" i="10"/>
  <c r="J832" i="12" s="1"/>
  <c r="B832" i="12" l="1"/>
  <c r="AV831" i="10"/>
  <c r="H831" i="12" s="1"/>
  <c r="G831" i="12"/>
  <c r="O832" i="12"/>
  <c r="AQ832" i="10"/>
  <c r="AT832" i="10" s="1"/>
  <c r="E832" i="12" s="1"/>
  <c r="AR832" i="10"/>
  <c r="C832" i="12" s="1"/>
  <c r="AY832" i="10" l="1"/>
  <c r="K832" i="12" s="1"/>
  <c r="AO833" i="10"/>
  <c r="AU832" i="10"/>
  <c r="F832" i="12" s="1"/>
  <c r="AW832" i="10"/>
  <c r="I832" i="12" s="1"/>
  <c r="AS833" i="10"/>
  <c r="D833" i="12" s="1"/>
  <c r="AX833" i="10" l="1"/>
  <c r="J833" i="12" s="1"/>
  <c r="AP833" i="10"/>
  <c r="B833" i="12" l="1"/>
  <c r="AV832" i="10"/>
  <c r="H832" i="12" s="1"/>
  <c r="G832" i="12"/>
  <c r="O833" i="12"/>
  <c r="AQ833" i="10"/>
  <c r="AT833" i="10" s="1"/>
  <c r="E833" i="12" s="1"/>
  <c r="AR833" i="10"/>
  <c r="C833" i="12" s="1"/>
  <c r="AY833" i="10" l="1"/>
  <c r="K833" i="12" s="1"/>
  <c r="AO834" i="10"/>
  <c r="AU833" i="10"/>
  <c r="F833" i="12" s="1"/>
  <c r="AW833" i="10"/>
  <c r="I833" i="12" s="1"/>
  <c r="AS834" i="10"/>
  <c r="D834" i="12" s="1"/>
  <c r="AP834" i="10" l="1"/>
  <c r="AX834" i="10"/>
  <c r="J834" i="12" s="1"/>
  <c r="B834" i="12" l="1"/>
  <c r="AV833" i="10"/>
  <c r="H833" i="12" s="1"/>
  <c r="G833" i="12"/>
  <c r="O834" i="12"/>
  <c r="AQ834" i="10"/>
  <c r="AT834" i="10" s="1"/>
  <c r="E834" i="12" s="1"/>
  <c r="AR834" i="10"/>
  <c r="C834" i="12" s="1"/>
  <c r="AY834" i="10" l="1"/>
  <c r="K834" i="12" s="1"/>
  <c r="AO835" i="10"/>
  <c r="AU834" i="10"/>
  <c r="F834" i="12" s="1"/>
  <c r="AW834" i="10"/>
  <c r="I834" i="12" s="1"/>
  <c r="AS835" i="10"/>
  <c r="D835" i="12" s="1"/>
  <c r="AP835" i="10" l="1"/>
  <c r="AX835" i="10"/>
  <c r="J835" i="12" s="1"/>
  <c r="B835" i="12" l="1"/>
  <c r="AV834" i="10"/>
  <c r="H834" i="12" s="1"/>
  <c r="G834" i="12"/>
  <c r="O835" i="12"/>
  <c r="AQ835" i="10"/>
  <c r="AT835" i="10" s="1"/>
  <c r="E835" i="12" s="1"/>
  <c r="AR835" i="10"/>
  <c r="C835" i="12" s="1"/>
  <c r="AW835" i="10" l="1"/>
  <c r="I835" i="12" s="1"/>
  <c r="AY835" i="10"/>
  <c r="K835" i="12" s="1"/>
  <c r="AO836" i="10"/>
  <c r="AU835" i="10"/>
  <c r="F835" i="12" s="1"/>
  <c r="AS836" i="10"/>
  <c r="D836" i="12" s="1"/>
  <c r="AP836" i="10" l="1"/>
  <c r="AX836" i="10"/>
  <c r="J836" i="12" s="1"/>
  <c r="B836" i="12" l="1"/>
  <c r="AV835" i="10"/>
  <c r="H835" i="12" s="1"/>
  <c r="G835" i="12"/>
  <c r="O836" i="12"/>
  <c r="AQ836" i="10"/>
  <c r="AT836" i="10" s="1"/>
  <c r="E836" i="12" s="1"/>
  <c r="AR836" i="10"/>
  <c r="C836" i="12" s="1"/>
  <c r="AW836" i="10" l="1"/>
  <c r="I836" i="12" s="1"/>
  <c r="AY836" i="10"/>
  <c r="K836" i="12" s="1"/>
  <c r="AO837" i="10"/>
  <c r="AU836" i="10"/>
  <c r="F836" i="12" s="1"/>
  <c r="AS837" i="10"/>
  <c r="D837" i="12" s="1"/>
  <c r="AP837" i="10" l="1"/>
  <c r="AX837" i="10"/>
  <c r="J837" i="12" s="1"/>
  <c r="B837" i="12" l="1"/>
  <c r="AV836" i="10"/>
  <c r="H836" i="12" s="1"/>
  <c r="G836" i="12"/>
  <c r="O837" i="12"/>
  <c r="AQ837" i="10"/>
  <c r="AT837" i="10" s="1"/>
  <c r="E837" i="12" s="1"/>
  <c r="AR837" i="10"/>
  <c r="C837" i="12" s="1"/>
  <c r="AW837" i="10" l="1"/>
  <c r="I837" i="12" s="1"/>
  <c r="AY837" i="10"/>
  <c r="K837" i="12" s="1"/>
  <c r="AO838" i="10"/>
  <c r="AU837" i="10"/>
  <c r="F837" i="12" s="1"/>
  <c r="AS838" i="10"/>
  <c r="D838" i="12" s="1"/>
  <c r="AP838" i="10" l="1"/>
  <c r="AX838" i="10"/>
  <c r="J838" i="12" s="1"/>
  <c r="B838" i="12" l="1"/>
  <c r="AV837" i="10"/>
  <c r="H837" i="12" s="1"/>
  <c r="G837" i="12"/>
  <c r="O838" i="12"/>
  <c r="AQ838" i="10"/>
  <c r="AT838" i="10" s="1"/>
  <c r="E838" i="12" s="1"/>
  <c r="AR838" i="10"/>
  <c r="C838" i="12" s="1"/>
  <c r="AW838" i="10" l="1"/>
  <c r="I838" i="12" s="1"/>
  <c r="AY838" i="10"/>
  <c r="K838" i="12" s="1"/>
  <c r="AO839" i="10"/>
  <c r="AU838" i="10"/>
  <c r="F838" i="12" s="1"/>
  <c r="AS839" i="10"/>
  <c r="D839" i="12" s="1"/>
  <c r="AP839" i="10" l="1"/>
  <c r="AX839" i="10"/>
  <c r="J839" i="12" s="1"/>
  <c r="B839" i="12" l="1"/>
  <c r="AV838" i="10"/>
  <c r="H838" i="12" s="1"/>
  <c r="G838" i="12"/>
  <c r="O839" i="12"/>
  <c r="AQ839" i="10"/>
  <c r="AT839" i="10" s="1"/>
  <c r="E839" i="12" s="1"/>
  <c r="AR839" i="10"/>
  <c r="C839" i="12" s="1"/>
  <c r="AW839" i="10" l="1"/>
  <c r="I839" i="12" s="1"/>
  <c r="AY839" i="10"/>
  <c r="K839" i="12" s="1"/>
  <c r="AO840" i="10"/>
  <c r="AU839" i="10"/>
  <c r="F839" i="12" s="1"/>
  <c r="AS840" i="10"/>
  <c r="D840" i="12" s="1"/>
  <c r="AP840" i="10" l="1"/>
  <c r="AX840" i="10"/>
  <c r="J840" i="12" s="1"/>
  <c r="B840" i="12" l="1"/>
  <c r="AV839" i="10"/>
  <c r="H839" i="12" s="1"/>
  <c r="G839" i="12"/>
  <c r="O840" i="12"/>
  <c r="AQ840" i="10"/>
  <c r="AT840" i="10" s="1"/>
  <c r="E840" i="12" s="1"/>
  <c r="AR840" i="10"/>
  <c r="C840" i="12" s="1"/>
  <c r="AO841" i="10" l="1"/>
  <c r="AU840" i="10"/>
  <c r="F840" i="12" s="1"/>
  <c r="AW840" i="10"/>
  <c r="I840" i="12" s="1"/>
  <c r="AY840" i="10"/>
  <c r="K840" i="12" s="1"/>
  <c r="AS841" i="10"/>
  <c r="D841" i="12" s="1"/>
  <c r="AP841" i="10" l="1"/>
  <c r="AX841" i="10"/>
  <c r="J841" i="12" s="1"/>
  <c r="B841" i="12" l="1"/>
  <c r="AV840" i="10"/>
  <c r="H840" i="12" s="1"/>
  <c r="G840" i="12"/>
  <c r="O841" i="12"/>
  <c r="AQ841" i="10"/>
  <c r="AT841" i="10" s="1"/>
  <c r="E841" i="12" s="1"/>
  <c r="AR841" i="10"/>
  <c r="C841" i="12" s="1"/>
  <c r="AY841" i="10" l="1"/>
  <c r="K841" i="12" s="1"/>
  <c r="AO842" i="10"/>
  <c r="AU841" i="10"/>
  <c r="F841" i="12" s="1"/>
  <c r="AW841" i="10"/>
  <c r="I841" i="12" s="1"/>
  <c r="AS842" i="10"/>
  <c r="D842" i="12" s="1"/>
  <c r="AP842" i="10" l="1"/>
  <c r="AX842" i="10"/>
  <c r="J842" i="12" s="1"/>
  <c r="B842" i="12" l="1"/>
  <c r="AV841" i="10"/>
  <c r="H841" i="12" s="1"/>
  <c r="G841" i="12"/>
  <c r="O842" i="12"/>
  <c r="AQ842" i="10"/>
  <c r="AT842" i="10" s="1"/>
  <c r="E842" i="12" s="1"/>
  <c r="AR842" i="10"/>
  <c r="C842" i="12" s="1"/>
  <c r="AO843" i="10" l="1"/>
  <c r="AW842" i="10"/>
  <c r="I842" i="12" s="1"/>
  <c r="AU842" i="10"/>
  <c r="F842" i="12" s="1"/>
  <c r="AY842" i="10"/>
  <c r="K842" i="12" s="1"/>
  <c r="AS843" i="10"/>
  <c r="D843" i="12" s="1"/>
  <c r="AX843" i="10" l="1"/>
  <c r="J843" i="12" s="1"/>
  <c r="AP843" i="10"/>
  <c r="B843" i="12" l="1"/>
  <c r="AV842" i="10"/>
  <c r="H842" i="12" s="1"/>
  <c r="G842" i="12"/>
  <c r="O843" i="12"/>
  <c r="AQ843" i="10"/>
  <c r="AT843" i="10" s="1"/>
  <c r="E843" i="12" s="1"/>
  <c r="AR843" i="10"/>
  <c r="C843" i="12" s="1"/>
  <c r="AU843" i="10" l="1"/>
  <c r="F843" i="12" s="1"/>
  <c r="AW843" i="10"/>
  <c r="I843" i="12" s="1"/>
  <c r="AY843" i="10"/>
  <c r="K843" i="12" s="1"/>
  <c r="AO844" i="10"/>
  <c r="AS844" i="10"/>
  <c r="D844" i="12" s="1"/>
  <c r="AP844" i="10" l="1"/>
  <c r="AX844" i="10"/>
  <c r="J844" i="12" s="1"/>
  <c r="B844" i="12" l="1"/>
  <c r="AV843" i="10"/>
  <c r="H843" i="12" s="1"/>
  <c r="G843" i="12"/>
  <c r="O844" i="12"/>
  <c r="AQ844" i="10"/>
  <c r="AT844" i="10" s="1"/>
  <c r="E844" i="12" s="1"/>
  <c r="AR844" i="10" l="1"/>
  <c r="C844" i="12" s="1"/>
  <c r="AW844" i="10" l="1"/>
  <c r="I844" i="12" s="1"/>
  <c r="AO845" i="10"/>
  <c r="AU844" i="10"/>
  <c r="F844" i="12" s="1"/>
  <c r="AY844" i="10"/>
  <c r="K844" i="12" s="1"/>
  <c r="AS845" i="10"/>
  <c r="D845" i="12" s="1"/>
  <c r="AP845" i="10" l="1"/>
  <c r="AX845" i="10"/>
  <c r="J845" i="12" s="1"/>
  <c r="B845" i="12" l="1"/>
  <c r="AV844" i="10"/>
  <c r="H844" i="12" s="1"/>
  <c r="G844" i="12"/>
  <c r="O845" i="12"/>
  <c r="AQ845" i="10"/>
  <c r="AT845" i="10" s="1"/>
  <c r="E845" i="12" s="1"/>
  <c r="AR845" i="10"/>
  <c r="C845" i="12" s="1"/>
  <c r="AW845" i="10" l="1"/>
  <c r="I845" i="12" s="1"/>
  <c r="AY845" i="10"/>
  <c r="K845" i="12" s="1"/>
  <c r="AU845" i="10"/>
  <c r="F845" i="12" s="1"/>
  <c r="AO846" i="10"/>
  <c r="AS846" i="10"/>
  <c r="D846" i="12" s="1"/>
  <c r="AP846" i="10" l="1"/>
  <c r="AX846" i="10"/>
  <c r="J846" i="12" s="1"/>
  <c r="B846" i="12" l="1"/>
  <c r="AV845" i="10"/>
  <c r="H845" i="12" s="1"/>
  <c r="G845" i="12"/>
  <c r="O846" i="12"/>
  <c r="AQ846" i="10"/>
  <c r="AT846" i="10" s="1"/>
  <c r="E846" i="12" s="1"/>
  <c r="AR846" i="10"/>
  <c r="C846" i="12" s="1"/>
  <c r="AU846" i="10" l="1"/>
  <c r="F846" i="12" s="1"/>
  <c r="AW846" i="10"/>
  <c r="I846" i="12" s="1"/>
  <c r="AY846" i="10"/>
  <c r="K846" i="12" s="1"/>
  <c r="AO847" i="10"/>
  <c r="AS847" i="10"/>
  <c r="D847" i="12" s="1"/>
  <c r="AX847" i="10" l="1"/>
  <c r="J847" i="12" s="1"/>
  <c r="AP847" i="10"/>
  <c r="B847" i="12" l="1"/>
  <c r="AV846" i="10"/>
  <c r="H846" i="12" s="1"/>
  <c r="G846" i="12"/>
  <c r="O847" i="12"/>
  <c r="AQ847" i="10"/>
  <c r="AT847" i="10" s="1"/>
  <c r="E847" i="12" s="1"/>
  <c r="AR847" i="10"/>
  <c r="C847" i="12" s="1"/>
  <c r="AY847" i="10" l="1"/>
  <c r="K847" i="12" s="1"/>
  <c r="AO848" i="10"/>
  <c r="AU847" i="10"/>
  <c r="F847" i="12" s="1"/>
  <c r="AW847" i="10"/>
  <c r="I847" i="12" s="1"/>
  <c r="AS848" i="10"/>
  <c r="D848" i="12" s="1"/>
  <c r="AP848" i="10" l="1"/>
  <c r="AX848" i="10"/>
  <c r="J848" i="12" s="1"/>
  <c r="B848" i="12" l="1"/>
  <c r="AV847" i="10"/>
  <c r="H847" i="12" s="1"/>
  <c r="G847" i="12"/>
  <c r="O848" i="12"/>
  <c r="AQ848" i="10"/>
  <c r="AT848" i="10" s="1"/>
  <c r="E848" i="12" s="1"/>
  <c r="AR848" i="10"/>
  <c r="C848" i="12" s="1"/>
  <c r="AO849" i="10" l="1"/>
  <c r="AW848" i="10"/>
  <c r="I848" i="12" s="1"/>
  <c r="AU848" i="10"/>
  <c r="F848" i="12" s="1"/>
  <c r="AY848" i="10"/>
  <c r="K848" i="12" s="1"/>
  <c r="AS849" i="10"/>
  <c r="D849" i="12" s="1"/>
  <c r="AP849" i="10" l="1"/>
  <c r="AX849" i="10"/>
  <c r="J849" i="12" s="1"/>
  <c r="B849" i="12" l="1"/>
  <c r="AV848" i="10"/>
  <c r="H848" i="12" s="1"/>
  <c r="G848" i="12"/>
  <c r="O849" i="12"/>
  <c r="AQ849" i="10"/>
  <c r="AT849" i="10" s="1"/>
  <c r="E849" i="12" s="1"/>
  <c r="AR849" i="10"/>
  <c r="C849" i="12" s="1"/>
  <c r="AW849" i="10" l="1"/>
  <c r="I849" i="12" s="1"/>
  <c r="AY849" i="10"/>
  <c r="K849" i="12" s="1"/>
  <c r="AU849" i="10"/>
  <c r="F849" i="12" s="1"/>
  <c r="AO850" i="10"/>
  <c r="AS850" i="10"/>
  <c r="D850" i="12" s="1"/>
  <c r="AP850" i="10" l="1"/>
  <c r="AX850" i="10"/>
  <c r="J850" i="12" s="1"/>
  <c r="B850" i="12" l="1"/>
  <c r="AV849" i="10"/>
  <c r="H849" i="12" s="1"/>
  <c r="G849" i="12"/>
  <c r="O850" i="12"/>
  <c r="AQ850" i="10"/>
  <c r="AT850" i="10" s="1"/>
  <c r="E850" i="12" s="1"/>
  <c r="AR850" i="10"/>
  <c r="C850" i="12" s="1"/>
  <c r="AW850" i="10" l="1"/>
  <c r="I850" i="12" s="1"/>
  <c r="AO851" i="10"/>
  <c r="AU850" i="10"/>
  <c r="F850" i="12" s="1"/>
  <c r="AY850" i="10"/>
  <c r="K850" i="12" s="1"/>
  <c r="AS851" i="10"/>
  <c r="D851" i="12" s="1"/>
  <c r="AX851" i="10" l="1"/>
  <c r="J851" i="12" s="1"/>
  <c r="AP851" i="10"/>
  <c r="B851" i="12" l="1"/>
  <c r="AV850" i="10"/>
  <c r="H850" i="12" s="1"/>
  <c r="G850" i="12"/>
  <c r="O851" i="12"/>
  <c r="AQ851" i="10"/>
  <c r="AT851" i="10" s="1"/>
  <c r="E851" i="12" s="1"/>
  <c r="AR851" i="10"/>
  <c r="C851" i="12" s="1"/>
  <c r="AW851" i="10" l="1"/>
  <c r="I851" i="12" s="1"/>
  <c r="AY851" i="10"/>
  <c r="K851" i="12" s="1"/>
  <c r="AO852" i="10"/>
  <c r="AU851" i="10"/>
  <c r="F851" i="12" s="1"/>
  <c r="AS852" i="10"/>
  <c r="D852" i="12" s="1"/>
  <c r="AP852" i="10" l="1"/>
  <c r="AX852" i="10"/>
  <c r="J852" i="12" s="1"/>
  <c r="B852" i="12" l="1"/>
  <c r="AV851" i="10"/>
  <c r="H851" i="12" s="1"/>
  <c r="G851" i="12"/>
  <c r="O852" i="12"/>
  <c r="AQ852" i="10"/>
  <c r="AT852" i="10" s="1"/>
  <c r="E852" i="12" s="1"/>
  <c r="AR852" i="10"/>
  <c r="C852" i="12" s="1"/>
  <c r="AO853" i="10" l="1"/>
  <c r="AU852" i="10"/>
  <c r="F852" i="12" s="1"/>
  <c r="AW852" i="10"/>
  <c r="I852" i="12" s="1"/>
  <c r="AY852" i="10"/>
  <c r="K852" i="12" s="1"/>
  <c r="AS853" i="10"/>
  <c r="D853" i="12" s="1"/>
  <c r="AX853" i="10" l="1"/>
  <c r="J853" i="12" s="1"/>
  <c r="AP853" i="10"/>
  <c r="B853" i="12" l="1"/>
  <c r="AV852" i="10"/>
  <c r="H852" i="12" s="1"/>
  <c r="G852" i="12"/>
  <c r="O853" i="12"/>
  <c r="AQ853" i="10"/>
  <c r="AT853" i="10" s="1"/>
  <c r="E853" i="12" s="1"/>
  <c r="AR853" i="10"/>
  <c r="C853" i="12" s="1"/>
  <c r="AY853" i="10" l="1"/>
  <c r="K853" i="12" s="1"/>
  <c r="AO854" i="10"/>
  <c r="AU853" i="10"/>
  <c r="F853" i="12" s="1"/>
  <c r="AW853" i="10"/>
  <c r="I853" i="12" s="1"/>
  <c r="AS854" i="10"/>
  <c r="D854" i="12" s="1"/>
  <c r="AP854" i="10" l="1"/>
  <c r="AX854" i="10"/>
  <c r="J854" i="12" s="1"/>
  <c r="B854" i="12" l="1"/>
  <c r="AV853" i="10"/>
  <c r="H853" i="12" s="1"/>
  <c r="G853" i="12"/>
  <c r="O854" i="12"/>
  <c r="AQ854" i="10"/>
  <c r="AT854" i="10" s="1"/>
  <c r="E854" i="12" s="1"/>
  <c r="AR854" i="10"/>
  <c r="C854" i="12" s="1"/>
  <c r="AW854" i="10" l="1"/>
  <c r="I854" i="12" s="1"/>
  <c r="AY854" i="10"/>
  <c r="K854" i="12" s="1"/>
  <c r="AO855" i="10"/>
  <c r="AU854" i="10"/>
  <c r="F854" i="12" s="1"/>
  <c r="AS855" i="10"/>
  <c r="D855" i="12" s="1"/>
  <c r="AP855" i="10" l="1"/>
  <c r="AX855" i="10"/>
  <c r="J855" i="12" s="1"/>
  <c r="B855" i="12" l="1"/>
  <c r="AV854" i="10"/>
  <c r="H854" i="12" s="1"/>
  <c r="G854" i="12"/>
  <c r="O855" i="12"/>
  <c r="AQ855" i="10"/>
  <c r="AT855" i="10" s="1"/>
  <c r="E855" i="12" s="1"/>
  <c r="AR855" i="10"/>
  <c r="C855" i="12" s="1"/>
  <c r="AW855" i="10" l="1"/>
  <c r="I855" i="12" s="1"/>
  <c r="AY855" i="10"/>
  <c r="K855" i="12" s="1"/>
  <c r="AO856" i="10"/>
  <c r="AU855" i="10"/>
  <c r="F855" i="12" s="1"/>
  <c r="AS856" i="10"/>
  <c r="D856" i="12" s="1"/>
  <c r="AX856" i="10" l="1"/>
  <c r="J856" i="12" s="1"/>
  <c r="AP856" i="10"/>
  <c r="B856" i="12" l="1"/>
  <c r="AV855" i="10"/>
  <c r="H855" i="12" s="1"/>
  <c r="G855" i="12"/>
  <c r="O856" i="12"/>
  <c r="AQ856" i="10"/>
  <c r="AT856" i="10" s="1"/>
  <c r="E856" i="12" s="1"/>
  <c r="AR856" i="10"/>
  <c r="C856" i="12" s="1"/>
  <c r="AO857" i="10" l="1"/>
  <c r="AU856" i="10"/>
  <c r="F856" i="12" s="1"/>
  <c r="AW856" i="10"/>
  <c r="I856" i="12" s="1"/>
  <c r="AY856" i="10"/>
  <c r="K856" i="12" s="1"/>
  <c r="AS857" i="10"/>
  <c r="D857" i="12" s="1"/>
  <c r="AX857" i="10" l="1"/>
  <c r="J857" i="12" s="1"/>
  <c r="AP857" i="10"/>
  <c r="B857" i="12" l="1"/>
  <c r="AV856" i="10"/>
  <c r="H856" i="12" s="1"/>
  <c r="G856" i="12"/>
  <c r="O857" i="12"/>
  <c r="AQ857" i="10"/>
  <c r="AT857" i="10" s="1"/>
  <c r="E857" i="12" s="1"/>
  <c r="AR857" i="10"/>
  <c r="C857" i="12" s="1"/>
  <c r="AW857" i="10" l="1"/>
  <c r="I857" i="12" s="1"/>
  <c r="AO858" i="10"/>
  <c r="AU857" i="10"/>
  <c r="F857" i="12" s="1"/>
  <c r="AY857" i="10"/>
  <c r="K857" i="12" s="1"/>
  <c r="AS858" i="10"/>
  <c r="D858" i="12" s="1"/>
  <c r="AP858" i="10" l="1"/>
  <c r="AX858" i="10"/>
  <c r="J858" i="12" s="1"/>
  <c r="B858" i="12" l="1"/>
  <c r="AV857" i="10"/>
  <c r="H857" i="12" s="1"/>
  <c r="G857" i="12"/>
  <c r="O858" i="12"/>
  <c r="AQ858" i="10"/>
  <c r="AT858" i="10" s="1"/>
  <c r="E858" i="12" s="1"/>
  <c r="AR858" i="10"/>
  <c r="C858" i="12" s="1"/>
  <c r="AY858" i="10" l="1"/>
  <c r="K858" i="12" s="1"/>
  <c r="AO859" i="10"/>
  <c r="AW858" i="10"/>
  <c r="I858" i="12" s="1"/>
  <c r="AU858" i="10"/>
  <c r="F858" i="12" s="1"/>
  <c r="AS859" i="10"/>
  <c r="D859" i="12" s="1"/>
  <c r="AP859" i="10" l="1"/>
  <c r="AX859" i="10"/>
  <c r="J859" i="12" s="1"/>
  <c r="B859" i="12" l="1"/>
  <c r="AV858" i="10"/>
  <c r="H858" i="12" s="1"/>
  <c r="G858" i="12"/>
  <c r="O859" i="12"/>
  <c r="AQ859" i="10"/>
  <c r="AT859" i="10" s="1"/>
  <c r="E859" i="12" s="1"/>
  <c r="AR859" i="10"/>
  <c r="C859" i="12" s="1"/>
  <c r="AW859" i="10" l="1"/>
  <c r="I859" i="12" s="1"/>
  <c r="AO860" i="10"/>
  <c r="AY859" i="10"/>
  <c r="K859" i="12" s="1"/>
  <c r="AU859" i="10"/>
  <c r="F859" i="12" s="1"/>
  <c r="AS860" i="10"/>
  <c r="D860" i="12" s="1"/>
  <c r="AP860" i="10" l="1"/>
  <c r="AX860" i="10"/>
  <c r="J860" i="12" s="1"/>
  <c r="B860" i="12" l="1"/>
  <c r="AV859" i="10"/>
  <c r="H859" i="12" s="1"/>
  <c r="G859" i="12"/>
  <c r="O860" i="12"/>
  <c r="AQ860" i="10"/>
  <c r="AT860" i="10" s="1"/>
  <c r="E860" i="12" s="1"/>
  <c r="AR860" i="10"/>
  <c r="C860" i="12" s="1"/>
  <c r="AY860" i="10" l="1"/>
  <c r="K860" i="12" s="1"/>
  <c r="AO861" i="10"/>
  <c r="AU860" i="10"/>
  <c r="F860" i="12" s="1"/>
  <c r="AW860" i="10"/>
  <c r="I860" i="12" s="1"/>
  <c r="AS861" i="10"/>
  <c r="D861" i="12" s="1"/>
  <c r="AX861" i="10" l="1"/>
  <c r="J861" i="12" s="1"/>
  <c r="AP861" i="10"/>
  <c r="B861" i="12" l="1"/>
  <c r="AV860" i="10"/>
  <c r="H860" i="12" s="1"/>
  <c r="G860" i="12"/>
  <c r="O861" i="12"/>
  <c r="AQ861" i="10"/>
  <c r="AT861" i="10" s="1"/>
  <c r="E861" i="12" s="1"/>
  <c r="AR861" i="10"/>
  <c r="C861" i="12" s="1"/>
  <c r="AU861" i="10" l="1"/>
  <c r="F861" i="12" s="1"/>
  <c r="AW861" i="10"/>
  <c r="I861" i="12" s="1"/>
  <c r="AY861" i="10"/>
  <c r="K861" i="12" s="1"/>
  <c r="AO862" i="10"/>
  <c r="AS862" i="10"/>
  <c r="D862" i="12" s="1"/>
  <c r="AP862" i="10" l="1"/>
  <c r="AX862" i="10"/>
  <c r="J862" i="12" s="1"/>
  <c r="B862" i="12" l="1"/>
  <c r="AV861" i="10"/>
  <c r="H861" i="12" s="1"/>
  <c r="G861" i="12"/>
  <c r="O862" i="12"/>
  <c r="AQ862" i="10"/>
  <c r="AT862" i="10" s="1"/>
  <c r="E862" i="12" s="1"/>
  <c r="AR862" i="10"/>
  <c r="C862" i="12" s="1"/>
  <c r="AW862" i="10" l="1"/>
  <c r="I862" i="12" s="1"/>
  <c r="AY862" i="10"/>
  <c r="K862" i="12" s="1"/>
  <c r="AO863" i="10"/>
  <c r="AU862" i="10"/>
  <c r="F862" i="12" s="1"/>
  <c r="AS863" i="10"/>
  <c r="D863" i="12" s="1"/>
  <c r="AP863" i="10" l="1"/>
  <c r="AX863" i="10"/>
  <c r="J863" i="12" s="1"/>
  <c r="B863" i="12" l="1"/>
  <c r="AV862" i="10"/>
  <c r="H862" i="12" s="1"/>
  <c r="G862" i="12"/>
  <c r="O863" i="12"/>
  <c r="AQ863" i="10"/>
  <c r="AT863" i="10" s="1"/>
  <c r="E863" i="12" s="1"/>
  <c r="AR863" i="10"/>
  <c r="C863" i="12" s="1"/>
  <c r="AW863" i="10" l="1"/>
  <c r="I863" i="12" s="1"/>
  <c r="AO864" i="10"/>
  <c r="AU863" i="10"/>
  <c r="F863" i="12" s="1"/>
  <c r="AY863" i="10"/>
  <c r="K863" i="12" s="1"/>
  <c r="AS864" i="10"/>
  <c r="D864" i="12" s="1"/>
  <c r="AP864" i="10" l="1"/>
  <c r="AX864" i="10"/>
  <c r="J864" i="12" s="1"/>
  <c r="B864" i="12" l="1"/>
  <c r="AV863" i="10"/>
  <c r="H863" i="12" s="1"/>
  <c r="G863" i="12"/>
  <c r="O864" i="12"/>
  <c r="AQ864" i="10"/>
  <c r="AT864" i="10" s="1"/>
  <c r="E864" i="12" s="1"/>
  <c r="AR864" i="10"/>
  <c r="C864" i="12" s="1"/>
  <c r="AY864" i="10" l="1"/>
  <c r="K864" i="12" s="1"/>
  <c r="AO865" i="10"/>
  <c r="AU864" i="10"/>
  <c r="F864" i="12" s="1"/>
  <c r="AW864" i="10"/>
  <c r="I864" i="12" s="1"/>
  <c r="AS865" i="10"/>
  <c r="D865" i="12" s="1"/>
  <c r="AP865" i="10" l="1"/>
  <c r="AX865" i="10"/>
  <c r="J865" i="12" s="1"/>
  <c r="B865" i="12" l="1"/>
  <c r="AV864" i="10"/>
  <c r="H864" i="12" s="1"/>
  <c r="G864" i="12"/>
  <c r="O865" i="12"/>
  <c r="AQ865" i="10"/>
  <c r="AT865" i="10" s="1"/>
  <c r="E865" i="12" s="1"/>
  <c r="AR865" i="10"/>
  <c r="C865" i="12" s="1"/>
  <c r="AW865" i="10" l="1"/>
  <c r="I865" i="12" s="1"/>
  <c r="AY865" i="10"/>
  <c r="K865" i="12" s="1"/>
  <c r="AO866" i="10"/>
  <c r="AU865" i="10"/>
  <c r="F865" i="12" s="1"/>
  <c r="AS866" i="10"/>
  <c r="D866" i="12" s="1"/>
  <c r="AP866" i="10" l="1"/>
  <c r="AX866" i="10"/>
  <c r="J866" i="12" s="1"/>
  <c r="B866" i="12" l="1"/>
  <c r="AV865" i="10"/>
  <c r="H865" i="12" s="1"/>
  <c r="G865" i="12"/>
  <c r="O866" i="12"/>
  <c r="AQ866" i="10"/>
  <c r="AT866" i="10" s="1"/>
  <c r="E866" i="12" s="1"/>
  <c r="AR866" i="10" l="1"/>
  <c r="C866" i="12" s="1"/>
  <c r="AW866" i="10" l="1"/>
  <c r="I866" i="12" s="1"/>
  <c r="AY866" i="10"/>
  <c r="K866" i="12" s="1"/>
  <c r="AO867" i="10"/>
  <c r="AU866" i="10"/>
  <c r="F866" i="12" s="1"/>
  <c r="AS867" i="10"/>
  <c r="D867" i="12" s="1"/>
  <c r="AP867" i="10" l="1"/>
  <c r="AX867" i="10"/>
  <c r="J867" i="12" s="1"/>
  <c r="B867" i="12" l="1"/>
  <c r="AV866" i="10"/>
  <c r="H866" i="12" s="1"/>
  <c r="G866" i="12"/>
  <c r="O867" i="12"/>
  <c r="AQ867" i="10"/>
  <c r="AT867" i="10" s="1"/>
  <c r="E867" i="12" s="1"/>
  <c r="AR867" i="10"/>
  <c r="C867" i="12" s="1"/>
  <c r="AU867" i="10" l="1"/>
  <c r="F867" i="12" s="1"/>
  <c r="AW867" i="10"/>
  <c r="I867" i="12" s="1"/>
  <c r="AO868" i="10"/>
  <c r="AY867" i="10"/>
  <c r="K867" i="12" s="1"/>
  <c r="AS868" i="10"/>
  <c r="D868" i="12" s="1"/>
  <c r="AP868" i="10" l="1"/>
  <c r="AX868" i="10"/>
  <c r="J868" i="12" s="1"/>
  <c r="B868" i="12" l="1"/>
  <c r="AV867" i="10"/>
  <c r="H867" i="12" s="1"/>
  <c r="G867" i="12"/>
  <c r="O868" i="12"/>
  <c r="AQ868" i="10"/>
  <c r="AT868" i="10" s="1"/>
  <c r="E868" i="12" s="1"/>
  <c r="AR868" i="10"/>
  <c r="C868" i="12" s="1"/>
  <c r="AW868" i="10" l="1"/>
  <c r="I868" i="12" s="1"/>
  <c r="AY868" i="10"/>
  <c r="K868" i="12" s="1"/>
  <c r="AO869" i="10"/>
  <c r="AU868" i="10"/>
  <c r="F868" i="12" s="1"/>
  <c r="AS869" i="10"/>
  <c r="D869" i="12" s="1"/>
  <c r="AP869" i="10" l="1"/>
  <c r="AX869" i="10"/>
  <c r="J869" i="12" s="1"/>
  <c r="B869" i="12" l="1"/>
  <c r="AV868" i="10"/>
  <c r="H868" i="12" s="1"/>
  <c r="G868" i="12"/>
  <c r="O869" i="12"/>
  <c r="AQ869" i="10"/>
  <c r="AT869" i="10" s="1"/>
  <c r="E869" i="12" s="1"/>
  <c r="AR869" i="10"/>
  <c r="C869" i="12" s="1"/>
  <c r="AW869" i="10" l="1"/>
  <c r="I869" i="12" s="1"/>
  <c r="AU869" i="10"/>
  <c r="F869" i="12" s="1"/>
  <c r="AO870" i="10"/>
  <c r="AY869" i="10"/>
  <c r="K869" i="12" s="1"/>
  <c r="AS870" i="10"/>
  <c r="D870" i="12" s="1"/>
  <c r="AP870" i="10" l="1"/>
  <c r="AX870" i="10"/>
  <c r="J870" i="12" s="1"/>
  <c r="B870" i="12" l="1"/>
  <c r="AV869" i="10"/>
  <c r="H869" i="12" s="1"/>
  <c r="G869" i="12"/>
  <c r="O870" i="12"/>
  <c r="AQ870" i="10"/>
  <c r="AT870" i="10" s="1"/>
  <c r="E870" i="12" s="1"/>
  <c r="AR870" i="10"/>
  <c r="C870" i="12" s="1"/>
  <c r="AW870" i="10" l="1"/>
  <c r="I870" i="12" s="1"/>
  <c r="AY870" i="10"/>
  <c r="K870" i="12" s="1"/>
  <c r="AU870" i="10"/>
  <c r="F870" i="12" s="1"/>
  <c r="AO871" i="10"/>
  <c r="AS871" i="10"/>
  <c r="D871" i="12" s="1"/>
  <c r="AP871" i="10" l="1"/>
  <c r="AX871" i="10"/>
  <c r="J871" i="12" s="1"/>
  <c r="B871" i="12" l="1"/>
  <c r="AV870" i="10"/>
  <c r="H870" i="12" s="1"/>
  <c r="G870" i="12"/>
  <c r="O871" i="12"/>
  <c r="AQ871" i="10"/>
  <c r="AT871" i="10" s="1"/>
  <c r="E871" i="12" s="1"/>
  <c r="AR871" i="10"/>
  <c r="C871" i="12" s="1"/>
  <c r="AW871" i="10" l="1"/>
  <c r="I871" i="12" s="1"/>
  <c r="AU871" i="10"/>
  <c r="F871" i="12" s="1"/>
  <c r="AY871" i="10"/>
  <c r="K871" i="12" s="1"/>
  <c r="AO872" i="10"/>
  <c r="AS872" i="10"/>
  <c r="D872" i="12" s="1"/>
  <c r="AP872" i="10" l="1"/>
  <c r="AX872" i="10"/>
  <c r="J872" i="12" s="1"/>
  <c r="B872" i="12" l="1"/>
  <c r="AV871" i="10"/>
  <c r="H871" i="12" s="1"/>
  <c r="G871" i="12"/>
  <c r="O872" i="12"/>
  <c r="AQ872" i="10"/>
  <c r="AT872" i="10" s="1"/>
  <c r="E872" i="12" s="1"/>
  <c r="AR872" i="10"/>
  <c r="C872" i="12" s="1"/>
  <c r="AY872" i="10" l="1"/>
  <c r="K872" i="12" s="1"/>
  <c r="AO873" i="10"/>
  <c r="AU872" i="10"/>
  <c r="F872" i="12" s="1"/>
  <c r="AW872" i="10"/>
  <c r="I872" i="12" s="1"/>
  <c r="AS873" i="10"/>
  <c r="D873" i="12" s="1"/>
  <c r="AX873" i="10" l="1"/>
  <c r="J873" i="12" s="1"/>
  <c r="AP873" i="10"/>
  <c r="B873" i="12" l="1"/>
  <c r="AV872" i="10"/>
  <c r="H872" i="12" s="1"/>
  <c r="G872" i="12"/>
  <c r="O873" i="12"/>
  <c r="AQ873" i="10"/>
  <c r="AT873" i="10" s="1"/>
  <c r="E873" i="12" s="1"/>
  <c r="AR873" i="10"/>
  <c r="C873" i="12" s="1"/>
  <c r="AU873" i="10" l="1"/>
  <c r="F873" i="12" s="1"/>
  <c r="AW873" i="10"/>
  <c r="I873" i="12" s="1"/>
  <c r="AY873" i="10"/>
  <c r="K873" i="12" s="1"/>
  <c r="AO874" i="10"/>
  <c r="AS874" i="10"/>
  <c r="D874" i="12" s="1"/>
  <c r="AX874" i="10" l="1"/>
  <c r="J874" i="12" s="1"/>
  <c r="AP874" i="10"/>
  <c r="B874" i="12" l="1"/>
  <c r="AV873" i="10"/>
  <c r="H873" i="12" s="1"/>
  <c r="G873" i="12"/>
  <c r="O874" i="12"/>
  <c r="AQ874" i="10"/>
  <c r="AT874" i="10" s="1"/>
  <c r="E874" i="12" s="1"/>
  <c r="AR874" i="10"/>
  <c r="C874" i="12" s="1"/>
  <c r="AW874" i="10" l="1"/>
  <c r="I874" i="12" s="1"/>
  <c r="AO875" i="10"/>
  <c r="AY874" i="10"/>
  <c r="K874" i="12" s="1"/>
  <c r="AU874" i="10"/>
  <c r="F874" i="12" s="1"/>
  <c r="AS875" i="10"/>
  <c r="D875" i="12" s="1"/>
  <c r="AP875" i="10" l="1"/>
  <c r="AX875" i="10"/>
  <c r="J875" i="12" s="1"/>
  <c r="B875" i="12" l="1"/>
  <c r="AV874" i="10"/>
  <c r="H874" i="12" s="1"/>
  <c r="G874" i="12"/>
  <c r="O875" i="12"/>
  <c r="AQ875" i="10"/>
  <c r="AT875" i="10" s="1"/>
  <c r="E875" i="12" s="1"/>
  <c r="AR875" i="10"/>
  <c r="C875" i="12" s="1"/>
  <c r="AU875" i="10" l="1"/>
  <c r="F875" i="12" s="1"/>
  <c r="AW875" i="10"/>
  <c r="I875" i="12" s="1"/>
  <c r="AO876" i="10"/>
  <c r="AY875" i="10"/>
  <c r="K875" i="12" s="1"/>
  <c r="AS876" i="10"/>
  <c r="D876" i="12" s="1"/>
  <c r="AP876" i="10" l="1"/>
  <c r="AX876" i="10"/>
  <c r="J876" i="12" s="1"/>
  <c r="B876" i="12" l="1"/>
  <c r="AV875" i="10"/>
  <c r="H875" i="12" s="1"/>
  <c r="G875" i="12"/>
  <c r="O876" i="12"/>
  <c r="AQ876" i="10"/>
  <c r="AT876" i="10" s="1"/>
  <c r="E876" i="12" s="1"/>
  <c r="AR876" i="10"/>
  <c r="C876" i="12" s="1"/>
  <c r="AU876" i="10" l="1"/>
  <c r="F876" i="12" s="1"/>
  <c r="AW876" i="10"/>
  <c r="I876" i="12" s="1"/>
  <c r="AY876" i="10"/>
  <c r="K876" i="12" s="1"/>
  <c r="AO877" i="10"/>
  <c r="AS877" i="10"/>
  <c r="D877" i="12" s="1"/>
  <c r="AP877" i="10" l="1"/>
  <c r="AX877" i="10"/>
  <c r="J877" i="12" s="1"/>
  <c r="B877" i="12" l="1"/>
  <c r="AV876" i="10"/>
  <c r="H876" i="12" s="1"/>
  <c r="G876" i="12"/>
  <c r="O877" i="12"/>
  <c r="AQ877" i="10"/>
  <c r="AT877" i="10" s="1"/>
  <c r="E877" i="12" s="1"/>
  <c r="AR877" i="10"/>
  <c r="C877" i="12" s="1"/>
  <c r="AU877" i="10" l="1"/>
  <c r="F877" i="12" s="1"/>
  <c r="AY877" i="10"/>
  <c r="K877" i="12" s="1"/>
  <c r="AW877" i="10"/>
  <c r="I877" i="12" s="1"/>
  <c r="AO878" i="10"/>
  <c r="AS878" i="10"/>
  <c r="D878" i="12" s="1"/>
  <c r="AX878" i="10" l="1"/>
  <c r="J878" i="12" s="1"/>
  <c r="AP878" i="10"/>
  <c r="B878" i="12" l="1"/>
  <c r="AV877" i="10"/>
  <c r="H877" i="12" s="1"/>
  <c r="G877" i="12"/>
  <c r="O878" i="12"/>
  <c r="AQ878" i="10"/>
  <c r="AT878" i="10" s="1"/>
  <c r="E878" i="12" s="1"/>
  <c r="AR878" i="10"/>
  <c r="C878" i="12" s="1"/>
  <c r="AO879" i="10" l="1"/>
  <c r="AW878" i="10"/>
  <c r="I878" i="12" s="1"/>
  <c r="AY878" i="10"/>
  <c r="K878" i="12" s="1"/>
  <c r="AU878" i="10"/>
  <c r="F878" i="12" s="1"/>
  <c r="AS879" i="10"/>
  <c r="D879" i="12" s="1"/>
  <c r="AP879" i="10" l="1"/>
  <c r="AX879" i="10"/>
  <c r="J879" i="12" s="1"/>
  <c r="B879" i="12" l="1"/>
  <c r="AV878" i="10"/>
  <c r="H878" i="12" s="1"/>
  <c r="G878" i="12"/>
  <c r="O879" i="12"/>
  <c r="AQ879" i="10"/>
  <c r="AT879" i="10" s="1"/>
  <c r="E879" i="12" s="1"/>
  <c r="AR879" i="10"/>
  <c r="C879" i="12" s="1"/>
  <c r="AW879" i="10" l="1"/>
  <c r="I879" i="12" s="1"/>
  <c r="AO880" i="10"/>
  <c r="AU879" i="10"/>
  <c r="F879" i="12" s="1"/>
  <c r="AY879" i="10"/>
  <c r="K879" i="12" s="1"/>
  <c r="AS880" i="10"/>
  <c r="D880" i="12" s="1"/>
  <c r="AP880" i="10" l="1"/>
  <c r="AX880" i="10"/>
  <c r="J880" i="12" s="1"/>
  <c r="B880" i="12" l="1"/>
  <c r="AV879" i="10"/>
  <c r="H879" i="12" s="1"/>
  <c r="G879" i="12"/>
  <c r="O880" i="12"/>
  <c r="AQ880" i="10"/>
  <c r="AT880" i="10" s="1"/>
  <c r="E880" i="12" s="1"/>
  <c r="AR880" i="10"/>
  <c r="C880" i="12" s="1"/>
  <c r="AU880" i="10" l="1"/>
  <c r="F880" i="12" s="1"/>
  <c r="AO881" i="10"/>
  <c r="AW880" i="10"/>
  <c r="I880" i="12" s="1"/>
  <c r="AY880" i="10"/>
  <c r="K880" i="12" s="1"/>
  <c r="AS881" i="10"/>
  <c r="D881" i="12" s="1"/>
  <c r="AP881" i="10" l="1"/>
  <c r="AX881" i="10"/>
  <c r="J881" i="12" s="1"/>
  <c r="B881" i="12" l="1"/>
  <c r="AV880" i="10"/>
  <c r="H880" i="12" s="1"/>
  <c r="G880" i="12"/>
  <c r="O881" i="12"/>
  <c r="AQ881" i="10"/>
  <c r="AT881" i="10" s="1"/>
  <c r="E881" i="12" s="1"/>
  <c r="AR881" i="10"/>
  <c r="C881" i="12" s="1"/>
  <c r="AW881" i="10" l="1"/>
  <c r="I881" i="12" s="1"/>
  <c r="AO882" i="10"/>
  <c r="AY881" i="10"/>
  <c r="K881" i="12" s="1"/>
  <c r="AU881" i="10"/>
  <c r="F881" i="12" s="1"/>
  <c r="AS882" i="10"/>
  <c r="D882" i="12" s="1"/>
  <c r="AX882" i="10" l="1"/>
  <c r="J882" i="12" s="1"/>
  <c r="AP882" i="10"/>
  <c r="B882" i="12" l="1"/>
  <c r="AV881" i="10"/>
  <c r="H881" i="12" s="1"/>
  <c r="G881" i="12"/>
  <c r="O882" i="12"/>
  <c r="AQ882" i="10"/>
  <c r="AT882" i="10" s="1"/>
  <c r="E882" i="12" s="1"/>
  <c r="AR882" i="10"/>
  <c r="C882" i="12" s="1"/>
  <c r="AU882" i="10" l="1"/>
  <c r="F882" i="12" s="1"/>
  <c r="AW882" i="10"/>
  <c r="I882" i="12" s="1"/>
  <c r="AY882" i="10"/>
  <c r="K882" i="12" s="1"/>
  <c r="AO883" i="10"/>
  <c r="AS883" i="10"/>
  <c r="D883" i="12" s="1"/>
  <c r="AP883" i="10" l="1"/>
  <c r="AX883" i="10"/>
  <c r="J883" i="12" s="1"/>
  <c r="B883" i="12" l="1"/>
  <c r="AV882" i="10"/>
  <c r="H882" i="12" s="1"/>
  <c r="G882" i="12"/>
  <c r="O883" i="12"/>
  <c r="AQ883" i="10"/>
  <c r="AT883" i="10" s="1"/>
  <c r="E883" i="12" s="1"/>
  <c r="AR883" i="10"/>
  <c r="C883" i="12" s="1"/>
  <c r="AW883" i="10" l="1"/>
  <c r="I883" i="12" s="1"/>
  <c r="AY883" i="10"/>
  <c r="K883" i="12" s="1"/>
  <c r="AU883" i="10"/>
  <c r="F883" i="12" s="1"/>
  <c r="AO884" i="10"/>
  <c r="AS884" i="10"/>
  <c r="D884" i="12" s="1"/>
  <c r="AP884" i="10" l="1"/>
  <c r="AX884" i="10"/>
  <c r="J884" i="12" s="1"/>
  <c r="B884" i="12" l="1"/>
  <c r="AV883" i="10"/>
  <c r="H883" i="12" s="1"/>
  <c r="G883" i="12"/>
  <c r="O884" i="12"/>
  <c r="AQ884" i="10"/>
  <c r="AT884" i="10" s="1"/>
  <c r="E884" i="12" s="1"/>
  <c r="AR884" i="10"/>
  <c r="C884" i="12" s="1"/>
  <c r="AW884" i="10" l="1"/>
  <c r="I884" i="12" s="1"/>
  <c r="AY884" i="10"/>
  <c r="K884" i="12" s="1"/>
  <c r="AU884" i="10"/>
  <c r="F884" i="12" s="1"/>
  <c r="AO885" i="10"/>
  <c r="AS885" i="10"/>
  <c r="D885" i="12" s="1"/>
  <c r="AP885" i="10" l="1"/>
  <c r="AX885" i="10"/>
  <c r="J885" i="12" s="1"/>
  <c r="B885" i="12" l="1"/>
  <c r="AV884" i="10"/>
  <c r="H884" i="12" s="1"/>
  <c r="G884" i="12"/>
  <c r="O885" i="12"/>
  <c r="AQ885" i="10"/>
  <c r="AT885" i="10" s="1"/>
  <c r="E885" i="12" s="1"/>
  <c r="AR885" i="10"/>
  <c r="C885" i="12" s="1"/>
  <c r="AO886" i="10" l="1"/>
  <c r="AW885" i="10"/>
  <c r="I885" i="12" s="1"/>
  <c r="AU885" i="10"/>
  <c r="F885" i="12" s="1"/>
  <c r="AY885" i="10"/>
  <c r="K885" i="12" s="1"/>
  <c r="AS886" i="10"/>
  <c r="D886" i="12" s="1"/>
  <c r="AX886" i="10" l="1"/>
  <c r="J886" i="12" s="1"/>
  <c r="AP886" i="10"/>
  <c r="B886" i="12" l="1"/>
  <c r="AV885" i="10"/>
  <c r="H885" i="12" s="1"/>
  <c r="G885" i="12"/>
  <c r="O886" i="12"/>
  <c r="AQ886" i="10"/>
  <c r="AT886" i="10" s="1"/>
  <c r="E886" i="12" s="1"/>
  <c r="AR886" i="10"/>
  <c r="C886" i="12" s="1"/>
  <c r="AO887" i="10" l="1"/>
  <c r="AU886" i="10"/>
  <c r="F886" i="12" s="1"/>
  <c r="AW886" i="10"/>
  <c r="I886" i="12" s="1"/>
  <c r="AY886" i="10"/>
  <c r="K886" i="12" s="1"/>
  <c r="AS887" i="10"/>
  <c r="D887" i="12" s="1"/>
  <c r="AP887" i="10" l="1"/>
  <c r="AX887" i="10"/>
  <c r="J887" i="12" s="1"/>
  <c r="B887" i="12" l="1"/>
  <c r="AV886" i="10"/>
  <c r="H886" i="12" s="1"/>
  <c r="G886" i="12"/>
  <c r="O887" i="12"/>
  <c r="AQ887" i="10"/>
  <c r="AT887" i="10" s="1"/>
  <c r="E887" i="12" s="1"/>
  <c r="AR887" i="10"/>
  <c r="C887" i="12" s="1"/>
  <c r="AW887" i="10" l="1"/>
  <c r="I887" i="12" s="1"/>
  <c r="AY887" i="10"/>
  <c r="K887" i="12" s="1"/>
  <c r="AU887" i="10"/>
  <c r="F887" i="12" s="1"/>
  <c r="AO888" i="10"/>
  <c r="AS888" i="10"/>
  <c r="D888" i="12" s="1"/>
  <c r="AP888" i="10" l="1"/>
  <c r="AX888" i="10"/>
  <c r="J888" i="12" s="1"/>
  <c r="B888" i="12" l="1"/>
  <c r="AV887" i="10"/>
  <c r="H887" i="12" s="1"/>
  <c r="G887" i="12"/>
  <c r="O888" i="12"/>
  <c r="AQ888" i="10"/>
  <c r="AT888" i="10" s="1"/>
  <c r="E888" i="12" s="1"/>
  <c r="AR888" i="10" l="1"/>
  <c r="C888" i="12" s="1"/>
  <c r="AU888" i="10" l="1"/>
  <c r="F888" i="12" s="1"/>
  <c r="AO889" i="10"/>
  <c r="AY888" i="10"/>
  <c r="K888" i="12" s="1"/>
  <c r="AW888" i="10"/>
  <c r="I888" i="12" s="1"/>
  <c r="AS889" i="10"/>
  <c r="D889" i="12" s="1"/>
  <c r="AP889" i="10" l="1"/>
  <c r="AX889" i="10"/>
  <c r="J889" i="12" s="1"/>
  <c r="B889" i="12" l="1"/>
  <c r="AV888" i="10"/>
  <c r="H888" i="12" s="1"/>
  <c r="G888" i="12"/>
  <c r="O889" i="12"/>
  <c r="AQ889" i="10"/>
  <c r="AT889" i="10" s="1"/>
  <c r="E889" i="12" s="1"/>
  <c r="AR889" i="10"/>
  <c r="C889" i="12" s="1"/>
  <c r="AW889" i="10" l="1"/>
  <c r="I889" i="12" s="1"/>
  <c r="AY889" i="10"/>
  <c r="K889" i="12" s="1"/>
  <c r="AU889" i="10"/>
  <c r="F889" i="12" s="1"/>
  <c r="AO890" i="10"/>
  <c r="AS890" i="10"/>
  <c r="D890" i="12" s="1"/>
  <c r="AP890" i="10" l="1"/>
  <c r="AX890" i="10"/>
  <c r="J890" i="12" s="1"/>
  <c r="B890" i="12" l="1"/>
  <c r="AV889" i="10"/>
  <c r="H889" i="12" s="1"/>
  <c r="G889" i="12"/>
  <c r="O890" i="12"/>
  <c r="AQ890" i="10"/>
  <c r="AT890" i="10" s="1"/>
  <c r="E890" i="12" s="1"/>
  <c r="AR890" i="10"/>
  <c r="C890" i="12" s="1"/>
  <c r="AY890" i="10" l="1"/>
  <c r="K890" i="12" s="1"/>
  <c r="AO891" i="10"/>
  <c r="AU890" i="10"/>
  <c r="F890" i="12" s="1"/>
  <c r="AW890" i="10"/>
  <c r="I890" i="12" s="1"/>
  <c r="AS891" i="10"/>
  <c r="D891" i="12" s="1"/>
  <c r="AP891" i="10" l="1"/>
  <c r="AX891" i="10"/>
  <c r="J891" i="12" s="1"/>
  <c r="B891" i="12" l="1"/>
  <c r="AV890" i="10"/>
  <c r="H890" i="12" s="1"/>
  <c r="G890" i="12"/>
  <c r="O891" i="12"/>
  <c r="AQ891" i="10"/>
  <c r="AT891" i="10" s="1"/>
  <c r="E891" i="12" s="1"/>
  <c r="AR891" i="10"/>
  <c r="C891" i="12" s="1"/>
  <c r="AO892" i="10" l="1"/>
  <c r="AU891" i="10"/>
  <c r="F891" i="12" s="1"/>
  <c r="AW891" i="10"/>
  <c r="I891" i="12" s="1"/>
  <c r="AY891" i="10"/>
  <c r="K891" i="12" s="1"/>
  <c r="AS892" i="10"/>
  <c r="D892" i="12" s="1"/>
  <c r="AP892" i="10" l="1"/>
  <c r="AX892" i="10"/>
  <c r="J892" i="12" s="1"/>
  <c r="B892" i="12" l="1"/>
  <c r="AV891" i="10"/>
  <c r="H891" i="12" s="1"/>
  <c r="G891" i="12"/>
  <c r="O892" i="12"/>
  <c r="AQ892" i="10"/>
  <c r="AT892" i="10" s="1"/>
  <c r="E892" i="12" s="1"/>
  <c r="AR892" i="10"/>
  <c r="C892" i="12" s="1"/>
  <c r="AO893" i="10" l="1"/>
  <c r="AU892" i="10"/>
  <c r="F892" i="12" s="1"/>
  <c r="AY892" i="10"/>
  <c r="K892" i="12" s="1"/>
  <c r="AW892" i="10"/>
  <c r="I892" i="12" s="1"/>
  <c r="AS893" i="10"/>
  <c r="D893" i="12" s="1"/>
  <c r="AP893" i="10" l="1"/>
  <c r="AX893" i="10"/>
  <c r="J893" i="12" s="1"/>
  <c r="B893" i="12" l="1"/>
  <c r="AV892" i="10"/>
  <c r="H892" i="12" s="1"/>
  <c r="G892" i="12"/>
  <c r="O893" i="12"/>
  <c r="AQ893" i="10"/>
  <c r="AT893" i="10" s="1"/>
  <c r="E893" i="12" s="1"/>
  <c r="AR893" i="10"/>
  <c r="C893" i="12" s="1"/>
  <c r="AU893" i="10" l="1"/>
  <c r="F893" i="12" s="1"/>
  <c r="AY893" i="10"/>
  <c r="K893" i="12" s="1"/>
  <c r="AW893" i="10"/>
  <c r="I893" i="12" s="1"/>
  <c r="AO894" i="10"/>
  <c r="AS894" i="10"/>
  <c r="D894" i="12" s="1"/>
  <c r="AP894" i="10" l="1"/>
  <c r="AX894" i="10"/>
  <c r="J894" i="12" s="1"/>
  <c r="B894" i="12" l="1"/>
  <c r="AV893" i="10"/>
  <c r="H893" i="12" s="1"/>
  <c r="G893" i="12"/>
  <c r="O894" i="12"/>
  <c r="AQ894" i="10"/>
  <c r="AT894" i="10" s="1"/>
  <c r="E894" i="12" s="1"/>
  <c r="AR894" i="10"/>
  <c r="C894" i="12" s="1"/>
  <c r="AW894" i="10" l="1"/>
  <c r="I894" i="12" s="1"/>
  <c r="AY894" i="10"/>
  <c r="K894" i="12" s="1"/>
  <c r="AU894" i="10"/>
  <c r="F894" i="12" s="1"/>
  <c r="AO895" i="10"/>
  <c r="AS895" i="10"/>
  <c r="D895" i="12" s="1"/>
  <c r="AX895" i="10" l="1"/>
  <c r="J895" i="12" s="1"/>
  <c r="AP895" i="10"/>
  <c r="B895" i="12" l="1"/>
  <c r="AV894" i="10"/>
  <c r="H894" i="12" s="1"/>
  <c r="G894" i="12"/>
  <c r="O895" i="12"/>
  <c r="AQ895" i="10"/>
  <c r="AT895" i="10" s="1"/>
  <c r="E895" i="12" s="1"/>
  <c r="AR895" i="10"/>
  <c r="C895" i="12" s="1"/>
  <c r="AW895" i="10" l="1"/>
  <c r="I895" i="12" s="1"/>
  <c r="AO896" i="10"/>
  <c r="AY895" i="10"/>
  <c r="K895" i="12" s="1"/>
  <c r="AU895" i="10"/>
  <c r="F895" i="12" s="1"/>
  <c r="AS896" i="10"/>
  <c r="D896" i="12" s="1"/>
  <c r="AP896" i="10" l="1"/>
  <c r="AX896" i="10"/>
  <c r="J896" i="12" s="1"/>
  <c r="B896" i="12" l="1"/>
  <c r="AV895" i="10"/>
  <c r="H895" i="12" s="1"/>
  <c r="G895" i="12"/>
  <c r="O896" i="12"/>
  <c r="AQ896" i="10"/>
  <c r="AT896" i="10" s="1"/>
  <c r="E896" i="12" s="1"/>
  <c r="AR896" i="10"/>
  <c r="C896" i="12" s="1"/>
  <c r="AO897" i="10" l="1"/>
  <c r="AW896" i="10"/>
  <c r="I896" i="12" s="1"/>
  <c r="AU896" i="10"/>
  <c r="F896" i="12" s="1"/>
  <c r="AY896" i="10"/>
  <c r="K896" i="12" s="1"/>
  <c r="AS897" i="10"/>
  <c r="D897" i="12" s="1"/>
  <c r="AX897" i="10" l="1"/>
  <c r="J897" i="12" s="1"/>
  <c r="AP897" i="10"/>
  <c r="B897" i="12" l="1"/>
  <c r="AV896" i="10"/>
  <c r="H896" i="12" s="1"/>
  <c r="G896" i="12"/>
  <c r="O897" i="12"/>
  <c r="AQ897" i="10"/>
  <c r="AT897" i="10" s="1"/>
  <c r="E897" i="12" s="1"/>
  <c r="AR897" i="10"/>
  <c r="C897" i="12" s="1"/>
  <c r="AW897" i="10" l="1"/>
  <c r="I897" i="12" s="1"/>
  <c r="AY897" i="10"/>
  <c r="K897" i="12" s="1"/>
  <c r="AU897" i="10"/>
  <c r="F897" i="12" s="1"/>
  <c r="AO898" i="10"/>
  <c r="AS898" i="10"/>
  <c r="D898" i="12" s="1"/>
  <c r="AX898" i="10" l="1"/>
  <c r="J898" i="12" s="1"/>
  <c r="AP898" i="10"/>
  <c r="B898" i="12" l="1"/>
  <c r="AV897" i="10"/>
  <c r="H897" i="12" s="1"/>
  <c r="G897" i="12"/>
  <c r="O898" i="12"/>
  <c r="AQ898" i="10"/>
  <c r="AT898" i="10" s="1"/>
  <c r="E898" i="12" s="1"/>
  <c r="AR898" i="10"/>
  <c r="C898" i="12" s="1"/>
  <c r="AY898" i="10" l="1"/>
  <c r="K898" i="12" s="1"/>
  <c r="AU898" i="10"/>
  <c r="F898" i="12" s="1"/>
  <c r="AW898" i="10"/>
  <c r="I898" i="12" s="1"/>
  <c r="AO899" i="10"/>
  <c r="AS899" i="10"/>
  <c r="D899" i="12" s="1"/>
  <c r="AP899" i="10" l="1"/>
  <c r="AX899" i="10"/>
  <c r="J899" i="12" s="1"/>
  <c r="B899" i="12" l="1"/>
  <c r="AV898" i="10"/>
  <c r="H898" i="12" s="1"/>
  <c r="G898" i="12"/>
  <c r="O899" i="12"/>
  <c r="AQ899" i="10"/>
  <c r="AT899" i="10" s="1"/>
  <c r="E899" i="12" s="1"/>
  <c r="AR899" i="10"/>
  <c r="C899" i="12" s="1"/>
  <c r="AW899" i="10" l="1"/>
  <c r="I899" i="12" s="1"/>
  <c r="AO900" i="10"/>
  <c r="AU899" i="10"/>
  <c r="F899" i="12" s="1"/>
  <c r="AY899" i="10"/>
  <c r="K899" i="12" s="1"/>
  <c r="AS900" i="10"/>
  <c r="D900" i="12" s="1"/>
  <c r="AP900" i="10" l="1"/>
  <c r="AX900" i="10"/>
  <c r="J900" i="12" s="1"/>
  <c r="B900" i="12" l="1"/>
  <c r="AV899" i="10"/>
  <c r="H899" i="12" s="1"/>
  <c r="G899" i="12"/>
  <c r="O900" i="12"/>
  <c r="AQ900" i="10"/>
  <c r="AT900" i="10" s="1"/>
  <c r="E900" i="12" s="1"/>
  <c r="AR900" i="10"/>
  <c r="C900" i="12" s="1"/>
  <c r="AU900" i="10" l="1"/>
  <c r="F900" i="12" s="1"/>
  <c r="AY900" i="10"/>
  <c r="K900" i="12" s="1"/>
  <c r="AW900" i="10"/>
  <c r="I900" i="12" s="1"/>
  <c r="AO901" i="10"/>
  <c r="AS901" i="10"/>
  <c r="D901" i="12" s="1"/>
  <c r="AP901" i="10" l="1"/>
  <c r="AX901" i="10"/>
  <c r="J901" i="12" s="1"/>
  <c r="B901" i="12" l="1"/>
  <c r="AV900" i="10"/>
  <c r="H900" i="12" s="1"/>
  <c r="G900" i="12"/>
  <c r="O901" i="12"/>
  <c r="AQ901" i="10"/>
  <c r="AT901" i="10" s="1"/>
  <c r="E901" i="12" s="1"/>
  <c r="AR901" i="10"/>
  <c r="C901" i="12" s="1"/>
  <c r="AY901" i="10" l="1"/>
  <c r="K901" i="12" s="1"/>
  <c r="AU901" i="10"/>
  <c r="F901" i="12" s="1"/>
  <c r="AW901" i="10"/>
  <c r="I901" i="12" s="1"/>
  <c r="AO902" i="10"/>
  <c r="AS902" i="10"/>
  <c r="D902" i="12" s="1"/>
  <c r="AP902" i="10" l="1"/>
  <c r="AX902" i="10"/>
  <c r="J902" i="12" s="1"/>
  <c r="B902" i="12" l="1"/>
  <c r="AV901" i="10"/>
  <c r="H901" i="12" s="1"/>
  <c r="G901" i="12"/>
  <c r="O902" i="12"/>
  <c r="AQ902" i="10"/>
  <c r="AT902" i="10" s="1"/>
  <c r="E902" i="12" s="1"/>
  <c r="AR902" i="10"/>
  <c r="C902" i="12" s="1"/>
  <c r="AW902" i="10" l="1"/>
  <c r="I902" i="12" s="1"/>
  <c r="AY902" i="10"/>
  <c r="K902" i="12" s="1"/>
  <c r="AO903" i="10"/>
  <c r="AU902" i="10"/>
  <c r="F902" i="12" s="1"/>
  <c r="AS903" i="10"/>
  <c r="D903" i="12" s="1"/>
  <c r="AX903" i="10" l="1"/>
  <c r="J903" i="12" s="1"/>
  <c r="AP903" i="10"/>
  <c r="B903" i="12" l="1"/>
  <c r="AV902" i="10"/>
  <c r="H902" i="12" s="1"/>
  <c r="G902" i="12"/>
  <c r="O903" i="12"/>
  <c r="AQ903" i="10"/>
  <c r="AT903" i="10" s="1"/>
  <c r="E903" i="12" s="1"/>
  <c r="AR903" i="10"/>
  <c r="C903" i="12" s="1"/>
  <c r="AO904" i="10" l="1"/>
  <c r="AW903" i="10"/>
  <c r="I903" i="12" s="1"/>
  <c r="AY903" i="10"/>
  <c r="K903" i="12" s="1"/>
  <c r="AU903" i="10"/>
  <c r="F903" i="12" s="1"/>
  <c r="AS904" i="10"/>
  <c r="D904" i="12" s="1"/>
  <c r="AX904" i="10" l="1"/>
  <c r="J904" i="12" s="1"/>
  <c r="AP904" i="10"/>
  <c r="B904" i="12" l="1"/>
  <c r="AV903" i="10"/>
  <c r="H903" i="12" s="1"/>
  <c r="G903" i="12"/>
  <c r="O904" i="12"/>
  <c r="AQ904" i="10"/>
  <c r="AT904" i="10" s="1"/>
  <c r="E904" i="12" s="1"/>
  <c r="AR904" i="10"/>
  <c r="C904" i="12" s="1"/>
  <c r="AW904" i="10" l="1"/>
  <c r="I904" i="12" s="1"/>
  <c r="AY904" i="10"/>
  <c r="K904" i="12" s="1"/>
  <c r="AO905" i="10"/>
  <c r="AU904" i="10"/>
  <c r="F904" i="12" s="1"/>
  <c r="AS905" i="10"/>
  <c r="D905" i="12" s="1"/>
  <c r="AX905" i="10" l="1"/>
  <c r="J905" i="12" s="1"/>
  <c r="AP905" i="10"/>
  <c r="B905" i="12" l="1"/>
  <c r="AV904" i="10"/>
  <c r="H904" i="12" s="1"/>
  <c r="G904" i="12"/>
  <c r="O905" i="12"/>
  <c r="AQ905" i="10"/>
  <c r="AT905" i="10" s="1"/>
  <c r="E905" i="12" s="1"/>
  <c r="AR905" i="10"/>
  <c r="C905" i="12" s="1"/>
  <c r="AO906" i="10" l="1"/>
  <c r="AY905" i="10"/>
  <c r="K905" i="12" s="1"/>
  <c r="AU905" i="10"/>
  <c r="F905" i="12" s="1"/>
  <c r="AW905" i="10"/>
  <c r="I905" i="12" s="1"/>
  <c r="AS906" i="10"/>
  <c r="D906" i="12" s="1"/>
  <c r="AX906" i="10" l="1"/>
  <c r="J906" i="12" s="1"/>
  <c r="AP906" i="10"/>
  <c r="B906" i="12" l="1"/>
  <c r="AV905" i="10"/>
  <c r="H905" i="12" s="1"/>
  <c r="G905" i="12"/>
  <c r="O906" i="12"/>
  <c r="AQ906" i="10"/>
  <c r="AT906" i="10" s="1"/>
  <c r="E906" i="12" s="1"/>
  <c r="AR906" i="10"/>
  <c r="C906" i="12" s="1"/>
  <c r="AY906" i="10" l="1"/>
  <c r="K906" i="12" s="1"/>
  <c r="AU906" i="10"/>
  <c r="F906" i="12" s="1"/>
  <c r="AO907" i="10"/>
  <c r="AW906" i="10"/>
  <c r="I906" i="12" s="1"/>
  <c r="AS907" i="10"/>
  <c r="D907" i="12" s="1"/>
  <c r="AX907" i="10" l="1"/>
  <c r="J907" i="12" s="1"/>
  <c r="AP907" i="10"/>
  <c r="B907" i="12" l="1"/>
  <c r="AV906" i="10"/>
  <c r="H906" i="12" s="1"/>
  <c r="G906" i="12"/>
  <c r="O907" i="12"/>
  <c r="AQ907" i="10"/>
  <c r="AT907" i="10" s="1"/>
  <c r="E907" i="12" s="1"/>
  <c r="AR907" i="10"/>
  <c r="C907" i="12" s="1"/>
  <c r="AU907" i="10" l="1"/>
  <c r="F907" i="12" s="1"/>
  <c r="AW907" i="10"/>
  <c r="I907" i="12" s="1"/>
  <c r="AO908" i="10"/>
  <c r="AY907" i="10"/>
  <c r="K907" i="12" s="1"/>
  <c r="AS908" i="10"/>
  <c r="D908" i="12" s="1"/>
  <c r="AP908" i="10" l="1"/>
  <c r="AX908" i="10"/>
  <c r="J908" i="12" s="1"/>
  <c r="B908" i="12" l="1"/>
  <c r="AV907" i="10"/>
  <c r="H907" i="12" s="1"/>
  <c r="G907" i="12"/>
  <c r="O908" i="12"/>
  <c r="AQ908" i="10"/>
  <c r="AT908" i="10" s="1"/>
  <c r="E908" i="12" s="1"/>
  <c r="AR908" i="10"/>
  <c r="C908" i="12" s="1"/>
  <c r="AY908" i="10" l="1"/>
  <c r="K908" i="12" s="1"/>
  <c r="AO909" i="10"/>
  <c r="AU908" i="10"/>
  <c r="F908" i="12" s="1"/>
  <c r="AW908" i="10"/>
  <c r="I908" i="12" s="1"/>
  <c r="AS909" i="10"/>
  <c r="D909" i="12" s="1"/>
  <c r="AX909" i="10" l="1"/>
  <c r="J909" i="12" s="1"/>
  <c r="AP909" i="10"/>
  <c r="B909" i="12" l="1"/>
  <c r="AV908" i="10"/>
  <c r="H908" i="12" s="1"/>
  <c r="G908" i="12"/>
  <c r="O909" i="12"/>
  <c r="AQ909" i="10"/>
  <c r="AT909" i="10" s="1"/>
  <c r="E909" i="12" s="1"/>
  <c r="AR909" i="10"/>
  <c r="C909" i="12" s="1"/>
  <c r="AO910" i="10" l="1"/>
  <c r="AU909" i="10"/>
  <c r="F909" i="12" s="1"/>
  <c r="AY909" i="10"/>
  <c r="K909" i="12" s="1"/>
  <c r="AW909" i="10"/>
  <c r="I909" i="12" s="1"/>
  <c r="AS910" i="10"/>
  <c r="D910" i="12" s="1"/>
  <c r="AP910" i="10" l="1"/>
  <c r="AX910" i="10"/>
  <c r="J910" i="12" s="1"/>
  <c r="B910" i="12" l="1"/>
  <c r="AV909" i="10"/>
  <c r="H909" i="12" s="1"/>
  <c r="G909" i="12"/>
  <c r="O910" i="12"/>
  <c r="AQ910" i="10"/>
  <c r="AT910" i="10" s="1"/>
  <c r="E910" i="12" s="1"/>
  <c r="AR910" i="10" l="1"/>
  <c r="C910" i="12" s="1"/>
  <c r="AO911" i="10" l="1"/>
  <c r="AU910" i="10"/>
  <c r="F910" i="12" s="1"/>
  <c r="AW910" i="10"/>
  <c r="I910" i="12" s="1"/>
  <c r="AY910" i="10"/>
  <c r="K910" i="12" s="1"/>
  <c r="AS911" i="10"/>
  <c r="D911" i="12" s="1"/>
  <c r="AP911" i="10" l="1"/>
  <c r="AX911" i="10"/>
  <c r="J911" i="12" s="1"/>
  <c r="B911" i="12" l="1"/>
  <c r="AV910" i="10"/>
  <c r="H910" i="12" s="1"/>
  <c r="G910" i="12"/>
  <c r="O911" i="12"/>
  <c r="AQ911" i="10"/>
  <c r="AT911" i="10" s="1"/>
  <c r="E911" i="12" s="1"/>
  <c r="AR911" i="10"/>
  <c r="C911" i="12" s="1"/>
  <c r="AY911" i="10" l="1"/>
  <c r="K911" i="12" s="1"/>
  <c r="AO912" i="10"/>
  <c r="AW911" i="10"/>
  <c r="I911" i="12" s="1"/>
  <c r="AU911" i="10"/>
  <c r="F911" i="12" s="1"/>
  <c r="AS912" i="10"/>
  <c r="D912" i="12" s="1"/>
  <c r="AX912" i="10" l="1"/>
  <c r="J912" i="12" s="1"/>
  <c r="AP912" i="10"/>
  <c r="B912" i="12" l="1"/>
  <c r="AV911" i="10"/>
  <c r="H911" i="12" s="1"/>
  <c r="G911" i="12"/>
  <c r="O912" i="12"/>
  <c r="AQ912" i="10"/>
  <c r="AT912" i="10" s="1"/>
  <c r="E912" i="12" s="1"/>
  <c r="AR912" i="10"/>
  <c r="C912" i="12" s="1"/>
  <c r="AU912" i="10" l="1"/>
  <c r="F912" i="12" s="1"/>
  <c r="AW912" i="10"/>
  <c r="I912" i="12" s="1"/>
  <c r="AY912" i="10"/>
  <c r="K912" i="12" s="1"/>
  <c r="AO913" i="10"/>
  <c r="AS913" i="10"/>
  <c r="D913" i="12" s="1"/>
  <c r="AX913" i="10" l="1"/>
  <c r="J913" i="12" s="1"/>
  <c r="AP913" i="10"/>
  <c r="B913" i="12" l="1"/>
  <c r="AV912" i="10"/>
  <c r="H912" i="12" s="1"/>
  <c r="O913" i="12"/>
  <c r="G912" i="12"/>
  <c r="AQ913" i="10"/>
  <c r="AT913" i="10" s="1"/>
  <c r="E913" i="12" s="1"/>
  <c r="AR913" i="10"/>
  <c r="C913" i="12" s="1"/>
  <c r="AY913" i="10" l="1"/>
  <c r="K913" i="12" s="1"/>
  <c r="AO914" i="10"/>
  <c r="AW913" i="10"/>
  <c r="I913" i="12" s="1"/>
  <c r="AU913" i="10"/>
  <c r="F913" i="12" s="1"/>
  <c r="AS914" i="10"/>
  <c r="D914" i="12" s="1"/>
  <c r="AP914" i="10" l="1"/>
  <c r="AX914" i="10"/>
  <c r="J914" i="12" s="1"/>
  <c r="B914" i="12" l="1"/>
  <c r="AV913" i="10"/>
  <c r="H913" i="12" s="1"/>
  <c r="O914" i="12"/>
  <c r="G913" i="12"/>
  <c r="AQ914" i="10"/>
  <c r="AT914" i="10" s="1"/>
  <c r="E914" i="12" s="1"/>
  <c r="AR914" i="10"/>
  <c r="C914" i="12" s="1"/>
  <c r="AU914" i="10" l="1"/>
  <c r="F914" i="12" s="1"/>
  <c r="AO915" i="10"/>
  <c r="AW914" i="10"/>
  <c r="I914" i="12" s="1"/>
  <c r="AY914" i="10"/>
  <c r="K914" i="12" s="1"/>
  <c r="AS915" i="10"/>
  <c r="D915" i="12" s="1"/>
  <c r="AX915" i="10" l="1"/>
  <c r="J915" i="12" s="1"/>
  <c r="AP915" i="10"/>
  <c r="B915" i="12" l="1"/>
  <c r="AV914" i="10"/>
  <c r="H914" i="12" s="1"/>
  <c r="G914" i="12"/>
  <c r="O915" i="12"/>
  <c r="AQ915" i="10"/>
  <c r="AT915" i="10" s="1"/>
  <c r="E915" i="12" s="1"/>
  <c r="AR915" i="10"/>
  <c r="C915" i="12" s="1"/>
  <c r="AU915" i="10" l="1"/>
  <c r="F915" i="12" s="1"/>
  <c r="AW915" i="10"/>
  <c r="I915" i="12" s="1"/>
  <c r="AY915" i="10"/>
  <c r="K915" i="12" s="1"/>
  <c r="AO916" i="10"/>
  <c r="AS916" i="10"/>
  <c r="D916" i="12" s="1"/>
  <c r="AP916" i="10" l="1"/>
  <c r="AX916" i="10"/>
  <c r="J916" i="12" s="1"/>
  <c r="B916" i="12" l="1"/>
  <c r="AV915" i="10"/>
  <c r="H915" i="12" s="1"/>
  <c r="O916" i="12"/>
  <c r="G915" i="12"/>
  <c r="AQ916" i="10"/>
  <c r="AT916" i="10" s="1"/>
  <c r="E916" i="12" s="1"/>
  <c r="AR916" i="10"/>
  <c r="C916" i="12" s="1"/>
  <c r="AW916" i="10" l="1"/>
  <c r="I916" i="12" s="1"/>
  <c r="AY916" i="10"/>
  <c r="K916" i="12" s="1"/>
  <c r="AU916" i="10"/>
  <c r="F916" i="12" s="1"/>
  <c r="AO917" i="10"/>
  <c r="AS917" i="10"/>
  <c r="D917" i="12" s="1"/>
  <c r="AX917" i="10" l="1"/>
  <c r="J917" i="12" s="1"/>
  <c r="AP917" i="10"/>
  <c r="B917" i="12" l="1"/>
  <c r="AV916" i="10"/>
  <c r="H916" i="12" s="1"/>
  <c r="O917" i="12"/>
  <c r="G916" i="12"/>
  <c r="AQ917" i="10"/>
  <c r="AT917" i="10" s="1"/>
  <c r="E917" i="12" s="1"/>
  <c r="AR917" i="10"/>
  <c r="C917" i="12" s="1"/>
  <c r="AO918" i="10" l="1"/>
  <c r="AU917" i="10"/>
  <c r="F917" i="12" s="1"/>
  <c r="AW917" i="10"/>
  <c r="I917" i="12" s="1"/>
  <c r="AY917" i="10"/>
  <c r="K917" i="12" s="1"/>
  <c r="AS918" i="10"/>
  <c r="D918" i="12" s="1"/>
  <c r="AP918" i="10" l="1"/>
  <c r="AX918" i="10"/>
  <c r="J918" i="12" s="1"/>
  <c r="B918" i="12" l="1"/>
  <c r="AV917" i="10"/>
  <c r="H917" i="12" s="1"/>
  <c r="O918" i="12"/>
  <c r="G917" i="12"/>
  <c r="AQ918" i="10"/>
  <c r="AT918" i="10" s="1"/>
  <c r="E918" i="12" s="1"/>
  <c r="AR918" i="10"/>
  <c r="C918" i="12" s="1"/>
  <c r="AO919" i="10" l="1"/>
  <c r="AW918" i="10"/>
  <c r="I918" i="12" s="1"/>
  <c r="AY918" i="10"/>
  <c r="K918" i="12" s="1"/>
  <c r="AU918" i="10"/>
  <c r="F918" i="12" s="1"/>
  <c r="AS919" i="10"/>
  <c r="D919" i="12" s="1"/>
  <c r="AP919" i="10" l="1"/>
  <c r="AX919" i="10"/>
  <c r="J919" i="12" s="1"/>
  <c r="B919" i="12" l="1"/>
  <c r="AV918" i="10"/>
  <c r="H918" i="12" s="1"/>
  <c r="G918" i="12"/>
  <c r="O919" i="12"/>
  <c r="AQ919" i="10"/>
  <c r="AT919" i="10" s="1"/>
  <c r="E919" i="12" s="1"/>
  <c r="AR919" i="10"/>
  <c r="C919" i="12" s="1"/>
  <c r="AY919" i="10" l="1"/>
  <c r="K919" i="12" s="1"/>
  <c r="AW919" i="10"/>
  <c r="I919" i="12" s="1"/>
  <c r="AO920" i="10"/>
  <c r="AU919" i="10"/>
  <c r="F919" i="12" s="1"/>
  <c r="AS920" i="10"/>
  <c r="D920" i="12" s="1"/>
  <c r="AP920" i="10" l="1"/>
  <c r="AX920" i="10"/>
  <c r="J920" i="12" s="1"/>
  <c r="B920" i="12" l="1"/>
  <c r="AV919" i="10"/>
  <c r="H919" i="12" s="1"/>
  <c r="G919" i="12"/>
  <c r="O920" i="12"/>
  <c r="AQ920" i="10"/>
  <c r="AT920" i="10" s="1"/>
  <c r="E920" i="12" s="1"/>
  <c r="AR920" i="10"/>
  <c r="C920" i="12" s="1"/>
  <c r="AO921" i="10" l="1"/>
  <c r="AW920" i="10"/>
  <c r="I920" i="12" s="1"/>
  <c r="AU920" i="10"/>
  <c r="F920" i="12" s="1"/>
  <c r="AY920" i="10"/>
  <c r="K920" i="12" s="1"/>
  <c r="AS921" i="10"/>
  <c r="D921" i="12" s="1"/>
  <c r="AP921" i="10" l="1"/>
  <c r="AX921" i="10"/>
  <c r="J921" i="12" s="1"/>
  <c r="B921" i="12" l="1"/>
  <c r="AV920" i="10"/>
  <c r="H920" i="12" s="1"/>
  <c r="G920" i="12"/>
  <c r="O921" i="12"/>
  <c r="AQ921" i="10"/>
  <c r="AT921" i="10" s="1"/>
  <c r="E921" i="12" s="1"/>
  <c r="AR921" i="10"/>
  <c r="C921" i="12" s="1"/>
  <c r="AY921" i="10" l="1"/>
  <c r="K921" i="12" s="1"/>
  <c r="AU921" i="10"/>
  <c r="F921" i="12" s="1"/>
  <c r="AO922" i="10"/>
  <c r="AW921" i="10"/>
  <c r="I921" i="12" s="1"/>
  <c r="AS922" i="10"/>
  <c r="D922" i="12" s="1"/>
  <c r="AP922" i="10" l="1"/>
  <c r="AX922" i="10"/>
  <c r="J922" i="12" s="1"/>
  <c r="B922" i="12" l="1"/>
  <c r="AV921" i="10"/>
  <c r="H921" i="12" s="1"/>
  <c r="G921" i="12"/>
  <c r="O922" i="12"/>
  <c r="AQ922" i="10"/>
  <c r="AT922" i="10" s="1"/>
  <c r="E922" i="12" s="1"/>
  <c r="AR922" i="10"/>
  <c r="C922" i="12" s="1"/>
  <c r="AU922" i="10" l="1"/>
  <c r="F922" i="12" s="1"/>
  <c r="AW922" i="10"/>
  <c r="I922" i="12" s="1"/>
  <c r="AY922" i="10"/>
  <c r="K922" i="12" s="1"/>
  <c r="AO923" i="10"/>
  <c r="AS923" i="10"/>
  <c r="D923" i="12" s="1"/>
  <c r="AP923" i="10" l="1"/>
  <c r="AX923" i="10"/>
  <c r="J923" i="12" s="1"/>
  <c r="B923" i="12" l="1"/>
  <c r="AV922" i="10"/>
  <c r="H922" i="12" s="1"/>
  <c r="G922" i="12"/>
  <c r="O923" i="12"/>
  <c r="AQ923" i="10"/>
  <c r="AT923" i="10" s="1"/>
  <c r="E923" i="12" s="1"/>
  <c r="AR923" i="10"/>
  <c r="C923" i="12" s="1"/>
  <c r="AU923" i="10" l="1"/>
  <c r="F923" i="12" s="1"/>
  <c r="AY923" i="10"/>
  <c r="K923" i="12" s="1"/>
  <c r="AO924" i="10"/>
  <c r="AW923" i="10"/>
  <c r="I923" i="12" s="1"/>
  <c r="AS924" i="10"/>
  <c r="D924" i="12" s="1"/>
  <c r="AX924" i="10" l="1"/>
  <c r="J924" i="12" s="1"/>
  <c r="AP924" i="10"/>
  <c r="B924" i="12" l="1"/>
  <c r="AV923" i="10"/>
  <c r="H923" i="12" s="1"/>
  <c r="O924" i="12"/>
  <c r="G923" i="12"/>
  <c r="AQ924" i="10"/>
  <c r="AT924" i="10" s="1"/>
  <c r="E924" i="12" s="1"/>
  <c r="AR924" i="10"/>
  <c r="C924" i="12" s="1"/>
  <c r="AW924" i="10" l="1"/>
  <c r="I924" i="12" s="1"/>
  <c r="AY924" i="10"/>
  <c r="K924" i="12" s="1"/>
  <c r="AO925" i="10"/>
  <c r="AU924" i="10"/>
  <c r="F924" i="12" s="1"/>
  <c r="AS925" i="10"/>
  <c r="D925" i="12" s="1"/>
  <c r="AP925" i="10" l="1"/>
  <c r="AX925" i="10"/>
  <c r="J925" i="12" s="1"/>
  <c r="B925" i="12" l="1"/>
  <c r="AV924" i="10"/>
  <c r="H924" i="12" s="1"/>
  <c r="G924" i="12"/>
  <c r="O925" i="12"/>
  <c r="AQ925" i="10"/>
  <c r="AT925" i="10" s="1"/>
  <c r="E925" i="12" s="1"/>
  <c r="AR925" i="10"/>
  <c r="C925" i="12" s="1"/>
  <c r="AU925" i="10" l="1"/>
  <c r="F925" i="12" s="1"/>
  <c r="AO926" i="10"/>
  <c r="AW925" i="10"/>
  <c r="I925" i="12" s="1"/>
  <c r="AY925" i="10"/>
  <c r="K925" i="12" s="1"/>
  <c r="AS926" i="10"/>
  <c r="D926" i="12" s="1"/>
  <c r="AP926" i="10" l="1"/>
  <c r="AX926" i="10"/>
  <c r="J926" i="12" s="1"/>
  <c r="B926" i="12" l="1"/>
  <c r="AV925" i="10"/>
  <c r="H925" i="12" s="1"/>
  <c r="O926" i="12"/>
  <c r="G925" i="12"/>
  <c r="AQ926" i="10"/>
  <c r="AT926" i="10" s="1"/>
  <c r="E926" i="12" s="1"/>
  <c r="AR926" i="10"/>
  <c r="C926" i="12" s="1"/>
  <c r="AY926" i="10" l="1"/>
  <c r="K926" i="12" s="1"/>
  <c r="AO927" i="10"/>
  <c r="AU926" i="10"/>
  <c r="F926" i="12" s="1"/>
  <c r="AW926" i="10"/>
  <c r="I926" i="12" s="1"/>
  <c r="AS927" i="10"/>
  <c r="D927" i="12" s="1"/>
  <c r="AP927" i="10" l="1"/>
  <c r="AX927" i="10"/>
  <c r="J927" i="12" s="1"/>
  <c r="B927" i="12" l="1"/>
  <c r="AV926" i="10"/>
  <c r="H926" i="12" s="1"/>
  <c r="G926" i="12"/>
  <c r="O927" i="12"/>
  <c r="AQ927" i="10"/>
  <c r="AT927" i="10" s="1"/>
  <c r="E927" i="12" s="1"/>
  <c r="AR927" i="10"/>
  <c r="C927" i="12" s="1"/>
  <c r="AY927" i="10" l="1"/>
  <c r="K927" i="12" s="1"/>
  <c r="AU927" i="10"/>
  <c r="F927" i="12" s="1"/>
  <c r="AW927" i="10"/>
  <c r="I927" i="12" s="1"/>
  <c r="AO928" i="10"/>
  <c r="AS928" i="10"/>
  <c r="D928" i="12" s="1"/>
  <c r="AX928" i="10" l="1"/>
  <c r="J928" i="12" s="1"/>
  <c r="AP928" i="10"/>
  <c r="B928" i="12" l="1"/>
  <c r="AV927" i="10"/>
  <c r="H927" i="12" s="1"/>
  <c r="G927" i="12"/>
  <c r="O928" i="12"/>
  <c r="AQ928" i="10"/>
  <c r="AT928" i="10" s="1"/>
  <c r="E928" i="12" s="1"/>
  <c r="AR928" i="10"/>
  <c r="C928" i="12" s="1"/>
  <c r="AW928" i="10" l="1"/>
  <c r="I928" i="12" s="1"/>
  <c r="AY928" i="10"/>
  <c r="K928" i="12" s="1"/>
  <c r="AU928" i="10"/>
  <c r="F928" i="12" s="1"/>
  <c r="AO929" i="10"/>
  <c r="AS929" i="10"/>
  <c r="D929" i="12" s="1"/>
  <c r="AX929" i="10" l="1"/>
  <c r="J929" i="12" s="1"/>
  <c r="AP929" i="10"/>
  <c r="B929" i="12" l="1"/>
  <c r="AV928" i="10"/>
  <c r="H928" i="12" s="1"/>
  <c r="G928" i="12"/>
  <c r="O929" i="12"/>
  <c r="AQ929" i="10"/>
  <c r="AT929" i="10" s="1"/>
  <c r="E929" i="12" s="1"/>
  <c r="AR929" i="10"/>
  <c r="C929" i="12" s="1"/>
  <c r="AY929" i="10" l="1"/>
  <c r="K929" i="12" s="1"/>
  <c r="AO930" i="10"/>
  <c r="AU929" i="10"/>
  <c r="F929" i="12" s="1"/>
  <c r="AW929" i="10"/>
  <c r="I929" i="12" s="1"/>
  <c r="AS930" i="10"/>
  <c r="D930" i="12" s="1"/>
  <c r="AP930" i="10" l="1"/>
  <c r="AX930" i="10"/>
  <c r="J930" i="12" s="1"/>
  <c r="B930" i="12" l="1"/>
  <c r="AV929" i="10"/>
  <c r="H929" i="12" s="1"/>
  <c r="O930" i="12"/>
  <c r="G929" i="12"/>
  <c r="AQ930" i="10"/>
  <c r="AT930" i="10" s="1"/>
  <c r="E930" i="12" s="1"/>
  <c r="AR930" i="10"/>
  <c r="C930" i="12" s="1"/>
  <c r="AW930" i="10" l="1"/>
  <c r="I930" i="12" s="1"/>
  <c r="AU930" i="10"/>
  <c r="F930" i="12" s="1"/>
  <c r="AY930" i="10"/>
  <c r="K930" i="12" s="1"/>
  <c r="AO931" i="10"/>
  <c r="AS931" i="10"/>
  <c r="D931" i="12" s="1"/>
  <c r="AP931" i="10" l="1"/>
  <c r="AX931" i="10"/>
  <c r="J931" i="12" s="1"/>
  <c r="B931" i="12" l="1"/>
  <c r="AV930" i="10"/>
  <c r="H930" i="12" s="1"/>
  <c r="G930" i="12"/>
  <c r="O931" i="12"/>
  <c r="AQ931" i="10"/>
  <c r="AT931" i="10" s="1"/>
  <c r="E931" i="12" s="1"/>
  <c r="AR931" i="10"/>
  <c r="C931" i="12" s="1"/>
  <c r="AU931" i="10" l="1"/>
  <c r="F931" i="12" s="1"/>
  <c r="AO932" i="10"/>
  <c r="AY931" i="10"/>
  <c r="K931" i="12" s="1"/>
  <c r="AW931" i="10"/>
  <c r="I931" i="12" s="1"/>
  <c r="AS932" i="10"/>
  <c r="D932" i="12" s="1"/>
  <c r="AP932" i="10" l="1"/>
  <c r="AX932" i="10"/>
  <c r="J932" i="12" s="1"/>
  <c r="B932" i="12" l="1"/>
  <c r="AV931" i="10"/>
  <c r="H931" i="12" s="1"/>
  <c r="O932" i="12"/>
  <c r="G931" i="12"/>
  <c r="AQ932" i="10"/>
  <c r="AT932" i="10" s="1"/>
  <c r="E932" i="12" s="1"/>
  <c r="AR932" i="10" l="1"/>
  <c r="C932" i="12" s="1"/>
  <c r="AY932" i="10" l="1"/>
  <c r="K932" i="12" s="1"/>
  <c r="AO933" i="10"/>
  <c r="AW932" i="10"/>
  <c r="I932" i="12" s="1"/>
  <c r="AU932" i="10"/>
  <c r="F932" i="12" s="1"/>
  <c r="AS933" i="10"/>
  <c r="D933" i="12" s="1"/>
  <c r="AX933" i="10" l="1"/>
  <c r="J933" i="12" s="1"/>
  <c r="AP933" i="10"/>
  <c r="B933" i="12" l="1"/>
  <c r="AV932" i="10"/>
  <c r="H932" i="12" s="1"/>
  <c r="G932" i="12"/>
  <c r="O933" i="12"/>
  <c r="AQ933" i="10"/>
  <c r="AT933" i="10" s="1"/>
  <c r="E933" i="12" s="1"/>
  <c r="AR933" i="10"/>
  <c r="C933" i="12" s="1"/>
  <c r="AW933" i="10" l="1"/>
  <c r="I933" i="12" s="1"/>
  <c r="AY933" i="10"/>
  <c r="K933" i="12" s="1"/>
  <c r="AO934" i="10"/>
  <c r="AU933" i="10"/>
  <c r="F933" i="12" s="1"/>
  <c r="AS934" i="10"/>
  <c r="D934" i="12" s="1"/>
  <c r="AP934" i="10" l="1"/>
  <c r="AX934" i="10"/>
  <c r="J934" i="12" s="1"/>
  <c r="B934" i="12" l="1"/>
  <c r="AV933" i="10"/>
  <c r="H933" i="12" s="1"/>
  <c r="G933" i="12"/>
  <c r="O934" i="12"/>
  <c r="AQ934" i="10"/>
  <c r="AT934" i="10" s="1"/>
  <c r="E934" i="12" s="1"/>
  <c r="AR934" i="10"/>
  <c r="C934" i="12" s="1"/>
  <c r="AO935" i="10" l="1"/>
  <c r="AU934" i="10"/>
  <c r="F934" i="12" s="1"/>
  <c r="AW934" i="10"/>
  <c r="I934" i="12" s="1"/>
  <c r="AY934" i="10"/>
  <c r="K934" i="12" s="1"/>
  <c r="AS935" i="10"/>
  <c r="D935" i="12" s="1"/>
  <c r="AX935" i="10" l="1"/>
  <c r="J935" i="12" s="1"/>
  <c r="AP935" i="10"/>
  <c r="B935" i="12" l="1"/>
  <c r="AV934" i="10"/>
  <c r="H934" i="12" s="1"/>
  <c r="G934" i="12"/>
  <c r="O935" i="12"/>
  <c r="AQ935" i="10"/>
  <c r="AT935" i="10" s="1"/>
  <c r="E935" i="12" s="1"/>
  <c r="AR935" i="10"/>
  <c r="C935" i="12" s="1"/>
  <c r="AY935" i="10" l="1"/>
  <c r="K935" i="12" s="1"/>
  <c r="AO936" i="10"/>
  <c r="AU935" i="10"/>
  <c r="F935" i="12" s="1"/>
  <c r="AW935" i="10"/>
  <c r="I935" i="12" s="1"/>
  <c r="AS936" i="10"/>
  <c r="D936" i="12" s="1"/>
  <c r="AP936" i="10" l="1"/>
  <c r="AX936" i="10"/>
  <c r="J936" i="12" s="1"/>
  <c r="B936" i="12" l="1"/>
  <c r="AV935" i="10"/>
  <c r="H935" i="12" s="1"/>
  <c r="O936" i="12"/>
  <c r="G935" i="12"/>
  <c r="AQ936" i="10"/>
  <c r="AT936" i="10" s="1"/>
  <c r="E936" i="12" s="1"/>
  <c r="AR936" i="10"/>
  <c r="C936" i="12" s="1"/>
  <c r="AO937" i="10" l="1"/>
  <c r="AW936" i="10"/>
  <c r="I936" i="12" s="1"/>
  <c r="AY936" i="10"/>
  <c r="K936" i="12" s="1"/>
  <c r="AU936" i="10"/>
  <c r="F936" i="12" s="1"/>
  <c r="AS937" i="10"/>
  <c r="D937" i="12" s="1"/>
  <c r="AX937" i="10" l="1"/>
  <c r="J937" i="12" s="1"/>
  <c r="AP937" i="10"/>
  <c r="B937" i="12" l="1"/>
  <c r="AV936" i="10"/>
  <c r="H936" i="12" s="1"/>
  <c r="G936" i="12"/>
  <c r="O937" i="12"/>
  <c r="AQ937" i="10"/>
  <c r="AT937" i="10" s="1"/>
  <c r="E937" i="12" s="1"/>
  <c r="AR937" i="10"/>
  <c r="C937" i="12" s="1"/>
  <c r="AW937" i="10" l="1"/>
  <c r="I937" i="12" s="1"/>
  <c r="AY937" i="10"/>
  <c r="K937" i="12" s="1"/>
  <c r="AO938" i="10"/>
  <c r="AU937" i="10"/>
  <c r="F937" i="12" s="1"/>
  <c r="AS938" i="10"/>
  <c r="D938" i="12" s="1"/>
  <c r="AX938" i="10" l="1"/>
  <c r="J938" i="12" s="1"/>
  <c r="AP938" i="10"/>
  <c r="B938" i="12" l="1"/>
  <c r="AV937" i="10"/>
  <c r="H937" i="12" s="1"/>
  <c r="O938" i="12"/>
  <c r="G937" i="12"/>
  <c r="AQ938" i="10"/>
  <c r="AT938" i="10" s="1"/>
  <c r="E938" i="12" s="1"/>
  <c r="AR938" i="10"/>
  <c r="C938" i="12" s="1"/>
  <c r="AW938" i="10" l="1"/>
  <c r="I938" i="12" s="1"/>
  <c r="AO939" i="10"/>
  <c r="AY938" i="10"/>
  <c r="K938" i="12" s="1"/>
  <c r="AU938" i="10"/>
  <c r="F938" i="12" s="1"/>
  <c r="AS939" i="10"/>
  <c r="D939" i="12" s="1"/>
  <c r="AX939" i="10" l="1"/>
  <c r="J939" i="12" s="1"/>
  <c r="AP939" i="10"/>
  <c r="B939" i="12" l="1"/>
  <c r="AV938" i="10"/>
  <c r="H938" i="12" s="1"/>
  <c r="G938" i="12"/>
  <c r="O939" i="12"/>
  <c r="AQ939" i="10"/>
  <c r="AT939" i="10" s="1"/>
  <c r="E939" i="12" s="1"/>
  <c r="AR939" i="10"/>
  <c r="C939" i="12" s="1"/>
  <c r="AW939" i="10" l="1"/>
  <c r="I939" i="12" s="1"/>
  <c r="AO940" i="10"/>
  <c r="AY939" i="10"/>
  <c r="K939" i="12" s="1"/>
  <c r="AU939" i="10"/>
  <c r="F939" i="12" s="1"/>
  <c r="AS940" i="10"/>
  <c r="D940" i="12" s="1"/>
  <c r="AX940" i="10" l="1"/>
  <c r="J940" i="12" s="1"/>
  <c r="AP940" i="10"/>
  <c r="B940" i="12" l="1"/>
  <c r="AV939" i="10"/>
  <c r="H939" i="12" s="1"/>
  <c r="G939" i="12"/>
  <c r="O940" i="12"/>
  <c r="AQ940" i="10"/>
  <c r="AT940" i="10" s="1"/>
  <c r="E940" i="12" s="1"/>
  <c r="AR940" i="10"/>
  <c r="C940" i="12" s="1"/>
  <c r="AW940" i="10" l="1"/>
  <c r="I940" i="12" s="1"/>
  <c r="AO941" i="10"/>
  <c r="AU940" i="10"/>
  <c r="F940" i="12" s="1"/>
  <c r="AY940" i="10"/>
  <c r="K940" i="12" s="1"/>
  <c r="AS941" i="10"/>
  <c r="D941" i="12" s="1"/>
  <c r="AP941" i="10" l="1"/>
  <c r="AX941" i="10"/>
  <c r="J941" i="12" s="1"/>
  <c r="B941" i="12" l="1"/>
  <c r="AV940" i="10"/>
  <c r="H940" i="12" s="1"/>
  <c r="G940" i="12"/>
  <c r="O941" i="12"/>
  <c r="AQ941" i="10"/>
  <c r="AT941" i="10" s="1"/>
  <c r="E941" i="12" s="1"/>
  <c r="AR941" i="10"/>
  <c r="C941" i="12" s="1"/>
  <c r="AY941" i="10" l="1"/>
  <c r="K941" i="12" s="1"/>
  <c r="AO942" i="10"/>
  <c r="AW941" i="10"/>
  <c r="I941" i="12" s="1"/>
  <c r="AU941" i="10"/>
  <c r="F941" i="12" s="1"/>
  <c r="AS942" i="10"/>
  <c r="D942" i="12" s="1"/>
  <c r="AP942" i="10" l="1"/>
  <c r="AX942" i="10"/>
  <c r="J942" i="12" s="1"/>
  <c r="B942" i="12" l="1"/>
  <c r="AV941" i="10"/>
  <c r="H941" i="12" s="1"/>
  <c r="O942" i="12"/>
  <c r="G941" i="12"/>
  <c r="AQ942" i="10"/>
  <c r="AT942" i="10" s="1"/>
  <c r="E942" i="12" s="1"/>
  <c r="AR942" i="10"/>
  <c r="C942" i="12" s="1"/>
  <c r="AY942" i="10" l="1"/>
  <c r="K942" i="12" s="1"/>
  <c r="AU942" i="10"/>
  <c r="F942" i="12" s="1"/>
  <c r="AW942" i="10"/>
  <c r="I942" i="12" s="1"/>
  <c r="AO943" i="10"/>
  <c r="AS943" i="10"/>
  <c r="D943" i="12" s="1"/>
  <c r="AP943" i="10" l="1"/>
  <c r="AX943" i="10"/>
  <c r="J943" i="12" s="1"/>
  <c r="B943" i="12" l="1"/>
  <c r="AV942" i="10"/>
  <c r="H942" i="12" s="1"/>
  <c r="G942" i="12"/>
  <c r="O943" i="12"/>
  <c r="AQ943" i="10"/>
  <c r="AT943" i="10" s="1"/>
  <c r="E943" i="12" s="1"/>
  <c r="AR943" i="10"/>
  <c r="C943" i="12" s="1"/>
  <c r="AY943" i="10" l="1"/>
  <c r="K943" i="12" s="1"/>
  <c r="AO944" i="10"/>
  <c r="AU943" i="10"/>
  <c r="F943" i="12" s="1"/>
  <c r="AW943" i="10"/>
  <c r="I943" i="12" s="1"/>
  <c r="AS944" i="10"/>
  <c r="D944" i="12" s="1"/>
  <c r="AX944" i="10" l="1"/>
  <c r="J944" i="12" s="1"/>
  <c r="AP944" i="10"/>
  <c r="B944" i="12" l="1"/>
  <c r="AV943" i="10"/>
  <c r="H943" i="12" s="1"/>
  <c r="G943" i="12"/>
  <c r="O944" i="12"/>
  <c r="AQ944" i="10"/>
  <c r="AT944" i="10" s="1"/>
  <c r="E944" i="12" s="1"/>
  <c r="AR944" i="10"/>
  <c r="C944" i="12" s="1"/>
  <c r="AW944" i="10" l="1"/>
  <c r="I944" i="12" s="1"/>
  <c r="AO945" i="10"/>
  <c r="AY944" i="10"/>
  <c r="K944" i="12" s="1"/>
  <c r="AU944" i="10"/>
  <c r="F944" i="12" s="1"/>
  <c r="AS945" i="10"/>
  <c r="D945" i="12" s="1"/>
  <c r="AX945" i="10" l="1"/>
  <c r="J945" i="12" s="1"/>
  <c r="AP945" i="10"/>
  <c r="B945" i="12" l="1"/>
  <c r="AV944" i="10"/>
  <c r="H944" i="12" s="1"/>
  <c r="G944" i="12"/>
  <c r="O945" i="12"/>
  <c r="AQ945" i="10"/>
  <c r="AT945" i="10" s="1"/>
  <c r="E945" i="12" s="1"/>
  <c r="AR945" i="10"/>
  <c r="C945" i="12" s="1"/>
  <c r="AW945" i="10" l="1"/>
  <c r="I945" i="12" s="1"/>
  <c r="AY945" i="10"/>
  <c r="K945" i="12" s="1"/>
  <c r="AO946" i="10"/>
  <c r="AU945" i="10"/>
  <c r="F945" i="12" s="1"/>
  <c r="AS946" i="10"/>
  <c r="D946" i="12" s="1"/>
  <c r="AP946" i="10" l="1"/>
  <c r="AX946" i="10"/>
  <c r="J946" i="12" s="1"/>
  <c r="B946" i="12" l="1"/>
  <c r="AV945" i="10"/>
  <c r="H945" i="12" s="1"/>
  <c r="O946" i="12"/>
  <c r="G945" i="12"/>
  <c r="AQ946" i="10"/>
  <c r="AT946" i="10" s="1"/>
  <c r="E946" i="12" s="1"/>
  <c r="AR946" i="10"/>
  <c r="C946" i="12" s="1"/>
  <c r="AU946" i="10" l="1"/>
  <c r="F946" i="12" s="1"/>
  <c r="AO947" i="10"/>
  <c r="AY946" i="10"/>
  <c r="K946" i="12" s="1"/>
  <c r="AW946" i="10"/>
  <c r="I946" i="12" s="1"/>
  <c r="AS947" i="10"/>
  <c r="D947" i="12" s="1"/>
  <c r="AP947" i="10" l="1"/>
  <c r="AX947" i="10"/>
  <c r="J947" i="12" s="1"/>
  <c r="B947" i="12" l="1"/>
  <c r="AV946" i="10"/>
  <c r="H946" i="12" s="1"/>
  <c r="G946" i="12"/>
  <c r="O947" i="12"/>
  <c r="AQ947" i="10"/>
  <c r="AT947" i="10" s="1"/>
  <c r="E947" i="12" s="1"/>
  <c r="AR947" i="10"/>
  <c r="C947" i="12" s="1"/>
  <c r="AO948" i="10" l="1"/>
  <c r="AU947" i="10"/>
  <c r="F947" i="12" s="1"/>
  <c r="AW947" i="10"/>
  <c r="I947" i="12" s="1"/>
  <c r="AY947" i="10"/>
  <c r="K947" i="12" s="1"/>
  <c r="AS948" i="10"/>
  <c r="D948" i="12" s="1"/>
  <c r="AP948" i="10" l="1"/>
  <c r="AX948" i="10"/>
  <c r="J948" i="12" s="1"/>
  <c r="B948" i="12" l="1"/>
  <c r="AV947" i="10"/>
  <c r="H947" i="12" s="1"/>
  <c r="G947" i="12"/>
  <c r="O948" i="12"/>
  <c r="AQ948" i="10"/>
  <c r="AT948" i="10" s="1"/>
  <c r="E948" i="12" s="1"/>
  <c r="AR948" i="10"/>
  <c r="C948" i="12" s="1"/>
  <c r="AY948" i="10" l="1"/>
  <c r="K948" i="12" s="1"/>
  <c r="AO949" i="10"/>
  <c r="AU948" i="10"/>
  <c r="F948" i="12" s="1"/>
  <c r="AW948" i="10"/>
  <c r="I948" i="12" s="1"/>
  <c r="AS949" i="10"/>
  <c r="D949" i="12" s="1"/>
  <c r="AX949" i="10" l="1"/>
  <c r="J949" i="12" s="1"/>
  <c r="AP949" i="10"/>
  <c r="B949" i="12" l="1"/>
  <c r="AV948" i="10"/>
  <c r="H948" i="12" s="1"/>
  <c r="G948" i="12"/>
  <c r="O949" i="12"/>
  <c r="AQ949" i="10"/>
  <c r="AT949" i="10" s="1"/>
  <c r="E949" i="12" s="1"/>
  <c r="AR949" i="10"/>
  <c r="C949" i="12" s="1"/>
  <c r="AY949" i="10" l="1"/>
  <c r="K949" i="12" s="1"/>
  <c r="AO950" i="10"/>
  <c r="AU949" i="10"/>
  <c r="F949" i="12" s="1"/>
  <c r="AW949" i="10"/>
  <c r="I949" i="12" s="1"/>
  <c r="AS950" i="10"/>
  <c r="D950" i="12" s="1"/>
  <c r="AX950" i="10" l="1"/>
  <c r="J950" i="12" s="1"/>
  <c r="AP950" i="10"/>
  <c r="B950" i="12" l="1"/>
  <c r="AV949" i="10"/>
  <c r="H949" i="12" s="1"/>
  <c r="O950" i="12"/>
  <c r="G949" i="12"/>
  <c r="AQ950" i="10"/>
  <c r="AT950" i="10" s="1"/>
  <c r="E950" i="12" s="1"/>
  <c r="AR950" i="10"/>
  <c r="C950" i="12" s="1"/>
  <c r="AW950" i="10" l="1"/>
  <c r="I950" i="12" s="1"/>
  <c r="AY950" i="10"/>
  <c r="K950" i="12" s="1"/>
  <c r="AO951" i="10"/>
  <c r="AU950" i="10"/>
  <c r="F950" i="12" s="1"/>
  <c r="AS951" i="10"/>
  <c r="D951" i="12" s="1"/>
  <c r="AX951" i="10" l="1"/>
  <c r="J951" i="12" s="1"/>
  <c r="AP951" i="10"/>
  <c r="B951" i="12" l="1"/>
  <c r="AV950" i="10"/>
  <c r="H950" i="12" s="1"/>
  <c r="G950" i="12"/>
  <c r="O951" i="12"/>
  <c r="AQ951" i="10"/>
  <c r="AT951" i="10" s="1"/>
  <c r="E951" i="12" s="1"/>
  <c r="AR951" i="10"/>
  <c r="C951" i="12" s="1"/>
  <c r="AW951" i="10" l="1"/>
  <c r="I951" i="12" s="1"/>
  <c r="AO952" i="10"/>
  <c r="AY951" i="10"/>
  <c r="K951" i="12" s="1"/>
  <c r="AU951" i="10"/>
  <c r="F951" i="12" s="1"/>
  <c r="AS952" i="10"/>
  <c r="D952" i="12" s="1"/>
  <c r="AX952" i="10" l="1"/>
  <c r="J952" i="12" s="1"/>
  <c r="AP952" i="10"/>
  <c r="B952" i="12" l="1"/>
  <c r="AV951" i="10"/>
  <c r="H951" i="12" s="1"/>
  <c r="O952" i="12"/>
  <c r="G951" i="12"/>
  <c r="AQ952" i="10"/>
  <c r="AT952" i="10" s="1"/>
  <c r="E952" i="12" s="1"/>
  <c r="AR952" i="10"/>
  <c r="C952" i="12" s="1"/>
  <c r="AW952" i="10" l="1"/>
  <c r="I952" i="12" s="1"/>
  <c r="AY952" i="10"/>
  <c r="K952" i="12" s="1"/>
  <c r="AO953" i="10"/>
  <c r="AU952" i="10"/>
  <c r="F952" i="12" s="1"/>
  <c r="AS953" i="10"/>
  <c r="D953" i="12" s="1"/>
  <c r="AP953" i="10" l="1"/>
  <c r="AX953" i="10"/>
  <c r="J953" i="12" s="1"/>
  <c r="B953" i="12" l="1"/>
  <c r="AV952" i="10"/>
  <c r="H952" i="12" s="1"/>
  <c r="G952" i="12"/>
  <c r="O953" i="12"/>
  <c r="AQ953" i="10"/>
  <c r="AT953" i="10" s="1"/>
  <c r="E953" i="12" s="1"/>
  <c r="AR953" i="10"/>
  <c r="C953" i="12" s="1"/>
  <c r="AU953" i="10" l="1"/>
  <c r="F953" i="12" s="1"/>
  <c r="AW953" i="10"/>
  <c r="I953" i="12" s="1"/>
  <c r="AY953" i="10"/>
  <c r="K953" i="12" s="1"/>
  <c r="AO954" i="10"/>
  <c r="AS954" i="10"/>
  <c r="D954" i="12" s="1"/>
  <c r="AX954" i="10" l="1"/>
  <c r="J954" i="12" s="1"/>
  <c r="AP954" i="10"/>
  <c r="B954" i="12" l="1"/>
  <c r="AV953" i="10"/>
  <c r="H953" i="12" s="1"/>
  <c r="O954" i="12"/>
  <c r="G953" i="12"/>
  <c r="AQ954" i="10"/>
  <c r="AT954" i="10" s="1"/>
  <c r="E954" i="12" s="1"/>
  <c r="AR954" i="10" l="1"/>
  <c r="C954" i="12" s="1"/>
  <c r="AU954" i="10" l="1"/>
  <c r="F954" i="12" s="1"/>
  <c r="AY954" i="10"/>
  <c r="K954" i="12" s="1"/>
  <c r="AW954" i="10"/>
  <c r="I954" i="12" s="1"/>
  <c r="AO955" i="10"/>
  <c r="AS955" i="10"/>
  <c r="D955" i="12" s="1"/>
  <c r="AP955" i="10" l="1"/>
  <c r="AX955" i="10"/>
  <c r="J955" i="12" s="1"/>
  <c r="B955" i="12" l="1"/>
  <c r="AV954" i="10"/>
  <c r="H954" i="12" s="1"/>
  <c r="G954" i="12"/>
  <c r="O955" i="12"/>
  <c r="AQ955" i="10"/>
  <c r="AT955" i="10" s="1"/>
  <c r="E955" i="12" s="1"/>
  <c r="AR955" i="10"/>
  <c r="C955" i="12" s="1"/>
  <c r="AW955" i="10" l="1"/>
  <c r="I955" i="12" s="1"/>
  <c r="AY955" i="10"/>
  <c r="K955" i="12" s="1"/>
  <c r="AO956" i="10"/>
  <c r="AU955" i="10"/>
  <c r="F955" i="12" s="1"/>
  <c r="AS956" i="10"/>
  <c r="D956" i="12" s="1"/>
  <c r="AX956" i="10" l="1"/>
  <c r="J956" i="12" s="1"/>
  <c r="AP956" i="10"/>
  <c r="B956" i="12" l="1"/>
  <c r="AV955" i="10"/>
  <c r="H955" i="12" s="1"/>
  <c r="G955" i="12"/>
  <c r="O956" i="12"/>
  <c r="AQ956" i="10"/>
  <c r="AT956" i="10" s="1"/>
  <c r="E956" i="12" s="1"/>
  <c r="AR956" i="10"/>
  <c r="C956" i="12" s="1"/>
  <c r="AW956" i="10" l="1"/>
  <c r="I956" i="12" s="1"/>
  <c r="AO957" i="10"/>
  <c r="AU956" i="10"/>
  <c r="F956" i="12" s="1"/>
  <c r="AY956" i="10"/>
  <c r="K956" i="12" s="1"/>
  <c r="AS957" i="10"/>
  <c r="D957" i="12" s="1"/>
  <c r="AX957" i="10" l="1"/>
  <c r="J957" i="12" s="1"/>
  <c r="AP957" i="10"/>
  <c r="B957" i="12" l="1"/>
  <c r="AV956" i="10"/>
  <c r="H956" i="12" s="1"/>
  <c r="G956" i="12"/>
  <c r="O957" i="12"/>
  <c r="AQ957" i="10"/>
  <c r="AT957" i="10" s="1"/>
  <c r="E957" i="12" s="1"/>
  <c r="AR957" i="10"/>
  <c r="C957" i="12" s="1"/>
  <c r="AY957" i="10" l="1"/>
  <c r="K957" i="12" s="1"/>
  <c r="AO958" i="10"/>
  <c r="AU957" i="10"/>
  <c r="F957" i="12" s="1"/>
  <c r="AW957" i="10"/>
  <c r="I957" i="12" s="1"/>
  <c r="AS958" i="10"/>
  <c r="D958" i="12" s="1"/>
  <c r="AP958" i="10" l="1"/>
  <c r="AX958" i="10"/>
  <c r="J958" i="12" s="1"/>
  <c r="B958" i="12" l="1"/>
  <c r="AV957" i="10"/>
  <c r="H957" i="12" s="1"/>
  <c r="O958" i="12"/>
  <c r="G957" i="12"/>
  <c r="AQ958" i="10"/>
  <c r="AT958" i="10" s="1"/>
  <c r="E958" i="12" s="1"/>
  <c r="AR958" i="10"/>
  <c r="C958" i="12" s="1"/>
  <c r="AW958" i="10" l="1"/>
  <c r="I958" i="12" s="1"/>
  <c r="AY958" i="10"/>
  <c r="K958" i="12" s="1"/>
  <c r="AO959" i="10"/>
  <c r="AU958" i="10"/>
  <c r="F958" i="12" s="1"/>
  <c r="AS959" i="10"/>
  <c r="D959" i="12" s="1"/>
  <c r="AP959" i="10" l="1"/>
  <c r="AX959" i="10"/>
  <c r="J959" i="12" s="1"/>
  <c r="B959" i="12" l="1"/>
  <c r="AV958" i="10"/>
  <c r="H958" i="12" s="1"/>
  <c r="G958" i="12"/>
  <c r="O959" i="12"/>
  <c r="AQ959" i="10"/>
  <c r="AT959" i="10" s="1"/>
  <c r="E959" i="12" s="1"/>
  <c r="AR959" i="10"/>
  <c r="C959" i="12" s="1"/>
  <c r="AW959" i="10" l="1"/>
  <c r="I959" i="12" s="1"/>
  <c r="AU959" i="10"/>
  <c r="F959" i="12" s="1"/>
  <c r="AY959" i="10"/>
  <c r="K959" i="12" s="1"/>
  <c r="AO960" i="10"/>
  <c r="AS960" i="10"/>
  <c r="D960" i="12" s="1"/>
  <c r="AX960" i="10" l="1"/>
  <c r="J960" i="12" s="1"/>
  <c r="AP960" i="10"/>
  <c r="B960" i="12" l="1"/>
  <c r="AV959" i="10"/>
  <c r="H959" i="12" s="1"/>
  <c r="G959" i="12"/>
  <c r="O960" i="12"/>
  <c r="AQ960" i="10"/>
  <c r="AT960" i="10" s="1"/>
  <c r="E960" i="12" s="1"/>
  <c r="AR960" i="10"/>
  <c r="C960" i="12" s="1"/>
  <c r="AO961" i="10" l="1"/>
  <c r="AU960" i="10"/>
  <c r="F960" i="12" s="1"/>
  <c r="AY960" i="10"/>
  <c r="K960" i="12" s="1"/>
  <c r="AW960" i="10"/>
  <c r="I960" i="12" s="1"/>
  <c r="AS961" i="10"/>
  <c r="D961" i="12" s="1"/>
  <c r="AP961" i="10" l="1"/>
  <c r="AX961" i="10"/>
  <c r="J961" i="12" s="1"/>
  <c r="B961" i="12" l="1"/>
  <c r="AV960" i="10"/>
  <c r="H960" i="12" s="1"/>
  <c r="G960" i="12"/>
  <c r="O961" i="12"/>
  <c r="AQ961" i="10"/>
  <c r="AT961" i="10" s="1"/>
  <c r="E961" i="12" s="1"/>
  <c r="AR961" i="10"/>
  <c r="C961" i="12" s="1"/>
  <c r="AW961" i="10" l="1"/>
  <c r="I961" i="12" s="1"/>
  <c r="AY961" i="10"/>
  <c r="K961" i="12" s="1"/>
  <c r="AO962" i="10"/>
  <c r="AU961" i="10"/>
  <c r="F961" i="12" s="1"/>
  <c r="AS962" i="10"/>
  <c r="D962" i="12" s="1"/>
  <c r="AP962" i="10" l="1"/>
  <c r="AX962" i="10"/>
  <c r="J962" i="12" s="1"/>
  <c r="B962" i="12" l="1"/>
  <c r="AV961" i="10"/>
  <c r="H961" i="12" s="1"/>
  <c r="O962" i="12"/>
  <c r="G961" i="12"/>
  <c r="AQ962" i="10"/>
  <c r="AT962" i="10" s="1"/>
  <c r="E962" i="12" s="1"/>
  <c r="AR962" i="10"/>
  <c r="C962" i="12" s="1"/>
  <c r="AU962" i="10" l="1"/>
  <c r="F962" i="12" s="1"/>
  <c r="AW962" i="10"/>
  <c r="I962" i="12" s="1"/>
  <c r="AY962" i="10"/>
  <c r="K962" i="12" s="1"/>
  <c r="AO963" i="10"/>
  <c r="AS963" i="10"/>
  <c r="D963" i="12" s="1"/>
  <c r="AP963" i="10" l="1"/>
  <c r="AX963" i="10"/>
  <c r="J963" i="12" s="1"/>
  <c r="B963" i="12" l="1"/>
  <c r="AV962" i="10"/>
  <c r="H962" i="12" s="1"/>
  <c r="G962" i="12"/>
  <c r="O963" i="12"/>
  <c r="AQ963" i="10"/>
  <c r="AT963" i="10" s="1"/>
  <c r="E963" i="12" s="1"/>
  <c r="AR963" i="10"/>
  <c r="C963" i="12" s="1"/>
  <c r="AU963" i="10" l="1"/>
  <c r="F963" i="12" s="1"/>
  <c r="AW963" i="10"/>
  <c r="I963" i="12" s="1"/>
  <c r="AO964" i="10"/>
  <c r="AY963" i="10"/>
  <c r="K963" i="12" s="1"/>
  <c r="AS964" i="10"/>
  <c r="D964" i="12" s="1"/>
  <c r="AP964" i="10" l="1"/>
  <c r="AX964" i="10"/>
  <c r="J964" i="12" s="1"/>
  <c r="B964" i="12" l="1"/>
  <c r="AV963" i="10"/>
  <c r="H963" i="12" s="1"/>
  <c r="O964" i="12"/>
  <c r="G963" i="12"/>
  <c r="AQ964" i="10"/>
  <c r="AT964" i="10" s="1"/>
  <c r="E964" i="12" s="1"/>
  <c r="AR964" i="10"/>
  <c r="C964" i="12" s="1"/>
  <c r="AY964" i="10" l="1"/>
  <c r="K964" i="12" s="1"/>
  <c r="AU964" i="10"/>
  <c r="F964" i="12" s="1"/>
  <c r="AW964" i="10"/>
  <c r="I964" i="12" s="1"/>
  <c r="AO965" i="10"/>
  <c r="AS965" i="10"/>
  <c r="D965" i="12" s="1"/>
  <c r="AP965" i="10" l="1"/>
  <c r="AX965" i="10"/>
  <c r="J965" i="12" s="1"/>
  <c r="B965" i="12" l="1"/>
  <c r="AV964" i="10"/>
  <c r="H964" i="12" s="1"/>
  <c r="G964" i="12"/>
  <c r="O965" i="12"/>
  <c r="AQ965" i="10"/>
  <c r="AT965" i="10" s="1"/>
  <c r="E965" i="12" s="1"/>
  <c r="AR965" i="10"/>
  <c r="C965" i="12" s="1"/>
  <c r="AW965" i="10" l="1"/>
  <c r="I965" i="12" s="1"/>
  <c r="AY965" i="10"/>
  <c r="K965" i="12" s="1"/>
  <c r="AU965" i="10"/>
  <c r="F965" i="12" s="1"/>
  <c r="AO966" i="10"/>
  <c r="AS966" i="10"/>
  <c r="D966" i="12" s="1"/>
  <c r="AX966" i="10" l="1"/>
  <c r="J966" i="12" s="1"/>
  <c r="AP966" i="10"/>
  <c r="B966" i="12" l="1"/>
  <c r="AV965" i="10"/>
  <c r="H965" i="12" s="1"/>
  <c r="G965" i="12"/>
  <c r="O966" i="12"/>
  <c r="AQ966" i="10"/>
  <c r="AT966" i="10" s="1"/>
  <c r="E966" i="12" s="1"/>
  <c r="AR966" i="10"/>
  <c r="C966" i="12" s="1"/>
  <c r="AY966" i="10" l="1"/>
  <c r="K966" i="12" s="1"/>
  <c r="AO967" i="10"/>
  <c r="AW966" i="10"/>
  <c r="I966" i="12" s="1"/>
  <c r="AU966" i="10"/>
  <c r="F966" i="12" s="1"/>
  <c r="AS967" i="10"/>
  <c r="D967" i="12" s="1"/>
  <c r="AP967" i="10" l="1"/>
  <c r="AX967" i="10"/>
  <c r="J967" i="12" s="1"/>
  <c r="B967" i="12" l="1"/>
  <c r="AV966" i="10"/>
  <c r="H966" i="12" s="1"/>
  <c r="G966" i="12"/>
  <c r="O967" i="12"/>
  <c r="AQ967" i="10"/>
  <c r="AT967" i="10" s="1"/>
  <c r="E967" i="12" s="1"/>
  <c r="AR967" i="10"/>
  <c r="C967" i="12" s="1"/>
  <c r="AU967" i="10" l="1"/>
  <c r="F967" i="12" s="1"/>
  <c r="AW967" i="10"/>
  <c r="I967" i="12" s="1"/>
  <c r="AY967" i="10"/>
  <c r="K967" i="12" s="1"/>
  <c r="AO968" i="10"/>
  <c r="AS968" i="10"/>
  <c r="D968" i="12" s="1"/>
  <c r="AX968" i="10" l="1"/>
  <c r="J968" i="12" s="1"/>
  <c r="AP968" i="10"/>
  <c r="B968" i="12" l="1"/>
  <c r="AV967" i="10"/>
  <c r="H967" i="12" s="1"/>
  <c r="G967" i="12"/>
  <c r="O968" i="12"/>
  <c r="AQ968" i="10"/>
  <c r="AT968" i="10" s="1"/>
  <c r="E968" i="12" s="1"/>
  <c r="AR968" i="10"/>
  <c r="C968" i="12" s="1"/>
  <c r="AY968" i="10" l="1"/>
  <c r="K968" i="12" s="1"/>
  <c r="AU968" i="10"/>
  <c r="F968" i="12" s="1"/>
  <c r="AW968" i="10"/>
  <c r="I968" i="12" s="1"/>
  <c r="AO969" i="10"/>
  <c r="AS969" i="10"/>
  <c r="D969" i="12" s="1"/>
  <c r="AP969" i="10" l="1"/>
  <c r="AX969" i="10"/>
  <c r="J969" i="12" s="1"/>
  <c r="B969" i="12" l="1"/>
  <c r="AV968" i="10"/>
  <c r="H968" i="12" s="1"/>
  <c r="G968" i="12"/>
  <c r="O969" i="12"/>
  <c r="AQ969" i="10"/>
  <c r="AT969" i="10" s="1"/>
  <c r="E969" i="12" s="1"/>
  <c r="AR969" i="10"/>
  <c r="C969" i="12" s="1"/>
  <c r="AW969" i="10" l="1"/>
  <c r="I969" i="12" s="1"/>
  <c r="AU969" i="10"/>
  <c r="F969" i="12" s="1"/>
  <c r="AO970" i="10"/>
  <c r="AY969" i="10"/>
  <c r="K969" i="12" s="1"/>
  <c r="AS970" i="10"/>
  <c r="D970" i="12" s="1"/>
  <c r="AP970" i="10" l="1"/>
  <c r="AX970" i="10"/>
  <c r="J970" i="12" s="1"/>
  <c r="B970" i="12" l="1"/>
  <c r="AV969" i="10"/>
  <c r="H969" i="12" s="1"/>
  <c r="O970" i="12"/>
  <c r="G969" i="12"/>
  <c r="AQ970" i="10"/>
  <c r="AT970" i="10" s="1"/>
  <c r="E970" i="12" s="1"/>
  <c r="AR970" i="10"/>
  <c r="C970" i="12" s="1"/>
  <c r="AU970" i="10" l="1"/>
  <c r="F970" i="12" s="1"/>
  <c r="AO971" i="10"/>
  <c r="AY970" i="10"/>
  <c r="K970" i="12" s="1"/>
  <c r="AW970" i="10"/>
  <c r="I970" i="12" s="1"/>
  <c r="AS971" i="10"/>
  <c r="D971" i="12" s="1"/>
  <c r="AP971" i="10" l="1"/>
  <c r="AX971" i="10"/>
  <c r="J971" i="12" s="1"/>
  <c r="B971" i="12" l="1"/>
  <c r="G970" i="12" s="1"/>
  <c r="AV970" i="10"/>
  <c r="H970" i="12" s="1"/>
  <c r="AQ971" i="10"/>
  <c r="AT971" i="10" s="1"/>
  <c r="E971" i="12" s="1"/>
  <c r="AR971" i="10"/>
  <c r="C971" i="12" s="1"/>
  <c r="O971" i="12" l="1"/>
  <c r="AY971" i="10"/>
  <c r="K971" i="12" s="1"/>
  <c r="AO972" i="10"/>
  <c r="AW971" i="10"/>
  <c r="I971" i="12" s="1"/>
  <c r="AU971" i="10"/>
  <c r="F971" i="12" s="1"/>
  <c r="AS972" i="10"/>
  <c r="D972" i="12" s="1"/>
  <c r="AX972" i="10" l="1"/>
  <c r="J972" i="12" s="1"/>
  <c r="AP972" i="10"/>
  <c r="B972" i="12" l="1"/>
  <c r="AV971" i="10"/>
  <c r="H971" i="12" s="1"/>
  <c r="G971" i="12"/>
  <c r="O972" i="12"/>
  <c r="AQ972" i="10"/>
  <c r="AT972" i="10" s="1"/>
  <c r="E972" i="12" s="1"/>
  <c r="AR972" i="10"/>
  <c r="C972" i="12" s="1"/>
  <c r="AU972" i="10" l="1"/>
  <c r="F972" i="12" s="1"/>
  <c r="AO973" i="10"/>
  <c r="AW972" i="10"/>
  <c r="I972" i="12" s="1"/>
  <c r="AY972" i="10"/>
  <c r="K972" i="12" s="1"/>
  <c r="AS973" i="10"/>
  <c r="D973" i="12" s="1"/>
  <c r="AP973" i="10" l="1"/>
  <c r="AX973" i="10"/>
  <c r="J973" i="12" s="1"/>
  <c r="B973" i="12" l="1"/>
  <c r="AV972" i="10"/>
  <c r="H972" i="12" s="1"/>
  <c r="G972" i="12"/>
  <c r="O973" i="12"/>
  <c r="AQ973" i="10"/>
  <c r="AT973" i="10" s="1"/>
  <c r="E973" i="12" s="1"/>
  <c r="AR973" i="10"/>
  <c r="C973" i="12" s="1"/>
  <c r="AW973" i="10" l="1"/>
  <c r="I973" i="12" s="1"/>
  <c r="AY973" i="10"/>
  <c r="K973" i="12" s="1"/>
  <c r="AO974" i="10"/>
  <c r="AU973" i="10"/>
  <c r="F973" i="12" s="1"/>
  <c r="AS974" i="10"/>
  <c r="D974" i="12" s="1"/>
  <c r="AX974" i="10" l="1"/>
  <c r="J974" i="12" s="1"/>
  <c r="AP974" i="10"/>
  <c r="B974" i="12" l="1"/>
  <c r="AV973" i="10"/>
  <c r="H973" i="12" s="1"/>
  <c r="O974" i="12"/>
  <c r="G973" i="12"/>
  <c r="AQ974" i="10"/>
  <c r="AT974" i="10" s="1"/>
  <c r="E974" i="12" s="1"/>
  <c r="AR974" i="10"/>
  <c r="C974" i="12" s="1"/>
  <c r="AW974" i="10" l="1"/>
  <c r="I974" i="12" s="1"/>
  <c r="AY974" i="10"/>
  <c r="K974" i="12" s="1"/>
  <c r="AO975" i="10"/>
  <c r="AU974" i="10"/>
  <c r="F974" i="12" s="1"/>
  <c r="AS975" i="10"/>
  <c r="D975" i="12" s="1"/>
  <c r="AP975" i="10" l="1"/>
  <c r="AX975" i="10"/>
  <c r="J975" i="12" s="1"/>
  <c r="B975" i="12" l="1"/>
  <c r="AV975" i="10"/>
  <c r="AV974" i="10"/>
  <c r="H974" i="12" s="1"/>
  <c r="G974" i="12"/>
  <c r="G975" i="12"/>
  <c r="O975" i="12"/>
  <c r="AQ975" i="10"/>
  <c r="AT975" i="10" s="1"/>
  <c r="E975" i="12" s="1"/>
  <c r="AR975" i="10"/>
  <c r="C975" i="12" s="1"/>
  <c r="H51" i="9" l="1"/>
  <c r="H57" i="9"/>
  <c r="H34" i="9"/>
  <c r="H42" i="9"/>
  <c r="H44" i="9"/>
  <c r="H46" i="9"/>
  <c r="H47" i="9"/>
  <c r="H54" i="9"/>
  <c r="H39" i="9"/>
  <c r="H40" i="9"/>
  <c r="H33" i="9"/>
  <c r="H35" i="9"/>
  <c r="H37" i="9"/>
  <c r="H55" i="9"/>
  <c r="H41" i="9"/>
  <c r="H48" i="9"/>
  <c r="H45" i="9"/>
  <c r="H38" i="9"/>
  <c r="H53" i="9"/>
  <c r="H52" i="9"/>
  <c r="H36" i="9"/>
  <c r="H50" i="9"/>
  <c r="H56" i="9"/>
  <c r="H49" i="9"/>
  <c r="H43" i="9"/>
  <c r="H975" i="12"/>
  <c r="AW975" i="10"/>
  <c r="I975" i="12" s="1"/>
  <c r="AY975" i="10"/>
  <c r="K975" i="12" s="1"/>
  <c r="AU975" i="10"/>
  <c r="F975" i="12" s="1"/>
  <c r="AR11" i="1" l="1"/>
  <c r="CK8" i="1"/>
  <c r="DL8" i="1" s="1"/>
  <c r="AQ4" i="1"/>
  <c r="CK5" i="1"/>
  <c r="DL5" i="1" s="1"/>
  <c r="CK6" i="1"/>
  <c r="DL6" i="1" s="1"/>
  <c r="CK7" i="1"/>
  <c r="DL7" i="1" s="1"/>
  <c r="CK4" i="1"/>
  <c r="DL4" i="1" s="1"/>
  <c r="AQ7" i="1"/>
  <c r="AT8" i="1"/>
  <c r="AS9" i="1"/>
  <c r="AS7" i="1"/>
  <c r="AR7" i="1"/>
  <c r="AU8" i="1"/>
  <c r="AT6" i="1"/>
  <c r="AT7" i="1"/>
  <c r="CO5" i="1"/>
  <c r="DP5" i="1" s="1"/>
  <c r="CO4" i="1"/>
  <c r="DP4" i="1" s="1"/>
  <c r="CO6" i="1"/>
  <c r="DP6" i="1" s="1"/>
  <c r="CO7" i="1"/>
  <c r="DP7" i="1" s="1"/>
  <c r="CO8" i="1"/>
  <c r="DP8" i="1" s="1"/>
  <c r="AU4" i="1"/>
  <c r="AU10" i="1"/>
  <c r="AR9" i="1"/>
  <c r="AU11" i="1"/>
  <c r="CM8" i="1"/>
  <c r="DN8" i="1" s="1"/>
  <c r="CM4" i="1"/>
  <c r="DN4" i="1" s="1"/>
  <c r="CM5" i="1"/>
  <c r="DN5" i="1" s="1"/>
  <c r="CM6" i="1"/>
  <c r="DN6" i="1" s="1"/>
  <c r="CM7" i="1"/>
  <c r="DN7" i="1" s="1"/>
  <c r="AS4" i="1"/>
  <c r="AU9" i="1"/>
  <c r="AQ6" i="1"/>
  <c r="AQ8" i="1"/>
  <c r="AP6" i="1"/>
  <c r="AU7" i="1"/>
  <c r="AS11" i="1"/>
  <c r="AR5" i="1"/>
  <c r="CL10" i="1"/>
  <c r="DM10" i="1" s="1"/>
  <c r="CL11" i="1"/>
  <c r="DM11" i="1" s="1"/>
  <c r="CL9" i="1"/>
  <c r="DM9" i="1" s="1"/>
  <c r="AU6" i="1"/>
  <c r="CL5" i="1"/>
  <c r="DM5" i="1" s="1"/>
  <c r="CL7" i="1"/>
  <c r="DM7" i="1" s="1"/>
  <c r="CL8" i="1"/>
  <c r="DM8" i="1" s="1"/>
  <c r="CL4" i="1"/>
  <c r="DM4" i="1" s="1"/>
  <c r="AR4" i="1"/>
  <c r="CL6" i="1"/>
  <c r="DM6" i="1" s="1"/>
  <c r="CJ9" i="1"/>
  <c r="DK9" i="1" s="1"/>
  <c r="CJ11" i="1"/>
  <c r="DK11" i="1" s="1"/>
  <c r="AP5" i="1"/>
  <c r="CJ10" i="1"/>
  <c r="DK10" i="1" s="1"/>
  <c r="AR6" i="1"/>
  <c r="AP8" i="1"/>
  <c r="AT10" i="1"/>
  <c r="AQ5" i="1"/>
  <c r="CK9" i="1"/>
  <c r="DL9" i="1" s="1"/>
  <c r="CK10" i="1"/>
  <c r="DL10" i="1" s="1"/>
  <c r="CK11" i="1"/>
  <c r="DL11" i="1" s="1"/>
  <c r="CN9" i="1"/>
  <c r="DO9" i="1" s="1"/>
  <c r="CN10" i="1"/>
  <c r="DO10" i="1" s="1"/>
  <c r="CN11" i="1"/>
  <c r="DO11" i="1" s="1"/>
  <c r="AT5" i="1"/>
  <c r="AP7" i="1"/>
  <c r="AP11" i="1"/>
  <c r="AS8" i="1"/>
  <c r="AR8" i="1"/>
  <c r="AP9" i="1"/>
  <c r="CO9" i="1"/>
  <c r="DP9" i="1" s="1"/>
  <c r="CO10" i="1"/>
  <c r="DP10" i="1" s="1"/>
  <c r="CO11" i="1"/>
  <c r="DP11" i="1" s="1"/>
  <c r="AU5" i="1"/>
  <c r="AT9" i="1"/>
  <c r="AS6" i="1"/>
  <c r="AT11" i="1"/>
  <c r="AP10" i="1"/>
  <c r="AQ10" i="1"/>
  <c r="AQ9" i="1"/>
  <c r="AR10" i="1"/>
  <c r="CJ8" i="1"/>
  <c r="DK8" i="1" s="1"/>
  <c r="CJ4" i="1"/>
  <c r="DK4" i="1" s="1"/>
  <c r="CJ5" i="1"/>
  <c r="DK5" i="1" s="1"/>
  <c r="CJ6" i="1"/>
  <c r="DK6" i="1" s="1"/>
  <c r="CJ7" i="1"/>
  <c r="DK7" i="1" s="1"/>
  <c r="AP4" i="1"/>
  <c r="AS5" i="1"/>
  <c r="CM9" i="1"/>
  <c r="DN9" i="1" s="1"/>
  <c r="CM10" i="1"/>
  <c r="DN10" i="1" s="1"/>
  <c r="CM11" i="1"/>
  <c r="DN11" i="1" s="1"/>
  <c r="AQ11" i="1"/>
  <c r="AS10" i="1"/>
  <c r="CN4" i="1"/>
  <c r="DO4" i="1" s="1"/>
  <c r="CN5" i="1"/>
  <c r="DO5" i="1" s="1"/>
  <c r="CN6" i="1"/>
  <c r="DO6" i="1" s="1"/>
  <c r="CN7" i="1"/>
  <c r="DO7" i="1" s="1"/>
  <c r="AT4" i="1"/>
  <c r="CN8" i="1"/>
  <c r="DO8" i="1" s="1"/>
  <c r="CL12" i="1"/>
  <c r="DM12" i="1" s="1"/>
  <c r="CK12" i="1"/>
  <c r="DL12" i="1" s="1"/>
  <c r="CN12" i="1"/>
  <c r="DO12" i="1" s="1"/>
  <c r="CJ12" i="1"/>
  <c r="DK12" i="1" s="1"/>
  <c r="CO12" i="1"/>
  <c r="DP12" i="1" s="1"/>
  <c r="CM12" i="1"/>
  <c r="DN12" i="1" s="1"/>
  <c r="AT12" i="1"/>
  <c r="AU12" i="1"/>
  <c r="AR12" i="1"/>
  <c r="AS12" i="1"/>
  <c r="AP12" i="1"/>
  <c r="AQ12" i="1"/>
  <c r="DY10" i="1" l="1"/>
  <c r="I10" i="6" s="1"/>
  <c r="DY7" i="1"/>
  <c r="I7" i="6" s="1"/>
  <c r="DY11" i="1"/>
  <c r="I11" i="6" s="1"/>
  <c r="DY6" i="1"/>
  <c r="I6" i="6" s="1"/>
  <c r="DY9" i="1"/>
  <c r="I9" i="6" s="1"/>
  <c r="DY5" i="1"/>
  <c r="I5" i="6" s="1"/>
  <c r="DY4" i="1"/>
  <c r="I4" i="6" s="1"/>
  <c r="DY8" i="1"/>
  <c r="I8" i="6" s="1"/>
  <c r="DY12" i="1"/>
  <c r="I12" i="6" s="1"/>
  <c r="CJ13" i="1" l="1"/>
  <c r="DK13" i="1" s="1"/>
  <c r="CL13" i="1"/>
  <c r="DM13" i="1" s="1"/>
  <c r="CM13" i="1"/>
  <c r="DN13" i="1" s="1"/>
  <c r="CK13" i="1"/>
  <c r="DL13" i="1" s="1"/>
  <c r="CN13" i="1"/>
  <c r="DO13" i="1" s="1"/>
  <c r="CO13" i="1"/>
  <c r="DP13" i="1" s="1"/>
  <c r="AU13" i="1"/>
  <c r="AR13" i="1"/>
  <c r="AS13" i="1"/>
  <c r="AP13" i="1"/>
  <c r="AQ13" i="1"/>
  <c r="AT13" i="1"/>
  <c r="DY13" i="1" l="1"/>
  <c r="I13" i="6" s="1"/>
  <c r="AH4" i="5"/>
  <c r="CJ14" i="1" l="1"/>
  <c r="DK14" i="1" s="1"/>
  <c r="CN14" i="1"/>
  <c r="DO14" i="1" s="1"/>
  <c r="CM14" i="1"/>
  <c r="DN14" i="1" s="1"/>
  <c r="CL14" i="1"/>
  <c r="DM14" i="1" s="1"/>
  <c r="CO14" i="1"/>
  <c r="DP14" i="1" s="1"/>
  <c r="AQ14" i="1"/>
  <c r="AU14" i="1"/>
  <c r="AP14" i="1"/>
  <c r="AR14" i="1"/>
  <c r="AS14" i="1"/>
  <c r="AT14" i="1"/>
  <c r="AH10" i="5"/>
  <c r="CK14" i="1" l="1"/>
  <c r="DL14" i="1" s="1"/>
  <c r="DY14" i="1" s="1"/>
  <c r="I14" i="6" s="1"/>
  <c r="AH5" i="5"/>
  <c r="CJ15" i="1" l="1"/>
  <c r="DK15" i="1" s="1"/>
  <c r="AH6" i="5"/>
  <c r="AH11" i="5"/>
  <c r="CO15" i="1"/>
  <c r="DP15" i="1" s="1"/>
  <c r="CM15" i="1"/>
  <c r="DN15" i="1" s="1"/>
  <c r="CN15" i="1"/>
  <c r="DO15" i="1" s="1"/>
  <c r="CL15" i="1"/>
  <c r="DM15" i="1" s="1"/>
  <c r="CK15" i="1"/>
  <c r="DL15" i="1" s="1"/>
  <c r="AQ15" i="1"/>
  <c r="AS15" i="1"/>
  <c r="AT15" i="1"/>
  <c r="AU15" i="1"/>
  <c r="AP15" i="1"/>
  <c r="AR15" i="1"/>
  <c r="DY15" i="1" l="1"/>
  <c r="I15" i="6" s="1"/>
  <c r="AH12" i="5"/>
  <c r="CJ16" i="1" l="1"/>
  <c r="DK16" i="1" s="1"/>
  <c r="CN16" i="1"/>
  <c r="DO16" i="1" s="1"/>
  <c r="CM16" i="1"/>
  <c r="DN16" i="1" s="1"/>
  <c r="CL16" i="1"/>
  <c r="DM16" i="1" s="1"/>
  <c r="CO16" i="1"/>
  <c r="DP16" i="1" s="1"/>
  <c r="CK16" i="1"/>
  <c r="DL16" i="1" s="1"/>
  <c r="AS16" i="1"/>
  <c r="AP16" i="1"/>
  <c r="AQ16" i="1"/>
  <c r="AT16" i="1"/>
  <c r="AR16" i="1"/>
  <c r="AU16" i="1"/>
  <c r="DY16" i="1" l="1"/>
  <c r="I16" i="6" s="1"/>
  <c r="CM17" i="1" l="1"/>
  <c r="DN17" i="1" s="1"/>
  <c r="CK17" i="1" l="1"/>
  <c r="DL17" i="1" s="1"/>
  <c r="CN17" i="1"/>
  <c r="DO17" i="1" s="1"/>
  <c r="CO17" i="1"/>
  <c r="DP17" i="1" s="1"/>
  <c r="CJ17" i="1"/>
  <c r="DK17" i="1" s="1"/>
  <c r="CL17" i="1"/>
  <c r="DM17" i="1" s="1"/>
  <c r="DY17" i="1" l="1"/>
  <c r="I17" i="6" s="1"/>
  <c r="AH14" i="5"/>
  <c r="CL18" i="1" l="1"/>
  <c r="DM18" i="1" s="1"/>
  <c r="CK18" i="1"/>
  <c r="DL18" i="1" s="1"/>
  <c r="CN18" i="1"/>
  <c r="DO18" i="1" s="1"/>
  <c r="CM18" i="1"/>
  <c r="DN18" i="1" s="1"/>
  <c r="CJ18" i="1"/>
  <c r="DK18" i="1" s="1"/>
  <c r="CO18" i="1"/>
  <c r="DP18" i="1" s="1"/>
  <c r="DY18" i="1" l="1"/>
  <c r="I18" i="6" s="1"/>
  <c r="CK19" i="1"/>
  <c r="DL19" i="1" s="1"/>
  <c r="CJ19" i="1"/>
  <c r="DK19" i="1" s="1"/>
  <c r="CN19" i="1"/>
  <c r="DO19" i="1" s="1"/>
  <c r="CL19" i="1"/>
  <c r="DM19" i="1" s="1"/>
  <c r="CO19" i="1"/>
  <c r="DP19" i="1" s="1"/>
  <c r="AH15" i="5"/>
  <c r="CM19" i="1" l="1"/>
  <c r="DN19" i="1" s="1"/>
  <c r="DY19" i="1" s="1"/>
  <c r="I19" i="6" s="1"/>
  <c r="AH7" i="5"/>
  <c r="AH13" i="5" l="1"/>
  <c r="AH9" i="5"/>
  <c r="CJ20" i="1"/>
  <c r="DK20" i="1" s="1"/>
  <c r="AH8" i="5"/>
  <c r="CO20" i="1"/>
  <c r="DP20" i="1" s="1"/>
  <c r="CN20" i="1"/>
  <c r="DO20" i="1" s="1"/>
  <c r="CK20" i="1"/>
  <c r="DL20" i="1" s="1"/>
  <c r="CM20" i="1"/>
  <c r="DN20" i="1" s="1"/>
  <c r="CL20" i="1" l="1"/>
  <c r="DM20" i="1" s="1"/>
  <c r="DY20" i="1" s="1"/>
  <c r="I20" i="6" s="1"/>
  <c r="CJ21" i="1" l="1"/>
  <c r="DK21" i="1" s="1"/>
  <c r="CM21" i="1" l="1"/>
  <c r="DN21" i="1" s="1"/>
  <c r="CO21" i="1"/>
  <c r="DP21" i="1" s="1"/>
  <c r="CL21" i="1"/>
  <c r="DM21" i="1" s="1"/>
  <c r="CK21" i="1"/>
  <c r="DL21" i="1" s="1"/>
  <c r="CN21" i="1"/>
  <c r="DO21" i="1" s="1"/>
  <c r="DY21" i="1" l="1"/>
  <c r="I21" i="6" s="1"/>
  <c r="CM22" i="1"/>
  <c r="DN22" i="1" s="1"/>
  <c r="CO22" i="1"/>
  <c r="DP22" i="1" s="1"/>
  <c r="CJ22" i="1"/>
  <c r="DK22" i="1" s="1"/>
  <c r="CK22" i="1"/>
  <c r="DL22" i="1" s="1"/>
  <c r="CL22" i="1"/>
  <c r="DM22" i="1" s="1"/>
  <c r="CN22" i="1"/>
  <c r="DO22" i="1" s="1"/>
  <c r="DY22" i="1" l="1"/>
  <c r="I22" i="6" s="1"/>
  <c r="CO23" i="1" l="1"/>
  <c r="DP23" i="1" s="1"/>
  <c r="CL23" i="1"/>
  <c r="DM23" i="1" s="1"/>
  <c r="CK23" i="1"/>
  <c r="DL23" i="1" s="1"/>
  <c r="CN23" i="1"/>
  <c r="DO23" i="1" s="1"/>
  <c r="CM23" i="1"/>
  <c r="DN23" i="1" s="1"/>
  <c r="CJ23" i="1"/>
  <c r="DK23" i="1" s="1"/>
  <c r="DY23" i="1" l="1"/>
  <c r="I23" i="6" s="1"/>
  <c r="CK24" i="1" l="1"/>
  <c r="DL24" i="1" s="1"/>
  <c r="CO24" i="1"/>
  <c r="DP24" i="1" s="1"/>
  <c r="CN24" i="1" l="1"/>
  <c r="DO24" i="1" s="1"/>
  <c r="CL24" i="1"/>
  <c r="DM24" i="1" s="1"/>
  <c r="CJ24" i="1"/>
  <c r="DK24" i="1" s="1"/>
  <c r="CM24" i="1"/>
  <c r="DN24" i="1" s="1"/>
  <c r="DY24" i="1" l="1"/>
  <c r="I24" i="6" s="1"/>
  <c r="CL25" i="1" l="1"/>
  <c r="DM25" i="1" s="1"/>
  <c r="CJ25" i="1"/>
  <c r="DK25" i="1" s="1"/>
  <c r="CK25" i="1" l="1"/>
  <c r="DL25" i="1" s="1"/>
  <c r="CN25" i="1"/>
  <c r="DO25" i="1" s="1"/>
  <c r="CM25" i="1"/>
  <c r="DN25" i="1" s="1"/>
  <c r="CO25" i="1"/>
  <c r="DP25" i="1" s="1"/>
  <c r="DY25" i="1" l="1"/>
  <c r="I25" i="6" s="1"/>
  <c r="CK26" i="1" l="1"/>
  <c r="DL26" i="1" s="1"/>
  <c r="CJ26" i="1"/>
  <c r="DK26" i="1" s="1"/>
  <c r="CM26" i="1" l="1"/>
  <c r="DN26" i="1" s="1"/>
  <c r="CL26" i="1"/>
  <c r="DM26" i="1" s="1"/>
  <c r="CN26" i="1"/>
  <c r="DO26" i="1" s="1"/>
  <c r="CO26" i="1"/>
  <c r="DP26" i="1" s="1"/>
  <c r="DY26" i="1" l="1"/>
  <c r="I26" i="6" s="1"/>
  <c r="CN27" i="1" l="1"/>
  <c r="DO27" i="1" s="1"/>
  <c r="CO27" i="1" l="1"/>
  <c r="DP27" i="1" s="1"/>
  <c r="CL27" i="1"/>
  <c r="DM27" i="1" s="1"/>
  <c r="CM27" i="1"/>
  <c r="DN27" i="1" s="1"/>
  <c r="CK27" i="1"/>
  <c r="DL27" i="1" s="1"/>
  <c r="CJ27" i="1"/>
  <c r="DK27" i="1" s="1"/>
  <c r="DY27" i="1" l="1"/>
  <c r="I27" i="6" s="1"/>
  <c r="CN28" i="1" l="1"/>
  <c r="DO28" i="1" s="1"/>
  <c r="CL28" i="1"/>
  <c r="DM28" i="1" s="1"/>
  <c r="CM28" i="1"/>
  <c r="DN28" i="1" s="1"/>
  <c r="CK28" i="1"/>
  <c r="DL28" i="1" s="1"/>
  <c r="CO28" i="1"/>
  <c r="DP28" i="1" s="1"/>
  <c r="CJ28" i="1"/>
  <c r="DK28" i="1" s="1"/>
  <c r="DY28" i="1" l="1"/>
  <c r="I28" i="6" s="1"/>
  <c r="CJ29" i="1" l="1"/>
  <c r="DK29" i="1" s="1"/>
  <c r="CN29" i="1" l="1"/>
  <c r="DO29" i="1" s="1"/>
  <c r="CL29" i="1"/>
  <c r="DM29" i="1" s="1"/>
  <c r="CM29" i="1"/>
  <c r="DN29" i="1" s="1"/>
  <c r="CO29" i="1"/>
  <c r="DP29" i="1" s="1"/>
  <c r="CK29" i="1"/>
  <c r="DL29" i="1" s="1"/>
  <c r="DY29" i="1" l="1"/>
  <c r="I29" i="6" s="1"/>
  <c r="AS22" i="1"/>
  <c r="AQ25" i="1"/>
  <c r="AS31" i="1"/>
  <c r="AS26" i="1"/>
  <c r="AU21" i="1"/>
  <c r="AU27" i="1"/>
  <c r="AP32" i="1"/>
  <c r="AQ33" i="1"/>
  <c r="AQ30" i="1"/>
  <c r="AT27" i="1"/>
  <c r="AS28" i="1"/>
  <c r="AQ29" i="1"/>
  <c r="AP31" i="1"/>
  <c r="AR19" i="1"/>
  <c r="AP18" i="1"/>
  <c r="AU30" i="1"/>
  <c r="AP29" i="1"/>
  <c r="AQ20" i="1"/>
  <c r="AR31" i="1"/>
  <c r="AT22" i="1"/>
  <c r="AT31" i="1"/>
  <c r="AR29" i="1"/>
  <c r="AR22" i="1"/>
  <c r="AR23" i="1"/>
  <c r="AR18" i="1"/>
  <c r="AP30" i="1"/>
  <c r="AR25" i="1"/>
  <c r="AS27" i="1"/>
  <c r="AS25" i="1"/>
  <c r="AU18" i="1"/>
  <c r="AQ17" i="1"/>
  <c r="AP23" i="1"/>
  <c r="AS17" i="1"/>
  <c r="AQ31" i="1"/>
  <c r="AQ23" i="1"/>
  <c r="AS24" i="1"/>
  <c r="AT25" i="1"/>
  <c r="AU26" i="1"/>
  <c r="AP25" i="1"/>
  <c r="AU25" i="1"/>
  <c r="AU24" i="1"/>
  <c r="AT28" i="1"/>
  <c r="AP17" i="1"/>
  <c r="AQ28" i="1"/>
  <c r="AT17" i="1"/>
  <c r="AT20" i="1"/>
  <c r="AQ22" i="1"/>
  <c r="AT24" i="1"/>
  <c r="AU28" i="1"/>
  <c r="AT23" i="1"/>
  <c r="AS32" i="1"/>
  <c r="AR21" i="1"/>
  <c r="AU19" i="1"/>
  <c r="AP33" i="1"/>
  <c r="AQ32" i="1"/>
  <c r="AU33" i="1"/>
  <c r="AT30" i="1"/>
  <c r="AU23" i="1"/>
  <c r="AT33" i="1"/>
  <c r="AQ27" i="1"/>
  <c r="AT19" i="1"/>
  <c r="AS21" i="1"/>
  <c r="AP27" i="1"/>
  <c r="AP20" i="1"/>
  <c r="AS18" i="1"/>
  <c r="AP24" i="1"/>
  <c r="AU29" i="1"/>
  <c r="AT29" i="1"/>
  <c r="AQ26" i="1"/>
  <c r="AR17" i="1"/>
  <c r="AR33" i="1"/>
  <c r="AP21" i="1"/>
  <c r="AP26" i="1"/>
  <c r="AU22" i="1"/>
  <c r="AS19" i="1"/>
  <c r="AS30" i="1"/>
  <c r="AU17" i="1"/>
  <c r="AT18" i="1"/>
  <c r="AP22" i="1"/>
  <c r="AU31" i="1"/>
  <c r="AQ21" i="1"/>
  <c r="AT26" i="1"/>
  <c r="AQ24" i="1"/>
  <c r="AP19" i="1"/>
  <c r="AQ18" i="1"/>
  <c r="AU20" i="1"/>
  <c r="AR26" i="1"/>
  <c r="AQ19" i="1"/>
  <c r="AP28" i="1"/>
  <c r="AS29" i="1"/>
  <c r="AR30" i="1"/>
  <c r="AT21" i="1"/>
  <c r="AS20" i="1"/>
  <c r="AS33" i="1"/>
  <c r="AR20" i="1"/>
  <c r="AU32" i="1"/>
  <c r="AS23" i="1"/>
  <c r="AR32" i="1"/>
  <c r="AR28" i="1"/>
  <c r="AR27" i="1"/>
  <c r="AR24" i="1"/>
  <c r="AT32" i="1"/>
  <c r="CN30" i="1" l="1"/>
  <c r="DO30" i="1" s="1"/>
  <c r="CO30" i="1"/>
  <c r="DP30" i="1" s="1"/>
  <c r="CM30" i="1" l="1"/>
  <c r="DN30" i="1" s="1"/>
  <c r="CK30" i="1"/>
  <c r="DL30" i="1" s="1"/>
  <c r="CL30" i="1"/>
  <c r="DM30" i="1" s="1"/>
  <c r="CJ30" i="1"/>
  <c r="DK30" i="1" s="1"/>
  <c r="DY30" i="1" l="1"/>
  <c r="I30" i="6" s="1"/>
  <c r="CM31" i="1" l="1"/>
  <c r="DN31" i="1" s="1"/>
  <c r="CN31" i="1" l="1"/>
  <c r="DO31" i="1" s="1"/>
  <c r="CJ31" i="1"/>
  <c r="DK31" i="1" s="1"/>
  <c r="CO31" i="1"/>
  <c r="DP31" i="1" s="1"/>
  <c r="CL31" i="1"/>
  <c r="DM31" i="1" s="1"/>
  <c r="CK31" i="1"/>
  <c r="DL31" i="1" s="1"/>
  <c r="AH33" i="5"/>
  <c r="DY31" i="1" l="1"/>
  <c r="I31" i="6" s="1"/>
  <c r="AH29" i="5"/>
  <c r="AH20" i="5"/>
  <c r="AH28" i="5"/>
  <c r="AH25" i="5"/>
  <c r="AH31" i="5"/>
  <c r="AH32" i="5"/>
  <c r="AH30" i="5"/>
  <c r="CM32" i="1" l="1"/>
  <c r="DN32" i="1" s="1"/>
  <c r="CN32" i="1"/>
  <c r="DO32" i="1" s="1"/>
  <c r="CL32" i="1"/>
  <c r="DM32" i="1" s="1"/>
  <c r="CO32" i="1"/>
  <c r="DP32" i="1" s="1"/>
  <c r="CJ32" i="1"/>
  <c r="DK32" i="1" s="1"/>
  <c r="CK32" i="1"/>
  <c r="DL32" i="1" s="1"/>
  <c r="AH21" i="5"/>
  <c r="AH24" i="5"/>
  <c r="AH17" i="5"/>
  <c r="AH23" i="5"/>
  <c r="DY32" i="1" l="1"/>
  <c r="I32" i="6" s="1"/>
  <c r="AH26" i="5"/>
  <c r="AH22" i="5"/>
  <c r="AH16" i="5"/>
  <c r="AH27" i="5"/>
  <c r="AH18" i="5"/>
  <c r="AH19" i="5"/>
  <c r="CM33" i="1" l="1"/>
  <c r="DN33" i="1" s="1"/>
  <c r="CK33" i="1"/>
  <c r="DL33" i="1" s="1"/>
  <c r="CJ33" i="1"/>
  <c r="DK33" i="1" s="1"/>
  <c r="CL33" i="1"/>
  <c r="DM33" i="1" s="1"/>
  <c r="CO33" i="1"/>
  <c r="DP33" i="1" s="1"/>
  <c r="CN33" i="1"/>
  <c r="DO33" i="1" s="1"/>
  <c r="DY33" i="1" l="1"/>
  <c r="I33" i="6" s="1"/>
  <c r="CM34" i="1" l="1"/>
  <c r="DN34" i="1" s="1"/>
  <c r="CO34" i="1"/>
  <c r="DP34" i="1" s="1"/>
  <c r="CK34" i="1"/>
  <c r="DL34" i="1" s="1"/>
  <c r="CL34" i="1"/>
  <c r="DM34" i="1" s="1"/>
  <c r="CN34" i="1"/>
  <c r="DO34" i="1" s="1"/>
  <c r="CJ34" i="1"/>
  <c r="DK34" i="1" s="1"/>
  <c r="DY34" i="1" l="1"/>
  <c r="I34" i="6" s="1"/>
  <c r="CL35" i="1" l="1"/>
  <c r="DM35" i="1" s="1"/>
  <c r="CO35" i="1"/>
  <c r="DP35" i="1" s="1"/>
  <c r="CN35" i="1"/>
  <c r="DO35" i="1" s="1"/>
  <c r="CK35" i="1"/>
  <c r="DL35" i="1" s="1"/>
  <c r="CM35" i="1"/>
  <c r="DN35" i="1" s="1"/>
  <c r="CJ35" i="1"/>
  <c r="DK35" i="1" s="1"/>
  <c r="DY35" i="1" l="1"/>
  <c r="I35" i="6" s="1"/>
  <c r="CJ36" i="1" l="1"/>
  <c r="DK36" i="1" s="1"/>
  <c r="CK36" i="1"/>
  <c r="DL36" i="1" s="1"/>
  <c r="CO36" i="1"/>
  <c r="DP36" i="1" s="1"/>
  <c r="CL36" i="1"/>
  <c r="DM36" i="1" s="1"/>
  <c r="CM36" i="1" l="1"/>
  <c r="DN36" i="1" s="1"/>
  <c r="CN36" i="1"/>
  <c r="DO36" i="1" s="1"/>
  <c r="DY36" i="1" l="1"/>
  <c r="I36" i="6" s="1"/>
  <c r="CM37" i="1" l="1"/>
  <c r="DN37" i="1" s="1"/>
  <c r="CN37" i="1"/>
  <c r="DO37" i="1" s="1"/>
  <c r="CO37" i="1"/>
  <c r="DP37" i="1" s="1"/>
  <c r="CJ37" i="1"/>
  <c r="DK37" i="1" s="1"/>
  <c r="CK37" i="1"/>
  <c r="DL37" i="1" s="1"/>
  <c r="CL37" i="1" l="1"/>
  <c r="DM37" i="1" s="1"/>
  <c r="DY37" i="1" s="1"/>
  <c r="I37" i="6" s="1"/>
  <c r="CM38" i="1" l="1"/>
  <c r="DN38" i="1" s="1"/>
  <c r="CJ38" i="1"/>
  <c r="DK38" i="1" s="1"/>
  <c r="CK38" i="1" l="1"/>
  <c r="DL38" i="1" s="1"/>
  <c r="CN38" i="1"/>
  <c r="DO38" i="1" s="1"/>
  <c r="CL38" i="1"/>
  <c r="DM38" i="1" s="1"/>
  <c r="CO38" i="1"/>
  <c r="DP38" i="1" s="1"/>
  <c r="DY38" i="1" l="1"/>
  <c r="I38" i="6" s="1"/>
  <c r="CM39" i="1" l="1"/>
  <c r="DN39" i="1" s="1"/>
  <c r="CN39" i="1"/>
  <c r="DO39" i="1" s="1"/>
  <c r="CJ39" i="1"/>
  <c r="DK39" i="1" s="1"/>
  <c r="CL39" i="1"/>
  <c r="DM39" i="1" s="1"/>
  <c r="CK39" i="1" l="1"/>
  <c r="DL39" i="1" s="1"/>
  <c r="DY39" i="1" s="1"/>
  <c r="I39" i="6" s="1"/>
  <c r="CO39" i="1"/>
  <c r="DP39" i="1" s="1"/>
  <c r="CO40" i="1" l="1"/>
  <c r="DP40" i="1" s="1"/>
  <c r="CN40" i="1"/>
  <c r="DO40" i="1" s="1"/>
  <c r="CM40" i="1"/>
  <c r="DN40" i="1" s="1"/>
  <c r="CL40" i="1"/>
  <c r="DM40" i="1" s="1"/>
  <c r="CJ40" i="1"/>
  <c r="DK40" i="1" s="1"/>
  <c r="CK40" i="1" l="1"/>
  <c r="DL40" i="1" s="1"/>
  <c r="DY40" i="1" s="1"/>
  <c r="I40" i="6" s="1"/>
  <c r="CK41" i="1" l="1"/>
  <c r="DL41" i="1" s="1"/>
  <c r="CL41" i="1"/>
  <c r="DM41" i="1" s="1"/>
  <c r="CM41" i="1"/>
  <c r="DN41" i="1" s="1"/>
  <c r="CJ41" i="1"/>
  <c r="DK41" i="1" s="1"/>
  <c r="CN41" i="1" l="1"/>
  <c r="DO41" i="1" s="1"/>
  <c r="CO41" i="1"/>
  <c r="DP41" i="1" s="1"/>
  <c r="DY41" i="1" l="1"/>
  <c r="I41" i="6" s="1"/>
  <c r="CM42" i="1" l="1"/>
  <c r="DN42" i="1" s="1"/>
  <c r="CL42" i="1"/>
  <c r="DM42" i="1" s="1"/>
  <c r="CK42" i="1"/>
  <c r="DL42" i="1" s="1"/>
  <c r="CO42" i="1"/>
  <c r="DP42" i="1" s="1"/>
  <c r="CN42" i="1"/>
  <c r="DO42" i="1" s="1"/>
  <c r="CJ42" i="1"/>
  <c r="DK42" i="1" s="1"/>
  <c r="DY42" i="1" l="1"/>
  <c r="I42" i="6" s="1"/>
  <c r="CN43" i="1" l="1"/>
  <c r="DO43" i="1" s="1"/>
  <c r="CL43" i="1"/>
  <c r="DM43" i="1" s="1"/>
  <c r="CK43" i="1"/>
  <c r="DL43" i="1" s="1"/>
  <c r="CO43" i="1"/>
  <c r="DP43" i="1" s="1"/>
  <c r="CM43" i="1"/>
  <c r="DN43" i="1" s="1"/>
  <c r="CJ43" i="1"/>
  <c r="DK43" i="1" s="1"/>
  <c r="DY43" i="1" s="1"/>
  <c r="I43" i="6" s="1"/>
  <c r="CN44" i="1" l="1"/>
  <c r="DO44" i="1" s="1"/>
  <c r="CL44" i="1"/>
  <c r="DM44" i="1" s="1"/>
  <c r="CO44" i="1"/>
  <c r="DP44" i="1" s="1"/>
  <c r="CK44" i="1"/>
  <c r="DL44" i="1" s="1"/>
  <c r="CM44" i="1"/>
  <c r="DN44" i="1" s="1"/>
  <c r="CJ44" i="1"/>
  <c r="DK44" i="1" s="1"/>
  <c r="DY44" i="1" l="1"/>
  <c r="I44" i="6" s="1"/>
  <c r="CN45" i="1" l="1"/>
  <c r="DO45" i="1" s="1"/>
  <c r="CL45" i="1"/>
  <c r="DM45" i="1" s="1"/>
  <c r="CM45" i="1"/>
  <c r="DN45" i="1" s="1"/>
  <c r="CK45" i="1"/>
  <c r="DL45" i="1" s="1"/>
  <c r="CO45" i="1"/>
  <c r="DP45" i="1" s="1"/>
  <c r="CJ45" i="1"/>
  <c r="DK45" i="1" s="1"/>
  <c r="DY45" i="1" l="1"/>
  <c r="I45" i="6" s="1"/>
  <c r="CJ46" i="1" l="1"/>
  <c r="DK46" i="1" s="1"/>
  <c r="CL46" i="1"/>
  <c r="DM46" i="1" s="1"/>
  <c r="CM46" i="1"/>
  <c r="DN46" i="1" s="1"/>
  <c r="CK46" i="1"/>
  <c r="DL46" i="1" s="1"/>
  <c r="CO46" i="1"/>
  <c r="DP46" i="1" s="1"/>
  <c r="CN46" i="1"/>
  <c r="DO46" i="1" s="1"/>
  <c r="DY46" i="1" l="1"/>
  <c r="I46" i="6" s="1"/>
  <c r="CK47" i="1" l="1"/>
  <c r="DL47" i="1" s="1"/>
  <c r="CN47" i="1"/>
  <c r="DO47" i="1" s="1"/>
  <c r="CM47" i="1"/>
  <c r="DN47" i="1" s="1"/>
  <c r="CJ47" i="1"/>
  <c r="DK47" i="1" s="1"/>
  <c r="CO47" i="1" l="1"/>
  <c r="DP47" i="1" s="1"/>
  <c r="CL47" i="1"/>
  <c r="DM47" i="1" s="1"/>
  <c r="DY47" i="1" s="1"/>
  <c r="I47" i="6" s="1"/>
  <c r="CL48" i="1" l="1"/>
  <c r="DM48" i="1" s="1"/>
  <c r="CK48" i="1"/>
  <c r="DL48" i="1" s="1"/>
  <c r="CN48" i="1"/>
  <c r="DO48" i="1" s="1"/>
  <c r="CO48" i="1"/>
  <c r="DP48" i="1" s="1"/>
  <c r="CJ48" i="1"/>
  <c r="DK48" i="1" s="1"/>
  <c r="CM48" i="1" l="1"/>
  <c r="DN48" i="1" s="1"/>
  <c r="DY48" i="1" s="1"/>
  <c r="I48" i="6" s="1"/>
  <c r="CO49" i="1" l="1"/>
  <c r="DP49" i="1" s="1"/>
  <c r="CM49" i="1"/>
  <c r="DN49" i="1" s="1"/>
  <c r="CJ49" i="1"/>
  <c r="DK49" i="1" s="1"/>
  <c r="CL49" i="1" l="1"/>
  <c r="DM49" i="1" s="1"/>
  <c r="CK49" i="1"/>
  <c r="DL49" i="1" s="1"/>
  <c r="CN49" i="1"/>
  <c r="DO49" i="1" s="1"/>
  <c r="DY49" i="1" l="1"/>
  <c r="I49" i="6" s="1"/>
  <c r="CN50" i="1" l="1"/>
  <c r="DO50" i="1" s="1"/>
  <c r="CO50" i="1"/>
  <c r="DP50" i="1" s="1"/>
  <c r="CL50" i="1"/>
  <c r="DM50" i="1" s="1"/>
  <c r="CM50" i="1"/>
  <c r="DN50" i="1" s="1"/>
  <c r="CJ50" i="1"/>
  <c r="DK50" i="1" s="1"/>
  <c r="CK50" i="1" l="1"/>
  <c r="DL50" i="1" s="1"/>
  <c r="DY50" i="1" s="1"/>
  <c r="I50" i="6" s="1"/>
  <c r="CN51" i="1" l="1"/>
  <c r="DO51" i="1" s="1"/>
  <c r="CM51" i="1"/>
  <c r="DN51" i="1" s="1"/>
  <c r="CO51" i="1"/>
  <c r="DP51" i="1" s="1"/>
  <c r="CL51" i="1"/>
  <c r="DM51" i="1" s="1"/>
  <c r="CJ51" i="1"/>
  <c r="DK51" i="1" s="1"/>
  <c r="CK51" i="1" l="1"/>
  <c r="DL51" i="1" s="1"/>
  <c r="DY51" i="1" s="1"/>
  <c r="I51" i="6" s="1"/>
  <c r="CO52" i="1" l="1"/>
  <c r="DP52" i="1" s="1"/>
  <c r="CJ52" i="1"/>
  <c r="DK52" i="1" s="1"/>
  <c r="CK52" i="1" l="1"/>
  <c r="DL52" i="1" s="1"/>
  <c r="CL52" i="1"/>
  <c r="DM52" i="1" s="1"/>
  <c r="CN52" i="1"/>
  <c r="DO52" i="1" s="1"/>
  <c r="CM52" i="1"/>
  <c r="DN52" i="1" s="1"/>
  <c r="DY52" i="1" l="1"/>
  <c r="I52" i="6" s="1"/>
  <c r="CO53" i="1" l="1"/>
  <c r="DP53" i="1" s="1"/>
  <c r="CN53" i="1"/>
  <c r="DO53" i="1" s="1"/>
  <c r="CK53" i="1"/>
  <c r="DL53" i="1" s="1"/>
  <c r="CJ53" i="1"/>
  <c r="DK53" i="1" s="1"/>
  <c r="CL53" i="1"/>
  <c r="DM53" i="1" s="1"/>
  <c r="CM53" i="1" l="1"/>
  <c r="DN53" i="1" s="1"/>
  <c r="DY53" i="1" s="1"/>
  <c r="I53" i="6" s="1"/>
  <c r="CN54" i="1" l="1"/>
  <c r="DO54" i="1" s="1"/>
  <c r="CM54" i="1"/>
  <c r="DN54" i="1" s="1"/>
  <c r="CL54" i="1"/>
  <c r="DM54" i="1" s="1"/>
  <c r="CO54" i="1"/>
  <c r="DP54" i="1" s="1"/>
  <c r="CJ54" i="1"/>
  <c r="DK54" i="1" s="1"/>
  <c r="CK54" i="1" l="1"/>
  <c r="DL54" i="1" s="1"/>
  <c r="DY54" i="1" s="1"/>
  <c r="I54" i="6" s="1"/>
  <c r="CJ55" i="1" l="1"/>
  <c r="DK55" i="1" s="1"/>
  <c r="CM55" i="1" l="1"/>
  <c r="DN55" i="1" s="1"/>
  <c r="CL55" i="1"/>
  <c r="DM55" i="1" s="1"/>
  <c r="CO55" i="1"/>
  <c r="DP55" i="1" s="1"/>
  <c r="CK55" i="1"/>
  <c r="DL55" i="1" s="1"/>
  <c r="CN55" i="1"/>
  <c r="DO55" i="1" s="1"/>
  <c r="DY55" i="1" l="1"/>
  <c r="I55" i="6" s="1"/>
  <c r="CM56" i="1" l="1"/>
  <c r="DN56" i="1" s="1"/>
  <c r="CK56" i="1"/>
  <c r="DL56" i="1" s="1"/>
  <c r="CN56" i="1"/>
  <c r="DO56" i="1" s="1"/>
  <c r="CO56" i="1"/>
  <c r="DP56" i="1" s="1"/>
  <c r="CL56" i="1"/>
  <c r="DM56" i="1" s="1"/>
  <c r="CJ56" i="1"/>
  <c r="DK56" i="1" s="1"/>
  <c r="DY56" i="1" l="1"/>
  <c r="I56" i="6" s="1"/>
  <c r="CJ57" i="1" l="1"/>
  <c r="DK57" i="1" s="1"/>
  <c r="CL57" i="1"/>
  <c r="DM57" i="1" s="1"/>
  <c r="CO57" i="1"/>
  <c r="DP57" i="1" s="1"/>
  <c r="CM57" i="1" l="1"/>
  <c r="DN57" i="1" s="1"/>
  <c r="CN57" i="1"/>
  <c r="DO57" i="1" s="1"/>
  <c r="CK57" i="1"/>
  <c r="DL57" i="1" s="1"/>
  <c r="DY57" i="1" l="1"/>
  <c r="I57" i="6" s="1"/>
  <c r="CO58" i="1" l="1"/>
  <c r="DP58" i="1" s="1"/>
  <c r="CL58" i="1"/>
  <c r="DM58" i="1" s="1"/>
  <c r="CK58" i="1"/>
  <c r="DL58" i="1" s="1"/>
  <c r="CN58" i="1"/>
  <c r="DO58" i="1" s="1"/>
  <c r="CM58" i="1"/>
  <c r="DN58" i="1" s="1"/>
  <c r="CJ58" i="1"/>
  <c r="DK58" i="1" s="1"/>
  <c r="DY58" i="1" l="1"/>
  <c r="I58" i="6" s="1"/>
  <c r="CM59" i="1" l="1"/>
  <c r="DN59" i="1" s="1"/>
  <c r="CL59" i="1"/>
  <c r="DM59" i="1" s="1"/>
  <c r="CO59" i="1"/>
  <c r="DP59" i="1" s="1"/>
  <c r="CK59" i="1"/>
  <c r="DL59" i="1" s="1"/>
  <c r="CN59" i="1"/>
  <c r="DO59" i="1" s="1"/>
  <c r="CJ59" i="1"/>
  <c r="DK59" i="1" s="1"/>
  <c r="DY59" i="1" l="1"/>
  <c r="I59" i="6" s="1"/>
  <c r="CO60" i="1" l="1"/>
  <c r="DP60" i="1" s="1"/>
  <c r="CN60" i="1"/>
  <c r="DO60" i="1" s="1"/>
  <c r="CK60" i="1"/>
  <c r="DL60" i="1" s="1"/>
  <c r="CJ60" i="1"/>
  <c r="DK60" i="1" s="1"/>
  <c r="CL60" i="1" l="1"/>
  <c r="DM60" i="1" s="1"/>
  <c r="CM60" i="1"/>
  <c r="DN60" i="1" s="1"/>
  <c r="DY60" i="1" l="1"/>
  <c r="I60" i="6" s="1"/>
  <c r="CN61" i="1" l="1"/>
  <c r="DO61" i="1" s="1"/>
  <c r="CM61" i="1"/>
  <c r="DN61" i="1" s="1"/>
  <c r="CO61" i="1"/>
  <c r="DP61" i="1" s="1"/>
  <c r="CJ61" i="1"/>
  <c r="DK61" i="1" s="1"/>
  <c r="CK61" i="1" l="1"/>
  <c r="DL61" i="1" s="1"/>
  <c r="CL61" i="1"/>
  <c r="DM61" i="1" s="1"/>
  <c r="DY61" i="1" l="1"/>
  <c r="I61" i="6" s="1"/>
  <c r="CM62" i="1" l="1"/>
  <c r="DN62" i="1" s="1"/>
  <c r="CK62" i="1"/>
  <c r="DL62" i="1" s="1"/>
  <c r="CL62" i="1"/>
  <c r="DM62" i="1" s="1"/>
  <c r="CN62" i="1"/>
  <c r="DO62" i="1" s="1"/>
  <c r="CO62" i="1"/>
  <c r="DP62" i="1" s="1"/>
  <c r="CJ62" i="1"/>
  <c r="DK62" i="1" s="1"/>
  <c r="DY62" i="1" l="1"/>
  <c r="I62" i="6" s="1"/>
  <c r="CO63" i="1" l="1"/>
  <c r="DP63" i="1" s="1"/>
  <c r="CL63" i="1"/>
  <c r="DM63" i="1" s="1"/>
  <c r="CJ63" i="1"/>
  <c r="DK63" i="1" s="1"/>
  <c r="CK63" i="1" l="1"/>
  <c r="DL63" i="1" s="1"/>
  <c r="CN63" i="1"/>
  <c r="DO63" i="1" s="1"/>
  <c r="CM63" i="1"/>
  <c r="DN63" i="1" s="1"/>
  <c r="DY63" i="1" l="1"/>
  <c r="I63" i="6" s="1"/>
  <c r="CN64" i="1" l="1"/>
  <c r="DO64" i="1" s="1"/>
  <c r="CL64" i="1"/>
  <c r="DM64" i="1" s="1"/>
  <c r="CO64" i="1"/>
  <c r="DP64" i="1" s="1"/>
  <c r="CM64" i="1"/>
  <c r="DN64" i="1" s="1"/>
  <c r="CK64" i="1"/>
  <c r="DL64" i="1" s="1"/>
  <c r="CJ64" i="1"/>
  <c r="DK64" i="1" s="1"/>
  <c r="DY64" i="1" l="1"/>
  <c r="I64" i="6" s="1"/>
  <c r="CK65" i="1" l="1"/>
  <c r="DL65" i="1" s="1"/>
  <c r="CO65" i="1"/>
  <c r="DP65" i="1" s="1"/>
  <c r="CM65" i="1"/>
  <c r="DN65" i="1" s="1"/>
  <c r="CN65" i="1"/>
  <c r="DO65" i="1" s="1"/>
  <c r="CL65" i="1"/>
  <c r="DM65" i="1" s="1"/>
  <c r="CJ65" i="1"/>
  <c r="DK65" i="1" s="1"/>
  <c r="DY65" i="1" l="1"/>
  <c r="I65" i="6" s="1"/>
  <c r="CK66" i="1" l="1"/>
  <c r="DL66" i="1" s="1"/>
  <c r="CJ66" i="1"/>
  <c r="DK66" i="1" s="1"/>
  <c r="CM66" i="1" l="1"/>
  <c r="DN66" i="1" s="1"/>
  <c r="CL66" i="1"/>
  <c r="DM66" i="1" s="1"/>
  <c r="CN66" i="1"/>
  <c r="DO66" i="1" s="1"/>
  <c r="CO66" i="1"/>
  <c r="DP66" i="1" s="1"/>
  <c r="DY66" i="1" l="1"/>
  <c r="I66" i="6" s="1"/>
  <c r="CL67" i="1" l="1"/>
  <c r="DM67" i="1" s="1"/>
  <c r="CO67" i="1"/>
  <c r="DP67" i="1" s="1"/>
  <c r="CK67" i="1"/>
  <c r="DL67" i="1" s="1"/>
  <c r="CM67" i="1"/>
  <c r="DN67" i="1" s="1"/>
  <c r="CN67" i="1"/>
  <c r="DO67" i="1" s="1"/>
  <c r="CJ67" i="1"/>
  <c r="DK67" i="1" s="1"/>
  <c r="DY67" i="1" l="1"/>
  <c r="I67" i="6" s="1"/>
  <c r="CK68" i="1" l="1"/>
  <c r="DL68" i="1" s="1"/>
  <c r="CN68" i="1"/>
  <c r="DO68" i="1" s="1"/>
  <c r="CO68" i="1"/>
  <c r="DP68" i="1" s="1"/>
  <c r="CM68" i="1"/>
  <c r="DN68" i="1" s="1"/>
  <c r="CJ68" i="1"/>
  <c r="DK68" i="1" s="1"/>
  <c r="CL68" i="1" l="1"/>
  <c r="DM68" i="1" s="1"/>
  <c r="DY68" i="1" s="1"/>
  <c r="I68" i="6" s="1"/>
  <c r="CO69" i="1" l="1"/>
  <c r="DP69" i="1" s="1"/>
  <c r="CL69" i="1"/>
  <c r="DM69" i="1" s="1"/>
  <c r="CN69" i="1"/>
  <c r="DO69" i="1" s="1"/>
  <c r="CM69" i="1"/>
  <c r="DN69" i="1" s="1"/>
  <c r="CK69" i="1"/>
  <c r="DL69" i="1" s="1"/>
  <c r="CJ69" i="1"/>
  <c r="DK69" i="1" s="1"/>
  <c r="DY69" i="1" l="1"/>
  <c r="I69" i="6" s="1"/>
  <c r="CO70" i="1" l="1"/>
  <c r="DP70" i="1" s="1"/>
  <c r="CN70" i="1"/>
  <c r="DO70" i="1" s="1"/>
  <c r="CK70" i="1"/>
  <c r="DL70" i="1" s="1"/>
  <c r="CM70" i="1"/>
  <c r="DN70" i="1" s="1"/>
  <c r="CL70" i="1"/>
  <c r="DM70" i="1" s="1"/>
  <c r="CJ70" i="1"/>
  <c r="DK70" i="1" s="1"/>
  <c r="DY70" i="1" l="1"/>
  <c r="I70" i="6" s="1"/>
  <c r="CJ71" i="1" l="1"/>
  <c r="DK71" i="1" s="1"/>
  <c r="CL71" i="1" l="1"/>
  <c r="DM71" i="1" s="1"/>
  <c r="CM71" i="1"/>
  <c r="DN71" i="1" s="1"/>
  <c r="CN71" i="1"/>
  <c r="DO71" i="1" s="1"/>
  <c r="CO71" i="1"/>
  <c r="DP71" i="1" s="1"/>
  <c r="CK71" i="1"/>
  <c r="DL71" i="1" s="1"/>
  <c r="DY71" i="1" l="1"/>
  <c r="I71" i="6" s="1"/>
  <c r="CK72" i="1" l="1"/>
  <c r="DL72" i="1" s="1"/>
  <c r="CN72" i="1"/>
  <c r="DO72" i="1" s="1"/>
  <c r="CO72" i="1"/>
  <c r="DP72" i="1" s="1"/>
  <c r="CL72" i="1"/>
  <c r="DM72" i="1" s="1"/>
  <c r="CM72" i="1"/>
  <c r="DN72" i="1" s="1"/>
  <c r="CJ72" i="1"/>
  <c r="DK72" i="1" s="1"/>
  <c r="DY72" i="1" l="1"/>
  <c r="I72" i="6" s="1"/>
  <c r="CM73" i="1" l="1"/>
  <c r="DN73" i="1" s="1"/>
  <c r="CO73" i="1"/>
  <c r="DP73" i="1" s="1"/>
  <c r="CK73" i="1"/>
  <c r="DL73" i="1" s="1"/>
  <c r="CL73" i="1"/>
  <c r="DM73" i="1" s="1"/>
  <c r="CN73" i="1"/>
  <c r="DO73" i="1" s="1"/>
  <c r="CJ73" i="1"/>
  <c r="DK73" i="1" s="1"/>
  <c r="DY73" i="1" l="1"/>
  <c r="I73" i="6" s="1"/>
  <c r="CM74" i="1" l="1"/>
  <c r="DN74" i="1" s="1"/>
  <c r="CK74" i="1"/>
  <c r="DL74" i="1" s="1"/>
  <c r="CN74" i="1"/>
  <c r="DO74" i="1" s="1"/>
  <c r="CL74" i="1"/>
  <c r="DM74" i="1" s="1"/>
  <c r="CO74" i="1"/>
  <c r="DP74" i="1" s="1"/>
  <c r="CJ74" i="1"/>
  <c r="DK74" i="1" s="1"/>
  <c r="DY74" i="1" l="1"/>
  <c r="I74" i="6" s="1"/>
  <c r="CO75" i="1" l="1"/>
  <c r="DP75" i="1" s="1"/>
  <c r="CM75" i="1"/>
  <c r="DN75" i="1" s="1"/>
  <c r="CN75" i="1"/>
  <c r="DO75" i="1" s="1"/>
  <c r="CK75" i="1"/>
  <c r="DL75" i="1" s="1"/>
  <c r="CL75" i="1"/>
  <c r="DM75" i="1" s="1"/>
  <c r="CJ75" i="1"/>
  <c r="DK75" i="1" s="1"/>
  <c r="DY75" i="1" l="1"/>
  <c r="I75" i="6" s="1"/>
  <c r="CL76" i="1" l="1"/>
  <c r="DM76" i="1" s="1"/>
  <c r="CK76" i="1"/>
  <c r="DL76" i="1" s="1"/>
  <c r="CN76" i="1"/>
  <c r="DO76" i="1" s="1"/>
  <c r="CO76" i="1"/>
  <c r="DP76" i="1" s="1"/>
  <c r="CM76" i="1"/>
  <c r="DN76" i="1" s="1"/>
  <c r="CJ76" i="1"/>
  <c r="DK76" i="1" s="1"/>
  <c r="DY76" i="1" l="1"/>
  <c r="I76" i="6" s="1"/>
  <c r="CL77" i="1" l="1"/>
  <c r="DM77" i="1" s="1"/>
  <c r="CM77" i="1"/>
  <c r="DN77" i="1" s="1"/>
  <c r="CO77" i="1"/>
  <c r="DP77" i="1" s="1"/>
  <c r="CN77" i="1"/>
  <c r="DO77" i="1" s="1"/>
  <c r="CK77" i="1"/>
  <c r="DL77" i="1" s="1"/>
  <c r="CJ77" i="1"/>
  <c r="DK77" i="1" s="1"/>
  <c r="DY77" i="1" l="1"/>
  <c r="I77" i="6" s="1"/>
  <c r="CO78" i="1" l="1"/>
  <c r="DP78" i="1" s="1"/>
  <c r="CN78" i="1"/>
  <c r="DO78" i="1" s="1"/>
  <c r="CK78" i="1"/>
  <c r="DL78" i="1" s="1"/>
  <c r="CJ78" i="1"/>
  <c r="DK78" i="1" s="1"/>
  <c r="CL78" i="1" l="1"/>
  <c r="DM78" i="1" s="1"/>
  <c r="CM78" i="1"/>
  <c r="DN78" i="1" s="1"/>
  <c r="DY78" i="1" l="1"/>
  <c r="I78" i="6" s="1"/>
  <c r="CO79" i="1" l="1"/>
  <c r="DP79" i="1" s="1"/>
  <c r="CL79" i="1"/>
  <c r="DM79" i="1" s="1"/>
  <c r="CN79" i="1"/>
  <c r="DO79" i="1" s="1"/>
  <c r="CM79" i="1"/>
  <c r="DN79" i="1" s="1"/>
  <c r="CK79" i="1"/>
  <c r="DL79" i="1" s="1"/>
  <c r="CJ79" i="1"/>
  <c r="DK79" i="1" s="1"/>
  <c r="DY79" i="1" s="1"/>
  <c r="I79" i="6" s="1"/>
  <c r="CN80" i="1" l="1"/>
  <c r="DO80" i="1" s="1"/>
  <c r="CO80" i="1"/>
  <c r="DP80" i="1" s="1"/>
  <c r="CJ80" i="1"/>
  <c r="DK80" i="1" s="1"/>
  <c r="CK80" i="1" l="1"/>
  <c r="DL80" i="1" s="1"/>
  <c r="CM80" i="1"/>
  <c r="DN80" i="1" s="1"/>
  <c r="CL80" i="1"/>
  <c r="DM80" i="1" s="1"/>
  <c r="DY80" i="1" l="1"/>
  <c r="I80" i="6" s="1"/>
  <c r="CO81" i="1" l="1"/>
  <c r="DP81" i="1" s="1"/>
  <c r="CL81" i="1"/>
  <c r="DM81" i="1" s="1"/>
  <c r="CM81" i="1"/>
  <c r="DN81" i="1" s="1"/>
  <c r="CN81" i="1"/>
  <c r="DO81" i="1" s="1"/>
  <c r="CK81" i="1"/>
  <c r="DL81" i="1" s="1"/>
  <c r="CJ81" i="1"/>
  <c r="DK81" i="1" s="1"/>
  <c r="DY81" i="1" l="1"/>
  <c r="I81" i="6" s="1"/>
  <c r="CN82" i="1" l="1"/>
  <c r="DO82" i="1" s="1"/>
  <c r="CK82" i="1"/>
  <c r="DL82" i="1" s="1"/>
  <c r="CO82" i="1"/>
  <c r="DP82" i="1" s="1"/>
  <c r="CL82" i="1"/>
  <c r="DM82" i="1" s="1"/>
  <c r="CJ82" i="1"/>
  <c r="DK82" i="1" s="1"/>
  <c r="CM82" i="1" l="1"/>
  <c r="DN82" i="1" s="1"/>
  <c r="DY82" i="1" s="1"/>
  <c r="I82" i="6" s="1"/>
  <c r="CM83" i="1" l="1"/>
  <c r="DN83" i="1" s="1"/>
  <c r="CO83" i="1"/>
  <c r="DP83" i="1" s="1"/>
  <c r="CJ83" i="1"/>
  <c r="DK83" i="1" s="1"/>
  <c r="CK83" i="1" l="1"/>
  <c r="DL83" i="1" s="1"/>
  <c r="CL83" i="1"/>
  <c r="DM83" i="1" s="1"/>
  <c r="CN83" i="1"/>
  <c r="DO83" i="1" s="1"/>
  <c r="DY83" i="1" l="1"/>
  <c r="I83" i="6" s="1"/>
  <c r="CM84" i="1" l="1"/>
  <c r="DN84" i="1" s="1"/>
  <c r="CN84" i="1"/>
  <c r="DO84" i="1" s="1"/>
  <c r="CO84" i="1"/>
  <c r="DP84" i="1" s="1"/>
  <c r="CJ84" i="1"/>
  <c r="DK84" i="1" s="1"/>
  <c r="CK84" i="1"/>
  <c r="DL84" i="1" s="1"/>
  <c r="CL84" i="1"/>
  <c r="DM84" i="1" s="1"/>
  <c r="DY84" i="1" l="1"/>
  <c r="I84" i="6" s="1"/>
  <c r="CO85" i="1" l="1"/>
  <c r="DP85" i="1" s="1"/>
  <c r="CL85" i="1"/>
  <c r="DM85" i="1" s="1"/>
  <c r="CN85" i="1"/>
  <c r="DO85" i="1" s="1"/>
  <c r="CM85" i="1"/>
  <c r="DN85" i="1" s="1"/>
  <c r="CJ85" i="1"/>
  <c r="DK85" i="1" s="1"/>
  <c r="CK85" i="1" l="1"/>
  <c r="DL85" i="1" s="1"/>
  <c r="DY85" i="1" s="1"/>
  <c r="I85" i="6" s="1"/>
  <c r="CO86" i="1" l="1"/>
  <c r="DP86" i="1" s="1"/>
  <c r="CL86" i="1"/>
  <c r="DM86" i="1" s="1"/>
  <c r="CN86" i="1"/>
  <c r="DO86" i="1" s="1"/>
  <c r="CJ86" i="1"/>
  <c r="DK86" i="1" s="1"/>
  <c r="CK86" i="1"/>
  <c r="DL86" i="1" s="1"/>
  <c r="CM86" i="1"/>
  <c r="DN86" i="1" s="1"/>
  <c r="DY86" i="1" l="1"/>
  <c r="I86" i="6" s="1"/>
  <c r="CN87" i="1" l="1"/>
  <c r="DO87" i="1" s="1"/>
  <c r="CK87" i="1"/>
  <c r="DL87" i="1" s="1"/>
  <c r="CO87" i="1"/>
  <c r="DP87" i="1" s="1"/>
  <c r="CM87" i="1"/>
  <c r="DN87" i="1" s="1"/>
  <c r="CL87" i="1"/>
  <c r="DM87" i="1" s="1"/>
  <c r="CJ87" i="1"/>
  <c r="DK87" i="1" s="1"/>
  <c r="DY87" i="1" l="1"/>
  <c r="I87" i="6" s="1"/>
  <c r="CN88" i="1" l="1"/>
  <c r="DO88" i="1" s="1"/>
  <c r="CM88" i="1"/>
  <c r="DN88" i="1" s="1"/>
  <c r="CL88" i="1"/>
  <c r="DM88" i="1" s="1"/>
  <c r="CK88" i="1"/>
  <c r="DL88" i="1" s="1"/>
  <c r="CO88" i="1"/>
  <c r="DP88" i="1" s="1"/>
  <c r="CJ88" i="1"/>
  <c r="DK88" i="1" s="1"/>
  <c r="DY88" i="1" l="1"/>
  <c r="I88" i="6" s="1"/>
  <c r="CN89" i="1" l="1"/>
  <c r="DO89" i="1" s="1"/>
  <c r="CO89" i="1"/>
  <c r="DP89" i="1" s="1"/>
  <c r="CM89" i="1"/>
  <c r="DN89" i="1" s="1"/>
  <c r="CL89" i="1"/>
  <c r="DM89" i="1" s="1"/>
  <c r="CJ89" i="1"/>
  <c r="DK89" i="1" s="1"/>
  <c r="CK89" i="1" l="1"/>
  <c r="DL89" i="1" s="1"/>
  <c r="DY89" i="1" s="1"/>
  <c r="I89" i="6" s="1"/>
  <c r="CO90" i="1" l="1"/>
  <c r="DP90" i="1" s="1"/>
  <c r="CL90" i="1"/>
  <c r="DM90" i="1" s="1"/>
  <c r="CN90" i="1"/>
  <c r="DO90" i="1" s="1"/>
  <c r="CK90" i="1"/>
  <c r="DL90" i="1" s="1"/>
  <c r="CM90" i="1"/>
  <c r="DN90" i="1" s="1"/>
  <c r="CJ90" i="1"/>
  <c r="DK90" i="1" s="1"/>
  <c r="DY90" i="1" l="1"/>
  <c r="I90" i="6" s="1"/>
  <c r="CM91" i="1" l="1"/>
  <c r="DN91" i="1" s="1"/>
  <c r="CL91" i="1"/>
  <c r="DM91" i="1" s="1"/>
  <c r="CK91" i="1"/>
  <c r="DL91" i="1" s="1"/>
  <c r="CN91" i="1"/>
  <c r="DO91" i="1" s="1"/>
  <c r="CO91" i="1"/>
  <c r="DP91" i="1" s="1"/>
  <c r="CJ91" i="1"/>
  <c r="DK91" i="1" s="1"/>
  <c r="DY91" i="1" l="1"/>
  <c r="I91" i="6" s="1"/>
  <c r="CL92" i="1" l="1"/>
  <c r="DM92" i="1" s="1"/>
  <c r="CN92" i="1"/>
  <c r="DO92" i="1" s="1"/>
  <c r="CK92" i="1"/>
  <c r="DL92" i="1" s="1"/>
  <c r="CO92" i="1"/>
  <c r="DP92" i="1" s="1"/>
  <c r="CM92" i="1"/>
  <c r="DN92" i="1" s="1"/>
  <c r="CJ92" i="1"/>
  <c r="DK92" i="1" s="1"/>
  <c r="DY92" i="1" l="1"/>
  <c r="I92" i="6" s="1"/>
  <c r="CL93" i="1" l="1"/>
  <c r="DM93" i="1" s="1"/>
  <c r="CJ93" i="1"/>
  <c r="DK93" i="1" s="1"/>
  <c r="CN93" i="1"/>
  <c r="DO93" i="1" s="1"/>
  <c r="CM93" i="1"/>
  <c r="DN93" i="1" s="1"/>
  <c r="CK93" i="1"/>
  <c r="DL93" i="1" s="1"/>
  <c r="CO93" i="1"/>
  <c r="DP93" i="1" s="1"/>
  <c r="DY93" i="1" l="1"/>
  <c r="I93" i="6" s="1"/>
  <c r="CL94" i="1" l="1"/>
  <c r="DM94" i="1" s="1"/>
  <c r="CM94" i="1"/>
  <c r="DN94" i="1" s="1"/>
  <c r="CO94" i="1"/>
  <c r="DP94" i="1" s="1"/>
  <c r="CJ94" i="1"/>
  <c r="DK94" i="1" s="1"/>
  <c r="CK94" i="1" l="1"/>
  <c r="DL94" i="1" s="1"/>
  <c r="CN94" i="1"/>
  <c r="DO94" i="1" s="1"/>
  <c r="DY94" i="1" l="1"/>
  <c r="I94" i="6" s="1"/>
  <c r="CK95" i="1" l="1"/>
  <c r="DL95" i="1" s="1"/>
  <c r="CM95" i="1"/>
  <c r="DN95" i="1" s="1"/>
  <c r="CN95" i="1"/>
  <c r="DO95" i="1" s="1"/>
  <c r="CJ95" i="1"/>
  <c r="DK95" i="1" s="1"/>
  <c r="CL95" i="1" l="1"/>
  <c r="DM95" i="1" s="1"/>
  <c r="CO95" i="1"/>
  <c r="DP95" i="1" s="1"/>
  <c r="DY95" i="1" l="1"/>
  <c r="I95" i="6" s="1"/>
  <c r="CM96" i="1" l="1"/>
  <c r="DN96" i="1" s="1"/>
  <c r="CN96" i="1"/>
  <c r="DO96" i="1" s="1"/>
  <c r="CL96" i="1"/>
  <c r="DM96" i="1" s="1"/>
  <c r="CO96" i="1"/>
  <c r="DP96" i="1" s="1"/>
  <c r="CK96" i="1"/>
  <c r="DL96" i="1" s="1"/>
  <c r="CJ96" i="1"/>
  <c r="DK96" i="1" s="1"/>
  <c r="DY96" i="1" l="1"/>
  <c r="I96" i="6" s="1"/>
  <c r="CN97" i="1" l="1"/>
  <c r="DO97" i="1" s="1"/>
  <c r="CJ97" i="1"/>
  <c r="DK97" i="1" s="1"/>
  <c r="CM97" i="1"/>
  <c r="DN97" i="1" s="1"/>
  <c r="CO97" i="1"/>
  <c r="DP97" i="1" s="1"/>
  <c r="CK97" i="1"/>
  <c r="DL97" i="1" s="1"/>
  <c r="CL97" i="1"/>
  <c r="DM97" i="1" s="1"/>
  <c r="DY97" i="1" l="1"/>
  <c r="I97" i="6" s="1"/>
  <c r="CN98" i="1" l="1"/>
  <c r="DO98" i="1" s="1"/>
  <c r="CM98" i="1"/>
  <c r="DN98" i="1" s="1"/>
  <c r="CL98" i="1"/>
  <c r="DM98" i="1" s="1"/>
  <c r="CO98" i="1"/>
  <c r="DP98" i="1" s="1"/>
  <c r="CK98" i="1"/>
  <c r="DL98" i="1" s="1"/>
  <c r="CJ98" i="1"/>
  <c r="DK98" i="1" s="1"/>
  <c r="DY98" i="1" s="1"/>
  <c r="I98" i="6" s="1"/>
  <c r="CM99" i="1" l="1"/>
  <c r="DN99" i="1" s="1"/>
  <c r="CO99" i="1"/>
  <c r="DP99" i="1" s="1"/>
  <c r="CN99" i="1"/>
  <c r="DO99" i="1" s="1"/>
  <c r="CL99" i="1"/>
  <c r="DM99" i="1" s="1"/>
  <c r="CJ99" i="1"/>
  <c r="DK99" i="1" s="1"/>
  <c r="CK99" i="1" l="1"/>
  <c r="DL99" i="1" s="1"/>
  <c r="DY99" i="1" s="1"/>
  <c r="I99" i="6" s="1"/>
  <c r="CO100" i="1" l="1"/>
  <c r="DP100" i="1" s="1"/>
  <c r="CM100" i="1"/>
  <c r="DN100" i="1" s="1"/>
  <c r="CK100" i="1"/>
  <c r="DL100" i="1" s="1"/>
  <c r="CL100" i="1"/>
  <c r="DM100" i="1" s="1"/>
  <c r="CN100" i="1"/>
  <c r="DO100" i="1" s="1"/>
  <c r="CJ100" i="1"/>
  <c r="DK100" i="1" s="1"/>
  <c r="DY100" i="1" l="1"/>
  <c r="I100" i="6" s="1"/>
  <c r="CJ101" i="1" l="1"/>
  <c r="DK101" i="1" s="1"/>
  <c r="CO101" i="1"/>
  <c r="DP101" i="1" s="1"/>
  <c r="CM101" i="1"/>
  <c r="DN101" i="1" s="1"/>
  <c r="CL101" i="1"/>
  <c r="DM101" i="1" s="1"/>
  <c r="CN101" i="1"/>
  <c r="DO101" i="1" s="1"/>
  <c r="CK101" i="1"/>
  <c r="DL101" i="1" s="1"/>
  <c r="DY101" i="1" l="1"/>
  <c r="I101" i="6" s="1"/>
  <c r="CL102" i="1" l="1"/>
  <c r="DM102" i="1" s="1"/>
  <c r="CK102" i="1"/>
  <c r="DL102" i="1" s="1"/>
  <c r="CO102" i="1"/>
  <c r="DP102" i="1" s="1"/>
  <c r="CN102" i="1"/>
  <c r="DO102" i="1" s="1"/>
  <c r="CM102" i="1"/>
  <c r="DN102" i="1" s="1"/>
  <c r="CJ102" i="1"/>
  <c r="DK102" i="1" s="1"/>
  <c r="DY102" i="1" l="1"/>
  <c r="I102" i="6" s="1"/>
  <c r="CK103" i="1" l="1"/>
  <c r="DL103" i="1" s="1"/>
  <c r="CL103" i="1"/>
  <c r="DM103" i="1" s="1"/>
  <c r="CM103" i="1"/>
  <c r="DN103" i="1" s="1"/>
  <c r="CN103" i="1"/>
  <c r="DO103" i="1" s="1"/>
  <c r="CO103" i="1"/>
  <c r="DP103" i="1" s="1"/>
  <c r="CJ103" i="1"/>
  <c r="DK103" i="1" s="1"/>
  <c r="DY103" i="1" l="1"/>
  <c r="I103" i="6" s="1"/>
  <c r="CM104" i="1" l="1"/>
  <c r="DN104" i="1" s="1"/>
  <c r="CK104" i="1"/>
  <c r="DL104" i="1" s="1"/>
  <c r="CL104" i="1"/>
  <c r="DM104" i="1" s="1"/>
  <c r="CO104" i="1"/>
  <c r="DP104" i="1" s="1"/>
  <c r="CN104" i="1"/>
  <c r="DO104" i="1" s="1"/>
  <c r="CJ104" i="1"/>
  <c r="DK104" i="1" s="1"/>
  <c r="DY104" i="1" l="1"/>
  <c r="I104" i="6" s="1"/>
  <c r="CK105" i="1" l="1"/>
  <c r="DL105" i="1" s="1"/>
  <c r="CL105" i="1"/>
  <c r="DM105" i="1" s="1"/>
  <c r="CM105" i="1"/>
  <c r="DN105" i="1" s="1"/>
  <c r="CN105" i="1"/>
  <c r="DO105" i="1" s="1"/>
  <c r="CJ105" i="1"/>
  <c r="DK105" i="1" s="1"/>
  <c r="CO105" i="1" l="1"/>
  <c r="DP105" i="1" s="1"/>
  <c r="DY105" i="1" s="1"/>
  <c r="I105" i="6" s="1"/>
  <c r="CN106" i="1" l="1"/>
  <c r="DO106" i="1" s="1"/>
  <c r="CM106" i="1"/>
  <c r="DN106" i="1" s="1"/>
  <c r="CL106" i="1"/>
  <c r="DM106" i="1" s="1"/>
  <c r="CK106" i="1"/>
  <c r="DL106" i="1" s="1"/>
  <c r="CO106" i="1"/>
  <c r="DP106" i="1" s="1"/>
  <c r="CJ106" i="1"/>
  <c r="DK106" i="1" s="1"/>
  <c r="DY106" i="1" l="1"/>
  <c r="I106" i="6" s="1"/>
  <c r="CL107" i="1" l="1"/>
  <c r="DM107" i="1" s="1"/>
  <c r="CM107" i="1"/>
  <c r="DN107" i="1" s="1"/>
  <c r="CJ107" i="1"/>
  <c r="DK107" i="1" s="1"/>
  <c r="CK107" i="1" l="1"/>
  <c r="DL107" i="1" s="1"/>
  <c r="CN107" i="1"/>
  <c r="DO107" i="1" s="1"/>
  <c r="CO107" i="1"/>
  <c r="DP107" i="1" s="1"/>
  <c r="DY107" i="1" l="1"/>
  <c r="I107" i="6" s="1"/>
  <c r="CK108" i="1" l="1"/>
  <c r="DL108" i="1" s="1"/>
  <c r="CN108" i="1"/>
  <c r="DO108" i="1" s="1"/>
  <c r="CM108" i="1"/>
  <c r="DN108" i="1" s="1"/>
  <c r="CJ108" i="1"/>
  <c r="DK108" i="1" s="1"/>
  <c r="CL108" i="1" l="1"/>
  <c r="DM108" i="1" s="1"/>
  <c r="CO108" i="1"/>
  <c r="DP108" i="1" s="1"/>
  <c r="DY108" i="1" l="1"/>
  <c r="I108" i="6" s="1"/>
  <c r="CN109" i="1" l="1"/>
  <c r="DO109" i="1" s="1"/>
  <c r="CO109" i="1"/>
  <c r="DP109" i="1" s="1"/>
  <c r="CL109" i="1"/>
  <c r="DM109" i="1" s="1"/>
  <c r="CM109" i="1"/>
  <c r="DN109" i="1" s="1"/>
  <c r="CJ109" i="1"/>
  <c r="DK109" i="1" s="1"/>
  <c r="CK109" i="1" l="1"/>
  <c r="DL109" i="1" s="1"/>
  <c r="DY109" i="1" s="1"/>
  <c r="I109" i="6" s="1"/>
  <c r="CN110" i="1" l="1"/>
  <c r="DO110" i="1" s="1"/>
  <c r="CL110" i="1"/>
  <c r="DM110" i="1" s="1"/>
  <c r="CJ110" i="1"/>
  <c r="DK110" i="1" s="1"/>
  <c r="CM110" i="1"/>
  <c r="DN110" i="1" s="1"/>
  <c r="CO110" i="1"/>
  <c r="DP110" i="1" s="1"/>
  <c r="CK110" i="1"/>
  <c r="DL110" i="1" s="1"/>
  <c r="DY110" i="1" l="1"/>
  <c r="I110" i="6" s="1"/>
  <c r="CO111" i="1" l="1"/>
  <c r="DP111" i="1" s="1"/>
  <c r="CL111" i="1"/>
  <c r="DM111" i="1" s="1"/>
  <c r="CK111" i="1"/>
  <c r="DL111" i="1" s="1"/>
  <c r="CN111" i="1"/>
  <c r="DO111" i="1" s="1"/>
  <c r="CJ111" i="1"/>
  <c r="DK111" i="1" s="1"/>
  <c r="CM111" i="1" l="1"/>
  <c r="DN111" i="1" s="1"/>
  <c r="DY111" i="1" s="1"/>
  <c r="I111" i="6" s="1"/>
  <c r="CO112" i="1" l="1"/>
  <c r="DP112" i="1" s="1"/>
  <c r="CM112" i="1"/>
  <c r="DN112" i="1" s="1"/>
  <c r="CN112" i="1"/>
  <c r="DO112" i="1" s="1"/>
  <c r="CK112" i="1"/>
  <c r="DL112" i="1" s="1"/>
  <c r="CJ112" i="1"/>
  <c r="DK112" i="1" s="1"/>
  <c r="CL112" i="1" l="1"/>
  <c r="DM112" i="1" s="1"/>
  <c r="DY112" i="1" s="1"/>
  <c r="I112" i="6" s="1"/>
  <c r="CN113" i="1" l="1"/>
  <c r="DO113" i="1" s="1"/>
  <c r="CM113" i="1"/>
  <c r="DN113" i="1" s="1"/>
  <c r="CK113" i="1"/>
  <c r="DL113" i="1" s="1"/>
  <c r="CL113" i="1"/>
  <c r="DM113" i="1" s="1"/>
  <c r="CO113" i="1"/>
  <c r="DP113" i="1" s="1"/>
  <c r="CJ113" i="1"/>
  <c r="DK113" i="1" s="1"/>
  <c r="DY113" i="1" l="1"/>
  <c r="I113" i="6" s="1"/>
  <c r="CN114" i="1" l="1"/>
  <c r="DO114" i="1" s="1"/>
  <c r="CJ114" i="1"/>
  <c r="DK114" i="1" s="1"/>
  <c r="CK114" i="1"/>
  <c r="DL114" i="1" s="1"/>
  <c r="CO114" i="1"/>
  <c r="DP114" i="1" s="1"/>
  <c r="CM114" i="1"/>
  <c r="DN114" i="1" s="1"/>
  <c r="CL114" i="1"/>
  <c r="DM114" i="1" s="1"/>
  <c r="DY114" i="1" l="1"/>
  <c r="I114" i="6" s="1"/>
  <c r="CJ115" i="1" l="1"/>
  <c r="DK115" i="1" s="1"/>
  <c r="CM115" i="1" l="1"/>
  <c r="DN115" i="1" s="1"/>
  <c r="CK115" i="1"/>
  <c r="DL115" i="1" s="1"/>
  <c r="CL115" i="1"/>
  <c r="DM115" i="1" s="1"/>
  <c r="CO115" i="1"/>
  <c r="DP115" i="1" s="1"/>
  <c r="CN115" i="1"/>
  <c r="DO115" i="1" s="1"/>
  <c r="DY115" i="1" l="1"/>
  <c r="I115" i="6" s="1"/>
  <c r="CN116" i="1" l="1"/>
  <c r="DO116" i="1" s="1"/>
  <c r="CK116" i="1"/>
  <c r="DL116" i="1" s="1"/>
  <c r="CO116" i="1"/>
  <c r="DP116" i="1" s="1"/>
  <c r="CM116" i="1"/>
  <c r="DN116" i="1" s="1"/>
  <c r="CL116" i="1"/>
  <c r="DM116" i="1" s="1"/>
  <c r="CJ116" i="1"/>
  <c r="DK116" i="1" s="1"/>
  <c r="DY116" i="1" s="1"/>
  <c r="I116" i="6" s="1"/>
  <c r="CL117" i="1" l="1"/>
  <c r="DM117" i="1" s="1"/>
  <c r="CK117" i="1"/>
  <c r="DL117" i="1" s="1"/>
  <c r="CN117" i="1"/>
  <c r="DO117" i="1" s="1"/>
  <c r="CJ117" i="1"/>
  <c r="DK117" i="1" s="1"/>
  <c r="CM117" i="1" l="1"/>
  <c r="DN117" i="1" s="1"/>
  <c r="CO117" i="1"/>
  <c r="DP117" i="1" s="1"/>
  <c r="DY117" i="1" l="1"/>
  <c r="I117" i="6" s="1"/>
  <c r="CK118" i="1" l="1"/>
  <c r="DL118" i="1" s="1"/>
  <c r="CL118" i="1"/>
  <c r="DM118" i="1" s="1"/>
  <c r="CO118" i="1"/>
  <c r="DP118" i="1" s="1"/>
  <c r="CJ118" i="1"/>
  <c r="DK118" i="1" s="1"/>
  <c r="CM118" i="1"/>
  <c r="DN118" i="1" s="1"/>
  <c r="CN118" i="1" l="1"/>
  <c r="DO118" i="1" s="1"/>
  <c r="DY118" i="1" s="1"/>
  <c r="I118" i="6" s="1"/>
  <c r="CN119" i="1" l="1"/>
  <c r="DO119" i="1" s="1"/>
  <c r="CM119" i="1"/>
  <c r="DN119" i="1" s="1"/>
  <c r="CL119" i="1"/>
  <c r="DM119" i="1" s="1"/>
  <c r="CO119" i="1"/>
  <c r="DP119" i="1" s="1"/>
  <c r="CJ119" i="1"/>
  <c r="DK119" i="1" s="1"/>
  <c r="CK119" i="1"/>
  <c r="DL119" i="1" s="1"/>
  <c r="DY119" i="1" l="1"/>
  <c r="I119" i="6" s="1"/>
  <c r="CL120" i="1" l="1"/>
  <c r="DM120" i="1" s="1"/>
  <c r="CN120" i="1"/>
  <c r="DO120" i="1" s="1"/>
  <c r="CK120" i="1"/>
  <c r="DL120" i="1" s="1"/>
  <c r="CO120" i="1"/>
  <c r="DP120" i="1" s="1"/>
  <c r="CM120" i="1"/>
  <c r="DN120" i="1" s="1"/>
  <c r="CJ120" i="1"/>
  <c r="DK120" i="1" s="1"/>
  <c r="DY120" i="1" l="1"/>
  <c r="I120" i="6" s="1"/>
  <c r="CN121" i="1" l="1"/>
  <c r="DO121" i="1" s="1"/>
  <c r="CL121" i="1"/>
  <c r="DM121" i="1" s="1"/>
  <c r="CK121" i="1"/>
  <c r="DL121" i="1" s="1"/>
  <c r="CM121" i="1"/>
  <c r="DN121" i="1" s="1"/>
  <c r="CO121" i="1"/>
  <c r="DP121" i="1" s="1"/>
  <c r="CJ121" i="1"/>
  <c r="DK121" i="1" s="1"/>
  <c r="DY121" i="1" l="1"/>
  <c r="I121" i="6" s="1"/>
  <c r="CN122" i="1" l="1"/>
  <c r="DO122" i="1" s="1"/>
  <c r="CM122" i="1"/>
  <c r="DN122" i="1" s="1"/>
  <c r="CO122" i="1"/>
  <c r="DP122" i="1" s="1"/>
  <c r="CK122" i="1"/>
  <c r="DL122" i="1" s="1"/>
  <c r="CJ122" i="1"/>
  <c r="DK122" i="1" s="1"/>
  <c r="CL122" i="1" l="1"/>
  <c r="DM122" i="1" s="1"/>
  <c r="DY122" i="1" s="1"/>
  <c r="I122" i="6" s="1"/>
  <c r="CK123" i="1" l="1"/>
  <c r="DL123" i="1" s="1"/>
  <c r="CN123" i="1"/>
  <c r="DO123" i="1" s="1"/>
  <c r="CL123" i="1"/>
  <c r="DM123" i="1" s="1"/>
  <c r="CM123" i="1"/>
  <c r="DN123" i="1" s="1"/>
  <c r="CO123" i="1"/>
  <c r="DP123" i="1" s="1"/>
  <c r="CJ123" i="1"/>
  <c r="DK123" i="1" s="1"/>
  <c r="DY123" i="1" s="1"/>
  <c r="I123" i="6" s="1"/>
  <c r="CJ124" i="1" l="1"/>
  <c r="DK124" i="1" s="1"/>
  <c r="CN124" i="1" l="1"/>
  <c r="DO124" i="1" s="1"/>
  <c r="CK124" i="1"/>
  <c r="DL124" i="1" s="1"/>
  <c r="CO124" i="1"/>
  <c r="DP124" i="1" s="1"/>
  <c r="CM124" i="1"/>
  <c r="DN124" i="1" s="1"/>
  <c r="CL124" i="1"/>
  <c r="DM124" i="1" s="1"/>
  <c r="DY124" i="1" l="1"/>
  <c r="I124" i="6" s="1"/>
  <c r="CL125" i="1" l="1"/>
  <c r="DM125" i="1" s="1"/>
  <c r="CN125" i="1"/>
  <c r="DO125" i="1" s="1"/>
  <c r="CM125" i="1"/>
  <c r="DN125" i="1" s="1"/>
  <c r="CO125" i="1"/>
  <c r="DP125" i="1" s="1"/>
  <c r="CJ125" i="1"/>
  <c r="DK125" i="1" s="1"/>
  <c r="CK125" i="1"/>
  <c r="DL125" i="1" s="1"/>
  <c r="DY125" i="1" l="1"/>
  <c r="I125" i="6" s="1"/>
  <c r="CN126" i="1" l="1"/>
  <c r="DO126" i="1" s="1"/>
  <c r="CL126" i="1"/>
  <c r="DM126" i="1" s="1"/>
  <c r="CO126" i="1"/>
  <c r="DP126" i="1" s="1"/>
  <c r="CM126" i="1"/>
  <c r="DN126" i="1" s="1"/>
  <c r="CK126" i="1"/>
  <c r="DL126" i="1" s="1"/>
  <c r="CJ126" i="1"/>
  <c r="DK126" i="1" s="1"/>
  <c r="DY126" i="1" l="1"/>
  <c r="I126" i="6" s="1"/>
  <c r="CK127" i="1" l="1"/>
  <c r="DL127" i="1" s="1"/>
  <c r="CO127" i="1"/>
  <c r="DP127" i="1" s="1"/>
  <c r="CJ127" i="1"/>
  <c r="DK127" i="1" s="1"/>
  <c r="CM127" i="1" l="1"/>
  <c r="DN127" i="1" s="1"/>
  <c r="CL127" i="1"/>
  <c r="DM127" i="1" s="1"/>
  <c r="CN127" i="1"/>
  <c r="DO127" i="1" s="1"/>
  <c r="DY127" i="1" l="1"/>
  <c r="I127" i="6" s="1"/>
  <c r="CO128" i="1" l="1"/>
  <c r="DP128" i="1" s="1"/>
  <c r="CN128" i="1"/>
  <c r="DO128" i="1" s="1"/>
  <c r="CK128" i="1"/>
  <c r="DL128" i="1" s="1"/>
  <c r="CM128" i="1"/>
  <c r="DN128" i="1" s="1"/>
  <c r="CJ128" i="1"/>
  <c r="DK128" i="1" s="1"/>
  <c r="CL128" i="1"/>
  <c r="DM128" i="1" s="1"/>
  <c r="DY128" i="1" l="1"/>
  <c r="I128" i="6" s="1"/>
  <c r="CL129" i="1" l="1"/>
  <c r="DM129" i="1" s="1"/>
  <c r="CM129" i="1"/>
  <c r="DN129" i="1" s="1"/>
  <c r="CJ129" i="1"/>
  <c r="DK129" i="1" s="1"/>
  <c r="CN129" i="1" l="1"/>
  <c r="DO129" i="1" s="1"/>
  <c r="CK129" i="1"/>
  <c r="DL129" i="1" s="1"/>
  <c r="CO129" i="1"/>
  <c r="DP129" i="1" s="1"/>
  <c r="DY129" i="1" l="1"/>
  <c r="I129" i="6" s="1"/>
  <c r="CJ130" i="1" l="1"/>
  <c r="DK130" i="1" s="1"/>
  <c r="CO130" i="1" l="1"/>
  <c r="DP130" i="1" s="1"/>
  <c r="CN130" i="1"/>
  <c r="DO130" i="1" s="1"/>
  <c r="CK130" i="1"/>
  <c r="DL130" i="1" s="1"/>
  <c r="CM130" i="1"/>
  <c r="DN130" i="1" s="1"/>
  <c r="CL130" i="1"/>
  <c r="DM130" i="1" s="1"/>
  <c r="DY130" i="1" l="1"/>
  <c r="I130" i="6" s="1"/>
  <c r="CO131" i="1" l="1"/>
  <c r="DP131" i="1" s="1"/>
  <c r="CN131" i="1"/>
  <c r="DO131" i="1" s="1"/>
  <c r="CK131" i="1"/>
  <c r="DL131" i="1" s="1"/>
  <c r="CJ131" i="1"/>
  <c r="DK131" i="1" s="1"/>
  <c r="CL131" i="1" l="1"/>
  <c r="DM131" i="1" s="1"/>
  <c r="CM131" i="1"/>
  <c r="DN131" i="1" s="1"/>
  <c r="DY131" i="1" l="1"/>
  <c r="I131" i="6" s="1"/>
  <c r="CL132" i="1" l="1"/>
  <c r="DM132" i="1" s="1"/>
  <c r="CM132" i="1"/>
  <c r="DN132" i="1" s="1"/>
  <c r="CJ132" i="1"/>
  <c r="DK132" i="1" s="1"/>
  <c r="CK132" i="1" l="1"/>
  <c r="DL132" i="1" s="1"/>
  <c r="CO132" i="1"/>
  <c r="DP132" i="1" s="1"/>
  <c r="CN132" i="1"/>
  <c r="DO132" i="1" s="1"/>
  <c r="DY132" i="1" l="1"/>
  <c r="I132" i="6" s="1"/>
  <c r="CM133" i="1" l="1"/>
  <c r="DN133" i="1" s="1"/>
  <c r="CL133" i="1"/>
  <c r="DM133" i="1" s="1"/>
  <c r="CO133" i="1"/>
  <c r="DP133" i="1" s="1"/>
  <c r="CJ133" i="1"/>
  <c r="DK133" i="1" s="1"/>
  <c r="CK133" i="1" l="1"/>
  <c r="DL133" i="1" s="1"/>
  <c r="CN133" i="1"/>
  <c r="DO133" i="1" s="1"/>
  <c r="DY133" i="1" l="1"/>
  <c r="I133" i="6" s="1"/>
  <c r="CN134" i="1" l="1"/>
  <c r="DO134" i="1" s="1"/>
  <c r="CL134" i="1"/>
  <c r="DM134" i="1" s="1"/>
  <c r="CM134" i="1"/>
  <c r="DN134" i="1" s="1"/>
  <c r="CO134" i="1"/>
  <c r="DP134" i="1" s="1"/>
  <c r="CJ134" i="1"/>
  <c r="DK134" i="1" s="1"/>
  <c r="CK134" i="1"/>
  <c r="DL134" i="1" s="1"/>
  <c r="DY134" i="1" l="1"/>
  <c r="I134" i="6" s="1"/>
  <c r="CK135" i="1" l="1"/>
  <c r="DL135" i="1" s="1"/>
  <c r="CL135" i="1"/>
  <c r="DM135" i="1" s="1"/>
  <c r="CO135" i="1"/>
  <c r="DP135" i="1" s="1"/>
  <c r="CM135" i="1"/>
  <c r="DN135" i="1" s="1"/>
  <c r="CN135" i="1"/>
  <c r="DO135" i="1" s="1"/>
  <c r="CJ135" i="1"/>
  <c r="DK135" i="1" s="1"/>
  <c r="DY135" i="1" l="1"/>
  <c r="I135" i="6" s="1"/>
  <c r="CL136" i="1" l="1"/>
  <c r="DM136" i="1" s="1"/>
  <c r="CO136" i="1"/>
  <c r="DP136" i="1" s="1"/>
  <c r="CM136" i="1"/>
  <c r="DN136" i="1" s="1"/>
  <c r="CN136" i="1"/>
  <c r="DO136" i="1" s="1"/>
  <c r="CK136" i="1"/>
  <c r="DL136" i="1" s="1"/>
  <c r="CJ136" i="1"/>
  <c r="DK136" i="1" s="1"/>
  <c r="DY136" i="1" l="1"/>
  <c r="I136" i="6" s="1"/>
  <c r="CK137" i="1" l="1"/>
  <c r="DL137" i="1" s="1"/>
  <c r="CO137" i="1"/>
  <c r="DP137" i="1" s="1"/>
  <c r="CL137" i="1"/>
  <c r="DM137" i="1" s="1"/>
  <c r="CN137" i="1"/>
  <c r="DO137" i="1" s="1"/>
  <c r="CM137" i="1"/>
  <c r="DN137" i="1" s="1"/>
  <c r="CJ137" i="1"/>
  <c r="DK137" i="1" s="1"/>
  <c r="DY137" i="1" l="1"/>
  <c r="I137" i="6" s="1"/>
  <c r="CN138" i="1" l="1"/>
  <c r="DO138" i="1" s="1"/>
  <c r="CM138" i="1"/>
  <c r="DN138" i="1" s="1"/>
  <c r="CL138" i="1"/>
  <c r="DM138" i="1" s="1"/>
  <c r="CO138" i="1"/>
  <c r="DP138" i="1" s="1"/>
  <c r="CK138" i="1"/>
  <c r="DL138" i="1" s="1"/>
  <c r="CJ138" i="1"/>
  <c r="DK138" i="1" s="1"/>
  <c r="DY138" i="1" l="1"/>
  <c r="I138" i="6" s="1"/>
  <c r="CO139" i="1" l="1"/>
  <c r="DP139" i="1" s="1"/>
  <c r="CN139" i="1"/>
  <c r="DO139" i="1" s="1"/>
  <c r="CJ139" i="1"/>
  <c r="DK139" i="1" s="1"/>
  <c r="CK139" i="1" l="1"/>
  <c r="DL139" i="1" s="1"/>
  <c r="CL139" i="1"/>
  <c r="DM139" i="1" s="1"/>
  <c r="CM139" i="1"/>
  <c r="DN139" i="1" s="1"/>
  <c r="DY139" i="1" l="1"/>
  <c r="I139" i="6" s="1"/>
  <c r="CM140" i="1" l="1"/>
  <c r="DN140" i="1" s="1"/>
  <c r="CN140" i="1"/>
  <c r="DO140" i="1" s="1"/>
  <c r="CK140" i="1"/>
  <c r="DL140" i="1" s="1"/>
  <c r="CL140" i="1"/>
  <c r="DM140" i="1" s="1"/>
  <c r="CO140" i="1"/>
  <c r="DP140" i="1" s="1"/>
  <c r="CJ140" i="1"/>
  <c r="DK140" i="1" s="1"/>
  <c r="DY140" i="1" l="1"/>
  <c r="I140" i="6" s="1"/>
  <c r="CK141" i="1" l="1"/>
  <c r="DL141" i="1" s="1"/>
  <c r="CL141" i="1"/>
  <c r="DM141" i="1" s="1"/>
  <c r="CO141" i="1"/>
  <c r="DP141" i="1" s="1"/>
  <c r="CN141" i="1"/>
  <c r="DO141" i="1" s="1"/>
  <c r="CJ141" i="1"/>
  <c r="DK141" i="1" s="1"/>
  <c r="CM141" i="1" l="1"/>
  <c r="DN141" i="1" s="1"/>
  <c r="DY141" i="1" s="1"/>
  <c r="I141" i="6" s="1"/>
  <c r="CL142" i="1" l="1"/>
  <c r="DM142" i="1" s="1"/>
  <c r="CO142" i="1"/>
  <c r="DP142" i="1" s="1"/>
  <c r="CM142" i="1"/>
  <c r="DN142" i="1" s="1"/>
  <c r="CN142" i="1"/>
  <c r="DO142" i="1" s="1"/>
  <c r="CJ142" i="1"/>
  <c r="DK142" i="1" s="1"/>
  <c r="CK142" i="1"/>
  <c r="DL142" i="1" s="1"/>
  <c r="DY142" i="1" l="1"/>
  <c r="I142" i="6" s="1"/>
  <c r="CK143" i="1" l="1"/>
  <c r="DL143" i="1" s="1"/>
  <c r="CM143" i="1"/>
  <c r="DN143" i="1" s="1"/>
  <c r="CO143" i="1"/>
  <c r="DP143" i="1" s="1"/>
  <c r="CL143" i="1"/>
  <c r="DM143" i="1" s="1"/>
  <c r="CJ143" i="1"/>
  <c r="DK143" i="1" s="1"/>
  <c r="DY143" i="1" s="1"/>
  <c r="I143" i="6" s="1"/>
  <c r="CN143" i="1"/>
  <c r="DO143" i="1" s="1"/>
  <c r="CK144" i="1" l="1"/>
  <c r="DL144" i="1" s="1"/>
  <c r="CO144" i="1"/>
  <c r="DP144" i="1" s="1"/>
  <c r="CM144" i="1"/>
  <c r="DN144" i="1" s="1"/>
  <c r="CN144" i="1"/>
  <c r="DO144" i="1" s="1"/>
  <c r="CJ144" i="1"/>
  <c r="DK144" i="1" s="1"/>
  <c r="CL144" i="1" l="1"/>
  <c r="DM144" i="1" s="1"/>
  <c r="DY144" i="1" s="1"/>
  <c r="I144" i="6" s="1"/>
  <c r="CK145" i="1" l="1"/>
  <c r="DL145" i="1" s="1"/>
  <c r="CL145" i="1"/>
  <c r="DM145" i="1" s="1"/>
  <c r="CO145" i="1"/>
  <c r="DP145" i="1" s="1"/>
  <c r="CN145" i="1"/>
  <c r="DO145" i="1" s="1"/>
  <c r="CM145" i="1"/>
  <c r="DN145" i="1" s="1"/>
  <c r="CJ145" i="1"/>
  <c r="DK145" i="1" s="1"/>
  <c r="DY145" i="1" l="1"/>
  <c r="I145" i="6" s="1"/>
  <c r="CK146" i="1" l="1"/>
  <c r="DL146" i="1" s="1"/>
  <c r="CL146" i="1"/>
  <c r="DM146" i="1" s="1"/>
  <c r="CN146" i="1"/>
  <c r="DO146" i="1" s="1"/>
  <c r="CM146" i="1"/>
  <c r="DN146" i="1" s="1"/>
  <c r="CO146" i="1"/>
  <c r="DP146" i="1" s="1"/>
  <c r="CJ146" i="1"/>
  <c r="DK146" i="1" s="1"/>
  <c r="DY146" i="1" l="1"/>
  <c r="I146" i="6" s="1"/>
  <c r="CO147" i="1" l="1"/>
  <c r="DP147" i="1" s="1"/>
  <c r="CK147" i="1"/>
  <c r="DL147" i="1" s="1"/>
  <c r="CM147" i="1"/>
  <c r="DN147" i="1" s="1"/>
  <c r="CL147" i="1"/>
  <c r="DM147" i="1" s="1"/>
  <c r="CN147" i="1"/>
  <c r="DO147" i="1" s="1"/>
  <c r="CJ147" i="1"/>
  <c r="DK147" i="1" s="1"/>
  <c r="DY147" i="1" l="1"/>
  <c r="I147" i="6" s="1"/>
  <c r="CL148" i="1" l="1"/>
  <c r="DM148" i="1" s="1"/>
  <c r="CN148" i="1"/>
  <c r="DO148" i="1" s="1"/>
  <c r="CK148" i="1"/>
  <c r="DL148" i="1" s="1"/>
  <c r="CM148" i="1"/>
  <c r="DN148" i="1" s="1"/>
  <c r="CO148" i="1"/>
  <c r="DP148" i="1" s="1"/>
  <c r="CJ148" i="1"/>
  <c r="DK148" i="1" s="1"/>
  <c r="DY148" i="1" l="1"/>
  <c r="I148" i="6" s="1"/>
  <c r="CO149" i="1" l="1"/>
  <c r="DP149" i="1" s="1"/>
  <c r="CL149" i="1"/>
  <c r="DM149" i="1" s="1"/>
  <c r="CN149" i="1"/>
  <c r="DO149" i="1" s="1"/>
  <c r="CK149" i="1"/>
  <c r="DL149" i="1" s="1"/>
  <c r="CJ149" i="1"/>
  <c r="DK149" i="1" s="1"/>
  <c r="CM149" i="1" l="1"/>
  <c r="DN149" i="1" s="1"/>
  <c r="DY149" i="1" s="1"/>
  <c r="I149" i="6" s="1"/>
  <c r="CL150" i="1" l="1"/>
  <c r="DM150" i="1" s="1"/>
  <c r="CK150" i="1"/>
  <c r="DL150" i="1" s="1"/>
  <c r="CO150" i="1"/>
  <c r="DP150" i="1" s="1"/>
  <c r="CM150" i="1"/>
  <c r="DN150" i="1" s="1"/>
  <c r="CN150" i="1"/>
  <c r="DO150" i="1" s="1"/>
  <c r="CJ150" i="1"/>
  <c r="DK150" i="1" s="1"/>
  <c r="DY150" i="1" l="1"/>
  <c r="I150" i="6" s="1"/>
  <c r="CL151" i="1" l="1"/>
  <c r="DM151" i="1" s="1"/>
  <c r="CN151" i="1"/>
  <c r="DO151" i="1" s="1"/>
  <c r="CO151" i="1"/>
  <c r="DP151" i="1" s="1"/>
  <c r="CK151" i="1"/>
  <c r="DL151" i="1" s="1"/>
  <c r="CM151" i="1"/>
  <c r="DN151" i="1" s="1"/>
  <c r="CJ151" i="1"/>
  <c r="DK151" i="1" s="1"/>
  <c r="DY151" i="1" l="1"/>
  <c r="I151" i="6" s="1"/>
  <c r="CK152" i="1" l="1"/>
  <c r="DL152" i="1" s="1"/>
  <c r="CM152" i="1"/>
  <c r="DN152" i="1" s="1"/>
  <c r="CN152" i="1"/>
  <c r="DO152" i="1" s="1"/>
  <c r="CO152" i="1"/>
  <c r="DP152" i="1" s="1"/>
  <c r="CL152" i="1"/>
  <c r="DM152" i="1" s="1"/>
  <c r="CJ152" i="1"/>
  <c r="DK152" i="1" s="1"/>
  <c r="DY152" i="1" l="1"/>
  <c r="I152" i="6" s="1"/>
  <c r="CL153" i="1" l="1"/>
  <c r="DM153" i="1" s="1"/>
  <c r="CM153" i="1"/>
  <c r="DN153" i="1" s="1"/>
  <c r="CO153" i="1"/>
  <c r="DP153" i="1" s="1"/>
  <c r="CN153" i="1"/>
  <c r="DO153" i="1" s="1"/>
  <c r="CK153" i="1"/>
  <c r="DL153" i="1" s="1"/>
  <c r="CJ153" i="1"/>
  <c r="DK153" i="1" s="1"/>
  <c r="DY153" i="1" l="1"/>
  <c r="I153" i="6" s="1"/>
  <c r="CK154" i="1" l="1"/>
  <c r="DL154" i="1" s="1"/>
  <c r="CL154" i="1"/>
  <c r="DM154" i="1" s="1"/>
  <c r="CM154" i="1"/>
  <c r="DN154" i="1" s="1"/>
  <c r="CN154" i="1"/>
  <c r="DO154" i="1" s="1"/>
  <c r="CO154" i="1"/>
  <c r="DP154" i="1" s="1"/>
  <c r="CJ154" i="1"/>
  <c r="DK154" i="1" s="1"/>
  <c r="DY154" i="1" s="1"/>
  <c r="I154" i="6" s="1"/>
  <c r="CM155" i="1" l="1"/>
  <c r="DN155" i="1" s="1"/>
  <c r="CK155" i="1"/>
  <c r="DL155" i="1" s="1"/>
  <c r="CO155" i="1"/>
  <c r="DP155" i="1" s="1"/>
  <c r="CN155" i="1"/>
  <c r="DO155" i="1" s="1"/>
  <c r="CL155" i="1"/>
  <c r="DM155" i="1" s="1"/>
  <c r="CJ155" i="1"/>
  <c r="DK155" i="1" s="1"/>
  <c r="DY155" i="1" l="1"/>
  <c r="I155" i="6" s="1"/>
  <c r="CK156" i="1" l="1"/>
  <c r="DL156" i="1" s="1"/>
  <c r="CL156" i="1"/>
  <c r="DM156" i="1" s="1"/>
  <c r="CM156" i="1"/>
  <c r="DN156" i="1" s="1"/>
  <c r="CN156" i="1"/>
  <c r="DO156" i="1" s="1"/>
  <c r="CO156" i="1"/>
  <c r="DP156" i="1" s="1"/>
  <c r="CJ156" i="1"/>
  <c r="DK156" i="1" s="1"/>
  <c r="DY156" i="1" l="1"/>
  <c r="I156" i="6" s="1"/>
  <c r="CO157" i="1" l="1"/>
  <c r="DP157" i="1" s="1"/>
  <c r="CL157" i="1"/>
  <c r="DM157" i="1" s="1"/>
  <c r="CM157" i="1"/>
  <c r="DN157" i="1" s="1"/>
  <c r="CK157" i="1"/>
  <c r="DL157" i="1" s="1"/>
  <c r="CN157" i="1"/>
  <c r="DO157" i="1" s="1"/>
  <c r="CJ157" i="1"/>
  <c r="DK157" i="1" s="1"/>
  <c r="DY157" i="1" l="1"/>
  <c r="I157" i="6" s="1"/>
  <c r="CL158" i="1" l="1"/>
  <c r="DM158" i="1" s="1"/>
  <c r="CM158" i="1"/>
  <c r="DN158" i="1" s="1"/>
  <c r="CN158" i="1"/>
  <c r="DO158" i="1" s="1"/>
  <c r="CK158" i="1"/>
  <c r="DL158" i="1" s="1"/>
  <c r="CO158" i="1"/>
  <c r="DP158" i="1" s="1"/>
  <c r="CJ158" i="1"/>
  <c r="DK158" i="1" s="1"/>
  <c r="DY158" i="1" l="1"/>
  <c r="I158" i="6" s="1"/>
  <c r="CL159" i="1" l="1"/>
  <c r="DM159" i="1" s="1"/>
  <c r="CN159" i="1"/>
  <c r="DO159" i="1" s="1"/>
  <c r="CM159" i="1"/>
  <c r="DN159" i="1" s="1"/>
  <c r="CO159" i="1"/>
  <c r="DP159" i="1" s="1"/>
  <c r="CK159" i="1"/>
  <c r="DL159" i="1" s="1"/>
  <c r="CJ159" i="1"/>
  <c r="DK159" i="1" s="1"/>
  <c r="DY159" i="1" s="1"/>
  <c r="I159" i="6" s="1"/>
  <c r="CO160" i="1" l="1"/>
  <c r="DP160" i="1" s="1"/>
  <c r="CK160" i="1"/>
  <c r="DL160" i="1" s="1"/>
  <c r="CL160" i="1"/>
  <c r="DM160" i="1" s="1"/>
  <c r="CN160" i="1"/>
  <c r="DO160" i="1" s="1"/>
  <c r="CM160" i="1"/>
  <c r="DN160" i="1" s="1"/>
  <c r="CJ160" i="1"/>
  <c r="DK160" i="1" s="1"/>
  <c r="DY160" i="1" l="1"/>
  <c r="I160" i="6" s="1"/>
  <c r="CM161" i="1" l="1"/>
  <c r="DN161" i="1" s="1"/>
  <c r="CK161" i="1"/>
  <c r="DL161" i="1" s="1"/>
  <c r="CO161" i="1"/>
  <c r="DP161" i="1" s="1"/>
  <c r="CL161" i="1"/>
  <c r="DM161" i="1" s="1"/>
  <c r="CN161" i="1"/>
  <c r="DO161" i="1" s="1"/>
  <c r="CJ161" i="1"/>
  <c r="DK161" i="1" s="1"/>
  <c r="DY161" i="1" l="1"/>
  <c r="I161" i="6" s="1"/>
  <c r="CO162" i="1" l="1"/>
  <c r="DP162" i="1" s="1"/>
  <c r="CN162" i="1"/>
  <c r="DO162" i="1" s="1"/>
  <c r="CL162" i="1"/>
  <c r="DM162" i="1" s="1"/>
  <c r="CK162" i="1"/>
  <c r="DL162" i="1" s="1"/>
  <c r="CM162" i="1"/>
  <c r="DN162" i="1" s="1"/>
  <c r="CJ162" i="1"/>
  <c r="DK162" i="1" s="1"/>
  <c r="DY162" i="1" l="1"/>
  <c r="I162" i="6" s="1"/>
  <c r="CM163" i="1" l="1"/>
  <c r="DN163" i="1" s="1"/>
  <c r="CK163" i="1"/>
  <c r="DL163" i="1" s="1"/>
  <c r="CO163" i="1"/>
  <c r="DP163" i="1" s="1"/>
  <c r="CJ163" i="1"/>
  <c r="DK163" i="1" s="1"/>
  <c r="CN163" i="1" l="1"/>
  <c r="DO163" i="1" s="1"/>
  <c r="CL163" i="1"/>
  <c r="DM163" i="1" s="1"/>
  <c r="DY163" i="1" s="1"/>
  <c r="I163" i="6" s="1"/>
  <c r="CO164" i="1" l="1"/>
  <c r="DP164" i="1" s="1"/>
  <c r="CL164" i="1"/>
  <c r="DM164" i="1" s="1"/>
  <c r="CM164" i="1"/>
  <c r="DN164" i="1" s="1"/>
  <c r="CK164" i="1"/>
  <c r="DL164" i="1" s="1"/>
  <c r="CN164" i="1"/>
  <c r="DO164" i="1" s="1"/>
  <c r="CJ164" i="1"/>
  <c r="DK164" i="1" s="1"/>
  <c r="DY164" i="1" s="1"/>
  <c r="I164" i="6" s="1"/>
  <c r="CN165" i="1" l="1"/>
  <c r="DO165" i="1" s="1"/>
  <c r="CM165" i="1"/>
  <c r="DN165" i="1" s="1"/>
  <c r="CO165" i="1"/>
  <c r="DP165" i="1" s="1"/>
  <c r="CK165" i="1"/>
  <c r="DL165" i="1" s="1"/>
  <c r="CL165" i="1"/>
  <c r="DM165" i="1" s="1"/>
  <c r="CJ165" i="1"/>
  <c r="DK165" i="1" s="1"/>
  <c r="DY165" i="1" s="1"/>
  <c r="I165" i="6" s="1"/>
  <c r="CK166" i="1" l="1"/>
  <c r="DL166" i="1" s="1"/>
  <c r="CM166" i="1"/>
  <c r="DN166" i="1" s="1"/>
  <c r="CN166" i="1"/>
  <c r="DO166" i="1" s="1"/>
  <c r="CO166" i="1"/>
  <c r="DP166" i="1" s="1"/>
  <c r="CL166" i="1"/>
  <c r="DM166" i="1" s="1"/>
  <c r="CJ166" i="1"/>
  <c r="DK166" i="1" s="1"/>
  <c r="DY166" i="1" l="1"/>
  <c r="I166" i="6" s="1"/>
  <c r="CO167" i="1" l="1"/>
  <c r="DP167" i="1" s="1"/>
  <c r="CK167" i="1"/>
  <c r="DL167" i="1" s="1"/>
  <c r="CL167" i="1"/>
  <c r="DM167" i="1" s="1"/>
  <c r="CM167" i="1"/>
  <c r="DN167" i="1" s="1"/>
  <c r="CN167" i="1"/>
  <c r="DO167" i="1" s="1"/>
  <c r="CJ167" i="1"/>
  <c r="DK167" i="1" s="1"/>
  <c r="DY167" i="1" s="1"/>
  <c r="I167" i="6" s="1"/>
  <c r="CO168" i="1" l="1"/>
  <c r="DP168" i="1" s="1"/>
  <c r="CL168" i="1"/>
  <c r="DM168" i="1" s="1"/>
  <c r="CK168" i="1"/>
  <c r="DL168" i="1" s="1"/>
  <c r="CM168" i="1"/>
  <c r="DN168" i="1" s="1"/>
  <c r="CN168" i="1"/>
  <c r="DO168" i="1" s="1"/>
  <c r="CJ168" i="1"/>
  <c r="DK168" i="1" s="1"/>
  <c r="DY168" i="1" l="1"/>
  <c r="I168" i="6" s="1"/>
  <c r="CO169" i="1" l="1"/>
  <c r="DP169" i="1" s="1"/>
  <c r="CM169" i="1"/>
  <c r="DN169" i="1" s="1"/>
  <c r="CL169" i="1"/>
  <c r="DM169" i="1" s="1"/>
  <c r="CK169" i="1"/>
  <c r="DL169" i="1" s="1"/>
  <c r="CN169" i="1"/>
  <c r="DO169" i="1" s="1"/>
  <c r="CJ169" i="1"/>
  <c r="DK169" i="1" s="1"/>
  <c r="DY169" i="1" l="1"/>
  <c r="I169" i="6" s="1"/>
  <c r="CO170" i="1" l="1"/>
  <c r="DP170" i="1" s="1"/>
  <c r="CN170" i="1"/>
  <c r="DO170" i="1" s="1"/>
  <c r="CK170" i="1"/>
  <c r="DL170" i="1" s="1"/>
  <c r="CL170" i="1"/>
  <c r="DM170" i="1" s="1"/>
  <c r="CM170" i="1"/>
  <c r="DN170" i="1" s="1"/>
  <c r="CJ170" i="1"/>
  <c r="DK170" i="1" s="1"/>
  <c r="DY170" i="1" s="1"/>
  <c r="I170" i="6" s="1"/>
  <c r="CK171" i="1" l="1"/>
  <c r="DL171" i="1" s="1"/>
  <c r="CO171" i="1"/>
  <c r="DP171" i="1" s="1"/>
  <c r="CL171" i="1"/>
  <c r="DM171" i="1" s="1"/>
  <c r="CN171" i="1"/>
  <c r="DO171" i="1" s="1"/>
  <c r="CM171" i="1"/>
  <c r="DN171" i="1" s="1"/>
  <c r="CJ171" i="1"/>
  <c r="DK171" i="1" s="1"/>
  <c r="DY171" i="1" l="1"/>
  <c r="I171" i="6" s="1"/>
  <c r="CO172" i="1" l="1"/>
  <c r="DP172" i="1" s="1"/>
  <c r="CN172" i="1"/>
  <c r="DO172" i="1" s="1"/>
  <c r="CL172" i="1"/>
  <c r="DM172" i="1" s="1"/>
  <c r="CM172" i="1"/>
  <c r="DN172" i="1" s="1"/>
  <c r="CK172" i="1"/>
  <c r="DL172" i="1" s="1"/>
  <c r="CJ172" i="1"/>
  <c r="DK172" i="1" s="1"/>
  <c r="DY172" i="1" s="1"/>
  <c r="I172" i="6" s="1"/>
  <c r="CM173" i="1" l="1"/>
  <c r="DN173" i="1" s="1"/>
  <c r="CN173" i="1"/>
  <c r="DO173" i="1" s="1"/>
  <c r="CK173" i="1"/>
  <c r="DL173" i="1" s="1"/>
  <c r="CO173" i="1"/>
  <c r="DP173" i="1" s="1"/>
  <c r="CL173" i="1"/>
  <c r="DM173" i="1" s="1"/>
  <c r="CJ173" i="1"/>
  <c r="DK173" i="1" s="1"/>
  <c r="DY173" i="1" l="1"/>
  <c r="I173" i="6" s="1"/>
  <c r="CM174" i="1" l="1"/>
  <c r="DN174" i="1" s="1"/>
  <c r="CN174" i="1"/>
  <c r="DO174" i="1" s="1"/>
  <c r="CK174" i="1"/>
  <c r="DL174" i="1" s="1"/>
  <c r="CL174" i="1"/>
  <c r="DM174" i="1" s="1"/>
  <c r="CO174" i="1"/>
  <c r="DP174" i="1" s="1"/>
  <c r="CJ174" i="1"/>
  <c r="DK174" i="1" s="1"/>
  <c r="DY174" i="1" s="1"/>
  <c r="I174" i="6" s="1"/>
  <c r="CN175" i="1" l="1"/>
  <c r="DO175" i="1" s="1"/>
  <c r="CL175" i="1"/>
  <c r="DM175" i="1" s="1"/>
  <c r="CO175" i="1"/>
  <c r="DP175" i="1" s="1"/>
  <c r="CK175" i="1"/>
  <c r="DL175" i="1" s="1"/>
  <c r="CJ175" i="1"/>
  <c r="DK175" i="1" s="1"/>
  <c r="CM175" i="1"/>
  <c r="DN175" i="1" s="1"/>
  <c r="DY175" i="1" l="1"/>
  <c r="I175" i="6" s="1"/>
  <c r="CL176" i="1" l="1"/>
  <c r="DM176" i="1" s="1"/>
  <c r="CM176" i="1"/>
  <c r="DN176" i="1" s="1"/>
  <c r="CO176" i="1"/>
  <c r="DP176" i="1" s="1"/>
  <c r="CN176" i="1"/>
  <c r="DO176" i="1" s="1"/>
  <c r="CK176" i="1"/>
  <c r="DL176" i="1" s="1"/>
  <c r="CJ176" i="1"/>
  <c r="DK176" i="1" s="1"/>
  <c r="DY176" i="1" l="1"/>
  <c r="I176" i="6" s="1"/>
  <c r="CO177" i="1" l="1"/>
  <c r="DP177" i="1" s="1"/>
  <c r="CM177" i="1"/>
  <c r="DN177" i="1" s="1"/>
  <c r="CL177" i="1"/>
  <c r="DM177" i="1" s="1"/>
  <c r="CK177" i="1"/>
  <c r="DL177" i="1" s="1"/>
  <c r="CN177" i="1"/>
  <c r="DO177" i="1" s="1"/>
  <c r="CJ177" i="1"/>
  <c r="DK177" i="1" s="1"/>
  <c r="DY177" i="1" l="1"/>
  <c r="I177" i="6" s="1"/>
  <c r="CM178" i="1" l="1"/>
  <c r="DN178" i="1" s="1"/>
  <c r="CN178" i="1"/>
  <c r="DO178" i="1" s="1"/>
  <c r="CO178" i="1"/>
  <c r="DP178" i="1" s="1"/>
  <c r="CK178" i="1"/>
  <c r="DL178" i="1" s="1"/>
  <c r="CL178" i="1"/>
  <c r="DM178" i="1" s="1"/>
  <c r="CJ178" i="1"/>
  <c r="DK178" i="1" s="1"/>
  <c r="DY178" i="1" l="1"/>
  <c r="I178" i="6" s="1"/>
  <c r="CN179" i="1" l="1"/>
  <c r="DO179" i="1" s="1"/>
  <c r="CK179" i="1"/>
  <c r="DL179" i="1" s="1"/>
  <c r="CO179" i="1"/>
  <c r="DP179" i="1" s="1"/>
  <c r="CL179" i="1"/>
  <c r="DM179" i="1" s="1"/>
  <c r="CM179" i="1"/>
  <c r="DN179" i="1" s="1"/>
  <c r="CJ179" i="1"/>
  <c r="DK179" i="1" s="1"/>
  <c r="DY179" i="1" l="1"/>
  <c r="I179" i="6" s="1"/>
  <c r="CO180" i="1" l="1"/>
  <c r="DP180" i="1" s="1"/>
  <c r="CM180" i="1"/>
  <c r="DN180" i="1" s="1"/>
  <c r="CN180" i="1"/>
  <c r="DO180" i="1" s="1"/>
  <c r="CK180" i="1"/>
  <c r="DL180" i="1" s="1"/>
  <c r="CL180" i="1"/>
  <c r="DM180" i="1" s="1"/>
  <c r="CJ180" i="1"/>
  <c r="DK180" i="1" s="1"/>
  <c r="DY180" i="1" l="1"/>
  <c r="I180" i="6" s="1"/>
  <c r="CN181" i="1" l="1"/>
  <c r="DO181" i="1" s="1"/>
  <c r="CO181" i="1"/>
  <c r="DP181" i="1" s="1"/>
  <c r="CM181" i="1"/>
  <c r="DN181" i="1" s="1"/>
  <c r="CJ181" i="1"/>
  <c r="DK181" i="1" s="1"/>
  <c r="CL181" i="1"/>
  <c r="DM181" i="1" s="1"/>
  <c r="CK181" i="1" l="1"/>
  <c r="DL181" i="1" s="1"/>
  <c r="DY181" i="1" s="1"/>
  <c r="I181" i="6" s="1"/>
  <c r="CK182" i="1" l="1"/>
  <c r="DL182" i="1" s="1"/>
  <c r="CL182" i="1"/>
  <c r="DM182" i="1" s="1"/>
  <c r="CO182" i="1"/>
  <c r="DP182" i="1" s="1"/>
  <c r="CM182" i="1"/>
  <c r="DN182" i="1" s="1"/>
  <c r="CN182" i="1"/>
  <c r="DO182" i="1" s="1"/>
  <c r="CJ182" i="1"/>
  <c r="DK182" i="1" s="1"/>
  <c r="DY182" i="1" l="1"/>
  <c r="I182" i="6" s="1"/>
  <c r="CN183" i="1" l="1"/>
  <c r="DO183" i="1" s="1"/>
  <c r="CL183" i="1"/>
  <c r="DM183" i="1" s="1"/>
  <c r="CK183" i="1"/>
  <c r="DL183" i="1" s="1"/>
  <c r="CO183" i="1"/>
  <c r="DP183" i="1" s="1"/>
  <c r="CJ183" i="1"/>
  <c r="DK183" i="1" s="1"/>
  <c r="CM183" i="1"/>
  <c r="DN183" i="1" s="1"/>
  <c r="DY183" i="1" l="1"/>
  <c r="I183" i="6" s="1"/>
  <c r="CN184" i="1" l="1"/>
  <c r="DO184" i="1" s="1"/>
  <c r="CO184" i="1"/>
  <c r="DP184" i="1" s="1"/>
  <c r="CM184" i="1"/>
  <c r="DN184" i="1" s="1"/>
  <c r="CL184" i="1"/>
  <c r="DM184" i="1" s="1"/>
  <c r="CJ184" i="1"/>
  <c r="DK184" i="1" s="1"/>
  <c r="CK184" i="1"/>
  <c r="DL184" i="1" s="1"/>
  <c r="DY184" i="1" l="1"/>
  <c r="I184" i="6" s="1"/>
  <c r="CM185" i="1" l="1"/>
  <c r="DN185" i="1" s="1"/>
  <c r="CN185" i="1"/>
  <c r="DO185" i="1" s="1"/>
  <c r="CO185" i="1"/>
  <c r="DP185" i="1" s="1"/>
  <c r="CL185" i="1"/>
  <c r="DM185" i="1" s="1"/>
  <c r="CJ185" i="1"/>
  <c r="DK185" i="1" s="1"/>
  <c r="CK185" i="1" l="1"/>
  <c r="DL185" i="1" s="1"/>
  <c r="DY185" i="1" s="1"/>
  <c r="I185" i="6" s="1"/>
  <c r="CO186" i="1" l="1"/>
  <c r="DP186" i="1" s="1"/>
  <c r="CK186" i="1"/>
  <c r="DL186" i="1" s="1"/>
  <c r="CM186" i="1"/>
  <c r="DN186" i="1" s="1"/>
  <c r="CL186" i="1"/>
  <c r="DM186" i="1" s="1"/>
  <c r="CN186" i="1"/>
  <c r="DO186" i="1" s="1"/>
  <c r="CJ186" i="1"/>
  <c r="DK186" i="1" s="1"/>
  <c r="DY186" i="1" l="1"/>
  <c r="I186" i="6" s="1"/>
  <c r="CM187" i="1" l="1"/>
  <c r="DN187" i="1" s="1"/>
  <c r="CO187" i="1"/>
  <c r="DP187" i="1" s="1"/>
  <c r="CK187" i="1"/>
  <c r="DL187" i="1" s="1"/>
  <c r="CL187" i="1"/>
  <c r="DM187" i="1" s="1"/>
  <c r="CN187" i="1"/>
  <c r="DO187" i="1" s="1"/>
  <c r="CJ187" i="1"/>
  <c r="DK187" i="1" s="1"/>
  <c r="DY187" i="1" l="1"/>
  <c r="I187" i="6" s="1"/>
  <c r="CK188" i="1" l="1"/>
  <c r="DL188" i="1" s="1"/>
  <c r="CL188" i="1"/>
  <c r="DM188" i="1" s="1"/>
  <c r="CO188" i="1"/>
  <c r="DP188" i="1" s="1"/>
  <c r="CM188" i="1"/>
  <c r="DN188" i="1" s="1"/>
  <c r="CN188" i="1"/>
  <c r="DO188" i="1" s="1"/>
  <c r="CJ188" i="1"/>
  <c r="DK188" i="1" s="1"/>
  <c r="DY188" i="1" l="1"/>
  <c r="I188" i="6" s="1"/>
  <c r="CM189" i="1" l="1"/>
  <c r="DN189" i="1" s="1"/>
  <c r="CO189" i="1"/>
  <c r="DP189" i="1" s="1"/>
  <c r="CN189" i="1"/>
  <c r="DO189" i="1" s="1"/>
  <c r="CK189" i="1"/>
  <c r="DL189" i="1" s="1"/>
  <c r="CL189" i="1"/>
  <c r="DM189" i="1" s="1"/>
  <c r="CJ189" i="1"/>
  <c r="DK189" i="1" s="1"/>
  <c r="DY189" i="1" l="1"/>
  <c r="I189" i="6" s="1"/>
  <c r="CL190" i="1" l="1"/>
  <c r="DM190" i="1" s="1"/>
  <c r="CM190" i="1"/>
  <c r="DN190" i="1" s="1"/>
  <c r="CO190" i="1"/>
  <c r="DP190" i="1" s="1"/>
  <c r="CK190" i="1"/>
  <c r="DL190" i="1" s="1"/>
  <c r="CN190" i="1"/>
  <c r="DO190" i="1" s="1"/>
  <c r="CJ190" i="1"/>
  <c r="DK190" i="1" s="1"/>
  <c r="DY190" i="1" l="1"/>
  <c r="I190" i="6" s="1"/>
  <c r="CO191" i="1" l="1"/>
  <c r="DP191" i="1" s="1"/>
  <c r="CL191" i="1"/>
  <c r="DM191" i="1" s="1"/>
  <c r="CN191" i="1"/>
  <c r="DO191" i="1" s="1"/>
  <c r="CK191" i="1"/>
  <c r="DL191" i="1" s="1"/>
  <c r="CM191" i="1"/>
  <c r="DN191" i="1" s="1"/>
  <c r="CJ191" i="1"/>
  <c r="DK191" i="1" s="1"/>
  <c r="DY191" i="1" l="1"/>
  <c r="I191" i="6" s="1"/>
  <c r="CL192" i="1" l="1"/>
  <c r="DM192" i="1" s="1"/>
  <c r="CO192" i="1"/>
  <c r="DP192" i="1" s="1"/>
  <c r="CN192" i="1"/>
  <c r="DO192" i="1" s="1"/>
  <c r="CM192" i="1"/>
  <c r="DN192" i="1" s="1"/>
  <c r="CJ192" i="1"/>
  <c r="DK192" i="1" s="1"/>
  <c r="CK192" i="1"/>
  <c r="DL192" i="1" s="1"/>
  <c r="DY192" i="1" l="1"/>
  <c r="I192" i="6" s="1"/>
  <c r="CK193" i="1" l="1"/>
  <c r="DL193" i="1" s="1"/>
  <c r="CL193" i="1"/>
  <c r="DM193" i="1" s="1"/>
  <c r="CO193" i="1"/>
  <c r="DP193" i="1" s="1"/>
  <c r="CM193" i="1"/>
  <c r="DN193" i="1" s="1"/>
  <c r="CN193" i="1"/>
  <c r="DO193" i="1" s="1"/>
  <c r="CJ193" i="1"/>
  <c r="DK193" i="1" s="1"/>
  <c r="DY193" i="1" l="1"/>
  <c r="I193" i="6" s="1"/>
  <c r="CN194" i="1" l="1"/>
  <c r="DO194" i="1" s="1"/>
  <c r="CM194" i="1"/>
  <c r="DN194" i="1" s="1"/>
  <c r="CL194" i="1"/>
  <c r="DM194" i="1" s="1"/>
  <c r="CO194" i="1"/>
  <c r="DP194" i="1" s="1"/>
  <c r="CJ194" i="1"/>
  <c r="DK194" i="1" s="1"/>
  <c r="CK194" i="1" l="1"/>
  <c r="DL194" i="1" s="1"/>
  <c r="DY194" i="1" s="1"/>
  <c r="I194" i="6" s="1"/>
  <c r="CN195" i="1" l="1"/>
  <c r="DO195" i="1" s="1"/>
  <c r="CO195" i="1"/>
  <c r="DP195" i="1" s="1"/>
  <c r="CL195" i="1"/>
  <c r="DM195" i="1" s="1"/>
  <c r="CM195" i="1"/>
  <c r="DN195" i="1" s="1"/>
  <c r="CK195" i="1"/>
  <c r="DL195" i="1" s="1"/>
  <c r="CJ195" i="1"/>
  <c r="DK195" i="1" s="1"/>
  <c r="DY195" i="1" l="1"/>
  <c r="I195" i="6" s="1"/>
  <c r="CK196" i="1" l="1"/>
  <c r="DL196" i="1" s="1"/>
  <c r="CL196" i="1"/>
  <c r="DM196" i="1" s="1"/>
  <c r="CO196" i="1"/>
  <c r="DP196" i="1" s="1"/>
  <c r="CM196" i="1"/>
  <c r="DN196" i="1" s="1"/>
  <c r="CJ196" i="1"/>
  <c r="DK196" i="1" s="1"/>
  <c r="DY196" i="1" s="1"/>
  <c r="I196" i="6" s="1"/>
  <c r="CN196" i="1"/>
  <c r="DO196" i="1" s="1"/>
  <c r="CK197" i="1" l="1"/>
  <c r="DL197" i="1" s="1"/>
  <c r="CL197" i="1"/>
  <c r="DM197" i="1" s="1"/>
  <c r="CO197" i="1"/>
  <c r="DP197" i="1" s="1"/>
  <c r="CN197" i="1"/>
  <c r="DO197" i="1" s="1"/>
  <c r="CM197" i="1"/>
  <c r="DN197" i="1" s="1"/>
  <c r="CJ197" i="1"/>
  <c r="DK197" i="1" s="1"/>
  <c r="DY197" i="1" s="1"/>
  <c r="I197" i="6" s="1"/>
  <c r="CK198" i="1" l="1"/>
  <c r="DL198" i="1" s="1"/>
  <c r="CL198" i="1"/>
  <c r="DM198" i="1" s="1"/>
  <c r="CM198" i="1"/>
  <c r="DN198" i="1" s="1"/>
  <c r="CO198" i="1"/>
  <c r="DP198" i="1" s="1"/>
  <c r="CJ198" i="1"/>
  <c r="DK198" i="1" s="1"/>
  <c r="CN198" i="1"/>
  <c r="DO198" i="1" s="1"/>
  <c r="DY198" i="1" l="1"/>
  <c r="I198" i="6" s="1"/>
  <c r="CL199" i="1" l="1"/>
  <c r="DM199" i="1" s="1"/>
  <c r="CJ199" i="1" l="1"/>
  <c r="DK199" i="1" s="1"/>
  <c r="CO199" i="1"/>
  <c r="DP199" i="1" s="1"/>
  <c r="CM199" i="1"/>
  <c r="DN199" i="1" s="1"/>
  <c r="CN199" i="1"/>
  <c r="DO199" i="1" s="1"/>
  <c r="CK199" i="1"/>
  <c r="DL199" i="1" s="1"/>
  <c r="DY199" i="1" l="1"/>
  <c r="I199" i="6" s="1"/>
  <c r="CN200" i="1" l="1"/>
  <c r="DO200" i="1" s="1"/>
  <c r="CJ200" i="1"/>
  <c r="DK200" i="1" s="1"/>
  <c r="CK200" i="1"/>
  <c r="DL200" i="1" s="1"/>
  <c r="CM200" i="1" l="1"/>
  <c r="DN200" i="1" s="1"/>
  <c r="CL200" i="1"/>
  <c r="DM200" i="1" s="1"/>
  <c r="CO200" i="1"/>
  <c r="DP200" i="1" s="1"/>
  <c r="DY200" i="1" l="1"/>
  <c r="I200" i="6" s="1"/>
  <c r="CL201" i="1" l="1"/>
  <c r="DM201" i="1" s="1"/>
  <c r="CK201" i="1"/>
  <c r="DL201" i="1" s="1"/>
  <c r="CN201" i="1"/>
  <c r="DO201" i="1" s="1"/>
  <c r="CO201" i="1"/>
  <c r="DP201" i="1" s="1"/>
  <c r="CM201" i="1"/>
  <c r="DN201" i="1" s="1"/>
  <c r="CJ201" i="1"/>
  <c r="DK201" i="1" s="1"/>
  <c r="DY201" i="1" l="1"/>
  <c r="I201" i="6" s="1"/>
  <c r="CM202" i="1" l="1"/>
  <c r="DN202" i="1" s="1"/>
  <c r="CL202" i="1"/>
  <c r="DM202" i="1" s="1"/>
  <c r="CN202" i="1"/>
  <c r="DO202" i="1" s="1"/>
  <c r="CK202" i="1"/>
  <c r="DL202" i="1" s="1"/>
  <c r="CO202" i="1"/>
  <c r="DP202" i="1" s="1"/>
  <c r="CJ202" i="1"/>
  <c r="DK202" i="1" s="1"/>
  <c r="DY202" i="1" l="1"/>
  <c r="I202" i="6" s="1"/>
  <c r="CO203" i="1" l="1"/>
  <c r="DP203" i="1" s="1"/>
  <c r="CN203" i="1"/>
  <c r="DO203" i="1" s="1"/>
  <c r="CK203" i="1"/>
  <c r="DL203" i="1" s="1"/>
  <c r="CM203" i="1"/>
  <c r="DN203" i="1" s="1"/>
  <c r="CL203" i="1"/>
  <c r="DM203" i="1" s="1"/>
  <c r="CJ203" i="1"/>
  <c r="DK203" i="1" s="1"/>
  <c r="DY203" i="1" l="1"/>
  <c r="I203" i="6" s="1"/>
  <c r="CK204" i="1" l="1"/>
  <c r="DL204" i="1" s="1"/>
  <c r="CO204" i="1"/>
  <c r="DP204" i="1" s="1"/>
  <c r="CL204" i="1"/>
  <c r="DM204" i="1" s="1"/>
  <c r="CM204" i="1"/>
  <c r="DN204" i="1" s="1"/>
  <c r="CN204" i="1"/>
  <c r="DO204" i="1" s="1"/>
  <c r="CJ204" i="1"/>
  <c r="DK204" i="1" s="1"/>
  <c r="DY204" i="1" s="1"/>
  <c r="I204" i="6" s="1"/>
  <c r="CK205" i="1" l="1"/>
  <c r="DL205" i="1" s="1"/>
  <c r="CJ205" i="1"/>
  <c r="DK205" i="1" s="1"/>
  <c r="CM205" i="1"/>
  <c r="DN205" i="1" s="1"/>
  <c r="CL205" i="1"/>
  <c r="DM205" i="1" s="1"/>
  <c r="CN205" i="1"/>
  <c r="DO205" i="1" s="1"/>
  <c r="CO205" i="1"/>
  <c r="DP205" i="1" s="1"/>
  <c r="DY205" i="1" l="1"/>
  <c r="I205" i="6" s="1"/>
  <c r="CO206" i="1" l="1"/>
  <c r="DP206" i="1" s="1"/>
  <c r="CM206" i="1"/>
  <c r="DN206" i="1" s="1"/>
  <c r="CK206" i="1"/>
  <c r="DL206" i="1" s="1"/>
  <c r="CJ206" i="1"/>
  <c r="DK206" i="1" s="1"/>
  <c r="CN206" i="1"/>
  <c r="DO206" i="1" s="1"/>
  <c r="CL206" i="1" l="1"/>
  <c r="DM206" i="1" s="1"/>
  <c r="DY206" i="1" s="1"/>
  <c r="I206" i="6" s="1"/>
  <c r="CO207" i="1" l="1"/>
  <c r="DP207" i="1" s="1"/>
  <c r="CJ207" i="1"/>
  <c r="DK207" i="1" s="1"/>
  <c r="CK207" i="1" l="1"/>
  <c r="DL207" i="1" s="1"/>
  <c r="CN207" i="1"/>
  <c r="DO207" i="1" s="1"/>
  <c r="CL207" i="1"/>
  <c r="DM207" i="1" s="1"/>
  <c r="CM207" i="1"/>
  <c r="DN207" i="1" s="1"/>
  <c r="DY207" i="1" l="1"/>
  <c r="I207" i="6" s="1"/>
  <c r="CN208" i="1" l="1"/>
  <c r="DO208" i="1" s="1"/>
  <c r="CK208" i="1"/>
  <c r="DL208" i="1" s="1"/>
  <c r="CM208" i="1"/>
  <c r="DN208" i="1" s="1"/>
  <c r="CL208" i="1"/>
  <c r="DM208" i="1" s="1"/>
  <c r="CJ208" i="1"/>
  <c r="DK208" i="1" s="1"/>
  <c r="CO208" i="1"/>
  <c r="DP208" i="1" s="1"/>
  <c r="DY208" i="1" l="1"/>
  <c r="I208" i="6" s="1"/>
  <c r="CO209" i="1" l="1"/>
  <c r="DP209" i="1" s="1"/>
  <c r="CN209" i="1"/>
  <c r="DO209" i="1" s="1"/>
  <c r="CK209" i="1"/>
  <c r="DL209" i="1" s="1"/>
  <c r="CJ209" i="1"/>
  <c r="DK209" i="1" s="1"/>
  <c r="CL209" i="1"/>
  <c r="DM209" i="1" s="1"/>
  <c r="CM209" i="1"/>
  <c r="DN209" i="1" s="1"/>
  <c r="DY209" i="1" l="1"/>
  <c r="I209" i="6" s="1"/>
  <c r="CJ210" i="1" l="1"/>
  <c r="DK210" i="1" s="1"/>
  <c r="CM210" i="1"/>
  <c r="DN210" i="1" s="1"/>
  <c r="CK210" i="1"/>
  <c r="DL210" i="1" s="1"/>
  <c r="CN210" i="1"/>
  <c r="DO210" i="1" s="1"/>
  <c r="CO210" i="1"/>
  <c r="DP210" i="1" s="1"/>
  <c r="CL210" i="1"/>
  <c r="DM210" i="1" s="1"/>
  <c r="DY210" i="1" l="1"/>
  <c r="I210" i="6" s="1"/>
  <c r="CM211" i="1" l="1"/>
  <c r="DN211" i="1" s="1"/>
  <c r="CK211" i="1"/>
  <c r="DL211" i="1" s="1"/>
  <c r="CO211" i="1"/>
  <c r="DP211" i="1" s="1"/>
  <c r="CL211" i="1"/>
  <c r="DM211" i="1" s="1"/>
  <c r="CJ211" i="1"/>
  <c r="DK211" i="1" s="1"/>
  <c r="CN211" i="1"/>
  <c r="DO211" i="1" s="1"/>
  <c r="DY211" i="1" l="1"/>
  <c r="I211" i="6" s="1"/>
  <c r="CO212" i="1" l="1"/>
  <c r="DP212" i="1" s="1"/>
  <c r="CM212" i="1"/>
  <c r="DN212" i="1" s="1"/>
  <c r="CK212" i="1"/>
  <c r="DL212" i="1" s="1"/>
  <c r="CJ212" i="1"/>
  <c r="DK212" i="1" s="1"/>
  <c r="CN212" i="1"/>
  <c r="DO212" i="1" s="1"/>
  <c r="CL212" i="1"/>
  <c r="DM212" i="1" s="1"/>
  <c r="DY212" i="1" l="1"/>
  <c r="I212" i="6" s="1"/>
  <c r="CL213" i="1" l="1"/>
  <c r="DM213" i="1" s="1"/>
  <c r="CK213" i="1"/>
  <c r="DL213" i="1" s="1"/>
  <c r="CM213" i="1"/>
  <c r="DN213" i="1" s="1"/>
  <c r="CN213" i="1"/>
  <c r="DO213" i="1" s="1"/>
  <c r="CJ213" i="1"/>
  <c r="DK213" i="1" s="1"/>
  <c r="CO213" i="1"/>
  <c r="DP213" i="1" s="1"/>
  <c r="DY213" i="1" l="1"/>
  <c r="I213" i="6" s="1"/>
  <c r="CO214" i="1" l="1"/>
  <c r="DP214" i="1" s="1"/>
  <c r="CL214" i="1"/>
  <c r="DM214" i="1" s="1"/>
  <c r="CK214" i="1"/>
  <c r="DL214" i="1" s="1"/>
  <c r="CJ214" i="1"/>
  <c r="DK214" i="1" s="1"/>
  <c r="CN214" i="1"/>
  <c r="DO214" i="1" s="1"/>
  <c r="CM214" i="1"/>
  <c r="DN214" i="1" s="1"/>
  <c r="DY214" i="1" l="1"/>
  <c r="I214" i="6" s="1"/>
  <c r="CK215" i="1" l="1"/>
  <c r="DL215" i="1" s="1"/>
  <c r="CL215" i="1"/>
  <c r="DM215" i="1" s="1"/>
  <c r="CN215" i="1"/>
  <c r="DO215" i="1" s="1"/>
  <c r="CM215" i="1"/>
  <c r="DN215" i="1" s="1"/>
  <c r="CO215" i="1"/>
  <c r="DP215" i="1" s="1"/>
  <c r="CJ215" i="1"/>
  <c r="DK215" i="1" s="1"/>
  <c r="DY215" i="1" s="1"/>
  <c r="I215" i="6" s="1"/>
  <c r="CO216" i="1" l="1"/>
  <c r="DP216" i="1" s="1"/>
  <c r="CJ216" i="1"/>
  <c r="DK216" i="1" s="1"/>
  <c r="CN216" i="1"/>
  <c r="DO216" i="1" s="1"/>
  <c r="CM216" i="1"/>
  <c r="DN216" i="1" s="1"/>
  <c r="CK216" i="1"/>
  <c r="DL216" i="1" s="1"/>
  <c r="CL216" i="1"/>
  <c r="DM216" i="1" s="1"/>
  <c r="DY216" i="1" l="1"/>
  <c r="I216" i="6" s="1"/>
  <c r="CO217" i="1" l="1"/>
  <c r="DP217" i="1" s="1"/>
  <c r="CJ217" i="1"/>
  <c r="DK217" i="1" s="1"/>
  <c r="CK217" i="1"/>
  <c r="DL217" i="1" s="1"/>
  <c r="CN217" i="1"/>
  <c r="DO217" i="1" s="1"/>
  <c r="CM217" i="1"/>
  <c r="DN217" i="1" s="1"/>
  <c r="CL217" i="1"/>
  <c r="DM217" i="1" s="1"/>
  <c r="DY217" i="1" l="1"/>
  <c r="I217" i="6" s="1"/>
  <c r="CL218" i="1" l="1"/>
  <c r="DM218" i="1" s="1"/>
  <c r="CO218" i="1"/>
  <c r="DP218" i="1" s="1"/>
  <c r="CK218" i="1"/>
  <c r="DL218" i="1" s="1"/>
  <c r="CN218" i="1"/>
  <c r="DO218" i="1" s="1"/>
  <c r="CM218" i="1"/>
  <c r="DN218" i="1" s="1"/>
  <c r="CJ218" i="1"/>
  <c r="DK218" i="1" s="1"/>
  <c r="DY218" i="1" l="1"/>
  <c r="I218" i="6" s="1"/>
  <c r="CL219" i="1" l="1"/>
  <c r="DM219" i="1" s="1"/>
  <c r="CO219" i="1"/>
  <c r="DP219" i="1" s="1"/>
  <c r="CJ219" i="1"/>
  <c r="DK219" i="1" s="1"/>
  <c r="CN219" i="1"/>
  <c r="DO219" i="1" s="1"/>
  <c r="CK219" i="1"/>
  <c r="DL219" i="1" s="1"/>
  <c r="CM219" i="1"/>
  <c r="DN219" i="1" s="1"/>
  <c r="DY219" i="1" l="1"/>
  <c r="I219" i="6" s="1"/>
  <c r="CO220" i="1" l="1"/>
  <c r="DP220" i="1" s="1"/>
  <c r="CJ220" i="1"/>
  <c r="DK220" i="1" s="1"/>
  <c r="CL220" i="1"/>
  <c r="DM220" i="1" s="1"/>
  <c r="CK220" i="1"/>
  <c r="DL220" i="1" s="1"/>
  <c r="CN220" i="1"/>
  <c r="DO220" i="1" s="1"/>
  <c r="CM220" i="1"/>
  <c r="DN220" i="1" s="1"/>
  <c r="DY220" i="1" l="1"/>
  <c r="I220" i="6" s="1"/>
  <c r="CL221" i="1" l="1"/>
  <c r="DM221" i="1" s="1"/>
  <c r="CM221" i="1"/>
  <c r="DN221" i="1" s="1"/>
  <c r="CJ221" i="1"/>
  <c r="DK221" i="1" s="1"/>
  <c r="CO221" i="1"/>
  <c r="DP221" i="1" s="1"/>
  <c r="CN221" i="1"/>
  <c r="DO221" i="1" s="1"/>
  <c r="CK221" i="1"/>
  <c r="DL221" i="1" s="1"/>
  <c r="DY221" i="1" l="1"/>
  <c r="I221" i="6" s="1"/>
  <c r="CM222" i="1" l="1"/>
  <c r="DN222" i="1" s="1"/>
  <c r="CN222" i="1"/>
  <c r="DO222" i="1" s="1"/>
  <c r="CJ222" i="1"/>
  <c r="DK222" i="1" s="1"/>
  <c r="CO222" i="1"/>
  <c r="DP222" i="1" s="1"/>
  <c r="CK222" i="1"/>
  <c r="DL222" i="1" s="1"/>
  <c r="CL222" i="1"/>
  <c r="DM222" i="1" s="1"/>
  <c r="DY222" i="1" l="1"/>
  <c r="I222" i="6" s="1"/>
  <c r="CO223" i="1" l="1"/>
  <c r="DP223" i="1" s="1"/>
  <c r="CM223" i="1"/>
  <c r="DN223" i="1" s="1"/>
  <c r="CL223" i="1"/>
  <c r="DM223" i="1" s="1"/>
  <c r="CN223" i="1"/>
  <c r="DO223" i="1" s="1"/>
  <c r="CK223" i="1"/>
  <c r="DL223" i="1" s="1"/>
  <c r="CJ223" i="1"/>
  <c r="DK223" i="1" s="1"/>
  <c r="DY223" i="1" l="1"/>
  <c r="I223" i="6" s="1"/>
  <c r="CK224" i="1" l="1"/>
  <c r="DL224" i="1" s="1"/>
  <c r="CL224" i="1"/>
  <c r="DM224" i="1" s="1"/>
  <c r="CO224" i="1"/>
  <c r="DP224" i="1" s="1"/>
  <c r="CN224" i="1"/>
  <c r="DO224" i="1" s="1"/>
  <c r="CM224" i="1"/>
  <c r="DN224" i="1" s="1"/>
  <c r="CJ224" i="1"/>
  <c r="DK224" i="1" s="1"/>
  <c r="DY224" i="1" l="1"/>
  <c r="I224" i="6" s="1"/>
  <c r="CK225" i="1" l="1"/>
  <c r="DL225" i="1" s="1"/>
  <c r="CM225" i="1"/>
  <c r="DN225" i="1" s="1"/>
  <c r="CL225" i="1"/>
  <c r="DM225" i="1" s="1"/>
  <c r="CN225" i="1"/>
  <c r="DO225" i="1" s="1"/>
  <c r="CJ225" i="1"/>
  <c r="DK225" i="1" s="1"/>
  <c r="CO225" i="1"/>
  <c r="DP225" i="1" s="1"/>
  <c r="DY225" i="1" l="1"/>
  <c r="I225" i="6" s="1"/>
  <c r="CN226" i="1" l="1"/>
  <c r="DO226" i="1" s="1"/>
  <c r="CO226" i="1"/>
  <c r="DP226" i="1" s="1"/>
  <c r="CK226" i="1"/>
  <c r="DL226" i="1" s="1"/>
  <c r="CM226" i="1"/>
  <c r="DN226" i="1" s="1"/>
  <c r="CJ226" i="1"/>
  <c r="DK226" i="1" s="1"/>
  <c r="CL226" i="1"/>
  <c r="DM226" i="1" s="1"/>
  <c r="DY226" i="1" l="1"/>
  <c r="I226" i="6" s="1"/>
  <c r="CL227" i="1" l="1"/>
  <c r="DM227" i="1" s="1"/>
  <c r="CM227" i="1"/>
  <c r="DN227" i="1" s="1"/>
  <c r="CK227" i="1"/>
  <c r="DL227" i="1" s="1"/>
  <c r="CJ227" i="1"/>
  <c r="DK227" i="1" s="1"/>
  <c r="CN227" i="1"/>
  <c r="DO227" i="1" s="1"/>
  <c r="CO227" i="1" l="1"/>
  <c r="DP227" i="1" s="1"/>
  <c r="DY227" i="1" s="1"/>
  <c r="I227" i="6" s="1"/>
  <c r="CM228" i="1" l="1"/>
  <c r="DN228" i="1" s="1"/>
  <c r="CL228" i="1"/>
  <c r="DM228" i="1" s="1"/>
  <c r="CO228" i="1"/>
  <c r="DP228" i="1" s="1"/>
  <c r="CK228" i="1"/>
  <c r="DL228" i="1" s="1"/>
  <c r="CN228" i="1"/>
  <c r="DO228" i="1" s="1"/>
  <c r="CJ228" i="1"/>
  <c r="DK228" i="1" s="1"/>
  <c r="DY228" i="1" l="1"/>
  <c r="I228" i="6" s="1"/>
  <c r="CK229" i="1" l="1"/>
  <c r="DL229" i="1" s="1"/>
  <c r="CJ229" i="1"/>
  <c r="DK229" i="1" s="1"/>
  <c r="CO229" i="1"/>
  <c r="DP229" i="1" s="1"/>
  <c r="CM229" i="1"/>
  <c r="DN229" i="1" s="1"/>
  <c r="CN229" i="1"/>
  <c r="DO229" i="1" s="1"/>
  <c r="CL229" i="1"/>
  <c r="DM229" i="1" s="1"/>
  <c r="DY229" i="1" l="1"/>
  <c r="I229" i="6" s="1"/>
  <c r="CM230" i="1" l="1"/>
  <c r="DN230" i="1" s="1"/>
  <c r="CO230" i="1"/>
  <c r="DP230" i="1" s="1"/>
  <c r="CK230" i="1"/>
  <c r="DL230" i="1" s="1"/>
  <c r="CN230" i="1"/>
  <c r="DO230" i="1" s="1"/>
  <c r="CL230" i="1"/>
  <c r="DM230" i="1" s="1"/>
  <c r="CJ230" i="1"/>
  <c r="DK230" i="1" s="1"/>
  <c r="DY230" i="1" l="1"/>
  <c r="I230" i="6" s="1"/>
  <c r="CO231" i="1" l="1"/>
  <c r="DP231" i="1" s="1"/>
  <c r="CM231" i="1"/>
  <c r="DN231" i="1" s="1"/>
  <c r="CJ231" i="1"/>
  <c r="DK231" i="1" s="1"/>
  <c r="CN231" i="1"/>
  <c r="DO231" i="1" s="1"/>
  <c r="CK231" i="1"/>
  <c r="DL231" i="1" s="1"/>
  <c r="CL231" i="1"/>
  <c r="DM231" i="1" s="1"/>
  <c r="DY231" i="1" l="1"/>
  <c r="I231" i="6" s="1"/>
  <c r="CO232" i="1" l="1"/>
  <c r="DP232" i="1" s="1"/>
  <c r="CN232" i="1"/>
  <c r="DO232" i="1" s="1"/>
  <c r="CL232" i="1"/>
  <c r="DM232" i="1" s="1"/>
  <c r="CJ232" i="1"/>
  <c r="DK232" i="1" s="1"/>
  <c r="CM232" i="1" l="1"/>
  <c r="DN232" i="1" s="1"/>
  <c r="CK232" i="1"/>
  <c r="DL232" i="1" s="1"/>
  <c r="DY232" i="1" l="1"/>
  <c r="I232" i="6" s="1"/>
  <c r="CK233" i="1" l="1"/>
  <c r="DL233" i="1" s="1"/>
  <c r="CL233" i="1"/>
  <c r="DM233" i="1" s="1"/>
  <c r="CJ233" i="1"/>
  <c r="DK233" i="1" s="1"/>
  <c r="CO233" i="1"/>
  <c r="DP233" i="1" s="1"/>
  <c r="CN233" i="1"/>
  <c r="DO233" i="1" s="1"/>
  <c r="CM233" i="1"/>
  <c r="DN233" i="1" s="1"/>
  <c r="DY233" i="1" l="1"/>
  <c r="I233" i="6" s="1"/>
  <c r="CJ234" i="1" l="1"/>
  <c r="DK234" i="1" s="1"/>
  <c r="CL234" i="1"/>
  <c r="DM234" i="1" s="1"/>
  <c r="CK234" i="1"/>
  <c r="DL234" i="1" s="1"/>
  <c r="CO234" i="1"/>
  <c r="DP234" i="1" s="1"/>
  <c r="CM234" i="1"/>
  <c r="DN234" i="1" s="1"/>
  <c r="CN234" i="1"/>
  <c r="DO234" i="1" s="1"/>
  <c r="DY234" i="1" l="1"/>
  <c r="I234" i="6" s="1"/>
  <c r="CK235" i="1" l="1"/>
  <c r="DL235" i="1" s="1"/>
  <c r="CN235" i="1"/>
  <c r="DO235" i="1" s="1"/>
  <c r="CL235" i="1"/>
  <c r="DM235" i="1" s="1"/>
  <c r="CM235" i="1"/>
  <c r="DN235" i="1" s="1"/>
  <c r="CO235" i="1"/>
  <c r="DP235" i="1" s="1"/>
  <c r="CJ235" i="1"/>
  <c r="DK235" i="1" s="1"/>
  <c r="DY235" i="1" l="1"/>
  <c r="I235" i="6" s="1"/>
  <c r="CL236" i="1" l="1"/>
  <c r="DM236" i="1" s="1"/>
  <c r="CJ236" i="1"/>
  <c r="DK236" i="1" s="1"/>
  <c r="CM236" i="1"/>
  <c r="DN236" i="1" s="1"/>
  <c r="CO236" i="1"/>
  <c r="DP236" i="1" s="1"/>
  <c r="CK236" i="1"/>
  <c r="DL236" i="1" s="1"/>
  <c r="CN236" i="1"/>
  <c r="DO236" i="1" s="1"/>
  <c r="DY236" i="1" l="1"/>
  <c r="I236" i="6" s="1"/>
  <c r="CL237" i="1" l="1"/>
  <c r="DM237" i="1" s="1"/>
  <c r="CO237" i="1"/>
  <c r="DP237" i="1" s="1"/>
  <c r="CJ237" i="1"/>
  <c r="DK237" i="1" s="1"/>
  <c r="CK237" i="1"/>
  <c r="DL237" i="1" s="1"/>
  <c r="CN237" i="1"/>
  <c r="DO237" i="1" s="1"/>
  <c r="CM237" i="1"/>
  <c r="DN237" i="1" s="1"/>
  <c r="DY237" i="1" l="1"/>
  <c r="I237" i="6" s="1"/>
  <c r="CO238" i="1" l="1"/>
  <c r="DP238" i="1" s="1"/>
  <c r="CN238" i="1"/>
  <c r="DO238" i="1" s="1"/>
  <c r="CJ238" i="1"/>
  <c r="DK238" i="1" s="1"/>
  <c r="CM238" i="1"/>
  <c r="DN238" i="1" s="1"/>
  <c r="CL238" i="1"/>
  <c r="DM238" i="1" s="1"/>
  <c r="CK238" i="1"/>
  <c r="DL238" i="1" s="1"/>
  <c r="DY238" i="1" l="1"/>
  <c r="I238" i="6" s="1"/>
  <c r="CJ239" i="1" l="1"/>
  <c r="DK239" i="1" s="1"/>
  <c r="CM239" i="1"/>
  <c r="DN239" i="1" s="1"/>
  <c r="CK239" i="1"/>
  <c r="DL239" i="1" s="1"/>
  <c r="CN239" i="1"/>
  <c r="DO239" i="1" s="1"/>
  <c r="CL239" i="1"/>
  <c r="DM239" i="1" s="1"/>
  <c r="CO239" i="1"/>
  <c r="DP239" i="1" s="1"/>
  <c r="DY239" i="1" l="1"/>
  <c r="I239" i="6" s="1"/>
  <c r="CO240" i="1" l="1"/>
  <c r="DP240" i="1" s="1"/>
  <c r="CJ240" i="1"/>
  <c r="DK240" i="1" s="1"/>
  <c r="CK240" i="1"/>
  <c r="DL240" i="1" s="1"/>
  <c r="CM240" i="1"/>
  <c r="DN240" i="1" s="1"/>
  <c r="CL240" i="1"/>
  <c r="DM240" i="1" s="1"/>
  <c r="CN240" i="1"/>
  <c r="DO240" i="1" s="1"/>
  <c r="DY240" i="1" l="1"/>
  <c r="I240" i="6" s="1"/>
  <c r="CJ241" i="1" l="1"/>
  <c r="DK241" i="1" s="1"/>
  <c r="CN241" i="1"/>
  <c r="DO241" i="1" s="1"/>
  <c r="CM241" i="1"/>
  <c r="DN241" i="1" s="1"/>
  <c r="CO241" i="1" l="1"/>
  <c r="DP241" i="1" s="1"/>
  <c r="CK241" i="1"/>
  <c r="DL241" i="1" s="1"/>
  <c r="CL241" i="1"/>
  <c r="DM241" i="1" s="1"/>
  <c r="DY241" i="1" l="1"/>
  <c r="I241" i="6" s="1"/>
  <c r="CJ242" i="1" l="1"/>
  <c r="DK242" i="1" s="1"/>
  <c r="CO242" i="1"/>
  <c r="DP242" i="1" s="1"/>
  <c r="CK242" i="1"/>
  <c r="DL242" i="1" s="1"/>
  <c r="CN242" i="1"/>
  <c r="DO242" i="1" s="1"/>
  <c r="CM242" i="1"/>
  <c r="DN242" i="1" s="1"/>
  <c r="CL242" i="1" l="1"/>
  <c r="DM242" i="1" s="1"/>
  <c r="DY242" i="1" s="1"/>
  <c r="I242" i="6" s="1"/>
  <c r="CJ243" i="1" l="1"/>
  <c r="DK243" i="1" s="1"/>
  <c r="CN243" i="1"/>
  <c r="DO243" i="1" s="1"/>
  <c r="CK243" i="1"/>
  <c r="DL243" i="1" s="1"/>
  <c r="CO243" i="1"/>
  <c r="DP243" i="1" s="1"/>
  <c r="CM243" i="1"/>
  <c r="DN243" i="1" s="1"/>
  <c r="CL243" i="1"/>
  <c r="DM243" i="1" s="1"/>
  <c r="DY243" i="1" l="1"/>
  <c r="I243" i="6" s="1"/>
  <c r="CN244" i="1" l="1"/>
  <c r="DO244" i="1" s="1"/>
  <c r="CO244" i="1"/>
  <c r="DP244" i="1" s="1"/>
  <c r="CL244" i="1"/>
  <c r="DM244" i="1" s="1"/>
  <c r="CK244" i="1"/>
  <c r="DL244" i="1" s="1"/>
  <c r="CJ244" i="1"/>
  <c r="DK244" i="1" s="1"/>
  <c r="CM244" i="1"/>
  <c r="DN244" i="1" s="1"/>
  <c r="DY244" i="1" l="1"/>
  <c r="I244" i="6" s="1"/>
  <c r="CL245" i="1" l="1"/>
  <c r="DM245" i="1" s="1"/>
  <c r="CO245" i="1"/>
  <c r="DP245" i="1" s="1"/>
  <c r="CN245" i="1"/>
  <c r="DO245" i="1" s="1"/>
  <c r="CM245" i="1"/>
  <c r="DN245" i="1" s="1"/>
  <c r="CK245" i="1"/>
  <c r="DL245" i="1" s="1"/>
  <c r="CJ245" i="1"/>
  <c r="DK245" i="1" s="1"/>
  <c r="DY245" i="1" l="1"/>
  <c r="I245" i="6" s="1"/>
  <c r="CJ246" i="1" l="1"/>
  <c r="DK246" i="1" s="1"/>
  <c r="CN246" i="1"/>
  <c r="DO246" i="1" s="1"/>
  <c r="CO246" i="1"/>
  <c r="DP246" i="1" s="1"/>
  <c r="CL246" i="1"/>
  <c r="DM246" i="1" s="1"/>
  <c r="CM246" i="1"/>
  <c r="DN246" i="1" s="1"/>
  <c r="CK246" i="1" l="1"/>
  <c r="DL246" i="1" s="1"/>
  <c r="DY246" i="1" s="1"/>
  <c r="I246" i="6" s="1"/>
  <c r="CM247" i="1" l="1"/>
  <c r="DN247" i="1" s="1"/>
  <c r="CO247" i="1"/>
  <c r="DP247" i="1" s="1"/>
  <c r="CJ247" i="1"/>
  <c r="DK247" i="1" s="1"/>
  <c r="CK247" i="1"/>
  <c r="DL247" i="1" s="1"/>
  <c r="CN247" i="1" l="1"/>
  <c r="DO247" i="1" s="1"/>
  <c r="CL247" i="1"/>
  <c r="DM247" i="1" s="1"/>
  <c r="DY247" i="1" l="1"/>
  <c r="I247" i="6" s="1"/>
  <c r="CM248" i="1" l="1"/>
  <c r="DN248" i="1" s="1"/>
  <c r="CO248" i="1"/>
  <c r="DP248" i="1" s="1"/>
  <c r="CN248" i="1"/>
  <c r="DO248" i="1" s="1"/>
  <c r="CJ248" i="1"/>
  <c r="DK248" i="1" s="1"/>
  <c r="CK248" i="1"/>
  <c r="DL248" i="1" s="1"/>
  <c r="CL248" i="1"/>
  <c r="DM248" i="1" s="1"/>
  <c r="DY248" i="1" l="1"/>
  <c r="I248" i="6" s="1"/>
  <c r="CM249" i="1" l="1"/>
  <c r="DN249" i="1" s="1"/>
  <c r="CK249" i="1"/>
  <c r="DL249" i="1" s="1"/>
  <c r="CN249" i="1"/>
  <c r="DO249" i="1" s="1"/>
  <c r="CJ249" i="1"/>
  <c r="DK249" i="1" s="1"/>
  <c r="CO249" i="1"/>
  <c r="DP249" i="1" s="1"/>
  <c r="CL249" i="1"/>
  <c r="DM249" i="1" s="1"/>
  <c r="DY249" i="1" l="1"/>
  <c r="I249" i="6" s="1"/>
  <c r="CO250" i="1" l="1"/>
  <c r="DP250" i="1" s="1"/>
  <c r="CN250" i="1"/>
  <c r="DO250" i="1" s="1"/>
  <c r="CM250" i="1"/>
  <c r="DN250" i="1" s="1"/>
  <c r="CK250" i="1"/>
  <c r="DL250" i="1" s="1"/>
  <c r="CL250" i="1"/>
  <c r="DM250" i="1" s="1"/>
  <c r="CJ250" i="1"/>
  <c r="DK250" i="1" s="1"/>
  <c r="DY250" i="1" l="1"/>
  <c r="I250" i="6" s="1"/>
  <c r="CM251" i="1" l="1"/>
  <c r="DN251" i="1" s="1"/>
  <c r="CO251" i="1"/>
  <c r="DP251" i="1" s="1"/>
  <c r="CN251" i="1"/>
  <c r="DO251" i="1" s="1"/>
  <c r="CL251" i="1"/>
  <c r="DM251" i="1" s="1"/>
  <c r="CJ251" i="1"/>
  <c r="DK251" i="1" s="1"/>
  <c r="CK251" i="1"/>
  <c r="DL251" i="1" s="1"/>
  <c r="DY251" i="1" l="1"/>
  <c r="I251" i="6" s="1"/>
  <c r="CJ252" i="1" l="1"/>
  <c r="DK252" i="1" s="1"/>
  <c r="CN252" i="1"/>
  <c r="DO252" i="1" s="1"/>
  <c r="CM252" i="1"/>
  <c r="DN252" i="1" s="1"/>
  <c r="CO252" i="1"/>
  <c r="DP252" i="1" s="1"/>
  <c r="CL252" i="1"/>
  <c r="DM252" i="1" s="1"/>
  <c r="CK252" i="1"/>
  <c r="DL252" i="1" s="1"/>
  <c r="DY252" i="1" l="1"/>
  <c r="I252" i="6" s="1"/>
  <c r="CO253" i="1" l="1"/>
  <c r="DP253" i="1" s="1"/>
  <c r="CN253" i="1"/>
  <c r="DO253" i="1" s="1"/>
  <c r="CK253" i="1"/>
  <c r="DL253" i="1" s="1"/>
  <c r="CJ253" i="1"/>
  <c r="DK253" i="1" s="1"/>
  <c r="CL253" i="1"/>
  <c r="DM253" i="1" s="1"/>
  <c r="CM253" i="1"/>
  <c r="DN253" i="1" s="1"/>
  <c r="DY253" i="1" l="1"/>
  <c r="I253" i="6" s="1"/>
  <c r="CL254" i="1" l="1"/>
  <c r="DM254" i="1" s="1"/>
  <c r="CJ254" i="1"/>
  <c r="DK254" i="1" s="1"/>
  <c r="CO254" i="1"/>
  <c r="DP254" i="1" s="1"/>
  <c r="CM254" i="1" l="1"/>
  <c r="DN254" i="1" s="1"/>
  <c r="CK254" i="1"/>
  <c r="DL254" i="1" s="1"/>
  <c r="CN254" i="1"/>
  <c r="DO254" i="1" s="1"/>
  <c r="DY254" i="1" l="1"/>
  <c r="I254" i="6" s="1"/>
  <c r="CL255" i="1" l="1"/>
  <c r="DM255" i="1" s="1"/>
  <c r="CO255" i="1"/>
  <c r="DP255" i="1" s="1"/>
  <c r="CN255" i="1"/>
  <c r="DO255" i="1" s="1"/>
  <c r="CJ255" i="1"/>
  <c r="DK255" i="1" s="1"/>
  <c r="CK255" i="1"/>
  <c r="DL255" i="1" s="1"/>
  <c r="CM255" i="1"/>
  <c r="DN255" i="1" s="1"/>
  <c r="DY255" i="1" l="1"/>
  <c r="I255" i="6" s="1"/>
  <c r="CK256" i="1" l="1"/>
  <c r="DL256" i="1" s="1"/>
  <c r="CJ256" i="1"/>
  <c r="DK256" i="1" s="1"/>
  <c r="CL256" i="1"/>
  <c r="DM256" i="1" s="1"/>
  <c r="CN256" i="1"/>
  <c r="DO256" i="1" s="1"/>
  <c r="CO256" i="1"/>
  <c r="DP256" i="1" s="1"/>
  <c r="CM256" i="1" l="1"/>
  <c r="DN256" i="1" s="1"/>
  <c r="DY256" i="1" s="1"/>
  <c r="I256" i="6" s="1"/>
  <c r="CL257" i="1" l="1"/>
  <c r="DM257" i="1" s="1"/>
  <c r="CN257" i="1"/>
  <c r="DO257" i="1" s="1"/>
  <c r="CJ257" i="1"/>
  <c r="DK257" i="1" s="1"/>
  <c r="CO257" i="1"/>
  <c r="DP257" i="1" s="1"/>
  <c r="CM257" i="1"/>
  <c r="DN257" i="1" s="1"/>
  <c r="CK257" i="1"/>
  <c r="DL257" i="1" s="1"/>
  <c r="DY257" i="1" l="1"/>
  <c r="I257" i="6" s="1"/>
  <c r="CN258" i="1" l="1"/>
  <c r="DO258" i="1" s="1"/>
  <c r="CJ258" i="1"/>
  <c r="DK258" i="1" s="1"/>
  <c r="CL258" i="1"/>
  <c r="DM258" i="1" s="1"/>
  <c r="CM258" i="1"/>
  <c r="DN258" i="1" s="1"/>
  <c r="CK258" i="1"/>
  <c r="DL258" i="1" s="1"/>
  <c r="CO258" i="1"/>
  <c r="DP258" i="1" s="1"/>
  <c r="DY258" i="1" l="1"/>
  <c r="I258" i="6" s="1"/>
  <c r="CJ259" i="1" l="1"/>
  <c r="DK259" i="1" s="1"/>
  <c r="CL259" i="1"/>
  <c r="DM259" i="1" s="1"/>
  <c r="CO259" i="1"/>
  <c r="DP259" i="1" s="1"/>
  <c r="CN259" i="1"/>
  <c r="DO259" i="1" s="1"/>
  <c r="CM259" i="1"/>
  <c r="DN259" i="1" s="1"/>
  <c r="CK259" i="1"/>
  <c r="DL259" i="1" s="1"/>
  <c r="DY259" i="1" l="1"/>
  <c r="I259" i="6" s="1"/>
  <c r="CK260" i="1" l="1"/>
  <c r="DL260" i="1" s="1"/>
  <c r="CJ260" i="1"/>
  <c r="DK260" i="1" s="1"/>
  <c r="CO260" i="1"/>
  <c r="DP260" i="1" s="1"/>
  <c r="CL260" i="1"/>
  <c r="DM260" i="1" s="1"/>
  <c r="CM260" i="1"/>
  <c r="DN260" i="1" s="1"/>
  <c r="CN260" i="1"/>
  <c r="DO260" i="1" s="1"/>
  <c r="DY260" i="1" l="1"/>
  <c r="I260" i="6" s="1"/>
  <c r="CK261" i="1" l="1"/>
  <c r="DL261" i="1" s="1"/>
  <c r="CJ261" i="1"/>
  <c r="DK261" i="1" s="1"/>
  <c r="CO261" i="1"/>
  <c r="DP261" i="1" s="1"/>
  <c r="CL261" i="1"/>
  <c r="DM261" i="1" s="1"/>
  <c r="CN261" i="1"/>
  <c r="DO261" i="1" s="1"/>
  <c r="CM261" i="1"/>
  <c r="DN261" i="1" s="1"/>
  <c r="DY261" i="1" l="1"/>
  <c r="I261" i="6" s="1"/>
  <c r="CL262" i="1" l="1"/>
  <c r="DM262" i="1" s="1"/>
  <c r="CJ262" i="1"/>
  <c r="DK262" i="1" s="1"/>
  <c r="CO262" i="1"/>
  <c r="DP262" i="1" s="1"/>
  <c r="CN262" i="1"/>
  <c r="DO262" i="1" s="1"/>
  <c r="CK262" i="1"/>
  <c r="DL262" i="1" s="1"/>
  <c r="CM262" i="1"/>
  <c r="DN262" i="1" s="1"/>
  <c r="DY262" i="1" l="1"/>
  <c r="I262" i="6" s="1"/>
  <c r="CJ263" i="1" l="1"/>
  <c r="DK263" i="1" s="1"/>
  <c r="CN263" i="1"/>
  <c r="DO263" i="1" s="1"/>
  <c r="CO263" i="1"/>
  <c r="DP263" i="1" s="1"/>
  <c r="CK263" i="1"/>
  <c r="DL263" i="1" s="1"/>
  <c r="CL263" i="1"/>
  <c r="DM263" i="1" s="1"/>
  <c r="CM263" i="1" l="1"/>
  <c r="DN263" i="1" s="1"/>
  <c r="DY263" i="1" s="1"/>
  <c r="I263" i="6" s="1"/>
  <c r="CL264" i="1" l="1"/>
  <c r="DM264" i="1" s="1"/>
  <c r="CM264" i="1"/>
  <c r="DN264" i="1" s="1"/>
  <c r="CO264" i="1"/>
  <c r="DP264" i="1" s="1"/>
  <c r="CK264" i="1"/>
  <c r="DL264" i="1" s="1"/>
  <c r="CN264" i="1"/>
  <c r="DO264" i="1" s="1"/>
  <c r="CJ264" i="1"/>
  <c r="DK264" i="1" s="1"/>
  <c r="DY264" i="1" l="1"/>
  <c r="I264" i="6" s="1"/>
  <c r="CM265" i="1" l="1"/>
  <c r="DN265" i="1" s="1"/>
  <c r="CO265" i="1"/>
  <c r="DP265" i="1" s="1"/>
  <c r="CK265" i="1"/>
  <c r="DL265" i="1" s="1"/>
  <c r="CJ265" i="1"/>
  <c r="DK265" i="1" s="1"/>
  <c r="CN265" i="1"/>
  <c r="DO265" i="1" s="1"/>
  <c r="CL265" i="1"/>
  <c r="DM265" i="1" s="1"/>
  <c r="DY265" i="1" l="1"/>
  <c r="I265" i="6" s="1"/>
  <c r="CL266" i="1" l="1"/>
  <c r="DM266" i="1" s="1"/>
  <c r="CO266" i="1"/>
  <c r="DP266" i="1" s="1"/>
  <c r="CK266" i="1"/>
  <c r="DL266" i="1" s="1"/>
  <c r="CM266" i="1"/>
  <c r="DN266" i="1" s="1"/>
  <c r="CN266" i="1"/>
  <c r="DO266" i="1" s="1"/>
  <c r="CJ266" i="1"/>
  <c r="DK266" i="1" s="1"/>
  <c r="DY266" i="1" l="1"/>
  <c r="I266" i="6" s="1"/>
  <c r="CM267" i="1" l="1"/>
  <c r="DN267" i="1" s="1"/>
  <c r="CO267" i="1"/>
  <c r="DP267" i="1" s="1"/>
  <c r="CN267" i="1"/>
  <c r="DO267" i="1" s="1"/>
  <c r="CJ267" i="1"/>
  <c r="DK267" i="1" s="1"/>
  <c r="CK267" i="1" l="1"/>
  <c r="DL267" i="1" s="1"/>
  <c r="CL267" i="1"/>
  <c r="DM267" i="1" s="1"/>
  <c r="DY267" i="1" l="1"/>
  <c r="I267" i="6" s="1"/>
  <c r="CJ268" i="1" l="1"/>
  <c r="DK268" i="1" s="1"/>
  <c r="CM268" i="1"/>
  <c r="DN268" i="1" s="1"/>
  <c r="CO268" i="1"/>
  <c r="DP268" i="1" s="1"/>
  <c r="CK268" i="1"/>
  <c r="DL268" i="1" s="1"/>
  <c r="CL268" i="1"/>
  <c r="DM268" i="1" s="1"/>
  <c r="CN268" i="1"/>
  <c r="DO268" i="1" s="1"/>
  <c r="DY268" i="1" l="1"/>
  <c r="I268" i="6" s="1"/>
  <c r="CL269" i="1" l="1"/>
  <c r="DM269" i="1" s="1"/>
  <c r="CJ269" i="1"/>
  <c r="DK269" i="1" s="1"/>
  <c r="CK269" i="1" l="1"/>
  <c r="DL269" i="1" s="1"/>
  <c r="CO269" i="1"/>
  <c r="DP269" i="1" s="1"/>
  <c r="CN269" i="1"/>
  <c r="DO269" i="1" s="1"/>
  <c r="CM269" i="1"/>
  <c r="DN269" i="1" s="1"/>
  <c r="DY269" i="1" l="1"/>
  <c r="I269" i="6" s="1"/>
  <c r="CO270" i="1" l="1"/>
  <c r="DP270" i="1" s="1"/>
  <c r="CK270" i="1"/>
  <c r="DL270" i="1" s="1"/>
  <c r="CN270" i="1"/>
  <c r="DO270" i="1" s="1"/>
  <c r="CM270" i="1"/>
  <c r="DN270" i="1" s="1"/>
  <c r="CL270" i="1"/>
  <c r="DM270" i="1" s="1"/>
  <c r="CJ270" i="1"/>
  <c r="DK270" i="1" s="1"/>
  <c r="DY270" i="1" l="1"/>
  <c r="I270" i="6" s="1"/>
  <c r="CK271" i="1" l="1"/>
  <c r="DL271" i="1" s="1"/>
  <c r="CO271" i="1"/>
  <c r="DP271" i="1" s="1"/>
  <c r="CM271" i="1"/>
  <c r="DN271" i="1" s="1"/>
  <c r="CJ271" i="1"/>
  <c r="DK271" i="1" s="1"/>
  <c r="CN271" i="1"/>
  <c r="DO271" i="1" s="1"/>
  <c r="CL271" i="1"/>
  <c r="DM271" i="1" s="1"/>
  <c r="DY271" i="1" l="1"/>
  <c r="I271" i="6" s="1"/>
  <c r="CM272" i="1" l="1"/>
  <c r="DN272" i="1" s="1"/>
  <c r="CJ272" i="1"/>
  <c r="DK272" i="1" s="1"/>
  <c r="DY272" i="1" s="1"/>
  <c r="I272" i="6" s="1"/>
  <c r="CO272" i="1"/>
  <c r="DP272" i="1" s="1"/>
  <c r="CL272" i="1"/>
  <c r="DM272" i="1" s="1"/>
  <c r="CK272" i="1"/>
  <c r="DL272" i="1" s="1"/>
  <c r="CN272" i="1"/>
  <c r="DO272" i="1" s="1"/>
  <c r="CN273" i="1" l="1"/>
  <c r="DO273" i="1" s="1"/>
  <c r="CK273" i="1"/>
  <c r="DL273" i="1" s="1"/>
  <c r="CL273" i="1"/>
  <c r="DM273" i="1" s="1"/>
  <c r="CJ273" i="1"/>
  <c r="DK273" i="1" s="1"/>
  <c r="CO273" i="1"/>
  <c r="DP273" i="1" s="1"/>
  <c r="CM273" i="1"/>
  <c r="DN273" i="1" s="1"/>
  <c r="DY273" i="1" l="1"/>
  <c r="I273" i="6" s="1"/>
  <c r="CM274" i="1" l="1"/>
  <c r="DN274" i="1" s="1"/>
  <c r="CK274" i="1"/>
  <c r="DL274" i="1" s="1"/>
  <c r="CJ274" i="1"/>
  <c r="DK274" i="1" s="1"/>
  <c r="CO274" i="1"/>
  <c r="DP274" i="1" s="1"/>
  <c r="CN274" i="1"/>
  <c r="DO274" i="1" s="1"/>
  <c r="CL274" i="1"/>
  <c r="DM274" i="1" s="1"/>
  <c r="DY274" i="1" l="1"/>
  <c r="I274" i="6" s="1"/>
  <c r="CM275" i="1" l="1"/>
  <c r="DN275" i="1" s="1"/>
  <c r="CN275" i="1"/>
  <c r="DO275" i="1" s="1"/>
  <c r="CK275" i="1"/>
  <c r="DL275" i="1" s="1"/>
  <c r="CJ275" i="1"/>
  <c r="DK275" i="1" s="1"/>
  <c r="DY275" i="1" s="1"/>
  <c r="I275" i="6" s="1"/>
  <c r="CO275" i="1"/>
  <c r="DP275" i="1" s="1"/>
  <c r="CL275" i="1"/>
  <c r="DM275" i="1" s="1"/>
  <c r="CK276" i="1" l="1"/>
  <c r="DL276" i="1" s="1"/>
  <c r="CM276" i="1"/>
  <c r="DN276" i="1" s="1"/>
  <c r="CL276" i="1"/>
  <c r="DM276" i="1" s="1"/>
  <c r="CJ276" i="1"/>
  <c r="DK276" i="1" s="1"/>
  <c r="CO276" i="1"/>
  <c r="DP276" i="1" s="1"/>
  <c r="CN276" i="1"/>
  <c r="DO276" i="1" s="1"/>
  <c r="DY276" i="1" l="1"/>
  <c r="I276" i="6" s="1"/>
  <c r="CJ277" i="1" l="1"/>
  <c r="DK277" i="1" s="1"/>
  <c r="CN277" i="1"/>
  <c r="DO277" i="1" s="1"/>
  <c r="CO277" i="1"/>
  <c r="DP277" i="1" s="1"/>
  <c r="CL277" i="1"/>
  <c r="DM277" i="1" s="1"/>
  <c r="CK277" i="1"/>
  <c r="DL277" i="1" s="1"/>
  <c r="CM277" i="1"/>
  <c r="DN277" i="1" s="1"/>
  <c r="DY277" i="1" l="1"/>
  <c r="I277" i="6" s="1"/>
  <c r="CK278" i="1" l="1"/>
  <c r="DL278" i="1" s="1"/>
  <c r="CM278" i="1"/>
  <c r="DN278" i="1" s="1"/>
  <c r="CN278" i="1"/>
  <c r="DO278" i="1" s="1"/>
  <c r="CO278" i="1"/>
  <c r="DP278" i="1" s="1"/>
  <c r="CJ278" i="1"/>
  <c r="DK278" i="1" s="1"/>
  <c r="CL278" i="1"/>
  <c r="DM278" i="1" s="1"/>
  <c r="DY278" i="1" l="1"/>
  <c r="I278" i="6" s="1"/>
  <c r="CL279" i="1" l="1"/>
  <c r="DM279" i="1" s="1"/>
  <c r="CN279" i="1"/>
  <c r="DO279" i="1" s="1"/>
  <c r="CM279" i="1"/>
  <c r="DN279" i="1" s="1"/>
  <c r="CO279" i="1"/>
  <c r="DP279" i="1" s="1"/>
  <c r="CK279" i="1"/>
  <c r="DL279" i="1" s="1"/>
  <c r="CJ279" i="1"/>
  <c r="DK279" i="1" s="1"/>
  <c r="DY279" i="1" l="1"/>
  <c r="I279" i="6" s="1"/>
  <c r="CO280" i="1" l="1"/>
  <c r="DP280" i="1" s="1"/>
  <c r="CJ280" i="1"/>
  <c r="DK280" i="1" s="1"/>
  <c r="CL280" i="1"/>
  <c r="DM280" i="1" s="1"/>
  <c r="CM280" i="1"/>
  <c r="DN280" i="1" s="1"/>
  <c r="CN280" i="1"/>
  <c r="DO280" i="1" s="1"/>
  <c r="CK280" i="1"/>
  <c r="DL280" i="1" s="1"/>
  <c r="DY280" i="1" l="1"/>
  <c r="I280" i="6" s="1"/>
  <c r="CN281" i="1" l="1"/>
  <c r="DO281" i="1" s="1"/>
  <c r="CO281" i="1"/>
  <c r="DP281" i="1" s="1"/>
  <c r="CJ281" i="1"/>
  <c r="DK281" i="1" s="1"/>
  <c r="CK281" i="1" l="1"/>
  <c r="DL281" i="1" s="1"/>
  <c r="CL281" i="1"/>
  <c r="DM281" i="1" s="1"/>
  <c r="CM281" i="1"/>
  <c r="DN281" i="1" s="1"/>
  <c r="DY281" i="1" l="1"/>
  <c r="I281" i="6" s="1"/>
  <c r="CM282" i="1" l="1"/>
  <c r="DN282" i="1" s="1"/>
  <c r="CO282" i="1"/>
  <c r="DP282" i="1" s="1"/>
  <c r="CL282" i="1"/>
  <c r="DM282" i="1" s="1"/>
  <c r="CJ282" i="1"/>
  <c r="DK282" i="1" s="1"/>
  <c r="CK282" i="1"/>
  <c r="DL282" i="1" s="1"/>
  <c r="CN282" i="1"/>
  <c r="DO282" i="1" s="1"/>
  <c r="DY282" i="1" l="1"/>
  <c r="I282" i="6" s="1"/>
  <c r="CL283" i="1" l="1"/>
  <c r="DM283" i="1" s="1"/>
  <c r="CK283" i="1"/>
  <c r="DL283" i="1" s="1"/>
  <c r="CM283" i="1"/>
  <c r="DN283" i="1" s="1"/>
  <c r="CO283" i="1"/>
  <c r="DP283" i="1" s="1"/>
  <c r="CJ283" i="1"/>
  <c r="DK283" i="1" s="1"/>
  <c r="CN283" i="1"/>
  <c r="DO283" i="1" s="1"/>
  <c r="DY283" i="1" l="1"/>
  <c r="I283" i="6" s="1"/>
  <c r="CN284" i="1" l="1"/>
  <c r="DO284" i="1" s="1"/>
  <c r="CK284" i="1"/>
  <c r="DL284" i="1" s="1"/>
  <c r="CJ284" i="1"/>
  <c r="DK284" i="1" s="1"/>
  <c r="CM284" i="1"/>
  <c r="DN284" i="1" s="1"/>
  <c r="CO284" i="1"/>
  <c r="DP284" i="1" s="1"/>
  <c r="CL284" i="1"/>
  <c r="DM284" i="1" s="1"/>
  <c r="DY284" i="1" l="1"/>
  <c r="I284" i="6" s="1"/>
  <c r="CM285" i="1" l="1"/>
  <c r="DN285" i="1" s="1"/>
  <c r="CN285" i="1"/>
  <c r="DO285" i="1" s="1"/>
  <c r="CK285" i="1"/>
  <c r="DL285" i="1" s="1"/>
  <c r="CL285" i="1"/>
  <c r="DM285" i="1" s="1"/>
  <c r="CO285" i="1"/>
  <c r="DP285" i="1" s="1"/>
  <c r="CJ285" i="1"/>
  <c r="DK285" i="1" s="1"/>
  <c r="DY285" i="1" l="1"/>
  <c r="I285" i="6" s="1"/>
  <c r="CJ286" i="1" l="1"/>
  <c r="DK286" i="1" s="1"/>
  <c r="CL286" i="1"/>
  <c r="DM286" i="1" s="1"/>
  <c r="CO286" i="1"/>
  <c r="DP286" i="1" s="1"/>
  <c r="CN286" i="1"/>
  <c r="DO286" i="1" s="1"/>
  <c r="CM286" i="1"/>
  <c r="DN286" i="1" s="1"/>
  <c r="CK286" i="1"/>
  <c r="DL286" i="1" s="1"/>
  <c r="DY286" i="1" l="1"/>
  <c r="I286" i="6" s="1"/>
  <c r="CL287" i="1" l="1"/>
  <c r="DM287" i="1" s="1"/>
  <c r="CK287" i="1"/>
  <c r="DL287" i="1" s="1"/>
  <c r="CN287" i="1"/>
  <c r="DO287" i="1" s="1"/>
  <c r="CJ287" i="1"/>
  <c r="DK287" i="1" s="1"/>
  <c r="DY287" i="1" s="1"/>
  <c r="I287" i="6" s="1"/>
  <c r="CO287" i="1"/>
  <c r="DP287" i="1" s="1"/>
  <c r="CM287" i="1"/>
  <c r="DN287" i="1" s="1"/>
  <c r="CL288" i="1" l="1"/>
  <c r="DM288" i="1" s="1"/>
  <c r="CN288" i="1"/>
  <c r="DO288" i="1" s="1"/>
  <c r="CM288" i="1"/>
  <c r="DN288" i="1" s="1"/>
  <c r="CO288" i="1"/>
  <c r="DP288" i="1" s="1"/>
  <c r="CJ288" i="1"/>
  <c r="DK288" i="1" s="1"/>
  <c r="DY288" i="1" s="1"/>
  <c r="I288" i="6" s="1"/>
  <c r="CK288" i="1"/>
  <c r="DL288" i="1" s="1"/>
  <c r="CJ289" i="1" l="1"/>
  <c r="DK289" i="1" s="1"/>
  <c r="CN289" i="1"/>
  <c r="DO289" i="1" s="1"/>
  <c r="CM289" i="1"/>
  <c r="DN289" i="1" s="1"/>
  <c r="CL289" i="1"/>
  <c r="DM289" i="1" s="1"/>
  <c r="CK289" i="1"/>
  <c r="DL289" i="1" s="1"/>
  <c r="CO289" i="1"/>
  <c r="DP289" i="1" s="1"/>
  <c r="DY289" i="1" l="1"/>
  <c r="I289" i="6" s="1"/>
  <c r="CJ290" i="1" l="1"/>
  <c r="DK290" i="1" s="1"/>
  <c r="CK290" i="1"/>
  <c r="DL290" i="1" s="1"/>
  <c r="CO290" i="1"/>
  <c r="DP290" i="1" s="1"/>
  <c r="CM290" i="1"/>
  <c r="DN290" i="1" s="1"/>
  <c r="CN290" i="1"/>
  <c r="DO290" i="1" s="1"/>
  <c r="CL290" i="1"/>
  <c r="DM290" i="1" s="1"/>
  <c r="DY290" i="1" l="1"/>
  <c r="I290" i="6" s="1"/>
  <c r="CN291" i="1" l="1"/>
  <c r="DO291" i="1" s="1"/>
  <c r="CJ291" i="1"/>
  <c r="DK291" i="1" s="1"/>
  <c r="CK291" i="1"/>
  <c r="DL291" i="1" s="1"/>
  <c r="CL291" i="1"/>
  <c r="DM291" i="1" s="1"/>
  <c r="CM291" i="1"/>
  <c r="DN291" i="1" s="1"/>
  <c r="CO291" i="1"/>
  <c r="DP291" i="1" s="1"/>
  <c r="DY291" i="1" l="1"/>
  <c r="I291" i="6" s="1"/>
  <c r="CK292" i="1" l="1"/>
  <c r="DL292" i="1" s="1"/>
  <c r="CL292" i="1"/>
  <c r="DM292" i="1" s="1"/>
  <c r="CJ292" i="1"/>
  <c r="DK292" i="1" s="1"/>
  <c r="CM292" i="1"/>
  <c r="DN292" i="1" s="1"/>
  <c r="CO292" i="1"/>
  <c r="DP292" i="1" s="1"/>
  <c r="CN292" i="1"/>
  <c r="DO292" i="1" s="1"/>
  <c r="DY292" i="1" l="1"/>
  <c r="I292" i="6" s="1"/>
  <c r="CM293" i="1" l="1"/>
  <c r="DN293" i="1" s="1"/>
  <c r="CK293" i="1"/>
  <c r="DL293" i="1" s="1"/>
  <c r="CN293" i="1"/>
  <c r="DO293" i="1" s="1"/>
  <c r="CL293" i="1"/>
  <c r="DM293" i="1" s="1"/>
  <c r="CO293" i="1"/>
  <c r="DP293" i="1" s="1"/>
  <c r="CJ293" i="1"/>
  <c r="DK293" i="1" s="1"/>
  <c r="DY293" i="1" l="1"/>
  <c r="I293" i="6" s="1"/>
  <c r="CJ294" i="1" l="1"/>
  <c r="DK294" i="1" s="1"/>
  <c r="CN294" i="1"/>
  <c r="DO294" i="1" s="1"/>
  <c r="CO294" i="1"/>
  <c r="DP294" i="1" s="1"/>
  <c r="CM294" i="1"/>
  <c r="DN294" i="1" s="1"/>
  <c r="CK294" i="1"/>
  <c r="DL294" i="1" s="1"/>
  <c r="CL294" i="1" l="1"/>
  <c r="DM294" i="1" s="1"/>
  <c r="DY294" i="1" s="1"/>
  <c r="I294" i="6" s="1"/>
  <c r="CO295" i="1" l="1"/>
  <c r="DP295" i="1" s="1"/>
  <c r="CJ295" i="1"/>
  <c r="DK295" i="1" s="1"/>
  <c r="CK295" i="1"/>
  <c r="DL295" i="1" s="1"/>
  <c r="CN295" i="1"/>
  <c r="DO295" i="1" s="1"/>
  <c r="CL295" i="1"/>
  <c r="DM295" i="1" s="1"/>
  <c r="CM295" i="1"/>
  <c r="DN295" i="1" s="1"/>
  <c r="DY295" i="1" l="1"/>
  <c r="I295" i="6" s="1"/>
  <c r="CJ296" i="1" l="1"/>
  <c r="DK296" i="1" s="1"/>
  <c r="CM296" i="1"/>
  <c r="DN296" i="1" s="1"/>
  <c r="CK296" i="1"/>
  <c r="DL296" i="1" s="1"/>
  <c r="CN296" i="1"/>
  <c r="DO296" i="1" s="1"/>
  <c r="CO296" i="1"/>
  <c r="DP296" i="1" s="1"/>
  <c r="CL296" i="1"/>
  <c r="DM296" i="1" s="1"/>
  <c r="DY296" i="1" l="1"/>
  <c r="I296" i="6" s="1"/>
  <c r="CO297" i="1" l="1"/>
  <c r="DP297" i="1" s="1"/>
  <c r="CN297" i="1"/>
  <c r="DO297" i="1" s="1"/>
  <c r="CL297" i="1"/>
  <c r="DM297" i="1" s="1"/>
  <c r="CM297" i="1"/>
  <c r="DN297" i="1" s="1"/>
  <c r="CJ297" i="1"/>
  <c r="DK297" i="1" s="1"/>
  <c r="DY297" i="1" s="1"/>
  <c r="I297" i="6" s="1"/>
  <c r="CK297" i="1"/>
  <c r="DL297" i="1" s="1"/>
  <c r="CL298" i="1" l="1"/>
  <c r="DM298" i="1" s="1"/>
  <c r="CN298" i="1"/>
  <c r="DO298" i="1" s="1"/>
  <c r="CO298" i="1"/>
  <c r="DP298" i="1" s="1"/>
  <c r="CK298" i="1"/>
  <c r="DL298" i="1" s="1"/>
  <c r="CM298" i="1"/>
  <c r="DN298" i="1" s="1"/>
  <c r="CJ298" i="1"/>
  <c r="DK298" i="1" s="1"/>
  <c r="DY298" i="1" l="1"/>
  <c r="I298" i="6" s="1"/>
  <c r="CO299" i="1" l="1"/>
  <c r="DP299" i="1" s="1"/>
  <c r="CM299" i="1"/>
  <c r="DN299" i="1" s="1"/>
  <c r="CK299" i="1"/>
  <c r="DL299" i="1" s="1"/>
  <c r="CN299" i="1"/>
  <c r="DO299" i="1" s="1"/>
  <c r="CL299" i="1"/>
  <c r="DM299" i="1" s="1"/>
  <c r="CJ299" i="1"/>
  <c r="DK299" i="1" s="1"/>
  <c r="DY299" i="1" l="1"/>
  <c r="I299" i="6" s="1"/>
  <c r="CM300" i="1" l="1"/>
  <c r="DN300" i="1" s="1"/>
  <c r="CO300" i="1"/>
  <c r="DP300" i="1" s="1"/>
  <c r="CN300" i="1"/>
  <c r="DO300" i="1" s="1"/>
  <c r="CL300" i="1"/>
  <c r="DM300" i="1" s="1"/>
  <c r="CK300" i="1"/>
  <c r="DL300" i="1" s="1"/>
  <c r="CJ300" i="1"/>
  <c r="DK300" i="1" s="1"/>
  <c r="DY300" i="1" s="1"/>
  <c r="I300" i="6" s="1"/>
  <c r="CL301" i="1" l="1"/>
  <c r="DM301" i="1" s="1"/>
  <c r="CN301" i="1"/>
  <c r="DO301" i="1" s="1"/>
  <c r="CK301" i="1"/>
  <c r="DL301" i="1" s="1"/>
  <c r="CO301" i="1"/>
  <c r="DP301" i="1" s="1"/>
  <c r="CM301" i="1"/>
  <c r="DN301" i="1" s="1"/>
  <c r="CJ301" i="1"/>
  <c r="DK301" i="1" s="1"/>
  <c r="DY301" i="1" l="1"/>
  <c r="I301" i="6" s="1"/>
  <c r="CL302" i="1" l="1"/>
  <c r="DM302" i="1" s="1"/>
  <c r="CM302" i="1"/>
  <c r="DN302" i="1" s="1"/>
  <c r="CK302" i="1"/>
  <c r="DL302" i="1" s="1"/>
  <c r="CO302" i="1"/>
  <c r="DP302" i="1" s="1"/>
  <c r="CN302" i="1"/>
  <c r="DO302" i="1" s="1"/>
  <c r="CJ302" i="1"/>
  <c r="DK302" i="1" s="1"/>
  <c r="DY302" i="1" l="1"/>
  <c r="I302" i="6" s="1"/>
  <c r="CJ303" i="1" l="1"/>
  <c r="DK303" i="1" s="1"/>
  <c r="CO303" i="1"/>
  <c r="DP303" i="1" s="1"/>
  <c r="CL303" i="1"/>
  <c r="DM303" i="1" s="1"/>
  <c r="CN303" i="1"/>
  <c r="DO303" i="1" s="1"/>
  <c r="CM303" i="1"/>
  <c r="DN303" i="1" s="1"/>
  <c r="CK303" i="1" l="1"/>
  <c r="DL303" i="1" s="1"/>
  <c r="DY303" i="1" s="1"/>
  <c r="I303" i="6" s="1"/>
  <c r="CK304" i="1" l="1"/>
  <c r="DL304" i="1" s="1"/>
  <c r="CJ304" i="1"/>
  <c r="DK304" i="1" s="1"/>
  <c r="CO304" i="1"/>
  <c r="DP304" i="1" s="1"/>
  <c r="CN304" i="1"/>
  <c r="DO304" i="1" s="1"/>
  <c r="CL304" i="1"/>
  <c r="DM304" i="1" s="1"/>
  <c r="CM304" i="1" l="1"/>
  <c r="DN304" i="1" s="1"/>
  <c r="DY304" i="1" s="1"/>
  <c r="I304" i="6" s="1"/>
  <c r="CN305" i="1" l="1"/>
  <c r="DO305" i="1" s="1"/>
  <c r="CO305" i="1"/>
  <c r="DP305" i="1" s="1"/>
  <c r="CL305" i="1"/>
  <c r="DM305" i="1" s="1"/>
  <c r="CJ305" i="1"/>
  <c r="DK305" i="1" s="1"/>
  <c r="CK305" i="1"/>
  <c r="DL305" i="1" s="1"/>
  <c r="CM305" i="1"/>
  <c r="DN305" i="1" s="1"/>
  <c r="DY305" i="1" l="1"/>
  <c r="I305" i="6" s="1"/>
  <c r="CN306" i="1" l="1"/>
  <c r="DO306" i="1" s="1"/>
  <c r="CK306" i="1"/>
  <c r="DL306" i="1" s="1"/>
  <c r="CM306" i="1"/>
  <c r="DN306" i="1" s="1"/>
  <c r="CL306" i="1"/>
  <c r="DM306" i="1" s="1"/>
  <c r="CJ306" i="1"/>
  <c r="DK306" i="1" s="1"/>
  <c r="DY306" i="1" s="1"/>
  <c r="I306" i="6" s="1"/>
  <c r="CO306" i="1"/>
  <c r="DP306" i="1" s="1"/>
  <c r="CO307" i="1" l="1"/>
  <c r="DP307" i="1" s="1"/>
  <c r="CM307" i="1"/>
  <c r="DN307" i="1" s="1"/>
  <c r="CN307" i="1"/>
  <c r="DO307" i="1" s="1"/>
  <c r="CJ307" i="1"/>
  <c r="DK307" i="1" s="1"/>
  <c r="CL307" i="1"/>
  <c r="DM307" i="1" s="1"/>
  <c r="CK307" i="1"/>
  <c r="DL307" i="1" s="1"/>
  <c r="DY307" i="1" l="1"/>
  <c r="I307" i="6" s="1"/>
  <c r="CL308" i="1" l="1"/>
  <c r="DM308" i="1" s="1"/>
  <c r="CN308" i="1"/>
  <c r="DO308" i="1" s="1"/>
  <c r="CM308" i="1"/>
  <c r="DN308" i="1" s="1"/>
  <c r="CO308" i="1"/>
  <c r="DP308" i="1" s="1"/>
  <c r="CK308" i="1"/>
  <c r="DL308" i="1" s="1"/>
  <c r="CJ308" i="1"/>
  <c r="DK308" i="1" s="1"/>
  <c r="DY308" i="1" l="1"/>
  <c r="I308" i="6" s="1"/>
  <c r="CL309" i="1" l="1"/>
  <c r="DM309" i="1" s="1"/>
  <c r="CM309" i="1"/>
  <c r="DN309" i="1" s="1"/>
  <c r="CO309" i="1"/>
  <c r="DP309" i="1" s="1"/>
  <c r="CK309" i="1"/>
  <c r="DL309" i="1" s="1"/>
  <c r="CJ309" i="1"/>
  <c r="DK309" i="1" s="1"/>
  <c r="CN309" i="1"/>
  <c r="DO309" i="1" s="1"/>
  <c r="DY309" i="1" l="1"/>
  <c r="I309" i="6" s="1"/>
  <c r="CJ310" i="1" l="1"/>
  <c r="DK310" i="1" s="1"/>
  <c r="CM310" i="1"/>
  <c r="DN310" i="1" s="1"/>
  <c r="CL310" i="1"/>
  <c r="DM310" i="1" s="1"/>
  <c r="CO310" i="1"/>
  <c r="DP310" i="1" s="1"/>
  <c r="CN310" i="1"/>
  <c r="DO310" i="1" s="1"/>
  <c r="CK310" i="1" l="1"/>
  <c r="DL310" i="1" s="1"/>
  <c r="DY310" i="1" s="1"/>
  <c r="I310" i="6" s="1"/>
  <c r="CK311" i="1" l="1"/>
  <c r="DL311" i="1" s="1"/>
  <c r="CN311" i="1"/>
  <c r="DO311" i="1" s="1"/>
  <c r="CM311" i="1"/>
  <c r="DN311" i="1" s="1"/>
  <c r="CO311" i="1"/>
  <c r="DP311" i="1" s="1"/>
  <c r="CL311" i="1"/>
  <c r="DM311" i="1" s="1"/>
  <c r="CJ311" i="1"/>
  <c r="DK311" i="1" s="1"/>
  <c r="DY311" i="1" l="1"/>
  <c r="I311" i="6" s="1"/>
  <c r="CL312" i="1" l="1"/>
  <c r="DM312" i="1" s="1"/>
  <c r="CM312" i="1"/>
  <c r="DN312" i="1" s="1"/>
  <c r="CK312" i="1"/>
  <c r="DL312" i="1" s="1"/>
  <c r="CJ312" i="1"/>
  <c r="DK312" i="1" s="1"/>
  <c r="CO312" i="1"/>
  <c r="DP312" i="1" s="1"/>
  <c r="CN312" i="1"/>
  <c r="DO312" i="1" s="1"/>
  <c r="DY312" i="1" l="1"/>
  <c r="I312" i="6" s="1"/>
  <c r="CM313" i="1" l="1"/>
  <c r="DN313" i="1" s="1"/>
  <c r="CO313" i="1"/>
  <c r="DP313" i="1" s="1"/>
  <c r="CN313" i="1"/>
  <c r="DO313" i="1" s="1"/>
  <c r="CL313" i="1"/>
  <c r="DM313" i="1" s="1"/>
  <c r="CK313" i="1"/>
  <c r="DL313" i="1" s="1"/>
  <c r="CJ313" i="1"/>
  <c r="DK313" i="1" s="1"/>
  <c r="DY313" i="1" s="1"/>
  <c r="I313" i="6" s="1"/>
  <c r="CM314" i="1" l="1"/>
  <c r="DN314" i="1" s="1"/>
  <c r="CL314" i="1"/>
  <c r="DM314" i="1" s="1"/>
  <c r="CK314" i="1"/>
  <c r="DL314" i="1" s="1"/>
  <c r="CO314" i="1"/>
  <c r="DP314" i="1" s="1"/>
  <c r="CN314" i="1"/>
  <c r="DO314" i="1" s="1"/>
  <c r="CJ314" i="1"/>
  <c r="DK314" i="1" s="1"/>
  <c r="DY314" i="1" l="1"/>
  <c r="I314" i="6" s="1"/>
  <c r="CK315" i="1" l="1"/>
  <c r="DL315" i="1" s="1"/>
  <c r="CJ315" i="1"/>
  <c r="DK315" i="1" s="1"/>
  <c r="CM315" i="1"/>
  <c r="DN315" i="1" s="1"/>
  <c r="CO315" i="1"/>
  <c r="DP315" i="1" s="1"/>
  <c r="CL315" i="1"/>
  <c r="DM315" i="1" s="1"/>
  <c r="CN315" i="1"/>
  <c r="DO315" i="1" s="1"/>
  <c r="DY315" i="1" l="1"/>
  <c r="I315" i="6" s="1"/>
  <c r="CK316" i="1" l="1"/>
  <c r="DL316" i="1" s="1"/>
  <c r="CO316" i="1"/>
  <c r="DP316" i="1" s="1"/>
  <c r="CM316" i="1"/>
  <c r="DN316" i="1" s="1"/>
  <c r="CL316" i="1"/>
  <c r="DM316" i="1" s="1"/>
  <c r="CJ316" i="1"/>
  <c r="DK316" i="1" s="1"/>
  <c r="CN316" i="1"/>
  <c r="DO316" i="1" s="1"/>
  <c r="DY316" i="1" l="1"/>
  <c r="I316" i="6" s="1"/>
  <c r="CO317" i="1" l="1"/>
  <c r="DP317" i="1" s="1"/>
  <c r="CK317" i="1"/>
  <c r="DL317" i="1" s="1"/>
  <c r="CN317" i="1"/>
  <c r="DO317" i="1" s="1"/>
  <c r="CL317" i="1"/>
  <c r="DM317" i="1" s="1"/>
  <c r="CM317" i="1"/>
  <c r="DN317" i="1" s="1"/>
  <c r="CJ317" i="1"/>
  <c r="DK317" i="1" s="1"/>
  <c r="DY317" i="1" l="1"/>
  <c r="I317" i="6" s="1"/>
  <c r="CK318" i="1" l="1"/>
  <c r="DL318" i="1" s="1"/>
  <c r="CJ318" i="1"/>
  <c r="DK318" i="1" s="1"/>
  <c r="CL318" i="1"/>
  <c r="DM318" i="1" s="1"/>
  <c r="CM318" i="1"/>
  <c r="DN318" i="1" s="1"/>
  <c r="CN318" i="1"/>
  <c r="DO318" i="1" s="1"/>
  <c r="CO318" i="1" l="1"/>
  <c r="DP318" i="1" s="1"/>
  <c r="DY318" i="1" s="1"/>
  <c r="I318" i="6" s="1"/>
  <c r="CL319" i="1" l="1"/>
  <c r="DM319" i="1" s="1"/>
  <c r="CO319" i="1"/>
  <c r="DP319" i="1" s="1"/>
  <c r="CJ319" i="1"/>
  <c r="DK319" i="1" s="1"/>
  <c r="CM319" i="1"/>
  <c r="DN319" i="1" s="1"/>
  <c r="CK319" i="1"/>
  <c r="DL319" i="1" s="1"/>
  <c r="CN319" i="1"/>
  <c r="DO319" i="1" s="1"/>
  <c r="DY319" i="1" l="1"/>
  <c r="I319" i="6" s="1"/>
  <c r="CM320" i="1" l="1"/>
  <c r="DN320" i="1" s="1"/>
  <c r="CO320" i="1"/>
  <c r="DP320" i="1" s="1"/>
  <c r="CN320" i="1"/>
  <c r="DO320" i="1" s="1"/>
  <c r="CL320" i="1"/>
  <c r="DM320" i="1" s="1"/>
  <c r="CK320" i="1"/>
  <c r="DL320" i="1" s="1"/>
  <c r="CJ320" i="1"/>
  <c r="DK320" i="1" s="1"/>
  <c r="DY320" i="1" l="1"/>
  <c r="I320" i="6" s="1"/>
  <c r="CM321" i="1" l="1"/>
  <c r="DN321" i="1" s="1"/>
  <c r="CO321" i="1"/>
  <c r="DP321" i="1" s="1"/>
  <c r="CN321" i="1"/>
  <c r="DO321" i="1" s="1"/>
  <c r="CK321" i="1"/>
  <c r="DL321" i="1" s="1"/>
  <c r="CL321" i="1"/>
  <c r="DM321" i="1" s="1"/>
  <c r="CJ321" i="1"/>
  <c r="DK321" i="1" s="1"/>
  <c r="DY321" i="1" l="1"/>
  <c r="I321" i="6" s="1"/>
  <c r="CN322" i="1" l="1"/>
  <c r="DO322" i="1" s="1"/>
  <c r="CK322" i="1"/>
  <c r="DL322" i="1" s="1"/>
  <c r="CO322" i="1"/>
  <c r="DP322" i="1" s="1"/>
  <c r="CJ322" i="1"/>
  <c r="DK322" i="1" s="1"/>
  <c r="CM322" i="1"/>
  <c r="DN322" i="1" s="1"/>
  <c r="CL322" i="1"/>
  <c r="DM322" i="1" s="1"/>
  <c r="DY322" i="1" l="1"/>
  <c r="I322" i="6" s="1"/>
  <c r="CO323" i="1" l="1"/>
  <c r="DP323" i="1" s="1"/>
  <c r="CN323" i="1"/>
  <c r="DO323" i="1" s="1"/>
  <c r="CJ323" i="1"/>
  <c r="DK323" i="1" s="1"/>
  <c r="CM323" i="1"/>
  <c r="DN323" i="1" s="1"/>
  <c r="CK323" i="1"/>
  <c r="DL323" i="1" s="1"/>
  <c r="CL323" i="1"/>
  <c r="DM323" i="1" s="1"/>
  <c r="DY323" i="1" l="1"/>
  <c r="I323" i="6" s="1"/>
  <c r="CM324" i="1" l="1"/>
  <c r="DN324" i="1" s="1"/>
  <c r="CK324" i="1"/>
  <c r="DL324" i="1" s="1"/>
  <c r="CN324" i="1"/>
  <c r="DO324" i="1" s="1"/>
  <c r="CJ324" i="1"/>
  <c r="DK324" i="1" s="1"/>
  <c r="CO324" i="1"/>
  <c r="DP324" i="1" s="1"/>
  <c r="CL324" i="1"/>
  <c r="DM324" i="1" s="1"/>
  <c r="DY324" i="1" l="1"/>
  <c r="I324" i="6" s="1"/>
  <c r="CM325" i="1" l="1"/>
  <c r="DN325" i="1" s="1"/>
  <c r="CL325" i="1"/>
  <c r="DM325" i="1" s="1"/>
  <c r="CO325" i="1"/>
  <c r="DP325" i="1" s="1"/>
  <c r="CN325" i="1"/>
  <c r="DO325" i="1" s="1"/>
  <c r="CK325" i="1"/>
  <c r="DL325" i="1" s="1"/>
  <c r="CJ325" i="1"/>
  <c r="DK325" i="1" s="1"/>
  <c r="DY325" i="1" l="1"/>
  <c r="I325" i="6" s="1"/>
  <c r="CO326" i="1" l="1"/>
  <c r="DP326" i="1" s="1"/>
  <c r="CK326" i="1"/>
  <c r="DL326" i="1" s="1"/>
  <c r="CL326" i="1"/>
  <c r="DM326" i="1" s="1"/>
  <c r="CN326" i="1"/>
  <c r="DO326" i="1" s="1"/>
  <c r="CM326" i="1"/>
  <c r="DN326" i="1" s="1"/>
  <c r="CJ326" i="1"/>
  <c r="DK326" i="1" s="1"/>
  <c r="DY326" i="1" l="1"/>
  <c r="I326" i="6" s="1"/>
  <c r="CM327" i="1" l="1"/>
  <c r="DN327" i="1" s="1"/>
  <c r="CK327" i="1"/>
  <c r="DL327" i="1" s="1"/>
  <c r="CL327" i="1"/>
  <c r="DM327" i="1" s="1"/>
  <c r="CJ327" i="1"/>
  <c r="DK327" i="1" s="1"/>
  <c r="CO327" i="1"/>
  <c r="DP327" i="1" s="1"/>
  <c r="CN327" i="1"/>
  <c r="DO327" i="1" s="1"/>
  <c r="DY327" i="1" l="1"/>
  <c r="I327" i="6" s="1"/>
  <c r="CO328" i="1" l="1"/>
  <c r="DP328" i="1" s="1"/>
  <c r="CN328" i="1"/>
  <c r="DO328" i="1" s="1"/>
  <c r="CL328" i="1"/>
  <c r="DM328" i="1" s="1"/>
  <c r="CM328" i="1"/>
  <c r="DN328" i="1" s="1"/>
  <c r="CJ328" i="1"/>
  <c r="DK328" i="1" s="1"/>
  <c r="CK328" i="1"/>
  <c r="DL328" i="1" s="1"/>
  <c r="DY328" i="1" l="1"/>
  <c r="I328" i="6" s="1"/>
  <c r="CL329" i="1" l="1"/>
  <c r="DM329" i="1" s="1"/>
  <c r="CM329" i="1"/>
  <c r="DN329" i="1" s="1"/>
  <c r="CO329" i="1"/>
  <c r="DP329" i="1" s="1"/>
  <c r="CK329" i="1"/>
  <c r="DL329" i="1" s="1"/>
  <c r="CN329" i="1"/>
  <c r="DO329" i="1" s="1"/>
  <c r="CJ329" i="1"/>
  <c r="DK329" i="1" s="1"/>
  <c r="DY329" i="1" l="1"/>
  <c r="I329" i="6" s="1"/>
  <c r="CO330" i="1" l="1"/>
  <c r="DP330" i="1" s="1"/>
  <c r="CN330" i="1"/>
  <c r="DO330" i="1" s="1"/>
  <c r="CM330" i="1"/>
  <c r="DN330" i="1" s="1"/>
  <c r="CL330" i="1"/>
  <c r="DM330" i="1" s="1"/>
  <c r="CK330" i="1"/>
  <c r="DL330" i="1" s="1"/>
  <c r="CJ330" i="1"/>
  <c r="DK330" i="1" s="1"/>
  <c r="DY330" i="1" l="1"/>
  <c r="I330" i="6" s="1"/>
  <c r="CO331" i="1" l="1"/>
  <c r="DP331" i="1" s="1"/>
  <c r="CK331" i="1"/>
  <c r="DL331" i="1" s="1"/>
  <c r="CJ331" i="1"/>
  <c r="DK331" i="1" s="1"/>
  <c r="CM331" i="1"/>
  <c r="DN331" i="1" s="1"/>
  <c r="CL331" i="1"/>
  <c r="DM331" i="1" s="1"/>
  <c r="CN331" i="1"/>
  <c r="DO331" i="1" s="1"/>
  <c r="DY331" i="1" l="1"/>
  <c r="I331" i="6" s="1"/>
  <c r="CK332" i="1" l="1"/>
  <c r="DL332" i="1" s="1"/>
  <c r="CO332" i="1"/>
  <c r="DP332" i="1" s="1"/>
  <c r="CM332" i="1"/>
  <c r="DN332" i="1" s="1"/>
  <c r="CN332" i="1"/>
  <c r="DO332" i="1" s="1"/>
  <c r="CL332" i="1"/>
  <c r="DM332" i="1" s="1"/>
  <c r="CJ332" i="1"/>
  <c r="DK332" i="1" s="1"/>
  <c r="DY332" i="1" l="1"/>
  <c r="I332" i="6" s="1"/>
  <c r="CK333" i="1" l="1"/>
  <c r="DL333" i="1" s="1"/>
  <c r="CN333" i="1"/>
  <c r="DO333" i="1" s="1"/>
  <c r="CM333" i="1"/>
  <c r="DN333" i="1" s="1"/>
  <c r="CO333" i="1"/>
  <c r="DP333" i="1" s="1"/>
  <c r="CL333" i="1"/>
  <c r="DM333" i="1" s="1"/>
  <c r="CJ333" i="1"/>
  <c r="DK333" i="1" s="1"/>
  <c r="DY333" i="1" l="1"/>
  <c r="I333" i="6" s="1"/>
  <c r="CO334" i="1" l="1"/>
  <c r="DP334" i="1" s="1"/>
  <c r="CN334" i="1"/>
  <c r="DO334" i="1" s="1"/>
  <c r="CM334" i="1"/>
  <c r="DN334" i="1" s="1"/>
  <c r="CK334" i="1"/>
  <c r="DL334" i="1" s="1"/>
  <c r="CL334" i="1"/>
  <c r="DM334" i="1" s="1"/>
  <c r="CJ334" i="1"/>
  <c r="DK334" i="1" s="1"/>
  <c r="DY334" i="1" l="1"/>
  <c r="I334" i="6" s="1"/>
  <c r="CO335" i="1" l="1"/>
  <c r="DP335" i="1" s="1"/>
  <c r="CJ335" i="1"/>
  <c r="DK335" i="1" s="1"/>
  <c r="CM335" i="1"/>
  <c r="DN335" i="1" s="1"/>
  <c r="CK335" i="1"/>
  <c r="DL335" i="1" s="1"/>
  <c r="CL335" i="1"/>
  <c r="DM335" i="1" s="1"/>
  <c r="CN335" i="1"/>
  <c r="DO335" i="1" s="1"/>
  <c r="DY335" i="1" l="1"/>
  <c r="I335" i="6" s="1"/>
  <c r="CM336" i="1" l="1"/>
  <c r="DN336" i="1" s="1"/>
  <c r="CO336" i="1"/>
  <c r="DP336" i="1" s="1"/>
  <c r="CN336" i="1"/>
  <c r="DO336" i="1" s="1"/>
  <c r="CL336" i="1"/>
  <c r="DM336" i="1" s="1"/>
  <c r="CK336" i="1"/>
  <c r="DL336" i="1" s="1"/>
  <c r="CJ336" i="1"/>
  <c r="DK336" i="1" s="1"/>
  <c r="DY336" i="1" l="1"/>
  <c r="I336" i="6" s="1"/>
  <c r="CJ337" i="1" l="1"/>
  <c r="DK337" i="1" s="1"/>
  <c r="CO337" i="1"/>
  <c r="DP337" i="1" s="1"/>
  <c r="CK337" i="1"/>
  <c r="DL337" i="1" s="1"/>
  <c r="CN337" i="1"/>
  <c r="DO337" i="1" s="1"/>
  <c r="CL337" i="1" l="1"/>
  <c r="DM337" i="1" s="1"/>
  <c r="CM337" i="1"/>
  <c r="DN337" i="1" s="1"/>
  <c r="DY337" i="1" l="1"/>
  <c r="I337" i="6" s="1"/>
  <c r="CL338" i="1" l="1"/>
  <c r="DM338" i="1" s="1"/>
  <c r="CN338" i="1"/>
  <c r="DO338" i="1" s="1"/>
  <c r="CM338" i="1"/>
  <c r="DN338" i="1" s="1"/>
  <c r="CO338" i="1"/>
  <c r="DP338" i="1" s="1"/>
  <c r="CK338" i="1"/>
  <c r="DL338" i="1" s="1"/>
  <c r="CJ338" i="1"/>
  <c r="DK338" i="1" s="1"/>
  <c r="DY338" i="1" l="1"/>
  <c r="I338" i="6" s="1"/>
  <c r="CL339" i="1" l="1"/>
  <c r="DM339" i="1" s="1"/>
  <c r="CO339" i="1"/>
  <c r="DP339" i="1" s="1"/>
  <c r="CJ339" i="1"/>
  <c r="DK339" i="1" s="1"/>
  <c r="CM339" i="1"/>
  <c r="DN339" i="1" s="1"/>
  <c r="CN339" i="1"/>
  <c r="DO339" i="1" s="1"/>
  <c r="CK339" i="1"/>
  <c r="DL339" i="1" s="1"/>
  <c r="DY339" i="1" l="1"/>
  <c r="I339" i="6" s="1"/>
  <c r="CL340" i="1" l="1"/>
  <c r="DM340" i="1" s="1"/>
  <c r="CJ340" i="1"/>
  <c r="DK340" i="1" s="1"/>
  <c r="CM340" i="1"/>
  <c r="DN340" i="1" s="1"/>
  <c r="CK340" i="1"/>
  <c r="DL340" i="1" s="1"/>
  <c r="CO340" i="1"/>
  <c r="DP340" i="1" s="1"/>
  <c r="CN340" i="1"/>
  <c r="DO340" i="1" s="1"/>
  <c r="DY340" i="1" l="1"/>
  <c r="I340" i="6" s="1"/>
  <c r="CJ341" i="1" l="1"/>
  <c r="DK341" i="1" s="1"/>
  <c r="DY341" i="1" s="1"/>
  <c r="I341" i="6" s="1"/>
  <c r="CL341" i="1"/>
  <c r="DM341" i="1" s="1"/>
  <c r="CO341" i="1"/>
  <c r="DP341" i="1" s="1"/>
  <c r="CM341" i="1"/>
  <c r="DN341" i="1" s="1"/>
  <c r="CN341" i="1"/>
  <c r="DO341" i="1" s="1"/>
  <c r="CK341" i="1"/>
  <c r="DL341" i="1" s="1"/>
  <c r="CL342" i="1" l="1"/>
  <c r="DM342" i="1" s="1"/>
  <c r="CK342" i="1"/>
  <c r="DL342" i="1" s="1"/>
  <c r="CM342" i="1"/>
  <c r="DN342" i="1" s="1"/>
  <c r="CO342" i="1"/>
  <c r="DP342" i="1" s="1"/>
  <c r="CN342" i="1"/>
  <c r="DO342" i="1" s="1"/>
  <c r="CJ342" i="1"/>
  <c r="DK342" i="1" s="1"/>
  <c r="DY342" i="1" l="1"/>
  <c r="I342" i="6" s="1"/>
  <c r="CJ343" i="1" l="1"/>
  <c r="DK343" i="1" s="1"/>
  <c r="CL343" i="1" l="1"/>
  <c r="DM343" i="1" s="1"/>
  <c r="CM343" i="1"/>
  <c r="DN343" i="1" s="1"/>
  <c r="CO343" i="1"/>
  <c r="DP343" i="1" s="1"/>
  <c r="CN343" i="1"/>
  <c r="DO343" i="1" s="1"/>
  <c r="CK343" i="1"/>
  <c r="DL343" i="1" s="1"/>
  <c r="DY343" i="1" l="1"/>
  <c r="I343" i="6" s="1"/>
  <c r="CL344" i="1" l="1"/>
  <c r="DM344" i="1" s="1"/>
  <c r="CN344" i="1"/>
  <c r="DO344" i="1" s="1"/>
  <c r="CM344" i="1"/>
  <c r="DN344" i="1" s="1"/>
  <c r="CJ344" i="1"/>
  <c r="DK344" i="1" s="1"/>
  <c r="CO344" i="1" l="1"/>
  <c r="DP344" i="1" s="1"/>
  <c r="CK344" i="1"/>
  <c r="DL344" i="1" s="1"/>
  <c r="DY344" i="1" s="1"/>
  <c r="I344" i="6" s="1"/>
  <c r="CM345" i="1" l="1"/>
  <c r="DN345" i="1" s="1"/>
  <c r="CK345" i="1"/>
  <c r="DL345" i="1" s="1"/>
  <c r="CJ345" i="1"/>
  <c r="DK345" i="1" s="1"/>
  <c r="CN345" i="1"/>
  <c r="DO345" i="1" s="1"/>
  <c r="CL345" i="1"/>
  <c r="DM345" i="1" s="1"/>
  <c r="CO345" i="1"/>
  <c r="DP345" i="1" s="1"/>
  <c r="DY345" i="1" l="1"/>
  <c r="I345" i="6" s="1"/>
  <c r="CK346" i="1" l="1"/>
  <c r="DL346" i="1" s="1"/>
  <c r="CO346" i="1"/>
  <c r="DP346" i="1" s="1"/>
  <c r="CN346" i="1"/>
  <c r="DO346" i="1" s="1"/>
  <c r="CL346" i="1"/>
  <c r="DM346" i="1" s="1"/>
  <c r="CM346" i="1"/>
  <c r="DN346" i="1" s="1"/>
  <c r="CJ346" i="1"/>
  <c r="DK346" i="1" s="1"/>
  <c r="DY346" i="1" l="1"/>
  <c r="I346" i="6" s="1"/>
  <c r="CJ347" i="1" l="1"/>
  <c r="DK347" i="1" s="1"/>
  <c r="CM347" i="1"/>
  <c r="DN347" i="1" s="1"/>
  <c r="CK347" i="1"/>
  <c r="DL347" i="1" s="1"/>
  <c r="CL347" i="1"/>
  <c r="DM347" i="1" s="1"/>
  <c r="CN347" i="1"/>
  <c r="DO347" i="1" s="1"/>
  <c r="CO347" i="1"/>
  <c r="DP347" i="1" s="1"/>
  <c r="DY347" i="1" l="1"/>
  <c r="I347" i="6" s="1"/>
  <c r="CM348" i="1" l="1"/>
  <c r="DN348" i="1" s="1"/>
  <c r="CJ348" i="1"/>
  <c r="DK348" i="1" s="1"/>
  <c r="CN348" i="1"/>
  <c r="DO348" i="1" s="1"/>
  <c r="CK348" i="1" l="1"/>
  <c r="DL348" i="1" s="1"/>
  <c r="CL348" i="1"/>
  <c r="DM348" i="1" s="1"/>
  <c r="CO348" i="1"/>
  <c r="DP348" i="1" s="1"/>
  <c r="DY348" i="1" l="1"/>
  <c r="I348" i="6" s="1"/>
  <c r="CJ349" i="1" l="1"/>
  <c r="DK349" i="1" s="1"/>
  <c r="CK349" i="1"/>
  <c r="DL349" i="1" s="1"/>
  <c r="CO349" i="1" l="1"/>
  <c r="DP349" i="1" s="1"/>
  <c r="CL349" i="1"/>
  <c r="DM349" i="1" s="1"/>
  <c r="CM349" i="1"/>
  <c r="DN349" i="1" s="1"/>
  <c r="CN349" i="1"/>
  <c r="DO349" i="1" s="1"/>
  <c r="DY349" i="1" l="1"/>
  <c r="I349" i="6" s="1"/>
  <c r="CN350" i="1" l="1"/>
  <c r="DO350" i="1" s="1"/>
  <c r="CL350" i="1"/>
  <c r="DM350" i="1" s="1"/>
  <c r="CK350" i="1"/>
  <c r="DL350" i="1" s="1"/>
  <c r="CM350" i="1"/>
  <c r="DN350" i="1" s="1"/>
  <c r="CO350" i="1"/>
  <c r="DP350" i="1" s="1"/>
  <c r="CJ350" i="1"/>
  <c r="DK350" i="1" s="1"/>
  <c r="DY350" i="1" l="1"/>
  <c r="I350" i="6" s="1"/>
  <c r="CJ351" i="1" l="1"/>
  <c r="DK351" i="1" s="1"/>
  <c r="CO351" i="1"/>
  <c r="DP351" i="1" s="1"/>
  <c r="CM351" i="1"/>
  <c r="DN351" i="1" s="1"/>
  <c r="CL351" i="1"/>
  <c r="DM351" i="1" s="1"/>
  <c r="CK351" i="1" l="1"/>
  <c r="DL351" i="1" s="1"/>
  <c r="CN351" i="1"/>
  <c r="DO351" i="1" s="1"/>
  <c r="DY351" i="1" l="1"/>
  <c r="I351" i="6" s="1"/>
  <c r="CN352" i="1" l="1"/>
  <c r="DO352" i="1" s="1"/>
  <c r="CL352" i="1"/>
  <c r="DM352" i="1" s="1"/>
  <c r="CO352" i="1"/>
  <c r="DP352" i="1" s="1"/>
  <c r="CK352" i="1"/>
  <c r="DL352" i="1" s="1"/>
  <c r="CM352" i="1"/>
  <c r="DN352" i="1" s="1"/>
  <c r="CJ352" i="1"/>
  <c r="DK352" i="1" s="1"/>
  <c r="DY352" i="1" l="1"/>
  <c r="I352" i="6" s="1"/>
  <c r="CO353" i="1" l="1"/>
  <c r="DP353" i="1" s="1"/>
  <c r="CN353" i="1"/>
  <c r="DO353" i="1" s="1"/>
  <c r="CJ353" i="1"/>
  <c r="DK353" i="1" s="1"/>
  <c r="CK353" i="1"/>
  <c r="DL353" i="1" s="1"/>
  <c r="CM353" i="1"/>
  <c r="DN353" i="1" s="1"/>
  <c r="CL353" i="1"/>
  <c r="DM353" i="1" s="1"/>
  <c r="DY353" i="1" l="1"/>
  <c r="I353" i="6" s="1"/>
  <c r="CN354" i="1" l="1"/>
  <c r="DO354" i="1" s="1"/>
  <c r="CL354" i="1"/>
  <c r="DM354" i="1" s="1"/>
  <c r="CM354" i="1"/>
  <c r="DN354" i="1" s="1"/>
  <c r="CJ354" i="1"/>
  <c r="DK354" i="1" s="1"/>
  <c r="CK354" i="1" l="1"/>
  <c r="DL354" i="1" s="1"/>
  <c r="CO354" i="1"/>
  <c r="DP354" i="1" s="1"/>
  <c r="DY354" i="1" l="1"/>
  <c r="I354" i="6" s="1"/>
  <c r="CK355" i="1" l="1"/>
  <c r="DL355" i="1" s="1"/>
  <c r="CJ355" i="1"/>
  <c r="DK355" i="1" s="1"/>
  <c r="CO355" i="1" l="1"/>
  <c r="DP355" i="1" s="1"/>
  <c r="CM355" i="1"/>
  <c r="DN355" i="1" s="1"/>
  <c r="CL355" i="1"/>
  <c r="DM355" i="1" s="1"/>
  <c r="DY355" i="1" s="1"/>
  <c r="I355" i="6" s="1"/>
  <c r="CN355" i="1"/>
  <c r="DO355" i="1" s="1"/>
  <c r="CL356" i="1" l="1"/>
  <c r="DM356" i="1" s="1"/>
  <c r="CM356" i="1"/>
  <c r="DN356" i="1" s="1"/>
  <c r="CN356" i="1"/>
  <c r="DO356" i="1" s="1"/>
  <c r="CO356" i="1"/>
  <c r="DP356" i="1" s="1"/>
  <c r="CK356" i="1"/>
  <c r="DL356" i="1" s="1"/>
  <c r="CJ356" i="1"/>
  <c r="DK356" i="1" s="1"/>
  <c r="DY356" i="1" l="1"/>
  <c r="I356" i="6" s="1"/>
  <c r="CM357" i="1" l="1"/>
  <c r="DN357" i="1" s="1"/>
  <c r="CN357" i="1"/>
  <c r="DO357" i="1" s="1"/>
  <c r="CK357" i="1"/>
  <c r="DL357" i="1" s="1"/>
  <c r="CO357" i="1"/>
  <c r="DP357" i="1" s="1"/>
  <c r="CJ357" i="1"/>
  <c r="DK357" i="1" s="1"/>
  <c r="CL357" i="1"/>
  <c r="DM357" i="1" s="1"/>
  <c r="DY357" i="1" l="1"/>
  <c r="I357" i="6" s="1"/>
  <c r="CO358" i="1" l="1"/>
  <c r="DP358" i="1" s="1"/>
  <c r="CK358" i="1"/>
  <c r="DL358" i="1" s="1"/>
  <c r="CL358" i="1"/>
  <c r="DM358" i="1" s="1"/>
  <c r="CN358" i="1"/>
  <c r="DO358" i="1" s="1"/>
  <c r="CM358" i="1"/>
  <c r="DN358" i="1" s="1"/>
  <c r="CJ358" i="1"/>
  <c r="DK358" i="1" s="1"/>
  <c r="DY358" i="1" l="1"/>
  <c r="I358" i="6" s="1"/>
  <c r="CM359" i="1" l="1"/>
  <c r="DN359" i="1" s="1"/>
  <c r="CO359" i="1"/>
  <c r="DP359" i="1" s="1"/>
  <c r="CN359" i="1"/>
  <c r="DO359" i="1" s="1"/>
  <c r="CL359" i="1"/>
  <c r="DM359" i="1" s="1"/>
  <c r="CK359" i="1"/>
  <c r="DL359" i="1" s="1"/>
  <c r="CJ359" i="1"/>
  <c r="DK359" i="1" s="1"/>
  <c r="DY359" i="1" l="1"/>
  <c r="I359" i="6" s="1"/>
  <c r="CL360" i="1" l="1"/>
  <c r="DM360" i="1" s="1"/>
  <c r="CK360" i="1"/>
  <c r="DL360" i="1" s="1"/>
  <c r="CJ360" i="1"/>
  <c r="DK360" i="1" s="1"/>
  <c r="CO360" i="1" l="1"/>
  <c r="DP360" i="1" s="1"/>
  <c r="CN360" i="1"/>
  <c r="DO360" i="1" s="1"/>
  <c r="CM360" i="1"/>
  <c r="DN360" i="1" s="1"/>
  <c r="DY360" i="1" l="1"/>
  <c r="I360" i="6" s="1"/>
  <c r="CN361" i="1" l="1"/>
  <c r="DO361" i="1" s="1"/>
  <c r="CO361" i="1"/>
  <c r="DP361" i="1" s="1"/>
  <c r="CK361" i="1"/>
  <c r="DL361" i="1" s="1"/>
  <c r="CL361" i="1"/>
  <c r="DM361" i="1" s="1"/>
  <c r="CJ361" i="1"/>
  <c r="DK361" i="1" s="1"/>
  <c r="CM361" i="1"/>
  <c r="DN361" i="1" s="1"/>
  <c r="DY361" i="1" l="1"/>
  <c r="I361" i="6" s="1"/>
  <c r="CO362" i="1" l="1"/>
  <c r="DP362" i="1" s="1"/>
  <c r="CL362" i="1"/>
  <c r="DM362" i="1" s="1"/>
  <c r="CM362" i="1"/>
  <c r="DN362" i="1" s="1"/>
  <c r="CK362" i="1"/>
  <c r="DL362" i="1" s="1"/>
  <c r="CN362" i="1"/>
  <c r="DO362" i="1" s="1"/>
  <c r="CJ362" i="1"/>
  <c r="DK362" i="1" s="1"/>
  <c r="DY362" i="1" s="1"/>
  <c r="I362" i="6" s="1"/>
  <c r="CO363" i="1" l="1"/>
  <c r="DP363" i="1" s="1"/>
  <c r="CL363" i="1"/>
  <c r="DM363" i="1" s="1"/>
  <c r="CN363" i="1"/>
  <c r="DO363" i="1" s="1"/>
  <c r="CJ363" i="1"/>
  <c r="DK363" i="1" s="1"/>
  <c r="DY363" i="1" s="1"/>
  <c r="I363" i="6" s="1"/>
  <c r="CM363" i="1"/>
  <c r="DN363" i="1" s="1"/>
  <c r="CK363" i="1"/>
  <c r="DL363" i="1" s="1"/>
  <c r="CL364" i="1" l="1"/>
  <c r="DM364" i="1" s="1"/>
  <c r="CN364" i="1"/>
  <c r="DO364" i="1" s="1"/>
  <c r="CO364" i="1"/>
  <c r="DP364" i="1" s="1"/>
  <c r="CK364" i="1"/>
  <c r="DL364" i="1" s="1"/>
  <c r="CM364" i="1"/>
  <c r="DN364" i="1" s="1"/>
  <c r="CJ364" i="1"/>
  <c r="DK364" i="1" s="1"/>
  <c r="DY364" i="1" l="1"/>
  <c r="I364" i="6" s="1"/>
  <c r="CN365" i="1" l="1"/>
  <c r="DO365" i="1" s="1"/>
  <c r="CO365" i="1"/>
  <c r="DP365" i="1" s="1"/>
  <c r="CJ365" i="1"/>
  <c r="DK365" i="1" s="1"/>
  <c r="CK365" i="1" l="1"/>
  <c r="DL365" i="1" s="1"/>
  <c r="CM365" i="1"/>
  <c r="DN365" i="1" s="1"/>
  <c r="CL365" i="1"/>
  <c r="DM365" i="1" s="1"/>
  <c r="DY365" i="1" l="1"/>
  <c r="I365" i="6" s="1"/>
  <c r="CL366" i="1" l="1"/>
  <c r="DM366" i="1" s="1"/>
  <c r="CK366" i="1"/>
  <c r="DL366" i="1" s="1"/>
  <c r="CJ366" i="1"/>
  <c r="DK366" i="1" s="1"/>
  <c r="CN366" i="1"/>
  <c r="DO366" i="1" s="1"/>
  <c r="CM366" i="1"/>
  <c r="DN366" i="1" s="1"/>
  <c r="CO366" i="1"/>
  <c r="DP366" i="1" s="1"/>
  <c r="DY366" i="1" l="1"/>
  <c r="I366" i="6" s="1"/>
  <c r="CM367" i="1" l="1"/>
  <c r="DN367" i="1" s="1"/>
  <c r="CN367" i="1"/>
  <c r="DO367" i="1" s="1"/>
  <c r="CL367" i="1"/>
  <c r="DM367" i="1" s="1"/>
  <c r="CK367" i="1"/>
  <c r="DL367" i="1" s="1"/>
  <c r="CO367" i="1"/>
  <c r="DP367" i="1" s="1"/>
  <c r="CJ367" i="1"/>
  <c r="DK367" i="1" s="1"/>
  <c r="DY367" i="1" l="1"/>
  <c r="I367" i="6" s="1"/>
  <c r="CO368" i="1" l="1"/>
  <c r="DP368" i="1" s="1"/>
  <c r="CM368" i="1"/>
  <c r="DN368" i="1" s="1"/>
  <c r="CN368" i="1"/>
  <c r="DO368" i="1" s="1"/>
  <c r="CJ368" i="1"/>
  <c r="DK368" i="1" s="1"/>
  <c r="CK368" i="1"/>
  <c r="DL368" i="1" s="1"/>
  <c r="CL368" i="1"/>
  <c r="DM368" i="1" s="1"/>
  <c r="DY368" i="1" l="1"/>
  <c r="I368" i="6" s="1"/>
  <c r="CO369" i="1" l="1"/>
  <c r="DP369" i="1" s="1"/>
  <c r="CK369" i="1"/>
  <c r="DL369" i="1" s="1"/>
  <c r="CJ369" i="1"/>
  <c r="DK369" i="1" s="1"/>
  <c r="CL369" i="1"/>
  <c r="DM369" i="1" s="1"/>
  <c r="CN369" i="1"/>
  <c r="DO369" i="1" s="1"/>
  <c r="CM369" i="1"/>
  <c r="DN369" i="1" s="1"/>
  <c r="DY369" i="1" l="1"/>
  <c r="I369" i="6" s="1"/>
  <c r="CM370" i="1" l="1"/>
  <c r="DN370" i="1" s="1"/>
  <c r="CJ370" i="1"/>
  <c r="DK370" i="1" s="1"/>
  <c r="CO370" i="1"/>
  <c r="DP370" i="1" s="1"/>
  <c r="CK370" i="1" l="1"/>
  <c r="DL370" i="1" s="1"/>
  <c r="CN370" i="1"/>
  <c r="DO370" i="1" s="1"/>
  <c r="CL370" i="1"/>
  <c r="DM370" i="1" s="1"/>
  <c r="DY370" i="1" l="1"/>
  <c r="I370" i="6" s="1"/>
  <c r="CJ371" i="1" l="1"/>
  <c r="DK371" i="1" s="1"/>
  <c r="CM371" i="1"/>
  <c r="DN371" i="1" s="1"/>
  <c r="CO371" i="1" l="1"/>
  <c r="DP371" i="1" s="1"/>
  <c r="CK371" i="1"/>
  <c r="DL371" i="1" s="1"/>
  <c r="CL371" i="1"/>
  <c r="DM371" i="1" s="1"/>
  <c r="CN371" i="1"/>
  <c r="DO371" i="1" s="1"/>
  <c r="DY371" i="1" l="1"/>
  <c r="I371" i="6" s="1"/>
  <c r="CJ372" i="1" l="1"/>
  <c r="DK372" i="1" s="1"/>
  <c r="CN372" i="1"/>
  <c r="DO372" i="1" s="1"/>
  <c r="CO372" i="1" l="1"/>
  <c r="DP372" i="1" s="1"/>
  <c r="CL372" i="1"/>
  <c r="DM372" i="1" s="1"/>
  <c r="CM372" i="1"/>
  <c r="DN372" i="1" s="1"/>
  <c r="CK372" i="1"/>
  <c r="DL372" i="1" s="1"/>
  <c r="DY372" i="1" l="1"/>
  <c r="I372" i="6" s="1"/>
</calcChain>
</file>

<file path=xl/comments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0=轻坦
1=中坦
2=重坦</t>
        </r>
      </text>
    </comment>
    <comment ref="G3" authorId="0" shapeId="0">
      <text>
        <r>
          <rPr>
            <b/>
            <sz val="14"/>
            <color indexed="8"/>
            <rFont val="宋体"/>
            <family val="3"/>
            <charset val="134"/>
          </rPr>
          <t>作者:</t>
        </r>
        <r>
          <rPr>
            <sz val="14"/>
            <color indexed="8"/>
            <rFont val="宋体"/>
            <family val="3"/>
            <charset val="134"/>
          </rPr>
          <t xml:space="preserve">
1 白
2 绿
3 蓝
4 紫
5 金
6 橙</t>
        </r>
      </text>
    </comment>
    <comment ref="O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跟着坦克类型走</t>
        </r>
      </text>
    </comment>
    <comment ref="X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[0--5星对应解锁的技能，没有填0]
例如
[id,0,id,0,0,id]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D3" authorId="0" shapeId="0">
      <text>
        <r>
          <rPr>
            <b/>
            <sz val="9"/>
            <color indexed="8"/>
            <rFont val="宋体"/>
            <family val="3"/>
            <charset val="134"/>
          </rPr>
          <t>作者:</t>
        </r>
        <r>
          <rPr>
            <sz val="9"/>
            <color indexed="8"/>
            <rFont val="宋体"/>
            <family val="3"/>
            <charset val="134"/>
          </rPr>
          <t xml:space="preserve">
1.提升小星
2.提升大星</t>
        </r>
      </text>
    </comment>
    <comment ref="G3" authorId="0" shapeId="0">
      <text>
        <r>
          <rPr>
            <b/>
            <sz val="9"/>
            <color indexed="8"/>
            <rFont val="宋体"/>
            <family val="3"/>
            <charset val="134"/>
          </rPr>
          <t>作者:</t>
        </r>
        <r>
          <rPr>
            <sz val="9"/>
            <color indexed="8"/>
            <rFont val="宋体"/>
            <family val="3"/>
            <charset val="134"/>
          </rPr>
          <t xml:space="preserve">
对应升星道具ID的 个数</t>
        </r>
      </text>
    </comment>
  </commentList>
</comments>
</file>

<file path=xl/sharedStrings.xml><?xml version="1.0" encoding="utf-8"?>
<sst xmlns="http://schemas.openxmlformats.org/spreadsheetml/2006/main" count="1119" uniqueCount="674">
  <si>
    <t>坦克品级</t>
  </si>
  <si>
    <t>坦克品质</t>
  </si>
  <si>
    <t>坦克类别</t>
  </si>
  <si>
    <t>坦克细类</t>
  </si>
  <si>
    <t>主炮类型</t>
  </si>
  <si>
    <t>坦克长度</t>
  </si>
  <si>
    <t>坦克宽度</t>
  </si>
  <si>
    <t>撞击速度阈</t>
  </si>
  <si>
    <t>被击偏上限</t>
  </si>
  <si>
    <t>被击滞留</t>
  </si>
  <si>
    <t>前停加速度</t>
  </si>
  <si>
    <t>后停加速度</t>
  </si>
  <si>
    <t>移中-max速</t>
  </si>
  <si>
    <t>移中-加速度</t>
  </si>
  <si>
    <t>移中-退加速</t>
  </si>
  <si>
    <t>射击间隔</t>
  </si>
  <si>
    <t>攻击使偏移</t>
  </si>
  <si>
    <t>准星最小角</t>
  </si>
  <si>
    <t>射击偏移角</t>
  </si>
  <si>
    <t>射击滞留</t>
  </si>
  <si>
    <t>瞄准速度</t>
  </si>
  <si>
    <t>口径类型</t>
  </si>
  <si>
    <t>被击偏移比</t>
  </si>
  <si>
    <t>初始炮角速</t>
  </si>
  <si>
    <t>炮角加速度</t>
  </si>
  <si>
    <t>炮转帧偏移</t>
  </si>
  <si>
    <t>炮转偏上限</t>
  </si>
  <si>
    <t>身转帧偏移</t>
  </si>
  <si>
    <t>身转偏上限</t>
  </si>
  <si>
    <t>退最大速度</t>
  </si>
  <si>
    <t>前进加速度</t>
  </si>
  <si>
    <t>后退加速度</t>
  </si>
  <si>
    <t>移动帧偏移</t>
  </si>
  <si>
    <t>移动偏上限</t>
  </si>
  <si>
    <t>基础撞击比</t>
  </si>
  <si>
    <t>min衰减距</t>
  </si>
  <si>
    <t>max衰减距</t>
  </si>
  <si>
    <t>履带系数低</t>
  </si>
  <si>
    <t>履带系数高</t>
  </si>
  <si>
    <t>车身系数低</t>
  </si>
  <si>
    <t>车身系数高</t>
  </si>
  <si>
    <t>炮塔系数低</t>
  </si>
  <si>
    <t>炮塔系数高</t>
  </si>
  <si>
    <t>最大炮角速</t>
  </si>
  <si>
    <t>身转角速度</t>
  </si>
  <si>
    <t>进最大速度</t>
  </si>
  <si>
    <t>弹夹容量</t>
  </si>
  <si>
    <t>单发时间</t>
  </si>
  <si>
    <t>弹夹时间</t>
  </si>
  <si>
    <t>瞄准时间</t>
  </si>
  <si>
    <t>血量</t>
  </si>
  <si>
    <t>最大伤害</t>
  </si>
  <si>
    <t>最小伤害</t>
  </si>
  <si>
    <t>最大穿透</t>
  </si>
  <si>
    <t>最小穿透</t>
  </si>
  <si>
    <t>履带护甲</t>
  </si>
  <si>
    <t>车身护甲</t>
  </si>
  <si>
    <t>炮塔护甲</t>
  </si>
  <si>
    <t>撞击伤害</t>
  </si>
  <si>
    <t>caliberType</t>
  </si>
  <si>
    <t>scopeFovRate</t>
  </si>
  <si>
    <t>switchFovTime</t>
  </si>
  <si>
    <t>炮弹装填时间</t>
  </si>
  <si>
    <t>最大炮弹伤害</t>
  </si>
  <si>
    <t>弹夹炮射击间隔</t>
  </si>
  <si>
    <t>每次攻击给对方造成的偏移角度</t>
  </si>
  <si>
    <t>最小极限偏移角度</t>
  </si>
  <si>
    <t>每次射击瞬间扩大的偏移角度</t>
  </si>
  <si>
    <t>射击缩圈滞留时间(秒)</t>
  </si>
  <si>
    <t>瞄准速度(每帧偏移角度缩小)</t>
  </si>
  <si>
    <t>口径类型(影响客户端开火特效)</t>
  </si>
  <si>
    <t>炮塔旋转初始角速度</t>
  </si>
  <si>
    <t>炮塔转向最大角速度(度/秒)</t>
  </si>
  <si>
    <t>炮塔旋转加速度</t>
  </si>
  <si>
    <t>炮塔旋转每帧扩大的偏移角度</t>
  </si>
  <si>
    <t>炮塔旋转造成的偏移角度上限</t>
  </si>
  <si>
    <t>HP</t>
  </si>
  <si>
    <t>撞击反弹伤害基础比例</t>
  </si>
  <si>
    <t>前进最大速度(米/秒)</t>
  </si>
  <si>
    <t>后退极限速度</t>
  </si>
  <si>
    <t>坦克转向速度(度/秒)</t>
  </si>
  <si>
    <t>坦克移动每帧扩大的偏移角度</t>
  </si>
  <si>
    <t>坦克移动造成的偏移角度上限</t>
  </si>
  <si>
    <t>坦克自转每帧扩大的偏移角度</t>
  </si>
  <si>
    <t>坦克自转造成的偏移角度上限</t>
  </si>
  <si>
    <t>长</t>
  </si>
  <si>
    <t>宽</t>
  </si>
  <si>
    <t>引擎起火-修复时间</t>
  </si>
  <si>
    <t>炮塔卡住-修复时间</t>
  </si>
  <si>
    <t>撞击伤害最小速度比值</t>
  </si>
  <si>
    <t>被击中造成的偏移角度上限</t>
  </si>
  <si>
    <t>被击中后缩圈滞留时间(秒)</t>
  </si>
  <si>
    <t>前进停止加速度</t>
  </si>
  <si>
    <t>后退停止加速度</t>
  </si>
  <si>
    <t>移动中转向-前进后退最大速度比例</t>
  </si>
  <si>
    <t>移动中转向-前进后退加速度比例</t>
  </si>
  <si>
    <t>移动中转向-前进后退降速加速度比例</t>
  </si>
  <si>
    <t>开镜倍率</t>
  </si>
  <si>
    <t>开镜所需时间</t>
  </si>
  <si>
    <t>弹夹装填时间(秒)</t>
  </si>
  <si>
    <t>最大穿透力</t>
  </si>
  <si>
    <t>最小穿透力</t>
  </si>
  <si>
    <t>最小衰减距离</t>
  </si>
  <si>
    <t>最大衰减距离</t>
  </si>
  <si>
    <t>最小炮弹伤害</t>
  </si>
  <si>
    <t>炮塔装甲厚度</t>
  </si>
  <si>
    <t>线性递减最小参数</t>
  </si>
  <si>
    <t>线性递减最大参数</t>
  </si>
  <si>
    <t>车身装甲厚度</t>
  </si>
  <si>
    <t>履带装甲厚度</t>
  </si>
  <si>
    <t>瞄准时间(秒)</t>
  </si>
  <si>
    <t>被击偏移角度系数</t>
  </si>
  <si>
    <t>ft17</t>
  </si>
  <si>
    <t>ii</t>
  </si>
  <si>
    <t>35t</t>
  </si>
  <si>
    <t>stuart</t>
  </si>
  <si>
    <t>crusader</t>
  </si>
  <si>
    <t>sdkfz234</t>
  </si>
  <si>
    <t>m24</t>
  </si>
  <si>
    <t>amx13</t>
  </si>
  <si>
    <t>m41</t>
  </si>
  <si>
    <t>bmp-3</t>
  </si>
  <si>
    <t>mathilda</t>
  </si>
  <si>
    <t>m4</t>
  </si>
  <si>
    <t>iv</t>
  </si>
  <si>
    <t>t34</t>
  </si>
  <si>
    <t>panzer-v</t>
  </si>
  <si>
    <t>comet</t>
  </si>
  <si>
    <t>m26</t>
  </si>
  <si>
    <t>centurion</t>
  </si>
  <si>
    <t>m48</t>
  </si>
  <si>
    <t>b1</t>
  </si>
  <si>
    <t>kv1</t>
  </si>
  <si>
    <t>churchill</t>
  </si>
  <si>
    <t>kv2</t>
  </si>
  <si>
    <t>tiger</t>
  </si>
  <si>
    <t>t32</t>
  </si>
  <si>
    <t>is4</t>
  </si>
  <si>
    <t>fv214</t>
  </si>
  <si>
    <t>challenger1</t>
  </si>
  <si>
    <t>m1a2</t>
  </si>
  <si>
    <t>雷诺FT</t>
  </si>
  <si>
    <t>二号</t>
  </si>
  <si>
    <t>Puma</t>
  </si>
  <si>
    <t>35(t)</t>
  </si>
  <si>
    <t>十字军</t>
  </si>
  <si>
    <t>AMX-13</t>
  </si>
  <si>
    <t>霞飞</t>
  </si>
  <si>
    <t>M-41</t>
  </si>
  <si>
    <t>BMP-3</t>
  </si>
  <si>
    <t>59式</t>
  </si>
  <si>
    <t>Stuart</t>
  </si>
  <si>
    <t>T-34</t>
  </si>
  <si>
    <t>彗星</t>
  </si>
  <si>
    <t>四号</t>
  </si>
  <si>
    <t>玛蒂尔达</t>
  </si>
  <si>
    <t>谢尔曼</t>
  </si>
  <si>
    <t>黑豹</t>
  </si>
  <si>
    <t>M-48</t>
  </si>
  <si>
    <t>潘兴</t>
  </si>
  <si>
    <t>IS-4</t>
  </si>
  <si>
    <t>B-1</t>
  </si>
  <si>
    <t>KV-1</t>
  </si>
  <si>
    <t>丘吉尔</t>
  </si>
  <si>
    <t>虎式</t>
  </si>
  <si>
    <t>KV-2</t>
  </si>
  <si>
    <t>T-32</t>
  </si>
  <si>
    <t>百夫长</t>
  </si>
  <si>
    <t>征服者</t>
  </si>
  <si>
    <t>挑战者</t>
  </si>
  <si>
    <t>M1A2</t>
  </si>
  <si>
    <t>TANK_NAME_FT17_0</t>
  </si>
  <si>
    <t>TANK_NAME_II_0</t>
  </si>
  <si>
    <t>TANK_NAME_SDKFZ234_0</t>
  </si>
  <si>
    <t>TANK_NAME_35T_0</t>
  </si>
  <si>
    <t>TANK_NAME_CRUSADER_0</t>
  </si>
  <si>
    <t>TANK_NAME_AMX13_0</t>
  </si>
  <si>
    <t>TANK_NAME_M24_0</t>
  </si>
  <si>
    <t>TANK_NAME_M41_0</t>
  </si>
  <si>
    <t>TANK_NAME_BMP-3_0</t>
  </si>
  <si>
    <t>TANK_NAME_59_0</t>
  </si>
  <si>
    <t>TANK_NAME_STUART_0</t>
  </si>
  <si>
    <t>TANK_NAME_T34_0</t>
  </si>
  <si>
    <t>TANK_NAME_COMET_0</t>
  </si>
  <si>
    <t>TANK_NAME_IV_0</t>
  </si>
  <si>
    <t>TANK_NAME_MATHILDA_0</t>
  </si>
  <si>
    <t>TANK_NAME_M4_0</t>
  </si>
  <si>
    <t>TANK_NAME_PANZER-V_0</t>
  </si>
  <si>
    <t>TANK_NAME_M48_0</t>
  </si>
  <si>
    <t>TANK_NAME_M26_0</t>
  </si>
  <si>
    <t>TANK_NAME_IS4_0</t>
  </si>
  <si>
    <t>TANK_NAME_B1_0</t>
  </si>
  <si>
    <t>TANK_NAME_KV1_0</t>
  </si>
  <si>
    <t>TANK_NAME_CHURCHILL_0</t>
  </si>
  <si>
    <t>TANK_NAME_TIGER_0</t>
  </si>
  <si>
    <t>TANK_NAME_KV2_0</t>
  </si>
  <si>
    <t>TANK_NAME_T32_0</t>
  </si>
  <si>
    <t>TANK_NAME_CENTURION_0</t>
  </si>
  <si>
    <t>TANK_NAME_FV214_0</t>
  </si>
  <si>
    <t>TANK_NAME_CHALLENGER1_0</t>
  </si>
  <si>
    <t>TANK_NAME_M1A2_0</t>
  </si>
  <si>
    <t>ID</t>
  </si>
  <si>
    <t>name</t>
  </si>
  <si>
    <t>des</t>
  </si>
  <si>
    <t>category</t>
  </si>
  <si>
    <t>tier</t>
  </si>
  <si>
    <t>fireType</t>
  </si>
  <si>
    <t>body_length</t>
  </si>
  <si>
    <t>body_width</t>
  </si>
  <si>
    <t>body_tall</t>
  </si>
  <si>
    <t>resourceName</t>
  </si>
  <si>
    <t>skinIndex</t>
  </si>
  <si>
    <t>tankIconName</t>
  </si>
  <si>
    <t>reviveTime</t>
  </si>
  <si>
    <t>currentStar</t>
  </si>
  <si>
    <t>maxStar</t>
  </si>
  <si>
    <t>miniStarNum</t>
  </si>
  <si>
    <t>starID</t>
  </si>
  <si>
    <t>componentTree</t>
  </si>
  <si>
    <t>unlockAbility</t>
  </si>
  <si>
    <t>skillGroup</t>
  </si>
  <si>
    <t>defaultFov</t>
  </si>
  <si>
    <t>machinegunScale</t>
  </si>
  <si>
    <t>simulateFriction</t>
  </si>
  <si>
    <t>MachineGunName</t>
  </si>
  <si>
    <t>tankConstAttribute</t>
  </si>
  <si>
    <t>sellItemID</t>
  </si>
  <si>
    <t>initialMatchPower</t>
  </si>
  <si>
    <t>differencePowerProportion</t>
  </si>
  <si>
    <t>int</t>
  </si>
  <si>
    <t>string</t>
  </si>
  <si>
    <t>float</t>
  </si>
  <si>
    <t>int[]</t>
  </si>
  <si>
    <t>int[][]</t>
  </si>
  <si>
    <t>Vector2[]</t>
  </si>
  <si>
    <t>id</t>
  </si>
  <si>
    <t>名字KEY</t>
  </si>
  <si>
    <t>描述</t>
  </si>
  <si>
    <t>分类</t>
  </si>
  <si>
    <t>Tier</t>
  </si>
  <si>
    <t>开火方式</t>
  </si>
  <si>
    <t>坦克高度</t>
  </si>
  <si>
    <t>资源名</t>
  </si>
  <si>
    <t>坦克贴图编号</t>
  </si>
  <si>
    <t>坦克图标名称</t>
  </si>
  <si>
    <t>复活时间</t>
  </si>
  <si>
    <t>最高星级</t>
  </si>
  <si>
    <t>小星个数</t>
  </si>
  <si>
    <t>升星ID</t>
  </si>
  <si>
    <t>坦克部件树</t>
  </si>
  <si>
    <t>解锁技能[坦克星级][技能id] 0：未解锁</t>
  </si>
  <si>
    <t>技能组</t>
  </si>
  <si>
    <t>fov值</t>
  </si>
  <si>
    <t>机枪技能模型缩放比例</t>
  </si>
  <si>
    <t>转向摩擦力</t>
  </si>
  <si>
    <t>机枪模型名</t>
  </si>
  <si>
    <t>坦克非成长属性</t>
  </si>
  <si>
    <t>出售坦克获得道具ID</t>
  </si>
  <si>
    <t>初始匹配用战力</t>
  </si>
  <si>
    <t>匹配战力差值比例</t>
  </si>
  <si>
    <t>[(0),(0),(0),(0),(0),(0)]</t>
  </si>
  <si>
    <t>gun</t>
  </si>
  <si>
    <t>[(1),(1),(1),(1),(1),(1)]</t>
  </si>
  <si>
    <t>[(12),(12),(12),(12),(12),(12)]</t>
  </si>
  <si>
    <t>[(5,27),(5,27),(5,27),(5,27),(5,27),(5,27)]</t>
  </si>
  <si>
    <t>[(13,21),(13,21),(13,21),(13,21),(13,21),(13,21)]</t>
  </si>
  <si>
    <t>gun_m24</t>
  </si>
  <si>
    <t>[(12,21),(12,21),(12,21),(12,21),(12,21),(12,21)]</t>
  </si>
  <si>
    <t>[(23,27),(23,27),(23,27),(23,27),(23,27),(23,27)]</t>
  </si>
  <si>
    <t>[(15),(15),(15),(15),(15),(15)]</t>
  </si>
  <si>
    <t>[(31),(31),(31),(31),(31),(31)]</t>
  </si>
  <si>
    <t>[(15,1),(15,1),(15,1),(15,1),(15,1),(15,1)]</t>
  </si>
  <si>
    <t>[(5),(5),(5),(5),(5),(5)]</t>
  </si>
  <si>
    <t>[(23),(23),(23),(23),(23),(23)]</t>
  </si>
  <si>
    <t>[(12,1),(12,1),(12,1),(12,1),(12,1),(12,1)]</t>
  </si>
  <si>
    <t>[(31,22),(31,22),(31,22),(31,22),(31,22),(31,22)]</t>
  </si>
  <si>
    <t>[(13,1),(13,1),(13,1),(13,1),(13,1),(13,1)]</t>
  </si>
  <si>
    <t>[(29,27),(29,27),(29,27),(29,27),(29,27),(29,27)]</t>
  </si>
  <si>
    <t>[(15,21),(15,21),(15,21),(15,21),(15,21),(15,21)]</t>
  </si>
  <si>
    <t>[(13,27,21),(13,27,21),(13,27,21),(13,27,21),(13,27,21),(13,27,21)]</t>
  </si>
  <si>
    <t>[(29,1,22),(29,1,22),(29,1,22),(29,1,22),(29,1,22),(29,1,22)]</t>
  </si>
  <si>
    <t>[(31,21),(31,21),(31,21),(31,21),(31,21),(31,21)]</t>
  </si>
  <si>
    <t>[(12,27),(12,27),(12,27),(12,27),(12,27),(12,27)]</t>
  </si>
  <si>
    <t>[(35),(35),(35),(35),(35),(35)]</t>
  </si>
  <si>
    <t>[(35,1),(35,1),(35,1),(35,1),(35,1),(35,1)]</t>
  </si>
  <si>
    <t>gun_is4</t>
  </si>
  <si>
    <t>[(23,21),(23,21),(23,21),(23,21),(23,21),(23,21)]</t>
  </si>
  <si>
    <t>[(15,22),(15,22),(15,22),(15,22),(15,22),(15,22)]</t>
  </si>
  <si>
    <t>[(23,1,21,22),(23,1,21,22),(23,1,21,22),(23,1,21,22),(23,1,21,22),(23,1,21,22)]</t>
  </si>
  <si>
    <t>履带击毁-修复时间</t>
  </si>
  <si>
    <t>quality</t>
  </si>
  <si>
    <t>品质</t>
  </si>
  <si>
    <t>标准坦克</t>
  </si>
  <si>
    <t>升星次数</t>
  </si>
  <si>
    <t>starNum</t>
  </si>
  <si>
    <t>upgradeType</t>
  </si>
  <si>
    <t>nextID</t>
  </si>
  <si>
    <t>risingStarItemID</t>
  </si>
  <si>
    <t>tankRisingStarCount</t>
  </si>
  <si>
    <t>propertyID</t>
  </si>
  <si>
    <t>propertyValue</t>
  </si>
  <si>
    <t>float[]</t>
  </si>
  <si>
    <t>当前大星</t>
  </si>
  <si>
    <t>当前小星</t>
  </si>
  <si>
    <t>升星类型</t>
  </si>
  <si>
    <t>下级ID</t>
  </si>
  <si>
    <t>升星道具ID</t>
  </si>
  <si>
    <t>升星道具数量</t>
  </si>
  <si>
    <t>属性类型</t>
  </si>
  <si>
    <t>属性值</t>
  </si>
  <si>
    <t>小星个数</t>
    <phoneticPr fontId="12" type="noConversion"/>
  </si>
  <si>
    <t>当前大星</t>
    <phoneticPr fontId="12" type="noConversion"/>
  </si>
  <si>
    <t>当前小星</t>
    <phoneticPr fontId="12" type="noConversion"/>
  </si>
  <si>
    <t>升星类型</t>
    <phoneticPr fontId="12" type="noConversion"/>
  </si>
  <si>
    <t>position</t>
  </si>
  <si>
    <t>部件ID</t>
  </si>
  <si>
    <t>部件名称</t>
  </si>
  <si>
    <t>部件图标</t>
  </si>
  <si>
    <t>坦克类型</t>
  </si>
  <si>
    <t>level</t>
  </si>
  <si>
    <t>upgradeTime</t>
  </si>
  <si>
    <t>部件等级</t>
  </si>
  <si>
    <t>升级时间(秒)</t>
  </si>
  <si>
    <t>轻坦弹夹</t>
  </si>
  <si>
    <t>轻坦半自动</t>
  </si>
  <si>
    <t>轻坦单发</t>
  </si>
  <si>
    <t>中坦弹夹</t>
  </si>
  <si>
    <t>中坦单发</t>
  </si>
  <si>
    <t>重坦自动</t>
  </si>
  <si>
    <t>重坦单发</t>
  </si>
  <si>
    <t>开火类型</t>
    <phoneticPr fontId="12" type="noConversion"/>
  </si>
  <si>
    <t>单发</t>
  </si>
  <si>
    <t>子弹N发，有装弹按钮，如果在装弹过程中，点击开火，则会取消当前装弹流程，然后会开火。</t>
  </si>
  <si>
    <t>子弹N发，没有装弹按钮，装弹过程无法打断</t>
  </si>
  <si>
    <t>子弹N发，有装弹按钮，装弹过程无法打断</t>
  </si>
  <si>
    <t>子弹N发，如果开火，则会把所有子弹全部打出去。没有装弹按钮，装弹过程无法打断。</t>
  </si>
  <si>
    <t>IF1的双炮模式。子弹N发，子弹有缺少的情况自动装弹。无装弹按钮</t>
  </si>
  <si>
    <t>填表品质</t>
    <phoneticPr fontId="12" type="noConversion"/>
  </si>
  <si>
    <t>坦克Tier</t>
    <phoneticPr fontId="12" type="noConversion"/>
  </si>
  <si>
    <t>辅助列</t>
  </si>
  <si>
    <t>初始状态</t>
  </si>
  <si>
    <t>最终星级</t>
  </si>
  <si>
    <t>坦克名称</t>
    <phoneticPr fontId="12" type="noConversion"/>
  </si>
  <si>
    <t>坦克辅助列</t>
    <phoneticPr fontId="12" type="noConversion"/>
  </si>
  <si>
    <t>下级ID</t>
    <phoneticPr fontId="12" type="noConversion"/>
  </si>
  <si>
    <r>
      <t>I</t>
    </r>
    <r>
      <rPr>
        <sz val="9"/>
        <color theme="1"/>
        <rFont val="微软雅黑"/>
        <family val="2"/>
        <charset val="134"/>
      </rPr>
      <t>D</t>
    </r>
    <phoneticPr fontId="12" type="noConversion"/>
  </si>
  <si>
    <t>升星次数</t>
    <phoneticPr fontId="12" type="noConversion"/>
  </si>
  <si>
    <t>坦克品质列</t>
    <phoneticPr fontId="12" type="noConversion"/>
  </si>
  <si>
    <t>碎片个数</t>
  </si>
  <si>
    <t>坦克ID</t>
    <phoneticPr fontId="12" type="noConversion"/>
  </si>
  <si>
    <t>碎片ID</t>
  </si>
  <si>
    <t>碎片ID</t>
    <phoneticPr fontId="12" type="noConversion"/>
  </si>
  <si>
    <t>道具ID</t>
    <phoneticPr fontId="12" type="noConversion"/>
  </si>
  <si>
    <t>升星道具</t>
    <phoneticPr fontId="12" type="noConversion"/>
  </si>
  <si>
    <t>道具数量</t>
    <phoneticPr fontId="12" type="noConversion"/>
  </si>
  <si>
    <t>辅助列</t>
    <phoneticPr fontId="12" type="noConversion"/>
  </si>
  <si>
    <t>升星ID</t>
    <phoneticPr fontId="12" type="noConversion"/>
  </si>
  <si>
    <t>坦克名称</t>
    <phoneticPr fontId="12" type="noConversion"/>
  </si>
  <si>
    <t>初始星级</t>
    <phoneticPr fontId="12" type="noConversion"/>
  </si>
  <si>
    <t>初始星级</t>
    <phoneticPr fontId="12" type="noConversion"/>
  </si>
  <si>
    <t>最高星级</t>
    <phoneticPr fontId="12" type="noConversion"/>
  </si>
  <si>
    <t>[39,48,32,52]</t>
  </si>
  <si>
    <t>[51,40,49,26]</t>
  </si>
  <si>
    <t>[4,20,47,43]</t>
  </si>
  <si>
    <t>售卖ID</t>
    <phoneticPr fontId="12" type="noConversion"/>
  </si>
  <si>
    <t>int</t>
    <phoneticPr fontId="12" type="noConversion"/>
  </si>
  <si>
    <t>composeItem</t>
  </si>
  <si>
    <t>composeItemNum</t>
  </si>
  <si>
    <t>合成碎片</t>
    <phoneticPr fontId="12" type="noConversion"/>
  </si>
  <si>
    <t>消耗军费</t>
  </si>
  <si>
    <t>基础视野</t>
  </si>
  <si>
    <t>最小视野</t>
  </si>
  <si>
    <t>坦克名称</t>
    <phoneticPr fontId="12" type="noConversion"/>
  </si>
  <si>
    <t>坦克品级</t>
    <phoneticPr fontId="12" type="noConversion"/>
  </si>
  <si>
    <t>坦克品质</t>
    <phoneticPr fontId="12" type="noConversion"/>
  </si>
  <si>
    <t>坦克状态</t>
    <phoneticPr fontId="12" type="noConversion"/>
  </si>
  <si>
    <t>射击间隔</t>
    <phoneticPr fontId="12" type="noConversion"/>
  </si>
  <si>
    <t>攻击使偏移</t>
    <phoneticPr fontId="12" type="noConversion"/>
  </si>
  <si>
    <t>射击偏移角</t>
    <phoneticPr fontId="12" type="noConversion"/>
  </si>
  <si>
    <t>准星最小角</t>
    <phoneticPr fontId="12" type="noConversion"/>
  </si>
  <si>
    <t>口径类型</t>
    <phoneticPr fontId="12" type="noConversion"/>
  </si>
  <si>
    <t>被击偏移比</t>
    <phoneticPr fontId="12" type="noConversion"/>
  </si>
  <si>
    <t>最大炮角速</t>
    <phoneticPr fontId="12" type="noConversion"/>
  </si>
  <si>
    <t>身转角速度</t>
    <phoneticPr fontId="12" type="noConversion"/>
  </si>
  <si>
    <t>瞄准时间</t>
    <phoneticPr fontId="12" type="noConversion"/>
  </si>
  <si>
    <t>血量</t>
    <phoneticPr fontId="12" type="noConversion"/>
  </si>
  <si>
    <t>坦克伤害</t>
    <phoneticPr fontId="12" type="noConversion"/>
  </si>
  <si>
    <t>最大穿透</t>
    <phoneticPr fontId="12" type="noConversion"/>
  </si>
  <si>
    <t>最小穿透</t>
    <phoneticPr fontId="12" type="noConversion"/>
  </si>
  <si>
    <t>坦克装甲</t>
    <phoneticPr fontId="12" type="noConversion"/>
  </si>
  <si>
    <t>撞击伤害</t>
    <phoneticPr fontId="12" type="noConversion"/>
  </si>
  <si>
    <t>生命等级</t>
  </si>
  <si>
    <t>伤害等级</t>
  </si>
  <si>
    <t>装甲等级</t>
  </si>
  <si>
    <t>开火方式</t>
    <phoneticPr fontId="12" type="noConversion"/>
  </si>
  <si>
    <t>坦克伤害</t>
  </si>
  <si>
    <t>坦克伤害</t>
    <phoneticPr fontId="12" type="noConversion"/>
  </si>
  <si>
    <t>坦克装甲</t>
  </si>
  <si>
    <t>坦克装甲</t>
    <phoneticPr fontId="12" type="noConversion"/>
  </si>
  <si>
    <t>最大炮角速</t>
    <phoneticPr fontId="12" type="noConversion"/>
  </si>
  <si>
    <t>单发时间</t>
    <phoneticPr fontId="12" type="noConversion"/>
  </si>
  <si>
    <t>弹夹时间</t>
    <phoneticPr fontId="12" type="noConversion"/>
  </si>
  <si>
    <t>射击间隔</t>
    <phoneticPr fontId="12" type="noConversion"/>
  </si>
  <si>
    <t>坦克装甲</t>
    <phoneticPr fontId="12" type="noConversion"/>
  </si>
  <si>
    <t>射击间隔</t>
    <phoneticPr fontId="12" type="noConversion"/>
  </si>
  <si>
    <t>射击间隔</t>
    <phoneticPr fontId="12" type="noConversion"/>
  </si>
  <si>
    <t>核心伤害系</t>
  </si>
  <si>
    <t>炮后伤害系</t>
  </si>
  <si>
    <t>身后伤害系</t>
  </si>
  <si>
    <t>身侧伤害系</t>
  </si>
  <si>
    <t>身前伤害系</t>
  </si>
  <si>
    <t>未击破伤害系数</t>
  </si>
  <si>
    <t>坦克中心区域半径</t>
  </si>
  <si>
    <t>基础视野距离</t>
  </si>
  <si>
    <t>最小视野距离</t>
  </si>
  <si>
    <t>命中中心伤害系数</t>
  </si>
  <si>
    <t>炮塔前侧伤害系数</t>
  </si>
  <si>
    <t>炮塔后方伤害系数</t>
  </si>
  <si>
    <t>车身前方伤害系数</t>
  </si>
  <si>
    <t>车身侧方伤害系数</t>
  </si>
  <si>
    <t>车身后方伤害系数</t>
  </si>
  <si>
    <t>装甲厚度</t>
  </si>
  <si>
    <t>穿透等级</t>
  </si>
  <si>
    <t>未击破系数</t>
    <phoneticPr fontId="12" type="noConversion"/>
  </si>
  <si>
    <t>中心区半径</t>
  </si>
  <si>
    <t>中心区半径</t>
    <phoneticPr fontId="12" type="noConversion"/>
  </si>
  <si>
    <t>基础视野</t>
    <phoneticPr fontId="12" type="noConversion"/>
  </si>
  <si>
    <t>最小视野</t>
    <phoneticPr fontId="12" type="noConversion"/>
  </si>
  <si>
    <t>部件Tier</t>
  </si>
  <si>
    <t>当前星级</t>
  </si>
  <si>
    <t>最大星级</t>
  </si>
  <si>
    <t>当前等级</t>
  </si>
  <si>
    <t>部件ID</t>
    <phoneticPr fontId="12" type="noConversion"/>
  </si>
  <si>
    <t>部件序号</t>
    <phoneticPr fontId="12" type="noConversion"/>
  </si>
  <si>
    <t>partID</t>
  </si>
  <si>
    <t>costFund</t>
  </si>
  <si>
    <t>等级序号</t>
  </si>
  <si>
    <t>部件部位</t>
    <phoneticPr fontId="12" type="noConversion"/>
  </si>
  <si>
    <t>消耗部件数</t>
  </si>
  <si>
    <t>升阶军费</t>
  </si>
  <si>
    <t>最大等级</t>
  </si>
  <si>
    <t>部件序号</t>
    <phoneticPr fontId="12" type="noConversion"/>
  </si>
  <si>
    <t>部件ID</t>
    <phoneticPr fontId="12" type="noConversion"/>
  </si>
  <si>
    <t>部件Tier</t>
    <phoneticPr fontId="12" type="noConversion"/>
  </si>
  <si>
    <t>部件等级</t>
    <phoneticPr fontId="12" type="noConversion"/>
  </si>
  <si>
    <t>最大等级</t>
    <phoneticPr fontId="12" type="noConversion"/>
  </si>
  <si>
    <t>属性类型</t>
    <phoneticPr fontId="12" type="noConversion"/>
  </si>
  <si>
    <t>属性值</t>
    <phoneticPr fontId="12" type="noConversion"/>
  </si>
  <si>
    <t>属性类型</t>
    <phoneticPr fontId="12" type="noConversion"/>
  </si>
  <si>
    <t>starNow</t>
  </si>
  <si>
    <t>starMax</t>
  </si>
  <si>
    <t>gradeNow</t>
  </si>
  <si>
    <t>partCount</t>
  </si>
  <si>
    <t>排序ID</t>
  </si>
  <si>
    <t>升阶后ID</t>
  </si>
  <si>
    <t>升阶部件数量</t>
  </si>
  <si>
    <t>升阶消耗军费</t>
  </si>
  <si>
    <t>当前星级</t>
    <phoneticPr fontId="12" type="noConversion"/>
  </si>
  <si>
    <t>最大星级</t>
    <phoneticPr fontId="12" type="noConversion"/>
  </si>
  <si>
    <t>partName</t>
  </si>
  <si>
    <t>partDes</t>
  </si>
  <si>
    <t>partIcon</t>
  </si>
  <si>
    <t>partStarID</t>
  </si>
  <si>
    <t>partLevelID</t>
  </si>
  <si>
    <t>部件描述</t>
  </si>
  <si>
    <t>安装部位</t>
  </si>
  <si>
    <t>初始星级ID</t>
  </si>
  <si>
    <t>初始等级ID</t>
  </si>
  <si>
    <t>炮前伤害系</t>
    <phoneticPr fontId="12" type="noConversion"/>
  </si>
  <si>
    <t>炮侧伤害系</t>
    <phoneticPr fontId="12" type="noConversion"/>
  </si>
  <si>
    <t>炮侧伤害系</t>
    <phoneticPr fontId="12" type="noConversion"/>
  </si>
  <si>
    <t>炮前伤害系</t>
    <phoneticPr fontId="12" type="noConversion"/>
  </si>
  <si>
    <t>炮侧伤害系</t>
    <phoneticPr fontId="12" type="noConversion"/>
  </si>
  <si>
    <t>炮塔侧方伤害系数</t>
    <phoneticPr fontId="12" type="noConversion"/>
  </si>
  <si>
    <t>炮前伤害系</t>
    <phoneticPr fontId="12" type="noConversion"/>
  </si>
  <si>
    <t>炮后伤害系</t>
    <phoneticPr fontId="12" type="noConversion"/>
  </si>
  <si>
    <t>身前伤害系</t>
    <phoneticPr fontId="12" type="noConversion"/>
  </si>
  <si>
    <t>身后伤害系</t>
    <phoneticPr fontId="12" type="noConversion"/>
  </si>
  <si>
    <t>坦克等级属性系数</t>
    <phoneticPr fontId="12" type="noConversion"/>
  </si>
  <si>
    <t>坦克品质</t>
    <phoneticPr fontId="12" type="noConversion"/>
  </si>
  <si>
    <t>标准值</t>
    <phoneticPr fontId="12" type="noConversion"/>
  </si>
  <si>
    <t>标准系数</t>
    <phoneticPr fontId="12" type="noConversion"/>
  </si>
  <si>
    <t>T1</t>
  </si>
  <si>
    <t>低</t>
  </si>
  <si>
    <t>T2</t>
  </si>
  <si>
    <t>中</t>
  </si>
  <si>
    <t>T3</t>
  </si>
  <si>
    <t>高</t>
  </si>
  <si>
    <t>T4</t>
  </si>
  <si>
    <t>T5</t>
  </si>
  <si>
    <t>坦克名称</t>
    <phoneticPr fontId="12" type="noConversion"/>
  </si>
  <si>
    <t>瞄准速度</t>
    <phoneticPr fontId="12" type="noConversion"/>
  </si>
  <si>
    <t>升星军费</t>
    <phoneticPr fontId="12" type="noConversion"/>
  </si>
  <si>
    <t>升星军费</t>
    <phoneticPr fontId="12" type="noConversion"/>
  </si>
  <si>
    <t>handbookExp</t>
  </si>
  <si>
    <t>图鉴经验</t>
  </si>
  <si>
    <t>图鉴经验</t>
    <phoneticPr fontId="12" type="noConversion"/>
  </si>
  <si>
    <t>当前点亮</t>
  </si>
  <si>
    <t>升星属性</t>
  </si>
  <si>
    <t>实际属性</t>
  </si>
  <si>
    <t>部件星级</t>
    <phoneticPr fontId="12" type="noConversion"/>
  </si>
  <si>
    <t>最大等级</t>
    <phoneticPr fontId="12" type="noConversion"/>
  </si>
  <si>
    <t>当前点亮</t>
    <phoneticPr fontId="12" type="noConversion"/>
  </si>
  <si>
    <t>levelMax</t>
    <phoneticPr fontId="12" type="noConversion"/>
  </si>
  <si>
    <t>最大等级</t>
    <phoneticPr fontId="12" type="noConversion"/>
  </si>
  <si>
    <t>升级属性</t>
  </si>
  <si>
    <t>累计属性</t>
  </si>
  <si>
    <t>部件品级</t>
    <phoneticPr fontId="12" type="noConversion"/>
  </si>
  <si>
    <t>初始星级</t>
    <phoneticPr fontId="12" type="noConversion"/>
  </si>
  <si>
    <t>最大星级</t>
    <phoneticPr fontId="12" type="noConversion"/>
  </si>
  <si>
    <t>当前点亮</t>
    <phoneticPr fontId="12" type="noConversion"/>
  </si>
  <si>
    <t>实际属性</t>
    <phoneticPr fontId="12" type="noConversion"/>
  </si>
  <si>
    <t>TANK_PART_T1_L_1_NAME</t>
  </si>
  <si>
    <t>TANK_PART_T1_L_1_DES</t>
  </si>
  <si>
    <t>tank_part_icon_t1_l_1</t>
  </si>
  <si>
    <t>TANK_PART_T1_L_2_NAME</t>
  </si>
  <si>
    <t>TANK_PART_T1_L_2_DES</t>
  </si>
  <si>
    <t>tank_part_icon_t1_l_2</t>
  </si>
  <si>
    <t>TANK_PART_T1_L_3_NAME</t>
  </si>
  <si>
    <t>TANK_PART_T1_L_3_DES</t>
  </si>
  <si>
    <t>tank_part_icon_t1_l_3</t>
  </si>
  <si>
    <t>TANK_PART_T1_L_4_NAME</t>
  </si>
  <si>
    <t>TANK_PART_T1_L_4_DES</t>
  </si>
  <si>
    <t>tank_part_icon_t1_l_4</t>
  </si>
  <si>
    <t>TANK_PART_T1_L_5_NAME</t>
  </si>
  <si>
    <t>TANK_PART_T1_L_5_DES</t>
  </si>
  <si>
    <t>tank_part_icon_t1_l_5</t>
  </si>
  <si>
    <t>TANK_PART_T1_L_6_NAME</t>
  </si>
  <si>
    <t>TANK_PART_T1_L_6_DES</t>
  </si>
  <si>
    <t>tank_part_icon_t1_l_6</t>
  </si>
  <si>
    <t>TANK_PART_T1_M_1_NAME</t>
  </si>
  <si>
    <t>TANK_PART_T1_M_1_DES</t>
  </si>
  <si>
    <t>tank_part_icon_t1_m_1</t>
  </si>
  <si>
    <t>TANK_PART_T1_M_2_NAME</t>
  </si>
  <si>
    <t>TANK_PART_T1_M_2_DES</t>
  </si>
  <si>
    <t>tank_part_icon_t1_m_2</t>
  </si>
  <si>
    <t>TANK_PART_T1_M_3_NAME</t>
  </si>
  <si>
    <t>TANK_PART_T1_M_3_DES</t>
  </si>
  <si>
    <t>tank_part_icon_t1_m_3</t>
  </si>
  <si>
    <t>TANK_PART_T1_M_4_NAME</t>
  </si>
  <si>
    <t>TANK_PART_T1_M_4_DES</t>
  </si>
  <si>
    <t>tank_part_icon_t1_m_4</t>
  </si>
  <si>
    <t>TANK_PART_T1_M_5_NAME</t>
  </si>
  <si>
    <t>TANK_PART_T1_M_5_DES</t>
  </si>
  <si>
    <t>tank_part_icon_t1_m_5</t>
  </si>
  <si>
    <t>TANK_PART_T1_M_6_NAME</t>
  </si>
  <si>
    <t>TANK_PART_T1_M_6_DES</t>
  </si>
  <si>
    <t>tank_part_icon_t1_m_6</t>
  </si>
  <si>
    <t>TANK_PART_T1_H_1_NAME</t>
  </si>
  <si>
    <t>TANK_PART_T1_H_1_DES</t>
  </si>
  <si>
    <t>tank_part_icon_t1_h_1</t>
  </si>
  <si>
    <t>TANK_PART_T1_H_2_NAME</t>
  </si>
  <si>
    <t>TANK_PART_T1_H_2_DES</t>
  </si>
  <si>
    <t>tank_part_icon_t1_h_2</t>
  </si>
  <si>
    <t>TANK_PART_T1_H_3_NAME</t>
  </si>
  <si>
    <t>TANK_PART_T1_H_3_DES</t>
  </si>
  <si>
    <t>tank_part_icon_t1_h_3</t>
  </si>
  <si>
    <t>TANK_PART_T1_H_4_NAME</t>
  </si>
  <si>
    <t>TANK_PART_T1_H_4_DES</t>
  </si>
  <si>
    <t>tank_part_icon_t1_h_4</t>
  </si>
  <si>
    <t>TANK_PART_T1_H_5_NAME</t>
  </si>
  <si>
    <t>TANK_PART_T1_H_5_DES</t>
  </si>
  <si>
    <t>tank_part_icon_t1_h_5</t>
  </si>
  <si>
    <t>TANK_PART_T1_H_6_NAME</t>
  </si>
  <si>
    <t>TANK_PART_T1_H_6_DES</t>
  </si>
  <si>
    <t>tank_part_icon_t1_h_6</t>
  </si>
  <si>
    <t>TANK_PART_T2_L_1_NAME</t>
  </si>
  <si>
    <t>TANK_PART_T2_L_1_DES</t>
  </si>
  <si>
    <t>tank_part_icon_t2_l_1</t>
  </si>
  <si>
    <t>TANK_PART_T2_L_2_NAME</t>
  </si>
  <si>
    <t>TANK_PART_T2_L_2_DES</t>
  </si>
  <si>
    <t>tank_part_icon_t2_l_2</t>
  </si>
  <si>
    <t>TANK_PART_T2_L_3_NAME</t>
  </si>
  <si>
    <t>TANK_PART_T2_L_3_DES</t>
  </si>
  <si>
    <t>tank_part_icon_t2_l_3</t>
  </si>
  <si>
    <t>TANK_PART_T2_L_4_NAME</t>
  </si>
  <si>
    <t>TANK_PART_T2_L_4_DES</t>
  </si>
  <si>
    <t>tank_part_icon_t2_l_4</t>
  </si>
  <si>
    <t>TANK_PART_T2_L_5_NAME</t>
  </si>
  <si>
    <t>TANK_PART_T2_L_5_DES</t>
  </si>
  <si>
    <t>tank_part_icon_t2_l_5</t>
  </si>
  <si>
    <t>TANK_PART_T2_L_6_NAME</t>
  </si>
  <si>
    <t>TANK_PART_T2_L_6_DES</t>
  </si>
  <si>
    <t>tank_part_icon_t2_l_6</t>
  </si>
  <si>
    <t>TANK_PART_T2_M_1_NAME</t>
  </si>
  <si>
    <t>TANK_PART_T2_M_1_DES</t>
  </si>
  <si>
    <t>tank_part_icon_t2_m_1</t>
  </si>
  <si>
    <t>TANK_PART_T2_M_2_NAME</t>
  </si>
  <si>
    <t>TANK_PART_T2_M_2_DES</t>
  </si>
  <si>
    <t>tank_part_icon_t2_m_2</t>
  </si>
  <si>
    <t>TANK_PART_T2_M_3_NAME</t>
  </si>
  <si>
    <t>TANK_PART_T2_M_3_DES</t>
  </si>
  <si>
    <t>tank_part_icon_t2_m_3</t>
  </si>
  <si>
    <t>TANK_PART_T2_M_4_NAME</t>
  </si>
  <si>
    <t>TANK_PART_T2_M_4_DES</t>
  </si>
  <si>
    <t>tank_part_icon_t2_m_4</t>
  </si>
  <si>
    <t>TANK_PART_T2_M_5_NAME</t>
  </si>
  <si>
    <t>TANK_PART_T2_M_5_DES</t>
  </si>
  <si>
    <t>tank_part_icon_t2_m_5</t>
  </si>
  <si>
    <t>TANK_PART_T2_M_6_NAME</t>
  </si>
  <si>
    <t>TANK_PART_T2_M_6_DES</t>
  </si>
  <si>
    <t>tank_part_icon_t2_m_6</t>
  </si>
  <si>
    <t>TANK_PART_T2_H_1_NAME</t>
  </si>
  <si>
    <t>TANK_PART_T2_H_1_DES</t>
  </si>
  <si>
    <t>tank_part_icon_t2_h_1</t>
  </si>
  <si>
    <t>TANK_PART_T2_H_2_NAME</t>
  </si>
  <si>
    <t>TANK_PART_T2_H_2_DES</t>
  </si>
  <si>
    <t>tank_part_icon_t2_h_2</t>
  </si>
  <si>
    <t>TANK_PART_T2_H_3_NAME</t>
  </si>
  <si>
    <t>TANK_PART_T2_H_3_DES</t>
  </si>
  <si>
    <t>tank_part_icon_t2_h_3</t>
  </si>
  <si>
    <t>TANK_PART_T2_H_4_NAME</t>
  </si>
  <si>
    <t>TANK_PART_T2_H_4_DES</t>
  </si>
  <si>
    <t>tank_part_icon_t2_h_4</t>
  </si>
  <si>
    <t>TANK_PART_T2_H_5_NAME</t>
  </si>
  <si>
    <t>TANK_PART_T2_H_5_DES</t>
  </si>
  <si>
    <t>tank_part_icon_t2_h_5</t>
  </si>
  <si>
    <t>TANK_PART_T2_H_6_NAME</t>
  </si>
  <si>
    <t>TANK_PART_T2_H_6_DES</t>
  </si>
  <si>
    <t>tank_part_icon_t2_h_6</t>
  </si>
  <si>
    <t>TANK_PART_T3_L_1_NAME</t>
  </si>
  <si>
    <t>TANK_PART_T3_L_1_DES</t>
  </si>
  <si>
    <t>tank_part_icon_t3_l_1</t>
  </si>
  <si>
    <t>TANK_PART_T3_L_2_NAME</t>
  </si>
  <si>
    <t>TANK_PART_T3_L_2_DES</t>
  </si>
  <si>
    <t>tank_part_icon_t3_l_2</t>
  </si>
  <si>
    <t>TANK_PART_T3_L_3_NAME</t>
  </si>
  <si>
    <t>TANK_PART_T3_L_3_DES</t>
  </si>
  <si>
    <t>tank_part_icon_t3_l_3</t>
  </si>
  <si>
    <t>TANK_PART_T3_L_4_NAME</t>
  </si>
  <si>
    <t>TANK_PART_T3_L_4_DES</t>
  </si>
  <si>
    <t>tank_part_icon_t3_l_4</t>
  </si>
  <si>
    <t>TANK_PART_T3_L_5_NAME</t>
  </si>
  <si>
    <t>TANK_PART_T3_L_5_DES</t>
  </si>
  <si>
    <t>tank_part_icon_t3_l_5</t>
  </si>
  <si>
    <t>TANK_PART_T3_L_6_NAME</t>
  </si>
  <si>
    <t>TANK_PART_T3_L_6_DES</t>
  </si>
  <si>
    <t>tank_part_icon_t3_l_6</t>
  </si>
  <si>
    <t>TANK_PART_T3_M_1_NAME</t>
  </si>
  <si>
    <t>TANK_PART_T3_M_1_DES</t>
  </si>
  <si>
    <t>tank_part_icon_t3_m_1</t>
  </si>
  <si>
    <t>TANK_PART_T3_M_2_NAME</t>
  </si>
  <si>
    <t>TANK_PART_T3_M_2_DES</t>
  </si>
  <si>
    <t>tank_part_icon_t3_m_2</t>
  </si>
  <si>
    <t>TANK_PART_T3_M_3_NAME</t>
  </si>
  <si>
    <t>TANK_PART_T3_M_3_DES</t>
  </si>
  <si>
    <t>tank_part_icon_t3_m_3</t>
  </si>
  <si>
    <t>TANK_PART_T3_M_4_NAME</t>
  </si>
  <si>
    <t>TANK_PART_T3_M_4_DES</t>
  </si>
  <si>
    <t>tank_part_icon_t3_m_4</t>
  </si>
  <si>
    <t>TANK_PART_T3_M_5_NAME</t>
  </si>
  <si>
    <t>TANK_PART_T3_M_5_DES</t>
  </si>
  <si>
    <t>tank_part_icon_t3_m_5</t>
  </si>
  <si>
    <t>TANK_PART_T3_M_6_NAME</t>
  </si>
  <si>
    <t>TANK_PART_T3_M_6_DES</t>
  </si>
  <si>
    <t>tank_part_icon_t3_m_6</t>
  </si>
  <si>
    <t>TANK_PART_T3_H_1_NAME</t>
  </si>
  <si>
    <t>TANK_PART_T3_H_1_DES</t>
  </si>
  <si>
    <t>tank_part_icon_t3_h_1</t>
  </si>
  <si>
    <t>TANK_PART_T3_H_2_NAME</t>
  </si>
  <si>
    <t>TANK_PART_T3_H_2_DES</t>
  </si>
  <si>
    <t>tank_part_icon_t3_h_2</t>
  </si>
  <si>
    <t>TANK_PART_T3_H_3_NAME</t>
  </si>
  <si>
    <t>TANK_PART_T3_H_3_DES</t>
  </si>
  <si>
    <t>tank_part_icon_t3_h_3</t>
  </si>
  <si>
    <t>TANK_PART_T3_H_4_NAME</t>
  </si>
  <si>
    <t>TANK_PART_T3_H_4_DES</t>
  </si>
  <si>
    <t>tank_part_icon_t3_h_4</t>
  </si>
  <si>
    <t>TANK_PART_T3_H_5_NAME</t>
  </si>
  <si>
    <t>TANK_PART_T3_H_5_DES</t>
  </si>
  <si>
    <t>tank_part_icon_t3_h_5</t>
  </si>
  <si>
    <t>TANK_PART_T3_H_6_NAME</t>
  </si>
  <si>
    <t>TANK_PART_T3_H_6_DES</t>
  </si>
  <si>
    <t>tank_part_icon_t3_h_6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</si>
</sst>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1">
    <font>
      <sz val="11"/>
      <color theme="1"/>
      <name val="宋体"/>
      <family val="2"/>
      <scheme val="minor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indexed="8"/>
      <name val="宋体"/>
      <family val="3"/>
      <charset val="134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14"/>
      <color indexed="8"/>
      <name val="宋体"/>
      <family val="3"/>
      <charset val="134"/>
    </font>
    <font>
      <sz val="14"/>
      <color indexed="8"/>
      <name val="宋体"/>
      <family val="3"/>
      <charset val="134"/>
    </font>
    <font>
      <b/>
      <sz val="9"/>
      <color indexed="8"/>
      <name val="宋体"/>
      <family val="3"/>
      <charset val="134"/>
    </font>
    <font>
      <sz val="9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3" fillId="0" borderId="0" xfId="0" applyFont="1" applyFill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3" fillId="0" borderId="0" xfId="0" applyFont="1" applyAlignment="1">
      <alignment horizontal="left"/>
    </xf>
    <xf numFmtId="0" fontId="10" fillId="0" borderId="1" xfId="0" applyFont="1" applyBorder="1" applyAlignment="1">
      <alignment horizontal="center"/>
    </xf>
    <xf numFmtId="49" fontId="13" fillId="0" borderId="0" xfId="0" applyNumberFormat="1" applyFont="1" applyAlignment="1">
      <alignment horizontal="center" vertical="top"/>
    </xf>
    <xf numFmtId="0" fontId="10" fillId="0" borderId="0" xfId="0" applyFont="1" applyAlignment="1">
      <alignment horizontal="center" vertical="top"/>
    </xf>
    <xf numFmtId="49" fontId="13" fillId="0" borderId="0" xfId="0" applyNumberFormat="1" applyFont="1" applyFill="1" applyAlignment="1">
      <alignment horizontal="center" vertical="top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 vertical="top"/>
    </xf>
    <xf numFmtId="0" fontId="13" fillId="0" borderId="0" xfId="0" applyNumberFormat="1" applyFont="1" applyAlignment="1">
      <alignment horizontal="center" vertical="top"/>
    </xf>
    <xf numFmtId="0" fontId="9" fillId="0" borderId="0" xfId="0" applyFont="1" applyAlignment="1">
      <alignment horizontal="center"/>
    </xf>
    <xf numFmtId="0" fontId="9" fillId="0" borderId="0" xfId="0" applyFont="1"/>
    <xf numFmtId="0" fontId="11" fillId="0" borderId="0" xfId="0" applyFont="1" applyFill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3" fillId="0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0" xfId="0" applyFont="1" applyAlignment="1">
      <alignment horizontal="center"/>
    </xf>
    <xf numFmtId="49" fontId="13" fillId="0" borderId="0" xfId="0" applyNumberFormat="1" applyFont="1" applyAlignment="1">
      <alignment horizontal="center" vertical="top" wrapText="1"/>
    </xf>
    <xf numFmtId="49" fontId="13" fillId="0" borderId="0" xfId="0" applyNumberFormat="1" applyFont="1" applyFill="1" applyAlignment="1">
      <alignment horizontal="center" vertical="top" wrapText="1"/>
    </xf>
    <xf numFmtId="0" fontId="7" fillId="0" borderId="0" xfId="0" applyFont="1" applyBorder="1" applyAlignment="1">
      <alignment horizontal="center"/>
    </xf>
    <xf numFmtId="49" fontId="13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176" fontId="5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F2&#24635;&#25968;&#20540;&#34920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说明"/>
      <sheetName val="基础属性系数"/>
      <sheetName val="基础经济系数"/>
      <sheetName val="游戏时长规划"/>
      <sheetName val="玩家资源获取模拟"/>
      <sheetName val="匹配分段"/>
      <sheetName val="商店道具"/>
      <sheetName val="图鉴"/>
      <sheetName val="天梯分(无效)"/>
      <sheetName val="道具价值"/>
      <sheetName val="道具ID"/>
      <sheetName val="推送礼包"/>
      <sheetName val="活动奖励"/>
      <sheetName val="坦克升星消耗"/>
      <sheetName val="宝箱设定"/>
      <sheetName val="宝箱内容"/>
      <sheetName val="任务设定"/>
      <sheetName val="坦克涂装"/>
      <sheetName val="坦克部件养成"/>
      <sheetName val="属性说明"/>
      <sheetName val="坦克类型系数"/>
      <sheetName val="标准坦克设计"/>
      <sheetName val="坦克等级成长"/>
      <sheetName val="坦克个性化设定"/>
      <sheetName val="坦克个性化细分"/>
      <sheetName val="坦克属性对比"/>
      <sheetName val="坦克标准养成属性"/>
      <sheetName val="坦克部件"/>
      <sheetName val="坦克属性统计"/>
      <sheetName val="坦克技能"/>
      <sheetName val="战斗力计算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8">
          <cell r="C18" t="str">
            <v>辅助列</v>
          </cell>
          <cell r="D18" t="str">
            <v>升星价值</v>
          </cell>
          <cell r="E18" t="str">
            <v>获得价值</v>
          </cell>
          <cell r="F18" t="str">
            <v>总消耗</v>
          </cell>
          <cell r="G18" t="str">
            <v>经验值</v>
          </cell>
        </row>
        <row r="19">
          <cell r="C19" t="str">
            <v>1T1低0</v>
          </cell>
          <cell r="D19">
            <v>0</v>
          </cell>
          <cell r="E19">
            <v>300</v>
          </cell>
          <cell r="F19">
            <v>300</v>
          </cell>
          <cell r="G19">
            <v>10</v>
          </cell>
        </row>
        <row r="20">
          <cell r="C20" t="str">
            <v>1T1低1</v>
          </cell>
          <cell r="D20">
            <v>300</v>
          </cell>
          <cell r="E20">
            <v>300</v>
          </cell>
          <cell r="F20">
            <v>600</v>
          </cell>
          <cell r="G20">
            <v>10</v>
          </cell>
        </row>
        <row r="21">
          <cell r="C21" t="str">
            <v>1T1低2</v>
          </cell>
          <cell r="D21">
            <v>300</v>
          </cell>
          <cell r="E21">
            <v>300</v>
          </cell>
          <cell r="F21">
            <v>900</v>
          </cell>
          <cell r="G21">
            <v>10</v>
          </cell>
        </row>
        <row r="22">
          <cell r="C22" t="str">
            <v>1T1低3</v>
          </cell>
          <cell r="D22">
            <v>450</v>
          </cell>
          <cell r="E22">
            <v>450</v>
          </cell>
          <cell r="F22">
            <v>1350</v>
          </cell>
          <cell r="G22">
            <v>10</v>
          </cell>
        </row>
        <row r="23">
          <cell r="C23" t="str">
            <v>1T1低4</v>
          </cell>
          <cell r="D23">
            <v>450</v>
          </cell>
          <cell r="E23">
            <v>450</v>
          </cell>
          <cell r="F23">
            <v>1800</v>
          </cell>
          <cell r="G23">
            <v>10</v>
          </cell>
        </row>
        <row r="24">
          <cell r="C24" t="str">
            <v>2T2低0</v>
          </cell>
          <cell r="D24">
            <v>0</v>
          </cell>
          <cell r="E24">
            <v>875</v>
          </cell>
          <cell r="F24">
            <v>2675</v>
          </cell>
          <cell r="G24">
            <v>15</v>
          </cell>
        </row>
        <row r="25">
          <cell r="C25" t="str">
            <v>2T2低1</v>
          </cell>
          <cell r="D25">
            <v>750</v>
          </cell>
          <cell r="E25">
            <v>750</v>
          </cell>
          <cell r="F25">
            <v>3425</v>
          </cell>
          <cell r="G25">
            <v>15</v>
          </cell>
        </row>
        <row r="26">
          <cell r="C26" t="str">
            <v>2T2低2</v>
          </cell>
          <cell r="D26">
            <v>750</v>
          </cell>
          <cell r="E26">
            <v>750</v>
          </cell>
          <cell r="F26">
            <v>4175</v>
          </cell>
          <cell r="G26">
            <v>15</v>
          </cell>
        </row>
        <row r="27">
          <cell r="C27" t="str">
            <v>2T2低3</v>
          </cell>
          <cell r="D27">
            <v>750</v>
          </cell>
          <cell r="E27">
            <v>750</v>
          </cell>
          <cell r="F27">
            <v>4925</v>
          </cell>
          <cell r="G27">
            <v>15</v>
          </cell>
        </row>
        <row r="28">
          <cell r="C28" t="str">
            <v>2T2低4</v>
          </cell>
          <cell r="D28">
            <v>1000</v>
          </cell>
          <cell r="E28">
            <v>1000</v>
          </cell>
          <cell r="F28">
            <v>5925</v>
          </cell>
          <cell r="G28">
            <v>15</v>
          </cell>
        </row>
        <row r="29">
          <cell r="C29" t="str">
            <v>2T2低5</v>
          </cell>
          <cell r="D29">
            <v>1000</v>
          </cell>
          <cell r="E29">
            <v>1000</v>
          </cell>
          <cell r="F29">
            <v>6925</v>
          </cell>
          <cell r="G29">
            <v>15</v>
          </cell>
        </row>
        <row r="30">
          <cell r="C30" t="str">
            <v>2T2低6</v>
          </cell>
          <cell r="D30">
            <v>1000</v>
          </cell>
          <cell r="E30">
            <v>1000</v>
          </cell>
          <cell r="F30">
            <v>7925</v>
          </cell>
          <cell r="G30">
            <v>15</v>
          </cell>
        </row>
        <row r="31">
          <cell r="C31" t="str">
            <v>3T2中0</v>
          </cell>
          <cell r="D31">
            <v>0</v>
          </cell>
          <cell r="E31">
            <v>900</v>
          </cell>
          <cell r="F31">
            <v>8825</v>
          </cell>
          <cell r="G31">
            <v>15</v>
          </cell>
        </row>
        <row r="32">
          <cell r="C32" t="str">
            <v>3T2中1</v>
          </cell>
          <cell r="D32">
            <v>900</v>
          </cell>
          <cell r="E32">
            <v>900</v>
          </cell>
          <cell r="F32">
            <v>9725</v>
          </cell>
          <cell r="G32">
            <v>15</v>
          </cell>
        </row>
        <row r="33">
          <cell r="C33" t="str">
            <v>3T2中2</v>
          </cell>
          <cell r="D33">
            <v>900</v>
          </cell>
          <cell r="E33">
            <v>900</v>
          </cell>
          <cell r="F33">
            <v>10625</v>
          </cell>
          <cell r="G33">
            <v>15</v>
          </cell>
        </row>
        <row r="34">
          <cell r="C34" t="str">
            <v>3T2中3</v>
          </cell>
          <cell r="D34">
            <v>900</v>
          </cell>
          <cell r="E34">
            <v>900</v>
          </cell>
          <cell r="F34">
            <v>11525</v>
          </cell>
          <cell r="G34">
            <v>15</v>
          </cell>
        </row>
        <row r="35">
          <cell r="C35" t="str">
            <v>3T2中4</v>
          </cell>
          <cell r="D35">
            <v>1350</v>
          </cell>
          <cell r="E35">
            <v>1350</v>
          </cell>
          <cell r="F35">
            <v>12875</v>
          </cell>
          <cell r="G35">
            <v>20</v>
          </cell>
        </row>
        <row r="36">
          <cell r="C36" t="str">
            <v>3T2中5</v>
          </cell>
          <cell r="D36">
            <v>1350</v>
          </cell>
          <cell r="E36">
            <v>1350</v>
          </cell>
          <cell r="F36">
            <v>14225</v>
          </cell>
          <cell r="G36">
            <v>20</v>
          </cell>
        </row>
        <row r="37">
          <cell r="C37" t="str">
            <v>3T2中6</v>
          </cell>
          <cell r="D37">
            <v>1350</v>
          </cell>
          <cell r="E37">
            <v>1350</v>
          </cell>
          <cell r="F37">
            <v>15575</v>
          </cell>
          <cell r="G37">
            <v>20</v>
          </cell>
        </row>
        <row r="38">
          <cell r="C38" t="str">
            <v>3T2中7</v>
          </cell>
          <cell r="D38">
            <v>1350</v>
          </cell>
          <cell r="E38">
            <v>1350</v>
          </cell>
          <cell r="F38">
            <v>16925</v>
          </cell>
          <cell r="G38">
            <v>20</v>
          </cell>
        </row>
        <row r="39">
          <cell r="C39" t="str">
            <v>3T2中8</v>
          </cell>
          <cell r="D39">
            <v>1800</v>
          </cell>
          <cell r="E39">
            <v>1800</v>
          </cell>
          <cell r="F39">
            <v>18725</v>
          </cell>
          <cell r="G39">
            <v>20</v>
          </cell>
        </row>
        <row r="40">
          <cell r="C40" t="str">
            <v>3T2中9</v>
          </cell>
          <cell r="D40">
            <v>1800</v>
          </cell>
          <cell r="E40">
            <v>1800</v>
          </cell>
          <cell r="F40">
            <v>20525</v>
          </cell>
          <cell r="G40">
            <v>20</v>
          </cell>
        </row>
        <row r="41">
          <cell r="C41" t="str">
            <v>3T2中10</v>
          </cell>
          <cell r="D41">
            <v>1800</v>
          </cell>
          <cell r="E41">
            <v>1800</v>
          </cell>
          <cell r="F41">
            <v>22325</v>
          </cell>
          <cell r="G41">
            <v>20</v>
          </cell>
        </row>
        <row r="42">
          <cell r="C42" t="str">
            <v>3T2中11</v>
          </cell>
          <cell r="D42">
            <v>1800</v>
          </cell>
          <cell r="E42">
            <v>1800</v>
          </cell>
          <cell r="F42">
            <v>24125</v>
          </cell>
          <cell r="G42">
            <v>20</v>
          </cell>
        </row>
        <row r="43">
          <cell r="C43" t="str">
            <v>4T3低0</v>
          </cell>
          <cell r="D43">
            <v>0</v>
          </cell>
          <cell r="E43">
            <v>2450</v>
          </cell>
          <cell r="F43">
            <v>26575</v>
          </cell>
          <cell r="G43">
            <v>25</v>
          </cell>
        </row>
        <row r="44">
          <cell r="C44" t="str">
            <v>4T3低1</v>
          </cell>
          <cell r="D44">
            <v>1225</v>
          </cell>
          <cell r="E44">
            <v>1225</v>
          </cell>
          <cell r="F44">
            <v>27800</v>
          </cell>
          <cell r="G44">
            <v>20</v>
          </cell>
        </row>
        <row r="45">
          <cell r="C45" t="str">
            <v>4T3低2</v>
          </cell>
          <cell r="D45">
            <v>1225</v>
          </cell>
          <cell r="E45">
            <v>1225</v>
          </cell>
          <cell r="F45">
            <v>29025</v>
          </cell>
          <cell r="G45">
            <v>20</v>
          </cell>
        </row>
        <row r="46">
          <cell r="C46" t="str">
            <v>4T3低3</v>
          </cell>
          <cell r="D46">
            <v>1225</v>
          </cell>
          <cell r="E46">
            <v>1225</v>
          </cell>
          <cell r="F46">
            <v>30250</v>
          </cell>
          <cell r="G46">
            <v>20</v>
          </cell>
        </row>
        <row r="47">
          <cell r="C47" t="str">
            <v>4T3低4</v>
          </cell>
          <cell r="D47">
            <v>1225</v>
          </cell>
          <cell r="E47">
            <v>1225</v>
          </cell>
          <cell r="F47">
            <v>31475</v>
          </cell>
          <cell r="G47">
            <v>20</v>
          </cell>
        </row>
        <row r="48">
          <cell r="C48" t="str">
            <v>4T3低5</v>
          </cell>
          <cell r="D48">
            <v>1750</v>
          </cell>
          <cell r="E48">
            <v>1750</v>
          </cell>
          <cell r="F48">
            <v>33225</v>
          </cell>
          <cell r="G48">
            <v>20</v>
          </cell>
        </row>
        <row r="49">
          <cell r="C49" t="str">
            <v>4T3低6</v>
          </cell>
          <cell r="D49">
            <v>1750</v>
          </cell>
          <cell r="E49">
            <v>1750</v>
          </cell>
          <cell r="F49">
            <v>34975</v>
          </cell>
          <cell r="G49">
            <v>20</v>
          </cell>
        </row>
        <row r="50">
          <cell r="C50" t="str">
            <v>4T3低7</v>
          </cell>
          <cell r="D50">
            <v>1750</v>
          </cell>
          <cell r="E50">
            <v>1750</v>
          </cell>
          <cell r="F50">
            <v>36725</v>
          </cell>
          <cell r="G50">
            <v>20</v>
          </cell>
        </row>
        <row r="51">
          <cell r="C51" t="str">
            <v>4T3低8</v>
          </cell>
          <cell r="D51">
            <v>1750</v>
          </cell>
          <cell r="E51">
            <v>1750</v>
          </cell>
          <cell r="F51">
            <v>38475</v>
          </cell>
          <cell r="G51">
            <v>20</v>
          </cell>
        </row>
        <row r="52">
          <cell r="C52" t="str">
            <v>5T3中0</v>
          </cell>
          <cell r="D52">
            <v>0</v>
          </cell>
          <cell r="E52">
            <v>2800</v>
          </cell>
          <cell r="F52">
            <v>41275</v>
          </cell>
          <cell r="G52">
            <v>25</v>
          </cell>
        </row>
        <row r="53">
          <cell r="C53" t="str">
            <v>5T3中1</v>
          </cell>
          <cell r="D53">
            <v>1750</v>
          </cell>
          <cell r="E53">
            <v>1750</v>
          </cell>
          <cell r="F53">
            <v>43025</v>
          </cell>
          <cell r="G53">
            <v>20</v>
          </cell>
        </row>
        <row r="54">
          <cell r="C54" t="str">
            <v>5T3中2</v>
          </cell>
          <cell r="D54">
            <v>1750</v>
          </cell>
          <cell r="E54">
            <v>1750</v>
          </cell>
          <cell r="F54">
            <v>44775</v>
          </cell>
          <cell r="G54">
            <v>20</v>
          </cell>
        </row>
        <row r="55">
          <cell r="C55" t="str">
            <v>5T3中3</v>
          </cell>
          <cell r="D55">
            <v>1750</v>
          </cell>
          <cell r="E55">
            <v>1750</v>
          </cell>
          <cell r="F55">
            <v>46525</v>
          </cell>
          <cell r="G55">
            <v>20</v>
          </cell>
        </row>
        <row r="56">
          <cell r="C56" t="str">
            <v>5T3中4</v>
          </cell>
          <cell r="D56">
            <v>1750</v>
          </cell>
          <cell r="E56">
            <v>1750</v>
          </cell>
          <cell r="F56">
            <v>48275</v>
          </cell>
          <cell r="G56">
            <v>20</v>
          </cell>
        </row>
        <row r="57">
          <cell r="C57" t="str">
            <v>5T3中5</v>
          </cell>
          <cell r="D57">
            <v>2800</v>
          </cell>
          <cell r="E57">
            <v>2800</v>
          </cell>
          <cell r="F57">
            <v>51075</v>
          </cell>
          <cell r="G57">
            <v>25</v>
          </cell>
        </row>
        <row r="58">
          <cell r="C58" t="str">
            <v>5T3中6</v>
          </cell>
          <cell r="D58">
            <v>2800</v>
          </cell>
          <cell r="E58">
            <v>2800</v>
          </cell>
          <cell r="F58">
            <v>53875</v>
          </cell>
          <cell r="G58">
            <v>25</v>
          </cell>
        </row>
        <row r="59">
          <cell r="C59" t="str">
            <v>5T3中7</v>
          </cell>
          <cell r="D59">
            <v>2800</v>
          </cell>
          <cell r="E59">
            <v>2800</v>
          </cell>
          <cell r="F59">
            <v>56675</v>
          </cell>
          <cell r="G59">
            <v>25</v>
          </cell>
        </row>
        <row r="60">
          <cell r="C60" t="str">
            <v>5T3中8</v>
          </cell>
          <cell r="D60">
            <v>2800</v>
          </cell>
          <cell r="E60">
            <v>2800</v>
          </cell>
          <cell r="F60">
            <v>59475</v>
          </cell>
          <cell r="G60">
            <v>25</v>
          </cell>
        </row>
        <row r="61">
          <cell r="C61" t="str">
            <v>5T3中9</v>
          </cell>
          <cell r="D61">
            <v>2800</v>
          </cell>
          <cell r="E61">
            <v>2800</v>
          </cell>
          <cell r="F61">
            <v>62275</v>
          </cell>
          <cell r="G61">
            <v>25</v>
          </cell>
        </row>
        <row r="62">
          <cell r="C62" t="str">
            <v>5T3中10</v>
          </cell>
          <cell r="D62">
            <v>3500</v>
          </cell>
          <cell r="E62">
            <v>3500</v>
          </cell>
          <cell r="F62">
            <v>65775</v>
          </cell>
          <cell r="G62">
            <v>30</v>
          </cell>
        </row>
        <row r="63">
          <cell r="C63" t="str">
            <v>5T3中11</v>
          </cell>
          <cell r="D63">
            <v>3500</v>
          </cell>
          <cell r="E63">
            <v>3500</v>
          </cell>
          <cell r="F63">
            <v>69275</v>
          </cell>
          <cell r="G63">
            <v>30</v>
          </cell>
        </row>
        <row r="64">
          <cell r="C64" t="str">
            <v>5T3中12</v>
          </cell>
          <cell r="D64">
            <v>3500</v>
          </cell>
          <cell r="E64">
            <v>3500</v>
          </cell>
          <cell r="F64">
            <v>72775</v>
          </cell>
          <cell r="G64">
            <v>30</v>
          </cell>
        </row>
        <row r="65">
          <cell r="C65" t="str">
            <v>5T3中13</v>
          </cell>
          <cell r="D65">
            <v>3500</v>
          </cell>
          <cell r="E65">
            <v>3500</v>
          </cell>
          <cell r="F65">
            <v>76275</v>
          </cell>
          <cell r="G65">
            <v>30</v>
          </cell>
        </row>
        <row r="66">
          <cell r="C66" t="str">
            <v>5T3中14</v>
          </cell>
          <cell r="D66">
            <v>3500</v>
          </cell>
          <cell r="E66">
            <v>3500</v>
          </cell>
          <cell r="F66">
            <v>79775</v>
          </cell>
          <cell r="G66">
            <v>30</v>
          </cell>
        </row>
        <row r="67">
          <cell r="C67" t="str">
            <v>6T3高0</v>
          </cell>
          <cell r="D67">
            <v>0</v>
          </cell>
          <cell r="E67">
            <v>3300</v>
          </cell>
          <cell r="F67">
            <v>83075</v>
          </cell>
          <cell r="G67">
            <v>30</v>
          </cell>
        </row>
        <row r="68">
          <cell r="C68" t="str">
            <v>6T3高1</v>
          </cell>
          <cell r="D68">
            <v>2200</v>
          </cell>
          <cell r="E68">
            <v>2200</v>
          </cell>
          <cell r="F68">
            <v>85275</v>
          </cell>
          <cell r="G68">
            <v>25</v>
          </cell>
        </row>
        <row r="69">
          <cell r="C69" t="str">
            <v>6T3高2</v>
          </cell>
          <cell r="D69">
            <v>2200</v>
          </cell>
          <cell r="E69">
            <v>2200</v>
          </cell>
          <cell r="F69">
            <v>87475</v>
          </cell>
          <cell r="G69">
            <v>25</v>
          </cell>
        </row>
        <row r="70">
          <cell r="C70" t="str">
            <v>6T3高3</v>
          </cell>
          <cell r="D70">
            <v>2200</v>
          </cell>
          <cell r="E70">
            <v>2200</v>
          </cell>
          <cell r="F70">
            <v>89675</v>
          </cell>
          <cell r="G70">
            <v>25</v>
          </cell>
        </row>
        <row r="71">
          <cell r="C71" t="str">
            <v>6T3高4</v>
          </cell>
          <cell r="D71">
            <v>2200</v>
          </cell>
          <cell r="E71">
            <v>2200</v>
          </cell>
          <cell r="F71">
            <v>91875</v>
          </cell>
          <cell r="G71">
            <v>25</v>
          </cell>
        </row>
        <row r="72">
          <cell r="C72" t="str">
            <v>6T3高5</v>
          </cell>
          <cell r="D72">
            <v>3300</v>
          </cell>
          <cell r="E72">
            <v>3300</v>
          </cell>
          <cell r="F72">
            <v>95175</v>
          </cell>
          <cell r="G72">
            <v>30</v>
          </cell>
        </row>
        <row r="73">
          <cell r="C73" t="str">
            <v>6T3高6</v>
          </cell>
          <cell r="D73">
            <v>3300</v>
          </cell>
          <cell r="E73">
            <v>3300</v>
          </cell>
          <cell r="F73">
            <v>98475</v>
          </cell>
          <cell r="G73">
            <v>30</v>
          </cell>
        </row>
        <row r="74">
          <cell r="C74" t="str">
            <v>6T3高7</v>
          </cell>
          <cell r="D74">
            <v>3300</v>
          </cell>
          <cell r="E74">
            <v>3300</v>
          </cell>
          <cell r="F74">
            <v>101775</v>
          </cell>
          <cell r="G74">
            <v>30</v>
          </cell>
        </row>
        <row r="75">
          <cell r="C75" t="str">
            <v>6T3高8</v>
          </cell>
          <cell r="D75">
            <v>3300</v>
          </cell>
          <cell r="E75">
            <v>3300</v>
          </cell>
          <cell r="F75">
            <v>105075</v>
          </cell>
          <cell r="G75">
            <v>30</v>
          </cell>
        </row>
        <row r="76">
          <cell r="C76" t="str">
            <v>6T3高9</v>
          </cell>
          <cell r="D76">
            <v>3300</v>
          </cell>
          <cell r="E76">
            <v>3300</v>
          </cell>
          <cell r="F76">
            <v>108375</v>
          </cell>
          <cell r="G76">
            <v>30</v>
          </cell>
        </row>
        <row r="77">
          <cell r="C77" t="str">
            <v>6T3高10</v>
          </cell>
          <cell r="D77">
            <v>3850</v>
          </cell>
          <cell r="E77">
            <v>3850</v>
          </cell>
          <cell r="F77">
            <v>112225</v>
          </cell>
          <cell r="G77">
            <v>30</v>
          </cell>
        </row>
        <row r="78">
          <cell r="C78" t="str">
            <v>6T3高11</v>
          </cell>
          <cell r="D78">
            <v>3850</v>
          </cell>
          <cell r="E78">
            <v>3850</v>
          </cell>
          <cell r="F78">
            <v>116075</v>
          </cell>
          <cell r="G78">
            <v>30</v>
          </cell>
        </row>
        <row r="79">
          <cell r="C79" t="str">
            <v>6T3高12</v>
          </cell>
          <cell r="D79">
            <v>3850</v>
          </cell>
          <cell r="E79">
            <v>3850</v>
          </cell>
          <cell r="F79">
            <v>119925</v>
          </cell>
          <cell r="G79">
            <v>30</v>
          </cell>
        </row>
        <row r="80">
          <cell r="C80" t="str">
            <v>6T3高13</v>
          </cell>
          <cell r="D80">
            <v>3850</v>
          </cell>
          <cell r="E80">
            <v>3850</v>
          </cell>
          <cell r="F80">
            <v>123775</v>
          </cell>
          <cell r="G80">
            <v>30</v>
          </cell>
        </row>
        <row r="81">
          <cell r="C81" t="str">
            <v>6T3高14</v>
          </cell>
          <cell r="D81">
            <v>3850</v>
          </cell>
          <cell r="E81">
            <v>3850</v>
          </cell>
          <cell r="F81">
            <v>127625</v>
          </cell>
          <cell r="G81">
            <v>30</v>
          </cell>
        </row>
        <row r="82">
          <cell r="C82" t="str">
            <v>7T4低0</v>
          </cell>
          <cell r="D82">
            <v>0</v>
          </cell>
          <cell r="E82">
            <v>6750</v>
          </cell>
          <cell r="F82">
            <v>134375</v>
          </cell>
          <cell r="G82">
            <v>40</v>
          </cell>
        </row>
        <row r="83">
          <cell r="C83" t="str">
            <v>7T4低1</v>
          </cell>
          <cell r="D83">
            <v>2250</v>
          </cell>
          <cell r="E83">
            <v>2250</v>
          </cell>
          <cell r="F83">
            <v>136625</v>
          </cell>
          <cell r="G83">
            <v>25</v>
          </cell>
        </row>
        <row r="84">
          <cell r="C84" t="str">
            <v>7T4低2</v>
          </cell>
          <cell r="D84">
            <v>2250</v>
          </cell>
          <cell r="E84">
            <v>2250</v>
          </cell>
          <cell r="F84">
            <v>138875</v>
          </cell>
          <cell r="G84">
            <v>25</v>
          </cell>
        </row>
        <row r="85">
          <cell r="C85" t="str">
            <v>7T4低3</v>
          </cell>
          <cell r="D85">
            <v>2250</v>
          </cell>
          <cell r="E85">
            <v>2250</v>
          </cell>
          <cell r="F85">
            <v>141125</v>
          </cell>
          <cell r="G85">
            <v>25</v>
          </cell>
        </row>
        <row r="86">
          <cell r="C86" t="str">
            <v>7T4低4</v>
          </cell>
          <cell r="D86">
            <v>2250</v>
          </cell>
          <cell r="E86">
            <v>2250</v>
          </cell>
          <cell r="F86">
            <v>143375</v>
          </cell>
          <cell r="G86">
            <v>25</v>
          </cell>
        </row>
        <row r="87">
          <cell r="C87" t="str">
            <v>7T4低5</v>
          </cell>
          <cell r="D87">
            <v>2250</v>
          </cell>
          <cell r="E87">
            <v>2250</v>
          </cell>
          <cell r="F87">
            <v>145625</v>
          </cell>
          <cell r="G87">
            <v>25</v>
          </cell>
        </row>
        <row r="88">
          <cell r="C88" t="str">
            <v>7T4低6</v>
          </cell>
          <cell r="D88">
            <v>3150</v>
          </cell>
          <cell r="E88">
            <v>3150</v>
          </cell>
          <cell r="F88">
            <v>148775</v>
          </cell>
          <cell r="G88">
            <v>30</v>
          </cell>
        </row>
        <row r="89">
          <cell r="C89" t="str">
            <v>7T4低7</v>
          </cell>
          <cell r="D89">
            <v>3150</v>
          </cell>
          <cell r="E89">
            <v>3150</v>
          </cell>
          <cell r="F89">
            <v>151925</v>
          </cell>
          <cell r="G89">
            <v>30</v>
          </cell>
        </row>
        <row r="90">
          <cell r="C90" t="str">
            <v>7T4低8</v>
          </cell>
          <cell r="D90">
            <v>3150</v>
          </cell>
          <cell r="E90">
            <v>3150</v>
          </cell>
          <cell r="F90">
            <v>155075</v>
          </cell>
          <cell r="G90">
            <v>30</v>
          </cell>
        </row>
        <row r="91">
          <cell r="C91" t="str">
            <v>7T4低9</v>
          </cell>
          <cell r="D91">
            <v>3150</v>
          </cell>
          <cell r="E91">
            <v>3150</v>
          </cell>
          <cell r="F91">
            <v>158225</v>
          </cell>
          <cell r="G91">
            <v>30</v>
          </cell>
        </row>
        <row r="92">
          <cell r="C92" t="str">
            <v>7T4低10</v>
          </cell>
          <cell r="D92">
            <v>3150</v>
          </cell>
          <cell r="E92">
            <v>3150</v>
          </cell>
          <cell r="F92">
            <v>161375</v>
          </cell>
          <cell r="G92">
            <v>30</v>
          </cell>
        </row>
        <row r="93">
          <cell r="C93" t="str">
            <v>8T4中0</v>
          </cell>
          <cell r="D93">
            <v>0</v>
          </cell>
          <cell r="E93">
            <v>7500</v>
          </cell>
          <cell r="F93">
            <v>168875</v>
          </cell>
          <cell r="G93">
            <v>45</v>
          </cell>
        </row>
        <row r="94">
          <cell r="C94" t="str">
            <v>8T4中1</v>
          </cell>
          <cell r="D94">
            <v>3000</v>
          </cell>
          <cell r="E94">
            <v>3000</v>
          </cell>
          <cell r="F94">
            <v>171875</v>
          </cell>
          <cell r="G94">
            <v>25</v>
          </cell>
        </row>
        <row r="95">
          <cell r="C95" t="str">
            <v>8T4中2</v>
          </cell>
          <cell r="D95">
            <v>3000</v>
          </cell>
          <cell r="E95">
            <v>3000</v>
          </cell>
          <cell r="F95">
            <v>174875</v>
          </cell>
          <cell r="G95">
            <v>25</v>
          </cell>
        </row>
        <row r="96">
          <cell r="C96" t="str">
            <v>8T4中3</v>
          </cell>
          <cell r="D96">
            <v>3000</v>
          </cell>
          <cell r="E96">
            <v>3000</v>
          </cell>
          <cell r="F96">
            <v>177875</v>
          </cell>
          <cell r="G96">
            <v>25</v>
          </cell>
        </row>
        <row r="97">
          <cell r="C97" t="str">
            <v>8T4中4</v>
          </cell>
          <cell r="D97">
            <v>3000</v>
          </cell>
          <cell r="E97">
            <v>3000</v>
          </cell>
          <cell r="F97">
            <v>180875</v>
          </cell>
          <cell r="G97">
            <v>25</v>
          </cell>
        </row>
        <row r="98">
          <cell r="C98" t="str">
            <v>8T4中5</v>
          </cell>
          <cell r="D98">
            <v>3000</v>
          </cell>
          <cell r="E98">
            <v>3000</v>
          </cell>
          <cell r="F98">
            <v>183875</v>
          </cell>
          <cell r="G98">
            <v>25</v>
          </cell>
        </row>
        <row r="99">
          <cell r="C99" t="str">
            <v>8T4中6</v>
          </cell>
          <cell r="D99">
            <v>4500</v>
          </cell>
          <cell r="E99">
            <v>4500</v>
          </cell>
          <cell r="F99">
            <v>188375</v>
          </cell>
          <cell r="G99">
            <v>35</v>
          </cell>
        </row>
        <row r="100">
          <cell r="C100" t="str">
            <v>8T4中7</v>
          </cell>
          <cell r="D100">
            <v>4500</v>
          </cell>
          <cell r="E100">
            <v>4500</v>
          </cell>
          <cell r="F100">
            <v>192875</v>
          </cell>
          <cell r="G100">
            <v>35</v>
          </cell>
        </row>
        <row r="101">
          <cell r="C101" t="str">
            <v>8T4中8</v>
          </cell>
          <cell r="D101">
            <v>4500</v>
          </cell>
          <cell r="E101">
            <v>4500</v>
          </cell>
          <cell r="F101">
            <v>197375</v>
          </cell>
          <cell r="G101">
            <v>35</v>
          </cell>
        </row>
        <row r="102">
          <cell r="C102" t="str">
            <v>8T4中9</v>
          </cell>
          <cell r="D102">
            <v>4500</v>
          </cell>
          <cell r="E102">
            <v>4500</v>
          </cell>
          <cell r="F102">
            <v>201875</v>
          </cell>
          <cell r="G102">
            <v>35</v>
          </cell>
        </row>
        <row r="103">
          <cell r="C103" t="str">
            <v>8T4中10</v>
          </cell>
          <cell r="D103">
            <v>4500</v>
          </cell>
          <cell r="E103">
            <v>4500</v>
          </cell>
          <cell r="F103">
            <v>206375</v>
          </cell>
          <cell r="G103">
            <v>35</v>
          </cell>
        </row>
        <row r="104">
          <cell r="C104" t="str">
            <v>8T4中11</v>
          </cell>
          <cell r="D104">
            <v>4500</v>
          </cell>
          <cell r="E104">
            <v>4500</v>
          </cell>
          <cell r="F104">
            <v>210875</v>
          </cell>
          <cell r="G104">
            <v>35</v>
          </cell>
        </row>
        <row r="105">
          <cell r="C105" t="str">
            <v>8T4中12</v>
          </cell>
          <cell r="D105">
            <v>5250</v>
          </cell>
          <cell r="E105">
            <v>5250</v>
          </cell>
          <cell r="F105">
            <v>216125</v>
          </cell>
          <cell r="G105">
            <v>35</v>
          </cell>
        </row>
        <row r="106">
          <cell r="C106" t="str">
            <v>8T4中13</v>
          </cell>
          <cell r="D106">
            <v>5250</v>
          </cell>
          <cell r="E106">
            <v>5250</v>
          </cell>
          <cell r="F106">
            <v>221375</v>
          </cell>
          <cell r="G106">
            <v>35</v>
          </cell>
        </row>
        <row r="107">
          <cell r="C107" t="str">
            <v>8T4中14</v>
          </cell>
          <cell r="D107">
            <v>5250</v>
          </cell>
          <cell r="E107">
            <v>5250</v>
          </cell>
          <cell r="F107">
            <v>226625</v>
          </cell>
          <cell r="G107">
            <v>35</v>
          </cell>
        </row>
        <row r="108">
          <cell r="C108" t="str">
            <v>8T4中15</v>
          </cell>
          <cell r="D108">
            <v>5250</v>
          </cell>
          <cell r="E108">
            <v>5250</v>
          </cell>
          <cell r="F108">
            <v>231875</v>
          </cell>
          <cell r="G108">
            <v>35</v>
          </cell>
        </row>
        <row r="109">
          <cell r="C109" t="str">
            <v>8T4中16</v>
          </cell>
          <cell r="D109">
            <v>5250</v>
          </cell>
          <cell r="E109">
            <v>5250</v>
          </cell>
          <cell r="F109">
            <v>237125</v>
          </cell>
          <cell r="G109">
            <v>35</v>
          </cell>
        </row>
        <row r="110">
          <cell r="C110" t="str">
            <v>8T4中17</v>
          </cell>
          <cell r="D110">
            <v>5250</v>
          </cell>
          <cell r="E110">
            <v>5250</v>
          </cell>
          <cell r="F110">
            <v>242375</v>
          </cell>
          <cell r="G110">
            <v>35</v>
          </cell>
        </row>
        <row r="111">
          <cell r="C111" t="str">
            <v>9T4高0</v>
          </cell>
          <cell r="D111">
            <v>0</v>
          </cell>
          <cell r="E111">
            <v>9200</v>
          </cell>
          <cell r="F111">
            <v>251575</v>
          </cell>
          <cell r="G111">
            <v>50</v>
          </cell>
        </row>
        <row r="112">
          <cell r="C112" t="str">
            <v>9T4高1</v>
          </cell>
          <cell r="D112">
            <v>4600</v>
          </cell>
          <cell r="E112">
            <v>4600</v>
          </cell>
          <cell r="F112">
            <v>256175</v>
          </cell>
          <cell r="G112">
            <v>35</v>
          </cell>
        </row>
        <row r="113">
          <cell r="C113" t="str">
            <v>9T4高2</v>
          </cell>
          <cell r="D113">
            <v>4600</v>
          </cell>
          <cell r="E113">
            <v>4600</v>
          </cell>
          <cell r="F113">
            <v>260775</v>
          </cell>
          <cell r="G113">
            <v>35</v>
          </cell>
        </row>
        <row r="114">
          <cell r="C114" t="str">
            <v>9T4高3</v>
          </cell>
          <cell r="D114">
            <v>4600</v>
          </cell>
          <cell r="E114">
            <v>4600</v>
          </cell>
          <cell r="F114">
            <v>265375</v>
          </cell>
          <cell r="G114">
            <v>35</v>
          </cell>
        </row>
        <row r="115">
          <cell r="C115" t="str">
            <v>9T4高4</v>
          </cell>
          <cell r="D115">
            <v>4600</v>
          </cell>
          <cell r="E115">
            <v>4600</v>
          </cell>
          <cell r="F115">
            <v>269975</v>
          </cell>
          <cell r="G115">
            <v>35</v>
          </cell>
        </row>
        <row r="116">
          <cell r="C116" t="str">
            <v>9T4高5</v>
          </cell>
          <cell r="D116">
            <v>4600</v>
          </cell>
          <cell r="E116">
            <v>4600</v>
          </cell>
          <cell r="F116">
            <v>274575</v>
          </cell>
          <cell r="G116">
            <v>35</v>
          </cell>
        </row>
        <row r="117">
          <cell r="C117" t="str">
            <v>9T4高6</v>
          </cell>
          <cell r="D117">
            <v>5750</v>
          </cell>
          <cell r="E117">
            <v>5750</v>
          </cell>
          <cell r="F117">
            <v>280325</v>
          </cell>
          <cell r="G117">
            <v>40</v>
          </cell>
        </row>
        <row r="118">
          <cell r="C118" t="str">
            <v>9T4高7</v>
          </cell>
          <cell r="D118">
            <v>5750</v>
          </cell>
          <cell r="E118">
            <v>5750</v>
          </cell>
          <cell r="F118">
            <v>286075</v>
          </cell>
          <cell r="G118">
            <v>40</v>
          </cell>
        </row>
        <row r="119">
          <cell r="C119" t="str">
            <v>9T4高8</v>
          </cell>
          <cell r="D119">
            <v>5750</v>
          </cell>
          <cell r="E119">
            <v>5750</v>
          </cell>
          <cell r="F119">
            <v>291825</v>
          </cell>
          <cell r="G119">
            <v>40</v>
          </cell>
        </row>
        <row r="120">
          <cell r="C120" t="str">
            <v>9T4高9</v>
          </cell>
          <cell r="D120">
            <v>5750</v>
          </cell>
          <cell r="E120">
            <v>5750</v>
          </cell>
          <cell r="F120">
            <v>297575</v>
          </cell>
          <cell r="G120">
            <v>40</v>
          </cell>
        </row>
        <row r="121">
          <cell r="C121" t="str">
            <v>9T4高10</v>
          </cell>
          <cell r="D121">
            <v>5750</v>
          </cell>
          <cell r="E121">
            <v>5750</v>
          </cell>
          <cell r="F121">
            <v>303325</v>
          </cell>
          <cell r="G121">
            <v>40</v>
          </cell>
        </row>
        <row r="122">
          <cell r="C122" t="str">
            <v>9T4高11</v>
          </cell>
          <cell r="D122">
            <v>5750</v>
          </cell>
          <cell r="E122">
            <v>5750</v>
          </cell>
          <cell r="F122">
            <v>309075</v>
          </cell>
          <cell r="G122">
            <v>40</v>
          </cell>
        </row>
        <row r="123">
          <cell r="C123" t="str">
            <v>9T4高12</v>
          </cell>
          <cell r="D123">
            <v>8050</v>
          </cell>
          <cell r="E123">
            <v>8050</v>
          </cell>
          <cell r="F123">
            <v>317125</v>
          </cell>
          <cell r="G123">
            <v>45</v>
          </cell>
        </row>
        <row r="124">
          <cell r="C124" t="str">
            <v>9T4高13</v>
          </cell>
          <cell r="D124">
            <v>8050</v>
          </cell>
          <cell r="E124">
            <v>8050</v>
          </cell>
          <cell r="F124">
            <v>325175</v>
          </cell>
          <cell r="G124">
            <v>45</v>
          </cell>
        </row>
        <row r="125">
          <cell r="C125" t="str">
            <v>9T4高14</v>
          </cell>
          <cell r="D125">
            <v>8050</v>
          </cell>
          <cell r="E125">
            <v>8050</v>
          </cell>
          <cell r="F125">
            <v>333225</v>
          </cell>
          <cell r="G125">
            <v>45</v>
          </cell>
        </row>
        <row r="126">
          <cell r="C126" t="str">
            <v>9T4高15</v>
          </cell>
          <cell r="D126">
            <v>8050</v>
          </cell>
          <cell r="E126">
            <v>8050</v>
          </cell>
          <cell r="F126">
            <v>341275</v>
          </cell>
          <cell r="G126">
            <v>45</v>
          </cell>
        </row>
        <row r="127">
          <cell r="C127" t="str">
            <v>9T4高16</v>
          </cell>
          <cell r="D127">
            <v>8050</v>
          </cell>
          <cell r="E127">
            <v>8050</v>
          </cell>
          <cell r="F127">
            <v>349325</v>
          </cell>
          <cell r="G127">
            <v>45</v>
          </cell>
        </row>
        <row r="128">
          <cell r="C128" t="str">
            <v>9T4高17</v>
          </cell>
          <cell r="D128">
            <v>8050</v>
          </cell>
          <cell r="E128">
            <v>8050</v>
          </cell>
          <cell r="F128">
            <v>357375</v>
          </cell>
          <cell r="G128">
            <v>45</v>
          </cell>
        </row>
        <row r="129">
          <cell r="C129" t="str">
            <v>10T5低0</v>
          </cell>
          <cell r="D129">
            <v>0</v>
          </cell>
          <cell r="E129">
            <v>16500</v>
          </cell>
          <cell r="F129">
            <v>373875</v>
          </cell>
          <cell r="G129">
            <v>65</v>
          </cell>
        </row>
        <row r="130">
          <cell r="C130" t="str">
            <v>10T5低1</v>
          </cell>
          <cell r="D130">
            <v>3575</v>
          </cell>
          <cell r="E130">
            <v>3575</v>
          </cell>
          <cell r="F130">
            <v>377450</v>
          </cell>
          <cell r="G130">
            <v>30</v>
          </cell>
        </row>
        <row r="131">
          <cell r="C131" t="str">
            <v>10T5低2</v>
          </cell>
          <cell r="D131">
            <v>3575</v>
          </cell>
          <cell r="E131">
            <v>3575</v>
          </cell>
          <cell r="F131">
            <v>381025</v>
          </cell>
          <cell r="G131">
            <v>30</v>
          </cell>
        </row>
        <row r="132">
          <cell r="C132" t="str">
            <v>10T5低3</v>
          </cell>
          <cell r="D132">
            <v>3575</v>
          </cell>
          <cell r="E132">
            <v>3575</v>
          </cell>
          <cell r="F132">
            <v>384600</v>
          </cell>
          <cell r="G132">
            <v>30</v>
          </cell>
        </row>
        <row r="133">
          <cell r="C133" t="str">
            <v>10T5低4</v>
          </cell>
          <cell r="D133">
            <v>3575</v>
          </cell>
          <cell r="E133">
            <v>3575</v>
          </cell>
          <cell r="F133">
            <v>388175</v>
          </cell>
          <cell r="G133">
            <v>30</v>
          </cell>
        </row>
        <row r="134">
          <cell r="C134" t="str">
            <v>10T5低5</v>
          </cell>
          <cell r="D134">
            <v>3575</v>
          </cell>
          <cell r="E134">
            <v>3575</v>
          </cell>
          <cell r="F134">
            <v>391750</v>
          </cell>
          <cell r="G134">
            <v>30</v>
          </cell>
        </row>
        <row r="135">
          <cell r="C135" t="str">
            <v>10T5低6</v>
          </cell>
          <cell r="D135">
            <v>3575</v>
          </cell>
          <cell r="E135">
            <v>3575</v>
          </cell>
          <cell r="F135">
            <v>395325</v>
          </cell>
          <cell r="G135">
            <v>30</v>
          </cell>
        </row>
        <row r="136">
          <cell r="C136" t="str">
            <v>10T5低7</v>
          </cell>
          <cell r="D136">
            <v>5500</v>
          </cell>
          <cell r="E136">
            <v>5500</v>
          </cell>
          <cell r="F136">
            <v>400825</v>
          </cell>
          <cell r="G136">
            <v>35</v>
          </cell>
        </row>
        <row r="137">
          <cell r="C137" t="str">
            <v>10T5低8</v>
          </cell>
          <cell r="D137">
            <v>5500</v>
          </cell>
          <cell r="E137">
            <v>5500</v>
          </cell>
          <cell r="F137">
            <v>406325</v>
          </cell>
          <cell r="G137">
            <v>35</v>
          </cell>
        </row>
        <row r="138">
          <cell r="C138" t="str">
            <v>10T5低9</v>
          </cell>
          <cell r="D138">
            <v>5500</v>
          </cell>
          <cell r="E138">
            <v>5500</v>
          </cell>
          <cell r="F138">
            <v>411825</v>
          </cell>
          <cell r="G138">
            <v>35</v>
          </cell>
        </row>
        <row r="139">
          <cell r="C139" t="str">
            <v>10T5低10</v>
          </cell>
          <cell r="D139">
            <v>5500</v>
          </cell>
          <cell r="E139">
            <v>5500</v>
          </cell>
          <cell r="F139">
            <v>417325</v>
          </cell>
          <cell r="G139">
            <v>35</v>
          </cell>
        </row>
        <row r="140">
          <cell r="C140" t="str">
            <v>10T5低11</v>
          </cell>
          <cell r="D140">
            <v>5500</v>
          </cell>
          <cell r="E140">
            <v>5500</v>
          </cell>
          <cell r="F140">
            <v>422825</v>
          </cell>
          <cell r="G140">
            <v>35</v>
          </cell>
        </row>
        <row r="141">
          <cell r="C141" t="str">
            <v>10T5低12</v>
          </cell>
          <cell r="D141">
            <v>5500</v>
          </cell>
          <cell r="E141">
            <v>5500</v>
          </cell>
          <cell r="F141">
            <v>428325</v>
          </cell>
          <cell r="G141">
            <v>35</v>
          </cell>
        </row>
        <row r="142">
          <cell r="C142" t="str">
            <v>11T5中0</v>
          </cell>
          <cell r="D142">
            <v>0</v>
          </cell>
          <cell r="E142">
            <v>18400</v>
          </cell>
          <cell r="F142">
            <v>446725</v>
          </cell>
          <cell r="G142">
            <v>70</v>
          </cell>
        </row>
        <row r="143">
          <cell r="C143" t="str">
            <v>11T5中1</v>
          </cell>
          <cell r="D143">
            <v>5750</v>
          </cell>
          <cell r="E143">
            <v>5750</v>
          </cell>
          <cell r="F143">
            <v>452475</v>
          </cell>
          <cell r="G143">
            <v>40</v>
          </cell>
        </row>
        <row r="144">
          <cell r="C144" t="str">
            <v>11T5中2</v>
          </cell>
          <cell r="D144">
            <v>5750</v>
          </cell>
          <cell r="E144">
            <v>5750</v>
          </cell>
          <cell r="F144">
            <v>458225</v>
          </cell>
          <cell r="G144">
            <v>40</v>
          </cell>
        </row>
        <row r="145">
          <cell r="C145" t="str">
            <v>11T5中3</v>
          </cell>
          <cell r="D145">
            <v>5750</v>
          </cell>
          <cell r="E145">
            <v>5750</v>
          </cell>
          <cell r="F145">
            <v>463975</v>
          </cell>
          <cell r="G145">
            <v>40</v>
          </cell>
        </row>
        <row r="146">
          <cell r="C146" t="str">
            <v>11T5中4</v>
          </cell>
          <cell r="D146">
            <v>5750</v>
          </cell>
          <cell r="E146">
            <v>5750</v>
          </cell>
          <cell r="F146">
            <v>469725</v>
          </cell>
          <cell r="G146">
            <v>40</v>
          </cell>
        </row>
        <row r="147">
          <cell r="C147" t="str">
            <v>11T5中5</v>
          </cell>
          <cell r="D147">
            <v>5750</v>
          </cell>
          <cell r="E147">
            <v>5750</v>
          </cell>
          <cell r="F147">
            <v>475475</v>
          </cell>
          <cell r="G147">
            <v>40</v>
          </cell>
        </row>
        <row r="148">
          <cell r="C148" t="str">
            <v>11T5中6</v>
          </cell>
          <cell r="D148">
            <v>5750</v>
          </cell>
          <cell r="E148">
            <v>5750</v>
          </cell>
          <cell r="F148">
            <v>481225</v>
          </cell>
          <cell r="G148">
            <v>40</v>
          </cell>
        </row>
        <row r="149">
          <cell r="C149" t="str">
            <v>11T5中7</v>
          </cell>
          <cell r="D149">
            <v>6900</v>
          </cell>
          <cell r="E149">
            <v>6900</v>
          </cell>
          <cell r="F149">
            <v>488125</v>
          </cell>
          <cell r="G149">
            <v>40</v>
          </cell>
        </row>
        <row r="150">
          <cell r="C150" t="str">
            <v>11T5中8</v>
          </cell>
          <cell r="D150">
            <v>6900</v>
          </cell>
          <cell r="E150">
            <v>6900</v>
          </cell>
          <cell r="F150">
            <v>495025</v>
          </cell>
          <cell r="G150">
            <v>40</v>
          </cell>
        </row>
        <row r="151">
          <cell r="C151" t="str">
            <v>11T5中9</v>
          </cell>
          <cell r="D151">
            <v>6900</v>
          </cell>
          <cell r="E151">
            <v>6900</v>
          </cell>
          <cell r="F151">
            <v>501925</v>
          </cell>
          <cell r="G151">
            <v>40</v>
          </cell>
        </row>
        <row r="152">
          <cell r="C152" t="str">
            <v>11T5中10</v>
          </cell>
          <cell r="D152">
            <v>6900</v>
          </cell>
          <cell r="E152">
            <v>6900</v>
          </cell>
          <cell r="F152">
            <v>508825</v>
          </cell>
          <cell r="G152">
            <v>40</v>
          </cell>
        </row>
        <row r="153">
          <cell r="C153" t="str">
            <v>11T5中11</v>
          </cell>
          <cell r="D153">
            <v>6900</v>
          </cell>
          <cell r="E153">
            <v>6900</v>
          </cell>
          <cell r="F153">
            <v>515725</v>
          </cell>
          <cell r="G153">
            <v>40</v>
          </cell>
        </row>
        <row r="154">
          <cell r="C154" t="str">
            <v>11T5中12</v>
          </cell>
          <cell r="D154">
            <v>6900</v>
          </cell>
          <cell r="E154">
            <v>6900</v>
          </cell>
          <cell r="F154">
            <v>522625</v>
          </cell>
          <cell r="G154">
            <v>40</v>
          </cell>
        </row>
        <row r="155">
          <cell r="C155" t="str">
            <v>11T5中13</v>
          </cell>
          <cell r="D155">
            <v>6900</v>
          </cell>
          <cell r="E155">
            <v>6900</v>
          </cell>
          <cell r="F155">
            <v>529525</v>
          </cell>
          <cell r="G155">
            <v>40</v>
          </cell>
        </row>
        <row r="156">
          <cell r="C156" t="str">
            <v>11T5中14</v>
          </cell>
          <cell r="D156">
            <v>9200</v>
          </cell>
          <cell r="E156">
            <v>9200</v>
          </cell>
          <cell r="F156">
            <v>538725</v>
          </cell>
          <cell r="G156">
            <v>50</v>
          </cell>
        </row>
        <row r="157">
          <cell r="C157" t="str">
            <v>11T5中15</v>
          </cell>
          <cell r="D157">
            <v>9200</v>
          </cell>
          <cell r="E157">
            <v>9200</v>
          </cell>
          <cell r="F157">
            <v>547925</v>
          </cell>
          <cell r="G157">
            <v>50</v>
          </cell>
        </row>
        <row r="158">
          <cell r="C158" t="str">
            <v>11T5中16</v>
          </cell>
          <cell r="D158">
            <v>9200</v>
          </cell>
          <cell r="E158">
            <v>9200</v>
          </cell>
          <cell r="F158">
            <v>557125</v>
          </cell>
          <cell r="G158">
            <v>50</v>
          </cell>
        </row>
        <row r="159">
          <cell r="C159" t="str">
            <v>11T5中17</v>
          </cell>
          <cell r="D159">
            <v>9200</v>
          </cell>
          <cell r="E159">
            <v>9200</v>
          </cell>
          <cell r="F159">
            <v>566325</v>
          </cell>
          <cell r="G159">
            <v>50</v>
          </cell>
        </row>
        <row r="160">
          <cell r="C160" t="str">
            <v>11T5中18</v>
          </cell>
          <cell r="D160">
            <v>9200</v>
          </cell>
          <cell r="E160">
            <v>9200</v>
          </cell>
          <cell r="F160">
            <v>575525</v>
          </cell>
          <cell r="G160">
            <v>50</v>
          </cell>
        </row>
        <row r="161">
          <cell r="C161" t="str">
            <v>11T5中19</v>
          </cell>
          <cell r="D161">
            <v>9200</v>
          </cell>
          <cell r="E161">
            <v>9200</v>
          </cell>
          <cell r="F161">
            <v>584725</v>
          </cell>
          <cell r="G161">
            <v>50</v>
          </cell>
        </row>
        <row r="162">
          <cell r="C162" t="str">
            <v>11T5中20</v>
          </cell>
          <cell r="D162">
            <v>9200</v>
          </cell>
          <cell r="E162">
            <v>9200</v>
          </cell>
          <cell r="F162">
            <v>593925</v>
          </cell>
          <cell r="G162">
            <v>50</v>
          </cell>
        </row>
        <row r="163">
          <cell r="C163" t="str">
            <v>12T5高0</v>
          </cell>
          <cell r="D163">
            <v>0</v>
          </cell>
          <cell r="E163">
            <v>22200</v>
          </cell>
          <cell r="F163">
            <v>616125</v>
          </cell>
          <cell r="G163">
            <v>75</v>
          </cell>
        </row>
        <row r="164">
          <cell r="C164" t="str">
            <v>12T5高1</v>
          </cell>
          <cell r="D164">
            <v>7400</v>
          </cell>
          <cell r="E164">
            <v>7400</v>
          </cell>
          <cell r="F164">
            <v>623525</v>
          </cell>
          <cell r="G164">
            <v>45</v>
          </cell>
        </row>
        <row r="165">
          <cell r="C165" t="str">
            <v>12T5高2</v>
          </cell>
          <cell r="D165">
            <v>7400</v>
          </cell>
          <cell r="E165">
            <v>7400</v>
          </cell>
          <cell r="F165">
            <v>630925</v>
          </cell>
          <cell r="G165">
            <v>45</v>
          </cell>
        </row>
        <row r="166">
          <cell r="C166" t="str">
            <v>12T5高3</v>
          </cell>
          <cell r="D166">
            <v>7400</v>
          </cell>
          <cell r="E166">
            <v>7400</v>
          </cell>
          <cell r="F166">
            <v>638325</v>
          </cell>
          <cell r="G166">
            <v>45</v>
          </cell>
        </row>
        <row r="167">
          <cell r="C167" t="str">
            <v>12T5高4</v>
          </cell>
          <cell r="D167">
            <v>7400</v>
          </cell>
          <cell r="E167">
            <v>7400</v>
          </cell>
          <cell r="F167">
            <v>645725</v>
          </cell>
          <cell r="G167">
            <v>45</v>
          </cell>
        </row>
        <row r="168">
          <cell r="C168" t="str">
            <v>12T5高5</v>
          </cell>
          <cell r="D168">
            <v>7400</v>
          </cell>
          <cell r="E168">
            <v>7400</v>
          </cell>
          <cell r="F168">
            <v>653125</v>
          </cell>
          <cell r="G168">
            <v>45</v>
          </cell>
        </row>
        <row r="169">
          <cell r="C169" t="str">
            <v>12T5高6</v>
          </cell>
          <cell r="D169">
            <v>7400</v>
          </cell>
          <cell r="E169">
            <v>7400</v>
          </cell>
          <cell r="F169">
            <v>660525</v>
          </cell>
          <cell r="G169">
            <v>45</v>
          </cell>
        </row>
        <row r="170">
          <cell r="C170" t="str">
            <v>12T5高7</v>
          </cell>
          <cell r="D170">
            <v>9250</v>
          </cell>
          <cell r="E170">
            <v>9250</v>
          </cell>
          <cell r="F170">
            <v>669775</v>
          </cell>
          <cell r="G170">
            <v>50</v>
          </cell>
        </row>
        <row r="171">
          <cell r="C171" t="str">
            <v>12T5高8</v>
          </cell>
          <cell r="D171">
            <v>9250</v>
          </cell>
          <cell r="E171">
            <v>9250</v>
          </cell>
          <cell r="F171">
            <v>679025</v>
          </cell>
          <cell r="G171">
            <v>50</v>
          </cell>
        </row>
        <row r="172">
          <cell r="C172" t="str">
            <v>12T5高9</v>
          </cell>
          <cell r="D172">
            <v>9250</v>
          </cell>
          <cell r="E172">
            <v>9250</v>
          </cell>
          <cell r="F172">
            <v>688275</v>
          </cell>
          <cell r="G172">
            <v>50</v>
          </cell>
        </row>
        <row r="173">
          <cell r="C173" t="str">
            <v>12T5高10</v>
          </cell>
          <cell r="D173">
            <v>9250</v>
          </cell>
          <cell r="E173">
            <v>9250</v>
          </cell>
          <cell r="F173">
            <v>697525</v>
          </cell>
          <cell r="G173">
            <v>50</v>
          </cell>
        </row>
        <row r="174">
          <cell r="C174" t="str">
            <v>12T5高11</v>
          </cell>
          <cell r="D174">
            <v>9250</v>
          </cell>
          <cell r="E174">
            <v>9250</v>
          </cell>
          <cell r="F174">
            <v>706775</v>
          </cell>
          <cell r="G174">
            <v>50</v>
          </cell>
        </row>
        <row r="175">
          <cell r="C175" t="str">
            <v>12T5高12</v>
          </cell>
          <cell r="D175">
            <v>9250</v>
          </cell>
          <cell r="E175">
            <v>9250</v>
          </cell>
          <cell r="F175">
            <v>716025</v>
          </cell>
          <cell r="G175">
            <v>50</v>
          </cell>
        </row>
        <row r="176">
          <cell r="C176" t="str">
            <v>12T5高13</v>
          </cell>
          <cell r="D176">
            <v>9250</v>
          </cell>
          <cell r="E176">
            <v>9250</v>
          </cell>
          <cell r="F176">
            <v>725275</v>
          </cell>
          <cell r="G176">
            <v>50</v>
          </cell>
        </row>
        <row r="177">
          <cell r="C177" t="str">
            <v>12T5高14</v>
          </cell>
          <cell r="D177">
            <v>12950</v>
          </cell>
          <cell r="E177">
            <v>12950</v>
          </cell>
          <cell r="F177">
            <v>738225</v>
          </cell>
          <cell r="G177">
            <v>55</v>
          </cell>
        </row>
        <row r="178">
          <cell r="C178" t="str">
            <v>12T5高15</v>
          </cell>
          <cell r="D178">
            <v>12950</v>
          </cell>
          <cell r="E178">
            <v>12950</v>
          </cell>
          <cell r="F178">
            <v>751175</v>
          </cell>
          <cell r="G178">
            <v>55</v>
          </cell>
        </row>
        <row r="179">
          <cell r="C179" t="str">
            <v>12T5高16</v>
          </cell>
          <cell r="D179">
            <v>12950</v>
          </cell>
          <cell r="E179">
            <v>12950</v>
          </cell>
          <cell r="F179">
            <v>764125</v>
          </cell>
          <cell r="G179">
            <v>55</v>
          </cell>
        </row>
        <row r="180">
          <cell r="C180" t="str">
            <v>12T5高17</v>
          </cell>
          <cell r="D180">
            <v>12950</v>
          </cell>
          <cell r="E180">
            <v>12950</v>
          </cell>
          <cell r="F180">
            <v>777075</v>
          </cell>
          <cell r="G180">
            <v>55</v>
          </cell>
        </row>
        <row r="181">
          <cell r="C181" t="str">
            <v>12T5高18</v>
          </cell>
          <cell r="D181">
            <v>12950</v>
          </cell>
          <cell r="E181">
            <v>12950</v>
          </cell>
          <cell r="F181">
            <v>790025</v>
          </cell>
          <cell r="G181">
            <v>55</v>
          </cell>
        </row>
        <row r="182">
          <cell r="C182" t="str">
            <v>12T5高19</v>
          </cell>
          <cell r="D182">
            <v>12950</v>
          </cell>
          <cell r="E182">
            <v>12950</v>
          </cell>
          <cell r="F182">
            <v>802975</v>
          </cell>
          <cell r="G182">
            <v>55</v>
          </cell>
        </row>
        <row r="183">
          <cell r="C183" t="str">
            <v>12T5高20</v>
          </cell>
          <cell r="D183">
            <v>12950</v>
          </cell>
          <cell r="E183">
            <v>12950</v>
          </cell>
          <cell r="F183">
            <v>815925</v>
          </cell>
          <cell r="G183">
            <v>55</v>
          </cell>
        </row>
      </sheetData>
      <sheetData sheetId="8"/>
      <sheetData sheetId="9"/>
      <sheetData sheetId="10"/>
      <sheetData sheetId="11"/>
      <sheetData sheetId="12"/>
      <sheetData sheetId="13">
        <row r="4">
          <cell r="P4" t="str">
            <v>T1</v>
          </cell>
          <cell r="Q4" t="str">
            <v>低</v>
          </cell>
          <cell r="S4">
            <v>0</v>
          </cell>
          <cell r="U4">
            <v>20</v>
          </cell>
          <cell r="AC4">
            <v>0</v>
          </cell>
        </row>
        <row r="5">
          <cell r="P5" t="str">
            <v>T1</v>
          </cell>
          <cell r="Q5" t="str">
            <v>低</v>
          </cell>
          <cell r="S5">
            <v>1</v>
          </cell>
          <cell r="U5">
            <v>20</v>
          </cell>
          <cell r="AC5">
            <v>10000</v>
          </cell>
        </row>
        <row r="6">
          <cell r="P6" t="str">
            <v>T1</v>
          </cell>
          <cell r="Q6" t="str">
            <v>低</v>
          </cell>
          <cell r="S6">
            <v>2</v>
          </cell>
          <cell r="U6">
            <v>20</v>
          </cell>
          <cell r="AC6">
            <v>20000</v>
          </cell>
        </row>
        <row r="7">
          <cell r="P7" t="str">
            <v>T1</v>
          </cell>
          <cell r="Q7" t="str">
            <v>低</v>
          </cell>
          <cell r="S7">
            <v>3</v>
          </cell>
          <cell r="U7">
            <v>30</v>
          </cell>
          <cell r="AC7">
            <v>30000</v>
          </cell>
        </row>
        <row r="8">
          <cell r="P8" t="str">
            <v>T1</v>
          </cell>
          <cell r="Q8" t="str">
            <v>低</v>
          </cell>
          <cell r="S8">
            <v>4</v>
          </cell>
          <cell r="U8">
            <v>30</v>
          </cell>
          <cell r="AC8">
            <v>39500</v>
          </cell>
        </row>
        <row r="9">
          <cell r="P9" t="str">
            <v>T2</v>
          </cell>
          <cell r="Q9" t="str">
            <v>低</v>
          </cell>
          <cell r="S9">
            <v>0</v>
          </cell>
          <cell r="U9">
            <v>35</v>
          </cell>
          <cell r="AC9">
            <v>0</v>
          </cell>
        </row>
        <row r="10">
          <cell r="P10" t="str">
            <v>T2</v>
          </cell>
          <cell r="Q10" t="str">
            <v>低</v>
          </cell>
          <cell r="S10">
            <v>1</v>
          </cell>
          <cell r="U10">
            <v>30</v>
          </cell>
          <cell r="AC10">
            <v>30500</v>
          </cell>
        </row>
        <row r="11">
          <cell r="P11" t="str">
            <v>T2</v>
          </cell>
          <cell r="Q11" t="str">
            <v>低</v>
          </cell>
          <cell r="S11">
            <v>2</v>
          </cell>
          <cell r="U11">
            <v>30</v>
          </cell>
          <cell r="AC11">
            <v>43500</v>
          </cell>
        </row>
        <row r="12">
          <cell r="P12" t="str">
            <v>T2</v>
          </cell>
          <cell r="Q12" t="str">
            <v>低</v>
          </cell>
          <cell r="S12">
            <v>3</v>
          </cell>
          <cell r="U12">
            <v>30</v>
          </cell>
          <cell r="AC12">
            <v>56500</v>
          </cell>
        </row>
        <row r="13">
          <cell r="P13" t="str">
            <v>T2</v>
          </cell>
          <cell r="Q13" t="str">
            <v>低</v>
          </cell>
          <cell r="S13">
            <v>4</v>
          </cell>
          <cell r="U13">
            <v>40</v>
          </cell>
          <cell r="AC13">
            <v>70000</v>
          </cell>
        </row>
        <row r="14">
          <cell r="P14" t="str">
            <v>T2</v>
          </cell>
          <cell r="Q14" t="str">
            <v>低</v>
          </cell>
          <cell r="S14">
            <v>5</v>
          </cell>
          <cell r="U14">
            <v>40</v>
          </cell>
          <cell r="AC14">
            <v>83000</v>
          </cell>
        </row>
        <row r="15">
          <cell r="P15" t="str">
            <v>T2</v>
          </cell>
          <cell r="Q15" t="str">
            <v>低</v>
          </cell>
          <cell r="S15">
            <v>6</v>
          </cell>
          <cell r="U15">
            <v>40</v>
          </cell>
          <cell r="AC15">
            <v>96500</v>
          </cell>
        </row>
        <row r="16">
          <cell r="P16" t="str">
            <v>T2</v>
          </cell>
          <cell r="Q16" t="str">
            <v>中</v>
          </cell>
          <cell r="S16">
            <v>0</v>
          </cell>
          <cell r="U16">
            <v>20</v>
          </cell>
          <cell r="AC16">
            <v>0</v>
          </cell>
        </row>
        <row r="17">
          <cell r="P17" t="str">
            <v>T2</v>
          </cell>
          <cell r="Q17" t="str">
            <v>中</v>
          </cell>
          <cell r="S17">
            <v>1</v>
          </cell>
          <cell r="U17">
            <v>20</v>
          </cell>
          <cell r="AC17">
            <v>28000</v>
          </cell>
        </row>
        <row r="18">
          <cell r="P18" t="str">
            <v>T2</v>
          </cell>
          <cell r="Q18" t="str">
            <v>中</v>
          </cell>
          <cell r="S18">
            <v>2</v>
          </cell>
          <cell r="U18">
            <v>20</v>
          </cell>
          <cell r="AC18">
            <v>42000</v>
          </cell>
        </row>
        <row r="19">
          <cell r="P19" t="str">
            <v>T2</v>
          </cell>
          <cell r="Q19" t="str">
            <v>中</v>
          </cell>
          <cell r="S19">
            <v>3</v>
          </cell>
          <cell r="U19">
            <v>20</v>
          </cell>
          <cell r="AC19">
            <v>56000</v>
          </cell>
        </row>
        <row r="20">
          <cell r="P20" t="str">
            <v>T2</v>
          </cell>
          <cell r="Q20" t="str">
            <v>中</v>
          </cell>
          <cell r="S20">
            <v>4</v>
          </cell>
          <cell r="U20">
            <v>30</v>
          </cell>
          <cell r="AC20">
            <v>70000</v>
          </cell>
        </row>
        <row r="21">
          <cell r="P21" t="str">
            <v>T2</v>
          </cell>
          <cell r="Q21" t="str">
            <v>中</v>
          </cell>
          <cell r="S21">
            <v>5</v>
          </cell>
          <cell r="U21">
            <v>30</v>
          </cell>
          <cell r="AC21">
            <v>84000</v>
          </cell>
        </row>
        <row r="22">
          <cell r="P22" t="str">
            <v>T2</v>
          </cell>
          <cell r="Q22" t="str">
            <v>中</v>
          </cell>
          <cell r="S22">
            <v>6</v>
          </cell>
          <cell r="U22">
            <v>30</v>
          </cell>
          <cell r="AC22">
            <v>98000</v>
          </cell>
        </row>
        <row r="23">
          <cell r="P23" t="str">
            <v>T2</v>
          </cell>
          <cell r="Q23" t="str">
            <v>中</v>
          </cell>
          <cell r="S23">
            <v>7</v>
          </cell>
          <cell r="U23">
            <v>30</v>
          </cell>
          <cell r="AC23">
            <v>112000</v>
          </cell>
        </row>
        <row r="24">
          <cell r="P24" t="str">
            <v>T2</v>
          </cell>
          <cell r="Q24" t="str">
            <v>中</v>
          </cell>
          <cell r="S24">
            <v>8</v>
          </cell>
          <cell r="U24">
            <v>40</v>
          </cell>
          <cell r="AC24">
            <v>126500</v>
          </cell>
        </row>
        <row r="25">
          <cell r="P25" t="str">
            <v>T2</v>
          </cell>
          <cell r="Q25" t="str">
            <v>中</v>
          </cell>
          <cell r="S25">
            <v>9</v>
          </cell>
          <cell r="U25">
            <v>40</v>
          </cell>
          <cell r="AC25">
            <v>140500</v>
          </cell>
        </row>
        <row r="26">
          <cell r="P26" t="str">
            <v>T2</v>
          </cell>
          <cell r="Q26" t="str">
            <v>中</v>
          </cell>
          <cell r="S26">
            <v>10</v>
          </cell>
          <cell r="U26">
            <v>40</v>
          </cell>
          <cell r="AC26">
            <v>154500</v>
          </cell>
        </row>
        <row r="27">
          <cell r="P27" t="str">
            <v>T2</v>
          </cell>
          <cell r="Q27" t="str">
            <v>中</v>
          </cell>
          <cell r="S27">
            <v>11</v>
          </cell>
          <cell r="U27">
            <v>40</v>
          </cell>
          <cell r="AC27">
            <v>168500</v>
          </cell>
        </row>
        <row r="28">
          <cell r="P28" t="str">
            <v>T3</v>
          </cell>
          <cell r="Q28" t="str">
            <v>低</v>
          </cell>
          <cell r="S28">
            <v>0</v>
          </cell>
          <cell r="U28">
            <v>70</v>
          </cell>
          <cell r="AC28">
            <v>0</v>
          </cell>
        </row>
        <row r="29">
          <cell r="P29" t="str">
            <v>T3</v>
          </cell>
          <cell r="Q29" t="str">
            <v>低</v>
          </cell>
          <cell r="S29">
            <v>1</v>
          </cell>
          <cell r="U29">
            <v>35</v>
          </cell>
          <cell r="AC29">
            <v>20500</v>
          </cell>
        </row>
        <row r="30">
          <cell r="P30" t="str">
            <v>T3</v>
          </cell>
          <cell r="Q30" t="str">
            <v>低</v>
          </cell>
          <cell r="S30">
            <v>2</v>
          </cell>
          <cell r="U30">
            <v>35</v>
          </cell>
          <cell r="AC30">
            <v>51000</v>
          </cell>
        </row>
        <row r="31">
          <cell r="P31" t="str">
            <v>T3</v>
          </cell>
          <cell r="Q31" t="str">
            <v>低</v>
          </cell>
          <cell r="S31">
            <v>3</v>
          </cell>
          <cell r="U31">
            <v>35</v>
          </cell>
          <cell r="AC31">
            <v>81500</v>
          </cell>
        </row>
        <row r="32">
          <cell r="P32" t="str">
            <v>T3</v>
          </cell>
          <cell r="Q32" t="str">
            <v>低</v>
          </cell>
          <cell r="S32">
            <v>4</v>
          </cell>
          <cell r="U32">
            <v>35</v>
          </cell>
          <cell r="AC32">
            <v>112000</v>
          </cell>
        </row>
        <row r="33">
          <cell r="P33" t="str">
            <v>T3</v>
          </cell>
          <cell r="Q33" t="str">
            <v>低</v>
          </cell>
          <cell r="S33">
            <v>5</v>
          </cell>
          <cell r="U33">
            <v>50</v>
          </cell>
          <cell r="AC33">
            <v>143000</v>
          </cell>
        </row>
        <row r="34">
          <cell r="P34" t="str">
            <v>T3</v>
          </cell>
          <cell r="Q34" t="str">
            <v>低</v>
          </cell>
          <cell r="S34">
            <v>6</v>
          </cell>
          <cell r="U34">
            <v>50</v>
          </cell>
          <cell r="AC34">
            <v>173500</v>
          </cell>
        </row>
        <row r="35">
          <cell r="P35" t="str">
            <v>T3</v>
          </cell>
          <cell r="Q35" t="str">
            <v>低</v>
          </cell>
          <cell r="S35">
            <v>7</v>
          </cell>
          <cell r="U35">
            <v>50</v>
          </cell>
          <cell r="AC35">
            <v>204000</v>
          </cell>
        </row>
        <row r="36">
          <cell r="P36" t="str">
            <v>T3</v>
          </cell>
          <cell r="Q36" t="str">
            <v>低</v>
          </cell>
          <cell r="S36">
            <v>8</v>
          </cell>
          <cell r="U36">
            <v>50</v>
          </cell>
          <cell r="AC36">
            <v>234500</v>
          </cell>
        </row>
        <row r="37">
          <cell r="P37" t="str">
            <v>T3</v>
          </cell>
          <cell r="Q37" t="str">
            <v>中</v>
          </cell>
          <cell r="S37">
            <v>0</v>
          </cell>
          <cell r="U37">
            <v>40</v>
          </cell>
          <cell r="AC37">
            <v>0</v>
          </cell>
        </row>
        <row r="38">
          <cell r="P38" t="str">
            <v>T3</v>
          </cell>
          <cell r="Q38" t="str">
            <v>中</v>
          </cell>
          <cell r="S38">
            <v>1</v>
          </cell>
          <cell r="U38">
            <v>25</v>
          </cell>
          <cell r="AC38">
            <v>81500</v>
          </cell>
        </row>
        <row r="39">
          <cell r="P39" t="str">
            <v>T3</v>
          </cell>
          <cell r="Q39" t="str">
            <v>中</v>
          </cell>
          <cell r="S39">
            <v>2</v>
          </cell>
          <cell r="U39">
            <v>25</v>
          </cell>
          <cell r="AC39">
            <v>103500</v>
          </cell>
        </row>
        <row r="40">
          <cell r="P40" t="str">
            <v>T3</v>
          </cell>
          <cell r="Q40" t="str">
            <v>中</v>
          </cell>
          <cell r="S40">
            <v>3</v>
          </cell>
          <cell r="U40">
            <v>25</v>
          </cell>
          <cell r="AC40">
            <v>125000</v>
          </cell>
        </row>
        <row r="41">
          <cell r="P41" t="str">
            <v>T3</v>
          </cell>
          <cell r="Q41" t="str">
            <v>中</v>
          </cell>
          <cell r="S41">
            <v>4</v>
          </cell>
          <cell r="U41">
            <v>25</v>
          </cell>
          <cell r="AC41">
            <v>147000</v>
          </cell>
        </row>
        <row r="42">
          <cell r="P42" t="str">
            <v>T3</v>
          </cell>
          <cell r="Q42" t="str">
            <v>中</v>
          </cell>
          <cell r="S42">
            <v>5</v>
          </cell>
          <cell r="U42">
            <v>40</v>
          </cell>
          <cell r="AC42">
            <v>169000</v>
          </cell>
        </row>
        <row r="43">
          <cell r="P43" t="str">
            <v>T3</v>
          </cell>
          <cell r="Q43" t="str">
            <v>中</v>
          </cell>
          <cell r="S43">
            <v>6</v>
          </cell>
          <cell r="U43">
            <v>40</v>
          </cell>
          <cell r="AC43">
            <v>191000</v>
          </cell>
        </row>
        <row r="44">
          <cell r="P44" t="str">
            <v>T3</v>
          </cell>
          <cell r="Q44" t="str">
            <v>中</v>
          </cell>
          <cell r="S44">
            <v>7</v>
          </cell>
          <cell r="U44">
            <v>40</v>
          </cell>
          <cell r="AC44">
            <v>213000</v>
          </cell>
        </row>
        <row r="45">
          <cell r="P45" t="str">
            <v>T3</v>
          </cell>
          <cell r="Q45" t="str">
            <v>中</v>
          </cell>
          <cell r="S45">
            <v>8</v>
          </cell>
          <cell r="U45">
            <v>40</v>
          </cell>
          <cell r="AC45">
            <v>234500</v>
          </cell>
        </row>
        <row r="46">
          <cell r="P46" t="str">
            <v>T3</v>
          </cell>
          <cell r="Q46" t="str">
            <v>中</v>
          </cell>
          <cell r="S46">
            <v>9</v>
          </cell>
          <cell r="U46">
            <v>40</v>
          </cell>
          <cell r="AC46">
            <v>256500</v>
          </cell>
        </row>
        <row r="47">
          <cell r="P47" t="str">
            <v>T3</v>
          </cell>
          <cell r="Q47" t="str">
            <v>中</v>
          </cell>
          <cell r="S47">
            <v>10</v>
          </cell>
          <cell r="U47">
            <v>50</v>
          </cell>
          <cell r="AC47">
            <v>278500</v>
          </cell>
        </row>
        <row r="48">
          <cell r="P48" t="str">
            <v>T3</v>
          </cell>
          <cell r="Q48" t="str">
            <v>中</v>
          </cell>
          <cell r="S48">
            <v>11</v>
          </cell>
          <cell r="U48">
            <v>50</v>
          </cell>
          <cell r="AC48">
            <v>300500</v>
          </cell>
        </row>
        <row r="49">
          <cell r="P49" t="str">
            <v>T3</v>
          </cell>
          <cell r="Q49" t="str">
            <v>中</v>
          </cell>
          <cell r="S49">
            <v>12</v>
          </cell>
          <cell r="U49">
            <v>50</v>
          </cell>
          <cell r="AC49">
            <v>322500</v>
          </cell>
        </row>
        <row r="50">
          <cell r="P50" t="str">
            <v>T3</v>
          </cell>
          <cell r="Q50" t="str">
            <v>中</v>
          </cell>
          <cell r="S50">
            <v>13</v>
          </cell>
          <cell r="U50">
            <v>50</v>
          </cell>
          <cell r="AC50">
            <v>344000</v>
          </cell>
        </row>
        <row r="51">
          <cell r="P51" t="str">
            <v>T3</v>
          </cell>
          <cell r="Q51" t="str">
            <v>中</v>
          </cell>
          <cell r="S51">
            <v>14</v>
          </cell>
          <cell r="U51">
            <v>50</v>
          </cell>
          <cell r="AC51">
            <v>366000</v>
          </cell>
        </row>
        <row r="52">
          <cell r="P52" t="str">
            <v>T3</v>
          </cell>
          <cell r="Q52" t="str">
            <v>高</v>
          </cell>
          <cell r="S52">
            <v>0</v>
          </cell>
          <cell r="U52">
            <v>30</v>
          </cell>
          <cell r="AC52">
            <v>0</v>
          </cell>
        </row>
        <row r="53">
          <cell r="P53" t="str">
            <v>T3</v>
          </cell>
          <cell r="Q53" t="str">
            <v>高</v>
          </cell>
          <cell r="S53">
            <v>1</v>
          </cell>
          <cell r="U53">
            <v>20</v>
          </cell>
          <cell r="AC53">
            <v>101000</v>
          </cell>
        </row>
        <row r="54">
          <cell r="P54" t="str">
            <v>T3</v>
          </cell>
          <cell r="Q54" t="str">
            <v>高</v>
          </cell>
          <cell r="S54">
            <v>2</v>
          </cell>
          <cell r="U54">
            <v>20</v>
          </cell>
          <cell r="AC54">
            <v>128000</v>
          </cell>
        </row>
        <row r="55">
          <cell r="P55" t="str">
            <v>T3</v>
          </cell>
          <cell r="Q55" t="str">
            <v>高</v>
          </cell>
          <cell r="S55">
            <v>3</v>
          </cell>
          <cell r="U55">
            <v>20</v>
          </cell>
          <cell r="AC55">
            <v>155500</v>
          </cell>
        </row>
        <row r="56">
          <cell r="P56" t="str">
            <v>T3</v>
          </cell>
          <cell r="Q56" t="str">
            <v>高</v>
          </cell>
          <cell r="S56">
            <v>4</v>
          </cell>
          <cell r="U56">
            <v>20</v>
          </cell>
          <cell r="AC56">
            <v>182500</v>
          </cell>
        </row>
        <row r="57">
          <cell r="P57" t="str">
            <v>T3</v>
          </cell>
          <cell r="Q57" t="str">
            <v>高</v>
          </cell>
          <cell r="S57">
            <v>5</v>
          </cell>
          <cell r="U57">
            <v>30</v>
          </cell>
          <cell r="AC57">
            <v>210000</v>
          </cell>
        </row>
        <row r="58">
          <cell r="P58" t="str">
            <v>T3</v>
          </cell>
          <cell r="Q58" t="str">
            <v>高</v>
          </cell>
          <cell r="S58">
            <v>6</v>
          </cell>
          <cell r="U58">
            <v>30</v>
          </cell>
          <cell r="AC58">
            <v>237000</v>
          </cell>
        </row>
        <row r="59">
          <cell r="P59" t="str">
            <v>T3</v>
          </cell>
          <cell r="Q59" t="str">
            <v>高</v>
          </cell>
          <cell r="S59">
            <v>7</v>
          </cell>
          <cell r="U59">
            <v>30</v>
          </cell>
          <cell r="AC59">
            <v>264000</v>
          </cell>
        </row>
        <row r="60">
          <cell r="P60" t="str">
            <v>T3</v>
          </cell>
          <cell r="Q60" t="str">
            <v>高</v>
          </cell>
          <cell r="S60">
            <v>8</v>
          </cell>
          <cell r="U60">
            <v>30</v>
          </cell>
          <cell r="AC60">
            <v>291500</v>
          </cell>
        </row>
        <row r="61">
          <cell r="P61" t="str">
            <v>T3</v>
          </cell>
          <cell r="Q61" t="str">
            <v>高</v>
          </cell>
          <cell r="S61">
            <v>9</v>
          </cell>
          <cell r="U61">
            <v>30</v>
          </cell>
          <cell r="AC61">
            <v>318500</v>
          </cell>
        </row>
        <row r="62">
          <cell r="P62" t="str">
            <v>T3</v>
          </cell>
          <cell r="Q62" t="str">
            <v>高</v>
          </cell>
          <cell r="S62">
            <v>10</v>
          </cell>
          <cell r="U62">
            <v>35</v>
          </cell>
          <cell r="AC62">
            <v>345500</v>
          </cell>
        </row>
        <row r="63">
          <cell r="P63" t="str">
            <v>T3</v>
          </cell>
          <cell r="Q63" t="str">
            <v>高</v>
          </cell>
          <cell r="S63">
            <v>11</v>
          </cell>
          <cell r="U63">
            <v>35</v>
          </cell>
          <cell r="AC63">
            <v>373000</v>
          </cell>
        </row>
        <row r="64">
          <cell r="P64" t="str">
            <v>T3</v>
          </cell>
          <cell r="Q64" t="str">
            <v>高</v>
          </cell>
          <cell r="S64">
            <v>12</v>
          </cell>
          <cell r="U64">
            <v>35</v>
          </cell>
          <cell r="AC64">
            <v>400000</v>
          </cell>
        </row>
        <row r="65">
          <cell r="P65" t="str">
            <v>T3</v>
          </cell>
          <cell r="Q65" t="str">
            <v>高</v>
          </cell>
          <cell r="S65">
            <v>13</v>
          </cell>
          <cell r="U65">
            <v>35</v>
          </cell>
          <cell r="AC65">
            <v>427500</v>
          </cell>
        </row>
        <row r="66">
          <cell r="P66" t="str">
            <v>T3</v>
          </cell>
          <cell r="Q66" t="str">
            <v>高</v>
          </cell>
          <cell r="S66">
            <v>14</v>
          </cell>
          <cell r="U66">
            <v>35</v>
          </cell>
          <cell r="AC66">
            <v>454500</v>
          </cell>
        </row>
        <row r="67">
          <cell r="P67" t="str">
            <v>T4</v>
          </cell>
          <cell r="Q67" t="str">
            <v>低</v>
          </cell>
          <cell r="S67">
            <v>0</v>
          </cell>
          <cell r="U67">
            <v>150</v>
          </cell>
          <cell r="AC67">
            <v>0</v>
          </cell>
        </row>
        <row r="68">
          <cell r="P68" t="str">
            <v>T4</v>
          </cell>
          <cell r="Q68" t="str">
            <v>低</v>
          </cell>
          <cell r="S68">
            <v>1</v>
          </cell>
          <cell r="U68">
            <v>50</v>
          </cell>
          <cell r="AC68">
            <v>107500</v>
          </cell>
        </row>
        <row r="69">
          <cell r="P69" t="str">
            <v>T4</v>
          </cell>
          <cell r="Q69" t="str">
            <v>低</v>
          </cell>
          <cell r="S69">
            <v>2</v>
          </cell>
          <cell r="U69">
            <v>50</v>
          </cell>
          <cell r="AC69">
            <v>148000</v>
          </cell>
        </row>
        <row r="70">
          <cell r="P70" t="str">
            <v>T4</v>
          </cell>
          <cell r="Q70" t="str">
            <v>低</v>
          </cell>
          <cell r="S70">
            <v>3</v>
          </cell>
          <cell r="U70">
            <v>50</v>
          </cell>
          <cell r="AC70">
            <v>189000</v>
          </cell>
        </row>
        <row r="71">
          <cell r="P71" t="str">
            <v>T4</v>
          </cell>
          <cell r="Q71" t="str">
            <v>低</v>
          </cell>
          <cell r="S71">
            <v>4</v>
          </cell>
          <cell r="U71">
            <v>50</v>
          </cell>
          <cell r="AC71">
            <v>229500</v>
          </cell>
        </row>
        <row r="72">
          <cell r="P72" t="str">
            <v>T4</v>
          </cell>
          <cell r="Q72" t="str">
            <v>低</v>
          </cell>
          <cell r="S72">
            <v>5</v>
          </cell>
          <cell r="U72">
            <v>50</v>
          </cell>
          <cell r="AC72">
            <v>270000</v>
          </cell>
        </row>
        <row r="73">
          <cell r="P73" t="str">
            <v>T4</v>
          </cell>
          <cell r="Q73" t="str">
            <v>低</v>
          </cell>
          <cell r="S73">
            <v>6</v>
          </cell>
          <cell r="U73">
            <v>70</v>
          </cell>
          <cell r="AC73">
            <v>310500</v>
          </cell>
        </row>
        <row r="74">
          <cell r="P74" t="str">
            <v>T4</v>
          </cell>
          <cell r="Q74" t="str">
            <v>低</v>
          </cell>
          <cell r="S74">
            <v>7</v>
          </cell>
          <cell r="U74">
            <v>70</v>
          </cell>
          <cell r="AC74">
            <v>351500</v>
          </cell>
        </row>
        <row r="75">
          <cell r="P75" t="str">
            <v>T4</v>
          </cell>
          <cell r="Q75" t="str">
            <v>低</v>
          </cell>
          <cell r="S75">
            <v>8</v>
          </cell>
          <cell r="U75">
            <v>70</v>
          </cell>
          <cell r="AC75">
            <v>392000</v>
          </cell>
        </row>
        <row r="76">
          <cell r="P76" t="str">
            <v>T4</v>
          </cell>
          <cell r="Q76" t="str">
            <v>低</v>
          </cell>
          <cell r="S76">
            <v>9</v>
          </cell>
          <cell r="U76">
            <v>70</v>
          </cell>
          <cell r="AC76">
            <v>432500</v>
          </cell>
        </row>
        <row r="77">
          <cell r="P77" t="str">
            <v>T4</v>
          </cell>
          <cell r="Q77" t="str">
            <v>低</v>
          </cell>
          <cell r="S77">
            <v>10</v>
          </cell>
          <cell r="U77">
            <v>70</v>
          </cell>
          <cell r="AC77">
            <v>473500</v>
          </cell>
        </row>
        <row r="78">
          <cell r="P78" t="str">
            <v>T4</v>
          </cell>
          <cell r="Q78" t="str">
            <v>中</v>
          </cell>
          <cell r="S78">
            <v>0</v>
          </cell>
          <cell r="U78">
            <v>50</v>
          </cell>
          <cell r="AC78">
            <v>0</v>
          </cell>
        </row>
        <row r="79">
          <cell r="P79" t="str">
            <v>T4</v>
          </cell>
          <cell r="Q79" t="str">
            <v>中</v>
          </cell>
          <cell r="S79">
            <v>1</v>
          </cell>
          <cell r="U79">
            <v>20</v>
          </cell>
          <cell r="AC79">
            <v>78500</v>
          </cell>
        </row>
        <row r="80">
          <cell r="P80" t="str">
            <v>T4</v>
          </cell>
          <cell r="Q80" t="str">
            <v>中</v>
          </cell>
          <cell r="S80">
            <v>2</v>
          </cell>
          <cell r="U80">
            <v>20</v>
          </cell>
          <cell r="AC80">
            <v>122500</v>
          </cell>
        </row>
        <row r="81">
          <cell r="P81" t="str">
            <v>T4</v>
          </cell>
          <cell r="Q81" t="str">
            <v>中</v>
          </cell>
          <cell r="S81">
            <v>3</v>
          </cell>
          <cell r="U81">
            <v>20</v>
          </cell>
          <cell r="AC81">
            <v>166000</v>
          </cell>
        </row>
        <row r="82">
          <cell r="P82" t="str">
            <v>T4</v>
          </cell>
          <cell r="Q82" t="str">
            <v>中</v>
          </cell>
          <cell r="S82">
            <v>4</v>
          </cell>
          <cell r="U82">
            <v>20</v>
          </cell>
          <cell r="AC82">
            <v>210000</v>
          </cell>
        </row>
        <row r="83">
          <cell r="P83" t="str">
            <v>T4</v>
          </cell>
          <cell r="Q83" t="str">
            <v>中</v>
          </cell>
          <cell r="S83">
            <v>5</v>
          </cell>
          <cell r="U83">
            <v>20</v>
          </cell>
          <cell r="AC83">
            <v>253500</v>
          </cell>
        </row>
        <row r="84">
          <cell r="P84" t="str">
            <v>T4</v>
          </cell>
          <cell r="Q84" t="str">
            <v>中</v>
          </cell>
          <cell r="S84">
            <v>6</v>
          </cell>
          <cell r="U84">
            <v>30</v>
          </cell>
          <cell r="AC84">
            <v>297500</v>
          </cell>
        </row>
        <row r="85">
          <cell r="P85" t="str">
            <v>T4</v>
          </cell>
          <cell r="Q85" t="str">
            <v>中</v>
          </cell>
          <cell r="S85">
            <v>7</v>
          </cell>
          <cell r="U85">
            <v>30</v>
          </cell>
          <cell r="AC85">
            <v>341000</v>
          </cell>
        </row>
        <row r="86">
          <cell r="P86" t="str">
            <v>T4</v>
          </cell>
          <cell r="Q86" t="str">
            <v>中</v>
          </cell>
          <cell r="S86">
            <v>8</v>
          </cell>
          <cell r="U86">
            <v>30</v>
          </cell>
          <cell r="AC86">
            <v>384500</v>
          </cell>
        </row>
        <row r="87">
          <cell r="P87" t="str">
            <v>T4</v>
          </cell>
          <cell r="Q87" t="str">
            <v>中</v>
          </cell>
          <cell r="S87">
            <v>9</v>
          </cell>
          <cell r="U87">
            <v>30</v>
          </cell>
          <cell r="AC87">
            <v>428500</v>
          </cell>
        </row>
        <row r="88">
          <cell r="P88" t="str">
            <v>T4</v>
          </cell>
          <cell r="Q88" t="str">
            <v>中</v>
          </cell>
          <cell r="S88">
            <v>10</v>
          </cell>
          <cell r="U88">
            <v>30</v>
          </cell>
          <cell r="AC88">
            <v>472000</v>
          </cell>
        </row>
        <row r="89">
          <cell r="P89" t="str">
            <v>T4</v>
          </cell>
          <cell r="Q89" t="str">
            <v>中</v>
          </cell>
          <cell r="S89">
            <v>11</v>
          </cell>
          <cell r="U89">
            <v>30</v>
          </cell>
          <cell r="AC89">
            <v>516000</v>
          </cell>
        </row>
        <row r="90">
          <cell r="P90" t="str">
            <v>T4</v>
          </cell>
          <cell r="Q90" t="str">
            <v>中</v>
          </cell>
          <cell r="S90">
            <v>12</v>
          </cell>
          <cell r="U90">
            <v>35</v>
          </cell>
          <cell r="AC90">
            <v>559500</v>
          </cell>
        </row>
        <row r="91">
          <cell r="P91" t="str">
            <v>T4</v>
          </cell>
          <cell r="Q91" t="str">
            <v>中</v>
          </cell>
          <cell r="S91">
            <v>13</v>
          </cell>
          <cell r="U91">
            <v>35</v>
          </cell>
          <cell r="AC91">
            <v>603500</v>
          </cell>
        </row>
        <row r="92">
          <cell r="P92" t="str">
            <v>T4</v>
          </cell>
          <cell r="Q92" t="str">
            <v>中</v>
          </cell>
          <cell r="S92">
            <v>14</v>
          </cell>
          <cell r="U92">
            <v>35</v>
          </cell>
          <cell r="AC92">
            <v>647000</v>
          </cell>
        </row>
        <row r="93">
          <cell r="P93" t="str">
            <v>T4</v>
          </cell>
          <cell r="Q93" t="str">
            <v>中</v>
          </cell>
          <cell r="S93">
            <v>15</v>
          </cell>
          <cell r="U93">
            <v>35</v>
          </cell>
          <cell r="AC93">
            <v>691000</v>
          </cell>
        </row>
        <row r="94">
          <cell r="P94" t="str">
            <v>T4</v>
          </cell>
          <cell r="Q94" t="str">
            <v>中</v>
          </cell>
          <cell r="S94">
            <v>16</v>
          </cell>
          <cell r="U94">
            <v>35</v>
          </cell>
          <cell r="AC94">
            <v>734500</v>
          </cell>
        </row>
        <row r="95">
          <cell r="P95" t="str">
            <v>T4</v>
          </cell>
          <cell r="Q95" t="str">
            <v>中</v>
          </cell>
          <cell r="S95">
            <v>17</v>
          </cell>
          <cell r="U95">
            <v>35</v>
          </cell>
          <cell r="AC95">
            <v>778000</v>
          </cell>
        </row>
        <row r="96">
          <cell r="P96" t="str">
            <v>T4</v>
          </cell>
          <cell r="Q96" t="str">
            <v>高</v>
          </cell>
          <cell r="S96">
            <v>0</v>
          </cell>
          <cell r="U96">
            <v>40</v>
          </cell>
          <cell r="AC96">
            <v>0</v>
          </cell>
        </row>
        <row r="97">
          <cell r="P97" t="str">
            <v>T4</v>
          </cell>
          <cell r="Q97" t="str">
            <v>高</v>
          </cell>
          <cell r="S97">
            <v>1</v>
          </cell>
          <cell r="U97">
            <v>20</v>
          </cell>
          <cell r="AC97">
            <v>118000</v>
          </cell>
        </row>
        <row r="98">
          <cell r="P98" t="str">
            <v>T4</v>
          </cell>
          <cell r="Q98" t="str">
            <v>高</v>
          </cell>
          <cell r="S98">
            <v>2</v>
          </cell>
          <cell r="U98">
            <v>20</v>
          </cell>
          <cell r="AC98">
            <v>183500</v>
          </cell>
        </row>
        <row r="99">
          <cell r="P99" t="str">
            <v>T4</v>
          </cell>
          <cell r="Q99" t="str">
            <v>高</v>
          </cell>
          <cell r="S99">
            <v>3</v>
          </cell>
          <cell r="U99">
            <v>20</v>
          </cell>
          <cell r="AC99">
            <v>249000</v>
          </cell>
        </row>
        <row r="100">
          <cell r="P100" t="str">
            <v>T4</v>
          </cell>
          <cell r="Q100" t="str">
            <v>高</v>
          </cell>
          <cell r="S100">
            <v>4</v>
          </cell>
          <cell r="U100">
            <v>20</v>
          </cell>
          <cell r="AC100">
            <v>314500</v>
          </cell>
        </row>
        <row r="101">
          <cell r="P101" t="str">
            <v>T4</v>
          </cell>
          <cell r="Q101" t="str">
            <v>高</v>
          </cell>
          <cell r="S101">
            <v>5</v>
          </cell>
          <cell r="U101">
            <v>20</v>
          </cell>
          <cell r="AC101">
            <v>380000</v>
          </cell>
        </row>
        <row r="102">
          <cell r="P102" t="str">
            <v>T4</v>
          </cell>
          <cell r="Q102" t="str">
            <v>高</v>
          </cell>
          <cell r="S102">
            <v>6</v>
          </cell>
          <cell r="U102">
            <v>25</v>
          </cell>
          <cell r="AC102">
            <v>445500</v>
          </cell>
        </row>
        <row r="103">
          <cell r="P103" t="str">
            <v>T4</v>
          </cell>
          <cell r="Q103" t="str">
            <v>高</v>
          </cell>
          <cell r="S103">
            <v>7</v>
          </cell>
          <cell r="U103">
            <v>25</v>
          </cell>
          <cell r="AC103">
            <v>511000</v>
          </cell>
        </row>
        <row r="104">
          <cell r="P104" t="str">
            <v>T4</v>
          </cell>
          <cell r="Q104" t="str">
            <v>高</v>
          </cell>
          <cell r="S104">
            <v>8</v>
          </cell>
          <cell r="U104">
            <v>25</v>
          </cell>
          <cell r="AC104">
            <v>577000</v>
          </cell>
        </row>
        <row r="105">
          <cell r="P105" t="str">
            <v>T4</v>
          </cell>
          <cell r="Q105" t="str">
            <v>高</v>
          </cell>
          <cell r="S105">
            <v>9</v>
          </cell>
          <cell r="U105">
            <v>25</v>
          </cell>
          <cell r="AC105">
            <v>642500</v>
          </cell>
        </row>
        <row r="106">
          <cell r="P106" t="str">
            <v>T4</v>
          </cell>
          <cell r="Q106" t="str">
            <v>高</v>
          </cell>
          <cell r="S106">
            <v>10</v>
          </cell>
          <cell r="U106">
            <v>25</v>
          </cell>
          <cell r="AC106">
            <v>708000</v>
          </cell>
        </row>
        <row r="107">
          <cell r="P107" t="str">
            <v>T4</v>
          </cell>
          <cell r="Q107" t="str">
            <v>高</v>
          </cell>
          <cell r="S107">
            <v>11</v>
          </cell>
          <cell r="U107">
            <v>25</v>
          </cell>
          <cell r="AC107">
            <v>773500</v>
          </cell>
        </row>
        <row r="108">
          <cell r="P108" t="str">
            <v>T4</v>
          </cell>
          <cell r="Q108" t="str">
            <v>高</v>
          </cell>
          <cell r="S108">
            <v>12</v>
          </cell>
          <cell r="U108">
            <v>35</v>
          </cell>
          <cell r="AC108">
            <v>839000</v>
          </cell>
        </row>
        <row r="109">
          <cell r="P109" t="str">
            <v>T4</v>
          </cell>
          <cell r="Q109" t="str">
            <v>高</v>
          </cell>
          <cell r="S109">
            <v>13</v>
          </cell>
          <cell r="U109">
            <v>35</v>
          </cell>
          <cell r="AC109">
            <v>904500</v>
          </cell>
        </row>
        <row r="110">
          <cell r="P110" t="str">
            <v>T4</v>
          </cell>
          <cell r="Q110" t="str">
            <v>高</v>
          </cell>
          <cell r="S110">
            <v>14</v>
          </cell>
          <cell r="U110">
            <v>35</v>
          </cell>
          <cell r="AC110">
            <v>970000</v>
          </cell>
        </row>
        <row r="111">
          <cell r="P111" t="str">
            <v>T4</v>
          </cell>
          <cell r="Q111" t="str">
            <v>高</v>
          </cell>
          <cell r="S111">
            <v>15</v>
          </cell>
          <cell r="U111">
            <v>35</v>
          </cell>
          <cell r="AC111">
            <v>1035500</v>
          </cell>
        </row>
        <row r="112">
          <cell r="P112" t="str">
            <v>T4</v>
          </cell>
          <cell r="Q112" t="str">
            <v>高</v>
          </cell>
          <cell r="S112">
            <v>16</v>
          </cell>
          <cell r="U112">
            <v>35</v>
          </cell>
          <cell r="AC112">
            <v>1101000</v>
          </cell>
        </row>
        <row r="113">
          <cell r="P113" t="str">
            <v>T4</v>
          </cell>
          <cell r="Q113" t="str">
            <v>高</v>
          </cell>
          <cell r="S113">
            <v>17</v>
          </cell>
          <cell r="U113">
            <v>35</v>
          </cell>
          <cell r="AC113">
            <v>1166500</v>
          </cell>
        </row>
        <row r="114">
          <cell r="P114" t="str">
            <v>T5</v>
          </cell>
          <cell r="Q114" t="str">
            <v>低</v>
          </cell>
          <cell r="S114">
            <v>0</v>
          </cell>
          <cell r="U114">
            <v>300</v>
          </cell>
          <cell r="AC114">
            <v>0</v>
          </cell>
        </row>
        <row r="115">
          <cell r="P115" t="str">
            <v>T5</v>
          </cell>
          <cell r="Q115" t="str">
            <v>低</v>
          </cell>
          <cell r="S115">
            <v>1</v>
          </cell>
          <cell r="U115">
            <v>65</v>
          </cell>
          <cell r="AC115">
            <v>319000</v>
          </cell>
        </row>
        <row r="116">
          <cell r="P116" t="str">
            <v>T5</v>
          </cell>
          <cell r="Q116" t="str">
            <v>低</v>
          </cell>
          <cell r="S116">
            <v>2</v>
          </cell>
          <cell r="U116">
            <v>65</v>
          </cell>
          <cell r="AC116">
            <v>368500</v>
          </cell>
        </row>
        <row r="117">
          <cell r="P117" t="str">
            <v>T5</v>
          </cell>
          <cell r="Q117" t="str">
            <v>低</v>
          </cell>
          <cell r="S117">
            <v>3</v>
          </cell>
          <cell r="U117">
            <v>65</v>
          </cell>
          <cell r="AC117">
            <v>418500</v>
          </cell>
        </row>
        <row r="118">
          <cell r="P118" t="str">
            <v>T5</v>
          </cell>
          <cell r="Q118" t="str">
            <v>低</v>
          </cell>
          <cell r="S118">
            <v>4</v>
          </cell>
          <cell r="U118">
            <v>65</v>
          </cell>
          <cell r="AC118">
            <v>468000</v>
          </cell>
        </row>
        <row r="119">
          <cell r="P119" t="str">
            <v>T5</v>
          </cell>
          <cell r="Q119" t="str">
            <v>低</v>
          </cell>
          <cell r="S119">
            <v>5</v>
          </cell>
          <cell r="U119">
            <v>65</v>
          </cell>
          <cell r="AC119">
            <v>517500</v>
          </cell>
        </row>
        <row r="120">
          <cell r="P120" t="str">
            <v>T5</v>
          </cell>
          <cell r="Q120" t="str">
            <v>低</v>
          </cell>
          <cell r="S120">
            <v>6</v>
          </cell>
          <cell r="U120">
            <v>65</v>
          </cell>
          <cell r="AC120">
            <v>567000</v>
          </cell>
        </row>
        <row r="121">
          <cell r="P121" t="str">
            <v>T5</v>
          </cell>
          <cell r="Q121" t="str">
            <v>低</v>
          </cell>
          <cell r="S121">
            <v>7</v>
          </cell>
          <cell r="U121">
            <v>100</v>
          </cell>
          <cell r="AC121">
            <v>617000</v>
          </cell>
        </row>
        <row r="122">
          <cell r="P122" t="str">
            <v>T5</v>
          </cell>
          <cell r="Q122" t="str">
            <v>低</v>
          </cell>
          <cell r="S122">
            <v>8</v>
          </cell>
          <cell r="U122">
            <v>100</v>
          </cell>
          <cell r="AC122">
            <v>666500</v>
          </cell>
        </row>
        <row r="123">
          <cell r="P123" t="str">
            <v>T5</v>
          </cell>
          <cell r="Q123" t="str">
            <v>低</v>
          </cell>
          <cell r="S123">
            <v>9</v>
          </cell>
          <cell r="U123">
            <v>100</v>
          </cell>
          <cell r="AC123">
            <v>716000</v>
          </cell>
        </row>
        <row r="124">
          <cell r="P124" t="str">
            <v>T5</v>
          </cell>
          <cell r="Q124" t="str">
            <v>低</v>
          </cell>
          <cell r="S124">
            <v>10</v>
          </cell>
          <cell r="U124">
            <v>100</v>
          </cell>
          <cell r="AC124">
            <v>765500</v>
          </cell>
        </row>
        <row r="125">
          <cell r="P125" t="str">
            <v>T5</v>
          </cell>
          <cell r="Q125" t="str">
            <v>低</v>
          </cell>
          <cell r="S125">
            <v>11</v>
          </cell>
          <cell r="U125">
            <v>100</v>
          </cell>
          <cell r="AC125">
            <v>815500</v>
          </cell>
        </row>
        <row r="126">
          <cell r="P126" t="str">
            <v>T5</v>
          </cell>
          <cell r="Q126" t="str">
            <v>低</v>
          </cell>
          <cell r="S126">
            <v>12</v>
          </cell>
          <cell r="U126">
            <v>100</v>
          </cell>
          <cell r="AC126">
            <v>865000</v>
          </cell>
        </row>
        <row r="127">
          <cell r="P127" t="str">
            <v>T5</v>
          </cell>
          <cell r="Q127" t="str">
            <v>中</v>
          </cell>
          <cell r="S127">
            <v>0</v>
          </cell>
          <cell r="U127">
            <v>80</v>
          </cell>
          <cell r="AC127">
            <v>0</v>
          </cell>
        </row>
        <row r="128">
          <cell r="P128" t="str">
            <v>T5</v>
          </cell>
          <cell r="Q128" t="str">
            <v>中</v>
          </cell>
          <cell r="S128">
            <v>1</v>
          </cell>
          <cell r="U128">
            <v>25</v>
          </cell>
          <cell r="AC128">
            <v>208500</v>
          </cell>
        </row>
        <row r="129">
          <cell r="P129" t="str">
            <v>T5</v>
          </cell>
          <cell r="Q129" t="str">
            <v>中</v>
          </cell>
          <cell r="S129">
            <v>2</v>
          </cell>
          <cell r="U129">
            <v>25</v>
          </cell>
          <cell r="AC129">
            <v>278000</v>
          </cell>
        </row>
        <row r="130">
          <cell r="P130" t="str">
            <v>T5</v>
          </cell>
          <cell r="Q130" t="str">
            <v>中</v>
          </cell>
          <cell r="S130">
            <v>3</v>
          </cell>
          <cell r="U130">
            <v>25</v>
          </cell>
          <cell r="AC130">
            <v>347500</v>
          </cell>
        </row>
        <row r="131">
          <cell r="P131" t="str">
            <v>T5</v>
          </cell>
          <cell r="Q131" t="str">
            <v>中</v>
          </cell>
          <cell r="S131">
            <v>4</v>
          </cell>
          <cell r="U131">
            <v>25</v>
          </cell>
          <cell r="AC131">
            <v>417500</v>
          </cell>
        </row>
        <row r="132">
          <cell r="P132" t="str">
            <v>T5</v>
          </cell>
          <cell r="Q132" t="str">
            <v>中</v>
          </cell>
          <cell r="S132">
            <v>5</v>
          </cell>
          <cell r="U132">
            <v>25</v>
          </cell>
          <cell r="AC132">
            <v>487000</v>
          </cell>
        </row>
        <row r="133">
          <cell r="P133" t="str">
            <v>T5</v>
          </cell>
          <cell r="Q133" t="str">
            <v>中</v>
          </cell>
          <cell r="S133">
            <v>6</v>
          </cell>
          <cell r="U133">
            <v>25</v>
          </cell>
          <cell r="AC133">
            <v>556500</v>
          </cell>
        </row>
        <row r="134">
          <cell r="P134" t="str">
            <v>T5</v>
          </cell>
          <cell r="Q134" t="str">
            <v>中</v>
          </cell>
          <cell r="S134">
            <v>7</v>
          </cell>
          <cell r="U134">
            <v>30</v>
          </cell>
          <cell r="AC134">
            <v>626000</v>
          </cell>
        </row>
        <row r="135">
          <cell r="P135" t="str">
            <v>T5</v>
          </cell>
          <cell r="Q135" t="str">
            <v>中</v>
          </cell>
          <cell r="S135">
            <v>8</v>
          </cell>
          <cell r="U135">
            <v>30</v>
          </cell>
          <cell r="AC135">
            <v>695500</v>
          </cell>
        </row>
        <row r="136">
          <cell r="P136" t="str">
            <v>T5</v>
          </cell>
          <cell r="Q136" t="str">
            <v>中</v>
          </cell>
          <cell r="S136">
            <v>9</v>
          </cell>
          <cell r="U136">
            <v>30</v>
          </cell>
          <cell r="AC136">
            <v>765000</v>
          </cell>
        </row>
        <row r="137">
          <cell r="P137" t="str">
            <v>T5</v>
          </cell>
          <cell r="Q137" t="str">
            <v>中</v>
          </cell>
          <cell r="S137">
            <v>10</v>
          </cell>
          <cell r="U137">
            <v>30</v>
          </cell>
          <cell r="AC137">
            <v>834500</v>
          </cell>
        </row>
        <row r="138">
          <cell r="P138" t="str">
            <v>T5</v>
          </cell>
          <cell r="Q138" t="str">
            <v>中</v>
          </cell>
          <cell r="S138">
            <v>11</v>
          </cell>
          <cell r="U138">
            <v>30</v>
          </cell>
          <cell r="AC138">
            <v>904000</v>
          </cell>
        </row>
        <row r="139">
          <cell r="P139" t="str">
            <v>T5</v>
          </cell>
          <cell r="Q139" t="str">
            <v>中</v>
          </cell>
          <cell r="S139">
            <v>12</v>
          </cell>
          <cell r="U139">
            <v>30</v>
          </cell>
          <cell r="AC139">
            <v>973500</v>
          </cell>
        </row>
        <row r="140">
          <cell r="P140" t="str">
            <v>T5</v>
          </cell>
          <cell r="Q140" t="str">
            <v>中</v>
          </cell>
          <cell r="S140">
            <v>13</v>
          </cell>
          <cell r="U140">
            <v>30</v>
          </cell>
          <cell r="AC140">
            <v>1043000</v>
          </cell>
        </row>
        <row r="141">
          <cell r="P141" t="str">
            <v>T5</v>
          </cell>
          <cell r="Q141" t="str">
            <v>中</v>
          </cell>
          <cell r="S141">
            <v>14</v>
          </cell>
          <cell r="U141">
            <v>40</v>
          </cell>
          <cell r="AC141">
            <v>1113000</v>
          </cell>
        </row>
        <row r="142">
          <cell r="P142" t="str">
            <v>T5</v>
          </cell>
          <cell r="Q142" t="str">
            <v>中</v>
          </cell>
          <cell r="S142">
            <v>15</v>
          </cell>
          <cell r="U142">
            <v>40</v>
          </cell>
          <cell r="AC142">
            <v>1182500</v>
          </cell>
        </row>
        <row r="143">
          <cell r="P143" t="str">
            <v>T5</v>
          </cell>
          <cell r="Q143" t="str">
            <v>中</v>
          </cell>
          <cell r="S143">
            <v>16</v>
          </cell>
          <cell r="U143">
            <v>40</v>
          </cell>
          <cell r="AC143">
            <v>1252000</v>
          </cell>
        </row>
        <row r="144">
          <cell r="P144" t="str">
            <v>T5</v>
          </cell>
          <cell r="Q144" t="str">
            <v>中</v>
          </cell>
          <cell r="S144">
            <v>17</v>
          </cell>
          <cell r="U144">
            <v>40</v>
          </cell>
          <cell r="AC144">
            <v>1321500</v>
          </cell>
        </row>
        <row r="145">
          <cell r="P145" t="str">
            <v>T5</v>
          </cell>
          <cell r="Q145" t="str">
            <v>中</v>
          </cell>
          <cell r="S145">
            <v>18</v>
          </cell>
          <cell r="U145">
            <v>40</v>
          </cell>
          <cell r="AC145">
            <v>1391000</v>
          </cell>
        </row>
        <row r="146">
          <cell r="P146" t="str">
            <v>T5</v>
          </cell>
          <cell r="Q146" t="str">
            <v>中</v>
          </cell>
          <cell r="S146">
            <v>19</v>
          </cell>
          <cell r="U146">
            <v>40</v>
          </cell>
          <cell r="AC146">
            <v>1460500</v>
          </cell>
        </row>
        <row r="147">
          <cell r="P147" t="str">
            <v>T5</v>
          </cell>
          <cell r="Q147" t="str">
            <v>中</v>
          </cell>
          <cell r="S147">
            <v>20</v>
          </cell>
          <cell r="U147">
            <v>40</v>
          </cell>
          <cell r="AC147">
            <v>1530000</v>
          </cell>
        </row>
        <row r="148">
          <cell r="P148" t="str">
            <v>T5</v>
          </cell>
          <cell r="Q148" t="str">
            <v>高</v>
          </cell>
          <cell r="S148">
            <v>0</v>
          </cell>
          <cell r="U148">
            <v>60</v>
          </cell>
          <cell r="AC148">
            <v>0</v>
          </cell>
        </row>
        <row r="149">
          <cell r="P149" t="str">
            <v>T5</v>
          </cell>
          <cell r="Q149" t="str">
            <v>高</v>
          </cell>
          <cell r="S149">
            <v>1</v>
          </cell>
          <cell r="U149">
            <v>20</v>
          </cell>
          <cell r="AC149">
            <v>290000</v>
          </cell>
        </row>
        <row r="150">
          <cell r="P150" t="str">
            <v>T5</v>
          </cell>
          <cell r="Q150" t="str">
            <v>高</v>
          </cell>
          <cell r="S150">
            <v>2</v>
          </cell>
          <cell r="U150">
            <v>20</v>
          </cell>
          <cell r="AC150">
            <v>387000</v>
          </cell>
        </row>
        <row r="151">
          <cell r="P151" t="str">
            <v>T5</v>
          </cell>
          <cell r="Q151" t="str">
            <v>高</v>
          </cell>
          <cell r="S151">
            <v>3</v>
          </cell>
          <cell r="U151">
            <v>20</v>
          </cell>
          <cell r="AC151">
            <v>483500</v>
          </cell>
        </row>
        <row r="152">
          <cell r="P152" t="str">
            <v>T5</v>
          </cell>
          <cell r="Q152" t="str">
            <v>高</v>
          </cell>
          <cell r="S152">
            <v>4</v>
          </cell>
          <cell r="U152">
            <v>20</v>
          </cell>
          <cell r="AC152">
            <v>580000</v>
          </cell>
        </row>
        <row r="153">
          <cell r="P153" t="str">
            <v>T5</v>
          </cell>
          <cell r="Q153" t="str">
            <v>高</v>
          </cell>
          <cell r="S153">
            <v>5</v>
          </cell>
          <cell r="U153">
            <v>20</v>
          </cell>
          <cell r="AC153">
            <v>677000</v>
          </cell>
        </row>
        <row r="154">
          <cell r="P154" t="str">
            <v>T5</v>
          </cell>
          <cell r="Q154" t="str">
            <v>高</v>
          </cell>
          <cell r="S154">
            <v>6</v>
          </cell>
          <cell r="U154">
            <v>20</v>
          </cell>
          <cell r="AC154">
            <v>773500</v>
          </cell>
        </row>
        <row r="155">
          <cell r="P155" t="str">
            <v>T5</v>
          </cell>
          <cell r="Q155" t="str">
            <v>高</v>
          </cell>
          <cell r="S155">
            <v>7</v>
          </cell>
          <cell r="U155">
            <v>25</v>
          </cell>
          <cell r="AC155">
            <v>870500</v>
          </cell>
        </row>
        <row r="156">
          <cell r="P156" t="str">
            <v>T5</v>
          </cell>
          <cell r="Q156" t="str">
            <v>高</v>
          </cell>
          <cell r="S156">
            <v>8</v>
          </cell>
          <cell r="U156">
            <v>25</v>
          </cell>
          <cell r="AC156">
            <v>967000</v>
          </cell>
        </row>
        <row r="157">
          <cell r="P157" t="str">
            <v>T5</v>
          </cell>
          <cell r="Q157" t="str">
            <v>高</v>
          </cell>
          <cell r="S157">
            <v>9</v>
          </cell>
          <cell r="U157">
            <v>25</v>
          </cell>
          <cell r="AC157">
            <v>1063500</v>
          </cell>
        </row>
        <row r="158">
          <cell r="P158" t="str">
            <v>T5</v>
          </cell>
          <cell r="Q158" t="str">
            <v>高</v>
          </cell>
          <cell r="S158">
            <v>10</v>
          </cell>
          <cell r="U158">
            <v>25</v>
          </cell>
          <cell r="AC158">
            <v>1160500</v>
          </cell>
        </row>
        <row r="159">
          <cell r="P159" t="str">
            <v>T5</v>
          </cell>
          <cell r="Q159" t="str">
            <v>高</v>
          </cell>
          <cell r="S159">
            <v>11</v>
          </cell>
          <cell r="U159">
            <v>25</v>
          </cell>
          <cell r="AC159">
            <v>1257000</v>
          </cell>
        </row>
        <row r="160">
          <cell r="P160" t="str">
            <v>T5</v>
          </cell>
          <cell r="Q160" t="str">
            <v>高</v>
          </cell>
          <cell r="S160">
            <v>12</v>
          </cell>
          <cell r="U160">
            <v>25</v>
          </cell>
          <cell r="AC160">
            <v>1354000</v>
          </cell>
        </row>
        <row r="161">
          <cell r="P161" t="str">
            <v>T5</v>
          </cell>
          <cell r="Q161" t="str">
            <v>高</v>
          </cell>
          <cell r="S161">
            <v>13</v>
          </cell>
          <cell r="U161">
            <v>25</v>
          </cell>
          <cell r="AC161">
            <v>1450500</v>
          </cell>
        </row>
        <row r="162">
          <cell r="P162" t="str">
            <v>T5</v>
          </cell>
          <cell r="Q162" t="str">
            <v>高</v>
          </cell>
          <cell r="S162">
            <v>14</v>
          </cell>
          <cell r="U162">
            <v>35</v>
          </cell>
          <cell r="AC162">
            <v>1547500</v>
          </cell>
        </row>
        <row r="163">
          <cell r="P163" t="str">
            <v>T5</v>
          </cell>
          <cell r="Q163" t="str">
            <v>高</v>
          </cell>
          <cell r="S163">
            <v>15</v>
          </cell>
          <cell r="U163">
            <v>35</v>
          </cell>
          <cell r="AC163">
            <v>1644000</v>
          </cell>
        </row>
        <row r="164">
          <cell r="P164" t="str">
            <v>T5</v>
          </cell>
          <cell r="Q164" t="str">
            <v>高</v>
          </cell>
          <cell r="S164">
            <v>16</v>
          </cell>
          <cell r="U164">
            <v>35</v>
          </cell>
          <cell r="AC164">
            <v>1740500</v>
          </cell>
        </row>
        <row r="165">
          <cell r="P165" t="str">
            <v>T5</v>
          </cell>
          <cell r="Q165" t="str">
            <v>高</v>
          </cell>
          <cell r="S165">
            <v>17</v>
          </cell>
          <cell r="U165">
            <v>35</v>
          </cell>
          <cell r="AC165">
            <v>1837500</v>
          </cell>
        </row>
        <row r="166">
          <cell r="P166" t="str">
            <v>T5</v>
          </cell>
          <cell r="Q166" t="str">
            <v>高</v>
          </cell>
          <cell r="S166">
            <v>18</v>
          </cell>
          <cell r="U166">
            <v>35</v>
          </cell>
          <cell r="AC166">
            <v>1934000</v>
          </cell>
        </row>
        <row r="167">
          <cell r="P167" t="str">
            <v>T5</v>
          </cell>
          <cell r="Q167" t="str">
            <v>高</v>
          </cell>
          <cell r="S167">
            <v>19</v>
          </cell>
          <cell r="U167">
            <v>35</v>
          </cell>
          <cell r="AC167">
            <v>2031000</v>
          </cell>
        </row>
        <row r="168">
          <cell r="P168" t="str">
            <v>T5</v>
          </cell>
          <cell r="Q168" t="str">
            <v>高</v>
          </cell>
          <cell r="S168">
            <v>20</v>
          </cell>
          <cell r="U168">
            <v>35</v>
          </cell>
          <cell r="AC168">
            <v>2127500</v>
          </cell>
        </row>
      </sheetData>
      <sheetData sheetId="14"/>
      <sheetData sheetId="15"/>
      <sheetData sheetId="16"/>
      <sheetData sheetId="17"/>
      <sheetData sheetId="18">
        <row r="4">
          <cell r="AI4">
            <v>1</v>
          </cell>
          <cell r="AN4">
            <v>170</v>
          </cell>
          <cell r="BA4">
            <v>1</v>
          </cell>
          <cell r="BB4">
            <v>5</v>
          </cell>
          <cell r="BE4">
            <v>1</v>
          </cell>
          <cell r="BJ4">
            <v>30</v>
          </cell>
          <cell r="BO4">
            <v>80</v>
          </cell>
        </row>
        <row r="5">
          <cell r="AI5">
            <v>1</v>
          </cell>
          <cell r="AN5">
            <v>170</v>
          </cell>
          <cell r="BA5">
            <v>2</v>
          </cell>
          <cell r="BB5">
            <v>10</v>
          </cell>
          <cell r="BE5">
            <v>2</v>
          </cell>
          <cell r="BJ5">
            <v>300</v>
          </cell>
          <cell r="BO5">
            <v>120</v>
          </cell>
        </row>
        <row r="6">
          <cell r="AI6">
            <v>1</v>
          </cell>
          <cell r="AN6">
            <v>180</v>
          </cell>
          <cell r="BA6">
            <v>3</v>
          </cell>
          <cell r="BB6">
            <v>20</v>
          </cell>
          <cell r="BE6">
            <v>3</v>
          </cell>
          <cell r="BJ6">
            <v>570</v>
          </cell>
          <cell r="BO6">
            <v>150</v>
          </cell>
        </row>
        <row r="7">
          <cell r="AI7">
            <v>1</v>
          </cell>
          <cell r="AN7">
            <v>550</v>
          </cell>
          <cell r="BA7">
            <v>4</v>
          </cell>
          <cell r="BB7">
            <v>30</v>
          </cell>
          <cell r="BE7">
            <v>4</v>
          </cell>
          <cell r="BJ7">
            <v>870</v>
          </cell>
          <cell r="BO7">
            <v>190</v>
          </cell>
        </row>
        <row r="8">
          <cell r="AI8">
            <v>1</v>
          </cell>
          <cell r="AN8">
            <v>550</v>
          </cell>
          <cell r="BA8">
            <v>5</v>
          </cell>
          <cell r="BB8">
            <v>45</v>
          </cell>
          <cell r="BE8">
            <v>5</v>
          </cell>
          <cell r="BJ8">
            <v>1140</v>
          </cell>
          <cell r="BO8">
            <v>230</v>
          </cell>
        </row>
        <row r="9">
          <cell r="AI9">
            <v>1</v>
          </cell>
          <cell r="AN9">
            <v>650</v>
          </cell>
          <cell r="BA9">
            <v>6</v>
          </cell>
          <cell r="BB9">
            <v>60</v>
          </cell>
          <cell r="BE9">
            <v>6</v>
          </cell>
          <cell r="BJ9">
            <v>960</v>
          </cell>
          <cell r="BO9">
            <v>350</v>
          </cell>
        </row>
        <row r="10">
          <cell r="AI10">
            <v>1</v>
          </cell>
          <cell r="AN10">
            <v>2600</v>
          </cell>
          <cell r="BE10">
            <v>7</v>
          </cell>
          <cell r="BJ10">
            <v>1470</v>
          </cell>
          <cell r="BO10">
            <v>550</v>
          </cell>
        </row>
        <row r="11">
          <cell r="AI11">
            <v>1</v>
          </cell>
          <cell r="AN11">
            <v>2600</v>
          </cell>
          <cell r="BE11">
            <v>8</v>
          </cell>
          <cell r="BJ11">
            <v>1950</v>
          </cell>
          <cell r="BO11">
            <v>700</v>
          </cell>
        </row>
        <row r="12">
          <cell r="AI12">
            <v>1</v>
          </cell>
          <cell r="AN12">
            <v>2600</v>
          </cell>
          <cell r="BE12">
            <v>9</v>
          </cell>
          <cell r="BJ12">
            <v>2430</v>
          </cell>
          <cell r="BO12">
            <v>900</v>
          </cell>
        </row>
        <row r="13">
          <cell r="AI13">
            <v>1</v>
          </cell>
          <cell r="AN13">
            <v>3100</v>
          </cell>
          <cell r="BE13">
            <v>10</v>
          </cell>
          <cell r="BJ13">
            <v>2910</v>
          </cell>
          <cell r="BO13">
            <v>1100</v>
          </cell>
        </row>
        <row r="14">
          <cell r="AI14">
            <v>1</v>
          </cell>
          <cell r="AN14">
            <v>15500</v>
          </cell>
          <cell r="BE14">
            <v>11</v>
          </cell>
          <cell r="BJ14">
            <v>390</v>
          </cell>
          <cell r="BO14">
            <v>200</v>
          </cell>
        </row>
        <row r="15">
          <cell r="AI15">
            <v>1</v>
          </cell>
          <cell r="AN15">
            <v>15500</v>
          </cell>
          <cell r="BE15">
            <v>12</v>
          </cell>
          <cell r="BJ15">
            <v>1170</v>
          </cell>
          <cell r="BO15">
            <v>650</v>
          </cell>
        </row>
        <row r="16">
          <cell r="AI16">
            <v>1</v>
          </cell>
          <cell r="AN16">
            <v>15500</v>
          </cell>
          <cell r="BE16">
            <v>13</v>
          </cell>
          <cell r="BJ16">
            <v>1980</v>
          </cell>
          <cell r="BO16">
            <v>1100</v>
          </cell>
        </row>
        <row r="17">
          <cell r="AI17">
            <v>0</v>
          </cell>
          <cell r="AN17">
            <v>15500</v>
          </cell>
          <cell r="BE17">
            <v>14</v>
          </cell>
          <cell r="BJ17">
            <v>2760</v>
          </cell>
          <cell r="BO17">
            <v>1550</v>
          </cell>
        </row>
        <row r="18">
          <cell r="AI18">
            <v>1</v>
          </cell>
          <cell r="AN18">
            <v>550</v>
          </cell>
          <cell r="BE18">
            <v>15</v>
          </cell>
          <cell r="BJ18">
            <v>3540</v>
          </cell>
          <cell r="BO18">
            <v>1950</v>
          </cell>
        </row>
        <row r="19">
          <cell r="AI19">
            <v>1</v>
          </cell>
          <cell r="AN19">
            <v>550</v>
          </cell>
          <cell r="BE19">
            <v>16</v>
          </cell>
          <cell r="BJ19">
            <v>4350</v>
          </cell>
          <cell r="BO19">
            <v>2400</v>
          </cell>
        </row>
        <row r="20">
          <cell r="AI20">
            <v>1</v>
          </cell>
          <cell r="AN20">
            <v>550</v>
          </cell>
          <cell r="BE20">
            <v>17</v>
          </cell>
          <cell r="BJ20">
            <v>5130</v>
          </cell>
          <cell r="BO20">
            <v>2850</v>
          </cell>
        </row>
        <row r="21">
          <cell r="AI21">
            <v>1</v>
          </cell>
          <cell r="AN21">
            <v>600</v>
          </cell>
          <cell r="BE21">
            <v>18</v>
          </cell>
          <cell r="BJ21">
            <v>5910</v>
          </cell>
          <cell r="BO21">
            <v>3300</v>
          </cell>
        </row>
        <row r="22">
          <cell r="AI22">
            <v>1</v>
          </cell>
          <cell r="AN22">
            <v>2600</v>
          </cell>
          <cell r="BE22">
            <v>19</v>
          </cell>
          <cell r="BJ22">
            <v>6720</v>
          </cell>
          <cell r="BO22">
            <v>3700</v>
          </cell>
        </row>
        <row r="23">
          <cell r="AI23">
            <v>1</v>
          </cell>
          <cell r="AN23">
            <v>2600</v>
          </cell>
          <cell r="BE23">
            <v>20</v>
          </cell>
          <cell r="BJ23">
            <v>7500</v>
          </cell>
          <cell r="BO23">
            <v>4200</v>
          </cell>
        </row>
        <row r="24">
          <cell r="AI24">
            <v>1</v>
          </cell>
          <cell r="AN24">
            <v>2600</v>
          </cell>
          <cell r="BE24">
            <v>21</v>
          </cell>
          <cell r="BJ24">
            <v>1800</v>
          </cell>
          <cell r="BO24">
            <v>1600</v>
          </cell>
        </row>
        <row r="25">
          <cell r="AI25">
            <v>1</v>
          </cell>
          <cell r="AN25">
            <v>3000</v>
          </cell>
          <cell r="BE25">
            <v>22</v>
          </cell>
          <cell r="BJ25">
            <v>5430</v>
          </cell>
          <cell r="BO25">
            <v>4900</v>
          </cell>
        </row>
        <row r="26">
          <cell r="AI26">
            <v>1</v>
          </cell>
          <cell r="AN26">
            <v>15500</v>
          </cell>
          <cell r="BE26">
            <v>23</v>
          </cell>
          <cell r="BJ26">
            <v>9060</v>
          </cell>
          <cell r="BO26">
            <v>8000</v>
          </cell>
        </row>
        <row r="27">
          <cell r="AI27">
            <v>1</v>
          </cell>
          <cell r="AN27">
            <v>15500</v>
          </cell>
          <cell r="BE27">
            <v>24</v>
          </cell>
          <cell r="BJ27">
            <v>12660</v>
          </cell>
          <cell r="BO27">
            <v>11400</v>
          </cell>
        </row>
        <row r="28">
          <cell r="AI28">
            <v>1</v>
          </cell>
          <cell r="AN28">
            <v>15500</v>
          </cell>
          <cell r="BE28">
            <v>25</v>
          </cell>
          <cell r="BJ28">
            <v>16290</v>
          </cell>
          <cell r="BO28">
            <v>14600</v>
          </cell>
        </row>
        <row r="29">
          <cell r="AI29">
            <v>1</v>
          </cell>
          <cell r="AN29">
            <v>15500</v>
          </cell>
          <cell r="BE29">
            <v>26</v>
          </cell>
          <cell r="BJ29">
            <v>19920</v>
          </cell>
          <cell r="BO29">
            <v>17800</v>
          </cell>
        </row>
        <row r="30">
          <cell r="AI30">
            <v>1</v>
          </cell>
          <cell r="AN30">
            <v>19000</v>
          </cell>
          <cell r="BE30">
            <v>27</v>
          </cell>
          <cell r="BJ30">
            <v>23520</v>
          </cell>
          <cell r="BO30">
            <v>21000</v>
          </cell>
        </row>
        <row r="31">
          <cell r="AI31">
            <v>1</v>
          </cell>
          <cell r="AN31">
            <v>113000</v>
          </cell>
          <cell r="BE31">
            <v>28</v>
          </cell>
          <cell r="BJ31">
            <v>27150</v>
          </cell>
          <cell r="BO31">
            <v>24500</v>
          </cell>
        </row>
        <row r="32">
          <cell r="AI32">
            <v>1</v>
          </cell>
          <cell r="AN32">
            <v>113000</v>
          </cell>
          <cell r="BE32">
            <v>29</v>
          </cell>
          <cell r="BJ32">
            <v>30750</v>
          </cell>
          <cell r="BO32">
            <v>27500</v>
          </cell>
        </row>
        <row r="33">
          <cell r="AI33">
            <v>1</v>
          </cell>
          <cell r="AN33">
            <v>113000</v>
          </cell>
          <cell r="BE33">
            <v>30</v>
          </cell>
          <cell r="BJ33">
            <v>34380</v>
          </cell>
          <cell r="BO33">
            <v>31000</v>
          </cell>
        </row>
        <row r="34">
          <cell r="AI34">
            <v>1</v>
          </cell>
          <cell r="AN34">
            <v>113000</v>
          </cell>
          <cell r="BE34">
            <v>31</v>
          </cell>
          <cell r="BJ34">
            <v>15780</v>
          </cell>
          <cell r="BO34">
            <v>25500</v>
          </cell>
        </row>
        <row r="35">
          <cell r="AI35">
            <v>0</v>
          </cell>
          <cell r="AN35">
            <v>113000</v>
          </cell>
          <cell r="BE35">
            <v>32</v>
          </cell>
          <cell r="BJ35">
            <v>21930</v>
          </cell>
          <cell r="BO35">
            <v>35000</v>
          </cell>
        </row>
        <row r="36">
          <cell r="AI36">
            <v>1</v>
          </cell>
          <cell r="AN36">
            <v>2600</v>
          </cell>
          <cell r="BE36">
            <v>33</v>
          </cell>
          <cell r="BJ36">
            <v>28050</v>
          </cell>
          <cell r="BO36">
            <v>45000</v>
          </cell>
        </row>
        <row r="37">
          <cell r="AI37">
            <v>1</v>
          </cell>
          <cell r="AN37">
            <v>2600</v>
          </cell>
          <cell r="BE37">
            <v>34</v>
          </cell>
          <cell r="BJ37">
            <v>34200</v>
          </cell>
          <cell r="BO37">
            <v>55000</v>
          </cell>
        </row>
        <row r="38">
          <cell r="AI38">
            <v>1</v>
          </cell>
          <cell r="AN38">
            <v>2600</v>
          </cell>
          <cell r="BE38">
            <v>35</v>
          </cell>
          <cell r="BJ38">
            <v>40350</v>
          </cell>
          <cell r="BO38">
            <v>64000</v>
          </cell>
        </row>
        <row r="39">
          <cell r="AI39">
            <v>1</v>
          </cell>
          <cell r="AN39">
            <v>2500</v>
          </cell>
          <cell r="BE39">
            <v>36</v>
          </cell>
          <cell r="BJ39">
            <v>46470</v>
          </cell>
          <cell r="BO39">
            <v>74000</v>
          </cell>
        </row>
        <row r="40">
          <cell r="AI40">
            <v>1</v>
          </cell>
          <cell r="AN40">
            <v>3000</v>
          </cell>
          <cell r="BE40">
            <v>37</v>
          </cell>
          <cell r="BJ40">
            <v>52620</v>
          </cell>
          <cell r="BO40">
            <v>84000</v>
          </cell>
        </row>
        <row r="41">
          <cell r="AI41">
            <v>1</v>
          </cell>
          <cell r="AN41">
            <v>15500</v>
          </cell>
          <cell r="BE41">
            <v>38</v>
          </cell>
          <cell r="BJ41">
            <v>58770</v>
          </cell>
          <cell r="BO41">
            <v>94000</v>
          </cell>
        </row>
        <row r="42">
          <cell r="AI42">
            <v>1</v>
          </cell>
          <cell r="AN42">
            <v>15500</v>
          </cell>
          <cell r="BE42">
            <v>39</v>
          </cell>
          <cell r="BJ42">
            <v>64890</v>
          </cell>
          <cell r="BO42">
            <v>104000</v>
          </cell>
        </row>
        <row r="43">
          <cell r="AI43">
            <v>1</v>
          </cell>
          <cell r="AN43">
            <v>15500</v>
          </cell>
          <cell r="BE43">
            <v>40</v>
          </cell>
          <cell r="BJ43">
            <v>71040</v>
          </cell>
          <cell r="BO43">
            <v>114000</v>
          </cell>
        </row>
        <row r="44">
          <cell r="AI44">
            <v>1</v>
          </cell>
          <cell r="AN44">
            <v>15500</v>
          </cell>
          <cell r="BE44">
            <v>41</v>
          </cell>
          <cell r="BJ44">
            <v>77190</v>
          </cell>
          <cell r="BO44">
            <v>125000</v>
          </cell>
        </row>
        <row r="45">
          <cell r="AI45">
            <v>1</v>
          </cell>
          <cell r="AN45">
            <v>19000</v>
          </cell>
          <cell r="BE45">
            <v>42</v>
          </cell>
          <cell r="BJ45">
            <v>83310</v>
          </cell>
          <cell r="BO45">
            <v>135000</v>
          </cell>
        </row>
        <row r="46">
          <cell r="AI46">
            <v>1</v>
          </cell>
          <cell r="AN46">
            <v>113000</v>
          </cell>
          <cell r="BE46">
            <v>43</v>
          </cell>
          <cell r="BJ46">
            <v>89460</v>
          </cell>
          <cell r="BO46">
            <v>145000</v>
          </cell>
        </row>
        <row r="47">
          <cell r="AI47">
            <v>1</v>
          </cell>
          <cell r="AN47">
            <v>113000</v>
          </cell>
          <cell r="BE47">
            <v>44</v>
          </cell>
          <cell r="BJ47">
            <v>95580</v>
          </cell>
          <cell r="BO47">
            <v>155000</v>
          </cell>
        </row>
        <row r="48">
          <cell r="AI48">
            <v>1</v>
          </cell>
          <cell r="AN48">
            <v>113000</v>
          </cell>
          <cell r="BE48">
            <v>45</v>
          </cell>
          <cell r="BJ48">
            <v>101730</v>
          </cell>
          <cell r="BO48">
            <v>165000</v>
          </cell>
        </row>
        <row r="49">
          <cell r="AI49">
            <v>1</v>
          </cell>
          <cell r="AN49">
            <v>113000</v>
          </cell>
          <cell r="BE49">
            <v>46</v>
          </cell>
          <cell r="BJ49">
            <v>70170</v>
          </cell>
          <cell r="BO49">
            <v>270000</v>
          </cell>
        </row>
        <row r="50">
          <cell r="AI50">
            <v>1</v>
          </cell>
          <cell r="AN50">
            <v>113000</v>
          </cell>
          <cell r="BE50">
            <v>47</v>
          </cell>
          <cell r="BJ50">
            <v>97440</v>
          </cell>
          <cell r="BO50">
            <v>380000</v>
          </cell>
        </row>
        <row r="51">
          <cell r="AI51">
            <v>1</v>
          </cell>
          <cell r="AN51">
            <v>138000</v>
          </cell>
          <cell r="BE51">
            <v>48</v>
          </cell>
          <cell r="BJ51">
            <v>124740</v>
          </cell>
          <cell r="BO51">
            <v>480000</v>
          </cell>
        </row>
        <row r="52">
          <cell r="AI52">
            <v>1</v>
          </cell>
          <cell r="AN52">
            <v>965000</v>
          </cell>
          <cell r="BE52">
            <v>49</v>
          </cell>
          <cell r="BJ52">
            <v>152010</v>
          </cell>
          <cell r="BO52">
            <v>590000</v>
          </cell>
        </row>
        <row r="53">
          <cell r="AI53">
            <v>1</v>
          </cell>
          <cell r="AN53">
            <v>965000</v>
          </cell>
          <cell r="BE53">
            <v>50</v>
          </cell>
          <cell r="BJ53">
            <v>179310</v>
          </cell>
          <cell r="BO53">
            <v>700000</v>
          </cell>
        </row>
        <row r="54">
          <cell r="AI54">
            <v>1</v>
          </cell>
          <cell r="AN54">
            <v>965000</v>
          </cell>
          <cell r="BE54">
            <v>51</v>
          </cell>
          <cell r="BJ54">
            <v>206580</v>
          </cell>
          <cell r="BO54">
            <v>800000</v>
          </cell>
        </row>
        <row r="55">
          <cell r="AI55">
            <v>1</v>
          </cell>
          <cell r="AN55">
            <v>965000</v>
          </cell>
          <cell r="BE55">
            <v>52</v>
          </cell>
          <cell r="BJ55">
            <v>233880</v>
          </cell>
          <cell r="BO55">
            <v>900000</v>
          </cell>
        </row>
        <row r="56">
          <cell r="AI56">
            <v>1</v>
          </cell>
          <cell r="AN56">
            <v>965000</v>
          </cell>
          <cell r="BE56">
            <v>53</v>
          </cell>
          <cell r="BJ56">
            <v>261150</v>
          </cell>
          <cell r="BO56">
            <v>1000000</v>
          </cell>
        </row>
        <row r="57">
          <cell r="AI57">
            <v>0</v>
          </cell>
          <cell r="AN57">
            <v>965000</v>
          </cell>
          <cell r="BE57">
            <v>54</v>
          </cell>
          <cell r="BJ57">
            <v>288450</v>
          </cell>
          <cell r="BO57">
            <v>1100000</v>
          </cell>
        </row>
        <row r="58">
          <cell r="BE58">
            <v>55</v>
          </cell>
          <cell r="BJ58">
            <v>315720</v>
          </cell>
          <cell r="BO58">
            <v>1200000</v>
          </cell>
        </row>
        <row r="59">
          <cell r="BE59">
            <v>56</v>
          </cell>
          <cell r="BJ59">
            <v>343020</v>
          </cell>
          <cell r="BO59">
            <v>1300000</v>
          </cell>
        </row>
        <row r="60">
          <cell r="BE60">
            <v>57</v>
          </cell>
          <cell r="BJ60">
            <v>370290</v>
          </cell>
          <cell r="BO60">
            <v>1400000</v>
          </cell>
        </row>
        <row r="61">
          <cell r="BE61">
            <v>58</v>
          </cell>
          <cell r="BJ61">
            <v>397560</v>
          </cell>
          <cell r="BO61">
            <v>1500000</v>
          </cell>
        </row>
        <row r="62">
          <cell r="BE62">
            <v>59</v>
          </cell>
          <cell r="BJ62">
            <v>424860</v>
          </cell>
          <cell r="BO62">
            <v>1600000</v>
          </cell>
        </row>
        <row r="63">
          <cell r="BE63">
            <v>60</v>
          </cell>
          <cell r="BJ63">
            <v>452130</v>
          </cell>
          <cell r="BO63">
            <v>1700000</v>
          </cell>
        </row>
      </sheetData>
      <sheetData sheetId="19"/>
      <sheetData sheetId="20"/>
      <sheetData sheetId="21"/>
      <sheetData sheetId="22">
        <row r="13">
          <cell r="B13" t="str">
            <v>T1</v>
          </cell>
          <cell r="C13" t="str">
            <v>低</v>
          </cell>
          <cell r="D13">
            <v>1</v>
          </cell>
          <cell r="E13">
            <v>2</v>
          </cell>
        </row>
        <row r="14">
          <cell r="B14" t="str">
            <v>T2</v>
          </cell>
          <cell r="C14" t="str">
            <v>低</v>
          </cell>
          <cell r="D14">
            <v>2</v>
          </cell>
          <cell r="E14">
            <v>3</v>
          </cell>
        </row>
        <row r="15">
          <cell r="B15" t="str">
            <v>T2</v>
          </cell>
          <cell r="C15" t="str">
            <v>中</v>
          </cell>
          <cell r="D15">
            <v>2</v>
          </cell>
          <cell r="E15">
            <v>4</v>
          </cell>
        </row>
        <row r="16">
          <cell r="B16" t="str">
            <v>T3</v>
          </cell>
          <cell r="C16" t="str">
            <v>低</v>
          </cell>
          <cell r="D16">
            <v>3</v>
          </cell>
          <cell r="E16">
            <v>4</v>
          </cell>
        </row>
        <row r="17">
          <cell r="B17" t="str">
            <v>T3</v>
          </cell>
          <cell r="C17" t="str">
            <v>中</v>
          </cell>
          <cell r="D17">
            <v>3</v>
          </cell>
          <cell r="E17">
            <v>5</v>
          </cell>
        </row>
        <row r="18">
          <cell r="B18" t="str">
            <v>T3</v>
          </cell>
          <cell r="C18" t="str">
            <v>高</v>
          </cell>
          <cell r="D18">
            <v>3</v>
          </cell>
          <cell r="E18">
            <v>5</v>
          </cell>
        </row>
        <row r="19">
          <cell r="B19" t="str">
            <v>T4</v>
          </cell>
          <cell r="C19" t="str">
            <v>低</v>
          </cell>
          <cell r="D19">
            <v>4</v>
          </cell>
          <cell r="E19">
            <v>5</v>
          </cell>
        </row>
        <row r="20">
          <cell r="B20" t="str">
            <v>T4</v>
          </cell>
          <cell r="C20" t="str">
            <v>中</v>
          </cell>
          <cell r="D20">
            <v>4</v>
          </cell>
          <cell r="E20">
            <v>6</v>
          </cell>
        </row>
        <row r="21">
          <cell r="B21" t="str">
            <v>T4</v>
          </cell>
          <cell r="C21" t="str">
            <v>高</v>
          </cell>
          <cell r="D21">
            <v>4</v>
          </cell>
          <cell r="E21">
            <v>6</v>
          </cell>
        </row>
        <row r="22">
          <cell r="B22" t="str">
            <v>T5</v>
          </cell>
          <cell r="C22" t="str">
            <v>低</v>
          </cell>
          <cell r="D22">
            <v>5</v>
          </cell>
          <cell r="E22">
            <v>6</v>
          </cell>
        </row>
        <row r="23">
          <cell r="B23" t="str">
            <v>T5</v>
          </cell>
          <cell r="C23" t="str">
            <v>中</v>
          </cell>
          <cell r="D23">
            <v>5</v>
          </cell>
          <cell r="E23">
            <v>7</v>
          </cell>
        </row>
        <row r="24">
          <cell r="B24" t="str">
            <v>T5</v>
          </cell>
          <cell r="C24" t="str">
            <v>高</v>
          </cell>
          <cell r="D24">
            <v>5</v>
          </cell>
          <cell r="E24">
            <v>7</v>
          </cell>
        </row>
      </sheetData>
      <sheetData sheetId="23"/>
      <sheetData sheetId="24"/>
      <sheetData sheetId="25"/>
      <sheetData sheetId="26">
        <row r="4">
          <cell r="AV4">
            <v>1</v>
          </cell>
          <cell r="AW4" t="str">
            <v>雷诺FT</v>
          </cell>
          <cell r="AX4" t="str">
            <v>低</v>
          </cell>
          <cell r="AY4">
            <v>0</v>
          </cell>
          <cell r="AZ4">
            <v>2596</v>
          </cell>
          <cell r="BA4">
            <v>82</v>
          </cell>
          <cell r="BB4">
            <v>329</v>
          </cell>
          <cell r="BC4">
            <v>230</v>
          </cell>
          <cell r="BD4">
            <v>300</v>
          </cell>
          <cell r="BE4">
            <v>283</v>
          </cell>
          <cell r="BF4">
            <v>47.1</v>
          </cell>
          <cell r="BG4">
            <v>45</v>
          </cell>
          <cell r="BH4">
            <v>14.6</v>
          </cell>
          <cell r="BI4">
            <v>0</v>
          </cell>
          <cell r="BJ4">
            <v>7.6</v>
          </cell>
          <cell r="BK4">
            <v>0.3</v>
          </cell>
          <cell r="BL4">
            <v>0.5</v>
          </cell>
        </row>
        <row r="5">
          <cell r="AV5">
            <v>1</v>
          </cell>
          <cell r="AW5" t="str">
            <v>雷诺FT</v>
          </cell>
          <cell r="AX5" t="str">
            <v>低</v>
          </cell>
          <cell r="AY5">
            <v>1</v>
          </cell>
          <cell r="AZ5">
            <v>3379</v>
          </cell>
          <cell r="BA5">
            <v>96</v>
          </cell>
          <cell r="BB5">
            <v>390</v>
          </cell>
          <cell r="BC5">
            <v>273</v>
          </cell>
          <cell r="BD5">
            <v>350</v>
          </cell>
          <cell r="BE5">
            <v>340</v>
          </cell>
          <cell r="BF5">
            <v>50</v>
          </cell>
          <cell r="BG5">
            <v>47.8</v>
          </cell>
          <cell r="BH5">
            <v>15.8</v>
          </cell>
          <cell r="BI5">
            <v>0</v>
          </cell>
          <cell r="BJ5">
            <v>7</v>
          </cell>
          <cell r="BK5">
            <v>0.28999999999999998</v>
          </cell>
          <cell r="BL5">
            <v>0.48</v>
          </cell>
        </row>
        <row r="6">
          <cell r="AV6">
            <v>1</v>
          </cell>
          <cell r="AW6" t="str">
            <v>雷诺FT</v>
          </cell>
          <cell r="AX6" t="str">
            <v>低</v>
          </cell>
          <cell r="AY6">
            <v>2</v>
          </cell>
          <cell r="AZ6">
            <v>4163</v>
          </cell>
          <cell r="BA6">
            <v>109</v>
          </cell>
          <cell r="BB6">
            <v>451</v>
          </cell>
          <cell r="BC6">
            <v>316</v>
          </cell>
          <cell r="BD6">
            <v>400</v>
          </cell>
          <cell r="BE6">
            <v>396</v>
          </cell>
          <cell r="BF6">
            <v>53</v>
          </cell>
          <cell r="BG6">
            <v>50.6</v>
          </cell>
          <cell r="BH6">
            <v>17</v>
          </cell>
          <cell r="BI6">
            <v>0</v>
          </cell>
          <cell r="BJ6">
            <v>6.3</v>
          </cell>
          <cell r="BK6">
            <v>0.28000000000000003</v>
          </cell>
          <cell r="BL6">
            <v>0.46</v>
          </cell>
        </row>
        <row r="7">
          <cell r="AV7">
            <v>1</v>
          </cell>
          <cell r="AW7" t="str">
            <v>雷诺FT</v>
          </cell>
          <cell r="AX7" t="str">
            <v>低</v>
          </cell>
          <cell r="AY7">
            <v>3</v>
          </cell>
          <cell r="AZ7">
            <v>4947</v>
          </cell>
          <cell r="BA7">
            <v>123</v>
          </cell>
          <cell r="BB7">
            <v>513</v>
          </cell>
          <cell r="BC7">
            <v>359</v>
          </cell>
          <cell r="BD7">
            <v>450</v>
          </cell>
          <cell r="BE7">
            <v>453</v>
          </cell>
          <cell r="BF7">
            <v>55.9</v>
          </cell>
          <cell r="BG7">
            <v>53.4</v>
          </cell>
          <cell r="BH7">
            <v>18.2</v>
          </cell>
          <cell r="BI7">
            <v>0</v>
          </cell>
          <cell r="BJ7">
            <v>5.7</v>
          </cell>
          <cell r="BK7">
            <v>0.26</v>
          </cell>
          <cell r="BL7">
            <v>0.44</v>
          </cell>
        </row>
        <row r="8">
          <cell r="AV8">
            <v>1</v>
          </cell>
          <cell r="AW8" t="str">
            <v>雷诺FT</v>
          </cell>
          <cell r="AX8" t="str">
            <v>低</v>
          </cell>
          <cell r="AY8">
            <v>4</v>
          </cell>
          <cell r="AZ8">
            <v>5731</v>
          </cell>
          <cell r="BA8">
            <v>137</v>
          </cell>
          <cell r="BB8">
            <v>574</v>
          </cell>
          <cell r="BC8">
            <v>402</v>
          </cell>
          <cell r="BD8">
            <v>500</v>
          </cell>
          <cell r="BE8">
            <v>509</v>
          </cell>
          <cell r="BF8">
            <v>58.9</v>
          </cell>
          <cell r="BG8">
            <v>56.3</v>
          </cell>
          <cell r="BH8">
            <v>19.399999999999999</v>
          </cell>
          <cell r="BI8">
            <v>0</v>
          </cell>
          <cell r="BJ8">
            <v>5.0999999999999996</v>
          </cell>
          <cell r="BK8">
            <v>0.25</v>
          </cell>
          <cell r="BL8">
            <v>0.42</v>
          </cell>
        </row>
        <row r="9">
          <cell r="AV9">
            <v>2</v>
          </cell>
          <cell r="AW9" t="str">
            <v>二号</v>
          </cell>
          <cell r="AX9" t="str">
            <v>低</v>
          </cell>
          <cell r="AY9">
            <v>0</v>
          </cell>
          <cell r="AZ9">
            <v>3676</v>
          </cell>
          <cell r="BA9">
            <v>118</v>
          </cell>
          <cell r="BB9">
            <v>460</v>
          </cell>
          <cell r="BC9">
            <v>322</v>
          </cell>
          <cell r="BD9">
            <v>420</v>
          </cell>
          <cell r="BE9">
            <v>396</v>
          </cell>
          <cell r="BF9">
            <v>47.1</v>
          </cell>
          <cell r="BG9">
            <v>45</v>
          </cell>
          <cell r="BH9">
            <v>14.6</v>
          </cell>
          <cell r="BI9">
            <v>0</v>
          </cell>
          <cell r="BJ9">
            <v>8.4</v>
          </cell>
          <cell r="BK9">
            <v>0.2</v>
          </cell>
          <cell r="BL9">
            <v>0.46</v>
          </cell>
        </row>
        <row r="10">
          <cell r="AV10">
            <v>2</v>
          </cell>
          <cell r="AW10" t="str">
            <v>二号</v>
          </cell>
          <cell r="AX10" t="str">
            <v>低</v>
          </cell>
          <cell r="AY10">
            <v>1</v>
          </cell>
          <cell r="AZ10">
            <v>4406</v>
          </cell>
          <cell r="BA10">
            <v>130</v>
          </cell>
          <cell r="BB10">
            <v>519</v>
          </cell>
          <cell r="BC10">
            <v>363</v>
          </cell>
          <cell r="BD10">
            <v>464</v>
          </cell>
          <cell r="BE10">
            <v>453</v>
          </cell>
          <cell r="BF10">
            <v>49.1</v>
          </cell>
          <cell r="BG10">
            <v>46.9</v>
          </cell>
          <cell r="BH10">
            <v>15.4</v>
          </cell>
          <cell r="BI10">
            <v>0</v>
          </cell>
          <cell r="BJ10">
            <v>7.9</v>
          </cell>
          <cell r="BK10">
            <v>0.2</v>
          </cell>
          <cell r="BL10">
            <v>0.45</v>
          </cell>
        </row>
        <row r="11">
          <cell r="AV11">
            <v>2</v>
          </cell>
          <cell r="AW11" t="str">
            <v>二号</v>
          </cell>
          <cell r="AX11" t="str">
            <v>低</v>
          </cell>
          <cell r="AY11">
            <v>2</v>
          </cell>
          <cell r="AZ11">
            <v>5136</v>
          </cell>
          <cell r="BA11">
            <v>143</v>
          </cell>
          <cell r="BB11">
            <v>578</v>
          </cell>
          <cell r="BC11">
            <v>404</v>
          </cell>
          <cell r="BD11">
            <v>509</v>
          </cell>
          <cell r="BE11">
            <v>509</v>
          </cell>
          <cell r="BF11">
            <v>51</v>
          </cell>
          <cell r="BG11">
            <v>48.8</v>
          </cell>
          <cell r="BH11">
            <v>16.2</v>
          </cell>
          <cell r="BI11">
            <v>0</v>
          </cell>
          <cell r="BJ11">
            <v>7.4</v>
          </cell>
          <cell r="BK11">
            <v>0.2</v>
          </cell>
          <cell r="BL11">
            <v>0.43</v>
          </cell>
        </row>
        <row r="12">
          <cell r="AV12">
            <v>2</v>
          </cell>
          <cell r="AW12" t="str">
            <v>二号</v>
          </cell>
          <cell r="AX12" t="str">
            <v>低</v>
          </cell>
          <cell r="AY12">
            <v>3</v>
          </cell>
          <cell r="AZ12">
            <v>5867</v>
          </cell>
          <cell r="BA12">
            <v>155</v>
          </cell>
          <cell r="BB12">
            <v>637</v>
          </cell>
          <cell r="BC12">
            <v>446</v>
          </cell>
          <cell r="BD12">
            <v>553</v>
          </cell>
          <cell r="BE12">
            <v>566</v>
          </cell>
          <cell r="BF12">
            <v>53</v>
          </cell>
          <cell r="BG12">
            <v>50.6</v>
          </cell>
          <cell r="BH12">
            <v>17</v>
          </cell>
          <cell r="BI12">
            <v>0</v>
          </cell>
          <cell r="BJ12">
            <v>6.9</v>
          </cell>
          <cell r="BK12">
            <v>0.2</v>
          </cell>
          <cell r="BL12">
            <v>0.42</v>
          </cell>
        </row>
        <row r="13">
          <cell r="AV13">
            <v>2</v>
          </cell>
          <cell r="AW13" t="str">
            <v>二号</v>
          </cell>
          <cell r="AX13" t="str">
            <v>低</v>
          </cell>
          <cell r="AY13">
            <v>4</v>
          </cell>
          <cell r="AZ13">
            <v>6597</v>
          </cell>
          <cell r="BA13">
            <v>168</v>
          </cell>
          <cell r="BB13">
            <v>695</v>
          </cell>
          <cell r="BC13">
            <v>487</v>
          </cell>
          <cell r="BD13">
            <v>598</v>
          </cell>
          <cell r="BE13">
            <v>623</v>
          </cell>
          <cell r="BF13">
            <v>55</v>
          </cell>
          <cell r="BG13">
            <v>52.5</v>
          </cell>
          <cell r="BH13">
            <v>17.8</v>
          </cell>
          <cell r="BI13">
            <v>0</v>
          </cell>
          <cell r="BJ13">
            <v>6.4</v>
          </cell>
          <cell r="BK13">
            <v>0.2</v>
          </cell>
          <cell r="BL13">
            <v>0.41</v>
          </cell>
        </row>
        <row r="14">
          <cell r="AV14">
            <v>2</v>
          </cell>
          <cell r="AW14" t="str">
            <v>二号</v>
          </cell>
          <cell r="AX14" t="str">
            <v>低</v>
          </cell>
          <cell r="AY14">
            <v>5</v>
          </cell>
          <cell r="AZ14">
            <v>7327</v>
          </cell>
          <cell r="BA14">
            <v>181</v>
          </cell>
          <cell r="BB14">
            <v>754</v>
          </cell>
          <cell r="BC14">
            <v>528</v>
          </cell>
          <cell r="BD14">
            <v>642</v>
          </cell>
          <cell r="BE14">
            <v>679</v>
          </cell>
          <cell r="BF14">
            <v>56.9</v>
          </cell>
          <cell r="BG14">
            <v>54.4</v>
          </cell>
          <cell r="BH14">
            <v>18.600000000000001</v>
          </cell>
          <cell r="BI14">
            <v>0</v>
          </cell>
          <cell r="BJ14">
            <v>5.9</v>
          </cell>
          <cell r="BK14">
            <v>0.2</v>
          </cell>
          <cell r="BL14">
            <v>0.39</v>
          </cell>
        </row>
        <row r="15">
          <cell r="AV15">
            <v>2</v>
          </cell>
          <cell r="AW15" t="str">
            <v>二号</v>
          </cell>
          <cell r="AX15" t="str">
            <v>低</v>
          </cell>
          <cell r="AY15">
            <v>6</v>
          </cell>
          <cell r="AZ15">
            <v>8058</v>
          </cell>
          <cell r="BA15">
            <v>193</v>
          </cell>
          <cell r="BB15">
            <v>813</v>
          </cell>
          <cell r="BC15">
            <v>569</v>
          </cell>
          <cell r="BD15">
            <v>687</v>
          </cell>
          <cell r="BE15">
            <v>736</v>
          </cell>
          <cell r="BF15">
            <v>58.9</v>
          </cell>
          <cell r="BG15">
            <v>56.3</v>
          </cell>
          <cell r="BH15">
            <v>19.399999999999999</v>
          </cell>
          <cell r="BI15">
            <v>0</v>
          </cell>
          <cell r="BJ15">
            <v>5.4</v>
          </cell>
          <cell r="BK15">
            <v>0.2</v>
          </cell>
          <cell r="BL15">
            <v>0.38</v>
          </cell>
        </row>
        <row r="16">
          <cell r="AV16">
            <v>3</v>
          </cell>
          <cell r="AW16" t="str">
            <v>Puma</v>
          </cell>
          <cell r="AX16" t="str">
            <v>中</v>
          </cell>
          <cell r="AY16">
            <v>0</v>
          </cell>
          <cell r="AZ16">
            <v>4460</v>
          </cell>
          <cell r="BA16">
            <v>188</v>
          </cell>
          <cell r="BB16">
            <v>438</v>
          </cell>
          <cell r="BC16">
            <v>307</v>
          </cell>
          <cell r="BD16">
            <v>438</v>
          </cell>
          <cell r="BE16">
            <v>413</v>
          </cell>
          <cell r="BF16">
            <v>43.3</v>
          </cell>
          <cell r="BG16">
            <v>51</v>
          </cell>
          <cell r="BH16">
            <v>14.1</v>
          </cell>
          <cell r="BI16">
            <v>1.05</v>
          </cell>
          <cell r="BJ16">
            <v>0</v>
          </cell>
          <cell r="BK16">
            <v>0.4</v>
          </cell>
          <cell r="BL16">
            <v>1.23</v>
          </cell>
        </row>
        <row r="17">
          <cell r="AV17">
            <v>3</v>
          </cell>
          <cell r="AW17" t="str">
            <v>Puma</v>
          </cell>
          <cell r="AX17" t="str">
            <v>中</v>
          </cell>
          <cell r="AY17">
            <v>1</v>
          </cell>
          <cell r="AZ17">
            <v>5297</v>
          </cell>
          <cell r="BA17">
            <v>210</v>
          </cell>
          <cell r="BB17">
            <v>496</v>
          </cell>
          <cell r="BC17">
            <v>348</v>
          </cell>
          <cell r="BD17">
            <v>489</v>
          </cell>
          <cell r="BE17">
            <v>473</v>
          </cell>
          <cell r="BF17">
            <v>44.3</v>
          </cell>
          <cell r="BG17">
            <v>52.2</v>
          </cell>
          <cell r="BH17">
            <v>14.5</v>
          </cell>
          <cell r="BI17">
            <v>1.03</v>
          </cell>
          <cell r="BJ17">
            <v>0</v>
          </cell>
          <cell r="BK17">
            <v>0.4</v>
          </cell>
          <cell r="BL17">
            <v>1.21</v>
          </cell>
        </row>
        <row r="18">
          <cell r="AV18">
            <v>3</v>
          </cell>
          <cell r="AW18" t="str">
            <v>Puma</v>
          </cell>
          <cell r="AX18" t="str">
            <v>中</v>
          </cell>
          <cell r="AY18">
            <v>2</v>
          </cell>
          <cell r="AZ18">
            <v>6134</v>
          </cell>
          <cell r="BA18">
            <v>232</v>
          </cell>
          <cell r="BB18">
            <v>555</v>
          </cell>
          <cell r="BC18">
            <v>389</v>
          </cell>
          <cell r="BD18">
            <v>540</v>
          </cell>
          <cell r="BE18">
            <v>532</v>
          </cell>
          <cell r="BF18">
            <v>45.3</v>
          </cell>
          <cell r="BG18">
            <v>53.3</v>
          </cell>
          <cell r="BH18">
            <v>14.9</v>
          </cell>
          <cell r="BI18">
            <v>1</v>
          </cell>
          <cell r="BJ18">
            <v>0</v>
          </cell>
          <cell r="BK18">
            <v>0.4</v>
          </cell>
          <cell r="BL18">
            <v>1.19</v>
          </cell>
        </row>
        <row r="19">
          <cell r="AV19">
            <v>3</v>
          </cell>
          <cell r="AW19" t="str">
            <v>Puma</v>
          </cell>
          <cell r="AX19" t="str">
            <v>中</v>
          </cell>
          <cell r="AY19">
            <v>3</v>
          </cell>
          <cell r="AZ19">
            <v>6971</v>
          </cell>
          <cell r="BA19">
            <v>254</v>
          </cell>
          <cell r="BB19">
            <v>613</v>
          </cell>
          <cell r="BC19">
            <v>430</v>
          </cell>
          <cell r="BD19">
            <v>592</v>
          </cell>
          <cell r="BE19">
            <v>592</v>
          </cell>
          <cell r="BF19">
            <v>46.3</v>
          </cell>
          <cell r="BG19">
            <v>54.5</v>
          </cell>
          <cell r="BH19">
            <v>15.4</v>
          </cell>
          <cell r="BI19">
            <v>0.98</v>
          </cell>
          <cell r="BJ19">
            <v>0</v>
          </cell>
          <cell r="BK19">
            <v>0.4</v>
          </cell>
          <cell r="BL19">
            <v>1.17</v>
          </cell>
        </row>
        <row r="20">
          <cell r="AV20">
            <v>3</v>
          </cell>
          <cell r="AW20" t="str">
            <v>Puma</v>
          </cell>
          <cell r="AX20" t="str">
            <v>中</v>
          </cell>
          <cell r="AY20">
            <v>4</v>
          </cell>
          <cell r="AZ20">
            <v>7807</v>
          </cell>
          <cell r="BA20">
            <v>276</v>
          </cell>
          <cell r="BB20">
            <v>672</v>
          </cell>
          <cell r="BC20">
            <v>471</v>
          </cell>
          <cell r="BD20">
            <v>643</v>
          </cell>
          <cell r="BE20">
            <v>652</v>
          </cell>
          <cell r="BF20">
            <v>47.2</v>
          </cell>
          <cell r="BG20">
            <v>55.6</v>
          </cell>
          <cell r="BH20">
            <v>15.8</v>
          </cell>
          <cell r="BI20">
            <v>0.96</v>
          </cell>
          <cell r="BJ20">
            <v>0</v>
          </cell>
          <cell r="BK20">
            <v>0.4</v>
          </cell>
          <cell r="BL20">
            <v>1.1499999999999999</v>
          </cell>
        </row>
        <row r="21">
          <cell r="AV21">
            <v>3</v>
          </cell>
          <cell r="AW21" t="str">
            <v>Puma</v>
          </cell>
          <cell r="AX21" t="str">
            <v>中</v>
          </cell>
          <cell r="AY21">
            <v>5</v>
          </cell>
          <cell r="AZ21">
            <v>8644</v>
          </cell>
          <cell r="BA21">
            <v>298</v>
          </cell>
          <cell r="BB21">
            <v>730</v>
          </cell>
          <cell r="BC21">
            <v>512</v>
          </cell>
          <cell r="BD21">
            <v>694</v>
          </cell>
          <cell r="BE21">
            <v>712</v>
          </cell>
          <cell r="BF21">
            <v>48.2</v>
          </cell>
          <cell r="BG21">
            <v>56.8</v>
          </cell>
          <cell r="BH21">
            <v>16.2</v>
          </cell>
          <cell r="BI21">
            <v>0.93</v>
          </cell>
          <cell r="BJ21">
            <v>0</v>
          </cell>
          <cell r="BK21">
            <v>0.4</v>
          </cell>
          <cell r="BL21">
            <v>1.1299999999999999</v>
          </cell>
        </row>
        <row r="22">
          <cell r="AV22">
            <v>3</v>
          </cell>
          <cell r="AW22" t="str">
            <v>Puma</v>
          </cell>
          <cell r="AX22" t="str">
            <v>中</v>
          </cell>
          <cell r="AY22">
            <v>6</v>
          </cell>
          <cell r="AZ22">
            <v>9481</v>
          </cell>
          <cell r="BA22">
            <v>320</v>
          </cell>
          <cell r="BB22">
            <v>789</v>
          </cell>
          <cell r="BC22">
            <v>552</v>
          </cell>
          <cell r="BD22">
            <v>745</v>
          </cell>
          <cell r="BE22">
            <v>771</v>
          </cell>
          <cell r="BF22">
            <v>49.2</v>
          </cell>
          <cell r="BG22">
            <v>58</v>
          </cell>
          <cell r="BH22">
            <v>16.600000000000001</v>
          </cell>
          <cell r="BI22">
            <v>0.91</v>
          </cell>
          <cell r="BJ22">
            <v>0</v>
          </cell>
          <cell r="BK22">
            <v>0.4</v>
          </cell>
          <cell r="BL22">
            <v>1.1100000000000001</v>
          </cell>
        </row>
        <row r="23">
          <cell r="AV23">
            <v>3</v>
          </cell>
          <cell r="AW23" t="str">
            <v>Puma</v>
          </cell>
          <cell r="AX23" t="str">
            <v>中</v>
          </cell>
          <cell r="AY23">
            <v>7</v>
          </cell>
          <cell r="AZ23">
            <v>10318</v>
          </cell>
          <cell r="BA23">
            <v>342</v>
          </cell>
          <cell r="BB23">
            <v>847</v>
          </cell>
          <cell r="BC23">
            <v>593</v>
          </cell>
          <cell r="BD23">
            <v>797</v>
          </cell>
          <cell r="BE23">
            <v>831</v>
          </cell>
          <cell r="BF23">
            <v>50.2</v>
          </cell>
          <cell r="BG23">
            <v>59.1</v>
          </cell>
          <cell r="BH23">
            <v>17</v>
          </cell>
          <cell r="BI23">
            <v>0.89</v>
          </cell>
          <cell r="BJ23">
            <v>0</v>
          </cell>
          <cell r="BK23">
            <v>0.4</v>
          </cell>
          <cell r="BL23">
            <v>1.1000000000000001</v>
          </cell>
        </row>
        <row r="24">
          <cell r="AV24">
            <v>3</v>
          </cell>
          <cell r="AW24" t="str">
            <v>Puma</v>
          </cell>
          <cell r="AX24" t="str">
            <v>中</v>
          </cell>
          <cell r="AY24">
            <v>8</v>
          </cell>
          <cell r="AZ24">
            <v>11154</v>
          </cell>
          <cell r="BA24">
            <v>364</v>
          </cell>
          <cell r="BB24">
            <v>906</v>
          </cell>
          <cell r="BC24">
            <v>634</v>
          </cell>
          <cell r="BD24">
            <v>848</v>
          </cell>
          <cell r="BE24">
            <v>891</v>
          </cell>
          <cell r="BF24">
            <v>51.2</v>
          </cell>
          <cell r="BG24">
            <v>60.3</v>
          </cell>
          <cell r="BH24">
            <v>17.5</v>
          </cell>
          <cell r="BI24">
            <v>0.86</v>
          </cell>
          <cell r="BJ24">
            <v>0</v>
          </cell>
          <cell r="BK24">
            <v>0.4</v>
          </cell>
          <cell r="BL24">
            <v>1.08</v>
          </cell>
        </row>
        <row r="25">
          <cell r="AV25">
            <v>3</v>
          </cell>
          <cell r="AW25" t="str">
            <v>Puma</v>
          </cell>
          <cell r="AX25" t="str">
            <v>中</v>
          </cell>
          <cell r="AY25">
            <v>9</v>
          </cell>
          <cell r="AZ25">
            <v>11991</v>
          </cell>
          <cell r="BA25">
            <v>386</v>
          </cell>
          <cell r="BB25">
            <v>964</v>
          </cell>
          <cell r="BC25">
            <v>675</v>
          </cell>
          <cell r="BD25">
            <v>899</v>
          </cell>
          <cell r="BE25">
            <v>951</v>
          </cell>
          <cell r="BF25">
            <v>52.2</v>
          </cell>
          <cell r="BG25">
            <v>61.4</v>
          </cell>
          <cell r="BH25">
            <v>17.899999999999999</v>
          </cell>
          <cell r="BI25">
            <v>0.84</v>
          </cell>
          <cell r="BJ25">
            <v>0</v>
          </cell>
          <cell r="BK25">
            <v>0.4</v>
          </cell>
          <cell r="BL25">
            <v>1.06</v>
          </cell>
        </row>
        <row r="26">
          <cell r="AV26">
            <v>3</v>
          </cell>
          <cell r="AW26" t="str">
            <v>Puma</v>
          </cell>
          <cell r="AX26" t="str">
            <v>中</v>
          </cell>
          <cell r="AY26">
            <v>10</v>
          </cell>
          <cell r="AZ26">
            <v>12828</v>
          </cell>
          <cell r="BA26">
            <v>408</v>
          </cell>
          <cell r="BB26">
            <v>1023</v>
          </cell>
          <cell r="BC26">
            <v>716</v>
          </cell>
          <cell r="BD26">
            <v>950</v>
          </cell>
          <cell r="BE26">
            <v>1010</v>
          </cell>
          <cell r="BF26">
            <v>53.1</v>
          </cell>
          <cell r="BG26">
            <v>62.6</v>
          </cell>
          <cell r="BH26">
            <v>18.3</v>
          </cell>
          <cell r="BI26">
            <v>0.82</v>
          </cell>
          <cell r="BJ26">
            <v>0</v>
          </cell>
          <cell r="BK26">
            <v>0.4</v>
          </cell>
          <cell r="BL26">
            <v>1.04</v>
          </cell>
        </row>
        <row r="27">
          <cell r="AV27">
            <v>3</v>
          </cell>
          <cell r="AW27" t="str">
            <v>Puma</v>
          </cell>
          <cell r="AX27" t="str">
            <v>中</v>
          </cell>
          <cell r="AY27">
            <v>11</v>
          </cell>
          <cell r="AZ27">
            <v>13665</v>
          </cell>
          <cell r="BA27">
            <v>430</v>
          </cell>
          <cell r="BB27">
            <v>1081</v>
          </cell>
          <cell r="BC27">
            <v>757</v>
          </cell>
          <cell r="BD27">
            <v>1002</v>
          </cell>
          <cell r="BE27">
            <v>1070</v>
          </cell>
          <cell r="BF27">
            <v>54.1</v>
          </cell>
          <cell r="BG27">
            <v>63.8</v>
          </cell>
          <cell r="BH27">
            <v>18.7</v>
          </cell>
          <cell r="BI27">
            <v>0.79</v>
          </cell>
          <cell r="BJ27">
            <v>0</v>
          </cell>
          <cell r="BK27">
            <v>0.4</v>
          </cell>
          <cell r="BL27">
            <v>1.02</v>
          </cell>
        </row>
        <row r="28">
          <cell r="AV28">
            <v>4</v>
          </cell>
          <cell r="AW28" t="str">
            <v>35(t)</v>
          </cell>
          <cell r="AX28" t="str">
            <v>低</v>
          </cell>
          <cell r="AY28">
            <v>0</v>
          </cell>
          <cell r="AZ28">
            <v>5231</v>
          </cell>
          <cell r="BA28">
            <v>363</v>
          </cell>
          <cell r="BB28">
            <v>600</v>
          </cell>
          <cell r="BC28">
            <v>420</v>
          </cell>
          <cell r="BD28">
            <v>600</v>
          </cell>
          <cell r="BE28">
            <v>566</v>
          </cell>
          <cell r="BF28">
            <v>42.4</v>
          </cell>
          <cell r="BG28">
            <v>50</v>
          </cell>
          <cell r="BH28">
            <v>13.9</v>
          </cell>
          <cell r="BI28">
            <v>1.4</v>
          </cell>
          <cell r="BJ28">
            <v>0</v>
          </cell>
          <cell r="BK28">
            <v>0.4</v>
          </cell>
          <cell r="BL28">
            <v>0.95</v>
          </cell>
        </row>
        <row r="29">
          <cell r="AV29">
            <v>4</v>
          </cell>
          <cell r="AW29" t="str">
            <v>35(t)</v>
          </cell>
          <cell r="AX29" t="str">
            <v>低</v>
          </cell>
          <cell r="AY29">
            <v>1</v>
          </cell>
          <cell r="AZ29">
            <v>5910</v>
          </cell>
          <cell r="BA29">
            <v>386</v>
          </cell>
          <cell r="BB29">
            <v>651</v>
          </cell>
          <cell r="BC29">
            <v>456</v>
          </cell>
          <cell r="BD29">
            <v>637</v>
          </cell>
          <cell r="BE29">
            <v>623</v>
          </cell>
          <cell r="BF29">
            <v>43.7</v>
          </cell>
          <cell r="BG29">
            <v>51.6</v>
          </cell>
          <cell r="BH29">
            <v>14.5</v>
          </cell>
          <cell r="BI29">
            <v>1.36</v>
          </cell>
          <cell r="BJ29">
            <v>0</v>
          </cell>
          <cell r="BK29">
            <v>0.4</v>
          </cell>
          <cell r="BL29">
            <v>0.93</v>
          </cell>
        </row>
        <row r="30">
          <cell r="AV30">
            <v>4</v>
          </cell>
          <cell r="AW30" t="str">
            <v>35(t)</v>
          </cell>
          <cell r="AX30" t="str">
            <v>低</v>
          </cell>
          <cell r="AY30">
            <v>2</v>
          </cell>
          <cell r="AZ30">
            <v>6588</v>
          </cell>
          <cell r="BA30">
            <v>408</v>
          </cell>
          <cell r="BB30">
            <v>702</v>
          </cell>
          <cell r="BC30">
            <v>491</v>
          </cell>
          <cell r="BD30">
            <v>675</v>
          </cell>
          <cell r="BE30">
            <v>679</v>
          </cell>
          <cell r="BF30">
            <v>45.1</v>
          </cell>
          <cell r="BG30">
            <v>53.1</v>
          </cell>
          <cell r="BH30">
            <v>15</v>
          </cell>
          <cell r="BI30">
            <v>1.31</v>
          </cell>
          <cell r="BJ30">
            <v>0</v>
          </cell>
          <cell r="BK30">
            <v>0.4</v>
          </cell>
          <cell r="BL30">
            <v>0.91</v>
          </cell>
        </row>
        <row r="31">
          <cell r="AV31">
            <v>4</v>
          </cell>
          <cell r="AW31" t="str">
            <v>35(t)</v>
          </cell>
          <cell r="AX31" t="str">
            <v>低</v>
          </cell>
          <cell r="AY31">
            <v>3</v>
          </cell>
          <cell r="AZ31">
            <v>7267</v>
          </cell>
          <cell r="BA31">
            <v>431</v>
          </cell>
          <cell r="BB31">
            <v>753</v>
          </cell>
          <cell r="BC31">
            <v>527</v>
          </cell>
          <cell r="BD31">
            <v>712</v>
          </cell>
          <cell r="BE31">
            <v>736</v>
          </cell>
          <cell r="BF31">
            <v>46.4</v>
          </cell>
          <cell r="BG31">
            <v>54.7</v>
          </cell>
          <cell r="BH31">
            <v>15.6</v>
          </cell>
          <cell r="BI31">
            <v>1.27</v>
          </cell>
          <cell r="BJ31">
            <v>0</v>
          </cell>
          <cell r="BK31">
            <v>0.4</v>
          </cell>
          <cell r="BL31">
            <v>0.89</v>
          </cell>
        </row>
        <row r="32">
          <cell r="AV32">
            <v>4</v>
          </cell>
          <cell r="AW32" t="str">
            <v>35(t)</v>
          </cell>
          <cell r="AX32" t="str">
            <v>低</v>
          </cell>
          <cell r="AY32">
            <v>4</v>
          </cell>
          <cell r="AZ32">
            <v>7946</v>
          </cell>
          <cell r="BA32">
            <v>454</v>
          </cell>
          <cell r="BB32">
            <v>804</v>
          </cell>
          <cell r="BC32">
            <v>563</v>
          </cell>
          <cell r="BD32">
            <v>749</v>
          </cell>
          <cell r="BE32">
            <v>793</v>
          </cell>
          <cell r="BF32">
            <v>47.7</v>
          </cell>
          <cell r="BG32">
            <v>56.3</v>
          </cell>
          <cell r="BH32">
            <v>16.2</v>
          </cell>
          <cell r="BI32">
            <v>1.22</v>
          </cell>
          <cell r="BJ32">
            <v>0</v>
          </cell>
          <cell r="BK32">
            <v>0.4</v>
          </cell>
          <cell r="BL32">
            <v>0.87</v>
          </cell>
        </row>
        <row r="33">
          <cell r="AV33">
            <v>4</v>
          </cell>
          <cell r="AW33" t="str">
            <v>35(t)</v>
          </cell>
          <cell r="AX33" t="str">
            <v>低</v>
          </cell>
          <cell r="AY33">
            <v>5</v>
          </cell>
          <cell r="AZ33">
            <v>8625</v>
          </cell>
          <cell r="BA33">
            <v>477</v>
          </cell>
          <cell r="BB33">
            <v>855</v>
          </cell>
          <cell r="BC33">
            <v>598</v>
          </cell>
          <cell r="BD33">
            <v>787</v>
          </cell>
          <cell r="BE33">
            <v>849</v>
          </cell>
          <cell r="BF33">
            <v>49</v>
          </cell>
          <cell r="BG33">
            <v>57.8</v>
          </cell>
          <cell r="BH33">
            <v>16.7</v>
          </cell>
          <cell r="BI33">
            <v>1.18</v>
          </cell>
          <cell r="BJ33">
            <v>0</v>
          </cell>
          <cell r="BK33">
            <v>0.4</v>
          </cell>
          <cell r="BL33">
            <v>0.85</v>
          </cell>
        </row>
        <row r="34">
          <cell r="AV34">
            <v>4</v>
          </cell>
          <cell r="AW34" t="str">
            <v>35(t)</v>
          </cell>
          <cell r="AX34" t="str">
            <v>低</v>
          </cell>
          <cell r="AY34">
            <v>6</v>
          </cell>
          <cell r="AZ34">
            <v>9303</v>
          </cell>
          <cell r="BA34">
            <v>499</v>
          </cell>
          <cell r="BB34">
            <v>906</v>
          </cell>
          <cell r="BC34">
            <v>634</v>
          </cell>
          <cell r="BD34">
            <v>824</v>
          </cell>
          <cell r="BE34">
            <v>906</v>
          </cell>
          <cell r="BF34">
            <v>50.4</v>
          </cell>
          <cell r="BG34">
            <v>59.4</v>
          </cell>
          <cell r="BH34">
            <v>17.3</v>
          </cell>
          <cell r="BI34">
            <v>1.1299999999999999</v>
          </cell>
          <cell r="BJ34">
            <v>0</v>
          </cell>
          <cell r="BK34">
            <v>0.4</v>
          </cell>
          <cell r="BL34">
            <v>0.83</v>
          </cell>
        </row>
        <row r="35">
          <cell r="AV35">
            <v>4</v>
          </cell>
          <cell r="AW35" t="str">
            <v>35(t)</v>
          </cell>
          <cell r="AX35" t="str">
            <v>低</v>
          </cell>
          <cell r="AY35">
            <v>7</v>
          </cell>
          <cell r="AZ35">
            <v>9982</v>
          </cell>
          <cell r="BA35">
            <v>522</v>
          </cell>
          <cell r="BB35">
            <v>957</v>
          </cell>
          <cell r="BC35">
            <v>670</v>
          </cell>
          <cell r="BD35">
            <v>861</v>
          </cell>
          <cell r="BE35">
            <v>962</v>
          </cell>
          <cell r="BF35">
            <v>51.7</v>
          </cell>
          <cell r="BG35">
            <v>60.9</v>
          </cell>
          <cell r="BH35">
            <v>17.899999999999999</v>
          </cell>
          <cell r="BI35">
            <v>1.0900000000000001</v>
          </cell>
          <cell r="BJ35">
            <v>0</v>
          </cell>
          <cell r="BK35">
            <v>0.4</v>
          </cell>
          <cell r="BL35">
            <v>0.81</v>
          </cell>
        </row>
        <row r="36">
          <cell r="AV36">
            <v>4</v>
          </cell>
          <cell r="AW36" t="str">
            <v>35(t)</v>
          </cell>
          <cell r="AX36" t="str">
            <v>低</v>
          </cell>
          <cell r="AY36">
            <v>8</v>
          </cell>
          <cell r="AZ36">
            <v>10661</v>
          </cell>
          <cell r="BA36">
            <v>545</v>
          </cell>
          <cell r="BB36">
            <v>1008</v>
          </cell>
          <cell r="BC36">
            <v>705</v>
          </cell>
          <cell r="BD36">
            <v>899</v>
          </cell>
          <cell r="BE36">
            <v>1019</v>
          </cell>
          <cell r="BF36">
            <v>53</v>
          </cell>
          <cell r="BG36">
            <v>62.5</v>
          </cell>
          <cell r="BH36">
            <v>18.399999999999999</v>
          </cell>
          <cell r="BI36">
            <v>1.04</v>
          </cell>
          <cell r="BJ36">
            <v>0</v>
          </cell>
          <cell r="BK36">
            <v>0.4</v>
          </cell>
          <cell r="BL36">
            <v>0.79</v>
          </cell>
        </row>
        <row r="37">
          <cell r="AV37">
            <v>5</v>
          </cell>
          <cell r="AW37" t="str">
            <v>十字军</v>
          </cell>
          <cell r="AX37" t="str">
            <v>中</v>
          </cell>
          <cell r="AY37">
            <v>0</v>
          </cell>
          <cell r="AZ37">
            <v>6066</v>
          </cell>
          <cell r="BA37">
            <v>218</v>
          </cell>
          <cell r="BB37">
            <v>687</v>
          </cell>
          <cell r="BC37">
            <v>481</v>
          </cell>
          <cell r="BD37">
            <v>627</v>
          </cell>
          <cell r="BE37">
            <v>591</v>
          </cell>
          <cell r="BF37">
            <v>48.1</v>
          </cell>
          <cell r="BG37">
            <v>45.9</v>
          </cell>
          <cell r="BH37">
            <v>14.9</v>
          </cell>
          <cell r="BI37">
            <v>0</v>
          </cell>
          <cell r="BJ37">
            <v>6.3</v>
          </cell>
          <cell r="BK37">
            <v>0.3</v>
          </cell>
          <cell r="BL37">
            <v>0.7</v>
          </cell>
        </row>
        <row r="38">
          <cell r="AV38">
            <v>5</v>
          </cell>
          <cell r="AW38" t="str">
            <v>十字军</v>
          </cell>
          <cell r="AX38" t="str">
            <v>中</v>
          </cell>
          <cell r="AY38">
            <v>1</v>
          </cell>
          <cell r="AZ38">
            <v>6816</v>
          </cell>
          <cell r="BA38">
            <v>234</v>
          </cell>
          <cell r="BB38">
            <v>748</v>
          </cell>
          <cell r="BC38">
            <v>524</v>
          </cell>
          <cell r="BD38">
            <v>672</v>
          </cell>
          <cell r="BE38">
            <v>651</v>
          </cell>
          <cell r="BF38">
            <v>49</v>
          </cell>
          <cell r="BG38">
            <v>46.7</v>
          </cell>
          <cell r="BH38">
            <v>15.2</v>
          </cell>
          <cell r="BI38">
            <v>0</v>
          </cell>
          <cell r="BJ38">
            <v>6.1</v>
          </cell>
          <cell r="BK38">
            <v>0.3</v>
          </cell>
          <cell r="BL38">
            <v>0.69</v>
          </cell>
        </row>
        <row r="39">
          <cell r="AV39">
            <v>5</v>
          </cell>
          <cell r="AW39" t="str">
            <v>十字军</v>
          </cell>
          <cell r="AX39" t="str">
            <v>中</v>
          </cell>
          <cell r="AY39">
            <v>2</v>
          </cell>
          <cell r="AZ39">
            <v>7566</v>
          </cell>
          <cell r="BA39">
            <v>249</v>
          </cell>
          <cell r="BB39">
            <v>810</v>
          </cell>
          <cell r="BC39">
            <v>567</v>
          </cell>
          <cell r="BD39">
            <v>717</v>
          </cell>
          <cell r="BE39">
            <v>710</v>
          </cell>
          <cell r="BF39">
            <v>49.8</v>
          </cell>
          <cell r="BG39">
            <v>47.5</v>
          </cell>
          <cell r="BH39">
            <v>15.6</v>
          </cell>
          <cell r="BI39">
            <v>0</v>
          </cell>
          <cell r="BJ39">
            <v>6</v>
          </cell>
          <cell r="BK39">
            <v>0.3</v>
          </cell>
          <cell r="BL39">
            <v>0.68</v>
          </cell>
        </row>
        <row r="40">
          <cell r="AV40">
            <v>5</v>
          </cell>
          <cell r="AW40" t="str">
            <v>十字军</v>
          </cell>
          <cell r="AX40" t="str">
            <v>中</v>
          </cell>
          <cell r="AY40">
            <v>3</v>
          </cell>
          <cell r="AZ40">
            <v>8316</v>
          </cell>
          <cell r="BA40">
            <v>265</v>
          </cell>
          <cell r="BB40">
            <v>871</v>
          </cell>
          <cell r="BC40">
            <v>610</v>
          </cell>
          <cell r="BD40">
            <v>762</v>
          </cell>
          <cell r="BE40">
            <v>770</v>
          </cell>
          <cell r="BF40">
            <v>50.7</v>
          </cell>
          <cell r="BG40">
            <v>48.4</v>
          </cell>
          <cell r="BH40">
            <v>15.9</v>
          </cell>
          <cell r="BI40">
            <v>0</v>
          </cell>
          <cell r="BJ40">
            <v>5.8</v>
          </cell>
          <cell r="BK40">
            <v>0.3</v>
          </cell>
          <cell r="BL40">
            <v>0.68</v>
          </cell>
        </row>
        <row r="41">
          <cell r="AV41">
            <v>5</v>
          </cell>
          <cell r="AW41" t="str">
            <v>十字军</v>
          </cell>
          <cell r="AX41" t="str">
            <v>中</v>
          </cell>
          <cell r="AY41">
            <v>4</v>
          </cell>
          <cell r="AZ41">
            <v>9066</v>
          </cell>
          <cell r="BA41">
            <v>281</v>
          </cell>
          <cell r="BB41">
            <v>932</v>
          </cell>
          <cell r="BC41">
            <v>653</v>
          </cell>
          <cell r="BD41">
            <v>807</v>
          </cell>
          <cell r="BE41">
            <v>830</v>
          </cell>
          <cell r="BF41">
            <v>51.5</v>
          </cell>
          <cell r="BG41">
            <v>49.2</v>
          </cell>
          <cell r="BH41">
            <v>16.3</v>
          </cell>
          <cell r="BI41">
            <v>0</v>
          </cell>
          <cell r="BJ41">
            <v>5.7</v>
          </cell>
          <cell r="BK41">
            <v>0.3</v>
          </cell>
          <cell r="BL41">
            <v>0.67</v>
          </cell>
        </row>
        <row r="42">
          <cell r="AV42">
            <v>5</v>
          </cell>
          <cell r="AW42" t="str">
            <v>十字军</v>
          </cell>
          <cell r="AX42" t="str">
            <v>中</v>
          </cell>
          <cell r="AY42">
            <v>5</v>
          </cell>
          <cell r="AZ42">
            <v>9816</v>
          </cell>
          <cell r="BA42">
            <v>297</v>
          </cell>
          <cell r="BB42">
            <v>993</v>
          </cell>
          <cell r="BC42">
            <v>695</v>
          </cell>
          <cell r="BD42">
            <v>853</v>
          </cell>
          <cell r="BE42">
            <v>889</v>
          </cell>
          <cell r="BF42">
            <v>52.4</v>
          </cell>
          <cell r="BG42">
            <v>50</v>
          </cell>
          <cell r="BH42">
            <v>16.600000000000001</v>
          </cell>
          <cell r="BI42">
            <v>0</v>
          </cell>
          <cell r="BJ42">
            <v>5.5</v>
          </cell>
          <cell r="BK42">
            <v>0.3</v>
          </cell>
          <cell r="BL42">
            <v>0.66</v>
          </cell>
        </row>
        <row r="43">
          <cell r="AV43">
            <v>5</v>
          </cell>
          <cell r="AW43" t="str">
            <v>十字军</v>
          </cell>
          <cell r="AX43" t="str">
            <v>中</v>
          </cell>
          <cell r="AY43">
            <v>6</v>
          </cell>
          <cell r="AZ43">
            <v>10566</v>
          </cell>
          <cell r="BA43">
            <v>312</v>
          </cell>
          <cell r="BB43">
            <v>1055</v>
          </cell>
          <cell r="BC43">
            <v>738</v>
          </cell>
          <cell r="BD43">
            <v>898</v>
          </cell>
          <cell r="BE43">
            <v>949</v>
          </cell>
          <cell r="BF43">
            <v>53.3</v>
          </cell>
          <cell r="BG43">
            <v>50.8</v>
          </cell>
          <cell r="BH43">
            <v>17</v>
          </cell>
          <cell r="BI43">
            <v>0</v>
          </cell>
          <cell r="BJ43">
            <v>5.3</v>
          </cell>
          <cell r="BK43">
            <v>0.3</v>
          </cell>
          <cell r="BL43">
            <v>0.65</v>
          </cell>
        </row>
        <row r="44">
          <cell r="AV44">
            <v>5</v>
          </cell>
          <cell r="AW44" t="str">
            <v>十字军</v>
          </cell>
          <cell r="AX44" t="str">
            <v>中</v>
          </cell>
          <cell r="AY44">
            <v>7</v>
          </cell>
          <cell r="AZ44">
            <v>11316</v>
          </cell>
          <cell r="BA44">
            <v>328</v>
          </cell>
          <cell r="BB44">
            <v>1116</v>
          </cell>
          <cell r="BC44">
            <v>781</v>
          </cell>
          <cell r="BD44">
            <v>943</v>
          </cell>
          <cell r="BE44">
            <v>1009</v>
          </cell>
          <cell r="BF44">
            <v>54.1</v>
          </cell>
          <cell r="BG44">
            <v>51.6</v>
          </cell>
          <cell r="BH44">
            <v>17.3</v>
          </cell>
          <cell r="BI44">
            <v>0</v>
          </cell>
          <cell r="BJ44">
            <v>5.2</v>
          </cell>
          <cell r="BK44">
            <v>0.3</v>
          </cell>
          <cell r="BL44">
            <v>0.64</v>
          </cell>
        </row>
        <row r="45">
          <cell r="AV45">
            <v>5</v>
          </cell>
          <cell r="AW45" t="str">
            <v>十字军</v>
          </cell>
          <cell r="AX45" t="str">
            <v>中</v>
          </cell>
          <cell r="AY45">
            <v>8</v>
          </cell>
          <cell r="AZ45">
            <v>12066</v>
          </cell>
          <cell r="BA45">
            <v>344</v>
          </cell>
          <cell r="BB45">
            <v>1177</v>
          </cell>
          <cell r="BC45">
            <v>824</v>
          </cell>
          <cell r="BD45">
            <v>988</v>
          </cell>
          <cell r="BE45">
            <v>1068</v>
          </cell>
          <cell r="BF45">
            <v>55</v>
          </cell>
          <cell r="BG45">
            <v>52.5</v>
          </cell>
          <cell r="BH45">
            <v>17.7</v>
          </cell>
          <cell r="BI45">
            <v>0</v>
          </cell>
          <cell r="BJ45">
            <v>5</v>
          </cell>
          <cell r="BK45">
            <v>0.3</v>
          </cell>
          <cell r="BL45">
            <v>0.63</v>
          </cell>
        </row>
        <row r="46">
          <cell r="AV46">
            <v>5</v>
          </cell>
          <cell r="AW46" t="str">
            <v>十字军</v>
          </cell>
          <cell r="AX46" t="str">
            <v>中</v>
          </cell>
          <cell r="AY46">
            <v>9</v>
          </cell>
          <cell r="AZ46">
            <v>12816</v>
          </cell>
          <cell r="BA46">
            <v>359</v>
          </cell>
          <cell r="BB46">
            <v>1239</v>
          </cell>
          <cell r="BC46">
            <v>867</v>
          </cell>
          <cell r="BD46">
            <v>1033</v>
          </cell>
          <cell r="BE46">
            <v>1128</v>
          </cell>
          <cell r="BF46">
            <v>55.8</v>
          </cell>
          <cell r="BG46">
            <v>53.3</v>
          </cell>
          <cell r="BH46">
            <v>18</v>
          </cell>
          <cell r="BI46">
            <v>0</v>
          </cell>
          <cell r="BJ46">
            <v>4.9000000000000004</v>
          </cell>
          <cell r="BK46">
            <v>0.3</v>
          </cell>
          <cell r="BL46">
            <v>0.63</v>
          </cell>
        </row>
        <row r="47">
          <cell r="AV47">
            <v>5</v>
          </cell>
          <cell r="AW47" t="str">
            <v>十字军</v>
          </cell>
          <cell r="AX47" t="str">
            <v>中</v>
          </cell>
          <cell r="AY47">
            <v>10</v>
          </cell>
          <cell r="AZ47">
            <v>13566</v>
          </cell>
          <cell r="BA47">
            <v>375</v>
          </cell>
          <cell r="BB47">
            <v>1300</v>
          </cell>
          <cell r="BC47">
            <v>910</v>
          </cell>
          <cell r="BD47">
            <v>1078</v>
          </cell>
          <cell r="BE47">
            <v>1187</v>
          </cell>
          <cell r="BF47">
            <v>56.7</v>
          </cell>
          <cell r="BG47">
            <v>54.1</v>
          </cell>
          <cell r="BH47">
            <v>18.399999999999999</v>
          </cell>
          <cell r="BI47">
            <v>0</v>
          </cell>
          <cell r="BJ47">
            <v>4.7</v>
          </cell>
          <cell r="BK47">
            <v>0.3</v>
          </cell>
          <cell r="BL47">
            <v>0.62</v>
          </cell>
        </row>
        <row r="48">
          <cell r="AV48">
            <v>5</v>
          </cell>
          <cell r="AW48" t="str">
            <v>十字军</v>
          </cell>
          <cell r="AX48" t="str">
            <v>中</v>
          </cell>
          <cell r="AY48">
            <v>11</v>
          </cell>
          <cell r="AZ48">
            <v>14316</v>
          </cell>
          <cell r="BA48">
            <v>391</v>
          </cell>
          <cell r="BB48">
            <v>1361</v>
          </cell>
          <cell r="BC48">
            <v>953</v>
          </cell>
          <cell r="BD48">
            <v>1123</v>
          </cell>
          <cell r="BE48">
            <v>1247</v>
          </cell>
          <cell r="BF48">
            <v>57.5</v>
          </cell>
          <cell r="BG48">
            <v>54.9</v>
          </cell>
          <cell r="BH48">
            <v>18.7</v>
          </cell>
          <cell r="BI48">
            <v>0</v>
          </cell>
          <cell r="BJ48">
            <v>4.5</v>
          </cell>
          <cell r="BK48">
            <v>0.3</v>
          </cell>
          <cell r="BL48">
            <v>0.61</v>
          </cell>
        </row>
        <row r="49">
          <cell r="AV49">
            <v>5</v>
          </cell>
          <cell r="AW49" t="str">
            <v>十字军</v>
          </cell>
          <cell r="AX49" t="str">
            <v>中</v>
          </cell>
          <cell r="AY49">
            <v>12</v>
          </cell>
          <cell r="AZ49">
            <v>15066</v>
          </cell>
          <cell r="BA49">
            <v>407</v>
          </cell>
          <cell r="BB49">
            <v>1422</v>
          </cell>
          <cell r="BC49">
            <v>996</v>
          </cell>
          <cell r="BD49">
            <v>1168</v>
          </cell>
          <cell r="BE49">
            <v>1307</v>
          </cell>
          <cell r="BF49">
            <v>58.4</v>
          </cell>
          <cell r="BG49">
            <v>55.7</v>
          </cell>
          <cell r="BH49">
            <v>19.100000000000001</v>
          </cell>
          <cell r="BI49">
            <v>0</v>
          </cell>
          <cell r="BJ49">
            <v>4.4000000000000004</v>
          </cell>
          <cell r="BK49">
            <v>0.3</v>
          </cell>
          <cell r="BL49">
            <v>0.6</v>
          </cell>
        </row>
        <row r="50">
          <cell r="AV50">
            <v>5</v>
          </cell>
          <cell r="AW50" t="str">
            <v>十字军</v>
          </cell>
          <cell r="AX50" t="str">
            <v>中</v>
          </cell>
          <cell r="AY50">
            <v>13</v>
          </cell>
          <cell r="AZ50">
            <v>15816</v>
          </cell>
          <cell r="BA50">
            <v>422</v>
          </cell>
          <cell r="BB50">
            <v>1484</v>
          </cell>
          <cell r="BC50">
            <v>1038</v>
          </cell>
          <cell r="BD50">
            <v>1214</v>
          </cell>
          <cell r="BE50">
            <v>1366</v>
          </cell>
          <cell r="BF50">
            <v>59.3</v>
          </cell>
          <cell r="BG50">
            <v>56.6</v>
          </cell>
          <cell r="BH50">
            <v>19.399999999999999</v>
          </cell>
          <cell r="BI50">
            <v>0</v>
          </cell>
          <cell r="BJ50">
            <v>4.2</v>
          </cell>
          <cell r="BK50">
            <v>0.3</v>
          </cell>
          <cell r="BL50">
            <v>0.59</v>
          </cell>
        </row>
        <row r="51">
          <cell r="AV51">
            <v>5</v>
          </cell>
          <cell r="AW51" t="str">
            <v>十字军</v>
          </cell>
          <cell r="AX51" t="str">
            <v>中</v>
          </cell>
          <cell r="AY51">
            <v>14</v>
          </cell>
          <cell r="AZ51">
            <v>16566</v>
          </cell>
          <cell r="BA51">
            <v>438</v>
          </cell>
          <cell r="BB51">
            <v>1545</v>
          </cell>
          <cell r="BC51">
            <v>1081</v>
          </cell>
          <cell r="BD51">
            <v>1259</v>
          </cell>
          <cell r="BE51">
            <v>1426</v>
          </cell>
          <cell r="BF51">
            <v>60.1</v>
          </cell>
          <cell r="BG51">
            <v>57.4</v>
          </cell>
          <cell r="BH51">
            <v>19.8</v>
          </cell>
          <cell r="BI51">
            <v>0</v>
          </cell>
          <cell r="BJ51">
            <v>4.0999999999999996</v>
          </cell>
          <cell r="BK51">
            <v>0.3</v>
          </cell>
          <cell r="BL51">
            <v>0.57999999999999996</v>
          </cell>
        </row>
        <row r="52">
          <cell r="AV52">
            <v>6</v>
          </cell>
          <cell r="AW52" t="str">
            <v>AMX-13</v>
          </cell>
          <cell r="AX52" t="str">
            <v>高</v>
          </cell>
          <cell r="AY52">
            <v>0</v>
          </cell>
          <cell r="AZ52">
            <v>6012</v>
          </cell>
          <cell r="BA52">
            <v>788</v>
          </cell>
          <cell r="BB52">
            <v>800</v>
          </cell>
          <cell r="BC52">
            <v>560</v>
          </cell>
          <cell r="BD52">
            <v>672</v>
          </cell>
          <cell r="BE52">
            <v>634</v>
          </cell>
          <cell r="BF52">
            <v>39.6</v>
          </cell>
          <cell r="BG52">
            <v>59.1</v>
          </cell>
          <cell r="BH52">
            <v>13.8</v>
          </cell>
          <cell r="BI52">
            <v>3</v>
          </cell>
          <cell r="BJ52">
            <v>0</v>
          </cell>
          <cell r="BK52">
            <v>0</v>
          </cell>
          <cell r="BL52">
            <v>1.8</v>
          </cell>
        </row>
        <row r="53">
          <cell r="AV53">
            <v>6</v>
          </cell>
          <cell r="AW53" t="str">
            <v>AMX-13</v>
          </cell>
          <cell r="AX53" t="str">
            <v>高</v>
          </cell>
          <cell r="AY53">
            <v>1</v>
          </cell>
          <cell r="AZ53">
            <v>6765</v>
          </cell>
          <cell r="BA53">
            <v>845</v>
          </cell>
          <cell r="BB53">
            <v>872</v>
          </cell>
          <cell r="BC53">
            <v>611</v>
          </cell>
          <cell r="BD53">
            <v>721</v>
          </cell>
          <cell r="BE53">
            <v>699</v>
          </cell>
          <cell r="BF53">
            <v>40.299999999999997</v>
          </cell>
          <cell r="BG53">
            <v>60.2</v>
          </cell>
          <cell r="BH53">
            <v>14.1</v>
          </cell>
          <cell r="BI53">
            <v>2.95</v>
          </cell>
          <cell r="BJ53">
            <v>0</v>
          </cell>
          <cell r="BK53">
            <v>0</v>
          </cell>
          <cell r="BL53">
            <v>1.78</v>
          </cell>
        </row>
        <row r="54">
          <cell r="AV54">
            <v>6</v>
          </cell>
          <cell r="AW54" t="str">
            <v>AMX-13</v>
          </cell>
          <cell r="AX54" t="str">
            <v>高</v>
          </cell>
          <cell r="AY54">
            <v>2</v>
          </cell>
          <cell r="AZ54">
            <v>7518</v>
          </cell>
          <cell r="BA54">
            <v>903</v>
          </cell>
          <cell r="BB54">
            <v>945</v>
          </cell>
          <cell r="BC54">
            <v>661</v>
          </cell>
          <cell r="BD54">
            <v>770</v>
          </cell>
          <cell r="BE54">
            <v>763</v>
          </cell>
          <cell r="BF54">
            <v>41</v>
          </cell>
          <cell r="BG54">
            <v>61.2</v>
          </cell>
          <cell r="BH54">
            <v>14.4</v>
          </cell>
          <cell r="BI54">
            <v>2.9</v>
          </cell>
          <cell r="BJ54">
            <v>0</v>
          </cell>
          <cell r="BK54">
            <v>0</v>
          </cell>
          <cell r="BL54">
            <v>1.76</v>
          </cell>
        </row>
        <row r="55">
          <cell r="AV55">
            <v>6</v>
          </cell>
          <cell r="AW55" t="str">
            <v>AMX-13</v>
          </cell>
          <cell r="AX55" t="str">
            <v>高</v>
          </cell>
          <cell r="AY55">
            <v>3</v>
          </cell>
          <cell r="AZ55">
            <v>8271</v>
          </cell>
          <cell r="BA55">
            <v>961</v>
          </cell>
          <cell r="BB55">
            <v>1017</v>
          </cell>
          <cell r="BC55">
            <v>712</v>
          </cell>
          <cell r="BD55">
            <v>820</v>
          </cell>
          <cell r="BE55">
            <v>828</v>
          </cell>
          <cell r="BF55">
            <v>41.7</v>
          </cell>
          <cell r="BG55">
            <v>62.3</v>
          </cell>
          <cell r="BH55">
            <v>14.8</v>
          </cell>
          <cell r="BI55">
            <v>2.85</v>
          </cell>
          <cell r="BJ55">
            <v>0</v>
          </cell>
          <cell r="BK55">
            <v>0</v>
          </cell>
          <cell r="BL55">
            <v>1.74</v>
          </cell>
        </row>
        <row r="56">
          <cell r="AV56">
            <v>6</v>
          </cell>
          <cell r="AW56" t="str">
            <v>AMX-13</v>
          </cell>
          <cell r="AX56" t="str">
            <v>高</v>
          </cell>
          <cell r="AY56">
            <v>4</v>
          </cell>
          <cell r="AZ56">
            <v>9024</v>
          </cell>
          <cell r="BA56">
            <v>1018</v>
          </cell>
          <cell r="BB56">
            <v>1090</v>
          </cell>
          <cell r="BC56">
            <v>763</v>
          </cell>
          <cell r="BD56">
            <v>869</v>
          </cell>
          <cell r="BE56">
            <v>893</v>
          </cell>
          <cell r="BF56">
            <v>42.4</v>
          </cell>
          <cell r="BG56">
            <v>63.3</v>
          </cell>
          <cell r="BH56">
            <v>15.1</v>
          </cell>
          <cell r="BI56">
            <v>2.79</v>
          </cell>
          <cell r="BJ56">
            <v>0</v>
          </cell>
          <cell r="BK56">
            <v>0</v>
          </cell>
          <cell r="BL56">
            <v>1.71</v>
          </cell>
        </row>
        <row r="57">
          <cell r="AV57">
            <v>6</v>
          </cell>
          <cell r="AW57" t="str">
            <v>AMX-13</v>
          </cell>
          <cell r="AX57" t="str">
            <v>高</v>
          </cell>
          <cell r="AY57">
            <v>5</v>
          </cell>
          <cell r="AZ57">
            <v>9776</v>
          </cell>
          <cell r="BA57">
            <v>1076</v>
          </cell>
          <cell r="BB57">
            <v>1162</v>
          </cell>
          <cell r="BC57">
            <v>813</v>
          </cell>
          <cell r="BD57">
            <v>918</v>
          </cell>
          <cell r="BE57">
            <v>958</v>
          </cell>
          <cell r="BF57">
            <v>43.1</v>
          </cell>
          <cell r="BG57">
            <v>64.400000000000006</v>
          </cell>
          <cell r="BH57">
            <v>15.4</v>
          </cell>
          <cell r="BI57">
            <v>2.74</v>
          </cell>
          <cell r="BJ57">
            <v>0</v>
          </cell>
          <cell r="BK57">
            <v>0</v>
          </cell>
          <cell r="BL57">
            <v>1.69</v>
          </cell>
        </row>
        <row r="58">
          <cell r="AV58">
            <v>6</v>
          </cell>
          <cell r="AW58" t="str">
            <v>AMX-13</v>
          </cell>
          <cell r="AX58" t="str">
            <v>高</v>
          </cell>
          <cell r="AY58">
            <v>6</v>
          </cell>
          <cell r="AZ58">
            <v>10529</v>
          </cell>
          <cell r="BA58">
            <v>1134</v>
          </cell>
          <cell r="BB58">
            <v>1234</v>
          </cell>
          <cell r="BC58">
            <v>864</v>
          </cell>
          <cell r="BD58">
            <v>967</v>
          </cell>
          <cell r="BE58">
            <v>1022</v>
          </cell>
          <cell r="BF58">
            <v>43.8</v>
          </cell>
          <cell r="BG58">
            <v>65.400000000000006</v>
          </cell>
          <cell r="BH58">
            <v>15.7</v>
          </cell>
          <cell r="BI58">
            <v>2.69</v>
          </cell>
          <cell r="BJ58">
            <v>0</v>
          </cell>
          <cell r="BK58">
            <v>0</v>
          </cell>
          <cell r="BL58">
            <v>1.67</v>
          </cell>
        </row>
        <row r="59">
          <cell r="AV59">
            <v>6</v>
          </cell>
          <cell r="AW59" t="str">
            <v>AMX-13</v>
          </cell>
          <cell r="AX59" t="str">
            <v>高</v>
          </cell>
          <cell r="AY59">
            <v>7</v>
          </cell>
          <cell r="AZ59">
            <v>11282</v>
          </cell>
          <cell r="BA59">
            <v>1191</v>
          </cell>
          <cell r="BB59">
            <v>1307</v>
          </cell>
          <cell r="BC59">
            <v>915</v>
          </cell>
          <cell r="BD59">
            <v>1016</v>
          </cell>
          <cell r="BE59">
            <v>1087</v>
          </cell>
          <cell r="BF59">
            <v>44.6</v>
          </cell>
          <cell r="BG59">
            <v>66.5</v>
          </cell>
          <cell r="BH59">
            <v>16.100000000000001</v>
          </cell>
          <cell r="BI59">
            <v>2.64</v>
          </cell>
          <cell r="BJ59">
            <v>0</v>
          </cell>
          <cell r="BK59">
            <v>0</v>
          </cell>
          <cell r="BL59">
            <v>1.65</v>
          </cell>
        </row>
        <row r="60">
          <cell r="AV60">
            <v>6</v>
          </cell>
          <cell r="AW60" t="str">
            <v>AMX-13</v>
          </cell>
          <cell r="AX60" t="str">
            <v>高</v>
          </cell>
          <cell r="AY60">
            <v>8</v>
          </cell>
          <cell r="AZ60">
            <v>12035</v>
          </cell>
          <cell r="BA60">
            <v>1249</v>
          </cell>
          <cell r="BB60">
            <v>1379</v>
          </cell>
          <cell r="BC60">
            <v>965</v>
          </cell>
          <cell r="BD60">
            <v>1065</v>
          </cell>
          <cell r="BE60">
            <v>1152</v>
          </cell>
          <cell r="BF60">
            <v>45.3</v>
          </cell>
          <cell r="BG60">
            <v>67.5</v>
          </cell>
          <cell r="BH60">
            <v>16.399999999999999</v>
          </cell>
          <cell r="BI60">
            <v>2.59</v>
          </cell>
          <cell r="BJ60">
            <v>0</v>
          </cell>
          <cell r="BK60">
            <v>0</v>
          </cell>
          <cell r="BL60">
            <v>1.63</v>
          </cell>
        </row>
        <row r="61">
          <cell r="AV61">
            <v>6</v>
          </cell>
          <cell r="AW61" t="str">
            <v>AMX-13</v>
          </cell>
          <cell r="AX61" t="str">
            <v>高</v>
          </cell>
          <cell r="AY61">
            <v>9</v>
          </cell>
          <cell r="AZ61">
            <v>12788</v>
          </cell>
          <cell r="BA61">
            <v>1307</v>
          </cell>
          <cell r="BB61">
            <v>1452</v>
          </cell>
          <cell r="BC61">
            <v>1016</v>
          </cell>
          <cell r="BD61">
            <v>1115</v>
          </cell>
          <cell r="BE61">
            <v>1216</v>
          </cell>
          <cell r="BF61">
            <v>46</v>
          </cell>
          <cell r="BG61">
            <v>68.599999999999994</v>
          </cell>
          <cell r="BH61">
            <v>16.7</v>
          </cell>
          <cell r="BI61">
            <v>2.54</v>
          </cell>
          <cell r="BJ61">
            <v>0</v>
          </cell>
          <cell r="BK61">
            <v>0</v>
          </cell>
          <cell r="BL61">
            <v>1.61</v>
          </cell>
        </row>
        <row r="62">
          <cell r="AV62">
            <v>6</v>
          </cell>
          <cell r="AW62" t="str">
            <v>AMX-13</v>
          </cell>
          <cell r="AX62" t="str">
            <v>高</v>
          </cell>
          <cell r="AY62">
            <v>10</v>
          </cell>
          <cell r="AZ62">
            <v>13541</v>
          </cell>
          <cell r="BA62">
            <v>1364</v>
          </cell>
          <cell r="BB62">
            <v>1524</v>
          </cell>
          <cell r="BC62">
            <v>1067</v>
          </cell>
          <cell r="BD62">
            <v>1164</v>
          </cell>
          <cell r="BE62">
            <v>1281</v>
          </cell>
          <cell r="BF62">
            <v>46.7</v>
          </cell>
          <cell r="BG62">
            <v>69.7</v>
          </cell>
          <cell r="BH62">
            <v>17</v>
          </cell>
          <cell r="BI62">
            <v>2.4900000000000002</v>
          </cell>
          <cell r="BJ62">
            <v>0</v>
          </cell>
          <cell r="BK62">
            <v>0</v>
          </cell>
          <cell r="BL62">
            <v>1.59</v>
          </cell>
        </row>
        <row r="63">
          <cell r="AV63">
            <v>6</v>
          </cell>
          <cell r="AW63" t="str">
            <v>AMX-13</v>
          </cell>
          <cell r="AX63" t="str">
            <v>高</v>
          </cell>
          <cell r="AY63">
            <v>11</v>
          </cell>
          <cell r="AZ63">
            <v>14294</v>
          </cell>
          <cell r="BA63">
            <v>1422</v>
          </cell>
          <cell r="BB63">
            <v>1596</v>
          </cell>
          <cell r="BC63">
            <v>1117</v>
          </cell>
          <cell r="BD63">
            <v>1213</v>
          </cell>
          <cell r="BE63">
            <v>1346</v>
          </cell>
          <cell r="BF63">
            <v>47.4</v>
          </cell>
          <cell r="BG63">
            <v>70.7</v>
          </cell>
          <cell r="BH63">
            <v>17.3</v>
          </cell>
          <cell r="BI63">
            <v>2.44</v>
          </cell>
          <cell r="BJ63">
            <v>0</v>
          </cell>
          <cell r="BK63">
            <v>0</v>
          </cell>
          <cell r="BL63">
            <v>1.56</v>
          </cell>
        </row>
        <row r="64">
          <cell r="AV64">
            <v>6</v>
          </cell>
          <cell r="AW64" t="str">
            <v>AMX-13</v>
          </cell>
          <cell r="AX64" t="str">
            <v>高</v>
          </cell>
          <cell r="AY64">
            <v>12</v>
          </cell>
          <cell r="AZ64">
            <v>15047</v>
          </cell>
          <cell r="BA64">
            <v>1480</v>
          </cell>
          <cell r="BB64">
            <v>1669</v>
          </cell>
          <cell r="BC64">
            <v>1168</v>
          </cell>
          <cell r="BD64">
            <v>1262</v>
          </cell>
          <cell r="BE64">
            <v>1411</v>
          </cell>
          <cell r="BF64">
            <v>48.1</v>
          </cell>
          <cell r="BG64">
            <v>71.8</v>
          </cell>
          <cell r="BH64">
            <v>17.7</v>
          </cell>
          <cell r="BI64">
            <v>2.38</v>
          </cell>
          <cell r="BJ64">
            <v>0</v>
          </cell>
          <cell r="BK64">
            <v>0</v>
          </cell>
          <cell r="BL64">
            <v>1.54</v>
          </cell>
        </row>
        <row r="65">
          <cell r="AV65">
            <v>6</v>
          </cell>
          <cell r="AW65" t="str">
            <v>AMX-13</v>
          </cell>
          <cell r="AX65" t="str">
            <v>高</v>
          </cell>
          <cell r="AY65">
            <v>13</v>
          </cell>
          <cell r="AZ65">
            <v>15800</v>
          </cell>
          <cell r="BA65">
            <v>1538</v>
          </cell>
          <cell r="BB65">
            <v>1741</v>
          </cell>
          <cell r="BC65">
            <v>1219</v>
          </cell>
          <cell r="BD65">
            <v>1311</v>
          </cell>
          <cell r="BE65">
            <v>1475</v>
          </cell>
          <cell r="BF65">
            <v>48.8</v>
          </cell>
          <cell r="BG65">
            <v>72.8</v>
          </cell>
          <cell r="BH65">
            <v>18</v>
          </cell>
          <cell r="BI65">
            <v>2.33</v>
          </cell>
          <cell r="BJ65">
            <v>0</v>
          </cell>
          <cell r="BK65">
            <v>0</v>
          </cell>
          <cell r="BL65">
            <v>1.52</v>
          </cell>
        </row>
        <row r="66">
          <cell r="AV66">
            <v>6</v>
          </cell>
          <cell r="AW66" t="str">
            <v>AMX-13</v>
          </cell>
          <cell r="AX66" t="str">
            <v>高</v>
          </cell>
          <cell r="AY66">
            <v>14</v>
          </cell>
          <cell r="AZ66">
            <v>16552</v>
          </cell>
          <cell r="BA66">
            <v>1595</v>
          </cell>
          <cell r="BB66">
            <v>1814</v>
          </cell>
          <cell r="BC66">
            <v>1270</v>
          </cell>
          <cell r="BD66">
            <v>1361</v>
          </cell>
          <cell r="BE66">
            <v>1540</v>
          </cell>
          <cell r="BF66">
            <v>49.5</v>
          </cell>
          <cell r="BG66">
            <v>73.900000000000006</v>
          </cell>
          <cell r="BH66">
            <v>18.3</v>
          </cell>
          <cell r="BI66">
            <v>2.2799999999999998</v>
          </cell>
          <cell r="BJ66">
            <v>0</v>
          </cell>
          <cell r="BK66">
            <v>0</v>
          </cell>
          <cell r="BL66">
            <v>1.5</v>
          </cell>
        </row>
        <row r="67">
          <cell r="AV67">
            <v>7</v>
          </cell>
          <cell r="AW67" t="str">
            <v>霞飞</v>
          </cell>
          <cell r="AX67" t="str">
            <v>低</v>
          </cell>
          <cell r="AY67">
            <v>0</v>
          </cell>
          <cell r="AZ67">
            <v>7569</v>
          </cell>
          <cell r="BA67">
            <v>486</v>
          </cell>
          <cell r="BB67">
            <v>840</v>
          </cell>
          <cell r="BC67">
            <v>588</v>
          </cell>
          <cell r="BD67">
            <v>840</v>
          </cell>
          <cell r="BE67">
            <v>792</v>
          </cell>
          <cell r="BF67">
            <v>42.4</v>
          </cell>
          <cell r="BG67">
            <v>50</v>
          </cell>
          <cell r="BH67">
            <v>13.9</v>
          </cell>
          <cell r="BI67">
            <v>1.4</v>
          </cell>
          <cell r="BJ67">
            <v>0</v>
          </cell>
          <cell r="BK67">
            <v>0.3</v>
          </cell>
          <cell r="BL67">
            <v>0.9</v>
          </cell>
        </row>
        <row r="68">
          <cell r="AV68">
            <v>7</v>
          </cell>
          <cell r="AW68" t="str">
            <v>霞飞</v>
          </cell>
          <cell r="AX68" t="str">
            <v>低</v>
          </cell>
          <cell r="AY68">
            <v>1</v>
          </cell>
          <cell r="AZ68">
            <v>8193</v>
          </cell>
          <cell r="BA68">
            <v>501</v>
          </cell>
          <cell r="BB68">
            <v>886</v>
          </cell>
          <cell r="BC68">
            <v>620</v>
          </cell>
          <cell r="BD68">
            <v>866</v>
          </cell>
          <cell r="BE68">
            <v>849</v>
          </cell>
          <cell r="BF68">
            <v>43.5</v>
          </cell>
          <cell r="BG68">
            <v>51.3</v>
          </cell>
          <cell r="BH68">
            <v>14.4</v>
          </cell>
          <cell r="BI68">
            <v>1.36</v>
          </cell>
          <cell r="BJ68">
            <v>0</v>
          </cell>
          <cell r="BK68">
            <v>0.3</v>
          </cell>
          <cell r="BL68">
            <v>0.89</v>
          </cell>
        </row>
        <row r="69">
          <cell r="AV69">
            <v>7</v>
          </cell>
          <cell r="AW69" t="str">
            <v>霞飞</v>
          </cell>
          <cell r="AX69" t="str">
            <v>低</v>
          </cell>
          <cell r="AY69">
            <v>2</v>
          </cell>
          <cell r="AZ69">
            <v>8818</v>
          </cell>
          <cell r="BA69">
            <v>516</v>
          </cell>
          <cell r="BB69">
            <v>933</v>
          </cell>
          <cell r="BC69">
            <v>653</v>
          </cell>
          <cell r="BD69">
            <v>892</v>
          </cell>
          <cell r="BE69">
            <v>905</v>
          </cell>
          <cell r="BF69">
            <v>44.5</v>
          </cell>
          <cell r="BG69">
            <v>52.5</v>
          </cell>
          <cell r="BH69">
            <v>14.8</v>
          </cell>
          <cell r="BI69">
            <v>1.33</v>
          </cell>
          <cell r="BJ69">
            <v>0</v>
          </cell>
          <cell r="BK69">
            <v>0.3</v>
          </cell>
          <cell r="BL69">
            <v>0.87</v>
          </cell>
        </row>
        <row r="70">
          <cell r="AV70">
            <v>7</v>
          </cell>
          <cell r="AW70" t="str">
            <v>霞飞</v>
          </cell>
          <cell r="AX70" t="str">
            <v>低</v>
          </cell>
          <cell r="AY70">
            <v>3</v>
          </cell>
          <cell r="AZ70">
            <v>9442</v>
          </cell>
          <cell r="BA70">
            <v>531</v>
          </cell>
          <cell r="BB70">
            <v>979</v>
          </cell>
          <cell r="BC70">
            <v>685</v>
          </cell>
          <cell r="BD70">
            <v>918</v>
          </cell>
          <cell r="BE70">
            <v>962</v>
          </cell>
          <cell r="BF70">
            <v>45.6</v>
          </cell>
          <cell r="BG70">
            <v>53.8</v>
          </cell>
          <cell r="BH70">
            <v>15.3</v>
          </cell>
          <cell r="BI70">
            <v>1.29</v>
          </cell>
          <cell r="BJ70">
            <v>0</v>
          </cell>
          <cell r="BK70">
            <v>0.3</v>
          </cell>
          <cell r="BL70">
            <v>0.86</v>
          </cell>
        </row>
        <row r="71">
          <cell r="AV71">
            <v>7</v>
          </cell>
          <cell r="AW71" t="str">
            <v>霞飞</v>
          </cell>
          <cell r="AX71" t="str">
            <v>低</v>
          </cell>
          <cell r="AY71">
            <v>4</v>
          </cell>
          <cell r="AZ71">
            <v>10066</v>
          </cell>
          <cell r="BA71">
            <v>546</v>
          </cell>
          <cell r="BB71">
            <v>1026</v>
          </cell>
          <cell r="BC71">
            <v>718</v>
          </cell>
          <cell r="BD71">
            <v>944</v>
          </cell>
          <cell r="BE71">
            <v>1018</v>
          </cell>
          <cell r="BF71">
            <v>46.6</v>
          </cell>
          <cell r="BG71">
            <v>55</v>
          </cell>
          <cell r="BH71">
            <v>15.7</v>
          </cell>
          <cell r="BI71">
            <v>1.26</v>
          </cell>
          <cell r="BJ71">
            <v>0</v>
          </cell>
          <cell r="BK71">
            <v>0.3</v>
          </cell>
          <cell r="BL71">
            <v>0.84</v>
          </cell>
        </row>
        <row r="72">
          <cell r="AV72">
            <v>7</v>
          </cell>
          <cell r="AW72" t="str">
            <v>霞飞</v>
          </cell>
          <cell r="AX72" t="str">
            <v>低</v>
          </cell>
          <cell r="AY72">
            <v>5</v>
          </cell>
          <cell r="AZ72">
            <v>10690</v>
          </cell>
          <cell r="BA72">
            <v>561</v>
          </cell>
          <cell r="BB72">
            <v>1072</v>
          </cell>
          <cell r="BC72">
            <v>750</v>
          </cell>
          <cell r="BD72">
            <v>970</v>
          </cell>
          <cell r="BE72">
            <v>1075</v>
          </cell>
          <cell r="BF72">
            <v>47.7</v>
          </cell>
          <cell r="BG72">
            <v>56.3</v>
          </cell>
          <cell r="BH72">
            <v>16.2</v>
          </cell>
          <cell r="BI72">
            <v>1.22</v>
          </cell>
          <cell r="BJ72">
            <v>0</v>
          </cell>
          <cell r="BK72">
            <v>0.3</v>
          </cell>
          <cell r="BL72">
            <v>0.83</v>
          </cell>
        </row>
        <row r="73">
          <cell r="AV73">
            <v>7</v>
          </cell>
          <cell r="AW73" t="str">
            <v>霞飞</v>
          </cell>
          <cell r="AX73" t="str">
            <v>低</v>
          </cell>
          <cell r="AY73">
            <v>6</v>
          </cell>
          <cell r="AZ73">
            <v>11314</v>
          </cell>
          <cell r="BA73">
            <v>577</v>
          </cell>
          <cell r="BB73">
            <v>1119</v>
          </cell>
          <cell r="BC73">
            <v>783</v>
          </cell>
          <cell r="BD73">
            <v>996</v>
          </cell>
          <cell r="BE73">
            <v>1132</v>
          </cell>
          <cell r="BF73">
            <v>48.8</v>
          </cell>
          <cell r="BG73">
            <v>57.5</v>
          </cell>
          <cell r="BH73">
            <v>16.600000000000001</v>
          </cell>
          <cell r="BI73">
            <v>1.19</v>
          </cell>
          <cell r="BJ73">
            <v>0</v>
          </cell>
          <cell r="BK73">
            <v>0.3</v>
          </cell>
          <cell r="BL73">
            <v>0.81</v>
          </cell>
        </row>
        <row r="74">
          <cell r="AV74">
            <v>7</v>
          </cell>
          <cell r="AW74" t="str">
            <v>霞飞</v>
          </cell>
          <cell r="AX74" t="str">
            <v>低</v>
          </cell>
          <cell r="AY74">
            <v>7</v>
          </cell>
          <cell r="AZ74">
            <v>11938</v>
          </cell>
          <cell r="BA74">
            <v>592</v>
          </cell>
          <cell r="BB74">
            <v>1165</v>
          </cell>
          <cell r="BC74">
            <v>815</v>
          </cell>
          <cell r="BD74">
            <v>1022</v>
          </cell>
          <cell r="BE74">
            <v>1188</v>
          </cell>
          <cell r="BF74">
            <v>49.8</v>
          </cell>
          <cell r="BG74">
            <v>58.8</v>
          </cell>
          <cell r="BH74">
            <v>17.100000000000001</v>
          </cell>
          <cell r="BI74">
            <v>1.1499999999999999</v>
          </cell>
          <cell r="BJ74">
            <v>0</v>
          </cell>
          <cell r="BK74">
            <v>0.3</v>
          </cell>
          <cell r="BL74">
            <v>0.8</v>
          </cell>
        </row>
        <row r="75">
          <cell r="AV75">
            <v>7</v>
          </cell>
          <cell r="AW75" t="str">
            <v>霞飞</v>
          </cell>
          <cell r="AX75" t="str">
            <v>低</v>
          </cell>
          <cell r="AY75">
            <v>8</v>
          </cell>
          <cell r="AZ75">
            <v>12562</v>
          </cell>
          <cell r="BA75">
            <v>607</v>
          </cell>
          <cell r="BB75">
            <v>1211</v>
          </cell>
          <cell r="BC75">
            <v>848</v>
          </cell>
          <cell r="BD75">
            <v>1049</v>
          </cell>
          <cell r="BE75">
            <v>1245</v>
          </cell>
          <cell r="BF75">
            <v>50.9</v>
          </cell>
          <cell r="BG75">
            <v>60</v>
          </cell>
          <cell r="BH75">
            <v>17.5</v>
          </cell>
          <cell r="BI75">
            <v>1.1100000000000001</v>
          </cell>
          <cell r="BJ75">
            <v>0</v>
          </cell>
          <cell r="BK75">
            <v>0.3</v>
          </cell>
          <cell r="BL75">
            <v>0.78</v>
          </cell>
        </row>
        <row r="76">
          <cell r="AV76">
            <v>7</v>
          </cell>
          <cell r="AW76" t="str">
            <v>霞飞</v>
          </cell>
          <cell r="AX76" t="str">
            <v>低</v>
          </cell>
          <cell r="AY76">
            <v>9</v>
          </cell>
          <cell r="AZ76">
            <v>13187</v>
          </cell>
          <cell r="BA76">
            <v>622</v>
          </cell>
          <cell r="BB76">
            <v>1258</v>
          </cell>
          <cell r="BC76">
            <v>880</v>
          </cell>
          <cell r="BD76">
            <v>1075</v>
          </cell>
          <cell r="BE76">
            <v>1301</v>
          </cell>
          <cell r="BF76">
            <v>51.9</v>
          </cell>
          <cell r="BG76">
            <v>61.3</v>
          </cell>
          <cell r="BH76">
            <v>18</v>
          </cell>
          <cell r="BI76">
            <v>1.08</v>
          </cell>
          <cell r="BJ76">
            <v>0</v>
          </cell>
          <cell r="BK76">
            <v>0.3</v>
          </cell>
          <cell r="BL76">
            <v>0.77</v>
          </cell>
        </row>
        <row r="77">
          <cell r="AV77">
            <v>7</v>
          </cell>
          <cell r="AW77" t="str">
            <v>霞飞</v>
          </cell>
          <cell r="AX77" t="str">
            <v>低</v>
          </cell>
          <cell r="AY77">
            <v>10</v>
          </cell>
          <cell r="AZ77">
            <v>13811</v>
          </cell>
          <cell r="BA77">
            <v>637</v>
          </cell>
          <cell r="BB77">
            <v>1304</v>
          </cell>
          <cell r="BC77">
            <v>913</v>
          </cell>
          <cell r="BD77">
            <v>1101</v>
          </cell>
          <cell r="BE77">
            <v>1358</v>
          </cell>
          <cell r="BF77">
            <v>53</v>
          </cell>
          <cell r="BG77">
            <v>62.5</v>
          </cell>
          <cell r="BH77">
            <v>18.399999999999999</v>
          </cell>
          <cell r="BI77">
            <v>1.04</v>
          </cell>
          <cell r="BJ77">
            <v>0</v>
          </cell>
          <cell r="BK77">
            <v>0.3</v>
          </cell>
          <cell r="BL77">
            <v>0.75</v>
          </cell>
        </row>
        <row r="78">
          <cell r="AV78">
            <v>8</v>
          </cell>
          <cell r="AW78" t="str">
            <v>M-41</v>
          </cell>
          <cell r="AX78" t="str">
            <v>中</v>
          </cell>
          <cell r="AY78">
            <v>0</v>
          </cell>
          <cell r="AZ78">
            <v>8456</v>
          </cell>
          <cell r="BA78">
            <v>952</v>
          </cell>
          <cell r="BB78">
            <v>1043</v>
          </cell>
          <cell r="BC78">
            <v>730</v>
          </cell>
          <cell r="BD78">
            <v>876</v>
          </cell>
          <cell r="BE78">
            <v>826</v>
          </cell>
          <cell r="BF78">
            <v>38.5</v>
          </cell>
          <cell r="BG78">
            <v>57.4</v>
          </cell>
          <cell r="BH78">
            <v>13.4</v>
          </cell>
          <cell r="BI78">
            <v>3</v>
          </cell>
          <cell r="BJ78">
            <v>0</v>
          </cell>
          <cell r="BK78">
            <v>0</v>
          </cell>
          <cell r="BL78">
            <v>1.8</v>
          </cell>
        </row>
        <row r="79">
          <cell r="AV79">
            <v>8</v>
          </cell>
          <cell r="AW79" t="str">
            <v>M-41</v>
          </cell>
          <cell r="AX79" t="str">
            <v>中</v>
          </cell>
          <cell r="AY79">
            <v>1</v>
          </cell>
          <cell r="AZ79">
            <v>9149</v>
          </cell>
          <cell r="BA79">
            <v>993</v>
          </cell>
          <cell r="BB79">
            <v>1106</v>
          </cell>
          <cell r="BC79">
            <v>774</v>
          </cell>
          <cell r="BD79">
            <v>913</v>
          </cell>
          <cell r="BE79">
            <v>886</v>
          </cell>
          <cell r="BF79">
            <v>39.1</v>
          </cell>
          <cell r="BG79">
            <v>58.2</v>
          </cell>
          <cell r="BH79">
            <v>13.7</v>
          </cell>
          <cell r="BI79">
            <v>2.96</v>
          </cell>
          <cell r="BJ79">
            <v>0</v>
          </cell>
          <cell r="BK79">
            <v>0</v>
          </cell>
          <cell r="BL79">
            <v>1.78</v>
          </cell>
        </row>
        <row r="80">
          <cell r="AV80">
            <v>8</v>
          </cell>
          <cell r="AW80" t="str">
            <v>M-41</v>
          </cell>
          <cell r="AX80" t="str">
            <v>中</v>
          </cell>
          <cell r="AY80">
            <v>2</v>
          </cell>
          <cell r="AZ80">
            <v>9843</v>
          </cell>
          <cell r="BA80">
            <v>1033</v>
          </cell>
          <cell r="BB80">
            <v>1169</v>
          </cell>
          <cell r="BC80">
            <v>818</v>
          </cell>
          <cell r="BD80">
            <v>951</v>
          </cell>
          <cell r="BE80">
            <v>945</v>
          </cell>
          <cell r="BF80">
            <v>39.6</v>
          </cell>
          <cell r="BG80">
            <v>59.1</v>
          </cell>
          <cell r="BH80">
            <v>13.9</v>
          </cell>
          <cell r="BI80">
            <v>2.92</v>
          </cell>
          <cell r="BJ80">
            <v>0</v>
          </cell>
          <cell r="BK80">
            <v>0</v>
          </cell>
          <cell r="BL80">
            <v>1.76</v>
          </cell>
        </row>
        <row r="81">
          <cell r="AV81">
            <v>8</v>
          </cell>
          <cell r="AW81" t="str">
            <v>M-41</v>
          </cell>
          <cell r="AX81" t="str">
            <v>中</v>
          </cell>
          <cell r="AY81">
            <v>3</v>
          </cell>
          <cell r="AZ81">
            <v>10536</v>
          </cell>
          <cell r="BA81">
            <v>1074</v>
          </cell>
          <cell r="BB81">
            <v>1232</v>
          </cell>
          <cell r="BC81">
            <v>862</v>
          </cell>
          <cell r="BD81">
            <v>988</v>
          </cell>
          <cell r="BE81">
            <v>1005</v>
          </cell>
          <cell r="BF81">
            <v>40.200000000000003</v>
          </cell>
          <cell r="BG81">
            <v>59.9</v>
          </cell>
          <cell r="BH81">
            <v>14.2</v>
          </cell>
          <cell r="BI81">
            <v>2.87</v>
          </cell>
          <cell r="BJ81">
            <v>0</v>
          </cell>
          <cell r="BK81">
            <v>0</v>
          </cell>
          <cell r="BL81">
            <v>1.75</v>
          </cell>
        </row>
        <row r="82">
          <cell r="AV82">
            <v>8</v>
          </cell>
          <cell r="AW82" t="str">
            <v>M-41</v>
          </cell>
          <cell r="AX82" t="str">
            <v>中</v>
          </cell>
          <cell r="AY82">
            <v>4</v>
          </cell>
          <cell r="AZ82">
            <v>11229</v>
          </cell>
          <cell r="BA82">
            <v>1114</v>
          </cell>
          <cell r="BB82">
            <v>1295</v>
          </cell>
          <cell r="BC82">
            <v>906</v>
          </cell>
          <cell r="BD82">
            <v>1026</v>
          </cell>
          <cell r="BE82">
            <v>1065</v>
          </cell>
          <cell r="BF82">
            <v>40.799999999999997</v>
          </cell>
          <cell r="BG82">
            <v>60.8</v>
          </cell>
          <cell r="BH82">
            <v>14.4</v>
          </cell>
          <cell r="BI82">
            <v>2.83</v>
          </cell>
          <cell r="BJ82">
            <v>0</v>
          </cell>
          <cell r="BK82">
            <v>0</v>
          </cell>
          <cell r="BL82">
            <v>1.73</v>
          </cell>
        </row>
        <row r="83">
          <cell r="AV83">
            <v>8</v>
          </cell>
          <cell r="AW83" t="str">
            <v>M-41</v>
          </cell>
          <cell r="AX83" t="str">
            <v>中</v>
          </cell>
          <cell r="AY83">
            <v>5</v>
          </cell>
          <cell r="AZ83">
            <v>11922</v>
          </cell>
          <cell r="BA83">
            <v>1155</v>
          </cell>
          <cell r="BB83">
            <v>1358</v>
          </cell>
          <cell r="BC83">
            <v>950</v>
          </cell>
          <cell r="BD83">
            <v>1063</v>
          </cell>
          <cell r="BE83">
            <v>1124</v>
          </cell>
          <cell r="BF83">
            <v>41.3</v>
          </cell>
          <cell r="BG83">
            <v>61.6</v>
          </cell>
          <cell r="BH83">
            <v>14.7</v>
          </cell>
          <cell r="BI83">
            <v>2.79</v>
          </cell>
          <cell r="BJ83">
            <v>0</v>
          </cell>
          <cell r="BK83">
            <v>0</v>
          </cell>
          <cell r="BL83">
            <v>1.71</v>
          </cell>
        </row>
        <row r="84">
          <cell r="AV84">
            <v>8</v>
          </cell>
          <cell r="AW84" t="str">
            <v>M-41</v>
          </cell>
          <cell r="AX84" t="str">
            <v>中</v>
          </cell>
          <cell r="AY84">
            <v>6</v>
          </cell>
          <cell r="AZ84">
            <v>12616</v>
          </cell>
          <cell r="BA84">
            <v>1196</v>
          </cell>
          <cell r="BB84">
            <v>1420</v>
          </cell>
          <cell r="BC84">
            <v>994</v>
          </cell>
          <cell r="BD84">
            <v>1100</v>
          </cell>
          <cell r="BE84">
            <v>1184</v>
          </cell>
          <cell r="BF84">
            <v>41.9</v>
          </cell>
          <cell r="BG84">
            <v>62.5</v>
          </cell>
          <cell r="BH84">
            <v>14.9</v>
          </cell>
          <cell r="BI84">
            <v>2.75</v>
          </cell>
          <cell r="BJ84">
            <v>0</v>
          </cell>
          <cell r="BK84">
            <v>0</v>
          </cell>
          <cell r="BL84">
            <v>1.69</v>
          </cell>
        </row>
        <row r="85">
          <cell r="AV85">
            <v>8</v>
          </cell>
          <cell r="AW85" t="str">
            <v>M-41</v>
          </cell>
          <cell r="AX85" t="str">
            <v>中</v>
          </cell>
          <cell r="AY85">
            <v>7</v>
          </cell>
          <cell r="AZ85">
            <v>13309</v>
          </cell>
          <cell r="BA85">
            <v>1236</v>
          </cell>
          <cell r="BB85">
            <v>1483</v>
          </cell>
          <cell r="BC85">
            <v>1038</v>
          </cell>
          <cell r="BD85">
            <v>1138</v>
          </cell>
          <cell r="BE85">
            <v>1244</v>
          </cell>
          <cell r="BF85">
            <v>42.5</v>
          </cell>
          <cell r="BG85">
            <v>63.3</v>
          </cell>
          <cell r="BH85">
            <v>15.2</v>
          </cell>
          <cell r="BI85">
            <v>2.7</v>
          </cell>
          <cell r="BJ85">
            <v>0</v>
          </cell>
          <cell r="BK85">
            <v>0</v>
          </cell>
          <cell r="BL85">
            <v>1.68</v>
          </cell>
        </row>
        <row r="86">
          <cell r="AV86">
            <v>8</v>
          </cell>
          <cell r="AW86" t="str">
            <v>M-41</v>
          </cell>
          <cell r="AX86" t="str">
            <v>中</v>
          </cell>
          <cell r="AY86">
            <v>8</v>
          </cell>
          <cell r="AZ86">
            <v>14002</v>
          </cell>
          <cell r="BA86">
            <v>1277</v>
          </cell>
          <cell r="BB86">
            <v>1546</v>
          </cell>
          <cell r="BC86">
            <v>1082</v>
          </cell>
          <cell r="BD86">
            <v>1175</v>
          </cell>
          <cell r="BE86">
            <v>1303</v>
          </cell>
          <cell r="BF86">
            <v>43</v>
          </cell>
          <cell r="BG86">
            <v>64.2</v>
          </cell>
          <cell r="BH86">
            <v>15.5</v>
          </cell>
          <cell r="BI86">
            <v>2.66</v>
          </cell>
          <cell r="BJ86">
            <v>0</v>
          </cell>
          <cell r="BK86">
            <v>0</v>
          </cell>
          <cell r="BL86">
            <v>1.66</v>
          </cell>
        </row>
        <row r="87">
          <cell r="AV87">
            <v>8</v>
          </cell>
          <cell r="AW87" t="str">
            <v>M-41</v>
          </cell>
          <cell r="AX87" t="str">
            <v>中</v>
          </cell>
          <cell r="AY87">
            <v>9</v>
          </cell>
          <cell r="AZ87">
            <v>14695</v>
          </cell>
          <cell r="BA87">
            <v>1318</v>
          </cell>
          <cell r="BB87">
            <v>1609</v>
          </cell>
          <cell r="BC87">
            <v>1127</v>
          </cell>
          <cell r="BD87">
            <v>1213</v>
          </cell>
          <cell r="BE87">
            <v>1363</v>
          </cell>
          <cell r="BF87">
            <v>43.6</v>
          </cell>
          <cell r="BG87">
            <v>65</v>
          </cell>
          <cell r="BH87">
            <v>15.7</v>
          </cell>
          <cell r="BI87">
            <v>2.62</v>
          </cell>
          <cell r="BJ87">
            <v>0</v>
          </cell>
          <cell r="BK87">
            <v>0</v>
          </cell>
          <cell r="BL87">
            <v>1.64</v>
          </cell>
        </row>
        <row r="88">
          <cell r="AV88">
            <v>8</v>
          </cell>
          <cell r="AW88" t="str">
            <v>M-41</v>
          </cell>
          <cell r="AX88" t="str">
            <v>中</v>
          </cell>
          <cell r="AY88">
            <v>10</v>
          </cell>
          <cell r="AZ88">
            <v>15389</v>
          </cell>
          <cell r="BA88">
            <v>1358</v>
          </cell>
          <cell r="BB88">
            <v>1672</v>
          </cell>
          <cell r="BC88">
            <v>1171</v>
          </cell>
          <cell r="BD88">
            <v>1250</v>
          </cell>
          <cell r="BE88">
            <v>1422</v>
          </cell>
          <cell r="BF88">
            <v>44.2</v>
          </cell>
          <cell r="BG88">
            <v>65.8</v>
          </cell>
          <cell r="BH88">
            <v>16</v>
          </cell>
          <cell r="BI88">
            <v>2.58</v>
          </cell>
          <cell r="BJ88">
            <v>0</v>
          </cell>
          <cell r="BK88">
            <v>0</v>
          </cell>
          <cell r="BL88">
            <v>1.62</v>
          </cell>
        </row>
        <row r="89">
          <cell r="AV89">
            <v>8</v>
          </cell>
          <cell r="AW89" t="str">
            <v>M-41</v>
          </cell>
          <cell r="AX89" t="str">
            <v>中</v>
          </cell>
          <cell r="AY89">
            <v>11</v>
          </cell>
          <cell r="AZ89">
            <v>16082</v>
          </cell>
          <cell r="BA89">
            <v>1399</v>
          </cell>
          <cell r="BB89">
            <v>1735</v>
          </cell>
          <cell r="BC89">
            <v>1215</v>
          </cell>
          <cell r="BD89">
            <v>1288</v>
          </cell>
          <cell r="BE89">
            <v>1482</v>
          </cell>
          <cell r="BF89">
            <v>44.7</v>
          </cell>
          <cell r="BG89">
            <v>66.7</v>
          </cell>
          <cell r="BH89">
            <v>16.2</v>
          </cell>
          <cell r="BI89">
            <v>2.54</v>
          </cell>
          <cell r="BJ89">
            <v>0</v>
          </cell>
          <cell r="BK89">
            <v>0</v>
          </cell>
          <cell r="BL89">
            <v>1.61</v>
          </cell>
        </row>
        <row r="90">
          <cell r="AV90">
            <v>8</v>
          </cell>
          <cell r="AW90" t="str">
            <v>M-41</v>
          </cell>
          <cell r="AX90" t="str">
            <v>中</v>
          </cell>
          <cell r="AY90">
            <v>12</v>
          </cell>
          <cell r="AZ90">
            <v>16775</v>
          </cell>
          <cell r="BA90">
            <v>1440</v>
          </cell>
          <cell r="BB90">
            <v>1798</v>
          </cell>
          <cell r="BC90">
            <v>1259</v>
          </cell>
          <cell r="BD90">
            <v>1325</v>
          </cell>
          <cell r="BE90">
            <v>1542</v>
          </cell>
          <cell r="BF90">
            <v>45.3</v>
          </cell>
          <cell r="BG90">
            <v>67.5</v>
          </cell>
          <cell r="BH90">
            <v>16.5</v>
          </cell>
          <cell r="BI90">
            <v>2.4900000000000002</v>
          </cell>
          <cell r="BJ90">
            <v>0</v>
          </cell>
          <cell r="BK90">
            <v>0</v>
          </cell>
          <cell r="BL90">
            <v>1.59</v>
          </cell>
        </row>
        <row r="91">
          <cell r="AV91">
            <v>8</v>
          </cell>
          <cell r="AW91" t="str">
            <v>M-41</v>
          </cell>
          <cell r="AX91" t="str">
            <v>中</v>
          </cell>
          <cell r="AY91">
            <v>13</v>
          </cell>
          <cell r="AZ91">
            <v>17468</v>
          </cell>
          <cell r="BA91">
            <v>1480</v>
          </cell>
          <cell r="BB91">
            <v>1861</v>
          </cell>
          <cell r="BC91">
            <v>1303</v>
          </cell>
          <cell r="BD91">
            <v>1362</v>
          </cell>
          <cell r="BE91">
            <v>1601</v>
          </cell>
          <cell r="BF91">
            <v>45.9</v>
          </cell>
          <cell r="BG91">
            <v>68.400000000000006</v>
          </cell>
          <cell r="BH91">
            <v>16.7</v>
          </cell>
          <cell r="BI91">
            <v>2.4500000000000002</v>
          </cell>
          <cell r="BJ91">
            <v>0</v>
          </cell>
          <cell r="BK91">
            <v>0</v>
          </cell>
          <cell r="BL91">
            <v>1.57</v>
          </cell>
        </row>
        <row r="92">
          <cell r="AV92">
            <v>8</v>
          </cell>
          <cell r="AW92" t="str">
            <v>M-41</v>
          </cell>
          <cell r="AX92" t="str">
            <v>中</v>
          </cell>
          <cell r="AY92">
            <v>14</v>
          </cell>
          <cell r="AZ92">
            <v>18162</v>
          </cell>
          <cell r="BA92">
            <v>1521</v>
          </cell>
          <cell r="BB92">
            <v>1924</v>
          </cell>
          <cell r="BC92">
            <v>1347</v>
          </cell>
          <cell r="BD92">
            <v>1400</v>
          </cell>
          <cell r="BE92">
            <v>1661</v>
          </cell>
          <cell r="BF92">
            <v>46.4</v>
          </cell>
          <cell r="BG92">
            <v>69.2</v>
          </cell>
          <cell r="BH92">
            <v>17</v>
          </cell>
          <cell r="BI92">
            <v>2.41</v>
          </cell>
          <cell r="BJ92">
            <v>0</v>
          </cell>
          <cell r="BK92">
            <v>0</v>
          </cell>
          <cell r="BL92">
            <v>1.55</v>
          </cell>
        </row>
        <row r="93">
          <cell r="AV93">
            <v>8</v>
          </cell>
          <cell r="AW93" t="str">
            <v>M-41</v>
          </cell>
          <cell r="AX93" t="str">
            <v>中</v>
          </cell>
          <cell r="AY93">
            <v>15</v>
          </cell>
          <cell r="AZ93">
            <v>18855</v>
          </cell>
          <cell r="BA93">
            <v>1562</v>
          </cell>
          <cell r="BB93">
            <v>1987</v>
          </cell>
          <cell r="BC93">
            <v>1391</v>
          </cell>
          <cell r="BD93">
            <v>1437</v>
          </cell>
          <cell r="BE93">
            <v>1721</v>
          </cell>
          <cell r="BF93">
            <v>47</v>
          </cell>
          <cell r="BG93">
            <v>70.099999999999994</v>
          </cell>
          <cell r="BH93">
            <v>17.3</v>
          </cell>
          <cell r="BI93">
            <v>2.37</v>
          </cell>
          <cell r="BJ93">
            <v>0</v>
          </cell>
          <cell r="BK93">
            <v>0</v>
          </cell>
          <cell r="BL93">
            <v>1.54</v>
          </cell>
        </row>
        <row r="94">
          <cell r="AV94">
            <v>8</v>
          </cell>
          <cell r="AW94" t="str">
            <v>M-41</v>
          </cell>
          <cell r="AX94" t="str">
            <v>中</v>
          </cell>
          <cell r="AY94">
            <v>16</v>
          </cell>
          <cell r="AZ94">
            <v>19548</v>
          </cell>
          <cell r="BA94">
            <v>1602</v>
          </cell>
          <cell r="BB94">
            <v>2050</v>
          </cell>
          <cell r="BC94">
            <v>1435</v>
          </cell>
          <cell r="BD94">
            <v>1475</v>
          </cell>
          <cell r="BE94">
            <v>1780</v>
          </cell>
          <cell r="BF94">
            <v>47.6</v>
          </cell>
          <cell r="BG94">
            <v>70.900000000000006</v>
          </cell>
          <cell r="BH94">
            <v>17.5</v>
          </cell>
          <cell r="BI94">
            <v>2.3199999999999998</v>
          </cell>
          <cell r="BJ94">
            <v>0</v>
          </cell>
          <cell r="BK94">
            <v>0</v>
          </cell>
          <cell r="BL94">
            <v>1.52</v>
          </cell>
        </row>
        <row r="95">
          <cell r="AV95">
            <v>8</v>
          </cell>
          <cell r="AW95" t="str">
            <v>M-41</v>
          </cell>
          <cell r="AX95" t="str">
            <v>中</v>
          </cell>
          <cell r="AY95">
            <v>17</v>
          </cell>
          <cell r="AZ95">
            <v>20241</v>
          </cell>
          <cell r="BA95">
            <v>1643</v>
          </cell>
          <cell r="BB95">
            <v>2113</v>
          </cell>
          <cell r="BC95">
            <v>1479</v>
          </cell>
          <cell r="BD95">
            <v>1512</v>
          </cell>
          <cell r="BE95">
            <v>1840</v>
          </cell>
          <cell r="BF95">
            <v>48.1</v>
          </cell>
          <cell r="BG95">
            <v>71.8</v>
          </cell>
          <cell r="BH95">
            <v>17.8</v>
          </cell>
          <cell r="BI95">
            <v>2.2799999999999998</v>
          </cell>
          <cell r="BJ95">
            <v>0</v>
          </cell>
          <cell r="BK95">
            <v>0</v>
          </cell>
          <cell r="BL95">
            <v>1.5</v>
          </cell>
        </row>
        <row r="96">
          <cell r="AV96">
            <v>9</v>
          </cell>
          <cell r="AW96" t="str">
            <v>BMP-3</v>
          </cell>
          <cell r="AX96" t="str">
            <v>高</v>
          </cell>
          <cell r="AY96">
            <v>0</v>
          </cell>
          <cell r="AZ96">
            <v>9864</v>
          </cell>
          <cell r="BA96">
            <v>497</v>
          </cell>
          <cell r="BB96">
            <v>936</v>
          </cell>
          <cell r="BC96">
            <v>655</v>
          </cell>
          <cell r="BD96">
            <v>936</v>
          </cell>
          <cell r="BE96">
            <v>883</v>
          </cell>
          <cell r="BF96">
            <v>44.5</v>
          </cell>
          <cell r="BG96">
            <v>52.5</v>
          </cell>
          <cell r="BH96">
            <v>14.6</v>
          </cell>
          <cell r="BI96">
            <v>1.4</v>
          </cell>
          <cell r="BJ96">
            <v>0</v>
          </cell>
          <cell r="BK96">
            <v>0.4</v>
          </cell>
          <cell r="BL96">
            <v>1.23</v>
          </cell>
        </row>
        <row r="97">
          <cell r="AV97">
            <v>9</v>
          </cell>
          <cell r="AW97" t="str">
            <v>BMP-3</v>
          </cell>
          <cell r="AX97" t="str">
            <v>高</v>
          </cell>
          <cell r="AY97">
            <v>1</v>
          </cell>
          <cell r="AZ97">
            <v>10686</v>
          </cell>
          <cell r="BA97">
            <v>519</v>
          </cell>
          <cell r="BB97">
            <v>993</v>
          </cell>
          <cell r="BC97">
            <v>695</v>
          </cell>
          <cell r="BD97">
            <v>977</v>
          </cell>
          <cell r="BE97">
            <v>948</v>
          </cell>
          <cell r="BF97">
            <v>45.2</v>
          </cell>
          <cell r="BG97">
            <v>53.3</v>
          </cell>
          <cell r="BH97">
            <v>14.9</v>
          </cell>
          <cell r="BI97">
            <v>1.38</v>
          </cell>
          <cell r="BJ97">
            <v>0</v>
          </cell>
          <cell r="BK97">
            <v>0.4</v>
          </cell>
          <cell r="BL97">
            <v>1.21</v>
          </cell>
        </row>
        <row r="98">
          <cell r="AV98">
            <v>9</v>
          </cell>
          <cell r="AW98" t="str">
            <v>BMP-3</v>
          </cell>
          <cell r="AX98" t="str">
            <v>高</v>
          </cell>
          <cell r="AY98">
            <v>2</v>
          </cell>
          <cell r="AZ98">
            <v>11508</v>
          </cell>
          <cell r="BA98">
            <v>540</v>
          </cell>
          <cell r="BB98">
            <v>1051</v>
          </cell>
          <cell r="BC98">
            <v>735</v>
          </cell>
          <cell r="BD98">
            <v>1018</v>
          </cell>
          <cell r="BE98">
            <v>1012</v>
          </cell>
          <cell r="BF98">
            <v>45.8</v>
          </cell>
          <cell r="BG98">
            <v>54</v>
          </cell>
          <cell r="BH98">
            <v>15.2</v>
          </cell>
          <cell r="BI98">
            <v>1.36</v>
          </cell>
          <cell r="BJ98">
            <v>0</v>
          </cell>
          <cell r="BK98">
            <v>0.4</v>
          </cell>
          <cell r="BL98">
            <v>1.2</v>
          </cell>
        </row>
        <row r="99">
          <cell r="AV99">
            <v>9</v>
          </cell>
          <cell r="AW99" t="str">
            <v>BMP-3</v>
          </cell>
          <cell r="AX99" t="str">
            <v>高</v>
          </cell>
          <cell r="AY99">
            <v>3</v>
          </cell>
          <cell r="AZ99">
            <v>12330</v>
          </cell>
          <cell r="BA99">
            <v>562</v>
          </cell>
          <cell r="BB99">
            <v>1108</v>
          </cell>
          <cell r="BC99">
            <v>776</v>
          </cell>
          <cell r="BD99">
            <v>1059</v>
          </cell>
          <cell r="BE99">
            <v>1077</v>
          </cell>
          <cell r="BF99">
            <v>46.5</v>
          </cell>
          <cell r="BG99">
            <v>54.8</v>
          </cell>
          <cell r="BH99">
            <v>15.4</v>
          </cell>
          <cell r="BI99">
            <v>1.34</v>
          </cell>
          <cell r="BJ99">
            <v>0</v>
          </cell>
          <cell r="BK99">
            <v>0.4</v>
          </cell>
          <cell r="BL99">
            <v>1.19</v>
          </cell>
        </row>
        <row r="100">
          <cell r="AV100">
            <v>9</v>
          </cell>
          <cell r="AW100" t="str">
            <v>BMP-3</v>
          </cell>
          <cell r="AX100" t="str">
            <v>高</v>
          </cell>
          <cell r="AY100">
            <v>4</v>
          </cell>
          <cell r="AZ100">
            <v>13152</v>
          </cell>
          <cell r="BA100">
            <v>584</v>
          </cell>
          <cell r="BB100">
            <v>1166</v>
          </cell>
          <cell r="BC100">
            <v>816</v>
          </cell>
          <cell r="BD100">
            <v>1100</v>
          </cell>
          <cell r="BE100">
            <v>1141</v>
          </cell>
          <cell r="BF100">
            <v>47.1</v>
          </cell>
          <cell r="BG100">
            <v>55.6</v>
          </cell>
          <cell r="BH100">
            <v>15.7</v>
          </cell>
          <cell r="BI100">
            <v>1.32</v>
          </cell>
          <cell r="BJ100">
            <v>0</v>
          </cell>
          <cell r="BK100">
            <v>0.4</v>
          </cell>
          <cell r="BL100">
            <v>1.18</v>
          </cell>
        </row>
        <row r="101">
          <cell r="AV101">
            <v>9</v>
          </cell>
          <cell r="AW101" t="str">
            <v>BMP-3</v>
          </cell>
          <cell r="AX101" t="str">
            <v>高</v>
          </cell>
          <cell r="AY101">
            <v>5</v>
          </cell>
          <cell r="AZ101">
            <v>13974</v>
          </cell>
          <cell r="BA101">
            <v>605</v>
          </cell>
          <cell r="BB101">
            <v>1223</v>
          </cell>
          <cell r="BC101">
            <v>856</v>
          </cell>
          <cell r="BD101">
            <v>1141</v>
          </cell>
          <cell r="BE101">
            <v>1206</v>
          </cell>
          <cell r="BF101">
            <v>47.8</v>
          </cell>
          <cell r="BG101">
            <v>56.4</v>
          </cell>
          <cell r="BH101">
            <v>16</v>
          </cell>
          <cell r="BI101">
            <v>1.3</v>
          </cell>
          <cell r="BJ101">
            <v>0</v>
          </cell>
          <cell r="BK101">
            <v>0.4</v>
          </cell>
          <cell r="BL101">
            <v>1.1599999999999999</v>
          </cell>
        </row>
        <row r="102">
          <cell r="AV102">
            <v>9</v>
          </cell>
          <cell r="AW102" t="str">
            <v>BMP-3</v>
          </cell>
          <cell r="AX102" t="str">
            <v>高</v>
          </cell>
          <cell r="AY102">
            <v>6</v>
          </cell>
          <cell r="AZ102">
            <v>14796</v>
          </cell>
          <cell r="BA102">
            <v>627</v>
          </cell>
          <cell r="BB102">
            <v>1281</v>
          </cell>
          <cell r="BC102">
            <v>896</v>
          </cell>
          <cell r="BD102">
            <v>1182</v>
          </cell>
          <cell r="BE102">
            <v>1271</v>
          </cell>
          <cell r="BF102">
            <v>48.4</v>
          </cell>
          <cell r="BG102">
            <v>57.1</v>
          </cell>
          <cell r="BH102">
            <v>16.3</v>
          </cell>
          <cell r="BI102">
            <v>1.28</v>
          </cell>
          <cell r="BJ102">
            <v>0</v>
          </cell>
          <cell r="BK102">
            <v>0.4</v>
          </cell>
          <cell r="BL102">
            <v>1.1499999999999999</v>
          </cell>
        </row>
        <row r="103">
          <cell r="AV103">
            <v>9</v>
          </cell>
          <cell r="AW103" t="str">
            <v>BMP-3</v>
          </cell>
          <cell r="AX103" t="str">
            <v>高</v>
          </cell>
          <cell r="AY103">
            <v>7</v>
          </cell>
          <cell r="AZ103">
            <v>15618</v>
          </cell>
          <cell r="BA103">
            <v>649</v>
          </cell>
          <cell r="BB103">
            <v>1338</v>
          </cell>
          <cell r="BC103">
            <v>937</v>
          </cell>
          <cell r="BD103">
            <v>1223</v>
          </cell>
          <cell r="BE103">
            <v>1335</v>
          </cell>
          <cell r="BF103">
            <v>49.1</v>
          </cell>
          <cell r="BG103">
            <v>57.9</v>
          </cell>
          <cell r="BH103">
            <v>16.600000000000001</v>
          </cell>
          <cell r="BI103">
            <v>1.26</v>
          </cell>
          <cell r="BJ103">
            <v>0</v>
          </cell>
          <cell r="BK103">
            <v>0.4</v>
          </cell>
          <cell r="BL103">
            <v>1.1399999999999999</v>
          </cell>
        </row>
        <row r="104">
          <cell r="AV104">
            <v>9</v>
          </cell>
          <cell r="AW104" t="str">
            <v>BMP-3</v>
          </cell>
          <cell r="AX104" t="str">
            <v>高</v>
          </cell>
          <cell r="AY104">
            <v>8</v>
          </cell>
          <cell r="AZ104">
            <v>16440</v>
          </cell>
          <cell r="BA104">
            <v>670</v>
          </cell>
          <cell r="BB104">
            <v>1396</v>
          </cell>
          <cell r="BC104">
            <v>977</v>
          </cell>
          <cell r="BD104">
            <v>1264</v>
          </cell>
          <cell r="BE104">
            <v>1400</v>
          </cell>
          <cell r="BF104">
            <v>49.7</v>
          </cell>
          <cell r="BG104">
            <v>58.7</v>
          </cell>
          <cell r="BH104">
            <v>16.8</v>
          </cell>
          <cell r="BI104">
            <v>1.24</v>
          </cell>
          <cell r="BJ104">
            <v>0</v>
          </cell>
          <cell r="BK104">
            <v>0.4</v>
          </cell>
          <cell r="BL104">
            <v>1.1299999999999999</v>
          </cell>
        </row>
        <row r="105">
          <cell r="AV105">
            <v>9</v>
          </cell>
          <cell r="AW105" t="str">
            <v>BMP-3</v>
          </cell>
          <cell r="AX105" t="str">
            <v>高</v>
          </cell>
          <cell r="AY105">
            <v>9</v>
          </cell>
          <cell r="AZ105">
            <v>17262</v>
          </cell>
          <cell r="BA105">
            <v>692</v>
          </cell>
          <cell r="BB105">
            <v>1453</v>
          </cell>
          <cell r="BC105">
            <v>1017</v>
          </cell>
          <cell r="BD105">
            <v>1304</v>
          </cell>
          <cell r="BE105">
            <v>1464</v>
          </cell>
          <cell r="BF105">
            <v>50.4</v>
          </cell>
          <cell r="BG105">
            <v>59.4</v>
          </cell>
          <cell r="BH105">
            <v>17.100000000000001</v>
          </cell>
          <cell r="BI105">
            <v>1.22</v>
          </cell>
          <cell r="BJ105">
            <v>0</v>
          </cell>
          <cell r="BK105">
            <v>0.4</v>
          </cell>
          <cell r="BL105">
            <v>1.1200000000000001</v>
          </cell>
        </row>
        <row r="106">
          <cell r="AV106">
            <v>9</v>
          </cell>
          <cell r="AW106" t="str">
            <v>BMP-3</v>
          </cell>
          <cell r="AX106" t="str">
            <v>高</v>
          </cell>
          <cell r="AY106">
            <v>10</v>
          </cell>
          <cell r="AZ106">
            <v>18084</v>
          </cell>
          <cell r="BA106">
            <v>714</v>
          </cell>
          <cell r="BB106">
            <v>1511</v>
          </cell>
          <cell r="BC106">
            <v>1057</v>
          </cell>
          <cell r="BD106">
            <v>1345</v>
          </cell>
          <cell r="BE106">
            <v>1529</v>
          </cell>
          <cell r="BF106">
            <v>51</v>
          </cell>
          <cell r="BG106">
            <v>60.2</v>
          </cell>
          <cell r="BH106">
            <v>17.399999999999999</v>
          </cell>
          <cell r="BI106">
            <v>1.2</v>
          </cell>
          <cell r="BJ106">
            <v>0</v>
          </cell>
          <cell r="BK106">
            <v>0.4</v>
          </cell>
          <cell r="BL106">
            <v>1.1000000000000001</v>
          </cell>
        </row>
        <row r="107">
          <cell r="AV107">
            <v>9</v>
          </cell>
          <cell r="AW107" t="str">
            <v>BMP-3</v>
          </cell>
          <cell r="AX107" t="str">
            <v>高</v>
          </cell>
          <cell r="AY107">
            <v>11</v>
          </cell>
          <cell r="AZ107">
            <v>18906</v>
          </cell>
          <cell r="BA107">
            <v>736</v>
          </cell>
          <cell r="BB107">
            <v>1568</v>
          </cell>
          <cell r="BC107">
            <v>1098</v>
          </cell>
          <cell r="BD107">
            <v>1386</v>
          </cell>
          <cell r="BE107">
            <v>1593</v>
          </cell>
          <cell r="BF107">
            <v>51.7</v>
          </cell>
          <cell r="BG107">
            <v>61</v>
          </cell>
          <cell r="BH107">
            <v>17.7</v>
          </cell>
          <cell r="BI107">
            <v>1.18</v>
          </cell>
          <cell r="BJ107">
            <v>0</v>
          </cell>
          <cell r="BK107">
            <v>0.4</v>
          </cell>
          <cell r="BL107">
            <v>1.0900000000000001</v>
          </cell>
        </row>
        <row r="108">
          <cell r="AV108">
            <v>9</v>
          </cell>
          <cell r="AW108" t="str">
            <v>BMP-3</v>
          </cell>
          <cell r="AX108" t="str">
            <v>高</v>
          </cell>
          <cell r="AY108">
            <v>12</v>
          </cell>
          <cell r="AZ108">
            <v>19728</v>
          </cell>
          <cell r="BA108">
            <v>757</v>
          </cell>
          <cell r="BB108">
            <v>1626</v>
          </cell>
          <cell r="BC108">
            <v>1138</v>
          </cell>
          <cell r="BD108">
            <v>1427</v>
          </cell>
          <cell r="BE108">
            <v>1658</v>
          </cell>
          <cell r="BF108">
            <v>52.4</v>
          </cell>
          <cell r="BG108">
            <v>61.8</v>
          </cell>
          <cell r="BH108">
            <v>18</v>
          </cell>
          <cell r="BI108">
            <v>1.1599999999999999</v>
          </cell>
          <cell r="BJ108">
            <v>0</v>
          </cell>
          <cell r="BK108">
            <v>0.4</v>
          </cell>
          <cell r="BL108">
            <v>1.08</v>
          </cell>
        </row>
        <row r="109">
          <cell r="AV109">
            <v>9</v>
          </cell>
          <cell r="AW109" t="str">
            <v>BMP-3</v>
          </cell>
          <cell r="AX109" t="str">
            <v>高</v>
          </cell>
          <cell r="AY109">
            <v>13</v>
          </cell>
          <cell r="AZ109">
            <v>20550</v>
          </cell>
          <cell r="BA109">
            <v>779</v>
          </cell>
          <cell r="BB109">
            <v>1683</v>
          </cell>
          <cell r="BC109">
            <v>1178</v>
          </cell>
          <cell r="BD109">
            <v>1468</v>
          </cell>
          <cell r="BE109">
            <v>1723</v>
          </cell>
          <cell r="BF109">
            <v>53</v>
          </cell>
          <cell r="BG109">
            <v>62.5</v>
          </cell>
          <cell r="BH109">
            <v>18.2</v>
          </cell>
          <cell r="BI109">
            <v>1.1399999999999999</v>
          </cell>
          <cell r="BJ109">
            <v>0</v>
          </cell>
          <cell r="BK109">
            <v>0.4</v>
          </cell>
          <cell r="BL109">
            <v>1.07</v>
          </cell>
        </row>
        <row r="110">
          <cell r="AV110">
            <v>9</v>
          </cell>
          <cell r="AW110" t="str">
            <v>BMP-3</v>
          </cell>
          <cell r="AX110" t="str">
            <v>高</v>
          </cell>
          <cell r="AY110">
            <v>14</v>
          </cell>
          <cell r="AZ110">
            <v>21372</v>
          </cell>
          <cell r="BA110">
            <v>801</v>
          </cell>
          <cell r="BB110">
            <v>1740</v>
          </cell>
          <cell r="BC110">
            <v>1218</v>
          </cell>
          <cell r="BD110">
            <v>1509</v>
          </cell>
          <cell r="BE110">
            <v>1787</v>
          </cell>
          <cell r="BF110">
            <v>53.7</v>
          </cell>
          <cell r="BG110">
            <v>63.3</v>
          </cell>
          <cell r="BH110">
            <v>18.5</v>
          </cell>
          <cell r="BI110">
            <v>1.1100000000000001</v>
          </cell>
          <cell r="BJ110">
            <v>0</v>
          </cell>
          <cell r="BK110">
            <v>0.4</v>
          </cell>
          <cell r="BL110">
            <v>1.06</v>
          </cell>
        </row>
        <row r="111">
          <cell r="AV111">
            <v>9</v>
          </cell>
          <cell r="AW111" t="str">
            <v>BMP-3</v>
          </cell>
          <cell r="AX111" t="str">
            <v>高</v>
          </cell>
          <cell r="AY111">
            <v>15</v>
          </cell>
          <cell r="AZ111">
            <v>22194</v>
          </cell>
          <cell r="BA111">
            <v>822</v>
          </cell>
          <cell r="BB111">
            <v>1798</v>
          </cell>
          <cell r="BC111">
            <v>1258</v>
          </cell>
          <cell r="BD111">
            <v>1550</v>
          </cell>
          <cell r="BE111">
            <v>1852</v>
          </cell>
          <cell r="BF111">
            <v>54.3</v>
          </cell>
          <cell r="BG111">
            <v>64.099999999999994</v>
          </cell>
          <cell r="BH111">
            <v>18.8</v>
          </cell>
          <cell r="BI111">
            <v>1.0900000000000001</v>
          </cell>
          <cell r="BJ111">
            <v>0</v>
          </cell>
          <cell r="BK111">
            <v>0.4</v>
          </cell>
          <cell r="BL111">
            <v>1.04</v>
          </cell>
        </row>
        <row r="112">
          <cell r="AV112">
            <v>9</v>
          </cell>
          <cell r="AW112" t="str">
            <v>BMP-3</v>
          </cell>
          <cell r="AX112" t="str">
            <v>高</v>
          </cell>
          <cell r="AY112">
            <v>16</v>
          </cell>
          <cell r="AZ112">
            <v>23016</v>
          </cell>
          <cell r="BA112">
            <v>844</v>
          </cell>
          <cell r="BB112">
            <v>1855</v>
          </cell>
          <cell r="BC112">
            <v>1299</v>
          </cell>
          <cell r="BD112">
            <v>1591</v>
          </cell>
          <cell r="BE112">
            <v>1916</v>
          </cell>
          <cell r="BF112">
            <v>55</v>
          </cell>
          <cell r="BG112">
            <v>64.900000000000006</v>
          </cell>
          <cell r="BH112">
            <v>19.100000000000001</v>
          </cell>
          <cell r="BI112">
            <v>1.07</v>
          </cell>
          <cell r="BJ112">
            <v>0</v>
          </cell>
          <cell r="BK112">
            <v>0.4</v>
          </cell>
          <cell r="BL112">
            <v>1.03</v>
          </cell>
        </row>
        <row r="113">
          <cell r="AV113">
            <v>9</v>
          </cell>
          <cell r="AW113" t="str">
            <v>BMP-3</v>
          </cell>
          <cell r="AX113" t="str">
            <v>高</v>
          </cell>
          <cell r="AY113">
            <v>17</v>
          </cell>
          <cell r="AZ113">
            <v>23838</v>
          </cell>
          <cell r="BA113">
            <v>866</v>
          </cell>
          <cell r="BB113">
            <v>1913</v>
          </cell>
          <cell r="BC113">
            <v>1339</v>
          </cell>
          <cell r="BD113">
            <v>1632</v>
          </cell>
          <cell r="BE113">
            <v>1981</v>
          </cell>
          <cell r="BF113">
            <v>55.6</v>
          </cell>
          <cell r="BG113">
            <v>65.599999999999994</v>
          </cell>
          <cell r="BH113">
            <v>19.399999999999999</v>
          </cell>
          <cell r="BI113">
            <v>1.05</v>
          </cell>
          <cell r="BJ113">
            <v>0</v>
          </cell>
          <cell r="BK113">
            <v>0.4</v>
          </cell>
          <cell r="BL113">
            <v>1.02</v>
          </cell>
        </row>
        <row r="114">
          <cell r="AV114">
            <v>10</v>
          </cell>
          <cell r="AW114" t="str">
            <v>59式</v>
          </cell>
          <cell r="AX114" t="str">
            <v>低</v>
          </cell>
          <cell r="AY114">
            <v>0</v>
          </cell>
          <cell r="AZ114">
            <v>11339</v>
          </cell>
          <cell r="BA114">
            <v>1203</v>
          </cell>
          <cell r="BB114">
            <v>1357</v>
          </cell>
          <cell r="BC114">
            <v>950</v>
          </cell>
          <cell r="BD114">
            <v>1140</v>
          </cell>
          <cell r="BE114">
            <v>1075</v>
          </cell>
          <cell r="BF114">
            <v>37.700000000000003</v>
          </cell>
          <cell r="BG114">
            <v>56.3</v>
          </cell>
          <cell r="BH114">
            <v>13.1</v>
          </cell>
          <cell r="BI114">
            <v>3</v>
          </cell>
          <cell r="BJ114">
            <v>0</v>
          </cell>
          <cell r="BK114">
            <v>0</v>
          </cell>
          <cell r="BL114">
            <v>1.8</v>
          </cell>
        </row>
        <row r="115">
          <cell r="AV115">
            <v>10</v>
          </cell>
          <cell r="AW115" t="str">
            <v>59式</v>
          </cell>
          <cell r="AX115" t="str">
            <v>低</v>
          </cell>
          <cell r="AY115">
            <v>1</v>
          </cell>
          <cell r="AZ115">
            <v>11926</v>
          </cell>
          <cell r="BA115">
            <v>1216</v>
          </cell>
          <cell r="BB115">
            <v>1406</v>
          </cell>
          <cell r="BC115">
            <v>984</v>
          </cell>
          <cell r="BD115">
            <v>1153</v>
          </cell>
          <cell r="BE115">
            <v>1132</v>
          </cell>
          <cell r="BF115">
            <v>38.5</v>
          </cell>
          <cell r="BG115">
            <v>57.5</v>
          </cell>
          <cell r="BH115">
            <v>13.5</v>
          </cell>
          <cell r="BI115">
            <v>2.94</v>
          </cell>
          <cell r="BJ115">
            <v>0</v>
          </cell>
          <cell r="BK115">
            <v>0</v>
          </cell>
          <cell r="BL115">
            <v>1.78</v>
          </cell>
        </row>
        <row r="116">
          <cell r="AV116">
            <v>10</v>
          </cell>
          <cell r="AW116" t="str">
            <v>59式</v>
          </cell>
          <cell r="AX116" t="str">
            <v>低</v>
          </cell>
          <cell r="AY116">
            <v>2</v>
          </cell>
          <cell r="AZ116">
            <v>12513</v>
          </cell>
          <cell r="BA116">
            <v>1229</v>
          </cell>
          <cell r="BB116">
            <v>1455</v>
          </cell>
          <cell r="BC116">
            <v>1018</v>
          </cell>
          <cell r="BD116">
            <v>1165</v>
          </cell>
          <cell r="BE116">
            <v>1188</v>
          </cell>
          <cell r="BF116">
            <v>39.299999999999997</v>
          </cell>
          <cell r="BG116">
            <v>58.6</v>
          </cell>
          <cell r="BH116">
            <v>13.8</v>
          </cell>
          <cell r="BI116">
            <v>2.88</v>
          </cell>
          <cell r="BJ116">
            <v>0</v>
          </cell>
          <cell r="BK116">
            <v>0</v>
          </cell>
          <cell r="BL116">
            <v>1.75</v>
          </cell>
        </row>
        <row r="117">
          <cell r="AV117">
            <v>10</v>
          </cell>
          <cell r="AW117" t="str">
            <v>59式</v>
          </cell>
          <cell r="AX117" t="str">
            <v>低</v>
          </cell>
          <cell r="AY117">
            <v>3</v>
          </cell>
          <cell r="AZ117">
            <v>13100</v>
          </cell>
          <cell r="BA117">
            <v>1242</v>
          </cell>
          <cell r="BB117">
            <v>1503</v>
          </cell>
          <cell r="BC117">
            <v>1053</v>
          </cell>
          <cell r="BD117">
            <v>1178</v>
          </cell>
          <cell r="BE117">
            <v>1245</v>
          </cell>
          <cell r="BF117">
            <v>40.1</v>
          </cell>
          <cell r="BG117">
            <v>59.8</v>
          </cell>
          <cell r="BH117">
            <v>14.2</v>
          </cell>
          <cell r="BI117">
            <v>2.82</v>
          </cell>
          <cell r="BJ117">
            <v>0</v>
          </cell>
          <cell r="BK117">
            <v>0</v>
          </cell>
          <cell r="BL117">
            <v>1.73</v>
          </cell>
        </row>
        <row r="118">
          <cell r="AV118">
            <v>10</v>
          </cell>
          <cell r="AW118" t="str">
            <v>59式</v>
          </cell>
          <cell r="AX118" t="str">
            <v>低</v>
          </cell>
          <cell r="AY118">
            <v>4</v>
          </cell>
          <cell r="AZ118">
            <v>13687</v>
          </cell>
          <cell r="BA118">
            <v>1255</v>
          </cell>
          <cell r="BB118">
            <v>1552</v>
          </cell>
          <cell r="BC118">
            <v>1087</v>
          </cell>
          <cell r="BD118">
            <v>1190</v>
          </cell>
          <cell r="BE118">
            <v>1302</v>
          </cell>
          <cell r="BF118">
            <v>40.799999999999997</v>
          </cell>
          <cell r="BG118">
            <v>61</v>
          </cell>
          <cell r="BH118">
            <v>14.5</v>
          </cell>
          <cell r="BI118">
            <v>2.76</v>
          </cell>
          <cell r="BJ118">
            <v>0</v>
          </cell>
          <cell r="BK118">
            <v>0</v>
          </cell>
          <cell r="BL118">
            <v>1.7</v>
          </cell>
        </row>
        <row r="119">
          <cell r="AV119">
            <v>10</v>
          </cell>
          <cell r="AW119" t="str">
            <v>59式</v>
          </cell>
          <cell r="AX119" t="str">
            <v>低</v>
          </cell>
          <cell r="AY119">
            <v>5</v>
          </cell>
          <cell r="AZ119">
            <v>14274</v>
          </cell>
          <cell r="BA119">
            <v>1268</v>
          </cell>
          <cell r="BB119">
            <v>1601</v>
          </cell>
          <cell r="BC119">
            <v>1121</v>
          </cell>
          <cell r="BD119">
            <v>1203</v>
          </cell>
          <cell r="BE119">
            <v>1358</v>
          </cell>
          <cell r="BF119">
            <v>41.6</v>
          </cell>
          <cell r="BG119">
            <v>62.2</v>
          </cell>
          <cell r="BH119">
            <v>14.9</v>
          </cell>
          <cell r="BI119">
            <v>2.7</v>
          </cell>
          <cell r="BJ119">
            <v>0</v>
          </cell>
          <cell r="BK119">
            <v>0</v>
          </cell>
          <cell r="BL119">
            <v>1.68</v>
          </cell>
        </row>
        <row r="120">
          <cell r="AV120">
            <v>10</v>
          </cell>
          <cell r="AW120" t="str">
            <v>59式</v>
          </cell>
          <cell r="AX120" t="str">
            <v>低</v>
          </cell>
          <cell r="AY120">
            <v>6</v>
          </cell>
          <cell r="AZ120">
            <v>14861</v>
          </cell>
          <cell r="BA120">
            <v>1282</v>
          </cell>
          <cell r="BB120">
            <v>1650</v>
          </cell>
          <cell r="BC120">
            <v>1155</v>
          </cell>
          <cell r="BD120">
            <v>1215</v>
          </cell>
          <cell r="BE120">
            <v>1415</v>
          </cell>
          <cell r="BF120">
            <v>42.4</v>
          </cell>
          <cell r="BG120">
            <v>63.3</v>
          </cell>
          <cell r="BH120">
            <v>15.2</v>
          </cell>
          <cell r="BI120">
            <v>2.64</v>
          </cell>
          <cell r="BJ120">
            <v>0</v>
          </cell>
          <cell r="BK120">
            <v>0</v>
          </cell>
          <cell r="BL120">
            <v>1.65</v>
          </cell>
        </row>
        <row r="121">
          <cell r="AV121">
            <v>10</v>
          </cell>
          <cell r="AW121" t="str">
            <v>59式</v>
          </cell>
          <cell r="AX121" t="str">
            <v>低</v>
          </cell>
          <cell r="AY121">
            <v>7</v>
          </cell>
          <cell r="AZ121">
            <v>15447</v>
          </cell>
          <cell r="BA121">
            <v>1295</v>
          </cell>
          <cell r="BB121">
            <v>1699</v>
          </cell>
          <cell r="BC121">
            <v>1189</v>
          </cell>
          <cell r="BD121">
            <v>1228</v>
          </cell>
          <cell r="BE121">
            <v>1472</v>
          </cell>
          <cell r="BF121">
            <v>43.2</v>
          </cell>
          <cell r="BG121">
            <v>64.5</v>
          </cell>
          <cell r="BH121">
            <v>15.6</v>
          </cell>
          <cell r="BI121">
            <v>2.58</v>
          </cell>
          <cell r="BJ121">
            <v>0</v>
          </cell>
          <cell r="BK121">
            <v>0</v>
          </cell>
          <cell r="BL121">
            <v>1.63</v>
          </cell>
        </row>
        <row r="122">
          <cell r="AV122">
            <v>10</v>
          </cell>
          <cell r="AW122" t="str">
            <v>59式</v>
          </cell>
          <cell r="AX122" t="str">
            <v>低</v>
          </cell>
          <cell r="AY122">
            <v>8</v>
          </cell>
          <cell r="AZ122">
            <v>16034</v>
          </cell>
          <cell r="BA122">
            <v>1308</v>
          </cell>
          <cell r="BB122">
            <v>1747</v>
          </cell>
          <cell r="BC122">
            <v>1223</v>
          </cell>
          <cell r="BD122">
            <v>1240</v>
          </cell>
          <cell r="BE122">
            <v>1528</v>
          </cell>
          <cell r="BF122">
            <v>44</v>
          </cell>
          <cell r="BG122">
            <v>65.7</v>
          </cell>
          <cell r="BH122">
            <v>16</v>
          </cell>
          <cell r="BI122">
            <v>2.52</v>
          </cell>
          <cell r="BJ122">
            <v>0</v>
          </cell>
          <cell r="BK122">
            <v>0</v>
          </cell>
          <cell r="BL122">
            <v>1.6</v>
          </cell>
        </row>
        <row r="123">
          <cell r="AV123">
            <v>10</v>
          </cell>
          <cell r="AW123" t="str">
            <v>59式</v>
          </cell>
          <cell r="AX123" t="str">
            <v>低</v>
          </cell>
          <cell r="AY123">
            <v>9</v>
          </cell>
          <cell r="AZ123">
            <v>16621</v>
          </cell>
          <cell r="BA123">
            <v>1321</v>
          </cell>
          <cell r="BB123">
            <v>1796</v>
          </cell>
          <cell r="BC123">
            <v>1258</v>
          </cell>
          <cell r="BD123">
            <v>1253</v>
          </cell>
          <cell r="BE123">
            <v>1585</v>
          </cell>
          <cell r="BF123">
            <v>44.8</v>
          </cell>
          <cell r="BG123">
            <v>66.900000000000006</v>
          </cell>
          <cell r="BH123">
            <v>16.3</v>
          </cell>
          <cell r="BI123">
            <v>2.46</v>
          </cell>
          <cell r="BJ123">
            <v>0</v>
          </cell>
          <cell r="BK123">
            <v>0</v>
          </cell>
          <cell r="BL123">
            <v>1.58</v>
          </cell>
        </row>
        <row r="124">
          <cell r="AV124">
            <v>10</v>
          </cell>
          <cell r="AW124" t="str">
            <v>59式</v>
          </cell>
          <cell r="AX124" t="str">
            <v>低</v>
          </cell>
          <cell r="AY124">
            <v>10</v>
          </cell>
          <cell r="AZ124">
            <v>17208</v>
          </cell>
          <cell r="BA124">
            <v>1334</v>
          </cell>
          <cell r="BB124">
            <v>1845</v>
          </cell>
          <cell r="BC124">
            <v>1292</v>
          </cell>
          <cell r="BD124">
            <v>1265</v>
          </cell>
          <cell r="BE124">
            <v>1642</v>
          </cell>
          <cell r="BF124">
            <v>45.6</v>
          </cell>
          <cell r="BG124">
            <v>68</v>
          </cell>
          <cell r="BH124">
            <v>16.7</v>
          </cell>
          <cell r="BI124">
            <v>2.4</v>
          </cell>
          <cell r="BJ124">
            <v>0</v>
          </cell>
          <cell r="BK124">
            <v>0</v>
          </cell>
          <cell r="BL124">
            <v>1.55</v>
          </cell>
        </row>
        <row r="125">
          <cell r="AV125">
            <v>10</v>
          </cell>
          <cell r="AW125" t="str">
            <v>59式</v>
          </cell>
          <cell r="AX125" t="str">
            <v>低</v>
          </cell>
          <cell r="AY125">
            <v>11</v>
          </cell>
          <cell r="AZ125">
            <v>17795</v>
          </cell>
          <cell r="BA125">
            <v>1347</v>
          </cell>
          <cell r="BB125">
            <v>1894</v>
          </cell>
          <cell r="BC125">
            <v>1326</v>
          </cell>
          <cell r="BD125">
            <v>1278</v>
          </cell>
          <cell r="BE125">
            <v>1698</v>
          </cell>
          <cell r="BF125">
            <v>46.3</v>
          </cell>
          <cell r="BG125">
            <v>69.2</v>
          </cell>
          <cell r="BH125">
            <v>17</v>
          </cell>
          <cell r="BI125">
            <v>2.34</v>
          </cell>
          <cell r="BJ125">
            <v>0</v>
          </cell>
          <cell r="BK125">
            <v>0</v>
          </cell>
          <cell r="BL125">
            <v>1.53</v>
          </cell>
        </row>
        <row r="126">
          <cell r="AV126">
            <v>10</v>
          </cell>
          <cell r="AW126" t="str">
            <v>59式</v>
          </cell>
          <cell r="AX126" t="str">
            <v>低</v>
          </cell>
          <cell r="AY126">
            <v>12</v>
          </cell>
          <cell r="AZ126">
            <v>18382</v>
          </cell>
          <cell r="BA126">
            <v>1361</v>
          </cell>
          <cell r="BB126">
            <v>1943</v>
          </cell>
          <cell r="BC126">
            <v>1360</v>
          </cell>
          <cell r="BD126">
            <v>1290</v>
          </cell>
          <cell r="BE126">
            <v>1755</v>
          </cell>
          <cell r="BF126">
            <v>47.1</v>
          </cell>
          <cell r="BG126">
            <v>70.400000000000006</v>
          </cell>
          <cell r="BH126">
            <v>17.399999999999999</v>
          </cell>
          <cell r="BI126">
            <v>2.2799999999999998</v>
          </cell>
          <cell r="BJ126">
            <v>0</v>
          </cell>
          <cell r="BK126">
            <v>0</v>
          </cell>
          <cell r="BL126">
            <v>1.5</v>
          </cell>
        </row>
        <row r="127">
          <cell r="AV127">
            <v>11</v>
          </cell>
          <cell r="AW127" t="str">
            <v>Stuart</v>
          </cell>
          <cell r="AX127" t="str">
            <v>低</v>
          </cell>
          <cell r="AY127">
            <v>0</v>
          </cell>
          <cell r="AZ127">
            <v>2665</v>
          </cell>
          <cell r="BA127">
            <v>164</v>
          </cell>
          <cell r="BB127">
            <v>286</v>
          </cell>
          <cell r="BC127">
            <v>214</v>
          </cell>
          <cell r="BD127">
            <v>330</v>
          </cell>
          <cell r="BE127">
            <v>324</v>
          </cell>
          <cell r="BF127">
            <v>44.5</v>
          </cell>
          <cell r="BG127">
            <v>40</v>
          </cell>
          <cell r="BH127">
            <v>12.3</v>
          </cell>
          <cell r="BI127">
            <v>0</v>
          </cell>
          <cell r="BJ127">
            <v>4.8</v>
          </cell>
          <cell r="BK127">
            <v>0.4</v>
          </cell>
          <cell r="BL127">
            <v>0.93</v>
          </cell>
        </row>
        <row r="128">
          <cell r="AV128">
            <v>11</v>
          </cell>
          <cell r="AW128" t="str">
            <v>Stuart</v>
          </cell>
          <cell r="AX128" t="str">
            <v>低</v>
          </cell>
          <cell r="AY128">
            <v>1</v>
          </cell>
          <cell r="AZ128">
            <v>3470</v>
          </cell>
          <cell r="BA128">
            <v>191</v>
          </cell>
          <cell r="BB128">
            <v>339</v>
          </cell>
          <cell r="BC128">
            <v>254</v>
          </cell>
          <cell r="BD128">
            <v>385</v>
          </cell>
          <cell r="BE128">
            <v>389</v>
          </cell>
          <cell r="BF128">
            <v>47.3</v>
          </cell>
          <cell r="BG128">
            <v>42.5</v>
          </cell>
          <cell r="BH128">
            <v>13.3</v>
          </cell>
          <cell r="BI128">
            <v>0</v>
          </cell>
          <cell r="BJ128">
            <v>4.4000000000000004</v>
          </cell>
          <cell r="BK128">
            <v>0.4</v>
          </cell>
          <cell r="BL128">
            <v>0.89</v>
          </cell>
        </row>
        <row r="129">
          <cell r="AV129">
            <v>11</v>
          </cell>
          <cell r="AW129" t="str">
            <v>Stuart</v>
          </cell>
          <cell r="AX129" t="str">
            <v>低</v>
          </cell>
          <cell r="AY129">
            <v>2</v>
          </cell>
          <cell r="AZ129">
            <v>4275</v>
          </cell>
          <cell r="BA129">
            <v>219</v>
          </cell>
          <cell r="BB129">
            <v>392</v>
          </cell>
          <cell r="BC129">
            <v>294</v>
          </cell>
          <cell r="BD129">
            <v>440</v>
          </cell>
          <cell r="BE129">
            <v>454</v>
          </cell>
          <cell r="BF129">
            <v>50.1</v>
          </cell>
          <cell r="BG129">
            <v>45</v>
          </cell>
          <cell r="BH129">
            <v>14.3</v>
          </cell>
          <cell r="BI129">
            <v>0</v>
          </cell>
          <cell r="BJ129">
            <v>3.9</v>
          </cell>
          <cell r="BK129">
            <v>0.4</v>
          </cell>
          <cell r="BL129">
            <v>0.86</v>
          </cell>
        </row>
        <row r="130">
          <cell r="AV130">
            <v>11</v>
          </cell>
          <cell r="AW130" t="str">
            <v>Stuart</v>
          </cell>
          <cell r="AX130" t="str">
            <v>低</v>
          </cell>
          <cell r="AY130">
            <v>3</v>
          </cell>
          <cell r="AZ130">
            <v>5079</v>
          </cell>
          <cell r="BA130">
            <v>246</v>
          </cell>
          <cell r="BB130">
            <v>446</v>
          </cell>
          <cell r="BC130">
            <v>334</v>
          </cell>
          <cell r="BD130">
            <v>495</v>
          </cell>
          <cell r="BE130">
            <v>518</v>
          </cell>
          <cell r="BF130">
            <v>52.8</v>
          </cell>
          <cell r="BG130">
            <v>47.5</v>
          </cell>
          <cell r="BH130">
            <v>15.3</v>
          </cell>
          <cell r="BI130">
            <v>0</v>
          </cell>
          <cell r="BJ130">
            <v>3.5</v>
          </cell>
          <cell r="BK130">
            <v>0.4</v>
          </cell>
          <cell r="BL130">
            <v>0.82</v>
          </cell>
        </row>
        <row r="131">
          <cell r="AV131">
            <v>11</v>
          </cell>
          <cell r="AW131" t="str">
            <v>Stuart</v>
          </cell>
          <cell r="AX131" t="str">
            <v>低</v>
          </cell>
          <cell r="AY131">
            <v>4</v>
          </cell>
          <cell r="AZ131">
            <v>5884</v>
          </cell>
          <cell r="BA131">
            <v>274</v>
          </cell>
          <cell r="BB131">
            <v>499</v>
          </cell>
          <cell r="BC131">
            <v>375</v>
          </cell>
          <cell r="BD131">
            <v>550</v>
          </cell>
          <cell r="BE131">
            <v>583</v>
          </cell>
          <cell r="BF131">
            <v>55.6</v>
          </cell>
          <cell r="BG131">
            <v>50</v>
          </cell>
          <cell r="BH131">
            <v>16.3</v>
          </cell>
          <cell r="BI131">
            <v>0</v>
          </cell>
          <cell r="BJ131">
            <v>3.1</v>
          </cell>
          <cell r="BK131">
            <v>0.4</v>
          </cell>
          <cell r="BL131">
            <v>0.78</v>
          </cell>
        </row>
        <row r="132">
          <cell r="AV132">
            <v>12</v>
          </cell>
          <cell r="AW132" t="str">
            <v>T-34</v>
          </cell>
          <cell r="AX132" t="str">
            <v>低</v>
          </cell>
          <cell r="AY132">
            <v>0</v>
          </cell>
          <cell r="AZ132">
            <v>4204</v>
          </cell>
          <cell r="BA132">
            <v>284</v>
          </cell>
          <cell r="BB132">
            <v>400</v>
          </cell>
          <cell r="BC132">
            <v>300</v>
          </cell>
          <cell r="BD132">
            <v>462</v>
          </cell>
          <cell r="BE132">
            <v>453</v>
          </cell>
          <cell r="BF132">
            <v>44.5</v>
          </cell>
          <cell r="BG132">
            <v>40</v>
          </cell>
          <cell r="BH132">
            <v>12.3</v>
          </cell>
          <cell r="BI132">
            <v>0</v>
          </cell>
          <cell r="BJ132">
            <v>3</v>
          </cell>
          <cell r="BK132">
            <v>1.2</v>
          </cell>
          <cell r="BL132">
            <v>1.47</v>
          </cell>
        </row>
        <row r="133">
          <cell r="AV133">
            <v>12</v>
          </cell>
          <cell r="AW133" t="str">
            <v>T-34</v>
          </cell>
          <cell r="AX133" t="str">
            <v>低</v>
          </cell>
          <cell r="AY133">
            <v>1</v>
          </cell>
          <cell r="AZ133">
            <v>5040</v>
          </cell>
          <cell r="BA133">
            <v>314</v>
          </cell>
          <cell r="BB133">
            <v>451</v>
          </cell>
          <cell r="BC133">
            <v>338</v>
          </cell>
          <cell r="BD133">
            <v>511</v>
          </cell>
          <cell r="BE133">
            <v>518</v>
          </cell>
          <cell r="BF133">
            <v>46.4</v>
          </cell>
          <cell r="BG133">
            <v>41.7</v>
          </cell>
          <cell r="BH133">
            <v>13</v>
          </cell>
          <cell r="BI133">
            <v>0</v>
          </cell>
          <cell r="BJ133">
            <v>2.8</v>
          </cell>
          <cell r="BK133">
            <v>1.17</v>
          </cell>
          <cell r="BL133">
            <v>1.43</v>
          </cell>
        </row>
        <row r="134">
          <cell r="AV134">
            <v>12</v>
          </cell>
          <cell r="AW134" t="str">
            <v>T-34</v>
          </cell>
          <cell r="AX134" t="str">
            <v>低</v>
          </cell>
          <cell r="AY134">
            <v>2</v>
          </cell>
          <cell r="AZ134">
            <v>5875</v>
          </cell>
          <cell r="BA134">
            <v>345</v>
          </cell>
          <cell r="BB134">
            <v>502</v>
          </cell>
          <cell r="BC134">
            <v>377</v>
          </cell>
          <cell r="BD134">
            <v>560</v>
          </cell>
          <cell r="BE134">
            <v>583</v>
          </cell>
          <cell r="BF134">
            <v>48.2</v>
          </cell>
          <cell r="BG134">
            <v>43.3</v>
          </cell>
          <cell r="BH134">
            <v>13.6</v>
          </cell>
          <cell r="BI134">
            <v>0</v>
          </cell>
          <cell r="BJ134">
            <v>2.6</v>
          </cell>
          <cell r="BK134">
            <v>1.1299999999999999</v>
          </cell>
          <cell r="BL134">
            <v>1.39</v>
          </cell>
        </row>
        <row r="135">
          <cell r="AV135">
            <v>12</v>
          </cell>
          <cell r="AW135" t="str">
            <v>T-34</v>
          </cell>
          <cell r="AX135" t="str">
            <v>低</v>
          </cell>
          <cell r="AY135">
            <v>3</v>
          </cell>
          <cell r="AZ135">
            <v>6711</v>
          </cell>
          <cell r="BA135">
            <v>375</v>
          </cell>
          <cell r="BB135">
            <v>554</v>
          </cell>
          <cell r="BC135">
            <v>415</v>
          </cell>
          <cell r="BD135">
            <v>609</v>
          </cell>
          <cell r="BE135">
            <v>648</v>
          </cell>
          <cell r="BF135">
            <v>50.1</v>
          </cell>
          <cell r="BG135">
            <v>45</v>
          </cell>
          <cell r="BH135">
            <v>14.3</v>
          </cell>
          <cell r="BI135">
            <v>0</v>
          </cell>
          <cell r="BJ135">
            <v>2.4</v>
          </cell>
          <cell r="BK135">
            <v>1.1000000000000001</v>
          </cell>
          <cell r="BL135">
            <v>1.34</v>
          </cell>
        </row>
        <row r="136">
          <cell r="AV136">
            <v>12</v>
          </cell>
          <cell r="AW136" t="str">
            <v>T-34</v>
          </cell>
          <cell r="AX136" t="str">
            <v>低</v>
          </cell>
          <cell r="AY136">
            <v>4</v>
          </cell>
          <cell r="AZ136">
            <v>7546</v>
          </cell>
          <cell r="BA136">
            <v>405</v>
          </cell>
          <cell r="BB136">
            <v>605</v>
          </cell>
          <cell r="BC136">
            <v>454</v>
          </cell>
          <cell r="BD136">
            <v>658</v>
          </cell>
          <cell r="BE136">
            <v>712</v>
          </cell>
          <cell r="BF136">
            <v>51.9</v>
          </cell>
          <cell r="BG136">
            <v>46.7</v>
          </cell>
          <cell r="BH136">
            <v>15</v>
          </cell>
          <cell r="BI136">
            <v>0</v>
          </cell>
          <cell r="BJ136">
            <v>2.2000000000000002</v>
          </cell>
          <cell r="BK136">
            <v>1.07</v>
          </cell>
          <cell r="BL136">
            <v>1.3</v>
          </cell>
        </row>
        <row r="137">
          <cell r="AV137">
            <v>12</v>
          </cell>
          <cell r="AW137" t="str">
            <v>T-34</v>
          </cell>
          <cell r="AX137" t="str">
            <v>低</v>
          </cell>
          <cell r="AY137">
            <v>5</v>
          </cell>
          <cell r="AZ137">
            <v>8382</v>
          </cell>
          <cell r="BA137">
            <v>435</v>
          </cell>
          <cell r="BB137">
            <v>656</v>
          </cell>
          <cell r="BC137">
            <v>492</v>
          </cell>
          <cell r="BD137">
            <v>707</v>
          </cell>
          <cell r="BE137">
            <v>777</v>
          </cell>
          <cell r="BF137">
            <v>53.8</v>
          </cell>
          <cell r="BG137">
            <v>48.3</v>
          </cell>
          <cell r="BH137">
            <v>15.7</v>
          </cell>
          <cell r="BI137">
            <v>0</v>
          </cell>
          <cell r="BJ137">
            <v>2</v>
          </cell>
          <cell r="BK137">
            <v>1.03</v>
          </cell>
          <cell r="BL137">
            <v>1.26</v>
          </cell>
        </row>
        <row r="138">
          <cell r="AV138">
            <v>12</v>
          </cell>
          <cell r="AW138" t="str">
            <v>T-34</v>
          </cell>
          <cell r="AX138" t="str">
            <v>低</v>
          </cell>
          <cell r="AY138">
            <v>6</v>
          </cell>
          <cell r="AZ138">
            <v>9217</v>
          </cell>
          <cell r="BA138">
            <v>465</v>
          </cell>
          <cell r="BB138">
            <v>707</v>
          </cell>
          <cell r="BC138">
            <v>530</v>
          </cell>
          <cell r="BD138">
            <v>755</v>
          </cell>
          <cell r="BE138">
            <v>842</v>
          </cell>
          <cell r="BF138">
            <v>55.6</v>
          </cell>
          <cell r="BG138">
            <v>50</v>
          </cell>
          <cell r="BH138">
            <v>16.3</v>
          </cell>
          <cell r="BI138">
            <v>0</v>
          </cell>
          <cell r="BJ138">
            <v>1.8</v>
          </cell>
          <cell r="BK138">
            <v>1</v>
          </cell>
          <cell r="BL138">
            <v>1.22</v>
          </cell>
        </row>
        <row r="139">
          <cell r="AV139">
            <v>13</v>
          </cell>
          <cell r="AW139" t="str">
            <v>四号</v>
          </cell>
          <cell r="AX139" t="str">
            <v>中</v>
          </cell>
          <cell r="AY139">
            <v>0</v>
          </cell>
          <cell r="AZ139">
            <v>4522</v>
          </cell>
          <cell r="BA139">
            <v>807</v>
          </cell>
          <cell r="BB139">
            <v>480</v>
          </cell>
          <cell r="BC139">
            <v>360</v>
          </cell>
          <cell r="BD139">
            <v>482</v>
          </cell>
          <cell r="BE139">
            <v>473</v>
          </cell>
          <cell r="BF139">
            <v>36.299999999999997</v>
          </cell>
          <cell r="BG139">
            <v>51</v>
          </cell>
          <cell r="BH139">
            <v>11.3</v>
          </cell>
          <cell r="BI139">
            <v>4.5</v>
          </cell>
          <cell r="BJ139">
            <v>0</v>
          </cell>
          <cell r="BK139">
            <v>0</v>
          </cell>
          <cell r="BL139">
            <v>2.4</v>
          </cell>
        </row>
        <row r="140">
          <cell r="AV140">
            <v>13</v>
          </cell>
          <cell r="AW140" t="str">
            <v>四号</v>
          </cell>
          <cell r="AX140" t="str">
            <v>中</v>
          </cell>
          <cell r="AY140">
            <v>1</v>
          </cell>
          <cell r="AZ140">
            <v>5371</v>
          </cell>
          <cell r="BA140">
            <v>901</v>
          </cell>
          <cell r="BB140">
            <v>544</v>
          </cell>
          <cell r="BC140">
            <v>408</v>
          </cell>
          <cell r="BD140">
            <v>538</v>
          </cell>
          <cell r="BE140">
            <v>541</v>
          </cell>
          <cell r="BF140">
            <v>37.1</v>
          </cell>
          <cell r="BG140">
            <v>52.2</v>
          </cell>
          <cell r="BH140">
            <v>11.6</v>
          </cell>
          <cell r="BI140">
            <v>4.4000000000000004</v>
          </cell>
          <cell r="BJ140">
            <v>0</v>
          </cell>
          <cell r="BK140">
            <v>0</v>
          </cell>
          <cell r="BL140">
            <v>2.36</v>
          </cell>
        </row>
        <row r="141">
          <cell r="AV141">
            <v>13</v>
          </cell>
          <cell r="AW141" t="str">
            <v>四号</v>
          </cell>
          <cell r="AX141" t="str">
            <v>中</v>
          </cell>
          <cell r="AY141">
            <v>2</v>
          </cell>
          <cell r="AZ141">
            <v>6219</v>
          </cell>
          <cell r="BA141">
            <v>996</v>
          </cell>
          <cell r="BB141">
            <v>608</v>
          </cell>
          <cell r="BC141">
            <v>456</v>
          </cell>
          <cell r="BD141">
            <v>595</v>
          </cell>
          <cell r="BE141">
            <v>610</v>
          </cell>
          <cell r="BF141">
            <v>38</v>
          </cell>
          <cell r="BG141">
            <v>53.3</v>
          </cell>
          <cell r="BH141">
            <v>12</v>
          </cell>
          <cell r="BI141">
            <v>4.3</v>
          </cell>
          <cell r="BJ141">
            <v>0</v>
          </cell>
          <cell r="BK141">
            <v>0</v>
          </cell>
          <cell r="BL141">
            <v>2.33</v>
          </cell>
        </row>
        <row r="142">
          <cell r="AV142">
            <v>13</v>
          </cell>
          <cell r="AW142" t="str">
            <v>四号</v>
          </cell>
          <cell r="AX142" t="str">
            <v>中</v>
          </cell>
          <cell r="AY142">
            <v>3</v>
          </cell>
          <cell r="AZ142">
            <v>7068</v>
          </cell>
          <cell r="BA142">
            <v>1090</v>
          </cell>
          <cell r="BB142">
            <v>672</v>
          </cell>
          <cell r="BC142">
            <v>504</v>
          </cell>
          <cell r="BD142">
            <v>651</v>
          </cell>
          <cell r="BE142">
            <v>678</v>
          </cell>
          <cell r="BF142">
            <v>38.799999999999997</v>
          </cell>
          <cell r="BG142">
            <v>54.5</v>
          </cell>
          <cell r="BH142">
            <v>12.3</v>
          </cell>
          <cell r="BI142">
            <v>4.2</v>
          </cell>
          <cell r="BJ142">
            <v>0</v>
          </cell>
          <cell r="BK142">
            <v>0</v>
          </cell>
          <cell r="BL142">
            <v>2.29</v>
          </cell>
        </row>
        <row r="143">
          <cell r="AV143">
            <v>13</v>
          </cell>
          <cell r="AW143" t="str">
            <v>四号</v>
          </cell>
          <cell r="AX143" t="str">
            <v>中</v>
          </cell>
          <cell r="AY143">
            <v>4</v>
          </cell>
          <cell r="AZ143">
            <v>7916</v>
          </cell>
          <cell r="BA143">
            <v>1185</v>
          </cell>
          <cell r="BB143">
            <v>736</v>
          </cell>
          <cell r="BC143">
            <v>552</v>
          </cell>
          <cell r="BD143">
            <v>707</v>
          </cell>
          <cell r="BE143">
            <v>746</v>
          </cell>
          <cell r="BF143">
            <v>39.6</v>
          </cell>
          <cell r="BG143">
            <v>55.6</v>
          </cell>
          <cell r="BH143">
            <v>12.6</v>
          </cell>
          <cell r="BI143">
            <v>4.0999999999999996</v>
          </cell>
          <cell r="BJ143">
            <v>0</v>
          </cell>
          <cell r="BK143">
            <v>0</v>
          </cell>
          <cell r="BL143">
            <v>2.25</v>
          </cell>
        </row>
        <row r="144">
          <cell r="AV144">
            <v>13</v>
          </cell>
          <cell r="AW144" t="str">
            <v>四号</v>
          </cell>
          <cell r="AX144" t="str">
            <v>中</v>
          </cell>
          <cell r="AY144">
            <v>5</v>
          </cell>
          <cell r="AZ144">
            <v>8765</v>
          </cell>
          <cell r="BA144">
            <v>1279</v>
          </cell>
          <cell r="BB144">
            <v>800</v>
          </cell>
          <cell r="BC144">
            <v>600</v>
          </cell>
          <cell r="BD144">
            <v>764</v>
          </cell>
          <cell r="BE144">
            <v>814</v>
          </cell>
          <cell r="BF144">
            <v>40.4</v>
          </cell>
          <cell r="BG144">
            <v>56.8</v>
          </cell>
          <cell r="BH144">
            <v>13</v>
          </cell>
          <cell r="BI144">
            <v>4</v>
          </cell>
          <cell r="BJ144">
            <v>0</v>
          </cell>
          <cell r="BK144">
            <v>0</v>
          </cell>
          <cell r="BL144">
            <v>2.2200000000000002</v>
          </cell>
        </row>
        <row r="145">
          <cell r="AV145">
            <v>13</v>
          </cell>
          <cell r="AW145" t="str">
            <v>四号</v>
          </cell>
          <cell r="AX145" t="str">
            <v>中</v>
          </cell>
          <cell r="AY145">
            <v>6</v>
          </cell>
          <cell r="AZ145">
            <v>9613</v>
          </cell>
          <cell r="BA145">
            <v>1373</v>
          </cell>
          <cell r="BB145">
            <v>864</v>
          </cell>
          <cell r="BC145">
            <v>648</v>
          </cell>
          <cell r="BD145">
            <v>820</v>
          </cell>
          <cell r="BE145">
            <v>883</v>
          </cell>
          <cell r="BF145">
            <v>41.3</v>
          </cell>
          <cell r="BG145">
            <v>58</v>
          </cell>
          <cell r="BH145">
            <v>13.3</v>
          </cell>
          <cell r="BI145">
            <v>3.9</v>
          </cell>
          <cell r="BJ145">
            <v>0</v>
          </cell>
          <cell r="BK145">
            <v>0</v>
          </cell>
          <cell r="BL145">
            <v>2.1800000000000002</v>
          </cell>
        </row>
        <row r="146">
          <cell r="AV146">
            <v>13</v>
          </cell>
          <cell r="AW146" t="str">
            <v>四号</v>
          </cell>
          <cell r="AX146" t="str">
            <v>中</v>
          </cell>
          <cell r="AY146">
            <v>7</v>
          </cell>
          <cell r="AZ146">
            <v>10462</v>
          </cell>
          <cell r="BA146">
            <v>1468</v>
          </cell>
          <cell r="BB146">
            <v>928</v>
          </cell>
          <cell r="BC146">
            <v>696</v>
          </cell>
          <cell r="BD146">
            <v>876</v>
          </cell>
          <cell r="BE146">
            <v>951</v>
          </cell>
          <cell r="BF146">
            <v>42.1</v>
          </cell>
          <cell r="BG146">
            <v>59.1</v>
          </cell>
          <cell r="BH146">
            <v>13.6</v>
          </cell>
          <cell r="BI146">
            <v>3.8</v>
          </cell>
          <cell r="BJ146">
            <v>0</v>
          </cell>
          <cell r="BK146">
            <v>0</v>
          </cell>
          <cell r="BL146">
            <v>2.15</v>
          </cell>
        </row>
        <row r="147">
          <cell r="AV147">
            <v>13</v>
          </cell>
          <cell r="AW147" t="str">
            <v>四号</v>
          </cell>
          <cell r="AX147" t="str">
            <v>中</v>
          </cell>
          <cell r="AY147">
            <v>8</v>
          </cell>
          <cell r="AZ147">
            <v>11310</v>
          </cell>
          <cell r="BA147">
            <v>1562</v>
          </cell>
          <cell r="BB147">
            <v>992</v>
          </cell>
          <cell r="BC147">
            <v>744</v>
          </cell>
          <cell r="BD147">
            <v>933</v>
          </cell>
          <cell r="BE147">
            <v>1019</v>
          </cell>
          <cell r="BF147">
            <v>42.9</v>
          </cell>
          <cell r="BG147">
            <v>60.3</v>
          </cell>
          <cell r="BH147">
            <v>14</v>
          </cell>
          <cell r="BI147">
            <v>3.7</v>
          </cell>
          <cell r="BJ147">
            <v>0</v>
          </cell>
          <cell r="BK147">
            <v>0</v>
          </cell>
          <cell r="BL147">
            <v>2.11</v>
          </cell>
        </row>
        <row r="148">
          <cell r="AV148">
            <v>13</v>
          </cell>
          <cell r="AW148" t="str">
            <v>四号</v>
          </cell>
          <cell r="AX148" t="str">
            <v>中</v>
          </cell>
          <cell r="AY148">
            <v>9</v>
          </cell>
          <cell r="AZ148">
            <v>12159</v>
          </cell>
          <cell r="BA148">
            <v>1657</v>
          </cell>
          <cell r="BB148">
            <v>1056</v>
          </cell>
          <cell r="BC148">
            <v>792</v>
          </cell>
          <cell r="BD148">
            <v>989</v>
          </cell>
          <cell r="BE148">
            <v>1087</v>
          </cell>
          <cell r="BF148">
            <v>43.7</v>
          </cell>
          <cell r="BG148">
            <v>61.4</v>
          </cell>
          <cell r="BH148">
            <v>14.3</v>
          </cell>
          <cell r="BI148">
            <v>3.6</v>
          </cell>
          <cell r="BJ148">
            <v>0</v>
          </cell>
          <cell r="BK148">
            <v>0</v>
          </cell>
          <cell r="BL148">
            <v>2.0699999999999998</v>
          </cell>
        </row>
        <row r="149">
          <cell r="AV149">
            <v>13</v>
          </cell>
          <cell r="AW149" t="str">
            <v>四号</v>
          </cell>
          <cell r="AX149" t="str">
            <v>中</v>
          </cell>
          <cell r="AY149">
            <v>10</v>
          </cell>
          <cell r="AZ149">
            <v>13007</v>
          </cell>
          <cell r="BA149">
            <v>1751</v>
          </cell>
          <cell r="BB149">
            <v>1120</v>
          </cell>
          <cell r="BC149">
            <v>840</v>
          </cell>
          <cell r="BD149">
            <v>1045</v>
          </cell>
          <cell r="BE149">
            <v>1156</v>
          </cell>
          <cell r="BF149">
            <v>44.6</v>
          </cell>
          <cell r="BG149">
            <v>62.6</v>
          </cell>
          <cell r="BH149">
            <v>14.7</v>
          </cell>
          <cell r="BI149">
            <v>3.5</v>
          </cell>
          <cell r="BJ149">
            <v>0</v>
          </cell>
          <cell r="BK149">
            <v>0</v>
          </cell>
          <cell r="BL149">
            <v>2.04</v>
          </cell>
        </row>
        <row r="150">
          <cell r="AV150">
            <v>13</v>
          </cell>
          <cell r="AW150" t="str">
            <v>四号</v>
          </cell>
          <cell r="AX150" t="str">
            <v>中</v>
          </cell>
          <cell r="AY150">
            <v>11</v>
          </cell>
          <cell r="AZ150">
            <v>13856</v>
          </cell>
          <cell r="BA150">
            <v>1846</v>
          </cell>
          <cell r="BB150">
            <v>1184</v>
          </cell>
          <cell r="BC150">
            <v>889</v>
          </cell>
          <cell r="BD150">
            <v>1102</v>
          </cell>
          <cell r="BE150">
            <v>1224</v>
          </cell>
          <cell r="BF150">
            <v>45.4</v>
          </cell>
          <cell r="BG150">
            <v>63.8</v>
          </cell>
          <cell r="BH150">
            <v>15</v>
          </cell>
          <cell r="BI150">
            <v>3.4</v>
          </cell>
          <cell r="BJ150">
            <v>0</v>
          </cell>
          <cell r="BK150">
            <v>0</v>
          </cell>
          <cell r="BL150">
            <v>2</v>
          </cell>
        </row>
        <row r="151">
          <cell r="AV151">
            <v>14</v>
          </cell>
          <cell r="AW151" t="str">
            <v>玛蒂尔达</v>
          </cell>
          <cell r="AX151" t="str">
            <v>低</v>
          </cell>
          <cell r="AY151">
            <v>0</v>
          </cell>
          <cell r="AZ151">
            <v>6153</v>
          </cell>
          <cell r="BA151">
            <v>291</v>
          </cell>
          <cell r="BB151">
            <v>571</v>
          </cell>
          <cell r="BC151">
            <v>429</v>
          </cell>
          <cell r="BD151">
            <v>660</v>
          </cell>
          <cell r="BE151">
            <v>648</v>
          </cell>
          <cell r="BF151">
            <v>44.5</v>
          </cell>
          <cell r="BG151">
            <v>40</v>
          </cell>
          <cell r="BH151">
            <v>12.3</v>
          </cell>
          <cell r="BI151">
            <v>0</v>
          </cell>
          <cell r="BJ151">
            <v>3</v>
          </cell>
          <cell r="BK151">
            <v>0.72</v>
          </cell>
          <cell r="BL151">
            <v>1.1499999999999999</v>
          </cell>
        </row>
        <row r="152">
          <cell r="AV152">
            <v>14</v>
          </cell>
          <cell r="AW152" t="str">
            <v>玛蒂尔达</v>
          </cell>
          <cell r="AX152" t="str">
            <v>低</v>
          </cell>
          <cell r="AY152">
            <v>1</v>
          </cell>
          <cell r="AZ152">
            <v>6951</v>
          </cell>
          <cell r="BA152">
            <v>309</v>
          </cell>
          <cell r="BB152">
            <v>620</v>
          </cell>
          <cell r="BC152">
            <v>465</v>
          </cell>
          <cell r="BD152">
            <v>701</v>
          </cell>
          <cell r="BE152">
            <v>713</v>
          </cell>
          <cell r="BF152">
            <v>45.9</v>
          </cell>
          <cell r="BG152">
            <v>41.3</v>
          </cell>
          <cell r="BH152">
            <v>12.8</v>
          </cell>
          <cell r="BI152">
            <v>0</v>
          </cell>
          <cell r="BJ152">
            <v>2.9</v>
          </cell>
          <cell r="BK152">
            <v>0.71</v>
          </cell>
          <cell r="BL152">
            <v>1.1299999999999999</v>
          </cell>
        </row>
        <row r="153">
          <cell r="AV153">
            <v>14</v>
          </cell>
          <cell r="AW153" t="str">
            <v>玛蒂尔达</v>
          </cell>
          <cell r="AX153" t="str">
            <v>低</v>
          </cell>
          <cell r="AY153">
            <v>2</v>
          </cell>
          <cell r="AZ153">
            <v>7750</v>
          </cell>
          <cell r="BA153">
            <v>327</v>
          </cell>
          <cell r="BB153">
            <v>668</v>
          </cell>
          <cell r="BC153">
            <v>502</v>
          </cell>
          <cell r="BD153">
            <v>742</v>
          </cell>
          <cell r="BE153">
            <v>778</v>
          </cell>
          <cell r="BF153">
            <v>47.3</v>
          </cell>
          <cell r="BG153">
            <v>42.5</v>
          </cell>
          <cell r="BH153">
            <v>13.3</v>
          </cell>
          <cell r="BI153">
            <v>0</v>
          </cell>
          <cell r="BJ153">
            <v>2.7</v>
          </cell>
          <cell r="BK153">
            <v>0.69</v>
          </cell>
          <cell r="BL153">
            <v>1.1000000000000001</v>
          </cell>
        </row>
        <row r="154">
          <cell r="AV154">
            <v>14</v>
          </cell>
          <cell r="AW154" t="str">
            <v>玛蒂尔达</v>
          </cell>
          <cell r="AX154" t="str">
            <v>低</v>
          </cell>
          <cell r="AY154">
            <v>3</v>
          </cell>
          <cell r="AZ154">
            <v>8548</v>
          </cell>
          <cell r="BA154">
            <v>345</v>
          </cell>
          <cell r="BB154">
            <v>717</v>
          </cell>
          <cell r="BC154">
            <v>538</v>
          </cell>
          <cell r="BD154">
            <v>783</v>
          </cell>
          <cell r="BE154">
            <v>842</v>
          </cell>
          <cell r="BF154">
            <v>48.7</v>
          </cell>
          <cell r="BG154">
            <v>43.8</v>
          </cell>
          <cell r="BH154">
            <v>13.8</v>
          </cell>
          <cell r="BI154">
            <v>0</v>
          </cell>
          <cell r="BJ154">
            <v>2.6</v>
          </cell>
          <cell r="BK154">
            <v>0.68</v>
          </cell>
          <cell r="BL154">
            <v>1.08</v>
          </cell>
        </row>
        <row r="155">
          <cell r="AV155">
            <v>14</v>
          </cell>
          <cell r="AW155" t="str">
            <v>玛蒂尔达</v>
          </cell>
          <cell r="AX155" t="str">
            <v>低</v>
          </cell>
          <cell r="AY155">
            <v>4</v>
          </cell>
          <cell r="AZ155">
            <v>9347</v>
          </cell>
          <cell r="BA155">
            <v>363</v>
          </cell>
          <cell r="BB155">
            <v>765</v>
          </cell>
          <cell r="BC155">
            <v>574</v>
          </cell>
          <cell r="BD155">
            <v>824</v>
          </cell>
          <cell r="BE155">
            <v>907</v>
          </cell>
          <cell r="BF155">
            <v>50.1</v>
          </cell>
          <cell r="BG155">
            <v>45</v>
          </cell>
          <cell r="BH155">
            <v>14.3</v>
          </cell>
          <cell r="BI155">
            <v>0</v>
          </cell>
          <cell r="BJ155">
            <v>2.5</v>
          </cell>
          <cell r="BK155">
            <v>0.66</v>
          </cell>
          <cell r="BL155">
            <v>1.05</v>
          </cell>
        </row>
        <row r="156">
          <cell r="AV156">
            <v>14</v>
          </cell>
          <cell r="AW156" t="str">
            <v>玛蒂尔达</v>
          </cell>
          <cell r="AX156" t="str">
            <v>低</v>
          </cell>
          <cell r="AY156">
            <v>5</v>
          </cell>
          <cell r="AZ156">
            <v>10145</v>
          </cell>
          <cell r="BA156">
            <v>381</v>
          </cell>
          <cell r="BB156">
            <v>814</v>
          </cell>
          <cell r="BC156">
            <v>610</v>
          </cell>
          <cell r="BD156">
            <v>865</v>
          </cell>
          <cell r="BE156">
            <v>972</v>
          </cell>
          <cell r="BF156">
            <v>51.5</v>
          </cell>
          <cell r="BG156">
            <v>46.3</v>
          </cell>
          <cell r="BH156">
            <v>14.8</v>
          </cell>
          <cell r="BI156">
            <v>0</v>
          </cell>
          <cell r="BJ156">
            <v>2.4</v>
          </cell>
          <cell r="BK156">
            <v>0.65</v>
          </cell>
          <cell r="BL156">
            <v>1.03</v>
          </cell>
        </row>
        <row r="157">
          <cell r="AV157">
            <v>14</v>
          </cell>
          <cell r="AW157" t="str">
            <v>玛蒂尔达</v>
          </cell>
          <cell r="AX157" t="str">
            <v>低</v>
          </cell>
          <cell r="AY157">
            <v>6</v>
          </cell>
          <cell r="AZ157">
            <v>10943</v>
          </cell>
          <cell r="BA157">
            <v>399</v>
          </cell>
          <cell r="BB157">
            <v>863</v>
          </cell>
          <cell r="BC157">
            <v>647</v>
          </cell>
          <cell r="BD157">
            <v>907</v>
          </cell>
          <cell r="BE157">
            <v>1037</v>
          </cell>
          <cell r="BF157">
            <v>52.8</v>
          </cell>
          <cell r="BG157">
            <v>47.5</v>
          </cell>
          <cell r="BH157">
            <v>15.3</v>
          </cell>
          <cell r="BI157">
            <v>0</v>
          </cell>
          <cell r="BJ157">
            <v>2.2000000000000002</v>
          </cell>
          <cell r="BK157">
            <v>0.63</v>
          </cell>
          <cell r="BL157">
            <v>1.01</v>
          </cell>
        </row>
        <row r="158">
          <cell r="AV158">
            <v>14</v>
          </cell>
          <cell r="AW158" t="str">
            <v>玛蒂尔达</v>
          </cell>
          <cell r="AX158" t="str">
            <v>低</v>
          </cell>
          <cell r="AY158">
            <v>7</v>
          </cell>
          <cell r="AZ158">
            <v>11742</v>
          </cell>
          <cell r="BA158">
            <v>417</v>
          </cell>
          <cell r="BB158">
            <v>911</v>
          </cell>
          <cell r="BC158">
            <v>683</v>
          </cell>
          <cell r="BD158">
            <v>948</v>
          </cell>
          <cell r="BE158">
            <v>1101</v>
          </cell>
          <cell r="BF158">
            <v>54.2</v>
          </cell>
          <cell r="BG158">
            <v>48.8</v>
          </cell>
          <cell r="BH158">
            <v>15.8</v>
          </cell>
          <cell r="BI158">
            <v>0</v>
          </cell>
          <cell r="BJ158">
            <v>2.1</v>
          </cell>
          <cell r="BK158">
            <v>0.62</v>
          </cell>
          <cell r="BL158">
            <v>0.98</v>
          </cell>
        </row>
        <row r="159">
          <cell r="AV159">
            <v>14</v>
          </cell>
          <cell r="AW159" t="str">
            <v>玛蒂尔达</v>
          </cell>
          <cell r="AX159" t="str">
            <v>低</v>
          </cell>
          <cell r="AY159">
            <v>8</v>
          </cell>
          <cell r="AZ159">
            <v>12540</v>
          </cell>
          <cell r="BA159">
            <v>435</v>
          </cell>
          <cell r="BB159">
            <v>960</v>
          </cell>
          <cell r="BC159">
            <v>719</v>
          </cell>
          <cell r="BD159">
            <v>989</v>
          </cell>
          <cell r="BE159">
            <v>1166</v>
          </cell>
          <cell r="BF159">
            <v>55.6</v>
          </cell>
          <cell r="BG159">
            <v>50</v>
          </cell>
          <cell r="BH159">
            <v>16.3</v>
          </cell>
          <cell r="BI159">
            <v>0</v>
          </cell>
          <cell r="BJ159">
            <v>2</v>
          </cell>
          <cell r="BK159">
            <v>0.6</v>
          </cell>
          <cell r="BL159">
            <v>0.96</v>
          </cell>
        </row>
        <row r="160">
          <cell r="AV160">
            <v>15</v>
          </cell>
          <cell r="AW160" t="str">
            <v>谢尔曼</v>
          </cell>
          <cell r="AX160" t="str">
            <v>中</v>
          </cell>
          <cell r="AY160">
            <v>0</v>
          </cell>
          <cell r="AZ160">
            <v>6608</v>
          </cell>
          <cell r="BA160">
            <v>1131</v>
          </cell>
          <cell r="BB160">
            <v>687</v>
          </cell>
          <cell r="BC160">
            <v>515</v>
          </cell>
          <cell r="BD160">
            <v>690</v>
          </cell>
          <cell r="BE160">
            <v>677</v>
          </cell>
          <cell r="BF160">
            <v>36.299999999999997</v>
          </cell>
          <cell r="BG160">
            <v>51</v>
          </cell>
          <cell r="BH160">
            <v>11.3</v>
          </cell>
          <cell r="BI160">
            <v>4.5</v>
          </cell>
          <cell r="BJ160">
            <v>0</v>
          </cell>
          <cell r="BK160">
            <v>0</v>
          </cell>
          <cell r="BL160">
            <v>2.4</v>
          </cell>
        </row>
        <row r="161">
          <cell r="AV161">
            <v>15</v>
          </cell>
          <cell r="AW161" t="str">
            <v>谢尔曼</v>
          </cell>
          <cell r="AX161" t="str">
            <v>中</v>
          </cell>
          <cell r="AY161">
            <v>1</v>
          </cell>
          <cell r="AZ161">
            <v>7425</v>
          </cell>
          <cell r="BA161">
            <v>1213</v>
          </cell>
          <cell r="BB161">
            <v>748</v>
          </cell>
          <cell r="BC161">
            <v>561</v>
          </cell>
          <cell r="BD161">
            <v>740</v>
          </cell>
          <cell r="BE161">
            <v>745</v>
          </cell>
          <cell r="BF161">
            <v>36.9</v>
          </cell>
          <cell r="BG161">
            <v>51.9</v>
          </cell>
          <cell r="BH161">
            <v>11.6</v>
          </cell>
          <cell r="BI161">
            <v>4.42</v>
          </cell>
          <cell r="BJ161">
            <v>0</v>
          </cell>
          <cell r="BK161">
            <v>0</v>
          </cell>
          <cell r="BL161">
            <v>2.37</v>
          </cell>
        </row>
        <row r="162">
          <cell r="AV162">
            <v>15</v>
          </cell>
          <cell r="AW162" t="str">
            <v>谢尔曼</v>
          </cell>
          <cell r="AX162" t="str">
            <v>中</v>
          </cell>
          <cell r="AY162">
            <v>2</v>
          </cell>
          <cell r="AZ162">
            <v>8242</v>
          </cell>
          <cell r="BA162">
            <v>1294</v>
          </cell>
          <cell r="BB162">
            <v>810</v>
          </cell>
          <cell r="BC162">
            <v>607</v>
          </cell>
          <cell r="BD162">
            <v>789</v>
          </cell>
          <cell r="BE162">
            <v>813</v>
          </cell>
          <cell r="BF162">
            <v>37.6</v>
          </cell>
          <cell r="BG162">
            <v>52.8</v>
          </cell>
          <cell r="BH162">
            <v>11.8</v>
          </cell>
          <cell r="BI162">
            <v>4.34</v>
          </cell>
          <cell r="BJ162">
            <v>0</v>
          </cell>
          <cell r="BK162">
            <v>0</v>
          </cell>
          <cell r="BL162">
            <v>2.34</v>
          </cell>
        </row>
        <row r="163">
          <cell r="AV163">
            <v>15</v>
          </cell>
          <cell r="AW163" t="str">
            <v>谢尔曼</v>
          </cell>
          <cell r="AX163" t="str">
            <v>中</v>
          </cell>
          <cell r="AY163">
            <v>3</v>
          </cell>
          <cell r="AZ163">
            <v>9059</v>
          </cell>
          <cell r="BA163">
            <v>1376</v>
          </cell>
          <cell r="BB163">
            <v>871</v>
          </cell>
          <cell r="BC163">
            <v>653</v>
          </cell>
          <cell r="BD163">
            <v>839</v>
          </cell>
          <cell r="BE163">
            <v>882</v>
          </cell>
          <cell r="BF163">
            <v>38.200000000000003</v>
          </cell>
          <cell r="BG163">
            <v>53.7</v>
          </cell>
          <cell r="BH163">
            <v>12.1</v>
          </cell>
          <cell r="BI163">
            <v>4.26</v>
          </cell>
          <cell r="BJ163">
            <v>0</v>
          </cell>
          <cell r="BK163">
            <v>0</v>
          </cell>
          <cell r="BL163">
            <v>2.31</v>
          </cell>
        </row>
        <row r="164">
          <cell r="AV164">
            <v>15</v>
          </cell>
          <cell r="AW164" t="str">
            <v>谢尔曼</v>
          </cell>
          <cell r="AX164" t="str">
            <v>中</v>
          </cell>
          <cell r="AY164">
            <v>4</v>
          </cell>
          <cell r="AZ164">
            <v>9876</v>
          </cell>
          <cell r="BA164">
            <v>1457</v>
          </cell>
          <cell r="BB164">
            <v>932</v>
          </cell>
          <cell r="BC164">
            <v>699</v>
          </cell>
          <cell r="BD164">
            <v>888</v>
          </cell>
          <cell r="BE164">
            <v>950</v>
          </cell>
          <cell r="BF164">
            <v>38.9</v>
          </cell>
          <cell r="BG164">
            <v>54.6</v>
          </cell>
          <cell r="BH164">
            <v>12.4</v>
          </cell>
          <cell r="BI164">
            <v>4.1900000000000004</v>
          </cell>
          <cell r="BJ164">
            <v>0</v>
          </cell>
          <cell r="BK164">
            <v>0</v>
          </cell>
          <cell r="BL164">
            <v>2.29</v>
          </cell>
        </row>
        <row r="165">
          <cell r="AV165">
            <v>15</v>
          </cell>
          <cell r="AW165" t="str">
            <v>谢尔曼</v>
          </cell>
          <cell r="AX165" t="str">
            <v>中</v>
          </cell>
          <cell r="AY165">
            <v>5</v>
          </cell>
          <cell r="AZ165">
            <v>10693</v>
          </cell>
          <cell r="BA165">
            <v>1538</v>
          </cell>
          <cell r="BB165">
            <v>993</v>
          </cell>
          <cell r="BC165">
            <v>745</v>
          </cell>
          <cell r="BD165">
            <v>938</v>
          </cell>
          <cell r="BE165">
            <v>1018</v>
          </cell>
          <cell r="BF165">
            <v>39.5</v>
          </cell>
          <cell r="BG165">
            <v>55.6</v>
          </cell>
          <cell r="BH165">
            <v>12.6</v>
          </cell>
          <cell r="BI165">
            <v>4.1100000000000003</v>
          </cell>
          <cell r="BJ165">
            <v>0</v>
          </cell>
          <cell r="BK165">
            <v>0</v>
          </cell>
          <cell r="BL165">
            <v>2.2599999999999998</v>
          </cell>
        </row>
        <row r="166">
          <cell r="AV166">
            <v>15</v>
          </cell>
          <cell r="AW166" t="str">
            <v>谢尔曼</v>
          </cell>
          <cell r="AX166" t="str">
            <v>中</v>
          </cell>
          <cell r="AY166">
            <v>6</v>
          </cell>
          <cell r="AZ166">
            <v>11511</v>
          </cell>
          <cell r="BA166">
            <v>1620</v>
          </cell>
          <cell r="BB166">
            <v>1055</v>
          </cell>
          <cell r="BC166">
            <v>791</v>
          </cell>
          <cell r="BD166">
            <v>988</v>
          </cell>
          <cell r="BE166">
            <v>1086</v>
          </cell>
          <cell r="BF166">
            <v>40.200000000000003</v>
          </cell>
          <cell r="BG166">
            <v>56.5</v>
          </cell>
          <cell r="BH166">
            <v>12.9</v>
          </cell>
          <cell r="BI166">
            <v>4.03</v>
          </cell>
          <cell r="BJ166">
            <v>0</v>
          </cell>
          <cell r="BK166">
            <v>0</v>
          </cell>
          <cell r="BL166">
            <v>2.23</v>
          </cell>
        </row>
        <row r="167">
          <cell r="AV167">
            <v>15</v>
          </cell>
          <cell r="AW167" t="str">
            <v>谢尔曼</v>
          </cell>
          <cell r="AX167" t="str">
            <v>中</v>
          </cell>
          <cell r="AY167">
            <v>7</v>
          </cell>
          <cell r="AZ167">
            <v>12328</v>
          </cell>
          <cell r="BA167">
            <v>1701</v>
          </cell>
          <cell r="BB167">
            <v>1116</v>
          </cell>
          <cell r="BC167">
            <v>837</v>
          </cell>
          <cell r="BD167">
            <v>1037</v>
          </cell>
          <cell r="BE167">
            <v>1155</v>
          </cell>
          <cell r="BF167">
            <v>40.799999999999997</v>
          </cell>
          <cell r="BG167">
            <v>57.4</v>
          </cell>
          <cell r="BH167">
            <v>13.1</v>
          </cell>
          <cell r="BI167">
            <v>3.95</v>
          </cell>
          <cell r="BJ167">
            <v>0</v>
          </cell>
          <cell r="BK167">
            <v>0</v>
          </cell>
          <cell r="BL167">
            <v>2.2000000000000002</v>
          </cell>
        </row>
        <row r="168">
          <cell r="AV168">
            <v>15</v>
          </cell>
          <cell r="AW168" t="str">
            <v>谢尔曼</v>
          </cell>
          <cell r="AX168" t="str">
            <v>中</v>
          </cell>
          <cell r="AY168">
            <v>8</v>
          </cell>
          <cell r="AZ168">
            <v>13145</v>
          </cell>
          <cell r="BA168">
            <v>1783</v>
          </cell>
          <cell r="BB168">
            <v>1177</v>
          </cell>
          <cell r="BC168">
            <v>883</v>
          </cell>
          <cell r="BD168">
            <v>1087</v>
          </cell>
          <cell r="BE168">
            <v>1223</v>
          </cell>
          <cell r="BF168">
            <v>41.5</v>
          </cell>
          <cell r="BG168">
            <v>58.3</v>
          </cell>
          <cell r="BH168">
            <v>13.4</v>
          </cell>
          <cell r="BI168">
            <v>3.87</v>
          </cell>
          <cell r="BJ168">
            <v>0</v>
          </cell>
          <cell r="BK168">
            <v>0</v>
          </cell>
          <cell r="BL168">
            <v>2.17</v>
          </cell>
        </row>
        <row r="169">
          <cell r="AV169">
            <v>15</v>
          </cell>
          <cell r="AW169" t="str">
            <v>谢尔曼</v>
          </cell>
          <cell r="AX169" t="str">
            <v>中</v>
          </cell>
          <cell r="AY169">
            <v>9</v>
          </cell>
          <cell r="AZ169">
            <v>13962</v>
          </cell>
          <cell r="BA169">
            <v>1864</v>
          </cell>
          <cell r="BB169">
            <v>1239</v>
          </cell>
          <cell r="BC169">
            <v>929</v>
          </cell>
          <cell r="BD169">
            <v>1136</v>
          </cell>
          <cell r="BE169">
            <v>1291</v>
          </cell>
          <cell r="BF169">
            <v>42.1</v>
          </cell>
          <cell r="BG169">
            <v>59.2</v>
          </cell>
          <cell r="BH169">
            <v>13.7</v>
          </cell>
          <cell r="BI169">
            <v>3.79</v>
          </cell>
          <cell r="BJ169">
            <v>0</v>
          </cell>
          <cell r="BK169">
            <v>0</v>
          </cell>
          <cell r="BL169">
            <v>2.14</v>
          </cell>
        </row>
        <row r="170">
          <cell r="AV170">
            <v>15</v>
          </cell>
          <cell r="AW170" t="str">
            <v>谢尔曼</v>
          </cell>
          <cell r="AX170" t="str">
            <v>中</v>
          </cell>
          <cell r="AY170">
            <v>10</v>
          </cell>
          <cell r="AZ170">
            <v>14779</v>
          </cell>
          <cell r="BA170">
            <v>1946</v>
          </cell>
          <cell r="BB170">
            <v>1300</v>
          </cell>
          <cell r="BC170">
            <v>975</v>
          </cell>
          <cell r="BD170">
            <v>1186</v>
          </cell>
          <cell r="BE170">
            <v>1359</v>
          </cell>
          <cell r="BF170">
            <v>42.8</v>
          </cell>
          <cell r="BG170">
            <v>60.1</v>
          </cell>
          <cell r="BH170">
            <v>13.9</v>
          </cell>
          <cell r="BI170">
            <v>3.72</v>
          </cell>
          <cell r="BJ170">
            <v>0</v>
          </cell>
          <cell r="BK170">
            <v>0</v>
          </cell>
          <cell r="BL170">
            <v>2.11</v>
          </cell>
        </row>
        <row r="171">
          <cell r="AV171">
            <v>15</v>
          </cell>
          <cell r="AW171" t="str">
            <v>谢尔曼</v>
          </cell>
          <cell r="AX171" t="str">
            <v>中</v>
          </cell>
          <cell r="AY171">
            <v>11</v>
          </cell>
          <cell r="AZ171">
            <v>15596</v>
          </cell>
          <cell r="BA171">
            <v>2027</v>
          </cell>
          <cell r="BB171">
            <v>1361</v>
          </cell>
          <cell r="BC171">
            <v>1021</v>
          </cell>
          <cell r="BD171">
            <v>1236</v>
          </cell>
          <cell r="BE171">
            <v>1427</v>
          </cell>
          <cell r="BF171">
            <v>43.4</v>
          </cell>
          <cell r="BG171">
            <v>61</v>
          </cell>
          <cell r="BH171">
            <v>14.2</v>
          </cell>
          <cell r="BI171">
            <v>3.64</v>
          </cell>
          <cell r="BJ171">
            <v>0</v>
          </cell>
          <cell r="BK171">
            <v>0</v>
          </cell>
          <cell r="BL171">
            <v>2.09</v>
          </cell>
        </row>
        <row r="172">
          <cell r="AV172">
            <v>15</v>
          </cell>
          <cell r="AW172" t="str">
            <v>谢尔曼</v>
          </cell>
          <cell r="AX172" t="str">
            <v>中</v>
          </cell>
          <cell r="AY172">
            <v>12</v>
          </cell>
          <cell r="AZ172">
            <v>16413</v>
          </cell>
          <cell r="BA172">
            <v>2108</v>
          </cell>
          <cell r="BB172">
            <v>1422</v>
          </cell>
          <cell r="BC172">
            <v>1067</v>
          </cell>
          <cell r="BD172">
            <v>1285</v>
          </cell>
          <cell r="BE172">
            <v>1496</v>
          </cell>
          <cell r="BF172">
            <v>44.1</v>
          </cell>
          <cell r="BG172">
            <v>61.9</v>
          </cell>
          <cell r="BH172">
            <v>14.5</v>
          </cell>
          <cell r="BI172">
            <v>3.56</v>
          </cell>
          <cell r="BJ172">
            <v>0</v>
          </cell>
          <cell r="BK172">
            <v>0</v>
          </cell>
          <cell r="BL172">
            <v>2.06</v>
          </cell>
        </row>
        <row r="173">
          <cell r="AV173">
            <v>15</v>
          </cell>
          <cell r="AW173" t="str">
            <v>谢尔曼</v>
          </cell>
          <cell r="AX173" t="str">
            <v>中</v>
          </cell>
          <cell r="AY173">
            <v>13</v>
          </cell>
          <cell r="AZ173">
            <v>17230</v>
          </cell>
          <cell r="BA173">
            <v>2190</v>
          </cell>
          <cell r="BB173">
            <v>1484</v>
          </cell>
          <cell r="BC173">
            <v>1113</v>
          </cell>
          <cell r="BD173">
            <v>1335</v>
          </cell>
          <cell r="BE173">
            <v>1564</v>
          </cell>
          <cell r="BF173">
            <v>44.7</v>
          </cell>
          <cell r="BG173">
            <v>62.8</v>
          </cell>
          <cell r="BH173">
            <v>14.7</v>
          </cell>
          <cell r="BI173">
            <v>3.48</v>
          </cell>
          <cell r="BJ173">
            <v>0</v>
          </cell>
          <cell r="BK173">
            <v>0</v>
          </cell>
          <cell r="BL173">
            <v>2.0299999999999998</v>
          </cell>
        </row>
        <row r="174">
          <cell r="AV174">
            <v>15</v>
          </cell>
          <cell r="AW174" t="str">
            <v>谢尔曼</v>
          </cell>
          <cell r="AX174" t="str">
            <v>中</v>
          </cell>
          <cell r="AY174">
            <v>14</v>
          </cell>
          <cell r="AZ174">
            <v>18047</v>
          </cell>
          <cell r="BA174">
            <v>2271</v>
          </cell>
          <cell r="BB174">
            <v>1545</v>
          </cell>
          <cell r="BC174">
            <v>1159</v>
          </cell>
          <cell r="BD174">
            <v>1385</v>
          </cell>
          <cell r="BE174">
            <v>1632</v>
          </cell>
          <cell r="BF174">
            <v>45.4</v>
          </cell>
          <cell r="BG174">
            <v>63.8</v>
          </cell>
          <cell r="BH174">
            <v>15</v>
          </cell>
          <cell r="BI174">
            <v>3.4</v>
          </cell>
          <cell r="BJ174">
            <v>0</v>
          </cell>
          <cell r="BK174">
            <v>0</v>
          </cell>
          <cell r="BL174">
            <v>2</v>
          </cell>
        </row>
        <row r="175">
          <cell r="AV175">
            <v>16</v>
          </cell>
          <cell r="AW175" t="str">
            <v>彗星</v>
          </cell>
          <cell r="AX175" t="str">
            <v>高</v>
          </cell>
          <cell r="AY175">
            <v>0</v>
          </cell>
          <cell r="AZ175">
            <v>7294</v>
          </cell>
          <cell r="BA175">
            <v>1178</v>
          </cell>
          <cell r="BB175">
            <v>736</v>
          </cell>
          <cell r="BC175">
            <v>552</v>
          </cell>
          <cell r="BD175">
            <v>739</v>
          </cell>
          <cell r="BE175">
            <v>725</v>
          </cell>
          <cell r="BF175">
            <v>37.4</v>
          </cell>
          <cell r="BG175">
            <v>52.5</v>
          </cell>
          <cell r="BH175">
            <v>11.6</v>
          </cell>
          <cell r="BI175">
            <v>4.5</v>
          </cell>
          <cell r="BJ175">
            <v>0</v>
          </cell>
          <cell r="BK175">
            <v>0</v>
          </cell>
          <cell r="BL175">
            <v>2.4</v>
          </cell>
        </row>
        <row r="176">
          <cell r="AV176">
            <v>16</v>
          </cell>
          <cell r="AW176" t="str">
            <v>彗星</v>
          </cell>
          <cell r="AX176" t="str">
            <v>高</v>
          </cell>
          <cell r="AY176">
            <v>1</v>
          </cell>
          <cell r="AZ176">
            <v>8207</v>
          </cell>
          <cell r="BA176">
            <v>1264</v>
          </cell>
          <cell r="BB176">
            <v>803</v>
          </cell>
          <cell r="BC176">
            <v>602</v>
          </cell>
          <cell r="BD176">
            <v>793</v>
          </cell>
          <cell r="BE176">
            <v>799</v>
          </cell>
          <cell r="BF176">
            <v>38.1</v>
          </cell>
          <cell r="BG176">
            <v>53.4</v>
          </cell>
          <cell r="BH176">
            <v>11.9</v>
          </cell>
          <cell r="BI176">
            <v>4.42</v>
          </cell>
          <cell r="BJ176">
            <v>0</v>
          </cell>
          <cell r="BK176">
            <v>0</v>
          </cell>
          <cell r="BL176">
            <v>2.37</v>
          </cell>
        </row>
        <row r="177">
          <cell r="AV177">
            <v>16</v>
          </cell>
          <cell r="AW177" t="str">
            <v>彗星</v>
          </cell>
          <cell r="AX177" t="str">
            <v>高</v>
          </cell>
          <cell r="AY177">
            <v>2</v>
          </cell>
          <cell r="AZ177">
            <v>9121</v>
          </cell>
          <cell r="BA177">
            <v>1350</v>
          </cell>
          <cell r="BB177">
            <v>869</v>
          </cell>
          <cell r="BC177">
            <v>652</v>
          </cell>
          <cell r="BD177">
            <v>847</v>
          </cell>
          <cell r="BE177">
            <v>873</v>
          </cell>
          <cell r="BF177">
            <v>38.700000000000003</v>
          </cell>
          <cell r="BG177">
            <v>54.4</v>
          </cell>
          <cell r="BH177">
            <v>12.1</v>
          </cell>
          <cell r="BI177">
            <v>4.34</v>
          </cell>
          <cell r="BJ177">
            <v>0</v>
          </cell>
          <cell r="BK177">
            <v>0</v>
          </cell>
          <cell r="BL177">
            <v>2.34</v>
          </cell>
        </row>
        <row r="178">
          <cell r="AV178">
            <v>16</v>
          </cell>
          <cell r="AW178" t="str">
            <v>彗星</v>
          </cell>
          <cell r="AX178" t="str">
            <v>高</v>
          </cell>
          <cell r="AY178">
            <v>3</v>
          </cell>
          <cell r="AZ178">
            <v>10034</v>
          </cell>
          <cell r="BA178">
            <v>1436</v>
          </cell>
          <cell r="BB178">
            <v>936</v>
          </cell>
          <cell r="BC178">
            <v>702</v>
          </cell>
          <cell r="BD178">
            <v>901</v>
          </cell>
          <cell r="BE178">
            <v>947</v>
          </cell>
          <cell r="BF178">
            <v>39.4</v>
          </cell>
          <cell r="BG178">
            <v>55.3</v>
          </cell>
          <cell r="BH178">
            <v>12.4</v>
          </cell>
          <cell r="BI178">
            <v>4.26</v>
          </cell>
          <cell r="BJ178">
            <v>0</v>
          </cell>
          <cell r="BK178">
            <v>0</v>
          </cell>
          <cell r="BL178">
            <v>2.31</v>
          </cell>
        </row>
        <row r="179">
          <cell r="AV179">
            <v>16</v>
          </cell>
          <cell r="AW179" t="str">
            <v>彗星</v>
          </cell>
          <cell r="AX179" t="str">
            <v>高</v>
          </cell>
          <cell r="AY179">
            <v>4</v>
          </cell>
          <cell r="AZ179">
            <v>10948</v>
          </cell>
          <cell r="BA179">
            <v>1522</v>
          </cell>
          <cell r="BB179">
            <v>1002</v>
          </cell>
          <cell r="BC179">
            <v>752</v>
          </cell>
          <cell r="BD179">
            <v>955</v>
          </cell>
          <cell r="BE179">
            <v>1021</v>
          </cell>
          <cell r="BF179">
            <v>40.1</v>
          </cell>
          <cell r="BG179">
            <v>56.3</v>
          </cell>
          <cell r="BH179">
            <v>12.7</v>
          </cell>
          <cell r="BI179">
            <v>4.1900000000000004</v>
          </cell>
          <cell r="BJ179">
            <v>0</v>
          </cell>
          <cell r="BK179">
            <v>0</v>
          </cell>
          <cell r="BL179">
            <v>2.29</v>
          </cell>
        </row>
        <row r="180">
          <cell r="AV180">
            <v>16</v>
          </cell>
          <cell r="AW180" t="str">
            <v>彗星</v>
          </cell>
          <cell r="AX180" t="str">
            <v>高</v>
          </cell>
          <cell r="AY180">
            <v>5</v>
          </cell>
          <cell r="AZ180">
            <v>11861</v>
          </cell>
          <cell r="BA180">
            <v>1609</v>
          </cell>
          <cell r="BB180">
            <v>1069</v>
          </cell>
          <cell r="BC180">
            <v>802</v>
          </cell>
          <cell r="BD180">
            <v>1009</v>
          </cell>
          <cell r="BE180">
            <v>1095</v>
          </cell>
          <cell r="BF180">
            <v>40.700000000000003</v>
          </cell>
          <cell r="BG180">
            <v>57.2</v>
          </cell>
          <cell r="BH180">
            <v>13</v>
          </cell>
          <cell r="BI180">
            <v>4.1100000000000003</v>
          </cell>
          <cell r="BJ180">
            <v>0</v>
          </cell>
          <cell r="BK180">
            <v>0</v>
          </cell>
          <cell r="BL180">
            <v>2.2599999999999998</v>
          </cell>
        </row>
        <row r="181">
          <cell r="AV181">
            <v>16</v>
          </cell>
          <cell r="AW181" t="str">
            <v>彗星</v>
          </cell>
          <cell r="AX181" t="str">
            <v>高</v>
          </cell>
          <cell r="AY181">
            <v>6</v>
          </cell>
          <cell r="AZ181">
            <v>12774</v>
          </cell>
          <cell r="BA181">
            <v>1695</v>
          </cell>
          <cell r="BB181">
            <v>1135</v>
          </cell>
          <cell r="BC181">
            <v>852</v>
          </cell>
          <cell r="BD181">
            <v>1064</v>
          </cell>
          <cell r="BE181">
            <v>1169</v>
          </cell>
          <cell r="BF181">
            <v>41.4</v>
          </cell>
          <cell r="BG181">
            <v>58.1</v>
          </cell>
          <cell r="BH181">
            <v>13.2</v>
          </cell>
          <cell r="BI181">
            <v>4.03</v>
          </cell>
          <cell r="BJ181">
            <v>0</v>
          </cell>
          <cell r="BK181">
            <v>0</v>
          </cell>
          <cell r="BL181">
            <v>2.23</v>
          </cell>
        </row>
        <row r="182">
          <cell r="AV182">
            <v>16</v>
          </cell>
          <cell r="AW182" t="str">
            <v>彗星</v>
          </cell>
          <cell r="AX182" t="str">
            <v>高</v>
          </cell>
          <cell r="AY182">
            <v>7</v>
          </cell>
          <cell r="AZ182">
            <v>13688</v>
          </cell>
          <cell r="BA182">
            <v>1781</v>
          </cell>
          <cell r="BB182">
            <v>1202</v>
          </cell>
          <cell r="BC182">
            <v>902</v>
          </cell>
          <cell r="BD182">
            <v>1118</v>
          </cell>
          <cell r="BE182">
            <v>1244</v>
          </cell>
          <cell r="BF182">
            <v>42.1</v>
          </cell>
          <cell r="BG182">
            <v>59.1</v>
          </cell>
          <cell r="BH182">
            <v>13.5</v>
          </cell>
          <cell r="BI182">
            <v>3.95</v>
          </cell>
          <cell r="BJ182">
            <v>0</v>
          </cell>
          <cell r="BK182">
            <v>0</v>
          </cell>
          <cell r="BL182">
            <v>2.2000000000000002</v>
          </cell>
        </row>
        <row r="183">
          <cell r="AV183">
            <v>16</v>
          </cell>
          <cell r="AW183" t="str">
            <v>彗星</v>
          </cell>
          <cell r="AX183" t="str">
            <v>高</v>
          </cell>
          <cell r="AY183">
            <v>8</v>
          </cell>
          <cell r="AZ183">
            <v>14601</v>
          </cell>
          <cell r="BA183">
            <v>1867</v>
          </cell>
          <cell r="BB183">
            <v>1269</v>
          </cell>
          <cell r="BC183">
            <v>952</v>
          </cell>
          <cell r="BD183">
            <v>1172</v>
          </cell>
          <cell r="BE183">
            <v>1318</v>
          </cell>
          <cell r="BF183">
            <v>42.7</v>
          </cell>
          <cell r="BG183">
            <v>60</v>
          </cell>
          <cell r="BH183">
            <v>13.8</v>
          </cell>
          <cell r="BI183">
            <v>3.87</v>
          </cell>
          <cell r="BJ183">
            <v>0</v>
          </cell>
          <cell r="BK183">
            <v>0</v>
          </cell>
          <cell r="BL183">
            <v>2.17</v>
          </cell>
        </row>
        <row r="184">
          <cell r="AV184">
            <v>16</v>
          </cell>
          <cell r="AW184" t="str">
            <v>彗星</v>
          </cell>
          <cell r="AX184" t="str">
            <v>高</v>
          </cell>
          <cell r="AY184">
            <v>9</v>
          </cell>
          <cell r="AZ184">
            <v>15515</v>
          </cell>
          <cell r="BA184">
            <v>1953</v>
          </cell>
          <cell r="BB184">
            <v>1335</v>
          </cell>
          <cell r="BC184">
            <v>1002</v>
          </cell>
          <cell r="BD184">
            <v>1226</v>
          </cell>
          <cell r="BE184">
            <v>1392</v>
          </cell>
          <cell r="BF184">
            <v>43.4</v>
          </cell>
          <cell r="BG184">
            <v>60.9</v>
          </cell>
          <cell r="BH184">
            <v>14</v>
          </cell>
          <cell r="BI184">
            <v>3.79</v>
          </cell>
          <cell r="BJ184">
            <v>0</v>
          </cell>
          <cell r="BK184">
            <v>0</v>
          </cell>
          <cell r="BL184">
            <v>2.14</v>
          </cell>
        </row>
        <row r="185">
          <cell r="AV185">
            <v>16</v>
          </cell>
          <cell r="AW185" t="str">
            <v>彗星</v>
          </cell>
          <cell r="AX185" t="str">
            <v>高</v>
          </cell>
          <cell r="AY185">
            <v>10</v>
          </cell>
          <cell r="AZ185">
            <v>16428</v>
          </cell>
          <cell r="BA185">
            <v>2039</v>
          </cell>
          <cell r="BB185">
            <v>1402</v>
          </cell>
          <cell r="BC185">
            <v>1052</v>
          </cell>
          <cell r="BD185">
            <v>1280</v>
          </cell>
          <cell r="BE185">
            <v>1466</v>
          </cell>
          <cell r="BF185">
            <v>44.1</v>
          </cell>
          <cell r="BG185">
            <v>61.9</v>
          </cell>
          <cell r="BH185">
            <v>14.3</v>
          </cell>
          <cell r="BI185">
            <v>3.72</v>
          </cell>
          <cell r="BJ185">
            <v>0</v>
          </cell>
          <cell r="BK185">
            <v>0</v>
          </cell>
          <cell r="BL185">
            <v>2.11</v>
          </cell>
        </row>
        <row r="186">
          <cell r="AV186">
            <v>16</v>
          </cell>
          <cell r="AW186" t="str">
            <v>彗星</v>
          </cell>
          <cell r="AX186" t="str">
            <v>高</v>
          </cell>
          <cell r="AY186">
            <v>11</v>
          </cell>
          <cell r="AZ186">
            <v>17342</v>
          </cell>
          <cell r="BA186">
            <v>2126</v>
          </cell>
          <cell r="BB186">
            <v>1468</v>
          </cell>
          <cell r="BC186">
            <v>1102</v>
          </cell>
          <cell r="BD186">
            <v>1334</v>
          </cell>
          <cell r="BE186">
            <v>1540</v>
          </cell>
          <cell r="BF186">
            <v>44.7</v>
          </cell>
          <cell r="BG186">
            <v>62.8</v>
          </cell>
          <cell r="BH186">
            <v>14.6</v>
          </cell>
          <cell r="BI186">
            <v>3.64</v>
          </cell>
          <cell r="BJ186">
            <v>0</v>
          </cell>
          <cell r="BK186">
            <v>0</v>
          </cell>
          <cell r="BL186">
            <v>2.09</v>
          </cell>
        </row>
        <row r="187">
          <cell r="AV187">
            <v>16</v>
          </cell>
          <cell r="AW187" t="str">
            <v>彗星</v>
          </cell>
          <cell r="AX187" t="str">
            <v>高</v>
          </cell>
          <cell r="AY187">
            <v>12</v>
          </cell>
          <cell r="AZ187">
            <v>18255</v>
          </cell>
          <cell r="BA187">
            <v>2212</v>
          </cell>
          <cell r="BB187">
            <v>1535</v>
          </cell>
          <cell r="BC187">
            <v>1152</v>
          </cell>
          <cell r="BD187">
            <v>1388</v>
          </cell>
          <cell r="BE187">
            <v>1614</v>
          </cell>
          <cell r="BF187">
            <v>45.4</v>
          </cell>
          <cell r="BG187">
            <v>63.8</v>
          </cell>
          <cell r="BH187">
            <v>14.8</v>
          </cell>
          <cell r="BI187">
            <v>3.56</v>
          </cell>
          <cell r="BJ187">
            <v>0</v>
          </cell>
          <cell r="BK187">
            <v>0</v>
          </cell>
          <cell r="BL187">
            <v>2.06</v>
          </cell>
        </row>
        <row r="188">
          <cell r="AV188">
            <v>16</v>
          </cell>
          <cell r="AW188" t="str">
            <v>彗星</v>
          </cell>
          <cell r="AX188" t="str">
            <v>高</v>
          </cell>
          <cell r="AY188">
            <v>13</v>
          </cell>
          <cell r="AZ188">
            <v>19168</v>
          </cell>
          <cell r="BA188">
            <v>2298</v>
          </cell>
          <cell r="BB188">
            <v>1602</v>
          </cell>
          <cell r="BC188">
            <v>1202</v>
          </cell>
          <cell r="BD188">
            <v>1442</v>
          </cell>
          <cell r="BE188">
            <v>1688</v>
          </cell>
          <cell r="BF188">
            <v>46.1</v>
          </cell>
          <cell r="BG188">
            <v>64.7</v>
          </cell>
          <cell r="BH188">
            <v>15.1</v>
          </cell>
          <cell r="BI188">
            <v>3.48</v>
          </cell>
          <cell r="BJ188">
            <v>0</v>
          </cell>
          <cell r="BK188">
            <v>0</v>
          </cell>
          <cell r="BL188">
            <v>2.0299999999999998</v>
          </cell>
        </row>
        <row r="189">
          <cell r="AV189">
            <v>16</v>
          </cell>
          <cell r="AW189" t="str">
            <v>彗星</v>
          </cell>
          <cell r="AX189" t="str">
            <v>高</v>
          </cell>
          <cell r="AY189">
            <v>14</v>
          </cell>
          <cell r="AZ189">
            <v>20082</v>
          </cell>
          <cell r="BA189">
            <v>2384</v>
          </cell>
          <cell r="BB189">
            <v>1668</v>
          </cell>
          <cell r="BC189">
            <v>1252</v>
          </cell>
          <cell r="BD189">
            <v>1496</v>
          </cell>
          <cell r="BE189">
            <v>1762</v>
          </cell>
          <cell r="BF189">
            <v>46.8</v>
          </cell>
          <cell r="BG189">
            <v>65.599999999999994</v>
          </cell>
          <cell r="BH189">
            <v>15.4</v>
          </cell>
          <cell r="BI189">
            <v>3.4</v>
          </cell>
          <cell r="BJ189">
            <v>0</v>
          </cell>
          <cell r="BK189">
            <v>0</v>
          </cell>
          <cell r="BL189">
            <v>2</v>
          </cell>
        </row>
        <row r="190">
          <cell r="AV190">
            <v>17</v>
          </cell>
          <cell r="AW190" t="str">
            <v>M-48</v>
          </cell>
          <cell r="AX190" t="str">
            <v>低</v>
          </cell>
          <cell r="AY190">
            <v>0</v>
          </cell>
          <cell r="AZ190">
            <v>9729</v>
          </cell>
          <cell r="BA190">
            <v>528</v>
          </cell>
          <cell r="BB190">
            <v>800</v>
          </cell>
          <cell r="BC190">
            <v>600</v>
          </cell>
          <cell r="BD190">
            <v>924</v>
          </cell>
          <cell r="BE190">
            <v>907</v>
          </cell>
          <cell r="BF190">
            <v>44.5</v>
          </cell>
          <cell r="BG190">
            <v>40</v>
          </cell>
          <cell r="BH190">
            <v>12.3</v>
          </cell>
          <cell r="BI190">
            <v>0</v>
          </cell>
          <cell r="BJ190">
            <v>4</v>
          </cell>
          <cell r="BK190">
            <v>0.88</v>
          </cell>
          <cell r="BL190">
            <v>1.44</v>
          </cell>
        </row>
        <row r="191">
          <cell r="AV191">
            <v>17</v>
          </cell>
          <cell r="AW191" t="str">
            <v>M-48</v>
          </cell>
          <cell r="AX191" t="str">
            <v>低</v>
          </cell>
          <cell r="AY191">
            <v>1</v>
          </cell>
          <cell r="AZ191">
            <v>10531</v>
          </cell>
          <cell r="BA191">
            <v>544</v>
          </cell>
          <cell r="BB191">
            <v>844</v>
          </cell>
          <cell r="BC191">
            <v>633</v>
          </cell>
          <cell r="BD191">
            <v>953</v>
          </cell>
          <cell r="BE191">
            <v>972</v>
          </cell>
          <cell r="BF191">
            <v>45.6</v>
          </cell>
          <cell r="BG191">
            <v>41</v>
          </cell>
          <cell r="BH191">
            <v>12.7</v>
          </cell>
          <cell r="BI191">
            <v>0</v>
          </cell>
          <cell r="BJ191">
            <v>3.9</v>
          </cell>
          <cell r="BK191">
            <v>0.87</v>
          </cell>
          <cell r="BL191">
            <v>1.42</v>
          </cell>
        </row>
        <row r="192">
          <cell r="AV192">
            <v>17</v>
          </cell>
          <cell r="AW192" t="str">
            <v>M-48</v>
          </cell>
          <cell r="AX192" t="str">
            <v>低</v>
          </cell>
          <cell r="AY192">
            <v>2</v>
          </cell>
          <cell r="AZ192">
            <v>11333</v>
          </cell>
          <cell r="BA192">
            <v>561</v>
          </cell>
          <cell r="BB192">
            <v>888</v>
          </cell>
          <cell r="BC192">
            <v>666</v>
          </cell>
          <cell r="BD192">
            <v>981</v>
          </cell>
          <cell r="BE192">
            <v>1036</v>
          </cell>
          <cell r="BF192">
            <v>46.7</v>
          </cell>
          <cell r="BG192">
            <v>42</v>
          </cell>
          <cell r="BH192">
            <v>13.1</v>
          </cell>
          <cell r="BI192">
            <v>0</v>
          </cell>
          <cell r="BJ192">
            <v>3.8</v>
          </cell>
          <cell r="BK192">
            <v>0.85</v>
          </cell>
          <cell r="BL192">
            <v>1.39</v>
          </cell>
        </row>
        <row r="193">
          <cell r="AV193">
            <v>17</v>
          </cell>
          <cell r="AW193" t="str">
            <v>M-48</v>
          </cell>
          <cell r="AX193" t="str">
            <v>低</v>
          </cell>
          <cell r="AY193">
            <v>3</v>
          </cell>
          <cell r="AZ193">
            <v>12136</v>
          </cell>
          <cell r="BA193">
            <v>577</v>
          </cell>
          <cell r="BB193">
            <v>933</v>
          </cell>
          <cell r="BC193">
            <v>700</v>
          </cell>
          <cell r="BD193">
            <v>1010</v>
          </cell>
          <cell r="BE193">
            <v>1101</v>
          </cell>
          <cell r="BF193">
            <v>47.8</v>
          </cell>
          <cell r="BG193">
            <v>43</v>
          </cell>
          <cell r="BH193">
            <v>13.5</v>
          </cell>
          <cell r="BI193">
            <v>0</v>
          </cell>
          <cell r="BJ193">
            <v>3.6</v>
          </cell>
          <cell r="BK193">
            <v>0.84</v>
          </cell>
          <cell r="BL193">
            <v>1.37</v>
          </cell>
        </row>
        <row r="194">
          <cell r="AV194">
            <v>17</v>
          </cell>
          <cell r="AW194" t="str">
            <v>M-48</v>
          </cell>
          <cell r="AX194" t="str">
            <v>低</v>
          </cell>
          <cell r="AY194">
            <v>4</v>
          </cell>
          <cell r="AZ194">
            <v>12938</v>
          </cell>
          <cell r="BA194">
            <v>593</v>
          </cell>
          <cell r="BB194">
            <v>977</v>
          </cell>
          <cell r="BC194">
            <v>733</v>
          </cell>
          <cell r="BD194">
            <v>1039</v>
          </cell>
          <cell r="BE194">
            <v>1166</v>
          </cell>
          <cell r="BF194">
            <v>49</v>
          </cell>
          <cell r="BG194">
            <v>44</v>
          </cell>
          <cell r="BH194">
            <v>13.9</v>
          </cell>
          <cell r="BI194">
            <v>0</v>
          </cell>
          <cell r="BJ194">
            <v>3.5</v>
          </cell>
          <cell r="BK194">
            <v>0.83</v>
          </cell>
          <cell r="BL194">
            <v>1.35</v>
          </cell>
        </row>
        <row r="195">
          <cell r="AV195">
            <v>17</v>
          </cell>
          <cell r="AW195" t="str">
            <v>M-48</v>
          </cell>
          <cell r="AX195" t="str">
            <v>低</v>
          </cell>
          <cell r="AY195">
            <v>5</v>
          </cell>
          <cell r="AZ195">
            <v>13740</v>
          </cell>
          <cell r="BA195">
            <v>610</v>
          </cell>
          <cell r="BB195">
            <v>1021</v>
          </cell>
          <cell r="BC195">
            <v>766</v>
          </cell>
          <cell r="BD195">
            <v>1067</v>
          </cell>
          <cell r="BE195">
            <v>1231</v>
          </cell>
          <cell r="BF195">
            <v>50.1</v>
          </cell>
          <cell r="BG195">
            <v>45</v>
          </cell>
          <cell r="BH195">
            <v>14.3</v>
          </cell>
          <cell r="BI195">
            <v>0</v>
          </cell>
          <cell r="BJ195">
            <v>3.4</v>
          </cell>
          <cell r="BK195">
            <v>0.82</v>
          </cell>
          <cell r="BL195">
            <v>1.32</v>
          </cell>
        </row>
        <row r="196">
          <cell r="AV196">
            <v>17</v>
          </cell>
          <cell r="AW196" t="str">
            <v>M-48</v>
          </cell>
          <cell r="AX196" t="str">
            <v>低</v>
          </cell>
          <cell r="AY196">
            <v>6</v>
          </cell>
          <cell r="AZ196">
            <v>14542</v>
          </cell>
          <cell r="BA196">
            <v>626</v>
          </cell>
          <cell r="BB196">
            <v>1065</v>
          </cell>
          <cell r="BC196">
            <v>799</v>
          </cell>
          <cell r="BD196">
            <v>1096</v>
          </cell>
          <cell r="BE196">
            <v>1295</v>
          </cell>
          <cell r="BF196">
            <v>51.2</v>
          </cell>
          <cell r="BG196">
            <v>46</v>
          </cell>
          <cell r="BH196">
            <v>14.7</v>
          </cell>
          <cell r="BI196">
            <v>0</v>
          </cell>
          <cell r="BJ196">
            <v>3.3</v>
          </cell>
          <cell r="BK196">
            <v>0.8</v>
          </cell>
          <cell r="BL196">
            <v>1.3</v>
          </cell>
        </row>
        <row r="197">
          <cell r="AV197">
            <v>17</v>
          </cell>
          <cell r="AW197" t="str">
            <v>M-48</v>
          </cell>
          <cell r="AX197" t="str">
            <v>低</v>
          </cell>
          <cell r="AY197">
            <v>7</v>
          </cell>
          <cell r="AZ197">
            <v>15344</v>
          </cell>
          <cell r="BA197">
            <v>642</v>
          </cell>
          <cell r="BB197">
            <v>1109</v>
          </cell>
          <cell r="BC197">
            <v>832</v>
          </cell>
          <cell r="BD197">
            <v>1125</v>
          </cell>
          <cell r="BE197">
            <v>1360</v>
          </cell>
          <cell r="BF197">
            <v>52.3</v>
          </cell>
          <cell r="BG197">
            <v>47</v>
          </cell>
          <cell r="BH197">
            <v>15.1</v>
          </cell>
          <cell r="BI197">
            <v>0</v>
          </cell>
          <cell r="BJ197">
            <v>3.1</v>
          </cell>
          <cell r="BK197">
            <v>0.79</v>
          </cell>
          <cell r="BL197">
            <v>1.27</v>
          </cell>
        </row>
        <row r="198">
          <cell r="AV198">
            <v>17</v>
          </cell>
          <cell r="AW198" t="str">
            <v>M-48</v>
          </cell>
          <cell r="AX198" t="str">
            <v>低</v>
          </cell>
          <cell r="AY198">
            <v>8</v>
          </cell>
          <cell r="AZ198">
            <v>16147</v>
          </cell>
          <cell r="BA198">
            <v>659</v>
          </cell>
          <cell r="BB198">
            <v>1153</v>
          </cell>
          <cell r="BC198">
            <v>866</v>
          </cell>
          <cell r="BD198">
            <v>1153</v>
          </cell>
          <cell r="BE198">
            <v>1425</v>
          </cell>
          <cell r="BF198">
            <v>53.4</v>
          </cell>
          <cell r="BG198">
            <v>48</v>
          </cell>
          <cell r="BH198">
            <v>15.5</v>
          </cell>
          <cell r="BI198">
            <v>0</v>
          </cell>
          <cell r="BJ198">
            <v>3</v>
          </cell>
          <cell r="BK198">
            <v>0.78</v>
          </cell>
          <cell r="BL198">
            <v>1.25</v>
          </cell>
        </row>
        <row r="199">
          <cell r="AV199">
            <v>17</v>
          </cell>
          <cell r="AW199" t="str">
            <v>M-48</v>
          </cell>
          <cell r="AX199" t="str">
            <v>低</v>
          </cell>
          <cell r="AY199">
            <v>9</v>
          </cell>
          <cell r="AZ199">
            <v>16949</v>
          </cell>
          <cell r="BA199">
            <v>675</v>
          </cell>
          <cell r="BB199">
            <v>1198</v>
          </cell>
          <cell r="BC199">
            <v>899</v>
          </cell>
          <cell r="BD199">
            <v>1182</v>
          </cell>
          <cell r="BE199">
            <v>1489</v>
          </cell>
          <cell r="BF199">
            <v>54.5</v>
          </cell>
          <cell r="BG199">
            <v>49</v>
          </cell>
          <cell r="BH199">
            <v>15.9</v>
          </cell>
          <cell r="BI199">
            <v>0</v>
          </cell>
          <cell r="BJ199">
            <v>2.9</v>
          </cell>
          <cell r="BK199">
            <v>0.76</v>
          </cell>
          <cell r="BL199">
            <v>1.23</v>
          </cell>
        </row>
        <row r="200">
          <cell r="AV200">
            <v>17</v>
          </cell>
          <cell r="AW200" t="str">
            <v>M-48</v>
          </cell>
          <cell r="AX200" t="str">
            <v>低</v>
          </cell>
          <cell r="AY200">
            <v>10</v>
          </cell>
          <cell r="AZ200">
            <v>17751</v>
          </cell>
          <cell r="BA200">
            <v>691</v>
          </cell>
          <cell r="BB200">
            <v>1242</v>
          </cell>
          <cell r="BC200">
            <v>932</v>
          </cell>
          <cell r="BD200">
            <v>1211</v>
          </cell>
          <cell r="BE200">
            <v>1554</v>
          </cell>
          <cell r="BF200">
            <v>55.6</v>
          </cell>
          <cell r="BG200">
            <v>50</v>
          </cell>
          <cell r="BH200">
            <v>16.3</v>
          </cell>
          <cell r="BI200">
            <v>0</v>
          </cell>
          <cell r="BJ200">
            <v>2.8</v>
          </cell>
          <cell r="BK200">
            <v>0.75</v>
          </cell>
          <cell r="BL200">
            <v>1.2</v>
          </cell>
        </row>
        <row r="201">
          <cell r="AV201">
            <v>18</v>
          </cell>
          <cell r="AW201" t="str">
            <v>潘兴</v>
          </cell>
          <cell r="AX201" t="str">
            <v>中</v>
          </cell>
          <cell r="AY201">
            <v>0</v>
          </cell>
          <cell r="AZ201">
            <v>9404</v>
          </cell>
          <cell r="BA201">
            <v>1552</v>
          </cell>
          <cell r="BB201">
            <v>959</v>
          </cell>
          <cell r="BC201">
            <v>720</v>
          </cell>
          <cell r="BD201">
            <v>964</v>
          </cell>
          <cell r="BE201">
            <v>946</v>
          </cell>
          <cell r="BF201">
            <v>36.299999999999997</v>
          </cell>
          <cell r="BG201">
            <v>51</v>
          </cell>
          <cell r="BH201">
            <v>11.3</v>
          </cell>
          <cell r="BI201">
            <v>4.5</v>
          </cell>
          <cell r="BJ201">
            <v>0</v>
          </cell>
          <cell r="BK201">
            <v>0</v>
          </cell>
          <cell r="BL201">
            <v>2.4</v>
          </cell>
        </row>
        <row r="202">
          <cell r="AV202">
            <v>18</v>
          </cell>
          <cell r="AW202" t="str">
            <v>潘兴</v>
          </cell>
          <cell r="AX202" t="str">
            <v>中</v>
          </cell>
          <cell r="AY202">
            <v>1</v>
          </cell>
          <cell r="AZ202">
            <v>10175</v>
          </cell>
          <cell r="BA202">
            <v>1618</v>
          </cell>
          <cell r="BB202">
            <v>1017</v>
          </cell>
          <cell r="BC202">
            <v>763</v>
          </cell>
          <cell r="BD202">
            <v>1005</v>
          </cell>
          <cell r="BE202">
            <v>1014</v>
          </cell>
          <cell r="BF202">
            <v>36.799999999999997</v>
          </cell>
          <cell r="BG202">
            <v>51.8</v>
          </cell>
          <cell r="BH202">
            <v>11.5</v>
          </cell>
          <cell r="BI202">
            <v>4.4400000000000004</v>
          </cell>
          <cell r="BJ202">
            <v>0</v>
          </cell>
          <cell r="BK202">
            <v>0</v>
          </cell>
          <cell r="BL202">
            <v>2.38</v>
          </cell>
        </row>
        <row r="203">
          <cell r="AV203">
            <v>18</v>
          </cell>
          <cell r="AW203" t="str">
            <v>潘兴</v>
          </cell>
          <cell r="AX203" t="str">
            <v>中</v>
          </cell>
          <cell r="AY203">
            <v>2</v>
          </cell>
          <cell r="AZ203">
            <v>10946</v>
          </cell>
          <cell r="BA203">
            <v>1684</v>
          </cell>
          <cell r="BB203">
            <v>1075</v>
          </cell>
          <cell r="BC203">
            <v>807</v>
          </cell>
          <cell r="BD203">
            <v>1046</v>
          </cell>
          <cell r="BE203">
            <v>1082</v>
          </cell>
          <cell r="BF203">
            <v>37.4</v>
          </cell>
          <cell r="BG203">
            <v>52.5</v>
          </cell>
          <cell r="BH203">
            <v>11.7</v>
          </cell>
          <cell r="BI203">
            <v>4.37</v>
          </cell>
          <cell r="BJ203">
            <v>0</v>
          </cell>
          <cell r="BK203">
            <v>0</v>
          </cell>
          <cell r="BL203">
            <v>2.35</v>
          </cell>
        </row>
        <row r="204">
          <cell r="AV204">
            <v>18</v>
          </cell>
          <cell r="AW204" t="str">
            <v>潘兴</v>
          </cell>
          <cell r="AX204" t="str">
            <v>中</v>
          </cell>
          <cell r="AY204">
            <v>3</v>
          </cell>
          <cell r="AZ204">
            <v>11717</v>
          </cell>
          <cell r="BA204">
            <v>1751</v>
          </cell>
          <cell r="BB204">
            <v>1133</v>
          </cell>
          <cell r="BC204">
            <v>850</v>
          </cell>
          <cell r="BD204">
            <v>1087</v>
          </cell>
          <cell r="BE204">
            <v>1151</v>
          </cell>
          <cell r="BF204">
            <v>37.9</v>
          </cell>
          <cell r="BG204">
            <v>53.3</v>
          </cell>
          <cell r="BH204">
            <v>12</v>
          </cell>
          <cell r="BI204">
            <v>4.3099999999999996</v>
          </cell>
          <cell r="BJ204">
            <v>0</v>
          </cell>
          <cell r="BK204">
            <v>0</v>
          </cell>
          <cell r="BL204">
            <v>2.33</v>
          </cell>
        </row>
        <row r="205">
          <cell r="AV205">
            <v>18</v>
          </cell>
          <cell r="AW205" t="str">
            <v>潘兴</v>
          </cell>
          <cell r="AX205" t="str">
            <v>中</v>
          </cell>
          <cell r="AY205">
            <v>4</v>
          </cell>
          <cell r="AZ205">
            <v>12488</v>
          </cell>
          <cell r="BA205">
            <v>1817</v>
          </cell>
          <cell r="BB205">
            <v>1191</v>
          </cell>
          <cell r="BC205">
            <v>894</v>
          </cell>
          <cell r="BD205">
            <v>1129</v>
          </cell>
          <cell r="BE205">
            <v>1219</v>
          </cell>
          <cell r="BF205">
            <v>38.4</v>
          </cell>
          <cell r="BG205">
            <v>54</v>
          </cell>
          <cell r="BH205">
            <v>12.2</v>
          </cell>
          <cell r="BI205">
            <v>4.24</v>
          </cell>
          <cell r="BJ205">
            <v>0</v>
          </cell>
          <cell r="BK205">
            <v>0</v>
          </cell>
          <cell r="BL205">
            <v>2.31</v>
          </cell>
        </row>
        <row r="206">
          <cell r="AV206">
            <v>18</v>
          </cell>
          <cell r="AW206" t="str">
            <v>潘兴</v>
          </cell>
          <cell r="AX206" t="str">
            <v>中</v>
          </cell>
          <cell r="AY206">
            <v>5</v>
          </cell>
          <cell r="AZ206">
            <v>13259</v>
          </cell>
          <cell r="BA206">
            <v>1883</v>
          </cell>
          <cell r="BB206">
            <v>1249</v>
          </cell>
          <cell r="BC206">
            <v>937</v>
          </cell>
          <cell r="BD206">
            <v>1170</v>
          </cell>
          <cell r="BE206">
            <v>1287</v>
          </cell>
          <cell r="BF206">
            <v>39</v>
          </cell>
          <cell r="BG206">
            <v>54.8</v>
          </cell>
          <cell r="BH206">
            <v>12.4</v>
          </cell>
          <cell r="BI206">
            <v>4.18</v>
          </cell>
          <cell r="BJ206">
            <v>0</v>
          </cell>
          <cell r="BK206">
            <v>0</v>
          </cell>
          <cell r="BL206">
            <v>2.2799999999999998</v>
          </cell>
        </row>
        <row r="207">
          <cell r="AV207">
            <v>18</v>
          </cell>
          <cell r="AW207" t="str">
            <v>潘兴</v>
          </cell>
          <cell r="AX207" t="str">
            <v>中</v>
          </cell>
          <cell r="AY207">
            <v>6</v>
          </cell>
          <cell r="AZ207">
            <v>14030</v>
          </cell>
          <cell r="BA207">
            <v>1950</v>
          </cell>
          <cell r="BB207">
            <v>1307</v>
          </cell>
          <cell r="BC207">
            <v>981</v>
          </cell>
          <cell r="BD207">
            <v>1211</v>
          </cell>
          <cell r="BE207">
            <v>1355</v>
          </cell>
          <cell r="BF207">
            <v>39.5</v>
          </cell>
          <cell r="BG207">
            <v>55.5</v>
          </cell>
          <cell r="BH207">
            <v>12.6</v>
          </cell>
          <cell r="BI207">
            <v>4.1100000000000003</v>
          </cell>
          <cell r="BJ207">
            <v>0</v>
          </cell>
          <cell r="BK207">
            <v>0</v>
          </cell>
          <cell r="BL207">
            <v>2.2599999999999998</v>
          </cell>
        </row>
        <row r="208">
          <cell r="AV208">
            <v>18</v>
          </cell>
          <cell r="AW208" t="str">
            <v>潘兴</v>
          </cell>
          <cell r="AX208" t="str">
            <v>中</v>
          </cell>
          <cell r="AY208">
            <v>7</v>
          </cell>
          <cell r="AZ208">
            <v>14801</v>
          </cell>
          <cell r="BA208">
            <v>2016</v>
          </cell>
          <cell r="BB208">
            <v>1365</v>
          </cell>
          <cell r="BC208">
            <v>1024</v>
          </cell>
          <cell r="BD208">
            <v>1252</v>
          </cell>
          <cell r="BE208">
            <v>1423</v>
          </cell>
          <cell r="BF208">
            <v>40</v>
          </cell>
          <cell r="BG208">
            <v>56.3</v>
          </cell>
          <cell r="BH208">
            <v>12.8</v>
          </cell>
          <cell r="BI208">
            <v>4.05</v>
          </cell>
          <cell r="BJ208">
            <v>0</v>
          </cell>
          <cell r="BK208">
            <v>0</v>
          </cell>
          <cell r="BL208">
            <v>2.2400000000000002</v>
          </cell>
        </row>
        <row r="209">
          <cell r="AV209">
            <v>18</v>
          </cell>
          <cell r="AW209" t="str">
            <v>潘兴</v>
          </cell>
          <cell r="AX209" t="str">
            <v>中</v>
          </cell>
          <cell r="AY209">
            <v>8</v>
          </cell>
          <cell r="AZ209">
            <v>15572</v>
          </cell>
          <cell r="BA209">
            <v>2082</v>
          </cell>
          <cell r="BB209">
            <v>1423</v>
          </cell>
          <cell r="BC209">
            <v>1067</v>
          </cell>
          <cell r="BD209">
            <v>1293</v>
          </cell>
          <cell r="BE209">
            <v>1491</v>
          </cell>
          <cell r="BF209">
            <v>40.6</v>
          </cell>
          <cell r="BG209">
            <v>57</v>
          </cell>
          <cell r="BH209">
            <v>13</v>
          </cell>
          <cell r="BI209">
            <v>3.98</v>
          </cell>
          <cell r="BJ209">
            <v>0</v>
          </cell>
          <cell r="BK209">
            <v>0</v>
          </cell>
          <cell r="BL209">
            <v>2.21</v>
          </cell>
        </row>
        <row r="210">
          <cell r="AV210">
            <v>18</v>
          </cell>
          <cell r="AW210" t="str">
            <v>潘兴</v>
          </cell>
          <cell r="AX210" t="str">
            <v>中</v>
          </cell>
          <cell r="AY210">
            <v>9</v>
          </cell>
          <cell r="AZ210">
            <v>16343</v>
          </cell>
          <cell r="BA210">
            <v>2149</v>
          </cell>
          <cell r="BB210">
            <v>1480</v>
          </cell>
          <cell r="BC210">
            <v>1111</v>
          </cell>
          <cell r="BD210">
            <v>1334</v>
          </cell>
          <cell r="BE210">
            <v>1560</v>
          </cell>
          <cell r="BF210">
            <v>41.1</v>
          </cell>
          <cell r="BG210">
            <v>57.8</v>
          </cell>
          <cell r="BH210">
            <v>13.3</v>
          </cell>
          <cell r="BI210">
            <v>3.92</v>
          </cell>
          <cell r="BJ210">
            <v>0</v>
          </cell>
          <cell r="BK210">
            <v>0</v>
          </cell>
          <cell r="BL210">
            <v>2.19</v>
          </cell>
        </row>
        <row r="211">
          <cell r="AV211">
            <v>18</v>
          </cell>
          <cell r="AW211" t="str">
            <v>潘兴</v>
          </cell>
          <cell r="AX211" t="str">
            <v>中</v>
          </cell>
          <cell r="AY211">
            <v>10</v>
          </cell>
          <cell r="AZ211">
            <v>17115</v>
          </cell>
          <cell r="BA211">
            <v>2215</v>
          </cell>
          <cell r="BB211">
            <v>1538</v>
          </cell>
          <cell r="BC211">
            <v>1154</v>
          </cell>
          <cell r="BD211">
            <v>1375</v>
          </cell>
          <cell r="BE211">
            <v>1628</v>
          </cell>
          <cell r="BF211">
            <v>41.6</v>
          </cell>
          <cell r="BG211">
            <v>58.5</v>
          </cell>
          <cell r="BH211">
            <v>13.5</v>
          </cell>
          <cell r="BI211">
            <v>3.85</v>
          </cell>
          <cell r="BJ211">
            <v>0</v>
          </cell>
          <cell r="BK211">
            <v>0</v>
          </cell>
          <cell r="BL211">
            <v>2.16</v>
          </cell>
        </row>
        <row r="212">
          <cell r="AV212">
            <v>18</v>
          </cell>
          <cell r="AW212" t="str">
            <v>潘兴</v>
          </cell>
          <cell r="AX212" t="str">
            <v>中</v>
          </cell>
          <cell r="AY212">
            <v>11</v>
          </cell>
          <cell r="AZ212">
            <v>17886</v>
          </cell>
          <cell r="BA212">
            <v>2281</v>
          </cell>
          <cell r="BB212">
            <v>1596</v>
          </cell>
          <cell r="BC212">
            <v>1198</v>
          </cell>
          <cell r="BD212">
            <v>1417</v>
          </cell>
          <cell r="BE212">
            <v>1696</v>
          </cell>
          <cell r="BF212">
            <v>42.2</v>
          </cell>
          <cell r="BG212">
            <v>59.3</v>
          </cell>
          <cell r="BH212">
            <v>13.7</v>
          </cell>
          <cell r="BI212">
            <v>3.79</v>
          </cell>
          <cell r="BJ212">
            <v>0</v>
          </cell>
          <cell r="BK212">
            <v>0</v>
          </cell>
          <cell r="BL212">
            <v>2.14</v>
          </cell>
        </row>
        <row r="213">
          <cell r="AV213">
            <v>18</v>
          </cell>
          <cell r="AW213" t="str">
            <v>潘兴</v>
          </cell>
          <cell r="AX213" t="str">
            <v>中</v>
          </cell>
          <cell r="AY213">
            <v>12</v>
          </cell>
          <cell r="AZ213">
            <v>18657</v>
          </cell>
          <cell r="BA213">
            <v>2348</v>
          </cell>
          <cell r="BB213">
            <v>1654</v>
          </cell>
          <cell r="BC213">
            <v>1241</v>
          </cell>
          <cell r="BD213">
            <v>1458</v>
          </cell>
          <cell r="BE213">
            <v>1764</v>
          </cell>
          <cell r="BF213">
            <v>42.7</v>
          </cell>
          <cell r="BG213">
            <v>60</v>
          </cell>
          <cell r="BH213">
            <v>13.9</v>
          </cell>
          <cell r="BI213">
            <v>3.73</v>
          </cell>
          <cell r="BJ213">
            <v>0</v>
          </cell>
          <cell r="BK213">
            <v>0</v>
          </cell>
          <cell r="BL213">
            <v>2.12</v>
          </cell>
        </row>
        <row r="214">
          <cell r="AV214">
            <v>18</v>
          </cell>
          <cell r="AW214" t="str">
            <v>潘兴</v>
          </cell>
          <cell r="AX214" t="str">
            <v>中</v>
          </cell>
          <cell r="AY214">
            <v>13</v>
          </cell>
          <cell r="AZ214">
            <v>19428</v>
          </cell>
          <cell r="BA214">
            <v>2414</v>
          </cell>
          <cell r="BB214">
            <v>1712</v>
          </cell>
          <cell r="BC214">
            <v>1284</v>
          </cell>
          <cell r="BD214">
            <v>1499</v>
          </cell>
          <cell r="BE214">
            <v>1832</v>
          </cell>
          <cell r="BF214">
            <v>43.2</v>
          </cell>
          <cell r="BG214">
            <v>60.8</v>
          </cell>
          <cell r="BH214">
            <v>14.1</v>
          </cell>
          <cell r="BI214">
            <v>3.66</v>
          </cell>
          <cell r="BJ214">
            <v>0</v>
          </cell>
          <cell r="BK214">
            <v>0</v>
          </cell>
          <cell r="BL214">
            <v>2.09</v>
          </cell>
        </row>
        <row r="215">
          <cell r="AV215">
            <v>18</v>
          </cell>
          <cell r="AW215" t="str">
            <v>潘兴</v>
          </cell>
          <cell r="AX215" t="str">
            <v>中</v>
          </cell>
          <cell r="AY215">
            <v>14</v>
          </cell>
          <cell r="AZ215">
            <v>20199</v>
          </cell>
          <cell r="BA215">
            <v>2480</v>
          </cell>
          <cell r="BB215">
            <v>1770</v>
          </cell>
          <cell r="BC215">
            <v>1328</v>
          </cell>
          <cell r="BD215">
            <v>1540</v>
          </cell>
          <cell r="BE215">
            <v>1900</v>
          </cell>
          <cell r="BF215">
            <v>43.8</v>
          </cell>
          <cell r="BG215">
            <v>61.5</v>
          </cell>
          <cell r="BH215">
            <v>14.3</v>
          </cell>
          <cell r="BI215">
            <v>3.6</v>
          </cell>
          <cell r="BJ215">
            <v>0</v>
          </cell>
          <cell r="BK215">
            <v>0</v>
          </cell>
          <cell r="BL215">
            <v>2.0699999999999998</v>
          </cell>
        </row>
        <row r="216">
          <cell r="AV216">
            <v>18</v>
          </cell>
          <cell r="AW216" t="str">
            <v>潘兴</v>
          </cell>
          <cell r="AX216" t="str">
            <v>中</v>
          </cell>
          <cell r="AY216">
            <v>15</v>
          </cell>
          <cell r="AZ216">
            <v>20970</v>
          </cell>
          <cell r="BA216">
            <v>2546</v>
          </cell>
          <cell r="BB216">
            <v>1828</v>
          </cell>
          <cell r="BC216">
            <v>1371</v>
          </cell>
          <cell r="BD216">
            <v>1581</v>
          </cell>
          <cell r="BE216">
            <v>1969</v>
          </cell>
          <cell r="BF216">
            <v>44.3</v>
          </cell>
          <cell r="BG216">
            <v>62.3</v>
          </cell>
          <cell r="BH216">
            <v>14.6</v>
          </cell>
          <cell r="BI216">
            <v>3.53</v>
          </cell>
          <cell r="BJ216">
            <v>0</v>
          </cell>
          <cell r="BK216">
            <v>0</v>
          </cell>
          <cell r="BL216">
            <v>2.0499999999999998</v>
          </cell>
        </row>
        <row r="217">
          <cell r="AV217">
            <v>18</v>
          </cell>
          <cell r="AW217" t="str">
            <v>潘兴</v>
          </cell>
          <cell r="AX217" t="str">
            <v>中</v>
          </cell>
          <cell r="AY217">
            <v>16</v>
          </cell>
          <cell r="AZ217">
            <v>21741</v>
          </cell>
          <cell r="BA217">
            <v>2613</v>
          </cell>
          <cell r="BB217">
            <v>1886</v>
          </cell>
          <cell r="BC217">
            <v>1415</v>
          </cell>
          <cell r="BD217">
            <v>1622</v>
          </cell>
          <cell r="BE217">
            <v>2037</v>
          </cell>
          <cell r="BF217">
            <v>44.8</v>
          </cell>
          <cell r="BG217">
            <v>63</v>
          </cell>
          <cell r="BH217">
            <v>14.8</v>
          </cell>
          <cell r="BI217">
            <v>3.47</v>
          </cell>
          <cell r="BJ217">
            <v>0</v>
          </cell>
          <cell r="BK217">
            <v>0</v>
          </cell>
          <cell r="BL217">
            <v>2.02</v>
          </cell>
        </row>
        <row r="218">
          <cell r="AV218">
            <v>18</v>
          </cell>
          <cell r="AW218" t="str">
            <v>潘兴</v>
          </cell>
          <cell r="AX218" t="str">
            <v>中</v>
          </cell>
          <cell r="AY218">
            <v>17</v>
          </cell>
          <cell r="AZ218">
            <v>22512</v>
          </cell>
          <cell r="BA218">
            <v>2679</v>
          </cell>
          <cell r="BB218">
            <v>1944</v>
          </cell>
          <cell r="BC218">
            <v>1458</v>
          </cell>
          <cell r="BD218">
            <v>1663</v>
          </cell>
          <cell r="BE218">
            <v>2105</v>
          </cell>
          <cell r="BF218">
            <v>45.4</v>
          </cell>
          <cell r="BG218">
            <v>63.8</v>
          </cell>
          <cell r="BH218">
            <v>15</v>
          </cell>
          <cell r="BI218">
            <v>3.4</v>
          </cell>
          <cell r="BJ218">
            <v>0</v>
          </cell>
          <cell r="BK218">
            <v>0</v>
          </cell>
          <cell r="BL218">
            <v>2</v>
          </cell>
        </row>
        <row r="219">
          <cell r="AV219">
            <v>19</v>
          </cell>
          <cell r="AW219" t="str">
            <v>百夫长</v>
          </cell>
          <cell r="AX219" t="str">
            <v>高</v>
          </cell>
          <cell r="AY219">
            <v>0</v>
          </cell>
          <cell r="AZ219">
            <v>11377</v>
          </cell>
          <cell r="BA219">
            <v>1402</v>
          </cell>
          <cell r="BB219">
            <v>1025</v>
          </cell>
          <cell r="BC219">
            <v>769</v>
          </cell>
          <cell r="BD219">
            <v>1030</v>
          </cell>
          <cell r="BE219">
            <v>1010</v>
          </cell>
          <cell r="BF219">
            <v>46.7</v>
          </cell>
          <cell r="BG219">
            <v>42</v>
          </cell>
          <cell r="BH219">
            <v>12.9</v>
          </cell>
          <cell r="BI219">
            <v>4.5</v>
          </cell>
          <cell r="BJ219">
            <v>0</v>
          </cell>
          <cell r="BK219">
            <v>0</v>
          </cell>
          <cell r="BL219">
            <v>2.4</v>
          </cell>
        </row>
        <row r="220">
          <cell r="AV220">
            <v>19</v>
          </cell>
          <cell r="AW220" t="str">
            <v>百夫长</v>
          </cell>
          <cell r="AX220" t="str">
            <v>高</v>
          </cell>
          <cell r="AY220">
            <v>1</v>
          </cell>
          <cell r="AZ220">
            <v>12325</v>
          </cell>
          <cell r="BA220">
            <v>1464</v>
          </cell>
          <cell r="BB220">
            <v>1088</v>
          </cell>
          <cell r="BC220">
            <v>816</v>
          </cell>
          <cell r="BD220">
            <v>1075</v>
          </cell>
          <cell r="BE220">
            <v>1084</v>
          </cell>
          <cell r="BF220">
            <v>47.4</v>
          </cell>
          <cell r="BG220">
            <v>42.6</v>
          </cell>
          <cell r="BH220">
            <v>13.1</v>
          </cell>
          <cell r="BI220">
            <v>4.4400000000000004</v>
          </cell>
          <cell r="BJ220">
            <v>0</v>
          </cell>
          <cell r="BK220">
            <v>0</v>
          </cell>
          <cell r="BL220">
            <v>2.38</v>
          </cell>
        </row>
        <row r="221">
          <cell r="AV221">
            <v>19</v>
          </cell>
          <cell r="AW221" t="str">
            <v>百夫长</v>
          </cell>
          <cell r="AX221" t="str">
            <v>高</v>
          </cell>
          <cell r="AY221">
            <v>2</v>
          </cell>
          <cell r="AZ221">
            <v>13273</v>
          </cell>
          <cell r="BA221">
            <v>1525</v>
          </cell>
          <cell r="BB221">
            <v>1151</v>
          </cell>
          <cell r="BC221">
            <v>863</v>
          </cell>
          <cell r="BD221">
            <v>1120</v>
          </cell>
          <cell r="BE221">
            <v>1158</v>
          </cell>
          <cell r="BF221">
            <v>48.1</v>
          </cell>
          <cell r="BG221">
            <v>43.2</v>
          </cell>
          <cell r="BH221">
            <v>13.4</v>
          </cell>
          <cell r="BI221">
            <v>4.37</v>
          </cell>
          <cell r="BJ221">
            <v>0</v>
          </cell>
          <cell r="BK221">
            <v>0</v>
          </cell>
          <cell r="BL221">
            <v>2.35</v>
          </cell>
        </row>
        <row r="222">
          <cell r="AV222">
            <v>19</v>
          </cell>
          <cell r="AW222" t="str">
            <v>百夫长</v>
          </cell>
          <cell r="AX222" t="str">
            <v>高</v>
          </cell>
          <cell r="AY222">
            <v>3</v>
          </cell>
          <cell r="AZ222">
            <v>14221</v>
          </cell>
          <cell r="BA222">
            <v>1586</v>
          </cell>
          <cell r="BB222">
            <v>1214</v>
          </cell>
          <cell r="BC222">
            <v>911</v>
          </cell>
          <cell r="BD222">
            <v>1165</v>
          </cell>
          <cell r="BE222">
            <v>1232</v>
          </cell>
          <cell r="BF222">
            <v>48.8</v>
          </cell>
          <cell r="BG222">
            <v>43.9</v>
          </cell>
          <cell r="BH222">
            <v>13.6</v>
          </cell>
          <cell r="BI222">
            <v>4.3099999999999996</v>
          </cell>
          <cell r="BJ222">
            <v>0</v>
          </cell>
          <cell r="BK222">
            <v>0</v>
          </cell>
          <cell r="BL222">
            <v>2.33</v>
          </cell>
        </row>
        <row r="223">
          <cell r="AV223">
            <v>19</v>
          </cell>
          <cell r="AW223" t="str">
            <v>百夫长</v>
          </cell>
          <cell r="AX223" t="str">
            <v>高</v>
          </cell>
          <cell r="AY223">
            <v>4</v>
          </cell>
          <cell r="AZ223">
            <v>15170</v>
          </cell>
          <cell r="BA223">
            <v>1648</v>
          </cell>
          <cell r="BB223">
            <v>1277</v>
          </cell>
          <cell r="BC223">
            <v>958</v>
          </cell>
          <cell r="BD223">
            <v>1210</v>
          </cell>
          <cell r="BE223">
            <v>1306</v>
          </cell>
          <cell r="BF223">
            <v>49.4</v>
          </cell>
          <cell r="BG223">
            <v>44.5</v>
          </cell>
          <cell r="BH223">
            <v>13.9</v>
          </cell>
          <cell r="BI223">
            <v>4.24</v>
          </cell>
          <cell r="BJ223">
            <v>0</v>
          </cell>
          <cell r="BK223">
            <v>0</v>
          </cell>
          <cell r="BL223">
            <v>2.31</v>
          </cell>
        </row>
        <row r="224">
          <cell r="AV224">
            <v>19</v>
          </cell>
          <cell r="AW224" t="str">
            <v>百夫长</v>
          </cell>
          <cell r="AX224" t="str">
            <v>高</v>
          </cell>
          <cell r="AY224">
            <v>5</v>
          </cell>
          <cell r="AZ224">
            <v>16118</v>
          </cell>
          <cell r="BA224">
            <v>1709</v>
          </cell>
          <cell r="BB224">
            <v>1340</v>
          </cell>
          <cell r="BC224">
            <v>1005</v>
          </cell>
          <cell r="BD224">
            <v>1255</v>
          </cell>
          <cell r="BE224">
            <v>1380</v>
          </cell>
          <cell r="BF224">
            <v>50.1</v>
          </cell>
          <cell r="BG224">
            <v>45.1</v>
          </cell>
          <cell r="BH224">
            <v>14.1</v>
          </cell>
          <cell r="BI224">
            <v>4.18</v>
          </cell>
          <cell r="BJ224">
            <v>0</v>
          </cell>
          <cell r="BK224">
            <v>0</v>
          </cell>
          <cell r="BL224">
            <v>2.2799999999999998</v>
          </cell>
        </row>
        <row r="225">
          <cell r="AV225">
            <v>19</v>
          </cell>
          <cell r="AW225" t="str">
            <v>百夫长</v>
          </cell>
          <cell r="AX225" t="str">
            <v>高</v>
          </cell>
          <cell r="AY225">
            <v>6</v>
          </cell>
          <cell r="AZ225">
            <v>17066</v>
          </cell>
          <cell r="BA225">
            <v>1771</v>
          </cell>
          <cell r="BB225">
            <v>1403</v>
          </cell>
          <cell r="BC225">
            <v>1052</v>
          </cell>
          <cell r="BD225">
            <v>1300</v>
          </cell>
          <cell r="BE225">
            <v>1454</v>
          </cell>
          <cell r="BF225">
            <v>50.8</v>
          </cell>
          <cell r="BG225">
            <v>45.7</v>
          </cell>
          <cell r="BH225">
            <v>14.4</v>
          </cell>
          <cell r="BI225">
            <v>4.1100000000000003</v>
          </cell>
          <cell r="BJ225">
            <v>0</v>
          </cell>
          <cell r="BK225">
            <v>0</v>
          </cell>
          <cell r="BL225">
            <v>2.2599999999999998</v>
          </cell>
        </row>
        <row r="226">
          <cell r="AV226">
            <v>19</v>
          </cell>
          <cell r="AW226" t="str">
            <v>百夫长</v>
          </cell>
          <cell r="AX226" t="str">
            <v>高</v>
          </cell>
          <cell r="AY226">
            <v>7</v>
          </cell>
          <cell r="AZ226">
            <v>18014</v>
          </cell>
          <cell r="BA226">
            <v>1832</v>
          </cell>
          <cell r="BB226">
            <v>1466</v>
          </cell>
          <cell r="BC226">
            <v>1099</v>
          </cell>
          <cell r="BD226">
            <v>1345</v>
          </cell>
          <cell r="BE226">
            <v>1528</v>
          </cell>
          <cell r="BF226">
            <v>51.5</v>
          </cell>
          <cell r="BG226">
            <v>46.3</v>
          </cell>
          <cell r="BH226">
            <v>14.6</v>
          </cell>
          <cell r="BI226">
            <v>4.05</v>
          </cell>
          <cell r="BJ226">
            <v>0</v>
          </cell>
          <cell r="BK226">
            <v>0</v>
          </cell>
          <cell r="BL226">
            <v>2.2400000000000002</v>
          </cell>
        </row>
        <row r="227">
          <cell r="AV227">
            <v>19</v>
          </cell>
          <cell r="AW227" t="str">
            <v>百夫长</v>
          </cell>
          <cell r="AX227" t="str">
            <v>高</v>
          </cell>
          <cell r="AY227">
            <v>8</v>
          </cell>
          <cell r="AZ227">
            <v>18962</v>
          </cell>
          <cell r="BA227">
            <v>1893</v>
          </cell>
          <cell r="BB227">
            <v>1529</v>
          </cell>
          <cell r="BC227">
            <v>1147</v>
          </cell>
          <cell r="BD227">
            <v>1390</v>
          </cell>
          <cell r="BE227">
            <v>1602</v>
          </cell>
          <cell r="BF227">
            <v>52.2</v>
          </cell>
          <cell r="BG227">
            <v>46.9</v>
          </cell>
          <cell r="BH227">
            <v>14.9</v>
          </cell>
          <cell r="BI227">
            <v>3.98</v>
          </cell>
          <cell r="BJ227">
            <v>0</v>
          </cell>
          <cell r="BK227">
            <v>0</v>
          </cell>
          <cell r="BL227">
            <v>2.21</v>
          </cell>
        </row>
        <row r="228">
          <cell r="AV228">
            <v>19</v>
          </cell>
          <cell r="AW228" t="str">
            <v>百夫长</v>
          </cell>
          <cell r="AX228" t="str">
            <v>高</v>
          </cell>
          <cell r="AY228">
            <v>9</v>
          </cell>
          <cell r="AZ228">
            <v>19910</v>
          </cell>
          <cell r="BA228">
            <v>1955</v>
          </cell>
          <cell r="BB228">
            <v>1591</v>
          </cell>
          <cell r="BC228">
            <v>1194</v>
          </cell>
          <cell r="BD228">
            <v>1435</v>
          </cell>
          <cell r="BE228">
            <v>1675</v>
          </cell>
          <cell r="BF228">
            <v>52.9</v>
          </cell>
          <cell r="BG228">
            <v>47.6</v>
          </cell>
          <cell r="BH228">
            <v>15.1</v>
          </cell>
          <cell r="BI228">
            <v>3.92</v>
          </cell>
          <cell r="BJ228">
            <v>0</v>
          </cell>
          <cell r="BK228">
            <v>0</v>
          </cell>
          <cell r="BL228">
            <v>2.19</v>
          </cell>
        </row>
        <row r="229">
          <cell r="AV229">
            <v>19</v>
          </cell>
          <cell r="AW229" t="str">
            <v>百夫长</v>
          </cell>
          <cell r="AX229" t="str">
            <v>高</v>
          </cell>
          <cell r="AY229">
            <v>10</v>
          </cell>
          <cell r="AZ229">
            <v>20858</v>
          </cell>
          <cell r="BA229">
            <v>2016</v>
          </cell>
          <cell r="BB229">
            <v>1654</v>
          </cell>
          <cell r="BC229">
            <v>1241</v>
          </cell>
          <cell r="BD229">
            <v>1480</v>
          </cell>
          <cell r="BE229">
            <v>1749</v>
          </cell>
          <cell r="BF229">
            <v>53.6</v>
          </cell>
          <cell r="BG229">
            <v>48.2</v>
          </cell>
          <cell r="BH229">
            <v>15.4</v>
          </cell>
          <cell r="BI229">
            <v>3.85</v>
          </cell>
          <cell r="BJ229">
            <v>0</v>
          </cell>
          <cell r="BK229">
            <v>0</v>
          </cell>
          <cell r="BL229">
            <v>2.16</v>
          </cell>
        </row>
        <row r="230">
          <cell r="AV230">
            <v>19</v>
          </cell>
          <cell r="AW230" t="str">
            <v>百夫长</v>
          </cell>
          <cell r="AX230" t="str">
            <v>高</v>
          </cell>
          <cell r="AY230">
            <v>11</v>
          </cell>
          <cell r="AZ230">
            <v>21806</v>
          </cell>
          <cell r="BA230">
            <v>2078</v>
          </cell>
          <cell r="BB230">
            <v>1717</v>
          </cell>
          <cell r="BC230">
            <v>1288</v>
          </cell>
          <cell r="BD230">
            <v>1525</v>
          </cell>
          <cell r="BE230">
            <v>1823</v>
          </cell>
          <cell r="BF230">
            <v>54.3</v>
          </cell>
          <cell r="BG230">
            <v>48.8</v>
          </cell>
          <cell r="BH230">
            <v>15.6</v>
          </cell>
          <cell r="BI230">
            <v>3.79</v>
          </cell>
          <cell r="BJ230">
            <v>0</v>
          </cell>
          <cell r="BK230">
            <v>0</v>
          </cell>
          <cell r="BL230">
            <v>2.14</v>
          </cell>
        </row>
        <row r="231">
          <cell r="AV231">
            <v>19</v>
          </cell>
          <cell r="AW231" t="str">
            <v>百夫长</v>
          </cell>
          <cell r="AX231" t="str">
            <v>高</v>
          </cell>
          <cell r="AY231">
            <v>12</v>
          </cell>
          <cell r="AZ231">
            <v>22755</v>
          </cell>
          <cell r="BA231">
            <v>2139</v>
          </cell>
          <cell r="BB231">
            <v>1780</v>
          </cell>
          <cell r="BC231">
            <v>1335</v>
          </cell>
          <cell r="BD231">
            <v>1570</v>
          </cell>
          <cell r="BE231">
            <v>1897</v>
          </cell>
          <cell r="BF231">
            <v>54.9</v>
          </cell>
          <cell r="BG231">
            <v>49.4</v>
          </cell>
          <cell r="BH231">
            <v>15.9</v>
          </cell>
          <cell r="BI231">
            <v>3.73</v>
          </cell>
          <cell r="BJ231">
            <v>0</v>
          </cell>
          <cell r="BK231">
            <v>0</v>
          </cell>
          <cell r="BL231">
            <v>2.12</v>
          </cell>
        </row>
        <row r="232">
          <cell r="AV232">
            <v>19</v>
          </cell>
          <cell r="AW232" t="str">
            <v>百夫长</v>
          </cell>
          <cell r="AX232" t="str">
            <v>高</v>
          </cell>
          <cell r="AY232">
            <v>13</v>
          </cell>
          <cell r="AZ232">
            <v>23703</v>
          </cell>
          <cell r="BA232">
            <v>2200</v>
          </cell>
          <cell r="BB232">
            <v>1843</v>
          </cell>
          <cell r="BC232">
            <v>1382</v>
          </cell>
          <cell r="BD232">
            <v>1615</v>
          </cell>
          <cell r="BE232">
            <v>1971</v>
          </cell>
          <cell r="BF232">
            <v>55.6</v>
          </cell>
          <cell r="BG232">
            <v>50</v>
          </cell>
          <cell r="BH232">
            <v>16.100000000000001</v>
          </cell>
          <cell r="BI232">
            <v>3.66</v>
          </cell>
          <cell r="BJ232">
            <v>0</v>
          </cell>
          <cell r="BK232">
            <v>0</v>
          </cell>
          <cell r="BL232">
            <v>2.09</v>
          </cell>
        </row>
        <row r="233">
          <cell r="AV233">
            <v>19</v>
          </cell>
          <cell r="AW233" t="str">
            <v>百夫长</v>
          </cell>
          <cell r="AX233" t="str">
            <v>高</v>
          </cell>
          <cell r="AY233">
            <v>14</v>
          </cell>
          <cell r="AZ233">
            <v>24651</v>
          </cell>
          <cell r="BA233">
            <v>2262</v>
          </cell>
          <cell r="BB233">
            <v>1906</v>
          </cell>
          <cell r="BC233">
            <v>1430</v>
          </cell>
          <cell r="BD233">
            <v>1660</v>
          </cell>
          <cell r="BE233">
            <v>2045</v>
          </cell>
          <cell r="BF233">
            <v>56.3</v>
          </cell>
          <cell r="BG233">
            <v>50.6</v>
          </cell>
          <cell r="BH233">
            <v>16.399999999999999</v>
          </cell>
          <cell r="BI233">
            <v>3.6</v>
          </cell>
          <cell r="BJ233">
            <v>0</v>
          </cell>
          <cell r="BK233">
            <v>0</v>
          </cell>
          <cell r="BL233">
            <v>2.0699999999999998</v>
          </cell>
        </row>
        <row r="234">
          <cell r="AV234">
            <v>19</v>
          </cell>
          <cell r="AW234" t="str">
            <v>百夫长</v>
          </cell>
          <cell r="AX234" t="str">
            <v>高</v>
          </cell>
          <cell r="AY234">
            <v>15</v>
          </cell>
          <cell r="AZ234">
            <v>25599</v>
          </cell>
          <cell r="BA234">
            <v>2323</v>
          </cell>
          <cell r="BB234">
            <v>1969</v>
          </cell>
          <cell r="BC234">
            <v>1477</v>
          </cell>
          <cell r="BD234">
            <v>1705</v>
          </cell>
          <cell r="BE234">
            <v>2119</v>
          </cell>
          <cell r="BF234">
            <v>57</v>
          </cell>
          <cell r="BG234">
            <v>51.3</v>
          </cell>
          <cell r="BH234">
            <v>16.600000000000001</v>
          </cell>
          <cell r="BI234">
            <v>3.53</v>
          </cell>
          <cell r="BJ234">
            <v>0</v>
          </cell>
          <cell r="BK234">
            <v>0</v>
          </cell>
          <cell r="BL234">
            <v>2.0499999999999998</v>
          </cell>
        </row>
        <row r="235">
          <cell r="AV235">
            <v>19</v>
          </cell>
          <cell r="AW235" t="str">
            <v>百夫长</v>
          </cell>
          <cell r="AX235" t="str">
            <v>高</v>
          </cell>
          <cell r="AY235">
            <v>16</v>
          </cell>
          <cell r="AZ235">
            <v>26547</v>
          </cell>
          <cell r="BA235">
            <v>2384</v>
          </cell>
          <cell r="BB235">
            <v>2032</v>
          </cell>
          <cell r="BC235">
            <v>1524</v>
          </cell>
          <cell r="BD235">
            <v>1750</v>
          </cell>
          <cell r="BE235">
            <v>2193</v>
          </cell>
          <cell r="BF235">
            <v>57.7</v>
          </cell>
          <cell r="BG235">
            <v>51.9</v>
          </cell>
          <cell r="BH235">
            <v>16.899999999999999</v>
          </cell>
          <cell r="BI235">
            <v>3.47</v>
          </cell>
          <cell r="BJ235">
            <v>0</v>
          </cell>
          <cell r="BK235">
            <v>0</v>
          </cell>
          <cell r="BL235">
            <v>2.02</v>
          </cell>
        </row>
        <row r="236">
          <cell r="AV236">
            <v>19</v>
          </cell>
          <cell r="AW236" t="str">
            <v>百夫长</v>
          </cell>
          <cell r="AX236" t="str">
            <v>高</v>
          </cell>
          <cell r="AY236">
            <v>17</v>
          </cell>
          <cell r="AZ236">
            <v>27495</v>
          </cell>
          <cell r="BA236">
            <v>2446</v>
          </cell>
          <cell r="BB236">
            <v>2095</v>
          </cell>
          <cell r="BC236">
            <v>1571</v>
          </cell>
          <cell r="BD236">
            <v>1795</v>
          </cell>
          <cell r="BE236">
            <v>2267</v>
          </cell>
          <cell r="BF236">
            <v>58.4</v>
          </cell>
          <cell r="BG236">
            <v>52.5</v>
          </cell>
          <cell r="BH236">
            <v>17.100000000000001</v>
          </cell>
          <cell r="BI236">
            <v>3.4</v>
          </cell>
          <cell r="BJ236">
            <v>0</v>
          </cell>
          <cell r="BK236">
            <v>0</v>
          </cell>
          <cell r="BL236">
            <v>2</v>
          </cell>
        </row>
        <row r="237">
          <cell r="AV237">
            <v>20</v>
          </cell>
          <cell r="AW237" t="str">
            <v>挑战者</v>
          </cell>
          <cell r="AX237" t="str">
            <v>低</v>
          </cell>
          <cell r="AY237">
            <v>0</v>
          </cell>
          <cell r="AZ237">
            <v>13886</v>
          </cell>
          <cell r="BA237">
            <v>1780</v>
          </cell>
          <cell r="BB237">
            <v>1249</v>
          </cell>
          <cell r="BC237">
            <v>936</v>
          </cell>
          <cell r="BD237">
            <v>1254</v>
          </cell>
          <cell r="BE237">
            <v>1231</v>
          </cell>
          <cell r="BF237">
            <v>35.6</v>
          </cell>
          <cell r="BG237">
            <v>50</v>
          </cell>
          <cell r="BH237">
            <v>11.1</v>
          </cell>
          <cell r="BI237">
            <v>4.5</v>
          </cell>
          <cell r="BJ237">
            <v>0</v>
          </cell>
          <cell r="BK237">
            <v>0</v>
          </cell>
          <cell r="BL237">
            <v>2.4</v>
          </cell>
        </row>
        <row r="238">
          <cell r="AV238">
            <v>20</v>
          </cell>
          <cell r="AW238" t="str">
            <v>挑战者</v>
          </cell>
          <cell r="AX238" t="str">
            <v>低</v>
          </cell>
          <cell r="AY238">
            <v>1</v>
          </cell>
          <cell r="AZ238">
            <v>14605</v>
          </cell>
          <cell r="BA238">
            <v>1800</v>
          </cell>
          <cell r="BB238">
            <v>1294</v>
          </cell>
          <cell r="BC238">
            <v>970</v>
          </cell>
          <cell r="BD238">
            <v>1268</v>
          </cell>
          <cell r="BE238">
            <v>1296</v>
          </cell>
          <cell r="BF238">
            <v>36.299999999999997</v>
          </cell>
          <cell r="BG238">
            <v>51</v>
          </cell>
          <cell r="BH238">
            <v>11.4</v>
          </cell>
          <cell r="BI238">
            <v>4.41</v>
          </cell>
          <cell r="BJ238">
            <v>0</v>
          </cell>
          <cell r="BK238">
            <v>0</v>
          </cell>
          <cell r="BL238">
            <v>2.37</v>
          </cell>
        </row>
        <row r="239">
          <cell r="AV239">
            <v>20</v>
          </cell>
          <cell r="AW239" t="str">
            <v>挑战者</v>
          </cell>
          <cell r="AX239" t="str">
            <v>低</v>
          </cell>
          <cell r="AY239">
            <v>2</v>
          </cell>
          <cell r="AZ239">
            <v>15324</v>
          </cell>
          <cell r="BA239">
            <v>1819</v>
          </cell>
          <cell r="BB239">
            <v>1339</v>
          </cell>
          <cell r="BC239">
            <v>1003</v>
          </cell>
          <cell r="BD239">
            <v>1282</v>
          </cell>
          <cell r="BE239">
            <v>1361</v>
          </cell>
          <cell r="BF239">
            <v>37.1</v>
          </cell>
          <cell r="BG239">
            <v>52.1</v>
          </cell>
          <cell r="BH239">
            <v>11.7</v>
          </cell>
          <cell r="BI239">
            <v>4.32</v>
          </cell>
          <cell r="BJ239">
            <v>0</v>
          </cell>
          <cell r="BK239">
            <v>0</v>
          </cell>
          <cell r="BL239">
            <v>2.33</v>
          </cell>
        </row>
        <row r="240">
          <cell r="AV240">
            <v>20</v>
          </cell>
          <cell r="AW240" t="str">
            <v>挑战者</v>
          </cell>
          <cell r="AX240" t="str">
            <v>低</v>
          </cell>
          <cell r="AY240">
            <v>3</v>
          </cell>
          <cell r="AZ240">
            <v>16043</v>
          </cell>
          <cell r="BA240">
            <v>1839</v>
          </cell>
          <cell r="BB240">
            <v>1384</v>
          </cell>
          <cell r="BC240">
            <v>1037</v>
          </cell>
          <cell r="BD240">
            <v>1295</v>
          </cell>
          <cell r="BE240">
            <v>1425</v>
          </cell>
          <cell r="BF240">
            <v>37.799999999999997</v>
          </cell>
          <cell r="BG240">
            <v>53.1</v>
          </cell>
          <cell r="BH240">
            <v>12</v>
          </cell>
          <cell r="BI240">
            <v>4.2300000000000004</v>
          </cell>
          <cell r="BJ240">
            <v>0</v>
          </cell>
          <cell r="BK240">
            <v>0</v>
          </cell>
          <cell r="BL240">
            <v>2.2999999999999998</v>
          </cell>
        </row>
        <row r="241">
          <cell r="AV241">
            <v>20</v>
          </cell>
          <cell r="AW241" t="str">
            <v>挑战者</v>
          </cell>
          <cell r="AX241" t="str">
            <v>低</v>
          </cell>
          <cell r="AY241">
            <v>4</v>
          </cell>
          <cell r="AZ241">
            <v>16761</v>
          </cell>
          <cell r="BA241">
            <v>1858</v>
          </cell>
          <cell r="BB241">
            <v>1428</v>
          </cell>
          <cell r="BC241">
            <v>1071</v>
          </cell>
          <cell r="BD241">
            <v>1309</v>
          </cell>
          <cell r="BE241">
            <v>1490</v>
          </cell>
          <cell r="BF241">
            <v>38.6</v>
          </cell>
          <cell r="BG241">
            <v>54.2</v>
          </cell>
          <cell r="BH241">
            <v>12.3</v>
          </cell>
          <cell r="BI241">
            <v>4.13</v>
          </cell>
          <cell r="BJ241">
            <v>0</v>
          </cell>
          <cell r="BK241">
            <v>0</v>
          </cell>
          <cell r="BL241">
            <v>2.27</v>
          </cell>
        </row>
        <row r="242">
          <cell r="AV242">
            <v>20</v>
          </cell>
          <cell r="AW242" t="str">
            <v>挑战者</v>
          </cell>
          <cell r="AX242" t="str">
            <v>低</v>
          </cell>
          <cell r="AY242">
            <v>5</v>
          </cell>
          <cell r="AZ242">
            <v>17480</v>
          </cell>
          <cell r="BA242">
            <v>1878</v>
          </cell>
          <cell r="BB242">
            <v>1473</v>
          </cell>
          <cell r="BC242">
            <v>1105</v>
          </cell>
          <cell r="BD242">
            <v>1323</v>
          </cell>
          <cell r="BE242">
            <v>1555</v>
          </cell>
          <cell r="BF242">
            <v>39.299999999999997</v>
          </cell>
          <cell r="BG242">
            <v>55.2</v>
          </cell>
          <cell r="BH242">
            <v>12.6</v>
          </cell>
          <cell r="BI242">
            <v>4.04</v>
          </cell>
          <cell r="BJ242">
            <v>0</v>
          </cell>
          <cell r="BK242">
            <v>0</v>
          </cell>
          <cell r="BL242">
            <v>2.23</v>
          </cell>
        </row>
        <row r="243">
          <cell r="AV243">
            <v>20</v>
          </cell>
          <cell r="AW243" t="str">
            <v>挑战者</v>
          </cell>
          <cell r="AX243" t="str">
            <v>低</v>
          </cell>
          <cell r="AY243">
            <v>6</v>
          </cell>
          <cell r="AZ243">
            <v>18199</v>
          </cell>
          <cell r="BA243">
            <v>1897</v>
          </cell>
          <cell r="BB243">
            <v>1518</v>
          </cell>
          <cell r="BC243">
            <v>1138</v>
          </cell>
          <cell r="BD243">
            <v>1337</v>
          </cell>
          <cell r="BE243">
            <v>1620</v>
          </cell>
          <cell r="BF243">
            <v>40.1</v>
          </cell>
          <cell r="BG243">
            <v>56.3</v>
          </cell>
          <cell r="BH243">
            <v>12.9</v>
          </cell>
          <cell r="BI243">
            <v>3.95</v>
          </cell>
          <cell r="BJ243">
            <v>0</v>
          </cell>
          <cell r="BK243">
            <v>0</v>
          </cell>
          <cell r="BL243">
            <v>2.2000000000000002</v>
          </cell>
        </row>
        <row r="244">
          <cell r="AV244">
            <v>20</v>
          </cell>
          <cell r="AW244" t="str">
            <v>挑战者</v>
          </cell>
          <cell r="AX244" t="str">
            <v>低</v>
          </cell>
          <cell r="AY244">
            <v>7</v>
          </cell>
          <cell r="AZ244">
            <v>18918</v>
          </cell>
          <cell r="BA244">
            <v>1917</v>
          </cell>
          <cell r="BB244">
            <v>1563</v>
          </cell>
          <cell r="BC244">
            <v>1172</v>
          </cell>
          <cell r="BD244">
            <v>1350</v>
          </cell>
          <cell r="BE244">
            <v>1684</v>
          </cell>
          <cell r="BF244">
            <v>40.799999999999997</v>
          </cell>
          <cell r="BG244">
            <v>57.3</v>
          </cell>
          <cell r="BH244">
            <v>13.2</v>
          </cell>
          <cell r="BI244">
            <v>3.86</v>
          </cell>
          <cell r="BJ244">
            <v>0</v>
          </cell>
          <cell r="BK244">
            <v>0</v>
          </cell>
          <cell r="BL244">
            <v>2.17</v>
          </cell>
        </row>
        <row r="245">
          <cell r="AV245">
            <v>20</v>
          </cell>
          <cell r="AW245" t="str">
            <v>挑战者</v>
          </cell>
          <cell r="AX245" t="str">
            <v>低</v>
          </cell>
          <cell r="AY245">
            <v>8</v>
          </cell>
          <cell r="AZ245">
            <v>19636</v>
          </cell>
          <cell r="BA245">
            <v>1936</v>
          </cell>
          <cell r="BB245">
            <v>1608</v>
          </cell>
          <cell r="BC245">
            <v>1206</v>
          </cell>
          <cell r="BD245">
            <v>1364</v>
          </cell>
          <cell r="BE245">
            <v>1749</v>
          </cell>
          <cell r="BF245">
            <v>41.5</v>
          </cell>
          <cell r="BG245">
            <v>58.3</v>
          </cell>
          <cell r="BH245">
            <v>13.5</v>
          </cell>
          <cell r="BI245">
            <v>3.77</v>
          </cell>
          <cell r="BJ245">
            <v>0</v>
          </cell>
          <cell r="BK245">
            <v>0</v>
          </cell>
          <cell r="BL245">
            <v>2.13</v>
          </cell>
        </row>
        <row r="246">
          <cell r="AV246">
            <v>20</v>
          </cell>
          <cell r="AW246" t="str">
            <v>挑战者</v>
          </cell>
          <cell r="AX246" t="str">
            <v>低</v>
          </cell>
          <cell r="AY246">
            <v>9</v>
          </cell>
          <cell r="AZ246">
            <v>20355</v>
          </cell>
          <cell r="BA246">
            <v>1956</v>
          </cell>
          <cell r="BB246">
            <v>1653</v>
          </cell>
          <cell r="BC246">
            <v>1239</v>
          </cell>
          <cell r="BD246">
            <v>1378</v>
          </cell>
          <cell r="BE246">
            <v>1814</v>
          </cell>
          <cell r="BF246">
            <v>42.3</v>
          </cell>
          <cell r="BG246">
            <v>59.4</v>
          </cell>
          <cell r="BH246">
            <v>13.8</v>
          </cell>
          <cell r="BI246">
            <v>3.68</v>
          </cell>
          <cell r="BJ246">
            <v>0</v>
          </cell>
          <cell r="BK246">
            <v>0</v>
          </cell>
          <cell r="BL246">
            <v>2.1</v>
          </cell>
        </row>
        <row r="247">
          <cell r="AV247">
            <v>20</v>
          </cell>
          <cell r="AW247" t="str">
            <v>挑战者</v>
          </cell>
          <cell r="AX247" t="str">
            <v>低</v>
          </cell>
          <cell r="AY247">
            <v>10</v>
          </cell>
          <cell r="AZ247">
            <v>21074</v>
          </cell>
          <cell r="BA247">
            <v>1976</v>
          </cell>
          <cell r="BB247">
            <v>1698</v>
          </cell>
          <cell r="BC247">
            <v>1273</v>
          </cell>
          <cell r="BD247">
            <v>1392</v>
          </cell>
          <cell r="BE247">
            <v>1879</v>
          </cell>
          <cell r="BF247">
            <v>43</v>
          </cell>
          <cell r="BG247">
            <v>60.4</v>
          </cell>
          <cell r="BH247">
            <v>14.1</v>
          </cell>
          <cell r="BI247">
            <v>3.59</v>
          </cell>
          <cell r="BJ247">
            <v>0</v>
          </cell>
          <cell r="BK247">
            <v>0</v>
          </cell>
          <cell r="BL247">
            <v>2.0699999999999998</v>
          </cell>
        </row>
        <row r="248">
          <cell r="AV248">
            <v>20</v>
          </cell>
          <cell r="AW248" t="str">
            <v>挑战者</v>
          </cell>
          <cell r="AX248" t="str">
            <v>低</v>
          </cell>
          <cell r="AY248">
            <v>11</v>
          </cell>
          <cell r="AZ248">
            <v>21792</v>
          </cell>
          <cell r="BA248">
            <v>1995</v>
          </cell>
          <cell r="BB248">
            <v>1743</v>
          </cell>
          <cell r="BC248">
            <v>1307</v>
          </cell>
          <cell r="BD248">
            <v>1405</v>
          </cell>
          <cell r="BE248">
            <v>1943</v>
          </cell>
          <cell r="BF248">
            <v>43.8</v>
          </cell>
          <cell r="BG248">
            <v>61.5</v>
          </cell>
          <cell r="BH248">
            <v>14.4</v>
          </cell>
          <cell r="BI248">
            <v>3.49</v>
          </cell>
          <cell r="BJ248">
            <v>0</v>
          </cell>
          <cell r="BK248">
            <v>0</v>
          </cell>
          <cell r="BL248">
            <v>2.0299999999999998</v>
          </cell>
        </row>
        <row r="249">
          <cell r="AV249">
            <v>20</v>
          </cell>
          <cell r="AW249" t="str">
            <v>挑战者</v>
          </cell>
          <cell r="AX249" t="str">
            <v>低</v>
          </cell>
          <cell r="AY249">
            <v>12</v>
          </cell>
          <cell r="AZ249">
            <v>22511</v>
          </cell>
          <cell r="BA249">
            <v>2015</v>
          </cell>
          <cell r="BB249">
            <v>1787</v>
          </cell>
          <cell r="BC249">
            <v>1341</v>
          </cell>
          <cell r="BD249">
            <v>1419</v>
          </cell>
          <cell r="BE249">
            <v>2008</v>
          </cell>
          <cell r="BF249">
            <v>44.5</v>
          </cell>
          <cell r="BG249">
            <v>62.5</v>
          </cell>
          <cell r="BH249">
            <v>14.7</v>
          </cell>
          <cell r="BI249">
            <v>3.4</v>
          </cell>
          <cell r="BJ249">
            <v>0</v>
          </cell>
          <cell r="BK249">
            <v>0</v>
          </cell>
          <cell r="BL249">
            <v>2</v>
          </cell>
        </row>
        <row r="250">
          <cell r="AV250">
            <v>21</v>
          </cell>
          <cell r="AW250" t="str">
            <v>B-1</v>
          </cell>
          <cell r="AX250" t="str">
            <v>低</v>
          </cell>
          <cell r="AY250">
            <v>0</v>
          </cell>
          <cell r="AZ250">
            <v>3526</v>
          </cell>
          <cell r="BA250">
            <v>591</v>
          </cell>
          <cell r="BB250">
            <v>286</v>
          </cell>
          <cell r="BC250">
            <v>229</v>
          </cell>
          <cell r="BD250">
            <v>360</v>
          </cell>
          <cell r="BE250">
            <v>360</v>
          </cell>
          <cell r="BF250">
            <v>39.200000000000003</v>
          </cell>
          <cell r="BG250">
            <v>35</v>
          </cell>
          <cell r="BH250">
            <v>10.5</v>
          </cell>
          <cell r="BI250">
            <v>5.4</v>
          </cell>
          <cell r="BJ250">
            <v>0</v>
          </cell>
          <cell r="BK250">
            <v>2.8</v>
          </cell>
          <cell r="BL250">
            <v>2.65</v>
          </cell>
        </row>
        <row r="251">
          <cell r="AV251">
            <v>21</v>
          </cell>
          <cell r="AW251" t="str">
            <v>B-1</v>
          </cell>
          <cell r="AX251" t="str">
            <v>低</v>
          </cell>
          <cell r="AY251">
            <v>1</v>
          </cell>
          <cell r="AZ251">
            <v>4591</v>
          </cell>
          <cell r="BA251">
            <v>690</v>
          </cell>
          <cell r="BB251">
            <v>339</v>
          </cell>
          <cell r="BC251">
            <v>271</v>
          </cell>
          <cell r="BD251">
            <v>420</v>
          </cell>
          <cell r="BE251">
            <v>432</v>
          </cell>
          <cell r="BF251">
            <v>41.7</v>
          </cell>
          <cell r="BG251">
            <v>37.200000000000003</v>
          </cell>
          <cell r="BH251">
            <v>11.4</v>
          </cell>
          <cell r="BI251">
            <v>5.05</v>
          </cell>
          <cell r="BJ251">
            <v>0</v>
          </cell>
          <cell r="BK251">
            <v>2.8</v>
          </cell>
          <cell r="BL251">
            <v>2.54</v>
          </cell>
        </row>
        <row r="252">
          <cell r="AV252">
            <v>21</v>
          </cell>
          <cell r="AW252" t="str">
            <v>B-1</v>
          </cell>
          <cell r="AX252" t="str">
            <v>低</v>
          </cell>
          <cell r="AY252">
            <v>2</v>
          </cell>
          <cell r="AZ252">
            <v>5655</v>
          </cell>
          <cell r="BA252">
            <v>789</v>
          </cell>
          <cell r="BB252">
            <v>392</v>
          </cell>
          <cell r="BC252">
            <v>314</v>
          </cell>
          <cell r="BD252">
            <v>480</v>
          </cell>
          <cell r="BE252">
            <v>505</v>
          </cell>
          <cell r="BF252">
            <v>44.1</v>
          </cell>
          <cell r="BG252">
            <v>39.4</v>
          </cell>
          <cell r="BH252">
            <v>12.2</v>
          </cell>
          <cell r="BI252">
            <v>4.6900000000000004</v>
          </cell>
          <cell r="BJ252">
            <v>0</v>
          </cell>
          <cell r="BK252">
            <v>2.8</v>
          </cell>
          <cell r="BL252">
            <v>2.4300000000000002</v>
          </cell>
        </row>
        <row r="253">
          <cell r="AV253">
            <v>21</v>
          </cell>
          <cell r="AW253" t="str">
            <v>B-1</v>
          </cell>
          <cell r="AX253" t="str">
            <v>低</v>
          </cell>
          <cell r="AY253">
            <v>3</v>
          </cell>
          <cell r="AZ253">
            <v>6720</v>
          </cell>
          <cell r="BA253">
            <v>888</v>
          </cell>
          <cell r="BB253">
            <v>446</v>
          </cell>
          <cell r="BC253">
            <v>356</v>
          </cell>
          <cell r="BD253">
            <v>540</v>
          </cell>
          <cell r="BE253">
            <v>577</v>
          </cell>
          <cell r="BF253">
            <v>46.6</v>
          </cell>
          <cell r="BG253">
            <v>41.6</v>
          </cell>
          <cell r="BH253">
            <v>13.1</v>
          </cell>
          <cell r="BI253">
            <v>4.34</v>
          </cell>
          <cell r="BJ253">
            <v>0</v>
          </cell>
          <cell r="BK253">
            <v>2.8</v>
          </cell>
          <cell r="BL253">
            <v>2.3199999999999998</v>
          </cell>
        </row>
        <row r="254">
          <cell r="AV254">
            <v>21</v>
          </cell>
          <cell r="AW254" t="str">
            <v>B-1</v>
          </cell>
          <cell r="AX254" t="str">
            <v>低</v>
          </cell>
          <cell r="AY254">
            <v>4</v>
          </cell>
          <cell r="AZ254">
            <v>7785</v>
          </cell>
          <cell r="BA254">
            <v>986</v>
          </cell>
          <cell r="BB254">
            <v>499</v>
          </cell>
          <cell r="BC254">
            <v>399</v>
          </cell>
          <cell r="BD254">
            <v>600</v>
          </cell>
          <cell r="BE254">
            <v>649</v>
          </cell>
          <cell r="BF254">
            <v>49</v>
          </cell>
          <cell r="BG254">
            <v>43.8</v>
          </cell>
          <cell r="BH254">
            <v>13.9</v>
          </cell>
          <cell r="BI254">
            <v>3.99</v>
          </cell>
          <cell r="BJ254">
            <v>0</v>
          </cell>
          <cell r="BK254">
            <v>2.8</v>
          </cell>
          <cell r="BL254">
            <v>2.21</v>
          </cell>
        </row>
        <row r="255">
          <cell r="AV255">
            <v>22</v>
          </cell>
          <cell r="AW255" t="str">
            <v>KV-1</v>
          </cell>
          <cell r="AX255" t="str">
            <v>低</v>
          </cell>
          <cell r="AY255">
            <v>0</v>
          </cell>
          <cell r="AZ255">
            <v>4782</v>
          </cell>
          <cell r="BA255">
            <v>570</v>
          </cell>
          <cell r="BB255">
            <v>400</v>
          </cell>
          <cell r="BC255">
            <v>320</v>
          </cell>
          <cell r="BD255">
            <v>504</v>
          </cell>
          <cell r="BE255">
            <v>505</v>
          </cell>
          <cell r="BF255">
            <v>39.200000000000003</v>
          </cell>
          <cell r="BG255">
            <v>35</v>
          </cell>
          <cell r="BH255">
            <v>10.5</v>
          </cell>
          <cell r="BI255">
            <v>3.6</v>
          </cell>
          <cell r="BJ255">
            <v>0</v>
          </cell>
          <cell r="BK255">
            <v>1.88</v>
          </cell>
          <cell r="BL255">
            <v>2.08</v>
          </cell>
        </row>
        <row r="256">
          <cell r="AV256">
            <v>22</v>
          </cell>
          <cell r="AW256" t="str">
            <v>KV-1</v>
          </cell>
          <cell r="AX256" t="str">
            <v>低</v>
          </cell>
          <cell r="AY256">
            <v>1</v>
          </cell>
          <cell r="AZ256">
            <v>5733</v>
          </cell>
          <cell r="BA256">
            <v>630</v>
          </cell>
          <cell r="BB256">
            <v>451</v>
          </cell>
          <cell r="BC256">
            <v>361</v>
          </cell>
          <cell r="BD256">
            <v>557</v>
          </cell>
          <cell r="BE256">
            <v>577</v>
          </cell>
          <cell r="BF256">
            <v>40.799999999999997</v>
          </cell>
          <cell r="BG256">
            <v>36.5</v>
          </cell>
          <cell r="BH256">
            <v>11.1</v>
          </cell>
          <cell r="BI256">
            <v>3.44</v>
          </cell>
          <cell r="BJ256">
            <v>0</v>
          </cell>
          <cell r="BK256">
            <v>1.88</v>
          </cell>
          <cell r="BL256">
            <v>2.0299999999999998</v>
          </cell>
        </row>
        <row r="257">
          <cell r="AV257">
            <v>22</v>
          </cell>
          <cell r="AW257" t="str">
            <v>KV-1</v>
          </cell>
          <cell r="AX257" t="str">
            <v>低</v>
          </cell>
          <cell r="AY257">
            <v>2</v>
          </cell>
          <cell r="AZ257">
            <v>6683</v>
          </cell>
          <cell r="BA257">
            <v>690</v>
          </cell>
          <cell r="BB257">
            <v>502</v>
          </cell>
          <cell r="BC257">
            <v>402</v>
          </cell>
          <cell r="BD257">
            <v>611</v>
          </cell>
          <cell r="BE257">
            <v>649</v>
          </cell>
          <cell r="BF257">
            <v>42.5</v>
          </cell>
          <cell r="BG257">
            <v>37.9</v>
          </cell>
          <cell r="BH257">
            <v>11.6</v>
          </cell>
          <cell r="BI257">
            <v>3.29</v>
          </cell>
          <cell r="BJ257">
            <v>0</v>
          </cell>
          <cell r="BK257">
            <v>1.88</v>
          </cell>
          <cell r="BL257">
            <v>1.97</v>
          </cell>
        </row>
        <row r="258">
          <cell r="AV258">
            <v>22</v>
          </cell>
          <cell r="AW258" t="str">
            <v>KV-1</v>
          </cell>
          <cell r="AX258" t="str">
            <v>低</v>
          </cell>
          <cell r="AY258">
            <v>3</v>
          </cell>
          <cell r="AZ258">
            <v>7634</v>
          </cell>
          <cell r="BA258">
            <v>751</v>
          </cell>
          <cell r="BB258">
            <v>554</v>
          </cell>
          <cell r="BC258">
            <v>443</v>
          </cell>
          <cell r="BD258">
            <v>664</v>
          </cell>
          <cell r="BE258">
            <v>721</v>
          </cell>
          <cell r="BF258">
            <v>44.1</v>
          </cell>
          <cell r="BG258">
            <v>39.4</v>
          </cell>
          <cell r="BH258">
            <v>12.2</v>
          </cell>
          <cell r="BI258">
            <v>3.13</v>
          </cell>
          <cell r="BJ258">
            <v>0</v>
          </cell>
          <cell r="BK258">
            <v>1.88</v>
          </cell>
          <cell r="BL258">
            <v>1.91</v>
          </cell>
        </row>
        <row r="259">
          <cell r="AV259">
            <v>22</v>
          </cell>
          <cell r="AW259" t="str">
            <v>KV-1</v>
          </cell>
          <cell r="AX259" t="str">
            <v>低</v>
          </cell>
          <cell r="AY259">
            <v>4</v>
          </cell>
          <cell r="AZ259">
            <v>8584</v>
          </cell>
          <cell r="BA259">
            <v>811</v>
          </cell>
          <cell r="BB259">
            <v>605</v>
          </cell>
          <cell r="BC259">
            <v>484</v>
          </cell>
          <cell r="BD259">
            <v>717</v>
          </cell>
          <cell r="BE259">
            <v>793</v>
          </cell>
          <cell r="BF259">
            <v>45.7</v>
          </cell>
          <cell r="BG259">
            <v>40.799999999999997</v>
          </cell>
          <cell r="BH259">
            <v>12.8</v>
          </cell>
          <cell r="BI259">
            <v>2.97</v>
          </cell>
          <cell r="BJ259">
            <v>0</v>
          </cell>
          <cell r="BK259">
            <v>1.88</v>
          </cell>
          <cell r="BL259">
            <v>1.85</v>
          </cell>
        </row>
        <row r="260">
          <cell r="AV260">
            <v>22</v>
          </cell>
          <cell r="AW260" t="str">
            <v>KV-1</v>
          </cell>
          <cell r="AX260" t="str">
            <v>低</v>
          </cell>
          <cell r="AY260">
            <v>5</v>
          </cell>
          <cell r="AZ260">
            <v>9534</v>
          </cell>
          <cell r="BA260">
            <v>871</v>
          </cell>
          <cell r="BB260">
            <v>656</v>
          </cell>
          <cell r="BC260">
            <v>525</v>
          </cell>
          <cell r="BD260">
            <v>771</v>
          </cell>
          <cell r="BE260">
            <v>865</v>
          </cell>
          <cell r="BF260">
            <v>47.4</v>
          </cell>
          <cell r="BG260">
            <v>42.3</v>
          </cell>
          <cell r="BH260">
            <v>13.4</v>
          </cell>
          <cell r="BI260">
            <v>2.82</v>
          </cell>
          <cell r="BJ260">
            <v>0</v>
          </cell>
          <cell r="BK260">
            <v>1.88</v>
          </cell>
          <cell r="BL260">
            <v>1.79</v>
          </cell>
        </row>
        <row r="261">
          <cell r="AV261">
            <v>22</v>
          </cell>
          <cell r="AW261" t="str">
            <v>KV-1</v>
          </cell>
          <cell r="AX261" t="str">
            <v>低</v>
          </cell>
          <cell r="AY261">
            <v>6</v>
          </cell>
          <cell r="AZ261">
            <v>10485</v>
          </cell>
          <cell r="BA261">
            <v>932</v>
          </cell>
          <cell r="BB261">
            <v>707</v>
          </cell>
          <cell r="BC261">
            <v>566</v>
          </cell>
          <cell r="BD261">
            <v>824</v>
          </cell>
          <cell r="BE261">
            <v>937</v>
          </cell>
          <cell r="BF261">
            <v>49</v>
          </cell>
          <cell r="BG261">
            <v>43.8</v>
          </cell>
          <cell r="BH261">
            <v>13.9</v>
          </cell>
          <cell r="BI261">
            <v>2.66</v>
          </cell>
          <cell r="BJ261">
            <v>0</v>
          </cell>
          <cell r="BK261">
            <v>1.88</v>
          </cell>
          <cell r="BL261">
            <v>1.74</v>
          </cell>
        </row>
        <row r="262">
          <cell r="AV262">
            <v>23</v>
          </cell>
          <cell r="AW262" t="str">
            <v>丘吉尔</v>
          </cell>
          <cell r="AX262" t="str">
            <v>中</v>
          </cell>
          <cell r="AY262">
            <v>0</v>
          </cell>
          <cell r="AZ262">
            <v>5330</v>
          </cell>
          <cell r="BA262">
            <v>966</v>
          </cell>
          <cell r="BB262">
            <v>459</v>
          </cell>
          <cell r="BC262">
            <v>367</v>
          </cell>
          <cell r="BD262">
            <v>526</v>
          </cell>
          <cell r="BE262">
            <v>526</v>
          </cell>
          <cell r="BF262">
            <v>32</v>
          </cell>
          <cell r="BG262">
            <v>44.6</v>
          </cell>
          <cell r="BH262">
            <v>9.6</v>
          </cell>
          <cell r="BI262">
            <v>6</v>
          </cell>
          <cell r="BJ262">
            <v>0</v>
          </cell>
          <cell r="BK262">
            <v>0</v>
          </cell>
          <cell r="BL262">
            <v>3</v>
          </cell>
        </row>
        <row r="263">
          <cell r="AV263">
            <v>23</v>
          </cell>
          <cell r="AW263" t="str">
            <v>丘吉尔</v>
          </cell>
          <cell r="AX263" t="str">
            <v>中</v>
          </cell>
          <cell r="AY263">
            <v>1</v>
          </cell>
          <cell r="AZ263">
            <v>6330</v>
          </cell>
          <cell r="BA263">
            <v>1079</v>
          </cell>
          <cell r="BB263">
            <v>520</v>
          </cell>
          <cell r="BC263">
            <v>416</v>
          </cell>
          <cell r="BD263">
            <v>587</v>
          </cell>
          <cell r="BE263">
            <v>602</v>
          </cell>
          <cell r="BF263">
            <v>32.700000000000003</v>
          </cell>
          <cell r="BG263">
            <v>45.6</v>
          </cell>
          <cell r="BH263">
            <v>9.9</v>
          </cell>
          <cell r="BI263">
            <v>5.86</v>
          </cell>
          <cell r="BJ263">
            <v>0</v>
          </cell>
          <cell r="BK263">
            <v>0</v>
          </cell>
          <cell r="BL263">
            <v>2.95</v>
          </cell>
        </row>
        <row r="264">
          <cell r="AV264">
            <v>23</v>
          </cell>
          <cell r="AW264" t="str">
            <v>丘吉尔</v>
          </cell>
          <cell r="AX264" t="str">
            <v>中</v>
          </cell>
          <cell r="AY264">
            <v>2</v>
          </cell>
          <cell r="AZ264">
            <v>7330</v>
          </cell>
          <cell r="BA264">
            <v>1192</v>
          </cell>
          <cell r="BB264">
            <v>581</v>
          </cell>
          <cell r="BC264">
            <v>465</v>
          </cell>
          <cell r="BD264">
            <v>649</v>
          </cell>
          <cell r="BE264">
            <v>678</v>
          </cell>
          <cell r="BF264">
            <v>33.5</v>
          </cell>
          <cell r="BG264">
            <v>46.6</v>
          </cell>
          <cell r="BH264">
            <v>10.199999999999999</v>
          </cell>
          <cell r="BI264">
            <v>5.73</v>
          </cell>
          <cell r="BJ264">
            <v>0</v>
          </cell>
          <cell r="BK264">
            <v>0</v>
          </cell>
          <cell r="BL264">
            <v>2.91</v>
          </cell>
        </row>
        <row r="265">
          <cell r="AV265">
            <v>23</v>
          </cell>
          <cell r="AW265" t="str">
            <v>丘吉尔</v>
          </cell>
          <cell r="AX265" t="str">
            <v>中</v>
          </cell>
          <cell r="AY265">
            <v>3</v>
          </cell>
          <cell r="AZ265">
            <v>8330</v>
          </cell>
          <cell r="BA265">
            <v>1305</v>
          </cell>
          <cell r="BB265">
            <v>643</v>
          </cell>
          <cell r="BC265">
            <v>514</v>
          </cell>
          <cell r="BD265">
            <v>710</v>
          </cell>
          <cell r="BE265">
            <v>754</v>
          </cell>
          <cell r="BF265">
            <v>34.200000000000003</v>
          </cell>
          <cell r="BG265">
            <v>47.6</v>
          </cell>
          <cell r="BH265">
            <v>10.5</v>
          </cell>
          <cell r="BI265">
            <v>5.59</v>
          </cell>
          <cell r="BJ265">
            <v>0</v>
          </cell>
          <cell r="BK265">
            <v>0</v>
          </cell>
          <cell r="BL265">
            <v>2.86</v>
          </cell>
        </row>
        <row r="266">
          <cell r="AV266">
            <v>23</v>
          </cell>
          <cell r="AW266" t="str">
            <v>丘吉尔</v>
          </cell>
          <cell r="AX266" t="str">
            <v>中</v>
          </cell>
          <cell r="AY266">
            <v>4</v>
          </cell>
          <cell r="AZ266">
            <v>9330</v>
          </cell>
          <cell r="BA266">
            <v>1418</v>
          </cell>
          <cell r="BB266">
            <v>704</v>
          </cell>
          <cell r="BC266">
            <v>563</v>
          </cell>
          <cell r="BD266">
            <v>772</v>
          </cell>
          <cell r="BE266">
            <v>830</v>
          </cell>
          <cell r="BF266">
            <v>34.9</v>
          </cell>
          <cell r="BG266">
            <v>48.7</v>
          </cell>
          <cell r="BH266">
            <v>10.7</v>
          </cell>
          <cell r="BI266">
            <v>5.46</v>
          </cell>
          <cell r="BJ266">
            <v>0</v>
          </cell>
          <cell r="BK266">
            <v>0</v>
          </cell>
          <cell r="BL266">
            <v>2.82</v>
          </cell>
        </row>
        <row r="267">
          <cell r="AV267">
            <v>23</v>
          </cell>
          <cell r="AW267" t="str">
            <v>丘吉尔</v>
          </cell>
          <cell r="AX267" t="str">
            <v>中</v>
          </cell>
          <cell r="AY267">
            <v>5</v>
          </cell>
          <cell r="AZ267">
            <v>10330</v>
          </cell>
          <cell r="BA267">
            <v>1531</v>
          </cell>
          <cell r="BB267">
            <v>765</v>
          </cell>
          <cell r="BC267">
            <v>612</v>
          </cell>
          <cell r="BD267">
            <v>833</v>
          </cell>
          <cell r="BE267">
            <v>906</v>
          </cell>
          <cell r="BF267">
            <v>35.6</v>
          </cell>
          <cell r="BG267">
            <v>49.7</v>
          </cell>
          <cell r="BH267">
            <v>11</v>
          </cell>
          <cell r="BI267">
            <v>5.32</v>
          </cell>
          <cell r="BJ267">
            <v>0</v>
          </cell>
          <cell r="BK267">
            <v>0</v>
          </cell>
          <cell r="BL267">
            <v>2.77</v>
          </cell>
        </row>
        <row r="268">
          <cell r="AV268">
            <v>23</v>
          </cell>
          <cell r="AW268" t="str">
            <v>丘吉尔</v>
          </cell>
          <cell r="AX268" t="str">
            <v>中</v>
          </cell>
          <cell r="AY268">
            <v>6</v>
          </cell>
          <cell r="AZ268">
            <v>11330</v>
          </cell>
          <cell r="BA268">
            <v>1644</v>
          </cell>
          <cell r="BB268">
            <v>826</v>
          </cell>
          <cell r="BC268">
            <v>661</v>
          </cell>
          <cell r="BD268">
            <v>895</v>
          </cell>
          <cell r="BE268">
            <v>982</v>
          </cell>
          <cell r="BF268">
            <v>36.4</v>
          </cell>
          <cell r="BG268">
            <v>50.7</v>
          </cell>
          <cell r="BH268">
            <v>11.3</v>
          </cell>
          <cell r="BI268">
            <v>5.19</v>
          </cell>
          <cell r="BJ268">
            <v>0</v>
          </cell>
          <cell r="BK268">
            <v>0</v>
          </cell>
          <cell r="BL268">
            <v>2.73</v>
          </cell>
        </row>
        <row r="269">
          <cell r="AV269">
            <v>23</v>
          </cell>
          <cell r="AW269" t="str">
            <v>丘吉尔</v>
          </cell>
          <cell r="AX269" t="str">
            <v>中</v>
          </cell>
          <cell r="AY269">
            <v>7</v>
          </cell>
          <cell r="AZ269">
            <v>12329</v>
          </cell>
          <cell r="BA269">
            <v>1757</v>
          </cell>
          <cell r="BB269">
            <v>888</v>
          </cell>
          <cell r="BC269">
            <v>710</v>
          </cell>
          <cell r="BD269">
            <v>956</v>
          </cell>
          <cell r="BE269">
            <v>1058</v>
          </cell>
          <cell r="BF269">
            <v>37.1</v>
          </cell>
          <cell r="BG269">
            <v>51.7</v>
          </cell>
          <cell r="BH269">
            <v>11.6</v>
          </cell>
          <cell r="BI269">
            <v>5.05</v>
          </cell>
          <cell r="BJ269">
            <v>0</v>
          </cell>
          <cell r="BK269">
            <v>0</v>
          </cell>
          <cell r="BL269">
            <v>2.68</v>
          </cell>
        </row>
        <row r="270">
          <cell r="AV270">
            <v>23</v>
          </cell>
          <cell r="AW270" t="str">
            <v>丘吉尔</v>
          </cell>
          <cell r="AX270" t="str">
            <v>中</v>
          </cell>
          <cell r="AY270">
            <v>8</v>
          </cell>
          <cell r="AZ270">
            <v>13329</v>
          </cell>
          <cell r="BA270">
            <v>1870</v>
          </cell>
          <cell r="BB270">
            <v>949</v>
          </cell>
          <cell r="BC270">
            <v>759</v>
          </cell>
          <cell r="BD270">
            <v>1018</v>
          </cell>
          <cell r="BE270">
            <v>1134</v>
          </cell>
          <cell r="BF270">
            <v>37.799999999999997</v>
          </cell>
          <cell r="BG270">
            <v>52.7</v>
          </cell>
          <cell r="BH270">
            <v>11.9</v>
          </cell>
          <cell r="BI270">
            <v>4.92</v>
          </cell>
          <cell r="BJ270">
            <v>0</v>
          </cell>
          <cell r="BK270">
            <v>0</v>
          </cell>
          <cell r="BL270">
            <v>2.64</v>
          </cell>
        </row>
        <row r="271">
          <cell r="AV271">
            <v>23</v>
          </cell>
          <cell r="AW271" t="str">
            <v>丘吉尔</v>
          </cell>
          <cell r="AX271" t="str">
            <v>中</v>
          </cell>
          <cell r="AY271">
            <v>9</v>
          </cell>
          <cell r="AZ271">
            <v>14329</v>
          </cell>
          <cell r="BA271">
            <v>1983</v>
          </cell>
          <cell r="BB271">
            <v>1010</v>
          </cell>
          <cell r="BC271">
            <v>808</v>
          </cell>
          <cell r="BD271">
            <v>1079</v>
          </cell>
          <cell r="BE271">
            <v>1210</v>
          </cell>
          <cell r="BF271">
            <v>38.5</v>
          </cell>
          <cell r="BG271">
            <v>53.7</v>
          </cell>
          <cell r="BH271">
            <v>12.2</v>
          </cell>
          <cell r="BI271">
            <v>4.78</v>
          </cell>
          <cell r="BJ271">
            <v>0</v>
          </cell>
          <cell r="BK271">
            <v>0</v>
          </cell>
          <cell r="BL271">
            <v>2.59</v>
          </cell>
        </row>
        <row r="272">
          <cell r="AV272">
            <v>23</v>
          </cell>
          <cell r="AW272" t="str">
            <v>丘吉尔</v>
          </cell>
          <cell r="AX272" t="str">
            <v>中</v>
          </cell>
          <cell r="AY272">
            <v>10</v>
          </cell>
          <cell r="AZ272">
            <v>15329</v>
          </cell>
          <cell r="BA272">
            <v>2096</v>
          </cell>
          <cell r="BB272">
            <v>1071</v>
          </cell>
          <cell r="BC272">
            <v>857</v>
          </cell>
          <cell r="BD272">
            <v>1141</v>
          </cell>
          <cell r="BE272">
            <v>1286</v>
          </cell>
          <cell r="BF272">
            <v>39.299999999999997</v>
          </cell>
          <cell r="BG272">
            <v>54.7</v>
          </cell>
          <cell r="BH272">
            <v>12.5</v>
          </cell>
          <cell r="BI272">
            <v>4.6500000000000004</v>
          </cell>
          <cell r="BJ272">
            <v>0</v>
          </cell>
          <cell r="BK272">
            <v>0</v>
          </cell>
          <cell r="BL272">
            <v>2.5499999999999998</v>
          </cell>
        </row>
        <row r="273">
          <cell r="AV273">
            <v>23</v>
          </cell>
          <cell r="AW273" t="str">
            <v>丘吉尔</v>
          </cell>
          <cell r="AX273" t="str">
            <v>中</v>
          </cell>
          <cell r="AY273">
            <v>11</v>
          </cell>
          <cell r="AZ273">
            <v>16329</v>
          </cell>
          <cell r="BA273">
            <v>2209</v>
          </cell>
          <cell r="BB273">
            <v>1133</v>
          </cell>
          <cell r="BC273">
            <v>906</v>
          </cell>
          <cell r="BD273">
            <v>1202</v>
          </cell>
          <cell r="BE273">
            <v>1362</v>
          </cell>
          <cell r="BF273">
            <v>40</v>
          </cell>
          <cell r="BG273">
            <v>55.8</v>
          </cell>
          <cell r="BH273">
            <v>12.7</v>
          </cell>
          <cell r="BI273">
            <v>4.51</v>
          </cell>
          <cell r="BJ273">
            <v>0</v>
          </cell>
          <cell r="BK273">
            <v>0</v>
          </cell>
          <cell r="BL273">
            <v>2.5</v>
          </cell>
        </row>
        <row r="274">
          <cell r="AV274">
            <v>24</v>
          </cell>
          <cell r="AW274" t="str">
            <v>黑豹</v>
          </cell>
          <cell r="AX274" t="str">
            <v>低</v>
          </cell>
          <cell r="AY274">
            <v>0</v>
          </cell>
          <cell r="AZ274">
            <v>7170</v>
          </cell>
          <cell r="BA274">
            <v>1347</v>
          </cell>
          <cell r="BB274">
            <v>629</v>
          </cell>
          <cell r="BC274">
            <v>503</v>
          </cell>
          <cell r="BD274">
            <v>720</v>
          </cell>
          <cell r="BE274">
            <v>721</v>
          </cell>
          <cell r="BF274">
            <v>31.3</v>
          </cell>
          <cell r="BG274">
            <v>43.8</v>
          </cell>
          <cell r="BH274">
            <v>9.5</v>
          </cell>
          <cell r="BI274">
            <v>6</v>
          </cell>
          <cell r="BJ274">
            <v>0</v>
          </cell>
          <cell r="BK274">
            <v>0</v>
          </cell>
          <cell r="BL274">
            <v>3</v>
          </cell>
        </row>
        <row r="275">
          <cell r="AV275">
            <v>24</v>
          </cell>
          <cell r="AW275" t="str">
            <v>黑豹</v>
          </cell>
          <cell r="AX275" t="str">
            <v>低</v>
          </cell>
          <cell r="AY275">
            <v>1</v>
          </cell>
          <cell r="AZ275">
            <v>8101</v>
          </cell>
          <cell r="BA275">
            <v>1431</v>
          </cell>
          <cell r="BB275">
            <v>682</v>
          </cell>
          <cell r="BC275">
            <v>546</v>
          </cell>
          <cell r="BD275">
            <v>765</v>
          </cell>
          <cell r="BE275">
            <v>793</v>
          </cell>
          <cell r="BF275">
            <v>32.299999999999997</v>
          </cell>
          <cell r="BG275">
            <v>45.2</v>
          </cell>
          <cell r="BH275">
            <v>9.9</v>
          </cell>
          <cell r="BI275">
            <v>5.81</v>
          </cell>
          <cell r="BJ275">
            <v>0</v>
          </cell>
          <cell r="BK275">
            <v>0</v>
          </cell>
          <cell r="BL275">
            <v>2.94</v>
          </cell>
        </row>
        <row r="276">
          <cell r="AV276">
            <v>24</v>
          </cell>
          <cell r="AW276" t="str">
            <v>黑豹</v>
          </cell>
          <cell r="AX276" t="str">
            <v>低</v>
          </cell>
          <cell r="AY276">
            <v>2</v>
          </cell>
          <cell r="AZ276">
            <v>9031</v>
          </cell>
          <cell r="BA276">
            <v>1515</v>
          </cell>
          <cell r="BB276">
            <v>736</v>
          </cell>
          <cell r="BC276">
            <v>588</v>
          </cell>
          <cell r="BD276">
            <v>810</v>
          </cell>
          <cell r="BE276">
            <v>865</v>
          </cell>
          <cell r="BF276">
            <v>33.299999999999997</v>
          </cell>
          <cell r="BG276">
            <v>46.5</v>
          </cell>
          <cell r="BH276">
            <v>10.3</v>
          </cell>
          <cell r="BI276">
            <v>5.63</v>
          </cell>
          <cell r="BJ276">
            <v>0</v>
          </cell>
          <cell r="BK276">
            <v>0</v>
          </cell>
          <cell r="BL276">
            <v>2.88</v>
          </cell>
        </row>
        <row r="277">
          <cell r="AV277">
            <v>24</v>
          </cell>
          <cell r="AW277" t="str">
            <v>黑豹</v>
          </cell>
          <cell r="AX277" t="str">
            <v>低</v>
          </cell>
          <cell r="AY277">
            <v>3</v>
          </cell>
          <cell r="AZ277">
            <v>9961</v>
          </cell>
          <cell r="BA277">
            <v>1599</v>
          </cell>
          <cell r="BB277">
            <v>789</v>
          </cell>
          <cell r="BC277">
            <v>631</v>
          </cell>
          <cell r="BD277">
            <v>854</v>
          </cell>
          <cell r="BE277">
            <v>937</v>
          </cell>
          <cell r="BF277">
            <v>34.200000000000003</v>
          </cell>
          <cell r="BG277">
            <v>47.9</v>
          </cell>
          <cell r="BH277">
            <v>10.7</v>
          </cell>
          <cell r="BI277">
            <v>5.44</v>
          </cell>
          <cell r="BJ277">
            <v>0</v>
          </cell>
          <cell r="BK277">
            <v>0</v>
          </cell>
          <cell r="BL277">
            <v>2.81</v>
          </cell>
        </row>
        <row r="278">
          <cell r="AV278">
            <v>24</v>
          </cell>
          <cell r="AW278" t="str">
            <v>黑豹</v>
          </cell>
          <cell r="AX278" t="str">
            <v>低</v>
          </cell>
          <cell r="AY278">
            <v>4</v>
          </cell>
          <cell r="AZ278">
            <v>10892</v>
          </cell>
          <cell r="BA278">
            <v>1683</v>
          </cell>
          <cell r="BB278">
            <v>842</v>
          </cell>
          <cell r="BC278">
            <v>674</v>
          </cell>
          <cell r="BD278">
            <v>899</v>
          </cell>
          <cell r="BE278">
            <v>1009</v>
          </cell>
          <cell r="BF278">
            <v>35.200000000000003</v>
          </cell>
          <cell r="BG278">
            <v>49.3</v>
          </cell>
          <cell r="BH278">
            <v>11.1</v>
          </cell>
          <cell r="BI278">
            <v>5.26</v>
          </cell>
          <cell r="BJ278">
            <v>0</v>
          </cell>
          <cell r="BK278">
            <v>0</v>
          </cell>
          <cell r="BL278">
            <v>2.75</v>
          </cell>
        </row>
        <row r="279">
          <cell r="AV279">
            <v>24</v>
          </cell>
          <cell r="AW279" t="str">
            <v>黑豹</v>
          </cell>
          <cell r="AX279" t="str">
            <v>低</v>
          </cell>
          <cell r="AY279">
            <v>5</v>
          </cell>
          <cell r="AZ279">
            <v>11822</v>
          </cell>
          <cell r="BA279">
            <v>1767</v>
          </cell>
          <cell r="BB279">
            <v>895</v>
          </cell>
          <cell r="BC279">
            <v>716</v>
          </cell>
          <cell r="BD279">
            <v>944</v>
          </cell>
          <cell r="BE279">
            <v>1081</v>
          </cell>
          <cell r="BF279">
            <v>36.200000000000003</v>
          </cell>
          <cell r="BG279">
            <v>50.6</v>
          </cell>
          <cell r="BH279">
            <v>11.4</v>
          </cell>
          <cell r="BI279">
            <v>5.07</v>
          </cell>
          <cell r="BJ279">
            <v>0</v>
          </cell>
          <cell r="BK279">
            <v>0</v>
          </cell>
          <cell r="BL279">
            <v>2.69</v>
          </cell>
        </row>
        <row r="280">
          <cell r="AV280">
            <v>24</v>
          </cell>
          <cell r="AW280" t="str">
            <v>黑豹</v>
          </cell>
          <cell r="AX280" t="str">
            <v>低</v>
          </cell>
          <cell r="AY280">
            <v>6</v>
          </cell>
          <cell r="AZ280">
            <v>12752</v>
          </cell>
          <cell r="BA280">
            <v>1851</v>
          </cell>
          <cell r="BB280">
            <v>949</v>
          </cell>
          <cell r="BC280">
            <v>759</v>
          </cell>
          <cell r="BD280">
            <v>989</v>
          </cell>
          <cell r="BE280">
            <v>1153</v>
          </cell>
          <cell r="BF280">
            <v>37.200000000000003</v>
          </cell>
          <cell r="BG280">
            <v>52</v>
          </cell>
          <cell r="BH280">
            <v>11.8</v>
          </cell>
          <cell r="BI280">
            <v>4.88</v>
          </cell>
          <cell r="BJ280">
            <v>0</v>
          </cell>
          <cell r="BK280">
            <v>0</v>
          </cell>
          <cell r="BL280">
            <v>2.63</v>
          </cell>
        </row>
        <row r="281">
          <cell r="AV281">
            <v>24</v>
          </cell>
          <cell r="AW281" t="str">
            <v>黑豹</v>
          </cell>
          <cell r="AX281" t="str">
            <v>低</v>
          </cell>
          <cell r="AY281">
            <v>7</v>
          </cell>
          <cell r="AZ281">
            <v>13683</v>
          </cell>
          <cell r="BA281">
            <v>1935</v>
          </cell>
          <cell r="BB281">
            <v>1002</v>
          </cell>
          <cell r="BC281">
            <v>802</v>
          </cell>
          <cell r="BD281">
            <v>1034</v>
          </cell>
          <cell r="BE281">
            <v>1225</v>
          </cell>
          <cell r="BF281">
            <v>38.1</v>
          </cell>
          <cell r="BG281">
            <v>53.4</v>
          </cell>
          <cell r="BH281">
            <v>12.2</v>
          </cell>
          <cell r="BI281">
            <v>4.7</v>
          </cell>
          <cell r="BJ281">
            <v>0</v>
          </cell>
          <cell r="BK281">
            <v>0</v>
          </cell>
          <cell r="BL281">
            <v>2.56</v>
          </cell>
        </row>
        <row r="282">
          <cell r="AV282">
            <v>24</v>
          </cell>
          <cell r="AW282" t="str">
            <v>黑豹</v>
          </cell>
          <cell r="AX282" t="str">
            <v>低</v>
          </cell>
          <cell r="AY282">
            <v>8</v>
          </cell>
          <cell r="AZ282">
            <v>14613</v>
          </cell>
          <cell r="BA282">
            <v>2018</v>
          </cell>
          <cell r="BB282">
            <v>1055</v>
          </cell>
          <cell r="BC282">
            <v>844</v>
          </cell>
          <cell r="BD282">
            <v>1079</v>
          </cell>
          <cell r="BE282">
            <v>1297</v>
          </cell>
          <cell r="BF282">
            <v>39.1</v>
          </cell>
          <cell r="BG282">
            <v>54.8</v>
          </cell>
          <cell r="BH282">
            <v>12.6</v>
          </cell>
          <cell r="BI282">
            <v>4.51</v>
          </cell>
          <cell r="BJ282">
            <v>0</v>
          </cell>
          <cell r="BK282">
            <v>0</v>
          </cell>
          <cell r="BL282">
            <v>2.5</v>
          </cell>
        </row>
        <row r="283">
          <cell r="AV283">
            <v>25</v>
          </cell>
          <cell r="AW283" t="str">
            <v>虎式</v>
          </cell>
          <cell r="AX283" t="str">
            <v>中</v>
          </cell>
          <cell r="AY283">
            <v>0</v>
          </cell>
          <cell r="AZ283">
            <v>7196</v>
          </cell>
          <cell r="BA283">
            <v>1466</v>
          </cell>
          <cell r="BB283">
            <v>657</v>
          </cell>
          <cell r="BC283">
            <v>525</v>
          </cell>
          <cell r="BD283">
            <v>752</v>
          </cell>
          <cell r="BE283">
            <v>753</v>
          </cell>
          <cell r="BF283">
            <v>32</v>
          </cell>
          <cell r="BG283">
            <v>44.6</v>
          </cell>
          <cell r="BH283">
            <v>9.6</v>
          </cell>
          <cell r="BI283">
            <v>6</v>
          </cell>
          <cell r="BJ283">
            <v>0</v>
          </cell>
          <cell r="BK283">
            <v>0</v>
          </cell>
          <cell r="BL283">
            <v>3</v>
          </cell>
        </row>
        <row r="284">
          <cell r="AV284">
            <v>25</v>
          </cell>
          <cell r="AW284" t="str">
            <v>虎式</v>
          </cell>
          <cell r="AX284" t="str">
            <v>中</v>
          </cell>
          <cell r="AY284">
            <v>1</v>
          </cell>
          <cell r="AZ284">
            <v>8086</v>
          </cell>
          <cell r="BA284">
            <v>1572</v>
          </cell>
          <cell r="BB284">
            <v>716</v>
          </cell>
          <cell r="BC284">
            <v>572</v>
          </cell>
          <cell r="BD284">
            <v>806</v>
          </cell>
          <cell r="BE284">
            <v>829</v>
          </cell>
          <cell r="BF284">
            <v>32.6</v>
          </cell>
          <cell r="BG284">
            <v>45.4</v>
          </cell>
          <cell r="BH284">
            <v>9.8000000000000007</v>
          </cell>
          <cell r="BI284">
            <v>5.89</v>
          </cell>
          <cell r="BJ284">
            <v>0</v>
          </cell>
          <cell r="BK284">
            <v>0</v>
          </cell>
          <cell r="BL284">
            <v>2.96</v>
          </cell>
        </row>
        <row r="285">
          <cell r="AV285">
            <v>25</v>
          </cell>
          <cell r="AW285" t="str">
            <v>虎式</v>
          </cell>
          <cell r="AX285" t="str">
            <v>中</v>
          </cell>
          <cell r="AY285">
            <v>2</v>
          </cell>
          <cell r="AZ285">
            <v>8976</v>
          </cell>
          <cell r="BA285">
            <v>1677</v>
          </cell>
          <cell r="BB285">
            <v>774</v>
          </cell>
          <cell r="BC285">
            <v>619</v>
          </cell>
          <cell r="BD285">
            <v>860</v>
          </cell>
          <cell r="BE285">
            <v>905</v>
          </cell>
          <cell r="BF285">
            <v>33.1</v>
          </cell>
          <cell r="BG285">
            <v>46.2</v>
          </cell>
          <cell r="BH285">
            <v>10</v>
          </cell>
          <cell r="BI285">
            <v>5.79</v>
          </cell>
          <cell r="BJ285">
            <v>0</v>
          </cell>
          <cell r="BK285">
            <v>0</v>
          </cell>
          <cell r="BL285">
            <v>2.93</v>
          </cell>
        </row>
        <row r="286">
          <cell r="AV286">
            <v>25</v>
          </cell>
          <cell r="AW286" t="str">
            <v>虎式</v>
          </cell>
          <cell r="AX286" t="str">
            <v>中</v>
          </cell>
          <cell r="AY286">
            <v>3</v>
          </cell>
          <cell r="AZ286">
            <v>9866</v>
          </cell>
          <cell r="BA286">
            <v>1783</v>
          </cell>
          <cell r="BB286">
            <v>833</v>
          </cell>
          <cell r="BC286">
            <v>666</v>
          </cell>
          <cell r="BD286">
            <v>914</v>
          </cell>
          <cell r="BE286">
            <v>981</v>
          </cell>
          <cell r="BF286">
            <v>33.700000000000003</v>
          </cell>
          <cell r="BG286">
            <v>47</v>
          </cell>
          <cell r="BH286">
            <v>10.3</v>
          </cell>
          <cell r="BI286">
            <v>5.68</v>
          </cell>
          <cell r="BJ286">
            <v>0</v>
          </cell>
          <cell r="BK286">
            <v>0</v>
          </cell>
          <cell r="BL286">
            <v>2.89</v>
          </cell>
        </row>
        <row r="287">
          <cell r="AV287">
            <v>25</v>
          </cell>
          <cell r="AW287" t="str">
            <v>虎式</v>
          </cell>
          <cell r="AX287" t="str">
            <v>中</v>
          </cell>
          <cell r="AY287">
            <v>4</v>
          </cell>
          <cell r="AZ287">
            <v>10755</v>
          </cell>
          <cell r="BA287">
            <v>1888</v>
          </cell>
          <cell r="BB287">
            <v>892</v>
          </cell>
          <cell r="BC287">
            <v>713</v>
          </cell>
          <cell r="BD287">
            <v>969</v>
          </cell>
          <cell r="BE287">
            <v>1057</v>
          </cell>
          <cell r="BF287">
            <v>34.299999999999997</v>
          </cell>
          <cell r="BG287">
            <v>47.8</v>
          </cell>
          <cell r="BH287">
            <v>10.5</v>
          </cell>
          <cell r="BI287">
            <v>5.57</v>
          </cell>
          <cell r="BJ287">
            <v>0</v>
          </cell>
          <cell r="BK287">
            <v>0</v>
          </cell>
          <cell r="BL287">
            <v>2.86</v>
          </cell>
        </row>
        <row r="288">
          <cell r="AV288">
            <v>25</v>
          </cell>
          <cell r="AW288" t="str">
            <v>虎式</v>
          </cell>
          <cell r="AX288" t="str">
            <v>中</v>
          </cell>
          <cell r="AY288">
            <v>5</v>
          </cell>
          <cell r="AZ288">
            <v>11645</v>
          </cell>
          <cell r="BA288">
            <v>1994</v>
          </cell>
          <cell r="BB288">
            <v>950</v>
          </cell>
          <cell r="BC288">
            <v>760</v>
          </cell>
          <cell r="BD288">
            <v>1023</v>
          </cell>
          <cell r="BE288">
            <v>1133</v>
          </cell>
          <cell r="BF288">
            <v>34.9</v>
          </cell>
          <cell r="BG288">
            <v>48.6</v>
          </cell>
          <cell r="BH288">
            <v>10.7</v>
          </cell>
          <cell r="BI288">
            <v>5.47</v>
          </cell>
          <cell r="BJ288">
            <v>0</v>
          </cell>
          <cell r="BK288">
            <v>0</v>
          </cell>
          <cell r="BL288">
            <v>2.82</v>
          </cell>
        </row>
        <row r="289">
          <cell r="AV289">
            <v>25</v>
          </cell>
          <cell r="AW289" t="str">
            <v>虎式</v>
          </cell>
          <cell r="AX289" t="str">
            <v>中</v>
          </cell>
          <cell r="AY289">
            <v>6</v>
          </cell>
          <cell r="AZ289">
            <v>12535</v>
          </cell>
          <cell r="BA289">
            <v>2099</v>
          </cell>
          <cell r="BB289">
            <v>1009</v>
          </cell>
          <cell r="BC289">
            <v>807</v>
          </cell>
          <cell r="BD289">
            <v>1077</v>
          </cell>
          <cell r="BE289">
            <v>1209</v>
          </cell>
          <cell r="BF289">
            <v>35.4</v>
          </cell>
          <cell r="BG289">
            <v>49.4</v>
          </cell>
          <cell r="BH289">
            <v>10.9</v>
          </cell>
          <cell r="BI289">
            <v>5.36</v>
          </cell>
          <cell r="BJ289">
            <v>0</v>
          </cell>
          <cell r="BK289">
            <v>0</v>
          </cell>
          <cell r="BL289">
            <v>2.79</v>
          </cell>
        </row>
        <row r="290">
          <cell r="AV290">
            <v>25</v>
          </cell>
          <cell r="AW290" t="str">
            <v>虎式</v>
          </cell>
          <cell r="AX290" t="str">
            <v>中</v>
          </cell>
          <cell r="AY290">
            <v>7</v>
          </cell>
          <cell r="AZ290">
            <v>13424</v>
          </cell>
          <cell r="BA290">
            <v>2205</v>
          </cell>
          <cell r="BB290">
            <v>1067</v>
          </cell>
          <cell r="BC290">
            <v>854</v>
          </cell>
          <cell r="BD290">
            <v>1131</v>
          </cell>
          <cell r="BE290">
            <v>1285</v>
          </cell>
          <cell r="BF290">
            <v>36</v>
          </cell>
          <cell r="BG290">
            <v>50.2</v>
          </cell>
          <cell r="BH290">
            <v>11.2</v>
          </cell>
          <cell r="BI290">
            <v>5.26</v>
          </cell>
          <cell r="BJ290">
            <v>0</v>
          </cell>
          <cell r="BK290">
            <v>0</v>
          </cell>
          <cell r="BL290">
            <v>2.75</v>
          </cell>
        </row>
        <row r="291">
          <cell r="AV291">
            <v>25</v>
          </cell>
          <cell r="AW291" t="str">
            <v>虎式</v>
          </cell>
          <cell r="AX291" t="str">
            <v>中</v>
          </cell>
          <cell r="AY291">
            <v>8</v>
          </cell>
          <cell r="AZ291">
            <v>14314</v>
          </cell>
          <cell r="BA291">
            <v>2310</v>
          </cell>
          <cell r="BB291">
            <v>1126</v>
          </cell>
          <cell r="BC291">
            <v>900</v>
          </cell>
          <cell r="BD291">
            <v>1185</v>
          </cell>
          <cell r="BE291">
            <v>1360</v>
          </cell>
          <cell r="BF291">
            <v>36.6</v>
          </cell>
          <cell r="BG291">
            <v>51</v>
          </cell>
          <cell r="BH291">
            <v>11.4</v>
          </cell>
          <cell r="BI291">
            <v>5.15</v>
          </cell>
          <cell r="BJ291">
            <v>0</v>
          </cell>
          <cell r="BK291">
            <v>0</v>
          </cell>
          <cell r="BL291">
            <v>2.71</v>
          </cell>
        </row>
        <row r="292">
          <cell r="AV292">
            <v>25</v>
          </cell>
          <cell r="AW292" t="str">
            <v>虎式</v>
          </cell>
          <cell r="AX292" t="str">
            <v>中</v>
          </cell>
          <cell r="AY292">
            <v>9</v>
          </cell>
          <cell r="AZ292">
            <v>15204</v>
          </cell>
          <cell r="BA292">
            <v>2416</v>
          </cell>
          <cell r="BB292">
            <v>1185</v>
          </cell>
          <cell r="BC292">
            <v>947</v>
          </cell>
          <cell r="BD292">
            <v>1239</v>
          </cell>
          <cell r="BE292">
            <v>1436</v>
          </cell>
          <cell r="BF292">
            <v>37.1</v>
          </cell>
          <cell r="BG292">
            <v>51.8</v>
          </cell>
          <cell r="BH292">
            <v>11.6</v>
          </cell>
          <cell r="BI292">
            <v>5.04</v>
          </cell>
          <cell r="BJ292">
            <v>0</v>
          </cell>
          <cell r="BK292">
            <v>0</v>
          </cell>
          <cell r="BL292">
            <v>2.68</v>
          </cell>
        </row>
        <row r="293">
          <cell r="AV293">
            <v>25</v>
          </cell>
          <cell r="AW293" t="str">
            <v>虎式</v>
          </cell>
          <cell r="AX293" t="str">
            <v>中</v>
          </cell>
          <cell r="AY293">
            <v>10</v>
          </cell>
          <cell r="AZ293">
            <v>16094</v>
          </cell>
          <cell r="BA293">
            <v>2521</v>
          </cell>
          <cell r="BB293">
            <v>1243</v>
          </cell>
          <cell r="BC293">
            <v>994</v>
          </cell>
          <cell r="BD293">
            <v>1293</v>
          </cell>
          <cell r="BE293">
            <v>1512</v>
          </cell>
          <cell r="BF293">
            <v>37.700000000000003</v>
          </cell>
          <cell r="BG293">
            <v>52.6</v>
          </cell>
          <cell r="BH293">
            <v>11.8</v>
          </cell>
          <cell r="BI293">
            <v>4.9400000000000004</v>
          </cell>
          <cell r="BJ293">
            <v>0</v>
          </cell>
          <cell r="BK293">
            <v>0</v>
          </cell>
          <cell r="BL293">
            <v>2.64</v>
          </cell>
        </row>
        <row r="294">
          <cell r="AV294">
            <v>25</v>
          </cell>
          <cell r="AW294" t="str">
            <v>虎式</v>
          </cell>
          <cell r="AX294" t="str">
            <v>中</v>
          </cell>
          <cell r="AY294">
            <v>11</v>
          </cell>
          <cell r="AZ294">
            <v>16983</v>
          </cell>
          <cell r="BA294">
            <v>2627</v>
          </cell>
          <cell r="BB294">
            <v>1302</v>
          </cell>
          <cell r="BC294">
            <v>1041</v>
          </cell>
          <cell r="BD294">
            <v>1348</v>
          </cell>
          <cell r="BE294">
            <v>1588</v>
          </cell>
          <cell r="BF294">
            <v>38.299999999999997</v>
          </cell>
          <cell r="BG294">
            <v>53.4</v>
          </cell>
          <cell r="BH294">
            <v>12.1</v>
          </cell>
          <cell r="BI294">
            <v>4.83</v>
          </cell>
          <cell r="BJ294">
            <v>0</v>
          </cell>
          <cell r="BK294">
            <v>0</v>
          </cell>
          <cell r="BL294">
            <v>2.61</v>
          </cell>
        </row>
        <row r="295">
          <cell r="AV295">
            <v>25</v>
          </cell>
          <cell r="AW295" t="str">
            <v>虎式</v>
          </cell>
          <cell r="AX295" t="str">
            <v>中</v>
          </cell>
          <cell r="AY295">
            <v>12</v>
          </cell>
          <cell r="AZ295">
            <v>17873</v>
          </cell>
          <cell r="BA295">
            <v>2732</v>
          </cell>
          <cell r="BB295">
            <v>1361</v>
          </cell>
          <cell r="BC295">
            <v>1088</v>
          </cell>
          <cell r="BD295">
            <v>1402</v>
          </cell>
          <cell r="BE295">
            <v>1664</v>
          </cell>
          <cell r="BF295">
            <v>38.9</v>
          </cell>
          <cell r="BG295">
            <v>54.2</v>
          </cell>
          <cell r="BH295">
            <v>12.3</v>
          </cell>
          <cell r="BI295">
            <v>4.72</v>
          </cell>
          <cell r="BJ295">
            <v>0</v>
          </cell>
          <cell r="BK295">
            <v>0</v>
          </cell>
          <cell r="BL295">
            <v>2.57</v>
          </cell>
        </row>
        <row r="296">
          <cell r="AV296">
            <v>25</v>
          </cell>
          <cell r="AW296" t="str">
            <v>虎式</v>
          </cell>
          <cell r="AX296" t="str">
            <v>中</v>
          </cell>
          <cell r="AY296">
            <v>13</v>
          </cell>
          <cell r="AZ296">
            <v>18763</v>
          </cell>
          <cell r="BA296">
            <v>2838</v>
          </cell>
          <cell r="BB296">
            <v>1419</v>
          </cell>
          <cell r="BC296">
            <v>1135</v>
          </cell>
          <cell r="BD296">
            <v>1456</v>
          </cell>
          <cell r="BE296">
            <v>1740</v>
          </cell>
          <cell r="BF296">
            <v>39.4</v>
          </cell>
          <cell r="BG296">
            <v>55</v>
          </cell>
          <cell r="BH296">
            <v>12.5</v>
          </cell>
          <cell r="BI296">
            <v>4.62</v>
          </cell>
          <cell r="BJ296">
            <v>0</v>
          </cell>
          <cell r="BK296">
            <v>0</v>
          </cell>
          <cell r="BL296">
            <v>2.54</v>
          </cell>
        </row>
        <row r="297">
          <cell r="AV297">
            <v>25</v>
          </cell>
          <cell r="AW297" t="str">
            <v>虎式</v>
          </cell>
          <cell r="AX297" t="str">
            <v>中</v>
          </cell>
          <cell r="AY297">
            <v>14</v>
          </cell>
          <cell r="AZ297">
            <v>19653</v>
          </cell>
          <cell r="BA297">
            <v>2943</v>
          </cell>
          <cell r="BB297">
            <v>1478</v>
          </cell>
          <cell r="BC297">
            <v>1182</v>
          </cell>
          <cell r="BD297">
            <v>1510</v>
          </cell>
          <cell r="BE297">
            <v>1816</v>
          </cell>
          <cell r="BF297">
            <v>40</v>
          </cell>
          <cell r="BG297">
            <v>55.8</v>
          </cell>
          <cell r="BH297">
            <v>12.7</v>
          </cell>
          <cell r="BI297">
            <v>4.51</v>
          </cell>
          <cell r="BJ297">
            <v>0</v>
          </cell>
          <cell r="BK297">
            <v>0</v>
          </cell>
          <cell r="BL297">
            <v>2.5</v>
          </cell>
        </row>
        <row r="298">
          <cell r="AV298">
            <v>26</v>
          </cell>
          <cell r="AW298" t="str">
            <v>KV-2</v>
          </cell>
          <cell r="AX298" t="str">
            <v>高</v>
          </cell>
          <cell r="AY298">
            <v>0</v>
          </cell>
          <cell r="AZ298">
            <v>7860</v>
          </cell>
          <cell r="BA298">
            <v>1069</v>
          </cell>
          <cell r="BB298">
            <v>640</v>
          </cell>
          <cell r="BC298">
            <v>512</v>
          </cell>
          <cell r="BD298">
            <v>806</v>
          </cell>
          <cell r="BE298">
            <v>807</v>
          </cell>
          <cell r="BF298">
            <v>41.1</v>
          </cell>
          <cell r="BG298">
            <v>36.799999999999997</v>
          </cell>
          <cell r="BH298">
            <v>11</v>
          </cell>
          <cell r="BI298">
            <v>4.05</v>
          </cell>
          <cell r="BJ298">
            <v>0</v>
          </cell>
          <cell r="BK298">
            <v>2</v>
          </cell>
          <cell r="BL298">
            <v>2.25</v>
          </cell>
        </row>
        <row r="299">
          <cell r="AV299">
            <v>26</v>
          </cell>
          <cell r="AW299" t="str">
            <v>KV-2</v>
          </cell>
          <cell r="AX299" t="str">
            <v>高</v>
          </cell>
          <cell r="AY299">
            <v>1</v>
          </cell>
          <cell r="AZ299">
            <v>8844</v>
          </cell>
          <cell r="BA299">
            <v>1147</v>
          </cell>
          <cell r="BB299">
            <v>698</v>
          </cell>
          <cell r="BC299">
            <v>558</v>
          </cell>
          <cell r="BD299">
            <v>865</v>
          </cell>
          <cell r="BE299">
            <v>889</v>
          </cell>
          <cell r="BF299">
            <v>41.8</v>
          </cell>
          <cell r="BG299">
            <v>37.5</v>
          </cell>
          <cell r="BH299">
            <v>11.3</v>
          </cell>
          <cell r="BI299">
            <v>3.98</v>
          </cell>
          <cell r="BJ299">
            <v>0</v>
          </cell>
          <cell r="BK299">
            <v>2</v>
          </cell>
          <cell r="BL299">
            <v>2.2200000000000002</v>
          </cell>
        </row>
        <row r="300">
          <cell r="AV300">
            <v>26</v>
          </cell>
          <cell r="AW300" t="str">
            <v>KV-2</v>
          </cell>
          <cell r="AX300" t="str">
            <v>高</v>
          </cell>
          <cell r="AY300">
            <v>2</v>
          </cell>
          <cell r="AZ300">
            <v>9829</v>
          </cell>
          <cell r="BA300">
            <v>1226</v>
          </cell>
          <cell r="BB300">
            <v>756</v>
          </cell>
          <cell r="BC300">
            <v>605</v>
          </cell>
          <cell r="BD300">
            <v>924</v>
          </cell>
          <cell r="BE300">
            <v>972</v>
          </cell>
          <cell r="BF300">
            <v>42.6</v>
          </cell>
          <cell r="BG300">
            <v>38.1</v>
          </cell>
          <cell r="BH300">
            <v>11.5</v>
          </cell>
          <cell r="BI300">
            <v>3.9</v>
          </cell>
          <cell r="BJ300">
            <v>0</v>
          </cell>
          <cell r="BK300">
            <v>2</v>
          </cell>
          <cell r="BL300">
            <v>2.2000000000000002</v>
          </cell>
        </row>
        <row r="301">
          <cell r="AV301">
            <v>26</v>
          </cell>
          <cell r="AW301" t="str">
            <v>KV-2</v>
          </cell>
          <cell r="AX301" t="str">
            <v>高</v>
          </cell>
          <cell r="AY301">
            <v>3</v>
          </cell>
          <cell r="AZ301">
            <v>10813</v>
          </cell>
          <cell r="BA301">
            <v>1304</v>
          </cell>
          <cell r="BB301">
            <v>814</v>
          </cell>
          <cell r="BC301">
            <v>651</v>
          </cell>
          <cell r="BD301">
            <v>983</v>
          </cell>
          <cell r="BE301">
            <v>1054</v>
          </cell>
          <cell r="BF301">
            <v>43.3</v>
          </cell>
          <cell r="BG301">
            <v>38.799999999999997</v>
          </cell>
          <cell r="BH301">
            <v>11.8</v>
          </cell>
          <cell r="BI301">
            <v>3.83</v>
          </cell>
          <cell r="BJ301">
            <v>0</v>
          </cell>
          <cell r="BK301">
            <v>2</v>
          </cell>
          <cell r="BL301">
            <v>2.17</v>
          </cell>
        </row>
        <row r="302">
          <cell r="AV302">
            <v>26</v>
          </cell>
          <cell r="AW302" t="str">
            <v>KV-2</v>
          </cell>
          <cell r="AX302" t="str">
            <v>高</v>
          </cell>
          <cell r="AY302">
            <v>4</v>
          </cell>
          <cell r="AZ302">
            <v>11797</v>
          </cell>
          <cell r="BA302">
            <v>1382</v>
          </cell>
          <cell r="BB302">
            <v>872</v>
          </cell>
          <cell r="BC302">
            <v>697</v>
          </cell>
          <cell r="BD302">
            <v>1042</v>
          </cell>
          <cell r="BE302">
            <v>1137</v>
          </cell>
          <cell r="BF302">
            <v>44</v>
          </cell>
          <cell r="BG302">
            <v>39.4</v>
          </cell>
          <cell r="BH302">
            <v>12</v>
          </cell>
          <cell r="BI302">
            <v>3.76</v>
          </cell>
          <cell r="BJ302">
            <v>0</v>
          </cell>
          <cell r="BK302">
            <v>2</v>
          </cell>
          <cell r="BL302">
            <v>2.14</v>
          </cell>
        </row>
        <row r="303">
          <cell r="AV303">
            <v>26</v>
          </cell>
          <cell r="AW303" t="str">
            <v>KV-2</v>
          </cell>
          <cell r="AX303" t="str">
            <v>高</v>
          </cell>
          <cell r="AY303">
            <v>5</v>
          </cell>
          <cell r="AZ303">
            <v>12781</v>
          </cell>
          <cell r="BA303">
            <v>1460</v>
          </cell>
          <cell r="BB303">
            <v>930</v>
          </cell>
          <cell r="BC303">
            <v>744</v>
          </cell>
          <cell r="BD303">
            <v>1101</v>
          </cell>
          <cell r="BE303">
            <v>1219</v>
          </cell>
          <cell r="BF303">
            <v>44.8</v>
          </cell>
          <cell r="BG303">
            <v>40.1</v>
          </cell>
          <cell r="BH303">
            <v>12.3</v>
          </cell>
          <cell r="BI303">
            <v>3.68</v>
          </cell>
          <cell r="BJ303">
            <v>0</v>
          </cell>
          <cell r="BK303">
            <v>2</v>
          </cell>
          <cell r="BL303">
            <v>2.12</v>
          </cell>
        </row>
        <row r="304">
          <cell r="AV304">
            <v>26</v>
          </cell>
          <cell r="AW304" t="str">
            <v>KV-2</v>
          </cell>
          <cell r="AX304" t="str">
            <v>高</v>
          </cell>
          <cell r="AY304">
            <v>6</v>
          </cell>
          <cell r="AZ304">
            <v>13766</v>
          </cell>
          <cell r="BA304">
            <v>1539</v>
          </cell>
          <cell r="BB304">
            <v>987</v>
          </cell>
          <cell r="BC304">
            <v>790</v>
          </cell>
          <cell r="BD304">
            <v>1160</v>
          </cell>
          <cell r="BE304">
            <v>1302</v>
          </cell>
          <cell r="BF304">
            <v>45.5</v>
          </cell>
          <cell r="BG304">
            <v>40.700000000000003</v>
          </cell>
          <cell r="BH304">
            <v>12.5</v>
          </cell>
          <cell r="BI304">
            <v>3.61</v>
          </cell>
          <cell r="BJ304">
            <v>0</v>
          </cell>
          <cell r="BK304">
            <v>2</v>
          </cell>
          <cell r="BL304">
            <v>2.09</v>
          </cell>
        </row>
        <row r="305">
          <cell r="AV305">
            <v>26</v>
          </cell>
          <cell r="AW305" t="str">
            <v>KV-2</v>
          </cell>
          <cell r="AX305" t="str">
            <v>高</v>
          </cell>
          <cell r="AY305">
            <v>7</v>
          </cell>
          <cell r="AZ305">
            <v>14750</v>
          </cell>
          <cell r="BA305">
            <v>1617</v>
          </cell>
          <cell r="BB305">
            <v>1045</v>
          </cell>
          <cell r="BC305">
            <v>836</v>
          </cell>
          <cell r="BD305">
            <v>1219</v>
          </cell>
          <cell r="BE305">
            <v>1384</v>
          </cell>
          <cell r="BF305">
            <v>46.2</v>
          </cell>
          <cell r="BG305">
            <v>41.4</v>
          </cell>
          <cell r="BH305">
            <v>12.8</v>
          </cell>
          <cell r="BI305">
            <v>3.54</v>
          </cell>
          <cell r="BJ305">
            <v>0</v>
          </cell>
          <cell r="BK305">
            <v>2</v>
          </cell>
          <cell r="BL305">
            <v>2.06</v>
          </cell>
        </row>
        <row r="306">
          <cell r="AV306">
            <v>26</v>
          </cell>
          <cell r="AW306" t="str">
            <v>KV-2</v>
          </cell>
          <cell r="AX306" t="str">
            <v>高</v>
          </cell>
          <cell r="AY306">
            <v>8</v>
          </cell>
          <cell r="AZ306">
            <v>15734</v>
          </cell>
          <cell r="BA306">
            <v>1695</v>
          </cell>
          <cell r="BB306">
            <v>1103</v>
          </cell>
          <cell r="BC306">
            <v>882</v>
          </cell>
          <cell r="BD306">
            <v>1278</v>
          </cell>
          <cell r="BE306">
            <v>1466</v>
          </cell>
          <cell r="BF306">
            <v>47</v>
          </cell>
          <cell r="BG306">
            <v>42.1</v>
          </cell>
          <cell r="BH306">
            <v>13.1</v>
          </cell>
          <cell r="BI306">
            <v>3.46</v>
          </cell>
          <cell r="BJ306">
            <v>0</v>
          </cell>
          <cell r="BK306">
            <v>2</v>
          </cell>
          <cell r="BL306">
            <v>2.04</v>
          </cell>
        </row>
        <row r="307">
          <cell r="AV307">
            <v>26</v>
          </cell>
          <cell r="AW307" t="str">
            <v>KV-2</v>
          </cell>
          <cell r="AX307" t="str">
            <v>高</v>
          </cell>
          <cell r="AY307">
            <v>9</v>
          </cell>
          <cell r="AZ307">
            <v>16718</v>
          </cell>
          <cell r="BA307">
            <v>1773</v>
          </cell>
          <cell r="BB307">
            <v>1161</v>
          </cell>
          <cell r="BC307">
            <v>929</v>
          </cell>
          <cell r="BD307">
            <v>1337</v>
          </cell>
          <cell r="BE307">
            <v>1549</v>
          </cell>
          <cell r="BF307">
            <v>47.7</v>
          </cell>
          <cell r="BG307">
            <v>42.7</v>
          </cell>
          <cell r="BH307">
            <v>13.3</v>
          </cell>
          <cell r="BI307">
            <v>3.39</v>
          </cell>
          <cell r="BJ307">
            <v>0</v>
          </cell>
          <cell r="BK307">
            <v>2</v>
          </cell>
          <cell r="BL307">
            <v>2.0099999999999998</v>
          </cell>
        </row>
        <row r="308">
          <cell r="AV308">
            <v>26</v>
          </cell>
          <cell r="AW308" t="str">
            <v>KV-2</v>
          </cell>
          <cell r="AX308" t="str">
            <v>高</v>
          </cell>
          <cell r="AY308">
            <v>10</v>
          </cell>
          <cell r="AZ308">
            <v>17703</v>
          </cell>
          <cell r="BA308">
            <v>1852</v>
          </cell>
          <cell r="BB308">
            <v>1219</v>
          </cell>
          <cell r="BC308">
            <v>975</v>
          </cell>
          <cell r="BD308">
            <v>1396</v>
          </cell>
          <cell r="BE308">
            <v>1631</v>
          </cell>
          <cell r="BF308">
            <v>48.4</v>
          </cell>
          <cell r="BG308">
            <v>43.4</v>
          </cell>
          <cell r="BH308">
            <v>13.6</v>
          </cell>
          <cell r="BI308">
            <v>3.32</v>
          </cell>
          <cell r="BJ308">
            <v>0</v>
          </cell>
          <cell r="BK308">
            <v>2</v>
          </cell>
          <cell r="BL308">
            <v>1.98</v>
          </cell>
        </row>
        <row r="309">
          <cell r="AV309">
            <v>26</v>
          </cell>
          <cell r="AW309" t="str">
            <v>KV-2</v>
          </cell>
          <cell r="AX309" t="str">
            <v>高</v>
          </cell>
          <cell r="AY309">
            <v>11</v>
          </cell>
          <cell r="AZ309">
            <v>18687</v>
          </cell>
          <cell r="BA309">
            <v>1930</v>
          </cell>
          <cell r="BB309">
            <v>1277</v>
          </cell>
          <cell r="BC309">
            <v>1021</v>
          </cell>
          <cell r="BD309">
            <v>1455</v>
          </cell>
          <cell r="BE309">
            <v>1714</v>
          </cell>
          <cell r="BF309">
            <v>49.2</v>
          </cell>
          <cell r="BG309">
            <v>44</v>
          </cell>
          <cell r="BH309">
            <v>13.8</v>
          </cell>
          <cell r="BI309">
            <v>3.24</v>
          </cell>
          <cell r="BJ309">
            <v>0</v>
          </cell>
          <cell r="BK309">
            <v>2</v>
          </cell>
          <cell r="BL309">
            <v>1.96</v>
          </cell>
        </row>
        <row r="310">
          <cell r="AV310">
            <v>26</v>
          </cell>
          <cell r="AW310" t="str">
            <v>KV-2</v>
          </cell>
          <cell r="AX310" t="str">
            <v>高</v>
          </cell>
          <cell r="AY310">
            <v>12</v>
          </cell>
          <cell r="AZ310">
            <v>19671</v>
          </cell>
          <cell r="BA310">
            <v>2008</v>
          </cell>
          <cell r="BB310">
            <v>1335</v>
          </cell>
          <cell r="BC310">
            <v>1068</v>
          </cell>
          <cell r="BD310">
            <v>1514</v>
          </cell>
          <cell r="BE310">
            <v>1796</v>
          </cell>
          <cell r="BF310">
            <v>49.9</v>
          </cell>
          <cell r="BG310">
            <v>44.7</v>
          </cell>
          <cell r="BH310">
            <v>14.1</v>
          </cell>
          <cell r="BI310">
            <v>3.17</v>
          </cell>
          <cell r="BJ310">
            <v>0</v>
          </cell>
          <cell r="BK310">
            <v>2</v>
          </cell>
          <cell r="BL310">
            <v>1.93</v>
          </cell>
        </row>
        <row r="311">
          <cell r="AV311">
            <v>26</v>
          </cell>
          <cell r="AW311" t="str">
            <v>KV-2</v>
          </cell>
          <cell r="AX311" t="str">
            <v>高</v>
          </cell>
          <cell r="AY311">
            <v>13</v>
          </cell>
          <cell r="AZ311">
            <v>20655</v>
          </cell>
          <cell r="BA311">
            <v>2086</v>
          </cell>
          <cell r="BB311">
            <v>1393</v>
          </cell>
          <cell r="BC311">
            <v>1114</v>
          </cell>
          <cell r="BD311">
            <v>1573</v>
          </cell>
          <cell r="BE311">
            <v>1879</v>
          </cell>
          <cell r="BF311">
            <v>50.6</v>
          </cell>
          <cell r="BG311">
            <v>45.3</v>
          </cell>
          <cell r="BH311">
            <v>14.3</v>
          </cell>
          <cell r="BI311">
            <v>3.09</v>
          </cell>
          <cell r="BJ311">
            <v>0</v>
          </cell>
          <cell r="BK311">
            <v>2</v>
          </cell>
          <cell r="BL311">
            <v>1.9</v>
          </cell>
        </row>
        <row r="312">
          <cell r="AV312">
            <v>26</v>
          </cell>
          <cell r="AW312" t="str">
            <v>KV-2</v>
          </cell>
          <cell r="AX312" t="str">
            <v>高</v>
          </cell>
          <cell r="AY312">
            <v>14</v>
          </cell>
          <cell r="AZ312">
            <v>21640</v>
          </cell>
          <cell r="BA312">
            <v>2164</v>
          </cell>
          <cell r="BB312">
            <v>1451</v>
          </cell>
          <cell r="BC312">
            <v>1160</v>
          </cell>
          <cell r="BD312">
            <v>1632</v>
          </cell>
          <cell r="BE312">
            <v>1961</v>
          </cell>
          <cell r="BF312">
            <v>51.4</v>
          </cell>
          <cell r="BG312">
            <v>46</v>
          </cell>
          <cell r="BH312">
            <v>14.6</v>
          </cell>
          <cell r="BI312">
            <v>3.02</v>
          </cell>
          <cell r="BJ312">
            <v>0</v>
          </cell>
          <cell r="BK312">
            <v>2</v>
          </cell>
          <cell r="BL312">
            <v>1.88</v>
          </cell>
        </row>
        <row r="313">
          <cell r="AV313">
            <v>27</v>
          </cell>
          <cell r="AW313" t="str">
            <v>征服者</v>
          </cell>
          <cell r="AX313" t="str">
            <v>低</v>
          </cell>
          <cell r="AY313">
            <v>0</v>
          </cell>
          <cell r="AZ313">
            <v>10746</v>
          </cell>
          <cell r="BA313">
            <v>1762</v>
          </cell>
          <cell r="BB313">
            <v>880</v>
          </cell>
          <cell r="BC313">
            <v>704</v>
          </cell>
          <cell r="BD313">
            <v>1008</v>
          </cell>
          <cell r="BE313">
            <v>1009</v>
          </cell>
          <cell r="BF313">
            <v>31.3</v>
          </cell>
          <cell r="BG313">
            <v>43.8</v>
          </cell>
          <cell r="BH313">
            <v>9.5</v>
          </cell>
          <cell r="BI313">
            <v>6</v>
          </cell>
          <cell r="BJ313">
            <v>0</v>
          </cell>
          <cell r="BK313">
            <v>0</v>
          </cell>
          <cell r="BL313">
            <v>3</v>
          </cell>
        </row>
        <row r="314">
          <cell r="AV314">
            <v>27</v>
          </cell>
          <cell r="AW314" t="str">
            <v>征服者</v>
          </cell>
          <cell r="AX314" t="str">
            <v>低</v>
          </cell>
          <cell r="AY314">
            <v>1</v>
          </cell>
          <cell r="AZ314">
            <v>11632</v>
          </cell>
          <cell r="BA314">
            <v>1816</v>
          </cell>
          <cell r="BB314">
            <v>929</v>
          </cell>
          <cell r="BC314">
            <v>743</v>
          </cell>
          <cell r="BD314">
            <v>1039</v>
          </cell>
          <cell r="BE314">
            <v>1081</v>
          </cell>
          <cell r="BF314">
            <v>32.1</v>
          </cell>
          <cell r="BG314">
            <v>44.9</v>
          </cell>
          <cell r="BH314">
            <v>9.8000000000000007</v>
          </cell>
          <cell r="BI314">
            <v>5.85</v>
          </cell>
          <cell r="BJ314">
            <v>0</v>
          </cell>
          <cell r="BK314">
            <v>0</v>
          </cell>
          <cell r="BL314">
            <v>2.95</v>
          </cell>
        </row>
        <row r="315">
          <cell r="AV315">
            <v>27</v>
          </cell>
          <cell r="AW315" t="str">
            <v>征服者</v>
          </cell>
          <cell r="AX315" t="str">
            <v>低</v>
          </cell>
          <cell r="AY315">
            <v>2</v>
          </cell>
          <cell r="AZ315">
            <v>12518</v>
          </cell>
          <cell r="BA315">
            <v>1871</v>
          </cell>
          <cell r="BB315">
            <v>977</v>
          </cell>
          <cell r="BC315">
            <v>782</v>
          </cell>
          <cell r="BD315">
            <v>1071</v>
          </cell>
          <cell r="BE315">
            <v>1153</v>
          </cell>
          <cell r="BF315">
            <v>32.9</v>
          </cell>
          <cell r="BG315">
            <v>46</v>
          </cell>
          <cell r="BH315">
            <v>10.1</v>
          </cell>
          <cell r="BI315">
            <v>5.7</v>
          </cell>
          <cell r="BJ315">
            <v>0</v>
          </cell>
          <cell r="BK315">
            <v>0</v>
          </cell>
          <cell r="BL315">
            <v>2.9</v>
          </cell>
        </row>
        <row r="316">
          <cell r="AV316">
            <v>27</v>
          </cell>
          <cell r="AW316" t="str">
            <v>征服者</v>
          </cell>
          <cell r="AX316" t="str">
            <v>低</v>
          </cell>
          <cell r="AY316">
            <v>3</v>
          </cell>
          <cell r="AZ316">
            <v>13404</v>
          </cell>
          <cell r="BA316">
            <v>1926</v>
          </cell>
          <cell r="BB316">
            <v>1026</v>
          </cell>
          <cell r="BC316">
            <v>821</v>
          </cell>
          <cell r="BD316">
            <v>1102</v>
          </cell>
          <cell r="BE316">
            <v>1225</v>
          </cell>
          <cell r="BF316">
            <v>33.6</v>
          </cell>
          <cell r="BG316">
            <v>47.1</v>
          </cell>
          <cell r="BH316">
            <v>10.4</v>
          </cell>
          <cell r="BI316">
            <v>5.55</v>
          </cell>
          <cell r="BJ316">
            <v>0</v>
          </cell>
          <cell r="BK316">
            <v>0</v>
          </cell>
          <cell r="BL316">
            <v>2.85</v>
          </cell>
        </row>
        <row r="317">
          <cell r="AV317">
            <v>27</v>
          </cell>
          <cell r="AW317" t="str">
            <v>征服者</v>
          </cell>
          <cell r="AX317" t="str">
            <v>低</v>
          </cell>
          <cell r="AY317">
            <v>4</v>
          </cell>
          <cell r="AZ317">
            <v>14290</v>
          </cell>
          <cell r="BA317">
            <v>1981</v>
          </cell>
          <cell r="BB317">
            <v>1075</v>
          </cell>
          <cell r="BC317">
            <v>860</v>
          </cell>
          <cell r="BD317">
            <v>1133</v>
          </cell>
          <cell r="BE317">
            <v>1297</v>
          </cell>
          <cell r="BF317">
            <v>34.4</v>
          </cell>
          <cell r="BG317">
            <v>48.2</v>
          </cell>
          <cell r="BH317">
            <v>10.7</v>
          </cell>
          <cell r="BI317">
            <v>5.4</v>
          </cell>
          <cell r="BJ317">
            <v>0</v>
          </cell>
          <cell r="BK317">
            <v>0</v>
          </cell>
          <cell r="BL317">
            <v>2.8</v>
          </cell>
        </row>
        <row r="318">
          <cell r="AV318">
            <v>27</v>
          </cell>
          <cell r="AW318" t="str">
            <v>征服者</v>
          </cell>
          <cell r="AX318" t="str">
            <v>低</v>
          </cell>
          <cell r="AY318">
            <v>5</v>
          </cell>
          <cell r="AZ318">
            <v>15176</v>
          </cell>
          <cell r="BA318">
            <v>2035</v>
          </cell>
          <cell r="BB318">
            <v>1123</v>
          </cell>
          <cell r="BC318">
            <v>899</v>
          </cell>
          <cell r="BD318">
            <v>1164</v>
          </cell>
          <cell r="BE318">
            <v>1370</v>
          </cell>
          <cell r="BF318">
            <v>35.200000000000003</v>
          </cell>
          <cell r="BG318">
            <v>49.3</v>
          </cell>
          <cell r="BH318">
            <v>11.1</v>
          </cell>
          <cell r="BI318">
            <v>5.26</v>
          </cell>
          <cell r="BJ318">
            <v>0</v>
          </cell>
          <cell r="BK318">
            <v>0</v>
          </cell>
          <cell r="BL318">
            <v>2.75</v>
          </cell>
        </row>
        <row r="319">
          <cell r="AV319">
            <v>27</v>
          </cell>
          <cell r="AW319" t="str">
            <v>征服者</v>
          </cell>
          <cell r="AX319" t="str">
            <v>低</v>
          </cell>
          <cell r="AY319">
            <v>6</v>
          </cell>
          <cell r="AZ319">
            <v>16062</v>
          </cell>
          <cell r="BA319">
            <v>2090</v>
          </cell>
          <cell r="BB319">
            <v>1172</v>
          </cell>
          <cell r="BC319">
            <v>938</v>
          </cell>
          <cell r="BD319">
            <v>1196</v>
          </cell>
          <cell r="BE319">
            <v>1442</v>
          </cell>
          <cell r="BF319">
            <v>36</v>
          </cell>
          <cell r="BG319">
            <v>50.4</v>
          </cell>
          <cell r="BH319">
            <v>11.4</v>
          </cell>
          <cell r="BI319">
            <v>5.1100000000000003</v>
          </cell>
          <cell r="BJ319">
            <v>0</v>
          </cell>
          <cell r="BK319">
            <v>0</v>
          </cell>
          <cell r="BL319">
            <v>2.7</v>
          </cell>
        </row>
        <row r="320">
          <cell r="AV320">
            <v>27</v>
          </cell>
          <cell r="AW320" t="str">
            <v>征服者</v>
          </cell>
          <cell r="AX320" t="str">
            <v>低</v>
          </cell>
          <cell r="AY320">
            <v>7</v>
          </cell>
          <cell r="AZ320">
            <v>16948</v>
          </cell>
          <cell r="BA320">
            <v>2145</v>
          </cell>
          <cell r="BB320">
            <v>1221</v>
          </cell>
          <cell r="BC320">
            <v>976</v>
          </cell>
          <cell r="BD320">
            <v>1227</v>
          </cell>
          <cell r="BE320">
            <v>1514</v>
          </cell>
          <cell r="BF320">
            <v>36.799999999999997</v>
          </cell>
          <cell r="BG320">
            <v>51.5</v>
          </cell>
          <cell r="BH320">
            <v>11.7</v>
          </cell>
          <cell r="BI320">
            <v>4.96</v>
          </cell>
          <cell r="BJ320">
            <v>0</v>
          </cell>
          <cell r="BK320">
            <v>0</v>
          </cell>
          <cell r="BL320">
            <v>2.65</v>
          </cell>
        </row>
        <row r="321">
          <cell r="AV321">
            <v>27</v>
          </cell>
          <cell r="AW321" t="str">
            <v>征服者</v>
          </cell>
          <cell r="AX321" t="str">
            <v>低</v>
          </cell>
          <cell r="AY321">
            <v>8</v>
          </cell>
          <cell r="AZ321">
            <v>17834</v>
          </cell>
          <cell r="BA321">
            <v>2199</v>
          </cell>
          <cell r="BB321">
            <v>1269</v>
          </cell>
          <cell r="BC321">
            <v>1015</v>
          </cell>
          <cell r="BD321">
            <v>1258</v>
          </cell>
          <cell r="BE321">
            <v>1586</v>
          </cell>
          <cell r="BF321">
            <v>37.6</v>
          </cell>
          <cell r="BG321">
            <v>52.6</v>
          </cell>
          <cell r="BH321">
            <v>12</v>
          </cell>
          <cell r="BI321">
            <v>4.8099999999999996</v>
          </cell>
          <cell r="BJ321">
            <v>0</v>
          </cell>
          <cell r="BK321">
            <v>0</v>
          </cell>
          <cell r="BL321">
            <v>2.6</v>
          </cell>
        </row>
        <row r="322">
          <cell r="AV322">
            <v>27</v>
          </cell>
          <cell r="AW322" t="str">
            <v>征服者</v>
          </cell>
          <cell r="AX322" t="str">
            <v>低</v>
          </cell>
          <cell r="AY322">
            <v>9</v>
          </cell>
          <cell r="AZ322">
            <v>18720</v>
          </cell>
          <cell r="BA322">
            <v>2254</v>
          </cell>
          <cell r="BB322">
            <v>1318</v>
          </cell>
          <cell r="BC322">
            <v>1054</v>
          </cell>
          <cell r="BD322">
            <v>1289</v>
          </cell>
          <cell r="BE322">
            <v>1658</v>
          </cell>
          <cell r="BF322">
            <v>38.299999999999997</v>
          </cell>
          <cell r="BG322">
            <v>53.7</v>
          </cell>
          <cell r="BH322">
            <v>12.3</v>
          </cell>
          <cell r="BI322">
            <v>4.66</v>
          </cell>
          <cell r="BJ322">
            <v>0</v>
          </cell>
          <cell r="BK322">
            <v>0</v>
          </cell>
          <cell r="BL322">
            <v>2.5499999999999998</v>
          </cell>
        </row>
        <row r="323">
          <cell r="AV323">
            <v>27</v>
          </cell>
          <cell r="AW323" t="str">
            <v>征服者</v>
          </cell>
          <cell r="AX323" t="str">
            <v>低</v>
          </cell>
          <cell r="AY323">
            <v>10</v>
          </cell>
          <cell r="AZ323">
            <v>19606</v>
          </cell>
          <cell r="BA323">
            <v>2309</v>
          </cell>
          <cell r="BB323">
            <v>1367</v>
          </cell>
          <cell r="BC323">
            <v>1093</v>
          </cell>
          <cell r="BD323">
            <v>1321</v>
          </cell>
          <cell r="BE323">
            <v>1730</v>
          </cell>
          <cell r="BF323">
            <v>39.1</v>
          </cell>
          <cell r="BG323">
            <v>54.8</v>
          </cell>
          <cell r="BH323">
            <v>12.6</v>
          </cell>
          <cell r="BI323">
            <v>4.51</v>
          </cell>
          <cell r="BJ323">
            <v>0</v>
          </cell>
          <cell r="BK323">
            <v>0</v>
          </cell>
          <cell r="BL323">
            <v>2.5</v>
          </cell>
        </row>
        <row r="324">
          <cell r="AV324">
            <v>28</v>
          </cell>
          <cell r="AW324" t="str">
            <v>IS-4</v>
          </cell>
          <cell r="AX324" t="str">
            <v>中</v>
          </cell>
          <cell r="AY324">
            <v>0</v>
          </cell>
          <cell r="AZ324">
            <v>10323</v>
          </cell>
          <cell r="BA324">
            <v>1543</v>
          </cell>
          <cell r="BB324">
            <v>834</v>
          </cell>
          <cell r="BC324">
            <v>667</v>
          </cell>
          <cell r="BD324">
            <v>1051</v>
          </cell>
          <cell r="BE324">
            <v>1052</v>
          </cell>
          <cell r="BF324">
            <v>32</v>
          </cell>
          <cell r="BG324">
            <v>44.6</v>
          </cell>
          <cell r="BH324">
            <v>9.6</v>
          </cell>
          <cell r="BI324">
            <v>4.5</v>
          </cell>
          <cell r="BJ324">
            <v>0</v>
          </cell>
          <cell r="BK324">
            <v>2</v>
          </cell>
          <cell r="BL324">
            <v>2.25</v>
          </cell>
        </row>
        <row r="325">
          <cell r="AV325">
            <v>28</v>
          </cell>
          <cell r="AW325" t="str">
            <v>IS-4</v>
          </cell>
          <cell r="AX325" t="str">
            <v>中</v>
          </cell>
          <cell r="AY325">
            <v>1</v>
          </cell>
          <cell r="AZ325">
            <v>11169</v>
          </cell>
          <cell r="BA325">
            <v>1608</v>
          </cell>
          <cell r="BB325">
            <v>884</v>
          </cell>
          <cell r="BC325">
            <v>707</v>
          </cell>
          <cell r="BD325">
            <v>1096</v>
          </cell>
          <cell r="BE325">
            <v>1128</v>
          </cell>
          <cell r="BF325">
            <v>32.5</v>
          </cell>
          <cell r="BG325">
            <v>45.3</v>
          </cell>
          <cell r="BH325">
            <v>9.8000000000000007</v>
          </cell>
          <cell r="BI325">
            <v>4.43</v>
          </cell>
          <cell r="BJ325">
            <v>0</v>
          </cell>
          <cell r="BK325">
            <v>2</v>
          </cell>
          <cell r="BL325">
            <v>2.23</v>
          </cell>
        </row>
        <row r="326">
          <cell r="AV326">
            <v>28</v>
          </cell>
          <cell r="AW326" t="str">
            <v>IS-4</v>
          </cell>
          <cell r="AX326" t="str">
            <v>中</v>
          </cell>
          <cell r="AY326">
            <v>2</v>
          </cell>
          <cell r="AZ326">
            <v>12015</v>
          </cell>
          <cell r="BA326">
            <v>1674</v>
          </cell>
          <cell r="BB326">
            <v>935</v>
          </cell>
          <cell r="BC326">
            <v>748</v>
          </cell>
          <cell r="BD326">
            <v>1141</v>
          </cell>
          <cell r="BE326">
            <v>1204</v>
          </cell>
          <cell r="BF326">
            <v>32.9</v>
          </cell>
          <cell r="BG326">
            <v>45.9</v>
          </cell>
          <cell r="BH326">
            <v>10</v>
          </cell>
          <cell r="BI326">
            <v>4.3600000000000003</v>
          </cell>
          <cell r="BJ326">
            <v>0</v>
          </cell>
          <cell r="BK326">
            <v>2</v>
          </cell>
          <cell r="BL326">
            <v>2.21</v>
          </cell>
        </row>
        <row r="327">
          <cell r="AV327">
            <v>28</v>
          </cell>
          <cell r="AW327" t="str">
            <v>IS-4</v>
          </cell>
          <cell r="AX327" t="str">
            <v>中</v>
          </cell>
          <cell r="AY327">
            <v>3</v>
          </cell>
          <cell r="AZ327">
            <v>12862</v>
          </cell>
          <cell r="BA327">
            <v>1740</v>
          </cell>
          <cell r="BB327">
            <v>985</v>
          </cell>
          <cell r="BC327">
            <v>788</v>
          </cell>
          <cell r="BD327">
            <v>1186</v>
          </cell>
          <cell r="BE327">
            <v>1280</v>
          </cell>
          <cell r="BF327">
            <v>33.4</v>
          </cell>
          <cell r="BG327">
            <v>46.6</v>
          </cell>
          <cell r="BH327">
            <v>10.199999999999999</v>
          </cell>
          <cell r="BI327">
            <v>4.3</v>
          </cell>
          <cell r="BJ327">
            <v>0</v>
          </cell>
          <cell r="BK327">
            <v>2</v>
          </cell>
          <cell r="BL327">
            <v>2.1800000000000002</v>
          </cell>
        </row>
        <row r="328">
          <cell r="AV328">
            <v>28</v>
          </cell>
          <cell r="AW328" t="str">
            <v>IS-4</v>
          </cell>
          <cell r="AX328" t="str">
            <v>中</v>
          </cell>
          <cell r="AY328">
            <v>4</v>
          </cell>
          <cell r="AZ328">
            <v>13708</v>
          </cell>
          <cell r="BA328">
            <v>1806</v>
          </cell>
          <cell r="BB328">
            <v>1035</v>
          </cell>
          <cell r="BC328">
            <v>828</v>
          </cell>
          <cell r="BD328">
            <v>1231</v>
          </cell>
          <cell r="BE328">
            <v>1356</v>
          </cell>
          <cell r="BF328">
            <v>33.9</v>
          </cell>
          <cell r="BG328">
            <v>47.2</v>
          </cell>
          <cell r="BH328">
            <v>10.3</v>
          </cell>
          <cell r="BI328">
            <v>4.2300000000000004</v>
          </cell>
          <cell r="BJ328">
            <v>0</v>
          </cell>
          <cell r="BK328">
            <v>2</v>
          </cell>
          <cell r="BL328">
            <v>2.16</v>
          </cell>
        </row>
        <row r="329">
          <cell r="AV329">
            <v>28</v>
          </cell>
          <cell r="AW329" t="str">
            <v>IS-4</v>
          </cell>
          <cell r="AX329" t="str">
            <v>中</v>
          </cell>
          <cell r="AY329">
            <v>5</v>
          </cell>
          <cell r="AZ329">
            <v>14555</v>
          </cell>
          <cell r="BA329">
            <v>1872</v>
          </cell>
          <cell r="BB329">
            <v>1086</v>
          </cell>
          <cell r="BC329">
            <v>869</v>
          </cell>
          <cell r="BD329">
            <v>1276</v>
          </cell>
          <cell r="BE329">
            <v>1432</v>
          </cell>
          <cell r="BF329">
            <v>34.4</v>
          </cell>
          <cell r="BG329">
            <v>47.9</v>
          </cell>
          <cell r="BH329">
            <v>10.5</v>
          </cell>
          <cell r="BI329">
            <v>4.16</v>
          </cell>
          <cell r="BJ329">
            <v>0</v>
          </cell>
          <cell r="BK329">
            <v>2</v>
          </cell>
          <cell r="BL329">
            <v>2.14</v>
          </cell>
        </row>
        <row r="330">
          <cell r="AV330">
            <v>28</v>
          </cell>
          <cell r="AW330" t="str">
            <v>IS-4</v>
          </cell>
          <cell r="AX330" t="str">
            <v>中</v>
          </cell>
          <cell r="AY330">
            <v>6</v>
          </cell>
          <cell r="AZ330">
            <v>15401</v>
          </cell>
          <cell r="BA330">
            <v>1938</v>
          </cell>
          <cell r="BB330">
            <v>1136</v>
          </cell>
          <cell r="BC330">
            <v>909</v>
          </cell>
          <cell r="BD330">
            <v>1320</v>
          </cell>
          <cell r="BE330">
            <v>1508</v>
          </cell>
          <cell r="BF330">
            <v>34.799999999999997</v>
          </cell>
          <cell r="BG330">
            <v>48.5</v>
          </cell>
          <cell r="BH330">
            <v>10.7</v>
          </cell>
          <cell r="BI330">
            <v>4.09</v>
          </cell>
          <cell r="BJ330">
            <v>0</v>
          </cell>
          <cell r="BK330">
            <v>2</v>
          </cell>
          <cell r="BL330">
            <v>2.12</v>
          </cell>
        </row>
        <row r="331">
          <cell r="AV331">
            <v>28</v>
          </cell>
          <cell r="AW331" t="str">
            <v>IS-4</v>
          </cell>
          <cell r="AX331" t="str">
            <v>中</v>
          </cell>
          <cell r="AY331">
            <v>7</v>
          </cell>
          <cell r="AZ331">
            <v>16247</v>
          </cell>
          <cell r="BA331">
            <v>2004</v>
          </cell>
          <cell r="BB331">
            <v>1187</v>
          </cell>
          <cell r="BC331">
            <v>949</v>
          </cell>
          <cell r="BD331">
            <v>1365</v>
          </cell>
          <cell r="BE331">
            <v>1584</v>
          </cell>
          <cell r="BF331">
            <v>35.299999999999997</v>
          </cell>
          <cell r="BG331">
            <v>49.2</v>
          </cell>
          <cell r="BH331">
            <v>10.9</v>
          </cell>
          <cell r="BI331">
            <v>4.0199999999999996</v>
          </cell>
          <cell r="BJ331">
            <v>0</v>
          </cell>
          <cell r="BK331">
            <v>2</v>
          </cell>
          <cell r="BL331">
            <v>2.1</v>
          </cell>
        </row>
        <row r="332">
          <cell r="AV332">
            <v>28</v>
          </cell>
          <cell r="AW332" t="str">
            <v>IS-4</v>
          </cell>
          <cell r="AX332" t="str">
            <v>中</v>
          </cell>
          <cell r="AY332">
            <v>8</v>
          </cell>
          <cell r="AZ332">
            <v>17094</v>
          </cell>
          <cell r="BA332">
            <v>2070</v>
          </cell>
          <cell r="BB332">
            <v>1237</v>
          </cell>
          <cell r="BC332">
            <v>990</v>
          </cell>
          <cell r="BD332">
            <v>1410</v>
          </cell>
          <cell r="BE332">
            <v>1660</v>
          </cell>
          <cell r="BF332">
            <v>35.799999999999997</v>
          </cell>
          <cell r="BG332">
            <v>49.8</v>
          </cell>
          <cell r="BH332">
            <v>11.1</v>
          </cell>
          <cell r="BI332">
            <v>3.96</v>
          </cell>
          <cell r="BJ332">
            <v>0</v>
          </cell>
          <cell r="BK332">
            <v>2</v>
          </cell>
          <cell r="BL332">
            <v>2.0699999999999998</v>
          </cell>
        </row>
        <row r="333">
          <cell r="AV333">
            <v>28</v>
          </cell>
          <cell r="AW333" t="str">
            <v>IS-4</v>
          </cell>
          <cell r="AX333" t="str">
            <v>中</v>
          </cell>
          <cell r="AY333">
            <v>9</v>
          </cell>
          <cell r="AZ333">
            <v>17940</v>
          </cell>
          <cell r="BA333">
            <v>2135</v>
          </cell>
          <cell r="BB333">
            <v>1287</v>
          </cell>
          <cell r="BC333">
            <v>1030</v>
          </cell>
          <cell r="BD333">
            <v>1455</v>
          </cell>
          <cell r="BE333">
            <v>1735</v>
          </cell>
          <cell r="BF333">
            <v>36.200000000000003</v>
          </cell>
          <cell r="BG333">
            <v>50.5</v>
          </cell>
          <cell r="BH333">
            <v>11.3</v>
          </cell>
          <cell r="BI333">
            <v>3.89</v>
          </cell>
          <cell r="BJ333">
            <v>0</v>
          </cell>
          <cell r="BK333">
            <v>2</v>
          </cell>
          <cell r="BL333">
            <v>2.0499999999999998</v>
          </cell>
        </row>
        <row r="334">
          <cell r="AV334">
            <v>28</v>
          </cell>
          <cell r="AW334" t="str">
            <v>IS-4</v>
          </cell>
          <cell r="AX334" t="str">
            <v>中</v>
          </cell>
          <cell r="AY334">
            <v>10</v>
          </cell>
          <cell r="AZ334">
            <v>18787</v>
          </cell>
          <cell r="BA334">
            <v>2201</v>
          </cell>
          <cell r="BB334">
            <v>1338</v>
          </cell>
          <cell r="BC334">
            <v>1070</v>
          </cell>
          <cell r="BD334">
            <v>1500</v>
          </cell>
          <cell r="BE334">
            <v>1811</v>
          </cell>
          <cell r="BF334">
            <v>36.700000000000003</v>
          </cell>
          <cell r="BG334">
            <v>51.2</v>
          </cell>
          <cell r="BH334">
            <v>11.4</v>
          </cell>
          <cell r="BI334">
            <v>3.82</v>
          </cell>
          <cell r="BJ334">
            <v>0</v>
          </cell>
          <cell r="BK334">
            <v>2</v>
          </cell>
          <cell r="BL334">
            <v>2.0299999999999998</v>
          </cell>
        </row>
        <row r="335">
          <cell r="AV335">
            <v>28</v>
          </cell>
          <cell r="AW335" t="str">
            <v>IS-4</v>
          </cell>
          <cell r="AX335" t="str">
            <v>中</v>
          </cell>
          <cell r="AY335">
            <v>11</v>
          </cell>
          <cell r="AZ335">
            <v>19633</v>
          </cell>
          <cell r="BA335">
            <v>2267</v>
          </cell>
          <cell r="BB335">
            <v>1388</v>
          </cell>
          <cell r="BC335">
            <v>1110</v>
          </cell>
          <cell r="BD335">
            <v>1545</v>
          </cell>
          <cell r="BE335">
            <v>1887</v>
          </cell>
          <cell r="BF335">
            <v>37.200000000000003</v>
          </cell>
          <cell r="BG335">
            <v>51.8</v>
          </cell>
          <cell r="BH335">
            <v>11.6</v>
          </cell>
          <cell r="BI335">
            <v>3.75</v>
          </cell>
          <cell r="BJ335">
            <v>0</v>
          </cell>
          <cell r="BK335">
            <v>2</v>
          </cell>
          <cell r="BL335">
            <v>2.0099999999999998</v>
          </cell>
        </row>
        <row r="336">
          <cell r="AV336">
            <v>28</v>
          </cell>
          <cell r="AW336" t="str">
            <v>IS-4</v>
          </cell>
          <cell r="AX336" t="str">
            <v>中</v>
          </cell>
          <cell r="AY336">
            <v>12</v>
          </cell>
          <cell r="AZ336">
            <v>20479</v>
          </cell>
          <cell r="BA336">
            <v>2333</v>
          </cell>
          <cell r="BB336">
            <v>1438</v>
          </cell>
          <cell r="BC336">
            <v>1151</v>
          </cell>
          <cell r="BD336">
            <v>1590</v>
          </cell>
          <cell r="BE336">
            <v>1963</v>
          </cell>
          <cell r="BF336">
            <v>37.6</v>
          </cell>
          <cell r="BG336">
            <v>52.5</v>
          </cell>
          <cell r="BH336">
            <v>11.8</v>
          </cell>
          <cell r="BI336">
            <v>3.69</v>
          </cell>
          <cell r="BJ336">
            <v>0</v>
          </cell>
          <cell r="BK336">
            <v>2</v>
          </cell>
          <cell r="BL336">
            <v>1.99</v>
          </cell>
        </row>
        <row r="337">
          <cell r="AV337">
            <v>28</v>
          </cell>
          <cell r="AW337" t="str">
            <v>IS-4</v>
          </cell>
          <cell r="AX337" t="str">
            <v>中</v>
          </cell>
          <cell r="AY337">
            <v>13</v>
          </cell>
          <cell r="AZ337">
            <v>21326</v>
          </cell>
          <cell r="BA337">
            <v>2399</v>
          </cell>
          <cell r="BB337">
            <v>1489</v>
          </cell>
          <cell r="BC337">
            <v>1191</v>
          </cell>
          <cell r="BD337">
            <v>1635</v>
          </cell>
          <cell r="BE337">
            <v>2039</v>
          </cell>
          <cell r="BF337">
            <v>38.1</v>
          </cell>
          <cell r="BG337">
            <v>53.1</v>
          </cell>
          <cell r="BH337">
            <v>12</v>
          </cell>
          <cell r="BI337">
            <v>3.62</v>
          </cell>
          <cell r="BJ337">
            <v>0</v>
          </cell>
          <cell r="BK337">
            <v>2</v>
          </cell>
          <cell r="BL337">
            <v>1.96</v>
          </cell>
        </row>
        <row r="338">
          <cell r="AV338">
            <v>28</v>
          </cell>
          <cell r="AW338" t="str">
            <v>IS-4</v>
          </cell>
          <cell r="AX338" t="str">
            <v>中</v>
          </cell>
          <cell r="AY338">
            <v>14</v>
          </cell>
          <cell r="AZ338">
            <v>22172</v>
          </cell>
          <cell r="BA338">
            <v>2465</v>
          </cell>
          <cell r="BB338">
            <v>1539</v>
          </cell>
          <cell r="BC338">
            <v>1231</v>
          </cell>
          <cell r="BD338">
            <v>1680</v>
          </cell>
          <cell r="BE338">
            <v>2115</v>
          </cell>
          <cell r="BF338">
            <v>38.6</v>
          </cell>
          <cell r="BG338">
            <v>53.8</v>
          </cell>
          <cell r="BH338">
            <v>12.2</v>
          </cell>
          <cell r="BI338">
            <v>3.55</v>
          </cell>
          <cell r="BJ338">
            <v>0</v>
          </cell>
          <cell r="BK338">
            <v>2</v>
          </cell>
          <cell r="BL338">
            <v>1.94</v>
          </cell>
        </row>
        <row r="339">
          <cell r="AV339">
            <v>28</v>
          </cell>
          <cell r="AW339" t="str">
            <v>IS-4</v>
          </cell>
          <cell r="AX339" t="str">
            <v>中</v>
          </cell>
          <cell r="AY339">
            <v>15</v>
          </cell>
          <cell r="AZ339">
            <v>23018</v>
          </cell>
          <cell r="BA339">
            <v>2531</v>
          </cell>
          <cell r="BB339">
            <v>1589</v>
          </cell>
          <cell r="BC339">
            <v>1272</v>
          </cell>
          <cell r="BD339">
            <v>1725</v>
          </cell>
          <cell r="BE339">
            <v>2191</v>
          </cell>
          <cell r="BF339">
            <v>39.1</v>
          </cell>
          <cell r="BG339">
            <v>54.4</v>
          </cell>
          <cell r="BH339">
            <v>12.4</v>
          </cell>
          <cell r="BI339">
            <v>3.48</v>
          </cell>
          <cell r="BJ339">
            <v>0</v>
          </cell>
          <cell r="BK339">
            <v>2</v>
          </cell>
          <cell r="BL339">
            <v>1.92</v>
          </cell>
        </row>
        <row r="340">
          <cell r="AV340">
            <v>28</v>
          </cell>
          <cell r="AW340" t="str">
            <v>IS-4</v>
          </cell>
          <cell r="AX340" t="str">
            <v>中</v>
          </cell>
          <cell r="AY340">
            <v>16</v>
          </cell>
          <cell r="AZ340">
            <v>23865</v>
          </cell>
          <cell r="BA340">
            <v>2597</v>
          </cell>
          <cell r="BB340">
            <v>1640</v>
          </cell>
          <cell r="BC340">
            <v>1312</v>
          </cell>
          <cell r="BD340">
            <v>1769</v>
          </cell>
          <cell r="BE340">
            <v>2267</v>
          </cell>
          <cell r="BF340">
            <v>39.5</v>
          </cell>
          <cell r="BG340">
            <v>55.1</v>
          </cell>
          <cell r="BH340">
            <v>12.6</v>
          </cell>
          <cell r="BI340">
            <v>3.41</v>
          </cell>
          <cell r="BJ340">
            <v>0</v>
          </cell>
          <cell r="BK340">
            <v>2</v>
          </cell>
          <cell r="BL340">
            <v>1.9</v>
          </cell>
        </row>
        <row r="341">
          <cell r="AV341">
            <v>28</v>
          </cell>
          <cell r="AW341" t="str">
            <v>IS-4</v>
          </cell>
          <cell r="AX341" t="str">
            <v>中</v>
          </cell>
          <cell r="AY341">
            <v>17</v>
          </cell>
          <cell r="AZ341">
            <v>24711</v>
          </cell>
          <cell r="BA341">
            <v>2662</v>
          </cell>
          <cell r="BB341">
            <v>1690</v>
          </cell>
          <cell r="BC341">
            <v>1352</v>
          </cell>
          <cell r="BD341">
            <v>1814</v>
          </cell>
          <cell r="BE341">
            <v>2343</v>
          </cell>
          <cell r="BF341">
            <v>40</v>
          </cell>
          <cell r="BG341">
            <v>55.8</v>
          </cell>
          <cell r="BH341">
            <v>12.7</v>
          </cell>
          <cell r="BI341">
            <v>3.35</v>
          </cell>
          <cell r="BJ341">
            <v>0</v>
          </cell>
          <cell r="BK341">
            <v>2</v>
          </cell>
          <cell r="BL341">
            <v>1.88</v>
          </cell>
        </row>
        <row r="342">
          <cell r="AV342">
            <v>29</v>
          </cell>
          <cell r="AW342" t="str">
            <v>T-32</v>
          </cell>
          <cell r="AX342" t="str">
            <v>高</v>
          </cell>
          <cell r="AY342">
            <v>0</v>
          </cell>
          <cell r="AZ342">
            <v>11604</v>
          </cell>
          <cell r="BA342">
            <v>2026</v>
          </cell>
          <cell r="BB342">
            <v>981</v>
          </cell>
          <cell r="BC342">
            <v>784</v>
          </cell>
          <cell r="BD342">
            <v>1123</v>
          </cell>
          <cell r="BE342">
            <v>1124</v>
          </cell>
          <cell r="BF342">
            <v>32.9</v>
          </cell>
          <cell r="BG342">
            <v>45.9</v>
          </cell>
          <cell r="BH342">
            <v>9.9</v>
          </cell>
          <cell r="BI342">
            <v>6</v>
          </cell>
          <cell r="BJ342">
            <v>0</v>
          </cell>
          <cell r="BK342">
            <v>0</v>
          </cell>
          <cell r="BL342">
            <v>3</v>
          </cell>
        </row>
        <row r="343">
          <cell r="AV343">
            <v>29</v>
          </cell>
          <cell r="AW343" t="str">
            <v>T-32</v>
          </cell>
          <cell r="AX343" t="str">
            <v>高</v>
          </cell>
          <cell r="AY343">
            <v>1</v>
          </cell>
          <cell r="AZ343">
            <v>12571</v>
          </cell>
          <cell r="BA343">
            <v>2115</v>
          </cell>
          <cell r="BB343">
            <v>1041</v>
          </cell>
          <cell r="BC343">
            <v>832</v>
          </cell>
          <cell r="BD343">
            <v>1172</v>
          </cell>
          <cell r="BE343">
            <v>1206</v>
          </cell>
          <cell r="BF343">
            <v>33.4</v>
          </cell>
          <cell r="BG343">
            <v>46.6</v>
          </cell>
          <cell r="BH343">
            <v>10.1</v>
          </cell>
          <cell r="BI343">
            <v>5.91</v>
          </cell>
          <cell r="BJ343">
            <v>0</v>
          </cell>
          <cell r="BK343">
            <v>0</v>
          </cell>
          <cell r="BL343">
            <v>2.97</v>
          </cell>
        </row>
        <row r="344">
          <cell r="AV344">
            <v>29</v>
          </cell>
          <cell r="AW344" t="str">
            <v>T-32</v>
          </cell>
          <cell r="AX344" t="str">
            <v>高</v>
          </cell>
          <cell r="AY344">
            <v>2</v>
          </cell>
          <cell r="AZ344">
            <v>13538</v>
          </cell>
          <cell r="BA344">
            <v>2203</v>
          </cell>
          <cell r="BB344">
            <v>1101</v>
          </cell>
          <cell r="BC344">
            <v>880</v>
          </cell>
          <cell r="BD344">
            <v>1221</v>
          </cell>
          <cell r="BE344">
            <v>1289</v>
          </cell>
          <cell r="BF344">
            <v>33.9</v>
          </cell>
          <cell r="BG344">
            <v>47.3</v>
          </cell>
          <cell r="BH344">
            <v>10.3</v>
          </cell>
          <cell r="BI344">
            <v>5.82</v>
          </cell>
          <cell r="BJ344">
            <v>0</v>
          </cell>
          <cell r="BK344">
            <v>0</v>
          </cell>
          <cell r="BL344">
            <v>2.94</v>
          </cell>
        </row>
        <row r="345">
          <cell r="AV345">
            <v>29</v>
          </cell>
          <cell r="AW345" t="str">
            <v>T-32</v>
          </cell>
          <cell r="AX345" t="str">
            <v>高</v>
          </cell>
          <cell r="AY345">
            <v>3</v>
          </cell>
          <cell r="AZ345">
            <v>14505</v>
          </cell>
          <cell r="BA345">
            <v>2292</v>
          </cell>
          <cell r="BB345">
            <v>1162</v>
          </cell>
          <cell r="BC345">
            <v>929</v>
          </cell>
          <cell r="BD345">
            <v>1270</v>
          </cell>
          <cell r="BE345">
            <v>1371</v>
          </cell>
          <cell r="BF345">
            <v>34.4</v>
          </cell>
          <cell r="BG345">
            <v>47.9</v>
          </cell>
          <cell r="BH345">
            <v>10.5</v>
          </cell>
          <cell r="BI345">
            <v>5.74</v>
          </cell>
          <cell r="BJ345">
            <v>0</v>
          </cell>
          <cell r="BK345">
            <v>0</v>
          </cell>
          <cell r="BL345">
            <v>2.91</v>
          </cell>
        </row>
        <row r="346">
          <cell r="AV346">
            <v>29</v>
          </cell>
          <cell r="AW346" t="str">
            <v>T-32</v>
          </cell>
          <cell r="AX346" t="str">
            <v>高</v>
          </cell>
          <cell r="AY346">
            <v>4</v>
          </cell>
          <cell r="AZ346">
            <v>15472</v>
          </cell>
          <cell r="BA346">
            <v>2381</v>
          </cell>
          <cell r="BB346">
            <v>1222</v>
          </cell>
          <cell r="BC346">
            <v>977</v>
          </cell>
          <cell r="BD346">
            <v>1320</v>
          </cell>
          <cell r="BE346">
            <v>1453</v>
          </cell>
          <cell r="BF346">
            <v>34.799999999999997</v>
          </cell>
          <cell r="BG346">
            <v>48.6</v>
          </cell>
          <cell r="BH346">
            <v>10.7</v>
          </cell>
          <cell r="BI346">
            <v>5.65</v>
          </cell>
          <cell r="BJ346">
            <v>0</v>
          </cell>
          <cell r="BK346">
            <v>0</v>
          </cell>
          <cell r="BL346">
            <v>2.88</v>
          </cell>
        </row>
        <row r="347">
          <cell r="AV347">
            <v>29</v>
          </cell>
          <cell r="AW347" t="str">
            <v>T-32</v>
          </cell>
          <cell r="AX347" t="str">
            <v>高</v>
          </cell>
          <cell r="AY347">
            <v>5</v>
          </cell>
          <cell r="AZ347">
            <v>16439</v>
          </cell>
          <cell r="BA347">
            <v>2469</v>
          </cell>
          <cell r="BB347">
            <v>1282</v>
          </cell>
          <cell r="BC347">
            <v>1025</v>
          </cell>
          <cell r="BD347">
            <v>1369</v>
          </cell>
          <cell r="BE347">
            <v>1535</v>
          </cell>
          <cell r="BF347">
            <v>35.299999999999997</v>
          </cell>
          <cell r="BG347">
            <v>49.3</v>
          </cell>
          <cell r="BH347">
            <v>10.9</v>
          </cell>
          <cell r="BI347">
            <v>5.56</v>
          </cell>
          <cell r="BJ347">
            <v>0</v>
          </cell>
          <cell r="BK347">
            <v>0</v>
          </cell>
          <cell r="BL347">
            <v>2.85</v>
          </cell>
        </row>
        <row r="348">
          <cell r="AV348">
            <v>29</v>
          </cell>
          <cell r="AW348" t="str">
            <v>T-32</v>
          </cell>
          <cell r="AX348" t="str">
            <v>高</v>
          </cell>
          <cell r="AY348">
            <v>6</v>
          </cell>
          <cell r="AZ348">
            <v>17406</v>
          </cell>
          <cell r="BA348">
            <v>2558</v>
          </cell>
          <cell r="BB348">
            <v>1342</v>
          </cell>
          <cell r="BC348">
            <v>1073</v>
          </cell>
          <cell r="BD348">
            <v>1418</v>
          </cell>
          <cell r="BE348">
            <v>1618</v>
          </cell>
          <cell r="BF348">
            <v>35.799999999999997</v>
          </cell>
          <cell r="BG348">
            <v>50</v>
          </cell>
          <cell r="BH348">
            <v>11</v>
          </cell>
          <cell r="BI348">
            <v>5.47</v>
          </cell>
          <cell r="BJ348">
            <v>0</v>
          </cell>
          <cell r="BK348">
            <v>0</v>
          </cell>
          <cell r="BL348">
            <v>2.82</v>
          </cell>
        </row>
        <row r="349">
          <cell r="AV349">
            <v>29</v>
          </cell>
          <cell r="AW349" t="str">
            <v>T-32</v>
          </cell>
          <cell r="AX349" t="str">
            <v>高</v>
          </cell>
          <cell r="AY349">
            <v>7</v>
          </cell>
          <cell r="AZ349">
            <v>18373</v>
          </cell>
          <cell r="BA349">
            <v>2646</v>
          </cell>
          <cell r="BB349">
            <v>1402</v>
          </cell>
          <cell r="BC349">
            <v>1121</v>
          </cell>
          <cell r="BD349">
            <v>1467</v>
          </cell>
          <cell r="BE349">
            <v>1700</v>
          </cell>
          <cell r="BF349">
            <v>36.299999999999997</v>
          </cell>
          <cell r="BG349">
            <v>50.6</v>
          </cell>
          <cell r="BH349">
            <v>11.2</v>
          </cell>
          <cell r="BI349">
            <v>5.39</v>
          </cell>
          <cell r="BJ349">
            <v>0</v>
          </cell>
          <cell r="BK349">
            <v>0</v>
          </cell>
          <cell r="BL349">
            <v>2.79</v>
          </cell>
        </row>
        <row r="350">
          <cell r="AV350">
            <v>29</v>
          </cell>
          <cell r="AW350" t="str">
            <v>T-32</v>
          </cell>
          <cell r="AX350" t="str">
            <v>高</v>
          </cell>
          <cell r="AY350">
            <v>8</v>
          </cell>
          <cell r="AZ350">
            <v>19340</v>
          </cell>
          <cell r="BA350">
            <v>2735</v>
          </cell>
          <cell r="BB350">
            <v>1462</v>
          </cell>
          <cell r="BC350">
            <v>1169</v>
          </cell>
          <cell r="BD350">
            <v>1516</v>
          </cell>
          <cell r="BE350">
            <v>1782</v>
          </cell>
          <cell r="BF350">
            <v>36.799999999999997</v>
          </cell>
          <cell r="BG350">
            <v>51.3</v>
          </cell>
          <cell r="BH350">
            <v>11.4</v>
          </cell>
          <cell r="BI350">
            <v>5.3</v>
          </cell>
          <cell r="BJ350">
            <v>0</v>
          </cell>
          <cell r="BK350">
            <v>0</v>
          </cell>
          <cell r="BL350">
            <v>2.76</v>
          </cell>
        </row>
        <row r="351">
          <cell r="AV351">
            <v>29</v>
          </cell>
          <cell r="AW351" t="str">
            <v>T-32</v>
          </cell>
          <cell r="AX351" t="str">
            <v>高</v>
          </cell>
          <cell r="AY351">
            <v>9</v>
          </cell>
          <cell r="AZ351">
            <v>20307</v>
          </cell>
          <cell r="BA351">
            <v>2824</v>
          </cell>
          <cell r="BB351">
            <v>1523</v>
          </cell>
          <cell r="BC351">
            <v>1218</v>
          </cell>
          <cell r="BD351">
            <v>1565</v>
          </cell>
          <cell r="BE351">
            <v>1865</v>
          </cell>
          <cell r="BF351">
            <v>37.299999999999997</v>
          </cell>
          <cell r="BG351">
            <v>52</v>
          </cell>
          <cell r="BH351">
            <v>11.6</v>
          </cell>
          <cell r="BI351">
            <v>5.21</v>
          </cell>
          <cell r="BJ351">
            <v>0</v>
          </cell>
          <cell r="BK351">
            <v>0</v>
          </cell>
          <cell r="BL351">
            <v>2.74</v>
          </cell>
        </row>
        <row r="352">
          <cell r="AV352">
            <v>29</v>
          </cell>
          <cell r="AW352" t="str">
            <v>T-32</v>
          </cell>
          <cell r="AX352" t="str">
            <v>高</v>
          </cell>
          <cell r="AY352">
            <v>10</v>
          </cell>
          <cell r="AZ352">
            <v>21274</v>
          </cell>
          <cell r="BA352">
            <v>2912</v>
          </cell>
          <cell r="BB352">
            <v>1583</v>
          </cell>
          <cell r="BC352">
            <v>1266</v>
          </cell>
          <cell r="BD352">
            <v>1614</v>
          </cell>
          <cell r="BE352">
            <v>1947</v>
          </cell>
          <cell r="BF352">
            <v>37.700000000000003</v>
          </cell>
          <cell r="BG352">
            <v>52.7</v>
          </cell>
          <cell r="BH352">
            <v>11.8</v>
          </cell>
          <cell r="BI352">
            <v>5.12</v>
          </cell>
          <cell r="BJ352">
            <v>0</v>
          </cell>
          <cell r="BK352">
            <v>0</v>
          </cell>
          <cell r="BL352">
            <v>2.71</v>
          </cell>
        </row>
        <row r="353">
          <cell r="AV353">
            <v>29</v>
          </cell>
          <cell r="AW353" t="str">
            <v>T-32</v>
          </cell>
          <cell r="AX353" t="str">
            <v>高</v>
          </cell>
          <cell r="AY353">
            <v>11</v>
          </cell>
          <cell r="AZ353">
            <v>22241</v>
          </cell>
          <cell r="BA353">
            <v>3001</v>
          </cell>
          <cell r="BB353">
            <v>1643</v>
          </cell>
          <cell r="BC353">
            <v>1314</v>
          </cell>
          <cell r="BD353">
            <v>1664</v>
          </cell>
          <cell r="BE353">
            <v>2029</v>
          </cell>
          <cell r="BF353">
            <v>38.200000000000003</v>
          </cell>
          <cell r="BG353">
            <v>53.3</v>
          </cell>
          <cell r="BH353">
            <v>12</v>
          </cell>
          <cell r="BI353">
            <v>5.04</v>
          </cell>
          <cell r="BJ353">
            <v>0</v>
          </cell>
          <cell r="BK353">
            <v>0</v>
          </cell>
          <cell r="BL353">
            <v>2.68</v>
          </cell>
        </row>
        <row r="354">
          <cell r="AV354">
            <v>29</v>
          </cell>
          <cell r="AW354" t="str">
            <v>T-32</v>
          </cell>
          <cell r="AX354" t="str">
            <v>高</v>
          </cell>
          <cell r="AY354">
            <v>12</v>
          </cell>
          <cell r="AZ354">
            <v>23208</v>
          </cell>
          <cell r="BA354">
            <v>3090</v>
          </cell>
          <cell r="BB354">
            <v>1703</v>
          </cell>
          <cell r="BC354">
            <v>1362</v>
          </cell>
          <cell r="BD354">
            <v>1713</v>
          </cell>
          <cell r="BE354">
            <v>2112</v>
          </cell>
          <cell r="BF354">
            <v>38.700000000000003</v>
          </cell>
          <cell r="BG354">
            <v>54</v>
          </cell>
          <cell r="BH354">
            <v>12.2</v>
          </cell>
          <cell r="BI354">
            <v>4.95</v>
          </cell>
          <cell r="BJ354">
            <v>0</v>
          </cell>
          <cell r="BK354">
            <v>0</v>
          </cell>
          <cell r="BL354">
            <v>2.65</v>
          </cell>
        </row>
        <row r="355">
          <cell r="AV355">
            <v>29</v>
          </cell>
          <cell r="AW355" t="str">
            <v>T-32</v>
          </cell>
          <cell r="AX355" t="str">
            <v>高</v>
          </cell>
          <cell r="AY355">
            <v>13</v>
          </cell>
          <cell r="AZ355">
            <v>24175</v>
          </cell>
          <cell r="BA355">
            <v>3178</v>
          </cell>
          <cell r="BB355">
            <v>1763</v>
          </cell>
          <cell r="BC355">
            <v>1410</v>
          </cell>
          <cell r="BD355">
            <v>1762</v>
          </cell>
          <cell r="BE355">
            <v>2194</v>
          </cell>
          <cell r="BF355">
            <v>39.200000000000003</v>
          </cell>
          <cell r="BG355">
            <v>54.7</v>
          </cell>
          <cell r="BH355">
            <v>12.4</v>
          </cell>
          <cell r="BI355">
            <v>4.8600000000000003</v>
          </cell>
          <cell r="BJ355">
            <v>0</v>
          </cell>
          <cell r="BK355">
            <v>0</v>
          </cell>
          <cell r="BL355">
            <v>2.62</v>
          </cell>
        </row>
        <row r="356">
          <cell r="AV356">
            <v>29</v>
          </cell>
          <cell r="AW356" t="str">
            <v>T-32</v>
          </cell>
          <cell r="AX356" t="str">
            <v>高</v>
          </cell>
          <cell r="AY356">
            <v>14</v>
          </cell>
          <cell r="AZ356">
            <v>25142</v>
          </cell>
          <cell r="BA356">
            <v>3267</v>
          </cell>
          <cell r="BB356">
            <v>1823</v>
          </cell>
          <cell r="BC356">
            <v>1458</v>
          </cell>
          <cell r="BD356">
            <v>1811</v>
          </cell>
          <cell r="BE356">
            <v>2276</v>
          </cell>
          <cell r="BF356">
            <v>39.700000000000003</v>
          </cell>
          <cell r="BG356">
            <v>55.4</v>
          </cell>
          <cell r="BH356">
            <v>12.6</v>
          </cell>
          <cell r="BI356">
            <v>4.7699999999999996</v>
          </cell>
          <cell r="BJ356">
            <v>0</v>
          </cell>
          <cell r="BK356">
            <v>0</v>
          </cell>
          <cell r="BL356">
            <v>2.59</v>
          </cell>
        </row>
        <row r="357">
          <cell r="AV357">
            <v>29</v>
          </cell>
          <cell r="AW357" t="str">
            <v>T-32</v>
          </cell>
          <cell r="AX357" t="str">
            <v>高</v>
          </cell>
          <cell r="AY357">
            <v>15</v>
          </cell>
          <cell r="AZ357">
            <v>26109</v>
          </cell>
          <cell r="BA357">
            <v>3355</v>
          </cell>
          <cell r="BB357">
            <v>1884</v>
          </cell>
          <cell r="BC357">
            <v>1507</v>
          </cell>
          <cell r="BD357">
            <v>1860</v>
          </cell>
          <cell r="BE357">
            <v>2358</v>
          </cell>
          <cell r="BF357">
            <v>40.200000000000003</v>
          </cell>
          <cell r="BG357">
            <v>56</v>
          </cell>
          <cell r="BH357">
            <v>12.8</v>
          </cell>
          <cell r="BI357">
            <v>4.6900000000000004</v>
          </cell>
          <cell r="BJ357">
            <v>0</v>
          </cell>
          <cell r="BK357">
            <v>0</v>
          </cell>
          <cell r="BL357">
            <v>2.56</v>
          </cell>
        </row>
        <row r="358">
          <cell r="AV358">
            <v>29</v>
          </cell>
          <cell r="AW358" t="str">
            <v>T-32</v>
          </cell>
          <cell r="AX358" t="str">
            <v>高</v>
          </cell>
          <cell r="AY358">
            <v>16</v>
          </cell>
          <cell r="AZ358">
            <v>27076</v>
          </cell>
          <cell r="BA358">
            <v>3444</v>
          </cell>
          <cell r="BB358">
            <v>1944</v>
          </cell>
          <cell r="BC358">
            <v>1555</v>
          </cell>
          <cell r="BD358">
            <v>1909</v>
          </cell>
          <cell r="BE358">
            <v>2441</v>
          </cell>
          <cell r="BF358">
            <v>40.6</v>
          </cell>
          <cell r="BG358">
            <v>56.7</v>
          </cell>
          <cell r="BH358">
            <v>12.9</v>
          </cell>
          <cell r="BI358">
            <v>4.5999999999999996</v>
          </cell>
          <cell r="BJ358">
            <v>0</v>
          </cell>
          <cell r="BK358">
            <v>0</v>
          </cell>
          <cell r="BL358">
            <v>2.5299999999999998</v>
          </cell>
        </row>
        <row r="359">
          <cell r="AV359">
            <v>29</v>
          </cell>
          <cell r="AW359" t="str">
            <v>T-32</v>
          </cell>
          <cell r="AX359" t="str">
            <v>高</v>
          </cell>
          <cell r="AY359">
            <v>17</v>
          </cell>
          <cell r="AZ359">
            <v>28043</v>
          </cell>
          <cell r="BA359">
            <v>3533</v>
          </cell>
          <cell r="BB359">
            <v>2004</v>
          </cell>
          <cell r="BC359">
            <v>1603</v>
          </cell>
          <cell r="BD359">
            <v>1958</v>
          </cell>
          <cell r="BE359">
            <v>2523</v>
          </cell>
          <cell r="BF359">
            <v>41.1</v>
          </cell>
          <cell r="BG359">
            <v>57.4</v>
          </cell>
          <cell r="BH359">
            <v>13.1</v>
          </cell>
          <cell r="BI359">
            <v>4.51</v>
          </cell>
          <cell r="BJ359">
            <v>0</v>
          </cell>
          <cell r="BK359">
            <v>0</v>
          </cell>
          <cell r="BL359">
            <v>2.5</v>
          </cell>
        </row>
        <row r="360">
          <cell r="AV360">
            <v>30</v>
          </cell>
          <cell r="AW360" t="str">
            <v>M1A2</v>
          </cell>
          <cell r="AX360" t="str">
            <v>低</v>
          </cell>
          <cell r="AY360">
            <v>0</v>
          </cell>
          <cell r="AZ360">
            <v>14390</v>
          </cell>
          <cell r="BA360">
            <v>2424</v>
          </cell>
          <cell r="BB360">
            <v>1194</v>
          </cell>
          <cell r="BC360">
            <v>955</v>
          </cell>
          <cell r="BD360">
            <v>1368</v>
          </cell>
          <cell r="BE360">
            <v>1369</v>
          </cell>
          <cell r="BF360">
            <v>31.3</v>
          </cell>
          <cell r="BG360">
            <v>43.8</v>
          </cell>
          <cell r="BH360">
            <v>9.5</v>
          </cell>
          <cell r="BI360">
            <v>6</v>
          </cell>
          <cell r="BJ360">
            <v>0</v>
          </cell>
          <cell r="BK360">
            <v>0</v>
          </cell>
          <cell r="BL360">
            <v>3</v>
          </cell>
        </row>
        <row r="361">
          <cell r="AV361">
            <v>30</v>
          </cell>
          <cell r="AW361" t="str">
            <v>M1A2</v>
          </cell>
          <cell r="AX361" t="str">
            <v>低</v>
          </cell>
          <cell r="AY361">
            <v>1</v>
          </cell>
          <cell r="AZ361">
            <v>15134</v>
          </cell>
          <cell r="BA361">
            <v>2451</v>
          </cell>
          <cell r="BB361">
            <v>1237</v>
          </cell>
          <cell r="BC361">
            <v>989</v>
          </cell>
          <cell r="BD361">
            <v>1383</v>
          </cell>
          <cell r="BE361">
            <v>1441</v>
          </cell>
          <cell r="BF361">
            <v>32</v>
          </cell>
          <cell r="BG361">
            <v>44.7</v>
          </cell>
          <cell r="BH361">
            <v>9.8000000000000007</v>
          </cell>
          <cell r="BI361">
            <v>5.88</v>
          </cell>
          <cell r="BJ361">
            <v>0</v>
          </cell>
          <cell r="BK361">
            <v>0</v>
          </cell>
          <cell r="BL361">
            <v>2.96</v>
          </cell>
        </row>
        <row r="362">
          <cell r="AV362">
            <v>30</v>
          </cell>
          <cell r="AW362" t="str">
            <v>M1A2</v>
          </cell>
          <cell r="AX362" t="str">
            <v>低</v>
          </cell>
          <cell r="AY362">
            <v>2</v>
          </cell>
          <cell r="AZ362">
            <v>15879</v>
          </cell>
          <cell r="BA362">
            <v>2477</v>
          </cell>
          <cell r="BB362">
            <v>1280</v>
          </cell>
          <cell r="BC362">
            <v>1024</v>
          </cell>
          <cell r="BD362">
            <v>1398</v>
          </cell>
          <cell r="BE362">
            <v>1513</v>
          </cell>
          <cell r="BF362">
            <v>32.6</v>
          </cell>
          <cell r="BG362">
            <v>45.6</v>
          </cell>
          <cell r="BH362">
            <v>10</v>
          </cell>
          <cell r="BI362">
            <v>5.75</v>
          </cell>
          <cell r="BJ362">
            <v>0</v>
          </cell>
          <cell r="BK362">
            <v>0</v>
          </cell>
          <cell r="BL362">
            <v>2.92</v>
          </cell>
        </row>
        <row r="363">
          <cell r="AV363">
            <v>30</v>
          </cell>
          <cell r="AW363" t="str">
            <v>M1A2</v>
          </cell>
          <cell r="AX363" t="str">
            <v>低</v>
          </cell>
          <cell r="AY363">
            <v>3</v>
          </cell>
          <cell r="AZ363">
            <v>16624</v>
          </cell>
          <cell r="BA363">
            <v>2504</v>
          </cell>
          <cell r="BB363">
            <v>1323</v>
          </cell>
          <cell r="BC363">
            <v>1058</v>
          </cell>
          <cell r="BD363">
            <v>1413</v>
          </cell>
          <cell r="BE363">
            <v>1585</v>
          </cell>
          <cell r="BF363">
            <v>33.299999999999997</v>
          </cell>
          <cell r="BG363">
            <v>46.5</v>
          </cell>
          <cell r="BH363">
            <v>10.3</v>
          </cell>
          <cell r="BI363">
            <v>5.63</v>
          </cell>
          <cell r="BJ363">
            <v>0</v>
          </cell>
          <cell r="BK363">
            <v>0</v>
          </cell>
          <cell r="BL363">
            <v>2.88</v>
          </cell>
        </row>
        <row r="364">
          <cell r="AV364">
            <v>30</v>
          </cell>
          <cell r="AW364" t="str">
            <v>M1A2</v>
          </cell>
          <cell r="AX364" t="str">
            <v>低</v>
          </cell>
          <cell r="AY364">
            <v>4</v>
          </cell>
          <cell r="AZ364">
            <v>17369</v>
          </cell>
          <cell r="BA364">
            <v>2530</v>
          </cell>
          <cell r="BB364">
            <v>1366</v>
          </cell>
          <cell r="BC364">
            <v>1093</v>
          </cell>
          <cell r="BD364">
            <v>1428</v>
          </cell>
          <cell r="BE364">
            <v>1657</v>
          </cell>
          <cell r="BF364">
            <v>33.9</v>
          </cell>
          <cell r="BG364">
            <v>47.5</v>
          </cell>
          <cell r="BH364">
            <v>10.5</v>
          </cell>
          <cell r="BI364">
            <v>5.5</v>
          </cell>
          <cell r="BJ364">
            <v>0</v>
          </cell>
          <cell r="BK364">
            <v>0</v>
          </cell>
          <cell r="BL364">
            <v>2.83</v>
          </cell>
        </row>
        <row r="365">
          <cell r="AV365">
            <v>30</v>
          </cell>
          <cell r="AW365" t="str">
            <v>M1A2</v>
          </cell>
          <cell r="AX365" t="str">
            <v>低</v>
          </cell>
          <cell r="AY365">
            <v>5</v>
          </cell>
          <cell r="AZ365">
            <v>18113</v>
          </cell>
          <cell r="BA365">
            <v>2557</v>
          </cell>
          <cell r="BB365">
            <v>1409</v>
          </cell>
          <cell r="BC365">
            <v>1127</v>
          </cell>
          <cell r="BD365">
            <v>1443</v>
          </cell>
          <cell r="BE365">
            <v>1729</v>
          </cell>
          <cell r="BF365">
            <v>34.6</v>
          </cell>
          <cell r="BG365">
            <v>48.4</v>
          </cell>
          <cell r="BH365">
            <v>10.8</v>
          </cell>
          <cell r="BI365">
            <v>5.38</v>
          </cell>
          <cell r="BJ365">
            <v>0</v>
          </cell>
          <cell r="BK365">
            <v>0</v>
          </cell>
          <cell r="BL365">
            <v>2.79</v>
          </cell>
        </row>
        <row r="366">
          <cell r="AV366">
            <v>30</v>
          </cell>
          <cell r="AW366" t="str">
            <v>M1A2</v>
          </cell>
          <cell r="AX366" t="str">
            <v>低</v>
          </cell>
          <cell r="AY366">
            <v>6</v>
          </cell>
          <cell r="AZ366">
            <v>18858</v>
          </cell>
          <cell r="BA366">
            <v>2583</v>
          </cell>
          <cell r="BB366">
            <v>1452</v>
          </cell>
          <cell r="BC366">
            <v>1161</v>
          </cell>
          <cell r="BD366">
            <v>1458</v>
          </cell>
          <cell r="BE366">
            <v>1802</v>
          </cell>
          <cell r="BF366">
            <v>35.200000000000003</v>
          </cell>
          <cell r="BG366">
            <v>49.3</v>
          </cell>
          <cell r="BH366">
            <v>11.1</v>
          </cell>
          <cell r="BI366">
            <v>5.26</v>
          </cell>
          <cell r="BJ366">
            <v>0</v>
          </cell>
          <cell r="BK366">
            <v>0</v>
          </cell>
          <cell r="BL366">
            <v>2.75</v>
          </cell>
        </row>
        <row r="367">
          <cell r="AV367">
            <v>30</v>
          </cell>
          <cell r="AW367" t="str">
            <v>M1A2</v>
          </cell>
          <cell r="AX367" t="str">
            <v>低</v>
          </cell>
          <cell r="AY367">
            <v>7</v>
          </cell>
          <cell r="AZ367">
            <v>19603</v>
          </cell>
          <cell r="BA367">
            <v>2610</v>
          </cell>
          <cell r="BB367">
            <v>1495</v>
          </cell>
          <cell r="BC367">
            <v>1196</v>
          </cell>
          <cell r="BD367">
            <v>1473</v>
          </cell>
          <cell r="BE367">
            <v>1874</v>
          </cell>
          <cell r="BF367">
            <v>35.9</v>
          </cell>
          <cell r="BG367">
            <v>50.2</v>
          </cell>
          <cell r="BH367">
            <v>11.3</v>
          </cell>
          <cell r="BI367">
            <v>5.13</v>
          </cell>
          <cell r="BJ367">
            <v>0</v>
          </cell>
          <cell r="BK367">
            <v>0</v>
          </cell>
          <cell r="BL367">
            <v>2.71</v>
          </cell>
        </row>
        <row r="368">
          <cell r="AV368">
            <v>30</v>
          </cell>
          <cell r="AW368" t="str">
            <v>M1A2</v>
          </cell>
          <cell r="AX368" t="str">
            <v>低</v>
          </cell>
          <cell r="AY368">
            <v>8</v>
          </cell>
          <cell r="AZ368">
            <v>20347</v>
          </cell>
          <cell r="BA368">
            <v>2637</v>
          </cell>
          <cell r="BB368">
            <v>1538</v>
          </cell>
          <cell r="BC368">
            <v>1230</v>
          </cell>
          <cell r="BD368">
            <v>1488</v>
          </cell>
          <cell r="BE368">
            <v>1946</v>
          </cell>
          <cell r="BF368">
            <v>36.5</v>
          </cell>
          <cell r="BG368">
            <v>51.1</v>
          </cell>
          <cell r="BH368">
            <v>11.6</v>
          </cell>
          <cell r="BI368">
            <v>5.01</v>
          </cell>
          <cell r="BJ368">
            <v>0</v>
          </cell>
          <cell r="BK368">
            <v>0</v>
          </cell>
          <cell r="BL368">
            <v>2.67</v>
          </cell>
        </row>
        <row r="369">
          <cell r="AV369">
            <v>30</v>
          </cell>
          <cell r="AW369" t="str">
            <v>M1A2</v>
          </cell>
          <cell r="AX369" t="str">
            <v>低</v>
          </cell>
          <cell r="AY369">
            <v>9</v>
          </cell>
          <cell r="AZ369">
            <v>21092</v>
          </cell>
          <cell r="BA369">
            <v>2663</v>
          </cell>
          <cell r="BB369">
            <v>1581</v>
          </cell>
          <cell r="BC369">
            <v>1265</v>
          </cell>
          <cell r="BD369">
            <v>1503</v>
          </cell>
          <cell r="BE369">
            <v>2018</v>
          </cell>
          <cell r="BF369">
            <v>37.200000000000003</v>
          </cell>
          <cell r="BG369">
            <v>52</v>
          </cell>
          <cell r="BH369">
            <v>11.8</v>
          </cell>
          <cell r="BI369">
            <v>4.88</v>
          </cell>
          <cell r="BJ369">
            <v>0</v>
          </cell>
          <cell r="BK369">
            <v>0</v>
          </cell>
          <cell r="BL369">
            <v>2.63</v>
          </cell>
        </row>
        <row r="370">
          <cell r="AV370">
            <v>30</v>
          </cell>
          <cell r="AW370" t="str">
            <v>M1A2</v>
          </cell>
          <cell r="AX370" t="str">
            <v>低</v>
          </cell>
          <cell r="AY370">
            <v>10</v>
          </cell>
          <cell r="AZ370">
            <v>21837</v>
          </cell>
          <cell r="BA370">
            <v>2690</v>
          </cell>
          <cell r="BB370">
            <v>1624</v>
          </cell>
          <cell r="BC370">
            <v>1299</v>
          </cell>
          <cell r="BD370">
            <v>1518</v>
          </cell>
          <cell r="BE370">
            <v>2090</v>
          </cell>
          <cell r="BF370">
            <v>37.799999999999997</v>
          </cell>
          <cell r="BG370">
            <v>52.9</v>
          </cell>
          <cell r="BH370">
            <v>12.1</v>
          </cell>
          <cell r="BI370">
            <v>4.76</v>
          </cell>
          <cell r="BJ370">
            <v>0</v>
          </cell>
          <cell r="BK370">
            <v>0</v>
          </cell>
          <cell r="BL370">
            <v>2.58</v>
          </cell>
        </row>
        <row r="371">
          <cell r="AV371">
            <v>30</v>
          </cell>
          <cell r="AW371" t="str">
            <v>M1A2</v>
          </cell>
          <cell r="AX371" t="str">
            <v>低</v>
          </cell>
          <cell r="AY371">
            <v>11</v>
          </cell>
          <cell r="AZ371">
            <v>22582</v>
          </cell>
          <cell r="BA371">
            <v>2716</v>
          </cell>
          <cell r="BB371">
            <v>1667</v>
          </cell>
          <cell r="BC371">
            <v>1333</v>
          </cell>
          <cell r="BD371">
            <v>1533</v>
          </cell>
          <cell r="BE371">
            <v>2162</v>
          </cell>
          <cell r="BF371">
            <v>38.5</v>
          </cell>
          <cell r="BG371">
            <v>53.8</v>
          </cell>
          <cell r="BH371">
            <v>12.3</v>
          </cell>
          <cell r="BI371">
            <v>4.6399999999999997</v>
          </cell>
          <cell r="BJ371">
            <v>0</v>
          </cell>
          <cell r="BK371">
            <v>0</v>
          </cell>
          <cell r="BL371">
            <v>2.54</v>
          </cell>
        </row>
        <row r="372">
          <cell r="AV372">
            <v>30</v>
          </cell>
          <cell r="AW372" t="str">
            <v>M1A2</v>
          </cell>
          <cell r="AX372" t="str">
            <v>低</v>
          </cell>
          <cell r="AY372">
            <v>12</v>
          </cell>
          <cell r="AZ372">
            <v>23326</v>
          </cell>
          <cell r="BA372">
            <v>2743</v>
          </cell>
          <cell r="BB372">
            <v>1710</v>
          </cell>
          <cell r="BC372">
            <v>1368</v>
          </cell>
          <cell r="BD372">
            <v>1548</v>
          </cell>
          <cell r="BE372">
            <v>2234</v>
          </cell>
          <cell r="BF372">
            <v>39.1</v>
          </cell>
          <cell r="BG372">
            <v>54.8</v>
          </cell>
          <cell r="BH372">
            <v>12.6</v>
          </cell>
          <cell r="BI372">
            <v>4.51</v>
          </cell>
          <cell r="BJ372">
            <v>0</v>
          </cell>
          <cell r="BK372">
            <v>0</v>
          </cell>
          <cell r="BL372">
            <v>2.5</v>
          </cell>
        </row>
      </sheetData>
      <sheetData sheetId="27">
        <row r="4">
          <cell r="D4" t="str">
            <v>T1</v>
          </cell>
          <cell r="E4">
            <v>1</v>
          </cell>
          <cell r="F4">
            <v>4</v>
          </cell>
          <cell r="Y4">
            <v>25</v>
          </cell>
          <cell r="Z4">
            <v>25</v>
          </cell>
          <cell r="AB4" t="str">
            <v>1星0亮</v>
          </cell>
          <cell r="AC4" t="str">
            <v>T1</v>
          </cell>
          <cell r="AD4">
            <v>1</v>
          </cell>
          <cell r="AE4">
            <v>0</v>
          </cell>
          <cell r="AF4">
            <v>4</v>
          </cell>
          <cell r="AG4">
            <v>100</v>
          </cell>
          <cell r="AH4">
            <v>100</v>
          </cell>
        </row>
        <row r="5">
          <cell r="D5" t="str">
            <v>T2</v>
          </cell>
          <cell r="E5">
            <v>2</v>
          </cell>
          <cell r="F5">
            <v>5</v>
          </cell>
          <cell r="Y5">
            <v>25</v>
          </cell>
          <cell r="Z5">
            <v>50</v>
          </cell>
          <cell r="AB5" t="str">
            <v>1星1亮</v>
          </cell>
          <cell r="AC5" t="str">
            <v>T1</v>
          </cell>
          <cell r="AD5">
            <v>1</v>
          </cell>
          <cell r="AE5">
            <v>1</v>
          </cell>
          <cell r="AF5">
            <v>4</v>
          </cell>
          <cell r="AG5">
            <v>100</v>
          </cell>
          <cell r="AH5">
            <v>200</v>
          </cell>
        </row>
        <row r="6">
          <cell r="D6" t="str">
            <v>T3</v>
          </cell>
          <cell r="E6">
            <v>3</v>
          </cell>
          <cell r="F6">
            <v>6</v>
          </cell>
          <cell r="Y6">
            <v>25</v>
          </cell>
          <cell r="Z6">
            <v>75</v>
          </cell>
          <cell r="AB6" t="str">
            <v>2星0亮</v>
          </cell>
          <cell r="AC6" t="str">
            <v>T1</v>
          </cell>
          <cell r="AD6">
            <v>2</v>
          </cell>
          <cell r="AE6">
            <v>0</v>
          </cell>
          <cell r="AF6">
            <v>4</v>
          </cell>
          <cell r="AG6">
            <v>125</v>
          </cell>
          <cell r="AH6">
            <v>325</v>
          </cell>
        </row>
        <row r="7">
          <cell r="Y7">
            <v>25</v>
          </cell>
          <cell r="Z7">
            <v>100</v>
          </cell>
          <cell r="AB7" t="str">
            <v>2星1亮</v>
          </cell>
          <cell r="AC7" t="str">
            <v>T1</v>
          </cell>
          <cell r="AD7">
            <v>2</v>
          </cell>
          <cell r="AE7">
            <v>1</v>
          </cell>
          <cell r="AF7">
            <v>4</v>
          </cell>
          <cell r="AG7">
            <v>125</v>
          </cell>
          <cell r="AH7">
            <v>450</v>
          </cell>
        </row>
        <row r="8">
          <cell r="Y8">
            <v>25</v>
          </cell>
          <cell r="Z8">
            <v>125</v>
          </cell>
          <cell r="AB8" t="str">
            <v>2星2亮</v>
          </cell>
          <cell r="AC8" t="str">
            <v>T1</v>
          </cell>
          <cell r="AD8">
            <v>2</v>
          </cell>
          <cell r="AE8">
            <v>2</v>
          </cell>
          <cell r="AF8">
            <v>4</v>
          </cell>
          <cell r="AG8">
            <v>125</v>
          </cell>
          <cell r="AH8">
            <v>575</v>
          </cell>
        </row>
        <row r="9">
          <cell r="Y9">
            <v>45.000000000000007</v>
          </cell>
          <cell r="Z9">
            <v>170</v>
          </cell>
          <cell r="AB9" t="str">
            <v>3星0亮</v>
          </cell>
          <cell r="AC9" t="str">
            <v>T1</v>
          </cell>
          <cell r="AD9">
            <v>3</v>
          </cell>
          <cell r="AE9">
            <v>0</v>
          </cell>
          <cell r="AF9">
            <v>4</v>
          </cell>
          <cell r="AG9">
            <v>162</v>
          </cell>
          <cell r="AH9">
            <v>737</v>
          </cell>
        </row>
        <row r="10">
          <cell r="Y10">
            <v>45.000000000000007</v>
          </cell>
          <cell r="Z10">
            <v>215</v>
          </cell>
          <cell r="AB10" t="str">
            <v>3星1亮</v>
          </cell>
          <cell r="AC10" t="str">
            <v>T1</v>
          </cell>
          <cell r="AD10">
            <v>3</v>
          </cell>
          <cell r="AE10">
            <v>1</v>
          </cell>
          <cell r="AF10">
            <v>4</v>
          </cell>
          <cell r="AG10">
            <v>162</v>
          </cell>
          <cell r="AH10">
            <v>899</v>
          </cell>
        </row>
        <row r="11">
          <cell r="Y11">
            <v>45.000000000000007</v>
          </cell>
          <cell r="Z11">
            <v>260</v>
          </cell>
          <cell r="AB11" t="str">
            <v>3星2亮</v>
          </cell>
          <cell r="AC11" t="str">
            <v>T1</v>
          </cell>
          <cell r="AD11">
            <v>3</v>
          </cell>
          <cell r="AE11">
            <v>2</v>
          </cell>
          <cell r="AF11">
            <v>4</v>
          </cell>
          <cell r="AG11">
            <v>162</v>
          </cell>
          <cell r="AH11">
            <v>1061</v>
          </cell>
        </row>
        <row r="12">
          <cell r="Y12">
            <v>45.000000000000007</v>
          </cell>
          <cell r="Z12">
            <v>305</v>
          </cell>
          <cell r="AB12" t="str">
            <v>3星3亮</v>
          </cell>
          <cell r="AC12" t="str">
            <v>T1</v>
          </cell>
          <cell r="AD12">
            <v>3</v>
          </cell>
          <cell r="AE12">
            <v>3</v>
          </cell>
          <cell r="AF12">
            <v>4</v>
          </cell>
          <cell r="AG12">
            <v>162</v>
          </cell>
          <cell r="AH12">
            <v>1223</v>
          </cell>
        </row>
        <row r="13">
          <cell r="Y13">
            <v>45.000000000000007</v>
          </cell>
          <cell r="Z13">
            <v>350</v>
          </cell>
          <cell r="AB13" t="str">
            <v>4星0亮</v>
          </cell>
          <cell r="AC13" t="str">
            <v>T1</v>
          </cell>
          <cell r="AD13">
            <v>4</v>
          </cell>
          <cell r="AE13">
            <v>0</v>
          </cell>
          <cell r="AF13">
            <v>4</v>
          </cell>
          <cell r="AG13">
            <v>182</v>
          </cell>
          <cell r="AH13">
            <v>1405</v>
          </cell>
        </row>
        <row r="14">
          <cell r="Y14">
            <v>65</v>
          </cell>
          <cell r="Z14">
            <v>415</v>
          </cell>
          <cell r="AB14" t="str">
            <v>4星1亮</v>
          </cell>
          <cell r="AC14" t="str">
            <v>T1</v>
          </cell>
          <cell r="AD14">
            <v>4</v>
          </cell>
          <cell r="AE14">
            <v>1</v>
          </cell>
          <cell r="AF14">
            <v>4</v>
          </cell>
          <cell r="AG14">
            <v>182</v>
          </cell>
          <cell r="AH14">
            <v>1587</v>
          </cell>
        </row>
        <row r="15">
          <cell r="Y15">
            <v>65</v>
          </cell>
          <cell r="Z15">
            <v>480</v>
          </cell>
          <cell r="AB15" t="str">
            <v>4星2亮</v>
          </cell>
          <cell r="AC15" t="str">
            <v>T1</v>
          </cell>
          <cell r="AD15">
            <v>4</v>
          </cell>
          <cell r="AE15">
            <v>2</v>
          </cell>
          <cell r="AF15">
            <v>4</v>
          </cell>
          <cell r="AG15">
            <v>182</v>
          </cell>
          <cell r="AH15">
            <v>1769</v>
          </cell>
        </row>
        <row r="16">
          <cell r="Y16">
            <v>65</v>
          </cell>
          <cell r="Z16">
            <v>545</v>
          </cell>
          <cell r="AB16" t="str">
            <v>4星3亮</v>
          </cell>
          <cell r="AC16" t="str">
            <v>T1</v>
          </cell>
          <cell r="AD16">
            <v>4</v>
          </cell>
          <cell r="AE16">
            <v>3</v>
          </cell>
          <cell r="AF16">
            <v>4</v>
          </cell>
          <cell r="AG16">
            <v>182</v>
          </cell>
          <cell r="AH16">
            <v>1951</v>
          </cell>
        </row>
        <row r="17">
          <cell r="Y17">
            <v>65</v>
          </cell>
          <cell r="Z17">
            <v>610</v>
          </cell>
          <cell r="AB17" t="str">
            <v>4星4亮</v>
          </cell>
          <cell r="AC17" t="str">
            <v>T1</v>
          </cell>
          <cell r="AD17">
            <v>4</v>
          </cell>
          <cell r="AE17">
            <v>4</v>
          </cell>
          <cell r="AF17">
            <v>4</v>
          </cell>
          <cell r="AG17">
            <v>182</v>
          </cell>
          <cell r="AH17">
            <v>2133</v>
          </cell>
        </row>
        <row r="18">
          <cell r="Y18">
            <v>65</v>
          </cell>
          <cell r="Z18">
            <v>675</v>
          </cell>
          <cell r="AB18" t="str">
            <v>2星0亮</v>
          </cell>
          <cell r="AC18" t="str">
            <v>T2</v>
          </cell>
          <cell r="AD18">
            <v>2</v>
          </cell>
          <cell r="AE18">
            <v>0</v>
          </cell>
          <cell r="AF18">
            <v>5</v>
          </cell>
          <cell r="AG18">
            <v>325</v>
          </cell>
          <cell r="AH18">
            <v>325</v>
          </cell>
        </row>
        <row r="19">
          <cell r="Y19">
            <v>65</v>
          </cell>
          <cell r="Z19">
            <v>740</v>
          </cell>
          <cell r="AB19" t="str">
            <v>2星1亮</v>
          </cell>
          <cell r="AC19" t="str">
            <v>T2</v>
          </cell>
          <cell r="AD19">
            <v>2</v>
          </cell>
          <cell r="AE19">
            <v>1</v>
          </cell>
          <cell r="AF19">
            <v>5</v>
          </cell>
          <cell r="AG19">
            <v>125</v>
          </cell>
          <cell r="AH19">
            <v>450</v>
          </cell>
        </row>
        <row r="20">
          <cell r="Y20">
            <v>65</v>
          </cell>
          <cell r="Z20">
            <v>805</v>
          </cell>
          <cell r="AB20" t="str">
            <v>2星2亮</v>
          </cell>
          <cell r="AC20" t="str">
            <v>T2</v>
          </cell>
          <cell r="AD20">
            <v>2</v>
          </cell>
          <cell r="AE20">
            <v>2</v>
          </cell>
          <cell r="AF20">
            <v>5</v>
          </cell>
          <cell r="AG20">
            <v>125</v>
          </cell>
          <cell r="AH20">
            <v>575</v>
          </cell>
        </row>
        <row r="21">
          <cell r="Y21">
            <v>65</v>
          </cell>
          <cell r="Z21">
            <v>870</v>
          </cell>
          <cell r="AB21" t="str">
            <v>3星0亮</v>
          </cell>
          <cell r="AC21" t="str">
            <v>T2</v>
          </cell>
          <cell r="AD21">
            <v>3</v>
          </cell>
          <cell r="AE21">
            <v>0</v>
          </cell>
          <cell r="AF21">
            <v>5</v>
          </cell>
          <cell r="AG21">
            <v>162</v>
          </cell>
          <cell r="AH21">
            <v>737</v>
          </cell>
        </row>
        <row r="22">
          <cell r="Y22">
            <v>65</v>
          </cell>
          <cell r="Z22">
            <v>935</v>
          </cell>
          <cell r="AB22" t="str">
            <v>3星1亮</v>
          </cell>
          <cell r="AC22" t="str">
            <v>T2</v>
          </cell>
          <cell r="AD22">
            <v>3</v>
          </cell>
          <cell r="AE22">
            <v>1</v>
          </cell>
          <cell r="AF22">
            <v>5</v>
          </cell>
          <cell r="AG22">
            <v>162</v>
          </cell>
          <cell r="AH22">
            <v>899</v>
          </cell>
        </row>
        <row r="23">
          <cell r="Y23">
            <v>65</v>
          </cell>
          <cell r="Z23">
            <v>1000</v>
          </cell>
          <cell r="AB23" t="str">
            <v>3星2亮</v>
          </cell>
          <cell r="AC23" t="str">
            <v>T2</v>
          </cell>
          <cell r="AD23">
            <v>3</v>
          </cell>
          <cell r="AE23">
            <v>2</v>
          </cell>
          <cell r="AF23">
            <v>5</v>
          </cell>
          <cell r="AG23">
            <v>162</v>
          </cell>
          <cell r="AH23">
            <v>1061</v>
          </cell>
        </row>
        <row r="24">
          <cell r="Y24">
            <v>110.00000000000001</v>
          </cell>
          <cell r="Z24">
            <v>1110</v>
          </cell>
          <cell r="AB24" t="str">
            <v>3星3亮</v>
          </cell>
          <cell r="AC24" t="str">
            <v>T2</v>
          </cell>
          <cell r="AD24">
            <v>3</v>
          </cell>
          <cell r="AE24">
            <v>3</v>
          </cell>
          <cell r="AF24">
            <v>5</v>
          </cell>
          <cell r="AG24">
            <v>162</v>
          </cell>
          <cell r="AH24">
            <v>1223</v>
          </cell>
        </row>
        <row r="25">
          <cell r="Y25">
            <v>110.00000000000001</v>
          </cell>
          <cell r="Z25">
            <v>1220</v>
          </cell>
          <cell r="AB25" t="str">
            <v>4星0亮</v>
          </cell>
          <cell r="AC25" t="str">
            <v>T2</v>
          </cell>
          <cell r="AD25">
            <v>4</v>
          </cell>
          <cell r="AE25">
            <v>0</v>
          </cell>
          <cell r="AF25">
            <v>5</v>
          </cell>
          <cell r="AG25">
            <v>182</v>
          </cell>
          <cell r="AH25">
            <v>1405</v>
          </cell>
        </row>
        <row r="26">
          <cell r="Y26">
            <v>110.00000000000001</v>
          </cell>
          <cell r="Z26">
            <v>1330</v>
          </cell>
          <cell r="AB26" t="str">
            <v>4星1亮</v>
          </cell>
          <cell r="AC26" t="str">
            <v>T2</v>
          </cell>
          <cell r="AD26">
            <v>4</v>
          </cell>
          <cell r="AE26">
            <v>1</v>
          </cell>
          <cell r="AF26">
            <v>5</v>
          </cell>
          <cell r="AG26">
            <v>182</v>
          </cell>
          <cell r="AH26">
            <v>1587</v>
          </cell>
        </row>
        <row r="27">
          <cell r="Y27">
            <v>110.00000000000001</v>
          </cell>
          <cell r="Z27">
            <v>1440</v>
          </cell>
          <cell r="AB27" t="str">
            <v>4星2亮</v>
          </cell>
          <cell r="AC27" t="str">
            <v>T2</v>
          </cell>
          <cell r="AD27">
            <v>4</v>
          </cell>
          <cell r="AE27">
            <v>2</v>
          </cell>
          <cell r="AF27">
            <v>5</v>
          </cell>
          <cell r="AG27">
            <v>182</v>
          </cell>
          <cell r="AH27">
            <v>1769</v>
          </cell>
        </row>
        <row r="28">
          <cell r="Y28">
            <v>110.00000000000001</v>
          </cell>
          <cell r="Z28">
            <v>1550</v>
          </cell>
          <cell r="AB28" t="str">
            <v>4星3亮</v>
          </cell>
          <cell r="AC28" t="str">
            <v>T2</v>
          </cell>
          <cell r="AD28">
            <v>4</v>
          </cell>
          <cell r="AE28">
            <v>3</v>
          </cell>
          <cell r="AF28">
            <v>5</v>
          </cell>
          <cell r="AG28">
            <v>182</v>
          </cell>
          <cell r="AH28">
            <v>1951</v>
          </cell>
        </row>
        <row r="29">
          <cell r="Y29">
            <v>110.00000000000001</v>
          </cell>
          <cell r="Z29">
            <v>1660</v>
          </cell>
          <cell r="AB29" t="str">
            <v>4星4亮</v>
          </cell>
          <cell r="AC29" t="str">
            <v>T2</v>
          </cell>
          <cell r="AD29">
            <v>4</v>
          </cell>
          <cell r="AE29">
            <v>4</v>
          </cell>
          <cell r="AF29">
            <v>5</v>
          </cell>
          <cell r="AG29">
            <v>182</v>
          </cell>
          <cell r="AH29">
            <v>2133</v>
          </cell>
        </row>
        <row r="30">
          <cell r="Y30">
            <v>110.00000000000001</v>
          </cell>
          <cell r="Z30">
            <v>1770</v>
          </cell>
          <cell r="AB30" t="str">
            <v>5星0亮</v>
          </cell>
          <cell r="AC30" t="str">
            <v>T2</v>
          </cell>
          <cell r="AD30">
            <v>5</v>
          </cell>
          <cell r="AE30">
            <v>0</v>
          </cell>
          <cell r="AF30">
            <v>5</v>
          </cell>
          <cell r="AG30">
            <v>212</v>
          </cell>
          <cell r="AH30">
            <v>2345</v>
          </cell>
        </row>
        <row r="31">
          <cell r="Y31">
            <v>110.00000000000001</v>
          </cell>
          <cell r="Z31">
            <v>1880</v>
          </cell>
          <cell r="AB31" t="str">
            <v>5星1亮</v>
          </cell>
          <cell r="AC31" t="str">
            <v>T2</v>
          </cell>
          <cell r="AD31">
            <v>5</v>
          </cell>
          <cell r="AE31">
            <v>1</v>
          </cell>
          <cell r="AF31">
            <v>5</v>
          </cell>
          <cell r="AG31">
            <v>212</v>
          </cell>
          <cell r="AH31">
            <v>2557</v>
          </cell>
        </row>
        <row r="32">
          <cell r="Y32">
            <v>110.00000000000001</v>
          </cell>
          <cell r="Z32">
            <v>1990</v>
          </cell>
          <cell r="AB32" t="str">
            <v>5星2亮</v>
          </cell>
          <cell r="AC32" t="str">
            <v>T2</v>
          </cell>
          <cell r="AD32">
            <v>5</v>
          </cell>
          <cell r="AE32">
            <v>2</v>
          </cell>
          <cell r="AF32">
            <v>5</v>
          </cell>
          <cell r="AG32">
            <v>212</v>
          </cell>
          <cell r="AH32">
            <v>2769</v>
          </cell>
        </row>
        <row r="33">
          <cell r="Y33">
            <v>110.00000000000001</v>
          </cell>
          <cell r="Z33">
            <v>2100</v>
          </cell>
          <cell r="AB33" t="str">
            <v>5星3亮</v>
          </cell>
          <cell r="AC33" t="str">
            <v>T2</v>
          </cell>
          <cell r="AD33">
            <v>5</v>
          </cell>
          <cell r="AE33">
            <v>3</v>
          </cell>
          <cell r="AF33">
            <v>5</v>
          </cell>
          <cell r="AG33">
            <v>212</v>
          </cell>
          <cell r="AH33">
            <v>2981</v>
          </cell>
        </row>
        <row r="34">
          <cell r="Y34">
            <v>145</v>
          </cell>
          <cell r="Z34">
            <v>2245</v>
          </cell>
          <cell r="AB34" t="str">
            <v>5星4亮</v>
          </cell>
          <cell r="AC34" t="str">
            <v>T2</v>
          </cell>
          <cell r="AD34">
            <v>5</v>
          </cell>
          <cell r="AE34">
            <v>4</v>
          </cell>
          <cell r="AF34">
            <v>5</v>
          </cell>
          <cell r="AG34">
            <v>212</v>
          </cell>
          <cell r="AH34">
            <v>3193</v>
          </cell>
        </row>
        <row r="35">
          <cell r="Y35">
            <v>145</v>
          </cell>
          <cell r="Z35">
            <v>2390</v>
          </cell>
          <cell r="AB35" t="str">
            <v>5星5亮</v>
          </cell>
          <cell r="AC35" t="str">
            <v>T2</v>
          </cell>
          <cell r="AD35">
            <v>5</v>
          </cell>
          <cell r="AE35">
            <v>5</v>
          </cell>
          <cell r="AF35">
            <v>5</v>
          </cell>
          <cell r="AG35">
            <v>212</v>
          </cell>
          <cell r="AH35">
            <v>3405</v>
          </cell>
        </row>
        <row r="36">
          <cell r="Y36">
            <v>145</v>
          </cell>
          <cell r="Z36">
            <v>2535</v>
          </cell>
          <cell r="AB36" t="str">
            <v>3星0亮</v>
          </cell>
          <cell r="AC36" t="str">
            <v>T3</v>
          </cell>
          <cell r="AD36">
            <v>3</v>
          </cell>
          <cell r="AE36">
            <v>0</v>
          </cell>
          <cell r="AF36">
            <v>6</v>
          </cell>
          <cell r="AG36">
            <v>736</v>
          </cell>
          <cell r="AH36">
            <v>736</v>
          </cell>
        </row>
        <row r="37">
          <cell r="Y37">
            <v>145</v>
          </cell>
          <cell r="Z37">
            <v>2680</v>
          </cell>
          <cell r="AB37" t="str">
            <v>3星1亮</v>
          </cell>
          <cell r="AC37" t="str">
            <v>T3</v>
          </cell>
          <cell r="AD37">
            <v>3</v>
          </cell>
          <cell r="AE37">
            <v>1</v>
          </cell>
          <cell r="AF37">
            <v>6</v>
          </cell>
          <cell r="AG37">
            <v>162</v>
          </cell>
          <cell r="AH37">
            <v>898</v>
          </cell>
        </row>
        <row r="38">
          <cell r="Y38">
            <v>145</v>
          </cell>
          <cell r="Z38">
            <v>2825</v>
          </cell>
          <cell r="AB38" t="str">
            <v>3星2亮</v>
          </cell>
          <cell r="AC38" t="str">
            <v>T3</v>
          </cell>
          <cell r="AD38">
            <v>3</v>
          </cell>
          <cell r="AE38">
            <v>2</v>
          </cell>
          <cell r="AF38">
            <v>6</v>
          </cell>
          <cell r="AG38">
            <v>162</v>
          </cell>
          <cell r="AH38">
            <v>1060</v>
          </cell>
        </row>
        <row r="39">
          <cell r="Y39">
            <v>145</v>
          </cell>
          <cell r="Z39">
            <v>2970</v>
          </cell>
          <cell r="AB39" t="str">
            <v>3星3亮</v>
          </cell>
          <cell r="AC39" t="str">
            <v>T3</v>
          </cell>
          <cell r="AD39">
            <v>3</v>
          </cell>
          <cell r="AE39">
            <v>3</v>
          </cell>
          <cell r="AF39">
            <v>6</v>
          </cell>
          <cell r="AG39">
            <v>162</v>
          </cell>
          <cell r="AH39">
            <v>1222</v>
          </cell>
        </row>
        <row r="40">
          <cell r="Y40">
            <v>145</v>
          </cell>
          <cell r="Z40">
            <v>3115</v>
          </cell>
          <cell r="AB40" t="str">
            <v>4星0亮</v>
          </cell>
          <cell r="AC40" t="str">
            <v>T3</v>
          </cell>
          <cell r="AD40">
            <v>4</v>
          </cell>
          <cell r="AE40">
            <v>0</v>
          </cell>
          <cell r="AF40">
            <v>6</v>
          </cell>
          <cell r="AG40">
            <v>182</v>
          </cell>
          <cell r="AH40">
            <v>1404</v>
          </cell>
        </row>
        <row r="41">
          <cell r="Y41">
            <v>145</v>
          </cell>
          <cell r="Z41">
            <v>3260</v>
          </cell>
          <cell r="AB41" t="str">
            <v>4星1亮</v>
          </cell>
          <cell r="AC41" t="str">
            <v>T3</v>
          </cell>
          <cell r="AD41">
            <v>4</v>
          </cell>
          <cell r="AE41">
            <v>1</v>
          </cell>
          <cell r="AF41">
            <v>6</v>
          </cell>
          <cell r="AG41">
            <v>182</v>
          </cell>
          <cell r="AH41">
            <v>1586</v>
          </cell>
        </row>
        <row r="42">
          <cell r="Y42">
            <v>145</v>
          </cell>
          <cell r="Z42">
            <v>3405</v>
          </cell>
          <cell r="AB42" t="str">
            <v>4星2亮</v>
          </cell>
          <cell r="AC42" t="str">
            <v>T3</v>
          </cell>
          <cell r="AD42">
            <v>4</v>
          </cell>
          <cell r="AE42">
            <v>2</v>
          </cell>
          <cell r="AF42">
            <v>6</v>
          </cell>
          <cell r="AG42">
            <v>182</v>
          </cell>
          <cell r="AH42">
            <v>1768</v>
          </cell>
        </row>
        <row r="43">
          <cell r="Y43">
            <v>145</v>
          </cell>
          <cell r="Z43">
            <v>3550</v>
          </cell>
          <cell r="AB43" t="str">
            <v>4星3亮</v>
          </cell>
          <cell r="AC43" t="str">
            <v>T3</v>
          </cell>
          <cell r="AD43">
            <v>4</v>
          </cell>
          <cell r="AE43">
            <v>3</v>
          </cell>
          <cell r="AF43">
            <v>6</v>
          </cell>
          <cell r="AG43">
            <v>182</v>
          </cell>
          <cell r="AH43">
            <v>1950</v>
          </cell>
        </row>
        <row r="44">
          <cell r="Y44">
            <v>145</v>
          </cell>
          <cell r="Z44">
            <v>3695</v>
          </cell>
          <cell r="AB44" t="str">
            <v>4星4亮</v>
          </cell>
          <cell r="AC44" t="str">
            <v>T3</v>
          </cell>
          <cell r="AD44">
            <v>4</v>
          </cell>
          <cell r="AE44">
            <v>4</v>
          </cell>
          <cell r="AF44">
            <v>6</v>
          </cell>
          <cell r="AG44">
            <v>182</v>
          </cell>
          <cell r="AH44">
            <v>2132</v>
          </cell>
        </row>
        <row r="45">
          <cell r="Y45">
            <v>145</v>
          </cell>
          <cell r="Z45">
            <v>3840</v>
          </cell>
          <cell r="AB45" t="str">
            <v>5星0亮</v>
          </cell>
          <cell r="AC45" t="str">
            <v>T3</v>
          </cell>
          <cell r="AD45">
            <v>5</v>
          </cell>
          <cell r="AE45">
            <v>0</v>
          </cell>
          <cell r="AF45">
            <v>6</v>
          </cell>
          <cell r="AG45">
            <v>212</v>
          </cell>
          <cell r="AH45">
            <v>2344</v>
          </cell>
        </row>
        <row r="46">
          <cell r="Y46">
            <v>145</v>
          </cell>
          <cell r="Z46">
            <v>3985</v>
          </cell>
          <cell r="AB46" t="str">
            <v>5星1亮</v>
          </cell>
          <cell r="AC46" t="str">
            <v>T3</v>
          </cell>
          <cell r="AD46">
            <v>5</v>
          </cell>
          <cell r="AE46">
            <v>1</v>
          </cell>
          <cell r="AF46">
            <v>6</v>
          </cell>
          <cell r="AG46">
            <v>212</v>
          </cell>
          <cell r="AH46">
            <v>2556</v>
          </cell>
        </row>
        <row r="47">
          <cell r="Y47">
            <v>145</v>
          </cell>
          <cell r="Z47">
            <v>4130</v>
          </cell>
          <cell r="AB47" t="str">
            <v>5星2亮</v>
          </cell>
          <cell r="AC47" t="str">
            <v>T3</v>
          </cell>
          <cell r="AD47">
            <v>5</v>
          </cell>
          <cell r="AE47">
            <v>2</v>
          </cell>
          <cell r="AF47">
            <v>6</v>
          </cell>
          <cell r="AG47">
            <v>212</v>
          </cell>
          <cell r="AH47">
            <v>2768</v>
          </cell>
        </row>
        <row r="48">
          <cell r="Y48">
            <v>145</v>
          </cell>
          <cell r="Z48">
            <v>4275</v>
          </cell>
          <cell r="AB48" t="str">
            <v>5星3亮</v>
          </cell>
          <cell r="AC48" t="str">
            <v>T3</v>
          </cell>
          <cell r="AD48">
            <v>5</v>
          </cell>
          <cell r="AE48">
            <v>3</v>
          </cell>
          <cell r="AF48">
            <v>6</v>
          </cell>
          <cell r="AG48">
            <v>212</v>
          </cell>
          <cell r="AH48">
            <v>2980</v>
          </cell>
        </row>
        <row r="49">
          <cell r="Y49">
            <v>214.99999999999994</v>
          </cell>
          <cell r="Z49">
            <v>4490</v>
          </cell>
          <cell r="AB49" t="str">
            <v>5星4亮</v>
          </cell>
          <cell r="AC49" t="str">
            <v>T3</v>
          </cell>
          <cell r="AD49">
            <v>5</v>
          </cell>
          <cell r="AE49">
            <v>4</v>
          </cell>
          <cell r="AF49">
            <v>6</v>
          </cell>
          <cell r="AG49">
            <v>212</v>
          </cell>
          <cell r="AH49">
            <v>3192</v>
          </cell>
        </row>
        <row r="50">
          <cell r="Y50">
            <v>214.99999999999994</v>
          </cell>
          <cell r="Z50">
            <v>4705</v>
          </cell>
          <cell r="AB50" t="str">
            <v>5星5亮</v>
          </cell>
          <cell r="AC50" t="str">
            <v>T3</v>
          </cell>
          <cell r="AD50">
            <v>5</v>
          </cell>
          <cell r="AE50">
            <v>5</v>
          </cell>
          <cell r="AF50">
            <v>6</v>
          </cell>
          <cell r="AG50">
            <v>212</v>
          </cell>
          <cell r="AH50">
            <v>3404</v>
          </cell>
        </row>
        <row r="51">
          <cell r="Y51">
            <v>214.99999999999994</v>
          </cell>
          <cell r="Z51">
            <v>4920</v>
          </cell>
          <cell r="AB51" t="str">
            <v>6星0亮</v>
          </cell>
          <cell r="AC51" t="str">
            <v>T3</v>
          </cell>
          <cell r="AD51">
            <v>6</v>
          </cell>
          <cell r="AE51">
            <v>0</v>
          </cell>
          <cell r="AF51">
            <v>6</v>
          </cell>
          <cell r="AG51">
            <v>228</v>
          </cell>
          <cell r="AH51">
            <v>3632</v>
          </cell>
        </row>
        <row r="52">
          <cell r="Y52">
            <v>214.99999999999994</v>
          </cell>
          <cell r="Z52">
            <v>5135</v>
          </cell>
          <cell r="AB52" t="str">
            <v>6星1亮</v>
          </cell>
          <cell r="AC52" t="str">
            <v>T3</v>
          </cell>
          <cell r="AD52">
            <v>6</v>
          </cell>
          <cell r="AE52">
            <v>1</v>
          </cell>
          <cell r="AF52">
            <v>6</v>
          </cell>
          <cell r="AG52">
            <v>228</v>
          </cell>
          <cell r="AH52">
            <v>3860</v>
          </cell>
        </row>
        <row r="53">
          <cell r="Y53">
            <v>214.99999999999994</v>
          </cell>
          <cell r="Z53">
            <v>5350</v>
          </cell>
          <cell r="AB53" t="str">
            <v>6星2亮</v>
          </cell>
          <cell r="AC53" t="str">
            <v>T3</v>
          </cell>
          <cell r="AD53">
            <v>6</v>
          </cell>
          <cell r="AE53">
            <v>2</v>
          </cell>
          <cell r="AF53">
            <v>6</v>
          </cell>
          <cell r="AG53">
            <v>228</v>
          </cell>
          <cell r="AH53">
            <v>4088</v>
          </cell>
        </row>
        <row r="54">
          <cell r="Y54">
            <v>214.99999999999994</v>
          </cell>
          <cell r="Z54">
            <v>5565</v>
          </cell>
          <cell r="AB54" t="str">
            <v>6星3亮</v>
          </cell>
          <cell r="AC54" t="str">
            <v>T3</v>
          </cell>
          <cell r="AD54">
            <v>6</v>
          </cell>
          <cell r="AE54">
            <v>3</v>
          </cell>
          <cell r="AF54">
            <v>6</v>
          </cell>
          <cell r="AG54">
            <v>228</v>
          </cell>
          <cell r="AH54">
            <v>4316</v>
          </cell>
        </row>
        <row r="55">
          <cell r="Y55">
            <v>214.99999999999994</v>
          </cell>
          <cell r="Z55">
            <v>5780</v>
          </cell>
          <cell r="AB55" t="str">
            <v>6星4亮</v>
          </cell>
          <cell r="AC55" t="str">
            <v>T3</v>
          </cell>
          <cell r="AD55">
            <v>6</v>
          </cell>
          <cell r="AE55">
            <v>4</v>
          </cell>
          <cell r="AF55">
            <v>6</v>
          </cell>
          <cell r="AG55">
            <v>228</v>
          </cell>
          <cell r="AH55">
            <v>4544</v>
          </cell>
        </row>
        <row r="56">
          <cell r="Y56">
            <v>214.99999999999994</v>
          </cell>
          <cell r="Z56">
            <v>5995</v>
          </cell>
          <cell r="AB56" t="str">
            <v>6星5亮</v>
          </cell>
          <cell r="AC56" t="str">
            <v>T3</v>
          </cell>
          <cell r="AD56">
            <v>6</v>
          </cell>
          <cell r="AE56">
            <v>5</v>
          </cell>
          <cell r="AF56">
            <v>6</v>
          </cell>
          <cell r="AG56">
            <v>228</v>
          </cell>
          <cell r="AH56">
            <v>4772</v>
          </cell>
        </row>
        <row r="57">
          <cell r="Y57">
            <v>214.99999999999994</v>
          </cell>
          <cell r="Z57">
            <v>6210</v>
          </cell>
          <cell r="AB57" t="str">
            <v>6星6亮</v>
          </cell>
          <cell r="AC57" t="str">
            <v>T3</v>
          </cell>
          <cell r="AD57">
            <v>6</v>
          </cell>
          <cell r="AE57">
            <v>6</v>
          </cell>
          <cell r="AF57">
            <v>6</v>
          </cell>
          <cell r="AG57">
            <v>228</v>
          </cell>
          <cell r="AH57">
            <v>5000</v>
          </cell>
        </row>
        <row r="58">
          <cell r="Y58">
            <v>214.99999999999994</v>
          </cell>
          <cell r="Z58">
            <v>6425</v>
          </cell>
        </row>
        <row r="59">
          <cell r="Y59">
            <v>214.99999999999994</v>
          </cell>
          <cell r="Z59">
            <v>6640</v>
          </cell>
        </row>
        <row r="60">
          <cell r="Y60">
            <v>214.99999999999994</v>
          </cell>
          <cell r="Z60">
            <v>6855</v>
          </cell>
        </row>
        <row r="61">
          <cell r="Y61">
            <v>214.99999999999994</v>
          </cell>
          <cell r="Z61">
            <v>7070</v>
          </cell>
        </row>
        <row r="62">
          <cell r="Y62">
            <v>214.99999999999994</v>
          </cell>
          <cell r="Z62">
            <v>7285</v>
          </cell>
        </row>
        <row r="63">
          <cell r="Y63">
            <v>214.99999999999994</v>
          </cell>
          <cell r="Z63">
            <v>7500</v>
          </cell>
        </row>
      </sheetData>
      <sheetData sheetId="28">
        <row r="4">
          <cell r="B4" t="str">
            <v>雷诺FT</v>
          </cell>
          <cell r="C4" t="str">
            <v>T1</v>
          </cell>
          <cell r="D4" t="str">
            <v>低</v>
          </cell>
          <cell r="E4" t="str">
            <v>T1低0</v>
          </cell>
          <cell r="F4" t="str">
            <v>轻坦</v>
          </cell>
          <cell r="G4" t="str">
            <v>轻坦弹夹</v>
          </cell>
          <cell r="H4" t="str">
            <v>弹夹装弹</v>
          </cell>
          <cell r="I4">
            <v>4.74</v>
          </cell>
          <cell r="J4">
            <v>2.11</v>
          </cell>
          <cell r="K4">
            <v>0.3</v>
          </cell>
          <cell r="L4">
            <v>2.1563141881038952</v>
          </cell>
          <cell r="M4">
            <v>37.200000000000003</v>
          </cell>
          <cell r="N4">
            <v>62.000000000000007</v>
          </cell>
          <cell r="O4">
            <v>1</v>
          </cell>
          <cell r="P4">
            <v>1</v>
          </cell>
          <cell r="Q4">
            <v>1</v>
          </cell>
          <cell r="R4">
            <v>0.30000000000000004</v>
          </cell>
          <cell r="S4">
            <v>0.24</v>
          </cell>
          <cell r="T4">
            <v>0.6</v>
          </cell>
          <cell r="U4">
            <v>0.86</v>
          </cell>
          <cell r="V4">
            <v>1.2</v>
          </cell>
          <cell r="W4">
            <v>0</v>
          </cell>
          <cell r="X4">
            <v>1</v>
          </cell>
          <cell r="Y4">
            <v>11.783831986523932</v>
          </cell>
          <cell r="Z4">
            <v>58.919159932619657</v>
          </cell>
          <cell r="AA4">
            <v>0.58499999999999996</v>
          </cell>
          <cell r="AB4">
            <v>14.6</v>
          </cell>
          <cell r="AC4">
            <v>23.714285714285719</v>
          </cell>
          <cell r="AD4">
            <v>16.600000000000001</v>
          </cell>
          <cell r="AE4">
            <v>0.58499999999999996</v>
          </cell>
          <cell r="AF4">
            <v>0.2</v>
          </cell>
          <cell r="AG4">
            <v>40</v>
          </cell>
          <cell r="AH4">
            <v>100</v>
          </cell>
          <cell r="AI4">
            <v>47.1</v>
          </cell>
          <cell r="AJ4">
            <v>45</v>
          </cell>
          <cell r="AK4">
            <v>14.6</v>
          </cell>
          <cell r="AL4">
            <v>18</v>
          </cell>
          <cell r="AM4">
            <v>0</v>
          </cell>
          <cell r="AN4">
            <v>7.56</v>
          </cell>
          <cell r="AO4">
            <v>0.5</v>
          </cell>
          <cell r="AP4">
            <v>2596</v>
          </cell>
          <cell r="AQ4">
            <v>82</v>
          </cell>
          <cell r="AR4">
            <v>329</v>
          </cell>
          <cell r="AS4">
            <v>230</v>
          </cell>
          <cell r="AT4">
            <v>300</v>
          </cell>
          <cell r="AU4">
            <v>283</v>
          </cell>
          <cell r="AV4">
            <v>250</v>
          </cell>
          <cell r="AW4">
            <v>250</v>
          </cell>
          <cell r="AX4">
            <v>250</v>
          </cell>
          <cell r="AY4">
            <v>4</v>
          </cell>
          <cell r="AZ4">
            <v>0.35</v>
          </cell>
          <cell r="BA4">
            <v>50</v>
          </cell>
          <cell r="BB4">
            <v>10</v>
          </cell>
          <cell r="BC4">
            <v>2.1</v>
          </cell>
          <cell r="BD4">
            <v>1.7000000000000002</v>
          </cell>
          <cell r="BE4">
            <v>1.4000000000000001</v>
          </cell>
          <cell r="BF4">
            <v>1.4000000000000001</v>
          </cell>
          <cell r="BG4">
            <v>1.2</v>
          </cell>
          <cell r="BH4">
            <v>1</v>
          </cell>
          <cell r="BI4">
            <v>0.85000000000000009</v>
          </cell>
        </row>
        <row r="5">
          <cell r="B5" t="str">
            <v>二号</v>
          </cell>
          <cell r="C5" t="str">
            <v>T2</v>
          </cell>
          <cell r="D5" t="str">
            <v>低</v>
          </cell>
          <cell r="E5" t="str">
            <v>T2低0</v>
          </cell>
          <cell r="F5" t="str">
            <v>轻坦</v>
          </cell>
          <cell r="G5" t="str">
            <v>轻坦弹夹</v>
          </cell>
          <cell r="H5" t="str">
            <v>弹夹装弹</v>
          </cell>
          <cell r="I5">
            <v>4.8099999999999996</v>
          </cell>
          <cell r="J5">
            <v>2.2599999999999998</v>
          </cell>
          <cell r="K5">
            <v>0.3</v>
          </cell>
          <cell r="L5">
            <v>2.1563141881038952</v>
          </cell>
          <cell r="M5">
            <v>37.200000000000003</v>
          </cell>
          <cell r="N5">
            <v>62.000000000000007</v>
          </cell>
          <cell r="O5">
            <v>1</v>
          </cell>
          <cell r="P5">
            <v>1</v>
          </cell>
          <cell r="Q5">
            <v>1</v>
          </cell>
          <cell r="R5">
            <v>0.2</v>
          </cell>
          <cell r="S5">
            <v>0.28800000000000003</v>
          </cell>
          <cell r="T5">
            <v>0.55000000000000004</v>
          </cell>
          <cell r="U5">
            <v>0.7</v>
          </cell>
          <cell r="V5">
            <v>1.2</v>
          </cell>
          <cell r="W5">
            <v>0</v>
          </cell>
          <cell r="X5">
            <v>1</v>
          </cell>
          <cell r="Y5">
            <v>11.783831986523932</v>
          </cell>
          <cell r="Z5">
            <v>58.919159932619657</v>
          </cell>
          <cell r="AA5">
            <v>0.58499999999999996</v>
          </cell>
          <cell r="AB5">
            <v>14.6</v>
          </cell>
          <cell r="AC5">
            <v>23.714285714285719</v>
          </cell>
          <cell r="AD5">
            <v>16.600000000000001</v>
          </cell>
          <cell r="AE5">
            <v>0.58499999999999996</v>
          </cell>
          <cell r="AF5">
            <v>0.2</v>
          </cell>
          <cell r="AG5">
            <v>40</v>
          </cell>
          <cell r="AH5">
            <v>100</v>
          </cell>
          <cell r="AI5">
            <v>47.1</v>
          </cell>
          <cell r="AJ5">
            <v>45</v>
          </cell>
          <cell r="AK5">
            <v>14.6</v>
          </cell>
          <cell r="AL5">
            <v>14.999999999999998</v>
          </cell>
          <cell r="AM5">
            <v>0</v>
          </cell>
          <cell r="AN5">
            <v>8.3999999999999986</v>
          </cell>
          <cell r="AO5">
            <v>0.45833333333333337</v>
          </cell>
          <cell r="AP5">
            <v>3676</v>
          </cell>
          <cell r="AQ5">
            <v>118</v>
          </cell>
          <cell r="AR5">
            <v>460</v>
          </cell>
          <cell r="AS5">
            <v>322</v>
          </cell>
          <cell r="AT5">
            <v>420</v>
          </cell>
          <cell r="AU5">
            <v>396</v>
          </cell>
          <cell r="AV5">
            <v>250</v>
          </cell>
          <cell r="AW5">
            <v>250</v>
          </cell>
          <cell r="AX5">
            <v>250</v>
          </cell>
          <cell r="AY5">
            <v>4</v>
          </cell>
          <cell r="AZ5">
            <v>0.35</v>
          </cell>
          <cell r="BA5">
            <v>50</v>
          </cell>
          <cell r="BB5">
            <v>10</v>
          </cell>
          <cell r="BC5">
            <v>2</v>
          </cell>
          <cell r="BD5">
            <v>1.6500000000000001</v>
          </cell>
          <cell r="BE5">
            <v>1.3</v>
          </cell>
          <cell r="BF5">
            <v>1.3</v>
          </cell>
          <cell r="BG5">
            <v>1.1000000000000001</v>
          </cell>
          <cell r="BH5">
            <v>0.95</v>
          </cell>
          <cell r="BI5">
            <v>0.85000000000000009</v>
          </cell>
        </row>
        <row r="6">
          <cell r="B6" t="str">
            <v>Puma</v>
          </cell>
          <cell r="C6" t="str">
            <v>T2</v>
          </cell>
          <cell r="D6" t="str">
            <v>中</v>
          </cell>
          <cell r="E6" t="str">
            <v>T2中0</v>
          </cell>
          <cell r="F6" t="str">
            <v>轻坦</v>
          </cell>
          <cell r="G6" t="str">
            <v>轻坦半自动</v>
          </cell>
          <cell r="H6" t="str">
            <v>半自动装弹</v>
          </cell>
          <cell r="I6">
            <v>6.71</v>
          </cell>
          <cell r="J6">
            <v>2.59</v>
          </cell>
          <cell r="K6">
            <v>0.3</v>
          </cell>
          <cell r="L6">
            <v>2.1563141881038952</v>
          </cell>
          <cell r="M6">
            <v>37.200000000000003</v>
          </cell>
          <cell r="N6">
            <v>62.000000000000007</v>
          </cell>
          <cell r="O6">
            <v>1</v>
          </cell>
          <cell r="P6">
            <v>1</v>
          </cell>
          <cell r="Q6">
            <v>1</v>
          </cell>
          <cell r="R6">
            <v>0.4</v>
          </cell>
          <cell r="S6">
            <v>0.9</v>
          </cell>
          <cell r="T6">
            <v>1.47</v>
          </cell>
          <cell r="U6">
            <v>0.82</v>
          </cell>
          <cell r="V6">
            <v>1.2</v>
          </cell>
          <cell r="W6">
            <v>1</v>
          </cell>
          <cell r="X6">
            <v>1</v>
          </cell>
          <cell r="Y6">
            <v>10.60544878787154</v>
          </cell>
          <cell r="Z6">
            <v>58.919159932619657</v>
          </cell>
          <cell r="AA6">
            <v>0.8580000000000001</v>
          </cell>
          <cell r="AB6">
            <v>13.87</v>
          </cell>
          <cell r="AC6">
            <v>23.714285714285719</v>
          </cell>
          <cell r="AD6">
            <v>16.600000000000001</v>
          </cell>
          <cell r="AE6">
            <v>0.8580000000000001</v>
          </cell>
          <cell r="AF6">
            <v>0.2</v>
          </cell>
          <cell r="AG6">
            <v>40</v>
          </cell>
          <cell r="AH6">
            <v>100</v>
          </cell>
          <cell r="AI6">
            <v>43.3</v>
          </cell>
          <cell r="AJ6">
            <v>51</v>
          </cell>
          <cell r="AK6">
            <v>14.1</v>
          </cell>
          <cell r="AL6">
            <v>4</v>
          </cell>
          <cell r="AM6">
            <v>1.0499999999999998</v>
          </cell>
          <cell r="AN6">
            <v>0</v>
          </cell>
          <cell r="AO6">
            <v>1.2250000000000001</v>
          </cell>
          <cell r="AP6">
            <v>4460</v>
          </cell>
          <cell r="AQ6">
            <v>188</v>
          </cell>
          <cell r="AR6">
            <v>438</v>
          </cell>
          <cell r="AS6">
            <v>307</v>
          </cell>
          <cell r="AT6">
            <v>438</v>
          </cell>
          <cell r="AU6">
            <v>413</v>
          </cell>
          <cell r="AV6">
            <v>299</v>
          </cell>
          <cell r="AW6">
            <v>299</v>
          </cell>
          <cell r="AX6">
            <v>299</v>
          </cell>
          <cell r="AY6">
            <v>2</v>
          </cell>
          <cell r="AZ6">
            <v>0.35</v>
          </cell>
          <cell r="BA6">
            <v>50</v>
          </cell>
          <cell r="BB6">
            <v>10</v>
          </cell>
          <cell r="BC6">
            <v>2.1</v>
          </cell>
          <cell r="BD6">
            <v>1.6500000000000001</v>
          </cell>
          <cell r="BE6">
            <v>1.35</v>
          </cell>
          <cell r="BF6">
            <v>1.35</v>
          </cell>
          <cell r="BG6">
            <v>1.1500000000000001</v>
          </cell>
          <cell r="BH6">
            <v>1</v>
          </cell>
          <cell r="BI6">
            <v>0.85000000000000009</v>
          </cell>
        </row>
        <row r="7">
          <cell r="B7" t="str">
            <v>35(t)</v>
          </cell>
          <cell r="C7" t="str">
            <v>T3</v>
          </cell>
          <cell r="D7" t="str">
            <v>低</v>
          </cell>
          <cell r="E7" t="str">
            <v>T3低0</v>
          </cell>
          <cell r="F7" t="str">
            <v>轻坦</v>
          </cell>
          <cell r="G7" t="str">
            <v>轻坦半自动</v>
          </cell>
          <cell r="H7" t="str">
            <v>半自动装弹</v>
          </cell>
          <cell r="I7">
            <v>4.83</v>
          </cell>
          <cell r="J7">
            <v>2.11</v>
          </cell>
          <cell r="K7">
            <v>0.3</v>
          </cell>
          <cell r="L7">
            <v>2.1563141881038952</v>
          </cell>
          <cell r="M7">
            <v>37.200000000000003</v>
          </cell>
          <cell r="N7">
            <v>62.000000000000007</v>
          </cell>
          <cell r="O7">
            <v>1</v>
          </cell>
          <cell r="P7">
            <v>1</v>
          </cell>
          <cell r="Q7">
            <v>1</v>
          </cell>
          <cell r="R7">
            <v>0.4</v>
          </cell>
          <cell r="S7">
            <v>0.6</v>
          </cell>
          <cell r="T7">
            <v>1.1399999999999999</v>
          </cell>
          <cell r="U7">
            <v>0.78</v>
          </cell>
          <cell r="V7">
            <v>1.2</v>
          </cell>
          <cell r="W7">
            <v>2</v>
          </cell>
          <cell r="X7">
            <v>1</v>
          </cell>
          <cell r="Y7">
            <v>10.60544878787154</v>
          </cell>
          <cell r="Z7">
            <v>58.919159932619657</v>
          </cell>
          <cell r="AA7">
            <v>0.8580000000000001</v>
          </cell>
          <cell r="AB7">
            <v>13.87</v>
          </cell>
          <cell r="AC7">
            <v>23.714285714285719</v>
          </cell>
          <cell r="AD7">
            <v>16.600000000000001</v>
          </cell>
          <cell r="AE7">
            <v>0.8580000000000001</v>
          </cell>
          <cell r="AF7">
            <v>0.2</v>
          </cell>
          <cell r="AG7">
            <v>40</v>
          </cell>
          <cell r="AH7">
            <v>100</v>
          </cell>
          <cell r="AI7">
            <v>42.4</v>
          </cell>
          <cell r="AJ7">
            <v>50</v>
          </cell>
          <cell r="AK7">
            <v>13.9</v>
          </cell>
          <cell r="AL7">
            <v>6</v>
          </cell>
          <cell r="AM7">
            <v>1.4</v>
          </cell>
          <cell r="AN7">
            <v>0</v>
          </cell>
          <cell r="AO7">
            <v>0.95</v>
          </cell>
          <cell r="AP7">
            <v>5231</v>
          </cell>
          <cell r="AQ7">
            <v>363</v>
          </cell>
          <cell r="AR7">
            <v>600</v>
          </cell>
          <cell r="AS7">
            <v>420</v>
          </cell>
          <cell r="AT7">
            <v>600</v>
          </cell>
          <cell r="AU7">
            <v>566</v>
          </cell>
          <cell r="AV7">
            <v>299</v>
          </cell>
          <cell r="AW7">
            <v>299</v>
          </cell>
          <cell r="AX7">
            <v>299</v>
          </cell>
          <cell r="AY7">
            <v>2</v>
          </cell>
          <cell r="AZ7">
            <v>0.35</v>
          </cell>
          <cell r="BA7">
            <v>50</v>
          </cell>
          <cell r="BB7">
            <v>10</v>
          </cell>
          <cell r="BC7">
            <v>2.1</v>
          </cell>
          <cell r="BD7">
            <v>1.6</v>
          </cell>
          <cell r="BE7">
            <v>1.4000000000000001</v>
          </cell>
          <cell r="BF7">
            <v>1.4000000000000001</v>
          </cell>
          <cell r="BG7">
            <v>1.1000000000000001</v>
          </cell>
          <cell r="BH7">
            <v>0.95</v>
          </cell>
          <cell r="BI7">
            <v>0.85000000000000009</v>
          </cell>
        </row>
        <row r="8">
          <cell r="B8" t="str">
            <v>十字军</v>
          </cell>
          <cell r="C8" t="str">
            <v>T3</v>
          </cell>
          <cell r="D8" t="str">
            <v>中</v>
          </cell>
          <cell r="E8" t="str">
            <v>T3中0</v>
          </cell>
          <cell r="F8" t="str">
            <v>轻坦</v>
          </cell>
          <cell r="G8" t="str">
            <v>轻坦弹夹</v>
          </cell>
          <cell r="H8" t="str">
            <v>弹夹装弹</v>
          </cell>
          <cell r="I8">
            <v>5.91</v>
          </cell>
          <cell r="J8">
            <v>2.67</v>
          </cell>
          <cell r="K8">
            <v>0.3</v>
          </cell>
          <cell r="L8">
            <v>2.1563141881038952</v>
          </cell>
          <cell r="M8">
            <v>37.200000000000003</v>
          </cell>
          <cell r="N8">
            <v>62.000000000000007</v>
          </cell>
          <cell r="O8">
            <v>1</v>
          </cell>
          <cell r="P8">
            <v>1</v>
          </cell>
          <cell r="Q8">
            <v>1</v>
          </cell>
          <cell r="R8">
            <v>0.30000000000000004</v>
          </cell>
          <cell r="S8">
            <v>0.48</v>
          </cell>
          <cell r="T8">
            <v>0.84</v>
          </cell>
          <cell r="U8">
            <v>0.82</v>
          </cell>
          <cell r="V8">
            <v>1.2</v>
          </cell>
          <cell r="W8">
            <v>1</v>
          </cell>
          <cell r="X8">
            <v>1</v>
          </cell>
          <cell r="Y8">
            <v>11.783831986523932</v>
          </cell>
          <cell r="Z8">
            <v>58.919159932619657</v>
          </cell>
          <cell r="AA8">
            <v>0.58499999999999996</v>
          </cell>
          <cell r="AB8">
            <v>14.6</v>
          </cell>
          <cell r="AC8">
            <v>23.714285714285719</v>
          </cell>
          <cell r="AD8">
            <v>16.600000000000001</v>
          </cell>
          <cell r="AE8">
            <v>0.58499999999999996</v>
          </cell>
          <cell r="AF8">
            <v>0.2</v>
          </cell>
          <cell r="AG8">
            <v>40</v>
          </cell>
          <cell r="AH8">
            <v>100</v>
          </cell>
          <cell r="AI8">
            <v>48.1</v>
          </cell>
          <cell r="AJ8">
            <v>45.9</v>
          </cell>
          <cell r="AK8">
            <v>14.9</v>
          </cell>
          <cell r="AL8">
            <v>9</v>
          </cell>
          <cell r="AM8">
            <v>0</v>
          </cell>
          <cell r="AN8">
            <v>6.3</v>
          </cell>
          <cell r="AO8">
            <v>0.7</v>
          </cell>
          <cell r="AP8">
            <v>6066</v>
          </cell>
          <cell r="AQ8">
            <v>218</v>
          </cell>
          <cell r="AR8">
            <v>687</v>
          </cell>
          <cell r="AS8">
            <v>481</v>
          </cell>
          <cell r="AT8">
            <v>627</v>
          </cell>
          <cell r="AU8">
            <v>591</v>
          </cell>
          <cell r="AV8">
            <v>299</v>
          </cell>
          <cell r="AW8">
            <v>299</v>
          </cell>
          <cell r="AX8">
            <v>299</v>
          </cell>
          <cell r="AY8">
            <v>4</v>
          </cell>
          <cell r="AZ8">
            <v>0.35</v>
          </cell>
          <cell r="BA8">
            <v>50</v>
          </cell>
          <cell r="BB8">
            <v>10</v>
          </cell>
          <cell r="BC8">
            <v>2</v>
          </cell>
          <cell r="BD8">
            <v>1.55</v>
          </cell>
          <cell r="BE8">
            <v>1.25</v>
          </cell>
          <cell r="BF8">
            <v>1.25</v>
          </cell>
          <cell r="BG8">
            <v>1.1000000000000001</v>
          </cell>
          <cell r="BH8">
            <v>0.95</v>
          </cell>
          <cell r="BI8">
            <v>0.8</v>
          </cell>
        </row>
        <row r="9">
          <cell r="B9" t="str">
            <v>AMX-13</v>
          </cell>
          <cell r="C9" t="str">
            <v>T3</v>
          </cell>
          <cell r="D9" t="str">
            <v>高</v>
          </cell>
          <cell r="E9" t="str">
            <v>T3高0</v>
          </cell>
          <cell r="F9" t="str">
            <v>轻坦</v>
          </cell>
          <cell r="G9" t="str">
            <v>轻坦单发</v>
          </cell>
          <cell r="H9" t="str">
            <v>单发装弹</v>
          </cell>
          <cell r="I9">
            <v>4.9400000000000004</v>
          </cell>
          <cell r="J9">
            <v>2.54</v>
          </cell>
          <cell r="K9">
            <v>0.3</v>
          </cell>
          <cell r="L9">
            <v>2.1563141881038952</v>
          </cell>
          <cell r="M9">
            <v>37.200000000000003</v>
          </cell>
          <cell r="N9">
            <v>62.000000000000007</v>
          </cell>
          <cell r="O9">
            <v>1</v>
          </cell>
          <cell r="P9">
            <v>1</v>
          </cell>
          <cell r="Q9">
            <v>1</v>
          </cell>
          <cell r="R9">
            <v>0</v>
          </cell>
          <cell r="S9">
            <v>1.7999999999999998</v>
          </cell>
          <cell r="T9">
            <v>1.8</v>
          </cell>
          <cell r="U9">
            <v>0.7</v>
          </cell>
          <cell r="V9">
            <v>1</v>
          </cell>
          <cell r="W9">
            <v>3</v>
          </cell>
          <cell r="X9">
            <v>1</v>
          </cell>
          <cell r="Y9">
            <v>9.4270655892191453</v>
          </cell>
          <cell r="Z9">
            <v>58.919159932619657</v>
          </cell>
          <cell r="AA9">
            <v>1.56</v>
          </cell>
          <cell r="AB9">
            <v>13.14</v>
          </cell>
          <cell r="AC9">
            <v>23.714285714285719</v>
          </cell>
          <cell r="AD9">
            <v>16.600000000000001</v>
          </cell>
          <cell r="AE9">
            <v>1.56</v>
          </cell>
          <cell r="AF9">
            <v>0.2</v>
          </cell>
          <cell r="AG9">
            <v>40</v>
          </cell>
          <cell r="AH9">
            <v>100</v>
          </cell>
          <cell r="AI9">
            <v>39.6</v>
          </cell>
          <cell r="AJ9">
            <v>59.1</v>
          </cell>
          <cell r="AK9">
            <v>13.8</v>
          </cell>
          <cell r="AL9">
            <v>1</v>
          </cell>
          <cell r="AM9">
            <v>3</v>
          </cell>
          <cell r="AN9">
            <v>0</v>
          </cell>
          <cell r="AO9">
            <v>1.8</v>
          </cell>
          <cell r="AP9">
            <v>6012</v>
          </cell>
          <cell r="AQ9">
            <v>788</v>
          </cell>
          <cell r="AR9">
            <v>800</v>
          </cell>
          <cell r="AS9">
            <v>560</v>
          </cell>
          <cell r="AT9">
            <v>672</v>
          </cell>
          <cell r="AU9">
            <v>634</v>
          </cell>
          <cell r="AV9">
            <v>299</v>
          </cell>
          <cell r="AW9">
            <v>299</v>
          </cell>
          <cell r="AX9">
            <v>299</v>
          </cell>
          <cell r="AY9">
            <v>1</v>
          </cell>
          <cell r="AZ9">
            <v>0.35</v>
          </cell>
          <cell r="BA9">
            <v>50</v>
          </cell>
          <cell r="BB9">
            <v>10</v>
          </cell>
          <cell r="BC9">
            <v>1.9</v>
          </cell>
          <cell r="BD9">
            <v>1.55</v>
          </cell>
          <cell r="BE9">
            <v>1.25</v>
          </cell>
          <cell r="BF9">
            <v>1.25</v>
          </cell>
          <cell r="BG9">
            <v>1.1000000000000001</v>
          </cell>
          <cell r="BH9">
            <v>0.89999999999999991</v>
          </cell>
          <cell r="BI9">
            <v>0.75</v>
          </cell>
        </row>
        <row r="10">
          <cell r="B10" t="str">
            <v>霞飞</v>
          </cell>
          <cell r="C10" t="str">
            <v>T4</v>
          </cell>
          <cell r="D10" t="str">
            <v>低</v>
          </cell>
          <cell r="E10" t="str">
            <v>T4低0</v>
          </cell>
          <cell r="F10" t="str">
            <v>轻坦</v>
          </cell>
          <cell r="G10" t="str">
            <v>轻坦半自动</v>
          </cell>
          <cell r="H10" t="str">
            <v>半自动装弹</v>
          </cell>
          <cell r="I10">
            <v>4.8</v>
          </cell>
          <cell r="J10">
            <v>2.94</v>
          </cell>
          <cell r="K10">
            <v>0.3</v>
          </cell>
          <cell r="L10">
            <v>2.1563141881038952</v>
          </cell>
          <cell r="M10">
            <v>37.200000000000003</v>
          </cell>
          <cell r="N10">
            <v>62.000000000000007</v>
          </cell>
          <cell r="O10">
            <v>1</v>
          </cell>
          <cell r="P10">
            <v>1</v>
          </cell>
          <cell r="Q10">
            <v>1</v>
          </cell>
          <cell r="R10">
            <v>0.30000000000000004</v>
          </cell>
          <cell r="S10">
            <v>0.6</v>
          </cell>
          <cell r="T10">
            <v>1.08</v>
          </cell>
          <cell r="U10">
            <v>0.82</v>
          </cell>
          <cell r="V10">
            <v>1.2</v>
          </cell>
          <cell r="W10">
            <v>2</v>
          </cell>
          <cell r="X10">
            <v>1</v>
          </cell>
          <cell r="Y10">
            <v>10.60544878787154</v>
          </cell>
          <cell r="Z10">
            <v>58.919159932619657</v>
          </cell>
          <cell r="AA10">
            <v>0.8580000000000001</v>
          </cell>
          <cell r="AB10">
            <v>13.87</v>
          </cell>
          <cell r="AC10">
            <v>23.714285714285719</v>
          </cell>
          <cell r="AD10">
            <v>16.600000000000001</v>
          </cell>
          <cell r="AE10">
            <v>0.8580000000000001</v>
          </cell>
          <cell r="AF10">
            <v>0.2</v>
          </cell>
          <cell r="AG10">
            <v>40</v>
          </cell>
          <cell r="AH10">
            <v>100</v>
          </cell>
          <cell r="AI10">
            <v>42.4</v>
          </cell>
          <cell r="AJ10">
            <v>50</v>
          </cell>
          <cell r="AK10">
            <v>13.9</v>
          </cell>
          <cell r="AL10">
            <v>6</v>
          </cell>
          <cell r="AM10">
            <v>1.4</v>
          </cell>
          <cell r="AN10">
            <v>0</v>
          </cell>
          <cell r="AO10">
            <v>0.90000000000000013</v>
          </cell>
          <cell r="AP10">
            <v>7569</v>
          </cell>
          <cell r="AQ10">
            <v>486</v>
          </cell>
          <cell r="AR10">
            <v>840</v>
          </cell>
          <cell r="AS10">
            <v>588</v>
          </cell>
          <cell r="AT10">
            <v>840</v>
          </cell>
          <cell r="AU10">
            <v>792</v>
          </cell>
          <cell r="AV10">
            <v>373</v>
          </cell>
          <cell r="AW10">
            <v>373</v>
          </cell>
          <cell r="AX10">
            <v>373</v>
          </cell>
          <cell r="AY10">
            <v>2</v>
          </cell>
          <cell r="AZ10">
            <v>0.35</v>
          </cell>
          <cell r="BA10">
            <v>50</v>
          </cell>
          <cell r="BB10">
            <v>10</v>
          </cell>
          <cell r="BC10">
            <v>1.85</v>
          </cell>
          <cell r="BD10">
            <v>1.45</v>
          </cell>
          <cell r="BE10">
            <v>1.1500000000000001</v>
          </cell>
          <cell r="BF10">
            <v>1.1500000000000001</v>
          </cell>
          <cell r="BG10">
            <v>1.05</v>
          </cell>
          <cell r="BH10">
            <v>0.89999999999999991</v>
          </cell>
          <cell r="BI10">
            <v>0.75</v>
          </cell>
        </row>
        <row r="11">
          <cell r="B11" t="str">
            <v>M-41</v>
          </cell>
          <cell r="C11" t="str">
            <v>T4</v>
          </cell>
          <cell r="D11" t="str">
            <v>中</v>
          </cell>
          <cell r="E11" t="str">
            <v>T4中0</v>
          </cell>
          <cell r="F11" t="str">
            <v>轻坦</v>
          </cell>
          <cell r="G11" t="str">
            <v>轻坦单发</v>
          </cell>
          <cell r="H11" t="str">
            <v>单发装弹</v>
          </cell>
          <cell r="I11">
            <v>5.61</v>
          </cell>
          <cell r="J11">
            <v>3.21</v>
          </cell>
          <cell r="K11">
            <v>0.3</v>
          </cell>
          <cell r="L11">
            <v>2.1563141881038952</v>
          </cell>
          <cell r="M11">
            <v>37.200000000000003</v>
          </cell>
          <cell r="N11">
            <v>62.000000000000007</v>
          </cell>
          <cell r="O11">
            <v>1</v>
          </cell>
          <cell r="P11">
            <v>1</v>
          </cell>
          <cell r="Q11">
            <v>1</v>
          </cell>
          <cell r="R11">
            <v>0</v>
          </cell>
          <cell r="S11">
            <v>1.7999999999999998</v>
          </cell>
          <cell r="T11">
            <v>1.8</v>
          </cell>
          <cell r="U11">
            <v>0.74</v>
          </cell>
          <cell r="V11">
            <v>1</v>
          </cell>
          <cell r="W11">
            <v>3</v>
          </cell>
          <cell r="X11">
            <v>1</v>
          </cell>
          <cell r="Y11">
            <v>9.4270655892191453</v>
          </cell>
          <cell r="Z11">
            <v>58.919159932619657</v>
          </cell>
          <cell r="AA11">
            <v>1.56</v>
          </cell>
          <cell r="AB11">
            <v>13.14</v>
          </cell>
          <cell r="AC11">
            <v>23.714285714285719</v>
          </cell>
          <cell r="AD11">
            <v>16.600000000000001</v>
          </cell>
          <cell r="AE11">
            <v>1.56</v>
          </cell>
          <cell r="AF11">
            <v>0.2</v>
          </cell>
          <cell r="AG11">
            <v>40</v>
          </cell>
          <cell r="AH11">
            <v>100</v>
          </cell>
          <cell r="AI11">
            <v>38.5</v>
          </cell>
          <cell r="AJ11">
            <v>57.4</v>
          </cell>
          <cell r="AK11">
            <v>13.4</v>
          </cell>
          <cell r="AL11">
            <v>1</v>
          </cell>
          <cell r="AM11">
            <v>3</v>
          </cell>
          <cell r="AN11">
            <v>0</v>
          </cell>
          <cell r="AO11">
            <v>1.8</v>
          </cell>
          <cell r="AP11">
            <v>8456</v>
          </cell>
          <cell r="AQ11">
            <v>952</v>
          </cell>
          <cell r="AR11">
            <v>1043</v>
          </cell>
          <cell r="AS11">
            <v>730</v>
          </cell>
          <cell r="AT11">
            <v>876</v>
          </cell>
          <cell r="AU11">
            <v>826</v>
          </cell>
          <cell r="AV11">
            <v>373</v>
          </cell>
          <cell r="AW11">
            <v>373</v>
          </cell>
          <cell r="AX11">
            <v>373</v>
          </cell>
          <cell r="AY11">
            <v>1</v>
          </cell>
          <cell r="AZ11">
            <v>0.35</v>
          </cell>
          <cell r="BA11">
            <v>50</v>
          </cell>
          <cell r="BB11">
            <v>10</v>
          </cell>
          <cell r="BC11">
            <v>1.85</v>
          </cell>
          <cell r="BD11">
            <v>1.35</v>
          </cell>
          <cell r="BE11">
            <v>1.2</v>
          </cell>
          <cell r="BF11">
            <v>1.2</v>
          </cell>
          <cell r="BG11">
            <v>1.1500000000000001</v>
          </cell>
          <cell r="BH11">
            <v>0.95</v>
          </cell>
          <cell r="BI11">
            <v>0.89999999999999991</v>
          </cell>
        </row>
        <row r="12">
          <cell r="B12" t="str">
            <v>BMP-3</v>
          </cell>
          <cell r="C12" t="str">
            <v>T4</v>
          </cell>
          <cell r="D12" t="str">
            <v>高</v>
          </cell>
          <cell r="E12" t="str">
            <v>T4高0</v>
          </cell>
          <cell r="F12" t="str">
            <v>轻坦</v>
          </cell>
          <cell r="G12" t="str">
            <v>轻坦半自动</v>
          </cell>
          <cell r="H12" t="str">
            <v>半自动装弹</v>
          </cell>
          <cell r="I12">
            <v>6.99</v>
          </cell>
          <cell r="J12">
            <v>3.24</v>
          </cell>
          <cell r="K12">
            <v>0.3</v>
          </cell>
          <cell r="L12">
            <v>2.1563141881038952</v>
          </cell>
          <cell r="M12">
            <v>37.200000000000003</v>
          </cell>
          <cell r="N12">
            <v>62.000000000000007</v>
          </cell>
          <cell r="O12">
            <v>1</v>
          </cell>
          <cell r="P12">
            <v>1</v>
          </cell>
          <cell r="Q12">
            <v>1</v>
          </cell>
          <cell r="R12">
            <v>0.4</v>
          </cell>
          <cell r="S12">
            <v>0.9</v>
          </cell>
          <cell r="T12">
            <v>1.47</v>
          </cell>
          <cell r="U12">
            <v>0.78</v>
          </cell>
          <cell r="V12">
            <v>1.2</v>
          </cell>
          <cell r="W12">
            <v>2</v>
          </cell>
          <cell r="X12">
            <v>1</v>
          </cell>
          <cell r="Y12">
            <v>10.60544878787154</v>
          </cell>
          <cell r="Z12">
            <v>58.919159932619657</v>
          </cell>
          <cell r="AA12">
            <v>0.8580000000000001</v>
          </cell>
          <cell r="AB12">
            <v>13.87</v>
          </cell>
          <cell r="AC12">
            <v>23.714285714285719</v>
          </cell>
          <cell r="AD12">
            <v>16.600000000000001</v>
          </cell>
          <cell r="AE12">
            <v>0.8580000000000001</v>
          </cell>
          <cell r="AF12">
            <v>0.2</v>
          </cell>
          <cell r="AG12">
            <v>40</v>
          </cell>
          <cell r="AH12">
            <v>100</v>
          </cell>
          <cell r="AI12">
            <v>44.5</v>
          </cell>
          <cell r="AJ12">
            <v>52.5</v>
          </cell>
          <cell r="AK12">
            <v>14.6</v>
          </cell>
          <cell r="AL12">
            <v>4</v>
          </cell>
          <cell r="AM12">
            <v>1.4</v>
          </cell>
          <cell r="AN12">
            <v>0</v>
          </cell>
          <cell r="AO12">
            <v>1.2250000000000001</v>
          </cell>
          <cell r="AP12">
            <v>9864</v>
          </cell>
          <cell r="AQ12">
            <v>497</v>
          </cell>
          <cell r="AR12">
            <v>936</v>
          </cell>
          <cell r="AS12">
            <v>655</v>
          </cell>
          <cell r="AT12">
            <v>936</v>
          </cell>
          <cell r="AU12">
            <v>883</v>
          </cell>
          <cell r="AV12">
            <v>373</v>
          </cell>
          <cell r="AW12">
            <v>373</v>
          </cell>
          <cell r="AX12">
            <v>373</v>
          </cell>
          <cell r="AY12">
            <v>2</v>
          </cell>
          <cell r="AZ12">
            <v>0.35</v>
          </cell>
          <cell r="BA12">
            <v>50</v>
          </cell>
          <cell r="BB12">
            <v>10</v>
          </cell>
          <cell r="BC12">
            <v>2.15</v>
          </cell>
          <cell r="BD12">
            <v>1.6500000000000001</v>
          </cell>
          <cell r="BE12">
            <v>1.25</v>
          </cell>
          <cell r="BF12">
            <v>1.25</v>
          </cell>
          <cell r="BG12">
            <v>1.1500000000000001</v>
          </cell>
          <cell r="BH12">
            <v>1</v>
          </cell>
          <cell r="BI12">
            <v>0.95</v>
          </cell>
        </row>
        <row r="13">
          <cell r="B13" t="str">
            <v>59式</v>
          </cell>
          <cell r="C13" t="str">
            <v>T5</v>
          </cell>
          <cell r="D13" t="str">
            <v>低</v>
          </cell>
          <cell r="E13" t="str">
            <v>T5低0</v>
          </cell>
          <cell r="F13" t="str">
            <v>轻坦</v>
          </cell>
          <cell r="G13" t="str">
            <v>轻坦单发</v>
          </cell>
          <cell r="H13" t="str">
            <v>单发装弹</v>
          </cell>
          <cell r="I13">
            <v>6.05</v>
          </cell>
          <cell r="J13">
            <v>3.23</v>
          </cell>
          <cell r="K13">
            <v>0.3</v>
          </cell>
          <cell r="L13">
            <v>2.1563141881038952</v>
          </cell>
          <cell r="M13">
            <v>37.200000000000003</v>
          </cell>
          <cell r="N13">
            <v>62.000000000000007</v>
          </cell>
          <cell r="O13">
            <v>1</v>
          </cell>
          <cell r="P13">
            <v>1</v>
          </cell>
          <cell r="Q13">
            <v>1</v>
          </cell>
          <cell r="R13">
            <v>0</v>
          </cell>
          <cell r="S13">
            <v>1.7999999999999998</v>
          </cell>
          <cell r="T13">
            <v>1.8</v>
          </cell>
          <cell r="U13">
            <v>0.7</v>
          </cell>
          <cell r="V13">
            <v>1</v>
          </cell>
          <cell r="W13">
            <v>3</v>
          </cell>
          <cell r="X13">
            <v>1</v>
          </cell>
          <cell r="Y13">
            <v>9.4270655892191453</v>
          </cell>
          <cell r="Z13">
            <v>58.919159932619657</v>
          </cell>
          <cell r="AA13">
            <v>1.56</v>
          </cell>
          <cell r="AB13">
            <v>13.14</v>
          </cell>
          <cell r="AC13">
            <v>23.714285714285719</v>
          </cell>
          <cell r="AD13">
            <v>16.600000000000001</v>
          </cell>
          <cell r="AE13">
            <v>1.56</v>
          </cell>
          <cell r="AF13">
            <v>0.2</v>
          </cell>
          <cell r="AG13">
            <v>40</v>
          </cell>
          <cell r="AH13">
            <v>100</v>
          </cell>
          <cell r="AI13">
            <v>37.700000000000003</v>
          </cell>
          <cell r="AJ13">
            <v>56.3</v>
          </cell>
          <cell r="AK13">
            <v>13.1</v>
          </cell>
          <cell r="AL13">
            <v>1</v>
          </cell>
          <cell r="AM13">
            <v>3</v>
          </cell>
          <cell r="AN13">
            <v>0</v>
          </cell>
          <cell r="AO13">
            <v>1.8</v>
          </cell>
          <cell r="AP13">
            <v>11339</v>
          </cell>
          <cell r="AQ13">
            <v>1203</v>
          </cell>
          <cell r="AR13">
            <v>1357</v>
          </cell>
          <cell r="AS13">
            <v>950</v>
          </cell>
          <cell r="AT13">
            <v>1140</v>
          </cell>
          <cell r="AU13">
            <v>1075</v>
          </cell>
          <cell r="AV13">
            <v>373</v>
          </cell>
          <cell r="AW13">
            <v>373</v>
          </cell>
          <cell r="AX13">
            <v>373</v>
          </cell>
          <cell r="AY13">
            <v>1</v>
          </cell>
          <cell r="AZ13">
            <v>0.35</v>
          </cell>
          <cell r="BA13">
            <v>50</v>
          </cell>
          <cell r="BB13">
            <v>10</v>
          </cell>
          <cell r="BC13">
            <v>1.9</v>
          </cell>
          <cell r="BD13">
            <v>1.45</v>
          </cell>
          <cell r="BE13">
            <v>1.2</v>
          </cell>
          <cell r="BF13">
            <v>1.2</v>
          </cell>
          <cell r="BG13">
            <v>1.1500000000000001</v>
          </cell>
          <cell r="BH13">
            <v>1</v>
          </cell>
          <cell r="BI13">
            <v>0.85000000000000009</v>
          </cell>
        </row>
        <row r="14">
          <cell r="B14" t="str">
            <v>Stuart</v>
          </cell>
          <cell r="C14" t="str">
            <v>T1</v>
          </cell>
          <cell r="D14" t="str">
            <v>低</v>
          </cell>
          <cell r="E14" t="str">
            <v>T1低0</v>
          </cell>
          <cell r="F14" t="str">
            <v>中坦</v>
          </cell>
          <cell r="G14" t="str">
            <v>中坦弹夹</v>
          </cell>
          <cell r="H14" t="str">
            <v>弹夹装弹</v>
          </cell>
          <cell r="I14">
            <v>4.37</v>
          </cell>
          <cell r="J14">
            <v>2.2799999999999998</v>
          </cell>
          <cell r="K14">
            <v>0.3</v>
          </cell>
          <cell r="L14">
            <v>1.6422918151337649</v>
          </cell>
          <cell r="M14">
            <v>16.3</v>
          </cell>
          <cell r="N14">
            <v>27.166666666666668</v>
          </cell>
          <cell r="O14">
            <v>0.9</v>
          </cell>
          <cell r="P14">
            <v>0.9</v>
          </cell>
          <cell r="Q14">
            <v>0.9</v>
          </cell>
          <cell r="R14">
            <v>0.4</v>
          </cell>
          <cell r="S14">
            <v>0.79999999999999993</v>
          </cell>
          <cell r="T14">
            <v>1.1200000000000001</v>
          </cell>
          <cell r="U14">
            <v>0.78</v>
          </cell>
          <cell r="V14">
            <v>1.2</v>
          </cell>
          <cell r="W14">
            <v>1</v>
          </cell>
          <cell r="X14">
            <v>0.75</v>
          </cell>
          <cell r="Y14">
            <v>11.123020662806383</v>
          </cell>
          <cell r="Z14">
            <v>55.61510331403192</v>
          </cell>
          <cell r="AA14">
            <v>1.42</v>
          </cell>
          <cell r="AB14">
            <v>12.3</v>
          </cell>
          <cell r="AC14">
            <v>10.214285714285715</v>
          </cell>
          <cell r="AD14">
            <v>7.15</v>
          </cell>
          <cell r="AE14">
            <v>0.35499999999999998</v>
          </cell>
          <cell r="AF14">
            <v>0.2</v>
          </cell>
          <cell r="AG14">
            <v>55</v>
          </cell>
          <cell r="AH14">
            <v>105</v>
          </cell>
          <cell r="AI14">
            <v>44.5</v>
          </cell>
          <cell r="AJ14">
            <v>40</v>
          </cell>
          <cell r="AK14">
            <v>12.3</v>
          </cell>
          <cell r="AL14">
            <v>6</v>
          </cell>
          <cell r="AM14">
            <v>0</v>
          </cell>
          <cell r="AN14">
            <v>4.8000000000000007</v>
          </cell>
          <cell r="AO14">
            <v>0.93333333333333346</v>
          </cell>
          <cell r="AP14">
            <v>2665</v>
          </cell>
          <cell r="AQ14">
            <v>164</v>
          </cell>
          <cell r="AR14">
            <v>286</v>
          </cell>
          <cell r="AS14">
            <v>214</v>
          </cell>
          <cell r="AT14">
            <v>330</v>
          </cell>
          <cell r="AU14">
            <v>324</v>
          </cell>
          <cell r="AV14">
            <v>250</v>
          </cell>
          <cell r="AW14">
            <v>250</v>
          </cell>
          <cell r="AX14">
            <v>250</v>
          </cell>
          <cell r="AY14">
            <v>4</v>
          </cell>
          <cell r="AZ14">
            <v>0.35</v>
          </cell>
          <cell r="BA14">
            <v>50</v>
          </cell>
          <cell r="BB14">
            <v>10</v>
          </cell>
          <cell r="BC14">
            <v>2</v>
          </cell>
          <cell r="BD14">
            <v>1.9</v>
          </cell>
          <cell r="BE14">
            <v>1.6</v>
          </cell>
          <cell r="BF14">
            <v>1.6</v>
          </cell>
          <cell r="BG14">
            <v>1.2</v>
          </cell>
          <cell r="BH14">
            <v>0.85000000000000009</v>
          </cell>
          <cell r="BI14">
            <v>0.6</v>
          </cell>
        </row>
        <row r="15">
          <cell r="B15" t="str">
            <v>T-34</v>
          </cell>
          <cell r="C15" t="str">
            <v>T2</v>
          </cell>
          <cell r="D15" t="str">
            <v>低</v>
          </cell>
          <cell r="E15" t="str">
            <v>T2低0</v>
          </cell>
          <cell r="F15" t="str">
            <v>中坦</v>
          </cell>
          <cell r="G15" t="str">
            <v>中坦弹夹</v>
          </cell>
          <cell r="H15" t="str">
            <v>弹夹装弹</v>
          </cell>
          <cell r="I15">
            <v>5.58</v>
          </cell>
          <cell r="J15">
            <v>2.84</v>
          </cell>
          <cell r="K15">
            <v>0.3</v>
          </cell>
          <cell r="L15">
            <v>1.6422918151337649</v>
          </cell>
          <cell r="M15">
            <v>16.3</v>
          </cell>
          <cell r="N15">
            <v>27.166666666666668</v>
          </cell>
          <cell r="O15">
            <v>0.9</v>
          </cell>
          <cell r="P15">
            <v>0.9</v>
          </cell>
          <cell r="Q15">
            <v>0.9</v>
          </cell>
          <cell r="R15">
            <v>1.2</v>
          </cell>
          <cell r="S15">
            <v>0.79999999999999993</v>
          </cell>
          <cell r="T15">
            <v>1.76</v>
          </cell>
          <cell r="U15">
            <v>0.75</v>
          </cell>
          <cell r="V15">
            <v>1.2</v>
          </cell>
          <cell r="W15">
            <v>2</v>
          </cell>
          <cell r="X15">
            <v>0.75</v>
          </cell>
          <cell r="Y15">
            <v>11.123020662806383</v>
          </cell>
          <cell r="Z15">
            <v>55.61510331403192</v>
          </cell>
          <cell r="AA15">
            <v>1.42</v>
          </cell>
          <cell r="AB15">
            <v>12.3</v>
          </cell>
          <cell r="AC15">
            <v>10.214285714285715</v>
          </cell>
          <cell r="AD15">
            <v>7.15</v>
          </cell>
          <cell r="AE15">
            <v>0.35499999999999998</v>
          </cell>
          <cell r="AF15">
            <v>0.2</v>
          </cell>
          <cell r="AG15">
            <v>55</v>
          </cell>
          <cell r="AH15">
            <v>105</v>
          </cell>
          <cell r="AI15">
            <v>44.5</v>
          </cell>
          <cell r="AJ15">
            <v>40</v>
          </cell>
          <cell r="AK15">
            <v>12.3</v>
          </cell>
          <cell r="AL15">
            <v>6</v>
          </cell>
          <cell r="AM15">
            <v>0</v>
          </cell>
          <cell r="AN15">
            <v>3</v>
          </cell>
          <cell r="AO15">
            <v>1.4666666666666668</v>
          </cell>
          <cell r="AP15">
            <v>4204</v>
          </cell>
          <cell r="AQ15">
            <v>284</v>
          </cell>
          <cell r="AR15">
            <v>400</v>
          </cell>
          <cell r="AS15">
            <v>300</v>
          </cell>
          <cell r="AT15">
            <v>462</v>
          </cell>
          <cell r="AU15">
            <v>453</v>
          </cell>
          <cell r="AV15">
            <v>250</v>
          </cell>
          <cell r="AW15">
            <v>250</v>
          </cell>
          <cell r="AX15">
            <v>250</v>
          </cell>
          <cell r="AY15">
            <v>4</v>
          </cell>
          <cell r="AZ15">
            <v>0.35</v>
          </cell>
          <cell r="BA15">
            <v>50</v>
          </cell>
          <cell r="BB15">
            <v>10</v>
          </cell>
          <cell r="BC15">
            <v>2.15</v>
          </cell>
          <cell r="BD15">
            <v>1.9</v>
          </cell>
          <cell r="BE15">
            <v>1.55</v>
          </cell>
          <cell r="BF15">
            <v>1.55</v>
          </cell>
          <cell r="BG15">
            <v>1.2</v>
          </cell>
          <cell r="BH15">
            <v>0.8</v>
          </cell>
          <cell r="BI15">
            <v>0.55000000000000004</v>
          </cell>
        </row>
        <row r="16">
          <cell r="B16" t="str">
            <v>四号</v>
          </cell>
          <cell r="C16" t="str">
            <v>T2</v>
          </cell>
          <cell r="D16" t="str">
            <v>中</v>
          </cell>
          <cell r="E16" t="str">
            <v>T2中0</v>
          </cell>
          <cell r="F16" t="str">
            <v>中坦</v>
          </cell>
          <cell r="G16" t="str">
            <v>中坦单发</v>
          </cell>
          <cell r="H16" t="str">
            <v>单发装弹</v>
          </cell>
          <cell r="I16">
            <v>5.97</v>
          </cell>
          <cell r="J16">
            <v>2.96</v>
          </cell>
          <cell r="K16">
            <v>0.3</v>
          </cell>
          <cell r="L16">
            <v>1.6422918151337649</v>
          </cell>
          <cell r="M16">
            <v>16.3</v>
          </cell>
          <cell r="N16">
            <v>27.166666666666668</v>
          </cell>
          <cell r="O16">
            <v>0.9</v>
          </cell>
          <cell r="P16">
            <v>0.9</v>
          </cell>
          <cell r="Q16">
            <v>0.9</v>
          </cell>
          <cell r="R16">
            <v>0</v>
          </cell>
          <cell r="S16">
            <v>2.4</v>
          </cell>
          <cell r="T16">
            <v>2.4</v>
          </cell>
          <cell r="U16">
            <v>0.64</v>
          </cell>
          <cell r="V16">
            <v>1</v>
          </cell>
          <cell r="W16">
            <v>4</v>
          </cell>
          <cell r="X16">
            <v>0.75</v>
          </cell>
          <cell r="Y16">
            <v>8.8984165302451057</v>
          </cell>
          <cell r="Z16">
            <v>55.61510331403192</v>
          </cell>
          <cell r="AA16">
            <v>2.84</v>
          </cell>
          <cell r="AB16">
            <v>11.07</v>
          </cell>
          <cell r="AC16">
            <v>10.214285714285715</v>
          </cell>
          <cell r="AD16">
            <v>7.15</v>
          </cell>
          <cell r="AE16">
            <v>1.0649999999999999</v>
          </cell>
          <cell r="AF16">
            <v>0.2</v>
          </cell>
          <cell r="AG16">
            <v>55</v>
          </cell>
          <cell r="AH16">
            <v>105</v>
          </cell>
          <cell r="AI16">
            <v>36.299999999999997</v>
          </cell>
          <cell r="AJ16">
            <v>51</v>
          </cell>
          <cell r="AK16">
            <v>11.3</v>
          </cell>
          <cell r="AL16">
            <v>1</v>
          </cell>
          <cell r="AM16">
            <v>4.5</v>
          </cell>
          <cell r="AN16">
            <v>0</v>
          </cell>
          <cell r="AO16">
            <v>2.4</v>
          </cell>
          <cell r="AP16">
            <v>4522</v>
          </cell>
          <cell r="AQ16">
            <v>807</v>
          </cell>
          <cell r="AR16">
            <v>480</v>
          </cell>
          <cell r="AS16">
            <v>360</v>
          </cell>
          <cell r="AT16">
            <v>482</v>
          </cell>
          <cell r="AU16">
            <v>473</v>
          </cell>
          <cell r="AV16">
            <v>299</v>
          </cell>
          <cell r="AW16">
            <v>299</v>
          </cell>
          <cell r="AX16">
            <v>299</v>
          </cell>
          <cell r="AY16">
            <v>1</v>
          </cell>
          <cell r="AZ16">
            <v>0.35</v>
          </cell>
          <cell r="BA16">
            <v>50</v>
          </cell>
          <cell r="BB16">
            <v>10</v>
          </cell>
          <cell r="BC16">
            <v>2.2000000000000002</v>
          </cell>
          <cell r="BD16">
            <v>1.85</v>
          </cell>
          <cell r="BE16">
            <v>1.4000000000000001</v>
          </cell>
          <cell r="BF16">
            <v>1.4000000000000001</v>
          </cell>
          <cell r="BG16">
            <v>1.1500000000000001</v>
          </cell>
          <cell r="BH16">
            <v>0.8</v>
          </cell>
          <cell r="BI16">
            <v>0.55000000000000004</v>
          </cell>
        </row>
        <row r="17">
          <cell r="B17" t="str">
            <v>玛蒂尔达</v>
          </cell>
          <cell r="C17" t="str">
            <v>T3</v>
          </cell>
          <cell r="D17" t="str">
            <v>低</v>
          </cell>
          <cell r="E17" t="str">
            <v>T3低0</v>
          </cell>
          <cell r="F17" t="str">
            <v>中坦</v>
          </cell>
          <cell r="G17" t="str">
            <v>中坦弹夹</v>
          </cell>
          <cell r="H17" t="str">
            <v>弹夹装弹</v>
          </cell>
          <cell r="I17">
            <v>6.05</v>
          </cell>
          <cell r="J17">
            <v>2.57</v>
          </cell>
          <cell r="K17">
            <v>0.3</v>
          </cell>
          <cell r="L17">
            <v>1.6422918151337649</v>
          </cell>
          <cell r="M17">
            <v>16.3</v>
          </cell>
          <cell r="N17">
            <v>27.166666666666668</v>
          </cell>
          <cell r="O17">
            <v>0.9</v>
          </cell>
          <cell r="P17">
            <v>0.9</v>
          </cell>
          <cell r="Q17">
            <v>0.9</v>
          </cell>
          <cell r="R17">
            <v>0.72</v>
          </cell>
          <cell r="S17">
            <v>0.79999999999999993</v>
          </cell>
          <cell r="T17">
            <v>1.38</v>
          </cell>
          <cell r="U17">
            <v>0.75</v>
          </cell>
          <cell r="V17">
            <v>1.2</v>
          </cell>
          <cell r="W17">
            <v>1</v>
          </cell>
          <cell r="X17">
            <v>0.75</v>
          </cell>
          <cell r="Y17">
            <v>11.123020662806383</v>
          </cell>
          <cell r="Z17">
            <v>55.61510331403192</v>
          </cell>
          <cell r="AA17">
            <v>1.42</v>
          </cell>
          <cell r="AB17">
            <v>12.3</v>
          </cell>
          <cell r="AC17">
            <v>10.214285714285715</v>
          </cell>
          <cell r="AD17">
            <v>7.15</v>
          </cell>
          <cell r="AE17">
            <v>0.35499999999999998</v>
          </cell>
          <cell r="AF17">
            <v>0.2</v>
          </cell>
          <cell r="AG17">
            <v>55</v>
          </cell>
          <cell r="AH17">
            <v>105</v>
          </cell>
          <cell r="AI17">
            <v>44.5</v>
          </cell>
          <cell r="AJ17">
            <v>40</v>
          </cell>
          <cell r="AK17">
            <v>12.3</v>
          </cell>
          <cell r="AL17">
            <v>6</v>
          </cell>
          <cell r="AM17">
            <v>0</v>
          </cell>
          <cell r="AN17">
            <v>3</v>
          </cell>
          <cell r="AO17">
            <v>1.1499999999999999</v>
          </cell>
          <cell r="AP17">
            <v>6153</v>
          </cell>
          <cell r="AQ17">
            <v>291</v>
          </cell>
          <cell r="AR17">
            <v>571</v>
          </cell>
          <cell r="AS17">
            <v>429</v>
          </cell>
          <cell r="AT17">
            <v>660</v>
          </cell>
          <cell r="AU17">
            <v>648</v>
          </cell>
          <cell r="AV17">
            <v>299</v>
          </cell>
          <cell r="AW17">
            <v>299</v>
          </cell>
          <cell r="AX17">
            <v>299</v>
          </cell>
          <cell r="AY17">
            <v>4</v>
          </cell>
          <cell r="AZ17">
            <v>0.35</v>
          </cell>
          <cell r="BA17">
            <v>50</v>
          </cell>
          <cell r="BB17">
            <v>10</v>
          </cell>
          <cell r="BC17">
            <v>2.25</v>
          </cell>
          <cell r="BD17">
            <v>2</v>
          </cell>
          <cell r="BE17">
            <v>1.5</v>
          </cell>
          <cell r="BF17">
            <v>1.5</v>
          </cell>
          <cell r="BG17">
            <v>1.2</v>
          </cell>
          <cell r="BH17">
            <v>0.85000000000000009</v>
          </cell>
          <cell r="BI17">
            <v>0.6</v>
          </cell>
        </row>
        <row r="18">
          <cell r="B18" t="str">
            <v>谢尔曼</v>
          </cell>
          <cell r="C18" t="str">
            <v>T3</v>
          </cell>
          <cell r="D18" t="str">
            <v>中</v>
          </cell>
          <cell r="E18" t="str">
            <v>T3中0</v>
          </cell>
          <cell r="F18" t="str">
            <v>中坦</v>
          </cell>
          <cell r="G18" t="str">
            <v>中坦单发</v>
          </cell>
          <cell r="H18" t="str">
            <v>单发装弹</v>
          </cell>
          <cell r="I18">
            <v>6.33</v>
          </cell>
          <cell r="J18">
            <v>2.85</v>
          </cell>
          <cell r="K18">
            <v>0.3</v>
          </cell>
          <cell r="L18">
            <v>1.6422918151337649</v>
          </cell>
          <cell r="M18">
            <v>16.3</v>
          </cell>
          <cell r="N18">
            <v>27.166666666666668</v>
          </cell>
          <cell r="O18">
            <v>0.9</v>
          </cell>
          <cell r="P18">
            <v>0.9</v>
          </cell>
          <cell r="Q18">
            <v>0.9</v>
          </cell>
          <cell r="R18">
            <v>0</v>
          </cell>
          <cell r="S18">
            <v>2.4</v>
          </cell>
          <cell r="T18">
            <v>2.4</v>
          </cell>
          <cell r="U18">
            <v>0.71</v>
          </cell>
          <cell r="V18">
            <v>1</v>
          </cell>
          <cell r="W18">
            <v>4</v>
          </cell>
          <cell r="X18">
            <v>0.75</v>
          </cell>
          <cell r="Y18">
            <v>8.8984165302451057</v>
          </cell>
          <cell r="Z18">
            <v>55.61510331403192</v>
          </cell>
          <cell r="AA18">
            <v>2.84</v>
          </cell>
          <cell r="AB18">
            <v>11.07</v>
          </cell>
          <cell r="AC18">
            <v>10.214285714285715</v>
          </cell>
          <cell r="AD18">
            <v>7.15</v>
          </cell>
          <cell r="AE18">
            <v>1.0649999999999999</v>
          </cell>
          <cell r="AF18">
            <v>0.2</v>
          </cell>
          <cell r="AG18">
            <v>55</v>
          </cell>
          <cell r="AH18">
            <v>105</v>
          </cell>
          <cell r="AI18">
            <v>36.299999999999997</v>
          </cell>
          <cell r="AJ18">
            <v>51</v>
          </cell>
          <cell r="AK18">
            <v>11.3</v>
          </cell>
          <cell r="AL18">
            <v>1</v>
          </cell>
          <cell r="AM18">
            <v>4.5</v>
          </cell>
          <cell r="AN18">
            <v>0</v>
          </cell>
          <cell r="AO18">
            <v>2.4</v>
          </cell>
          <cell r="AP18">
            <v>6608</v>
          </cell>
          <cell r="AQ18">
            <v>1131</v>
          </cell>
          <cell r="AR18">
            <v>687</v>
          </cell>
          <cell r="AS18">
            <v>515</v>
          </cell>
          <cell r="AT18">
            <v>690</v>
          </cell>
          <cell r="AU18">
            <v>677</v>
          </cell>
          <cell r="AV18">
            <v>299</v>
          </cell>
          <cell r="AW18">
            <v>299</v>
          </cell>
          <cell r="AX18">
            <v>299</v>
          </cell>
          <cell r="AY18">
            <v>1</v>
          </cell>
          <cell r="AZ18">
            <v>0.35</v>
          </cell>
          <cell r="BA18">
            <v>50</v>
          </cell>
          <cell r="BB18">
            <v>10</v>
          </cell>
          <cell r="BC18">
            <v>2.3000000000000003</v>
          </cell>
          <cell r="BD18">
            <v>1.9</v>
          </cell>
          <cell r="BE18">
            <v>1.45</v>
          </cell>
          <cell r="BF18">
            <v>1.45</v>
          </cell>
          <cell r="BG18">
            <v>1.2</v>
          </cell>
          <cell r="BH18">
            <v>0.8</v>
          </cell>
          <cell r="BI18">
            <v>0.6</v>
          </cell>
        </row>
        <row r="19">
          <cell r="B19" t="str">
            <v>彗星</v>
          </cell>
          <cell r="C19" t="str">
            <v>T3</v>
          </cell>
          <cell r="D19" t="str">
            <v>高</v>
          </cell>
          <cell r="E19" t="str">
            <v>T3高0</v>
          </cell>
          <cell r="F19" t="str">
            <v>中坦</v>
          </cell>
          <cell r="G19" t="str">
            <v>中坦单发</v>
          </cell>
          <cell r="H19" t="str">
            <v>单发装弹</v>
          </cell>
          <cell r="I19">
            <v>6.68</v>
          </cell>
          <cell r="J19">
            <v>3.1</v>
          </cell>
          <cell r="K19">
            <v>0.3</v>
          </cell>
          <cell r="L19">
            <v>1.6422918151337649</v>
          </cell>
          <cell r="M19">
            <v>16.3</v>
          </cell>
          <cell r="N19">
            <v>27.166666666666668</v>
          </cell>
          <cell r="O19">
            <v>0.9</v>
          </cell>
          <cell r="P19">
            <v>0.9</v>
          </cell>
          <cell r="Q19">
            <v>0.9</v>
          </cell>
          <cell r="R19">
            <v>0</v>
          </cell>
          <cell r="S19">
            <v>2.4</v>
          </cell>
          <cell r="T19">
            <v>2.4</v>
          </cell>
          <cell r="U19">
            <v>0.67</v>
          </cell>
          <cell r="V19">
            <v>1</v>
          </cell>
          <cell r="W19">
            <v>4</v>
          </cell>
          <cell r="X19">
            <v>0.75</v>
          </cell>
          <cell r="Y19">
            <v>8.8984165302451057</v>
          </cell>
          <cell r="Z19">
            <v>55.61510331403192</v>
          </cell>
          <cell r="AA19">
            <v>2.84</v>
          </cell>
          <cell r="AB19">
            <v>11.07</v>
          </cell>
          <cell r="AC19">
            <v>10.214285714285715</v>
          </cell>
          <cell r="AD19">
            <v>7.15</v>
          </cell>
          <cell r="AE19">
            <v>1.0649999999999999</v>
          </cell>
          <cell r="AF19">
            <v>0.2</v>
          </cell>
          <cell r="AG19">
            <v>55</v>
          </cell>
          <cell r="AH19">
            <v>105</v>
          </cell>
          <cell r="AI19">
            <v>37.4</v>
          </cell>
          <cell r="AJ19">
            <v>52.5</v>
          </cell>
          <cell r="AK19">
            <v>11.6</v>
          </cell>
          <cell r="AL19">
            <v>1</v>
          </cell>
          <cell r="AM19">
            <v>4.5</v>
          </cell>
          <cell r="AN19">
            <v>0</v>
          </cell>
          <cell r="AO19">
            <v>2.4</v>
          </cell>
          <cell r="AP19">
            <v>7294</v>
          </cell>
          <cell r="AQ19">
            <v>1178</v>
          </cell>
          <cell r="AR19">
            <v>736</v>
          </cell>
          <cell r="AS19">
            <v>552</v>
          </cell>
          <cell r="AT19">
            <v>739</v>
          </cell>
          <cell r="AU19">
            <v>725</v>
          </cell>
          <cell r="AV19">
            <v>299</v>
          </cell>
          <cell r="AW19">
            <v>299</v>
          </cell>
          <cell r="AX19">
            <v>299</v>
          </cell>
          <cell r="AY19">
            <v>1</v>
          </cell>
          <cell r="AZ19">
            <v>0.35</v>
          </cell>
          <cell r="BA19">
            <v>50</v>
          </cell>
          <cell r="BB19">
            <v>10</v>
          </cell>
          <cell r="BC19">
            <v>2.3000000000000003</v>
          </cell>
          <cell r="BD19">
            <v>1.9</v>
          </cell>
          <cell r="BE19">
            <v>1.4000000000000001</v>
          </cell>
          <cell r="BF19">
            <v>1.4000000000000001</v>
          </cell>
          <cell r="BG19">
            <v>1.2</v>
          </cell>
          <cell r="BH19">
            <v>0.8</v>
          </cell>
          <cell r="BI19">
            <v>0.6</v>
          </cell>
        </row>
        <row r="20">
          <cell r="B20" t="str">
            <v>M-48</v>
          </cell>
          <cell r="C20" t="str">
            <v>T4</v>
          </cell>
          <cell r="D20" t="str">
            <v>低</v>
          </cell>
          <cell r="E20" t="str">
            <v>T4低0</v>
          </cell>
          <cell r="F20" t="str">
            <v>中坦</v>
          </cell>
          <cell r="G20" t="str">
            <v>中坦弹夹</v>
          </cell>
          <cell r="H20" t="str">
            <v>弹夹装弹</v>
          </cell>
          <cell r="I20">
            <v>7.42</v>
          </cell>
          <cell r="J20">
            <v>3.89</v>
          </cell>
          <cell r="K20">
            <v>0.3</v>
          </cell>
          <cell r="L20">
            <v>1.6422918151337649</v>
          </cell>
          <cell r="M20">
            <v>16.3</v>
          </cell>
          <cell r="N20">
            <v>27.166666666666668</v>
          </cell>
          <cell r="O20">
            <v>0.9</v>
          </cell>
          <cell r="P20">
            <v>0.9</v>
          </cell>
          <cell r="Q20">
            <v>0.9</v>
          </cell>
          <cell r="R20">
            <v>0.87999999999999989</v>
          </cell>
          <cell r="S20">
            <v>1.2</v>
          </cell>
          <cell r="T20">
            <v>1.73</v>
          </cell>
          <cell r="U20">
            <v>0.71</v>
          </cell>
          <cell r="V20">
            <v>1.2</v>
          </cell>
          <cell r="W20">
            <v>2</v>
          </cell>
          <cell r="X20">
            <v>0.75</v>
          </cell>
          <cell r="Y20">
            <v>11.123020662806383</v>
          </cell>
          <cell r="Z20">
            <v>55.61510331403192</v>
          </cell>
          <cell r="AA20">
            <v>1.42</v>
          </cell>
          <cell r="AB20">
            <v>12.3</v>
          </cell>
          <cell r="AC20">
            <v>10.214285714285715</v>
          </cell>
          <cell r="AD20">
            <v>7.15</v>
          </cell>
          <cell r="AE20">
            <v>0.35499999999999998</v>
          </cell>
          <cell r="AF20">
            <v>0.2</v>
          </cell>
          <cell r="AG20">
            <v>55</v>
          </cell>
          <cell r="AH20">
            <v>105</v>
          </cell>
          <cell r="AI20">
            <v>44.5</v>
          </cell>
          <cell r="AJ20">
            <v>40</v>
          </cell>
          <cell r="AK20">
            <v>12.3</v>
          </cell>
          <cell r="AL20">
            <v>4</v>
          </cell>
          <cell r="AM20">
            <v>0</v>
          </cell>
          <cell r="AN20">
            <v>4</v>
          </cell>
          <cell r="AO20">
            <v>1.4416666666666667</v>
          </cell>
          <cell r="AP20">
            <v>9729</v>
          </cell>
          <cell r="AQ20">
            <v>528</v>
          </cell>
          <cell r="AR20">
            <v>800</v>
          </cell>
          <cell r="AS20">
            <v>600</v>
          </cell>
          <cell r="AT20">
            <v>924</v>
          </cell>
          <cell r="AU20">
            <v>907</v>
          </cell>
          <cell r="AV20">
            <v>373</v>
          </cell>
          <cell r="AW20">
            <v>373</v>
          </cell>
          <cell r="AX20">
            <v>373</v>
          </cell>
          <cell r="AY20">
            <v>4</v>
          </cell>
          <cell r="AZ20">
            <v>0.35</v>
          </cell>
          <cell r="BA20">
            <v>50</v>
          </cell>
          <cell r="BB20">
            <v>10</v>
          </cell>
          <cell r="BC20">
            <v>2.1</v>
          </cell>
          <cell r="BD20">
            <v>1.75</v>
          </cell>
          <cell r="BE20">
            <v>1.35</v>
          </cell>
          <cell r="BF20">
            <v>1.35</v>
          </cell>
          <cell r="BG20">
            <v>1.1000000000000001</v>
          </cell>
          <cell r="BH20">
            <v>0.8</v>
          </cell>
          <cell r="BI20">
            <v>0.55000000000000004</v>
          </cell>
        </row>
        <row r="21">
          <cell r="B21" t="str">
            <v>潘兴</v>
          </cell>
          <cell r="C21" t="str">
            <v>T4</v>
          </cell>
          <cell r="D21" t="str">
            <v>中</v>
          </cell>
          <cell r="E21" t="str">
            <v>T4中0</v>
          </cell>
          <cell r="F21" t="str">
            <v>中坦</v>
          </cell>
          <cell r="G21" t="str">
            <v>中坦单发</v>
          </cell>
          <cell r="H21" t="str">
            <v>单发装弹</v>
          </cell>
          <cell r="I21">
            <v>6.34</v>
          </cell>
          <cell r="J21">
            <v>3.42</v>
          </cell>
          <cell r="K21">
            <v>0.3</v>
          </cell>
          <cell r="L21">
            <v>1.6422918151337649</v>
          </cell>
          <cell r="M21">
            <v>16.3</v>
          </cell>
          <cell r="N21">
            <v>27.166666666666668</v>
          </cell>
          <cell r="O21">
            <v>0.9</v>
          </cell>
          <cell r="P21">
            <v>0.9</v>
          </cell>
          <cell r="Q21">
            <v>0.9</v>
          </cell>
          <cell r="R21">
            <v>0</v>
          </cell>
          <cell r="S21">
            <v>2.4</v>
          </cell>
          <cell r="T21">
            <v>2.4</v>
          </cell>
          <cell r="U21">
            <v>0.64</v>
          </cell>
          <cell r="V21">
            <v>1</v>
          </cell>
          <cell r="W21">
            <v>4</v>
          </cell>
          <cell r="X21">
            <v>0.75</v>
          </cell>
          <cell r="Y21">
            <v>8.8984165302451057</v>
          </cell>
          <cell r="Z21">
            <v>55.61510331403192</v>
          </cell>
          <cell r="AA21">
            <v>2.84</v>
          </cell>
          <cell r="AB21">
            <v>11.07</v>
          </cell>
          <cell r="AC21">
            <v>10.214285714285715</v>
          </cell>
          <cell r="AD21">
            <v>7.15</v>
          </cell>
          <cell r="AE21">
            <v>1.0649999999999999</v>
          </cell>
          <cell r="AF21">
            <v>0.2</v>
          </cell>
          <cell r="AG21">
            <v>55</v>
          </cell>
          <cell r="AH21">
            <v>105</v>
          </cell>
          <cell r="AI21">
            <v>36.299999999999997</v>
          </cell>
          <cell r="AJ21">
            <v>51</v>
          </cell>
          <cell r="AK21">
            <v>11.3</v>
          </cell>
          <cell r="AL21">
            <v>1</v>
          </cell>
          <cell r="AM21">
            <v>4.5</v>
          </cell>
          <cell r="AN21">
            <v>0</v>
          </cell>
          <cell r="AO21">
            <v>2.4</v>
          </cell>
          <cell r="AP21">
            <v>9404</v>
          </cell>
          <cell r="AQ21">
            <v>1552</v>
          </cell>
          <cell r="AR21">
            <v>959</v>
          </cell>
          <cell r="AS21">
            <v>720</v>
          </cell>
          <cell r="AT21">
            <v>964</v>
          </cell>
          <cell r="AU21">
            <v>946</v>
          </cell>
          <cell r="AV21">
            <v>373</v>
          </cell>
          <cell r="AW21">
            <v>373</v>
          </cell>
          <cell r="AX21">
            <v>373</v>
          </cell>
          <cell r="AY21">
            <v>1</v>
          </cell>
          <cell r="AZ21">
            <v>0.35</v>
          </cell>
          <cell r="BA21">
            <v>50</v>
          </cell>
          <cell r="BB21">
            <v>10</v>
          </cell>
          <cell r="BC21">
            <v>2.25</v>
          </cell>
          <cell r="BD21">
            <v>1.85</v>
          </cell>
          <cell r="BE21">
            <v>1.4000000000000001</v>
          </cell>
          <cell r="BF21">
            <v>1.4000000000000001</v>
          </cell>
          <cell r="BG21">
            <v>1.1500000000000001</v>
          </cell>
          <cell r="BH21">
            <v>0.8</v>
          </cell>
          <cell r="BI21">
            <v>0.55000000000000004</v>
          </cell>
        </row>
        <row r="22">
          <cell r="B22" t="str">
            <v>百夫长</v>
          </cell>
          <cell r="C22" t="str">
            <v>T4</v>
          </cell>
          <cell r="D22" t="str">
            <v>高</v>
          </cell>
          <cell r="E22" t="str">
            <v>T4高0</v>
          </cell>
          <cell r="F22" t="str">
            <v>中坦</v>
          </cell>
          <cell r="G22" t="str">
            <v>中坦单发</v>
          </cell>
          <cell r="H22" t="str">
            <v>单发装弹</v>
          </cell>
          <cell r="I22">
            <v>8.4700000000000006</v>
          </cell>
          <cell r="J22">
            <v>3.68</v>
          </cell>
          <cell r="K22">
            <v>0.3</v>
          </cell>
          <cell r="L22">
            <v>1.6422918151337649</v>
          </cell>
          <cell r="M22">
            <v>16.3</v>
          </cell>
          <cell r="N22">
            <v>27.166666666666668</v>
          </cell>
          <cell r="O22">
            <v>0.9</v>
          </cell>
          <cell r="P22">
            <v>0.9</v>
          </cell>
          <cell r="Q22">
            <v>0.9</v>
          </cell>
          <cell r="R22">
            <v>0</v>
          </cell>
          <cell r="S22">
            <v>2.4</v>
          </cell>
          <cell r="T22">
            <v>2.4</v>
          </cell>
          <cell r="U22">
            <v>0.71</v>
          </cell>
          <cell r="V22">
            <v>1</v>
          </cell>
          <cell r="W22">
            <v>4</v>
          </cell>
          <cell r="X22">
            <v>0.75</v>
          </cell>
          <cell r="Y22">
            <v>11.123020662806383</v>
          </cell>
          <cell r="Z22">
            <v>55.61510331403192</v>
          </cell>
          <cell r="AA22">
            <v>2.84</v>
          </cell>
          <cell r="AB22">
            <v>12.3</v>
          </cell>
          <cell r="AC22">
            <v>10.214285714285715</v>
          </cell>
          <cell r="AD22">
            <v>7.15</v>
          </cell>
          <cell r="AE22">
            <v>1.0649999999999999</v>
          </cell>
          <cell r="AF22">
            <v>0.2</v>
          </cell>
          <cell r="AG22">
            <v>55</v>
          </cell>
          <cell r="AH22">
            <v>105</v>
          </cell>
          <cell r="AI22">
            <v>46.7</v>
          </cell>
          <cell r="AJ22">
            <v>42</v>
          </cell>
          <cell r="AK22">
            <v>12.9</v>
          </cell>
          <cell r="AL22">
            <v>1</v>
          </cell>
          <cell r="AM22">
            <v>4.5</v>
          </cell>
          <cell r="AN22">
            <v>0</v>
          </cell>
          <cell r="AO22">
            <v>2.4</v>
          </cell>
          <cell r="AP22">
            <v>11377</v>
          </cell>
          <cell r="AQ22">
            <v>1402</v>
          </cell>
          <cell r="AR22">
            <v>1025</v>
          </cell>
          <cell r="AS22">
            <v>769</v>
          </cell>
          <cell r="AT22">
            <v>1030</v>
          </cell>
          <cell r="AU22">
            <v>1010</v>
          </cell>
          <cell r="AV22">
            <v>373</v>
          </cell>
          <cell r="AW22">
            <v>373</v>
          </cell>
          <cell r="AX22">
            <v>373</v>
          </cell>
          <cell r="AY22">
            <v>1</v>
          </cell>
          <cell r="AZ22">
            <v>0.35</v>
          </cell>
          <cell r="BA22">
            <v>50</v>
          </cell>
          <cell r="BB22">
            <v>10</v>
          </cell>
          <cell r="BC22">
            <v>2.4</v>
          </cell>
          <cell r="BD22">
            <v>1.7999999999999998</v>
          </cell>
          <cell r="BE22">
            <v>1.35</v>
          </cell>
          <cell r="BF22">
            <v>1.35</v>
          </cell>
          <cell r="BG22">
            <v>1.1500000000000001</v>
          </cell>
          <cell r="BH22">
            <v>0.8</v>
          </cell>
          <cell r="BI22">
            <v>0.55000000000000004</v>
          </cell>
        </row>
        <row r="23">
          <cell r="B23" t="str">
            <v>挑战者</v>
          </cell>
          <cell r="C23" t="str">
            <v>T5</v>
          </cell>
          <cell r="D23" t="str">
            <v>低</v>
          </cell>
          <cell r="E23" t="str">
            <v>T5低0</v>
          </cell>
          <cell r="F23" t="str">
            <v>中坦</v>
          </cell>
          <cell r="G23" t="str">
            <v>中坦单发</v>
          </cell>
          <cell r="H23" t="str">
            <v>单发装弹</v>
          </cell>
          <cell r="I23">
            <v>8.49</v>
          </cell>
          <cell r="J23">
            <v>3.73</v>
          </cell>
          <cell r="K23">
            <v>0.3</v>
          </cell>
          <cell r="L23">
            <v>1.6422918151337649</v>
          </cell>
          <cell r="M23">
            <v>16.3</v>
          </cell>
          <cell r="N23">
            <v>27.166666666666668</v>
          </cell>
          <cell r="O23">
            <v>0.9</v>
          </cell>
          <cell r="P23">
            <v>0.9</v>
          </cell>
          <cell r="Q23">
            <v>0.9</v>
          </cell>
          <cell r="R23">
            <v>0</v>
          </cell>
          <cell r="S23">
            <v>2.4</v>
          </cell>
          <cell r="T23">
            <v>2.4</v>
          </cell>
          <cell r="U23">
            <v>0.71</v>
          </cell>
          <cell r="V23">
            <v>1</v>
          </cell>
          <cell r="W23">
            <v>4</v>
          </cell>
          <cell r="X23">
            <v>0.75</v>
          </cell>
          <cell r="Y23">
            <v>8.8984165302451057</v>
          </cell>
          <cell r="Z23">
            <v>55.61510331403192</v>
          </cell>
          <cell r="AA23">
            <v>2.84</v>
          </cell>
          <cell r="AB23">
            <v>11.07</v>
          </cell>
          <cell r="AC23">
            <v>10.214285714285715</v>
          </cell>
          <cell r="AD23">
            <v>7.15</v>
          </cell>
          <cell r="AE23">
            <v>1.0649999999999999</v>
          </cell>
          <cell r="AF23">
            <v>0.2</v>
          </cell>
          <cell r="AG23">
            <v>55</v>
          </cell>
          <cell r="AH23">
            <v>105</v>
          </cell>
          <cell r="AI23">
            <v>35.6</v>
          </cell>
          <cell r="AJ23">
            <v>50</v>
          </cell>
          <cell r="AK23">
            <v>11.1</v>
          </cell>
          <cell r="AL23">
            <v>1</v>
          </cell>
          <cell r="AM23">
            <v>4.5</v>
          </cell>
          <cell r="AN23">
            <v>0</v>
          </cell>
          <cell r="AO23">
            <v>2.4</v>
          </cell>
          <cell r="AP23">
            <v>13886</v>
          </cell>
          <cell r="AQ23">
            <v>1780</v>
          </cell>
          <cell r="AR23">
            <v>1249</v>
          </cell>
          <cell r="AS23">
            <v>936</v>
          </cell>
          <cell r="AT23">
            <v>1254</v>
          </cell>
          <cell r="AU23">
            <v>1231</v>
          </cell>
          <cell r="AV23">
            <v>373</v>
          </cell>
          <cell r="AW23">
            <v>373</v>
          </cell>
          <cell r="AX23">
            <v>373</v>
          </cell>
          <cell r="AY23">
            <v>1</v>
          </cell>
          <cell r="AZ23">
            <v>0.35</v>
          </cell>
          <cell r="BA23">
            <v>50</v>
          </cell>
          <cell r="BB23">
            <v>10</v>
          </cell>
          <cell r="BC23">
            <v>2.2000000000000002</v>
          </cell>
          <cell r="BD23">
            <v>1.7000000000000002</v>
          </cell>
          <cell r="BE23">
            <v>1.3</v>
          </cell>
          <cell r="BF23">
            <v>1.3</v>
          </cell>
          <cell r="BG23">
            <v>1.1000000000000001</v>
          </cell>
          <cell r="BH23">
            <v>0.75</v>
          </cell>
          <cell r="BI23">
            <v>0.5</v>
          </cell>
        </row>
        <row r="24">
          <cell r="B24" t="str">
            <v>B-1</v>
          </cell>
          <cell r="C24" t="str">
            <v>T1</v>
          </cell>
          <cell r="D24" t="str">
            <v>低</v>
          </cell>
          <cell r="E24" t="str">
            <v>T1低0</v>
          </cell>
          <cell r="F24" t="str">
            <v>重坦</v>
          </cell>
          <cell r="G24" t="str">
            <v>重坦自动</v>
          </cell>
          <cell r="H24" t="str">
            <v>自动装弹</v>
          </cell>
          <cell r="I24">
            <v>6.6</v>
          </cell>
          <cell r="J24">
            <v>3.26</v>
          </cell>
          <cell r="K24">
            <v>0.3</v>
          </cell>
          <cell r="L24">
            <v>1.3221033219826164</v>
          </cell>
          <cell r="M24">
            <v>9.6666666666666661</v>
          </cell>
          <cell r="N24">
            <v>16.111111111111111</v>
          </cell>
          <cell r="O24">
            <v>0.8</v>
          </cell>
          <cell r="P24">
            <v>0.8</v>
          </cell>
          <cell r="Q24">
            <v>0.8</v>
          </cell>
          <cell r="R24">
            <v>2.8</v>
          </cell>
          <cell r="S24">
            <v>1.7999999999999998</v>
          </cell>
          <cell r="T24">
            <v>3.18</v>
          </cell>
          <cell r="U24">
            <v>0.77</v>
          </cell>
          <cell r="V24">
            <v>1.2</v>
          </cell>
          <cell r="W24">
            <v>2</v>
          </cell>
          <cell r="X24">
            <v>0.5</v>
          </cell>
          <cell r="Y24">
            <v>9.7912120990134017</v>
          </cell>
          <cell r="Z24">
            <v>48.956060495067014</v>
          </cell>
          <cell r="AA24">
            <v>1.92</v>
          </cell>
          <cell r="AB24">
            <v>10.5</v>
          </cell>
          <cell r="AC24">
            <v>5.9523809523809526</v>
          </cell>
          <cell r="AD24">
            <v>4.166666666666667</v>
          </cell>
          <cell r="AE24">
            <v>0.64</v>
          </cell>
          <cell r="AF24">
            <v>0.2</v>
          </cell>
          <cell r="AG24">
            <v>70</v>
          </cell>
          <cell r="AH24">
            <v>110</v>
          </cell>
          <cell r="AI24">
            <v>39.200000000000003</v>
          </cell>
          <cell r="AJ24">
            <v>35</v>
          </cell>
          <cell r="AK24">
            <v>10.5</v>
          </cell>
          <cell r="AL24">
            <v>2</v>
          </cell>
          <cell r="AM24">
            <v>5.3999999999999995</v>
          </cell>
          <cell r="AN24">
            <v>0</v>
          </cell>
          <cell r="AO24">
            <v>2.6500000000000004</v>
          </cell>
          <cell r="AP24">
            <v>3526</v>
          </cell>
          <cell r="AQ24">
            <v>591</v>
          </cell>
          <cell r="AR24">
            <v>286</v>
          </cell>
          <cell r="AS24">
            <v>229</v>
          </cell>
          <cell r="AT24">
            <v>360</v>
          </cell>
          <cell r="AU24">
            <v>360</v>
          </cell>
          <cell r="AV24">
            <v>250</v>
          </cell>
          <cell r="AW24">
            <v>250</v>
          </cell>
          <cell r="AX24">
            <v>250</v>
          </cell>
          <cell r="AY24">
            <v>6</v>
          </cell>
          <cell r="AZ24">
            <v>0.35</v>
          </cell>
          <cell r="BA24">
            <v>50</v>
          </cell>
          <cell r="BB24">
            <v>10</v>
          </cell>
          <cell r="BC24">
            <v>2.5499999999999998</v>
          </cell>
          <cell r="BD24">
            <v>2.0499999999999998</v>
          </cell>
          <cell r="BE24">
            <v>1.5</v>
          </cell>
          <cell r="BF24">
            <v>1.5</v>
          </cell>
          <cell r="BG24">
            <v>1.1000000000000001</v>
          </cell>
          <cell r="BH24">
            <v>0.75</v>
          </cell>
          <cell r="BI24">
            <v>0.4</v>
          </cell>
        </row>
        <row r="25">
          <cell r="B25" t="str">
            <v>KV-1</v>
          </cell>
          <cell r="C25" t="str">
            <v>T2</v>
          </cell>
          <cell r="D25" t="str">
            <v>低</v>
          </cell>
          <cell r="E25" t="str">
            <v>T2低0</v>
          </cell>
          <cell r="F25" t="str">
            <v>重坦</v>
          </cell>
          <cell r="G25" t="str">
            <v>重坦自动</v>
          </cell>
          <cell r="H25" t="str">
            <v>自动装弹</v>
          </cell>
          <cell r="I25">
            <v>6.44</v>
          </cell>
          <cell r="J25">
            <v>2.5099999999999998</v>
          </cell>
          <cell r="K25">
            <v>0.3</v>
          </cell>
          <cell r="L25">
            <v>1.3221033219826164</v>
          </cell>
          <cell r="M25">
            <v>9.6666666666666661</v>
          </cell>
          <cell r="N25">
            <v>16.111111111111111</v>
          </cell>
          <cell r="O25">
            <v>0.8</v>
          </cell>
          <cell r="P25">
            <v>0.8</v>
          </cell>
          <cell r="Q25">
            <v>0.8</v>
          </cell>
          <cell r="R25">
            <v>1.88</v>
          </cell>
          <cell r="S25">
            <v>1.2</v>
          </cell>
          <cell r="T25">
            <v>2.5</v>
          </cell>
          <cell r="U25">
            <v>0.74</v>
          </cell>
          <cell r="V25">
            <v>1.2</v>
          </cell>
          <cell r="W25">
            <v>2</v>
          </cell>
          <cell r="X25">
            <v>0.5</v>
          </cell>
          <cell r="Y25">
            <v>9.7912120990134017</v>
          </cell>
          <cell r="Z25">
            <v>48.956060495067014</v>
          </cell>
          <cell r="AA25">
            <v>1.92</v>
          </cell>
          <cell r="AB25">
            <v>10.5</v>
          </cell>
          <cell r="AC25">
            <v>5.9523809523809526</v>
          </cell>
          <cell r="AD25">
            <v>4.166666666666667</v>
          </cell>
          <cell r="AE25">
            <v>0.64</v>
          </cell>
          <cell r="AF25">
            <v>0.2</v>
          </cell>
          <cell r="AG25">
            <v>70</v>
          </cell>
          <cell r="AH25">
            <v>110</v>
          </cell>
          <cell r="AI25">
            <v>39.200000000000003</v>
          </cell>
          <cell r="AJ25">
            <v>35</v>
          </cell>
          <cell r="AK25">
            <v>10.5</v>
          </cell>
          <cell r="AL25">
            <v>3</v>
          </cell>
          <cell r="AM25">
            <v>3.6</v>
          </cell>
          <cell r="AN25">
            <v>0</v>
          </cell>
          <cell r="AO25">
            <v>2.0833333333333335</v>
          </cell>
          <cell r="AP25">
            <v>4782</v>
          </cell>
          <cell r="AQ25">
            <v>570</v>
          </cell>
          <cell r="AR25">
            <v>400</v>
          </cell>
          <cell r="AS25">
            <v>320</v>
          </cell>
          <cell r="AT25">
            <v>504</v>
          </cell>
          <cell r="AU25">
            <v>505</v>
          </cell>
          <cell r="AV25">
            <v>250</v>
          </cell>
          <cell r="AW25">
            <v>250</v>
          </cell>
          <cell r="AX25">
            <v>250</v>
          </cell>
          <cell r="AY25">
            <v>6</v>
          </cell>
          <cell r="AZ25">
            <v>0.35</v>
          </cell>
          <cell r="BA25">
            <v>50</v>
          </cell>
          <cell r="BB25">
            <v>10</v>
          </cell>
          <cell r="BC25">
            <v>2.5499999999999998</v>
          </cell>
          <cell r="BD25">
            <v>2.3499999999999996</v>
          </cell>
          <cell r="BE25">
            <v>2.1</v>
          </cell>
          <cell r="BF25">
            <v>2.1</v>
          </cell>
          <cell r="BG25">
            <v>1.35</v>
          </cell>
          <cell r="BH25">
            <v>0.85000000000000009</v>
          </cell>
          <cell r="BI25">
            <v>0.5</v>
          </cell>
        </row>
        <row r="26">
          <cell r="B26" t="str">
            <v>丘吉尔</v>
          </cell>
          <cell r="C26" t="str">
            <v>T2</v>
          </cell>
          <cell r="D26" t="str">
            <v>中</v>
          </cell>
          <cell r="E26" t="str">
            <v>T2中0</v>
          </cell>
          <cell r="F26" t="str">
            <v>重坦</v>
          </cell>
          <cell r="G26" t="str">
            <v>重坦单发</v>
          </cell>
          <cell r="H26" t="str">
            <v>单发装弹</v>
          </cell>
          <cell r="I26">
            <v>7.18</v>
          </cell>
          <cell r="J26">
            <v>3.28</v>
          </cell>
          <cell r="K26">
            <v>0.3</v>
          </cell>
          <cell r="L26">
            <v>1.3221033219826164</v>
          </cell>
          <cell r="M26">
            <v>9.6666666666666661</v>
          </cell>
          <cell r="N26">
            <v>16.111111111111111</v>
          </cell>
          <cell r="O26">
            <v>0.8</v>
          </cell>
          <cell r="P26">
            <v>0.8</v>
          </cell>
          <cell r="Q26">
            <v>0.8</v>
          </cell>
          <cell r="R26">
            <v>0</v>
          </cell>
          <cell r="S26">
            <v>3</v>
          </cell>
          <cell r="T26">
            <v>3</v>
          </cell>
          <cell r="U26">
            <v>0.7</v>
          </cell>
          <cell r="V26">
            <v>1</v>
          </cell>
          <cell r="W26">
            <v>5</v>
          </cell>
          <cell r="X26">
            <v>0.5</v>
          </cell>
          <cell r="Y26">
            <v>7.8329696792107217</v>
          </cell>
          <cell r="Z26">
            <v>48.956060495067014</v>
          </cell>
          <cell r="AA26">
            <v>3.2</v>
          </cell>
          <cell r="AB26">
            <v>9.4500000000000011</v>
          </cell>
          <cell r="AC26">
            <v>5.9523809523809526</v>
          </cell>
          <cell r="AD26">
            <v>4.166666666666667</v>
          </cell>
          <cell r="AE26">
            <v>1.28</v>
          </cell>
          <cell r="AF26">
            <v>0.2</v>
          </cell>
          <cell r="AG26">
            <v>70</v>
          </cell>
          <cell r="AH26">
            <v>110</v>
          </cell>
          <cell r="AI26">
            <v>32</v>
          </cell>
          <cell r="AJ26">
            <v>44.6</v>
          </cell>
          <cell r="AK26">
            <v>9.6</v>
          </cell>
          <cell r="AL26">
            <v>1</v>
          </cell>
          <cell r="AM26">
            <v>6</v>
          </cell>
          <cell r="AN26">
            <v>0</v>
          </cell>
          <cell r="AO26">
            <v>3</v>
          </cell>
          <cell r="AP26">
            <v>5330</v>
          </cell>
          <cell r="AQ26">
            <v>966</v>
          </cell>
          <cell r="AR26">
            <v>459</v>
          </cell>
          <cell r="AS26">
            <v>367</v>
          </cell>
          <cell r="AT26">
            <v>526</v>
          </cell>
          <cell r="AU26">
            <v>526</v>
          </cell>
          <cell r="AV26">
            <v>299</v>
          </cell>
          <cell r="AW26">
            <v>299</v>
          </cell>
          <cell r="AX26">
            <v>299</v>
          </cell>
          <cell r="AY26">
            <v>1</v>
          </cell>
          <cell r="AZ26">
            <v>0.35</v>
          </cell>
          <cell r="BA26">
            <v>50</v>
          </cell>
          <cell r="BB26">
            <v>10</v>
          </cell>
          <cell r="BC26">
            <v>2.5</v>
          </cell>
          <cell r="BD26">
            <v>2.15</v>
          </cell>
          <cell r="BE26">
            <v>1.6500000000000001</v>
          </cell>
          <cell r="BF26">
            <v>1.6500000000000001</v>
          </cell>
          <cell r="BG26">
            <v>1.2</v>
          </cell>
          <cell r="BH26">
            <v>0.75</v>
          </cell>
          <cell r="BI26">
            <v>0.44999999999999996</v>
          </cell>
        </row>
        <row r="27">
          <cell r="B27" t="str">
            <v>黑豹</v>
          </cell>
          <cell r="C27" t="str">
            <v>T3</v>
          </cell>
          <cell r="D27" t="str">
            <v>低</v>
          </cell>
          <cell r="E27" t="str">
            <v>T3低0</v>
          </cell>
          <cell r="F27" t="str">
            <v>重坦</v>
          </cell>
          <cell r="G27" t="str">
            <v>重坦单发</v>
          </cell>
          <cell r="H27" t="str">
            <v>单发装弹</v>
          </cell>
          <cell r="I27">
            <v>6.86</v>
          </cell>
          <cell r="J27">
            <v>3.3</v>
          </cell>
          <cell r="K27">
            <v>0.3</v>
          </cell>
          <cell r="L27">
            <v>1.3221033219826164</v>
          </cell>
          <cell r="M27">
            <v>9.6666666666666661</v>
          </cell>
          <cell r="N27">
            <v>16.111111111111111</v>
          </cell>
          <cell r="O27">
            <v>0.8</v>
          </cell>
          <cell r="P27">
            <v>0.8</v>
          </cell>
          <cell r="Q27">
            <v>0.8</v>
          </cell>
          <cell r="R27">
            <v>0</v>
          </cell>
          <cell r="S27">
            <v>3</v>
          </cell>
          <cell r="T27">
            <v>3</v>
          </cell>
          <cell r="U27">
            <v>0.64</v>
          </cell>
          <cell r="V27">
            <v>1</v>
          </cell>
          <cell r="W27">
            <v>5</v>
          </cell>
          <cell r="X27">
            <v>0.5</v>
          </cell>
          <cell r="Y27">
            <v>7.8329696792107217</v>
          </cell>
          <cell r="Z27">
            <v>48.956060495067014</v>
          </cell>
          <cell r="AA27">
            <v>3.2</v>
          </cell>
          <cell r="AB27">
            <v>9.4500000000000011</v>
          </cell>
          <cell r="AC27">
            <v>5.9523809523809526</v>
          </cell>
          <cell r="AD27">
            <v>4.166666666666667</v>
          </cell>
          <cell r="AE27">
            <v>1.28</v>
          </cell>
          <cell r="AF27">
            <v>0.2</v>
          </cell>
          <cell r="AG27">
            <v>70</v>
          </cell>
          <cell r="AH27">
            <v>110</v>
          </cell>
          <cell r="AI27">
            <v>31.3</v>
          </cell>
          <cell r="AJ27">
            <v>43.8</v>
          </cell>
          <cell r="AK27">
            <v>9.5</v>
          </cell>
          <cell r="AL27">
            <v>1</v>
          </cell>
          <cell r="AM27">
            <v>6</v>
          </cell>
          <cell r="AN27">
            <v>0</v>
          </cell>
          <cell r="AO27">
            <v>3</v>
          </cell>
          <cell r="AP27">
            <v>7170</v>
          </cell>
          <cell r="AQ27">
            <v>1347</v>
          </cell>
          <cell r="AR27">
            <v>629</v>
          </cell>
          <cell r="AS27">
            <v>503</v>
          </cell>
          <cell r="AT27">
            <v>720</v>
          </cell>
          <cell r="AU27">
            <v>721</v>
          </cell>
          <cell r="AV27">
            <v>299</v>
          </cell>
          <cell r="AW27">
            <v>299</v>
          </cell>
          <cell r="AX27">
            <v>299</v>
          </cell>
          <cell r="AY27">
            <v>1</v>
          </cell>
          <cell r="AZ27">
            <v>0.35</v>
          </cell>
          <cell r="BA27">
            <v>50</v>
          </cell>
          <cell r="BB27">
            <v>10</v>
          </cell>
          <cell r="BC27">
            <v>2.6500000000000004</v>
          </cell>
          <cell r="BD27">
            <v>2.1</v>
          </cell>
          <cell r="BE27">
            <v>1.55</v>
          </cell>
          <cell r="BF27">
            <v>1.55</v>
          </cell>
          <cell r="BG27">
            <v>1.1500000000000001</v>
          </cell>
          <cell r="BH27">
            <v>0.70000000000000007</v>
          </cell>
          <cell r="BI27">
            <v>0.44999999999999996</v>
          </cell>
        </row>
        <row r="28">
          <cell r="B28" t="str">
            <v>虎式</v>
          </cell>
          <cell r="C28" t="str">
            <v>T3</v>
          </cell>
          <cell r="D28" t="str">
            <v>中</v>
          </cell>
          <cell r="E28" t="str">
            <v>T3中0</v>
          </cell>
          <cell r="F28" t="str">
            <v>重坦</v>
          </cell>
          <cell r="G28" t="str">
            <v>重坦单发</v>
          </cell>
          <cell r="H28" t="str">
            <v>单发装弹</v>
          </cell>
          <cell r="I28">
            <v>6.1</v>
          </cell>
          <cell r="J28">
            <v>3.48</v>
          </cell>
          <cell r="K28">
            <v>0.3</v>
          </cell>
          <cell r="L28">
            <v>1.3221033219826164</v>
          </cell>
          <cell r="M28">
            <v>9.6666666666666661</v>
          </cell>
          <cell r="N28">
            <v>16.111111111111111</v>
          </cell>
          <cell r="O28">
            <v>0.8</v>
          </cell>
          <cell r="P28">
            <v>0.8</v>
          </cell>
          <cell r="Q28">
            <v>0.8</v>
          </cell>
          <cell r="R28">
            <v>0</v>
          </cell>
          <cell r="S28">
            <v>3</v>
          </cell>
          <cell r="T28">
            <v>3</v>
          </cell>
          <cell r="U28">
            <v>0.7</v>
          </cell>
          <cell r="V28">
            <v>1</v>
          </cell>
          <cell r="W28">
            <v>5</v>
          </cell>
          <cell r="X28">
            <v>0.5</v>
          </cell>
          <cell r="Y28">
            <v>7.8329696792107217</v>
          </cell>
          <cell r="Z28">
            <v>48.956060495067014</v>
          </cell>
          <cell r="AA28">
            <v>3.2</v>
          </cell>
          <cell r="AB28">
            <v>9.4500000000000011</v>
          </cell>
          <cell r="AC28">
            <v>5.9523809523809526</v>
          </cell>
          <cell r="AD28">
            <v>4.166666666666667</v>
          </cell>
          <cell r="AE28">
            <v>1.28</v>
          </cell>
          <cell r="AF28">
            <v>0.2</v>
          </cell>
          <cell r="AG28">
            <v>70</v>
          </cell>
          <cell r="AH28">
            <v>110</v>
          </cell>
          <cell r="AI28">
            <v>32</v>
          </cell>
          <cell r="AJ28">
            <v>44.6</v>
          </cell>
          <cell r="AK28">
            <v>9.6</v>
          </cell>
          <cell r="AL28">
            <v>1</v>
          </cell>
          <cell r="AM28">
            <v>6</v>
          </cell>
          <cell r="AN28">
            <v>0</v>
          </cell>
          <cell r="AO28">
            <v>3</v>
          </cell>
          <cell r="AP28">
            <v>7196</v>
          </cell>
          <cell r="AQ28">
            <v>1466</v>
          </cell>
          <cell r="AR28">
            <v>657</v>
          </cell>
          <cell r="AS28">
            <v>525</v>
          </cell>
          <cell r="AT28">
            <v>752</v>
          </cell>
          <cell r="AU28">
            <v>753</v>
          </cell>
          <cell r="AV28">
            <v>299</v>
          </cell>
          <cell r="AW28">
            <v>299</v>
          </cell>
          <cell r="AX28">
            <v>299</v>
          </cell>
          <cell r="AY28">
            <v>1</v>
          </cell>
          <cell r="AZ28">
            <v>0.35</v>
          </cell>
          <cell r="BA28">
            <v>50</v>
          </cell>
          <cell r="BB28">
            <v>10</v>
          </cell>
          <cell r="BC28">
            <v>2.4</v>
          </cell>
          <cell r="BD28">
            <v>1.9500000000000002</v>
          </cell>
          <cell r="BE28">
            <v>1.45</v>
          </cell>
          <cell r="BF28">
            <v>1.45</v>
          </cell>
          <cell r="BG28">
            <v>1.05</v>
          </cell>
          <cell r="BH28">
            <v>0.70000000000000007</v>
          </cell>
          <cell r="BI28">
            <v>0.35000000000000003</v>
          </cell>
        </row>
        <row r="29">
          <cell r="B29" t="str">
            <v>KV-2</v>
          </cell>
          <cell r="C29" t="str">
            <v>T3</v>
          </cell>
          <cell r="D29" t="str">
            <v>高</v>
          </cell>
          <cell r="E29" t="str">
            <v>T3高0</v>
          </cell>
          <cell r="F29" t="str">
            <v>重坦</v>
          </cell>
          <cell r="G29" t="str">
            <v>重坦自动</v>
          </cell>
          <cell r="H29" t="str">
            <v>自动装弹</v>
          </cell>
          <cell r="I29">
            <v>6.54</v>
          </cell>
          <cell r="J29">
            <v>3.23</v>
          </cell>
          <cell r="K29">
            <v>0.3</v>
          </cell>
          <cell r="L29">
            <v>1.3221033219826164</v>
          </cell>
          <cell r="M29">
            <v>9.6666666666666661</v>
          </cell>
          <cell r="N29">
            <v>16.111111111111111</v>
          </cell>
          <cell r="O29">
            <v>0.8</v>
          </cell>
          <cell r="P29">
            <v>0.8</v>
          </cell>
          <cell r="Q29">
            <v>0.8</v>
          </cell>
          <cell r="R29">
            <v>2</v>
          </cell>
          <cell r="S29">
            <v>1.7999999999999998</v>
          </cell>
          <cell r="T29">
            <v>2.7</v>
          </cell>
          <cell r="U29">
            <v>0.83</v>
          </cell>
          <cell r="V29">
            <v>1.2</v>
          </cell>
          <cell r="W29">
            <v>3</v>
          </cell>
          <cell r="X29">
            <v>0.5</v>
          </cell>
          <cell r="Y29">
            <v>9.7912120990134017</v>
          </cell>
          <cell r="Z29">
            <v>48.956060495067014</v>
          </cell>
          <cell r="AA29">
            <v>1.92</v>
          </cell>
          <cell r="AB29">
            <v>10.5</v>
          </cell>
          <cell r="AC29">
            <v>5.9523809523809526</v>
          </cell>
          <cell r="AD29">
            <v>4.166666666666667</v>
          </cell>
          <cell r="AE29">
            <v>0.64</v>
          </cell>
          <cell r="AF29">
            <v>0.2</v>
          </cell>
          <cell r="AG29">
            <v>70</v>
          </cell>
          <cell r="AH29">
            <v>110</v>
          </cell>
          <cell r="AI29">
            <v>41.1</v>
          </cell>
          <cell r="AJ29">
            <v>36.799999999999997</v>
          </cell>
          <cell r="AK29">
            <v>11</v>
          </cell>
          <cell r="AL29">
            <v>2</v>
          </cell>
          <cell r="AM29">
            <v>4.05</v>
          </cell>
          <cell r="AN29">
            <v>0</v>
          </cell>
          <cell r="AO29">
            <v>2.2500000000000004</v>
          </cell>
          <cell r="AP29">
            <v>7860</v>
          </cell>
          <cell r="AQ29">
            <v>1069</v>
          </cell>
          <cell r="AR29">
            <v>640</v>
          </cell>
          <cell r="AS29">
            <v>512</v>
          </cell>
          <cell r="AT29">
            <v>806</v>
          </cell>
          <cell r="AU29">
            <v>807</v>
          </cell>
          <cell r="AV29">
            <v>299</v>
          </cell>
          <cell r="AW29">
            <v>299</v>
          </cell>
          <cell r="AX29">
            <v>299</v>
          </cell>
          <cell r="AY29">
            <v>6</v>
          </cell>
          <cell r="AZ29">
            <v>0.35</v>
          </cell>
          <cell r="BA29">
            <v>50</v>
          </cell>
          <cell r="BB29">
            <v>10</v>
          </cell>
          <cell r="BC29">
            <v>2.5</v>
          </cell>
          <cell r="BD29">
            <v>2</v>
          </cell>
          <cell r="BE29">
            <v>1.5</v>
          </cell>
          <cell r="BF29">
            <v>1.5</v>
          </cell>
          <cell r="BG29">
            <v>1.1000000000000001</v>
          </cell>
          <cell r="BH29">
            <v>0.70000000000000007</v>
          </cell>
          <cell r="BI29">
            <v>0.4</v>
          </cell>
        </row>
        <row r="30">
          <cell r="B30" t="str">
            <v>征服者</v>
          </cell>
          <cell r="C30" t="str">
            <v>T4</v>
          </cell>
          <cell r="D30" t="str">
            <v>低</v>
          </cell>
          <cell r="E30" t="str">
            <v>T4低0</v>
          </cell>
          <cell r="F30" t="str">
            <v>重坦</v>
          </cell>
          <cell r="G30" t="str">
            <v>重坦单发</v>
          </cell>
          <cell r="H30" t="str">
            <v>单发装弹</v>
          </cell>
          <cell r="I30">
            <v>7.74</v>
          </cell>
          <cell r="J30">
            <v>4.0199999999999996</v>
          </cell>
          <cell r="K30">
            <v>0.3</v>
          </cell>
          <cell r="L30">
            <v>1.3221033219826164</v>
          </cell>
          <cell r="M30">
            <v>9.6666666666666661</v>
          </cell>
          <cell r="N30">
            <v>16.111111111111111</v>
          </cell>
          <cell r="O30">
            <v>0.8</v>
          </cell>
          <cell r="P30">
            <v>0.8</v>
          </cell>
          <cell r="Q30">
            <v>0.8</v>
          </cell>
          <cell r="R30">
            <v>0</v>
          </cell>
          <cell r="S30">
            <v>3</v>
          </cell>
          <cell r="T30">
            <v>3</v>
          </cell>
          <cell r="U30">
            <v>0.67</v>
          </cell>
          <cell r="V30">
            <v>1</v>
          </cell>
          <cell r="W30">
            <v>5</v>
          </cell>
          <cell r="X30">
            <v>0.5</v>
          </cell>
          <cell r="Y30">
            <v>7.8329696792107217</v>
          </cell>
          <cell r="Z30">
            <v>48.956060495067014</v>
          </cell>
          <cell r="AA30">
            <v>3.2</v>
          </cell>
          <cell r="AB30">
            <v>9.4500000000000011</v>
          </cell>
          <cell r="AC30">
            <v>5.9523809523809526</v>
          </cell>
          <cell r="AD30">
            <v>4.166666666666667</v>
          </cell>
          <cell r="AE30">
            <v>1.28</v>
          </cell>
          <cell r="AF30">
            <v>0.2</v>
          </cell>
          <cell r="AG30">
            <v>70</v>
          </cell>
          <cell r="AH30">
            <v>110</v>
          </cell>
          <cell r="AI30">
            <v>31.3</v>
          </cell>
          <cell r="AJ30">
            <v>43.8</v>
          </cell>
          <cell r="AK30">
            <v>9.5</v>
          </cell>
          <cell r="AL30">
            <v>1</v>
          </cell>
          <cell r="AM30">
            <v>6</v>
          </cell>
          <cell r="AN30">
            <v>0</v>
          </cell>
          <cell r="AO30">
            <v>3</v>
          </cell>
          <cell r="AP30">
            <v>10746</v>
          </cell>
          <cell r="AQ30">
            <v>1762</v>
          </cell>
          <cell r="AR30">
            <v>880</v>
          </cell>
          <cell r="AS30">
            <v>704</v>
          </cell>
          <cell r="AT30">
            <v>1008</v>
          </cell>
          <cell r="AU30">
            <v>1009</v>
          </cell>
          <cell r="AV30">
            <v>373</v>
          </cell>
          <cell r="AW30">
            <v>373</v>
          </cell>
          <cell r="AX30">
            <v>373</v>
          </cell>
          <cell r="AY30">
            <v>1</v>
          </cell>
          <cell r="AZ30">
            <v>0.35</v>
          </cell>
          <cell r="BA30">
            <v>50</v>
          </cell>
          <cell r="BB30">
            <v>10</v>
          </cell>
          <cell r="BC30">
            <v>2.4500000000000002</v>
          </cell>
          <cell r="BD30">
            <v>2</v>
          </cell>
          <cell r="BE30">
            <v>1.4000000000000001</v>
          </cell>
          <cell r="BF30">
            <v>1.4000000000000001</v>
          </cell>
          <cell r="BG30">
            <v>1.05</v>
          </cell>
          <cell r="BH30">
            <v>0.70000000000000007</v>
          </cell>
          <cell r="BI30">
            <v>0.4</v>
          </cell>
        </row>
        <row r="31">
          <cell r="B31" t="str">
            <v>IS-4</v>
          </cell>
          <cell r="C31" t="str">
            <v>T4</v>
          </cell>
          <cell r="D31" t="str">
            <v>中</v>
          </cell>
          <cell r="E31" t="str">
            <v>T4中0</v>
          </cell>
          <cell r="F31" t="str">
            <v>重坦</v>
          </cell>
          <cell r="G31" t="str">
            <v>重坦自动</v>
          </cell>
          <cell r="H31" t="str">
            <v>自动装弹</v>
          </cell>
          <cell r="I31">
            <v>6.6</v>
          </cell>
          <cell r="J31">
            <v>3.35</v>
          </cell>
          <cell r="K31">
            <v>0.3</v>
          </cell>
          <cell r="L31">
            <v>1.3221033219826164</v>
          </cell>
          <cell r="M31">
            <v>9.6666666666666661</v>
          </cell>
          <cell r="N31">
            <v>16.111111111111111</v>
          </cell>
          <cell r="O31">
            <v>0.8</v>
          </cell>
          <cell r="P31">
            <v>0.8</v>
          </cell>
          <cell r="Q31">
            <v>0.8</v>
          </cell>
          <cell r="R31">
            <v>2</v>
          </cell>
          <cell r="S31">
            <v>1.7999999999999998</v>
          </cell>
          <cell r="T31">
            <v>2.7</v>
          </cell>
          <cell r="U31">
            <v>0.67</v>
          </cell>
          <cell r="V31">
            <v>1.2</v>
          </cell>
          <cell r="W31">
            <v>3</v>
          </cell>
          <cell r="X31">
            <v>0.5</v>
          </cell>
          <cell r="Y31">
            <v>7.8329696792107217</v>
          </cell>
          <cell r="Z31">
            <v>48.956060495067014</v>
          </cell>
          <cell r="AA31">
            <v>1.92</v>
          </cell>
          <cell r="AB31">
            <v>9.4500000000000011</v>
          </cell>
          <cell r="AC31">
            <v>5.9523809523809526</v>
          </cell>
          <cell r="AD31">
            <v>4.166666666666667</v>
          </cell>
          <cell r="AE31">
            <v>0.64</v>
          </cell>
          <cell r="AF31">
            <v>0.2</v>
          </cell>
          <cell r="AG31">
            <v>70</v>
          </cell>
          <cell r="AH31">
            <v>110</v>
          </cell>
          <cell r="AI31">
            <v>32</v>
          </cell>
          <cell r="AJ31">
            <v>44.6</v>
          </cell>
          <cell r="AK31">
            <v>9.6</v>
          </cell>
          <cell r="AL31">
            <v>2</v>
          </cell>
          <cell r="AM31">
            <v>4.5</v>
          </cell>
          <cell r="AN31">
            <v>0</v>
          </cell>
          <cell r="AO31">
            <v>2.2500000000000004</v>
          </cell>
          <cell r="AP31">
            <v>10323</v>
          </cell>
          <cell r="AQ31">
            <v>1543</v>
          </cell>
          <cell r="AR31">
            <v>834</v>
          </cell>
          <cell r="AS31">
            <v>667</v>
          </cell>
          <cell r="AT31">
            <v>1051</v>
          </cell>
          <cell r="AU31">
            <v>1052</v>
          </cell>
          <cell r="AV31">
            <v>373</v>
          </cell>
          <cell r="AW31">
            <v>373</v>
          </cell>
          <cell r="AX31">
            <v>373</v>
          </cell>
          <cell r="AY31">
            <v>6</v>
          </cell>
          <cell r="AZ31">
            <v>0.35</v>
          </cell>
          <cell r="BA31">
            <v>50</v>
          </cell>
          <cell r="BB31">
            <v>10</v>
          </cell>
          <cell r="BC31">
            <v>2.4</v>
          </cell>
          <cell r="BD31">
            <v>1.9500000000000002</v>
          </cell>
          <cell r="BE31">
            <v>1.45</v>
          </cell>
          <cell r="BF31">
            <v>1.45</v>
          </cell>
          <cell r="BG31">
            <v>1.1000000000000001</v>
          </cell>
          <cell r="BH31">
            <v>0.65</v>
          </cell>
          <cell r="BI31">
            <v>0.4</v>
          </cell>
        </row>
        <row r="32">
          <cell r="B32" t="str">
            <v>T-32</v>
          </cell>
          <cell r="C32" t="str">
            <v>T4</v>
          </cell>
          <cell r="D32" t="str">
            <v>高</v>
          </cell>
          <cell r="E32" t="str">
            <v>T4高0</v>
          </cell>
          <cell r="F32" t="str">
            <v>重坦</v>
          </cell>
          <cell r="G32" t="str">
            <v>重坦单发</v>
          </cell>
          <cell r="H32" t="str">
            <v>单发装弹</v>
          </cell>
          <cell r="I32">
            <v>7.26</v>
          </cell>
          <cell r="J32">
            <v>3.78</v>
          </cell>
          <cell r="K32">
            <v>0.3</v>
          </cell>
          <cell r="L32">
            <v>1.3221033219826164</v>
          </cell>
          <cell r="M32">
            <v>9.6666666666666661</v>
          </cell>
          <cell r="N32">
            <v>16.111111111111111</v>
          </cell>
          <cell r="O32">
            <v>0.8</v>
          </cell>
          <cell r="P32">
            <v>0.8</v>
          </cell>
          <cell r="Q32">
            <v>0.8</v>
          </cell>
          <cell r="R32">
            <v>0</v>
          </cell>
          <cell r="S32">
            <v>3</v>
          </cell>
          <cell r="T32">
            <v>3</v>
          </cell>
          <cell r="U32">
            <v>0.64</v>
          </cell>
          <cell r="V32">
            <v>1</v>
          </cell>
          <cell r="W32">
            <v>5</v>
          </cell>
          <cell r="X32">
            <v>0.5</v>
          </cell>
          <cell r="Y32">
            <v>7.8329696792107217</v>
          </cell>
          <cell r="Z32">
            <v>48.956060495067014</v>
          </cell>
          <cell r="AA32">
            <v>3.2</v>
          </cell>
          <cell r="AB32">
            <v>9.4500000000000011</v>
          </cell>
          <cell r="AC32">
            <v>5.9523809523809526</v>
          </cell>
          <cell r="AD32">
            <v>4.166666666666667</v>
          </cell>
          <cell r="AE32">
            <v>1.28</v>
          </cell>
          <cell r="AF32">
            <v>0.2</v>
          </cell>
          <cell r="AG32">
            <v>70</v>
          </cell>
          <cell r="AH32">
            <v>110</v>
          </cell>
          <cell r="AI32">
            <v>32.9</v>
          </cell>
          <cell r="AJ32">
            <v>45.9</v>
          </cell>
          <cell r="AK32">
            <v>9.9</v>
          </cell>
          <cell r="AL32">
            <v>1</v>
          </cell>
          <cell r="AM32">
            <v>6</v>
          </cell>
          <cell r="AN32">
            <v>0</v>
          </cell>
          <cell r="AO32">
            <v>3</v>
          </cell>
          <cell r="AP32">
            <v>11604</v>
          </cell>
          <cell r="AQ32">
            <v>2026</v>
          </cell>
          <cell r="AR32">
            <v>981</v>
          </cell>
          <cell r="AS32">
            <v>784</v>
          </cell>
          <cell r="AT32">
            <v>1123</v>
          </cell>
          <cell r="AU32">
            <v>1124</v>
          </cell>
          <cell r="AV32">
            <v>373</v>
          </cell>
          <cell r="AW32">
            <v>373</v>
          </cell>
          <cell r="AX32">
            <v>373</v>
          </cell>
          <cell r="AY32">
            <v>1</v>
          </cell>
          <cell r="AZ32">
            <v>0.35</v>
          </cell>
          <cell r="BA32">
            <v>50</v>
          </cell>
          <cell r="BB32">
            <v>10</v>
          </cell>
          <cell r="BC32">
            <v>2.5499999999999998</v>
          </cell>
          <cell r="BD32">
            <v>2.0499999999999998</v>
          </cell>
          <cell r="BE32">
            <v>1.5</v>
          </cell>
          <cell r="BF32">
            <v>1.5</v>
          </cell>
          <cell r="BG32">
            <v>1.1000000000000001</v>
          </cell>
          <cell r="BH32">
            <v>0.75</v>
          </cell>
          <cell r="BI32">
            <v>0.4</v>
          </cell>
        </row>
        <row r="33">
          <cell r="B33" t="str">
            <v>M1A2</v>
          </cell>
          <cell r="C33" t="str">
            <v>T5</v>
          </cell>
          <cell r="D33" t="str">
            <v>低</v>
          </cell>
          <cell r="E33" t="str">
            <v>T5低0</v>
          </cell>
          <cell r="F33" t="str">
            <v>重坦</v>
          </cell>
          <cell r="G33" t="str">
            <v>重坦单发</v>
          </cell>
          <cell r="H33" t="str">
            <v>单发装弹</v>
          </cell>
          <cell r="I33">
            <v>7.75</v>
          </cell>
          <cell r="J33">
            <v>3.46</v>
          </cell>
          <cell r="K33">
            <v>0.3</v>
          </cell>
          <cell r="L33">
            <v>1.3221033219826164</v>
          </cell>
          <cell r="M33">
            <v>9.6666666666666661</v>
          </cell>
          <cell r="N33">
            <v>16.111111111111111</v>
          </cell>
          <cell r="O33">
            <v>0.8</v>
          </cell>
          <cell r="P33">
            <v>0.8</v>
          </cell>
          <cell r="Q33">
            <v>0.8</v>
          </cell>
          <cell r="R33">
            <v>0</v>
          </cell>
          <cell r="S33">
            <v>3</v>
          </cell>
          <cell r="T33">
            <v>3</v>
          </cell>
          <cell r="U33">
            <v>0.74</v>
          </cell>
          <cell r="V33">
            <v>1</v>
          </cell>
          <cell r="W33">
            <v>5</v>
          </cell>
          <cell r="X33">
            <v>0.5</v>
          </cell>
          <cell r="Y33">
            <v>7.8329696792107217</v>
          </cell>
          <cell r="Z33">
            <v>48.956060495067014</v>
          </cell>
          <cell r="AA33">
            <v>3.2</v>
          </cell>
          <cell r="AB33">
            <v>9.4500000000000011</v>
          </cell>
          <cell r="AC33">
            <v>5.9523809523809526</v>
          </cell>
          <cell r="AD33">
            <v>4.166666666666667</v>
          </cell>
          <cell r="AE33">
            <v>1.28</v>
          </cell>
          <cell r="AF33">
            <v>0.2</v>
          </cell>
          <cell r="AG33">
            <v>70</v>
          </cell>
          <cell r="AH33">
            <v>110</v>
          </cell>
          <cell r="AI33">
            <v>31.3</v>
          </cell>
          <cell r="AJ33">
            <v>43.8</v>
          </cell>
          <cell r="AK33">
            <v>9.5</v>
          </cell>
          <cell r="AL33">
            <v>1</v>
          </cell>
          <cell r="AM33">
            <v>6</v>
          </cell>
          <cell r="AN33">
            <v>0</v>
          </cell>
          <cell r="AO33">
            <v>3</v>
          </cell>
          <cell r="AP33">
            <v>14390</v>
          </cell>
          <cell r="AQ33">
            <v>2424</v>
          </cell>
          <cell r="AR33">
            <v>1194</v>
          </cell>
          <cell r="AS33">
            <v>955</v>
          </cell>
          <cell r="AT33">
            <v>1368</v>
          </cell>
          <cell r="AU33">
            <v>1369</v>
          </cell>
          <cell r="AV33">
            <v>373</v>
          </cell>
          <cell r="AW33">
            <v>373</v>
          </cell>
          <cell r="AX33">
            <v>373</v>
          </cell>
          <cell r="AY33">
            <v>1</v>
          </cell>
          <cell r="AZ33">
            <v>0.35</v>
          </cell>
          <cell r="BA33">
            <v>50</v>
          </cell>
          <cell r="BB33">
            <v>10</v>
          </cell>
          <cell r="BC33">
            <v>2.4</v>
          </cell>
          <cell r="BD33">
            <v>1.6500000000000001</v>
          </cell>
          <cell r="BE33">
            <v>1.25</v>
          </cell>
          <cell r="BF33">
            <v>1.25</v>
          </cell>
          <cell r="BG33">
            <v>0.95</v>
          </cell>
          <cell r="BH33">
            <v>0.65</v>
          </cell>
          <cell r="BI33">
            <v>0.4</v>
          </cell>
        </row>
      </sheetData>
      <sheetData sheetId="29"/>
      <sheetData sheetId="30">
        <row r="8">
          <cell r="AG8">
            <v>3546</v>
          </cell>
        </row>
        <row r="9">
          <cell r="AG9">
            <v>4912</v>
          </cell>
        </row>
        <row r="10">
          <cell r="AG10">
            <v>5240</v>
          </cell>
        </row>
        <row r="11">
          <cell r="AG11">
            <v>7076</v>
          </cell>
        </row>
        <row r="12">
          <cell r="AG12">
            <v>7331</v>
          </cell>
        </row>
        <row r="13">
          <cell r="AG13">
            <v>7909</v>
          </cell>
        </row>
        <row r="14">
          <cell r="AG14">
            <v>9880</v>
          </cell>
        </row>
        <row r="15">
          <cell r="AG15">
            <v>10304</v>
          </cell>
        </row>
        <row r="16">
          <cell r="AG16">
            <v>11077</v>
          </cell>
        </row>
        <row r="17">
          <cell r="AG17">
            <v>13410</v>
          </cell>
        </row>
        <row r="18">
          <cell r="AG18">
            <v>3748</v>
          </cell>
        </row>
        <row r="19">
          <cell r="AG19">
            <v>5241</v>
          </cell>
        </row>
        <row r="20">
          <cell r="AG20">
            <v>5540</v>
          </cell>
        </row>
        <row r="21">
          <cell r="AG21">
            <v>7470</v>
          </cell>
        </row>
        <row r="22">
          <cell r="AG22">
            <v>7895</v>
          </cell>
        </row>
        <row r="23">
          <cell r="AG23">
            <v>8462</v>
          </cell>
        </row>
        <row r="24">
          <cell r="AG24">
            <v>10397</v>
          </cell>
        </row>
        <row r="25">
          <cell r="AG25">
            <v>11024</v>
          </cell>
        </row>
        <row r="26">
          <cell r="AG26">
            <v>11635</v>
          </cell>
        </row>
        <row r="27">
          <cell r="AG27">
            <v>14345</v>
          </cell>
        </row>
        <row r="28">
          <cell r="AG28">
            <v>3940</v>
          </cell>
        </row>
        <row r="29">
          <cell r="AG29">
            <v>5470</v>
          </cell>
        </row>
        <row r="30">
          <cell r="AG30">
            <v>5754</v>
          </cell>
        </row>
        <row r="31">
          <cell r="AG31">
            <v>7880</v>
          </cell>
        </row>
        <row r="32">
          <cell r="AG32">
            <v>8198</v>
          </cell>
        </row>
        <row r="33">
          <cell r="AG33">
            <v>8765</v>
          </cell>
        </row>
        <row r="34">
          <cell r="AG34">
            <v>11018</v>
          </cell>
        </row>
        <row r="35">
          <cell r="AG35">
            <v>11478</v>
          </cell>
        </row>
        <row r="36">
          <cell r="AG36">
            <v>12232</v>
          </cell>
        </row>
        <row r="37">
          <cell r="AG37">
            <v>14898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J372"/>
  <sheetViews>
    <sheetView topLeftCell="BW1" workbookViewId="0">
      <selection activeCell="BW4" sqref="BW4"/>
    </sheetView>
  </sheetViews>
  <sheetFormatPr defaultRowHeight="14.25"/>
  <cols>
    <col min="1" max="33" width="9" style="1"/>
    <col min="34" max="34" width="9" style="17"/>
    <col min="35" max="16384" width="9" style="1"/>
  </cols>
  <sheetData>
    <row r="1" spans="2:140">
      <c r="DK1" s="1" t="s">
        <v>50</v>
      </c>
      <c r="DL1" s="1" t="s">
        <v>395</v>
      </c>
      <c r="DM1" s="1" t="s">
        <v>53</v>
      </c>
      <c r="DN1" s="1" t="s">
        <v>54</v>
      </c>
      <c r="DO1" s="1" t="s">
        <v>397</v>
      </c>
      <c r="DP1" s="1" t="s">
        <v>58</v>
      </c>
      <c r="DQ1" s="4" t="s">
        <v>43</v>
      </c>
      <c r="DR1" s="4" t="s">
        <v>44</v>
      </c>
      <c r="DS1" s="4" t="s">
        <v>45</v>
      </c>
      <c r="DT1" s="4" t="s">
        <v>47</v>
      </c>
      <c r="DU1" s="4" t="s">
        <v>48</v>
      </c>
      <c r="DV1" s="25" t="s">
        <v>405</v>
      </c>
      <c r="DW1" s="4" t="s">
        <v>49</v>
      </c>
      <c r="DX1" s="4" t="s">
        <v>20</v>
      </c>
    </row>
    <row r="2" spans="2:140">
      <c r="AG2" s="17"/>
      <c r="AH2" s="1"/>
      <c r="DK2" s="1">
        <v>21</v>
      </c>
      <c r="DL2" s="1">
        <v>5</v>
      </c>
      <c r="DM2" s="1">
        <v>69</v>
      </c>
      <c r="DN2" s="1">
        <v>70</v>
      </c>
      <c r="DO2" s="1">
        <v>99</v>
      </c>
      <c r="DP2" s="1">
        <v>23</v>
      </c>
      <c r="DQ2" s="1">
        <v>15</v>
      </c>
      <c r="DR2" s="1">
        <v>33</v>
      </c>
      <c r="DS2" s="1">
        <v>27</v>
      </c>
      <c r="DT2" s="1">
        <v>4</v>
      </c>
      <c r="DU2" s="1">
        <v>68</v>
      </c>
      <c r="DV2" s="1">
        <v>7</v>
      </c>
      <c r="DW2" s="1">
        <v>87</v>
      </c>
      <c r="DX2" s="1">
        <v>12</v>
      </c>
      <c r="DY2" s="12" t="str">
        <f>CONCATENATE("[",DK2,",",DL2,",",DM2,",",DN2,",",DO2,",",DP2,",",DQ2,",",DR2,",",DS2,",",DT2,",",DU2,",",DV2,",",DW2,",",DX2,"]")</f>
        <v>[21,5,69,70,99,23,15,33,27,4,68,7,87,12]</v>
      </c>
    </row>
    <row r="3" spans="2:140">
      <c r="B3" s="24" t="s">
        <v>372</v>
      </c>
      <c r="C3" s="24" t="s">
        <v>373</v>
      </c>
      <c r="D3" s="24" t="s">
        <v>374</v>
      </c>
      <c r="E3" s="24" t="s">
        <v>375</v>
      </c>
      <c r="F3" s="24" t="s">
        <v>2</v>
      </c>
      <c r="G3" s="24" t="s">
        <v>3</v>
      </c>
      <c r="H3" s="24" t="s">
        <v>4</v>
      </c>
      <c r="I3" s="24" t="s">
        <v>5</v>
      </c>
      <c r="J3" s="24" t="s">
        <v>6</v>
      </c>
      <c r="K3" s="24" t="s">
        <v>7</v>
      </c>
      <c r="L3" s="24" t="s">
        <v>8</v>
      </c>
      <c r="M3" s="24" t="s">
        <v>10</v>
      </c>
      <c r="N3" s="24" t="s">
        <v>11</v>
      </c>
      <c r="O3" s="24" t="s">
        <v>12</v>
      </c>
      <c r="P3" s="24" t="s">
        <v>13</v>
      </c>
      <c r="Q3" s="24" t="s">
        <v>14</v>
      </c>
      <c r="R3" s="24" t="s">
        <v>376</v>
      </c>
      <c r="S3" s="24" t="s">
        <v>377</v>
      </c>
      <c r="T3" s="24" t="s">
        <v>378</v>
      </c>
      <c r="U3" s="24" t="s">
        <v>379</v>
      </c>
      <c r="V3" s="24" t="s">
        <v>20</v>
      </c>
      <c r="W3" s="24" t="s">
        <v>380</v>
      </c>
      <c r="X3" s="24" t="s">
        <v>381</v>
      </c>
      <c r="Y3" s="24" t="s">
        <v>23</v>
      </c>
      <c r="Z3" s="24" t="s">
        <v>24</v>
      </c>
      <c r="AA3" s="24" t="s">
        <v>26</v>
      </c>
      <c r="AB3" s="24" t="s">
        <v>29</v>
      </c>
      <c r="AC3" s="24" t="s">
        <v>30</v>
      </c>
      <c r="AD3" s="24" t="s">
        <v>31</v>
      </c>
      <c r="AE3" s="24" t="s">
        <v>33</v>
      </c>
      <c r="AF3" s="24" t="s">
        <v>34</v>
      </c>
      <c r="AG3" s="24" t="s">
        <v>35</v>
      </c>
      <c r="AH3" s="24" t="s">
        <v>36</v>
      </c>
      <c r="AI3" s="24" t="s">
        <v>382</v>
      </c>
      <c r="AJ3" s="24" t="s">
        <v>383</v>
      </c>
      <c r="AK3" s="24" t="s">
        <v>45</v>
      </c>
      <c r="AL3" s="24" t="s">
        <v>46</v>
      </c>
      <c r="AM3" s="24" t="s">
        <v>47</v>
      </c>
      <c r="AN3" s="24" t="s">
        <v>48</v>
      </c>
      <c r="AO3" s="24" t="s">
        <v>384</v>
      </c>
      <c r="AP3" s="24" t="s">
        <v>385</v>
      </c>
      <c r="AQ3" s="24" t="s">
        <v>386</v>
      </c>
      <c r="AR3" s="24" t="s">
        <v>387</v>
      </c>
      <c r="AS3" s="24" t="s">
        <v>388</v>
      </c>
      <c r="AT3" s="24" t="s">
        <v>389</v>
      </c>
      <c r="AU3" s="24" t="s">
        <v>390</v>
      </c>
      <c r="AV3" s="24" t="s">
        <v>391</v>
      </c>
      <c r="AW3" s="24" t="s">
        <v>392</v>
      </c>
      <c r="AX3" s="24" t="s">
        <v>393</v>
      </c>
      <c r="AY3" s="24" t="s">
        <v>394</v>
      </c>
      <c r="AZ3" s="2" t="s">
        <v>424</v>
      </c>
      <c r="BA3" s="2" t="s">
        <v>370</v>
      </c>
      <c r="BB3" s="2" t="s">
        <v>371</v>
      </c>
      <c r="BC3" s="2" t="s">
        <v>406</v>
      </c>
      <c r="BD3" s="2" t="s">
        <v>407</v>
      </c>
      <c r="BE3" s="30" t="s">
        <v>469</v>
      </c>
      <c r="BF3" s="30" t="s">
        <v>468</v>
      </c>
      <c r="BG3" s="2" t="s">
        <v>408</v>
      </c>
      <c r="BH3" s="2" t="s">
        <v>409</v>
      </c>
      <c r="BI3" s="2" t="s">
        <v>410</v>
      </c>
      <c r="BJ3" s="21" t="s">
        <v>337</v>
      </c>
      <c r="BK3" s="20"/>
      <c r="BL3" s="21" t="s">
        <v>355</v>
      </c>
      <c r="BM3" s="21" t="s">
        <v>347</v>
      </c>
      <c r="BN3" s="21" t="s">
        <v>293</v>
      </c>
      <c r="BO3" s="21" t="s">
        <v>348</v>
      </c>
      <c r="BP3" s="36" t="s">
        <v>493</v>
      </c>
      <c r="BQ3" s="22"/>
      <c r="BR3" s="21" t="s">
        <v>342</v>
      </c>
      <c r="BS3" s="21" t="s">
        <v>349</v>
      </c>
      <c r="BT3" s="21" t="s">
        <v>352</v>
      </c>
      <c r="BU3" s="21" t="s">
        <v>351</v>
      </c>
      <c r="BV3" s="21" t="s">
        <v>364</v>
      </c>
      <c r="BW3" s="21" t="s">
        <v>356</v>
      </c>
      <c r="BX3" s="21" t="s">
        <v>368</v>
      </c>
      <c r="BY3" s="22"/>
      <c r="BZ3" s="21" t="s">
        <v>0</v>
      </c>
      <c r="CA3" s="21" t="s">
        <v>1</v>
      </c>
      <c r="CB3" s="21" t="s">
        <v>340</v>
      </c>
      <c r="CC3" s="21" t="s">
        <v>341</v>
      </c>
      <c r="CD3" s="20"/>
      <c r="CE3" s="21" t="s">
        <v>339</v>
      </c>
      <c r="CF3" s="21" t="s">
        <v>292</v>
      </c>
      <c r="CG3" s="21" t="s">
        <v>338</v>
      </c>
      <c r="CH3" s="21" t="s">
        <v>1</v>
      </c>
      <c r="CI3" s="21" t="s">
        <v>293</v>
      </c>
      <c r="CJ3" s="21" t="s">
        <v>50</v>
      </c>
      <c r="CK3" s="24" t="s">
        <v>396</v>
      </c>
      <c r="CL3" s="21" t="s">
        <v>53</v>
      </c>
      <c r="CM3" s="21" t="s">
        <v>54</v>
      </c>
      <c r="CN3" s="24" t="s">
        <v>398</v>
      </c>
      <c r="CO3" s="21" t="s">
        <v>58</v>
      </c>
      <c r="CP3" s="24" t="s">
        <v>399</v>
      </c>
      <c r="CQ3" s="24" t="s">
        <v>383</v>
      </c>
      <c r="CR3" s="24" t="s">
        <v>45</v>
      </c>
      <c r="CS3" s="24" t="s">
        <v>400</v>
      </c>
      <c r="CT3" s="24" t="s">
        <v>401</v>
      </c>
      <c r="CU3" s="24" t="s">
        <v>402</v>
      </c>
      <c r="CV3" s="24" t="s">
        <v>384</v>
      </c>
      <c r="CX3" s="21" t="s">
        <v>345</v>
      </c>
      <c r="CY3" s="21" t="s">
        <v>343</v>
      </c>
      <c r="CZ3" s="21" t="s">
        <v>292</v>
      </c>
      <c r="DA3" s="21" t="s">
        <v>338</v>
      </c>
      <c r="DB3" s="21" t="s">
        <v>1</v>
      </c>
      <c r="DC3" s="21" t="s">
        <v>358</v>
      </c>
      <c r="DD3" s="21" t="s">
        <v>360</v>
      </c>
      <c r="DE3" s="8" t="s">
        <v>310</v>
      </c>
      <c r="DF3" s="8" t="s">
        <v>311</v>
      </c>
      <c r="DG3" s="8" t="s">
        <v>312</v>
      </c>
      <c r="DH3" s="8" t="s">
        <v>313</v>
      </c>
      <c r="DI3" s="21" t="s">
        <v>344</v>
      </c>
      <c r="DJ3" s="21" t="s">
        <v>346</v>
      </c>
      <c r="DK3" s="21" t="s">
        <v>50</v>
      </c>
      <c r="DL3" s="24" t="s">
        <v>396</v>
      </c>
      <c r="DM3" s="21" t="s">
        <v>53</v>
      </c>
      <c r="DN3" s="21" t="s">
        <v>54</v>
      </c>
      <c r="DO3" s="24" t="s">
        <v>403</v>
      </c>
      <c r="DP3" s="21" t="s">
        <v>58</v>
      </c>
      <c r="DQ3" s="21" t="s">
        <v>43</v>
      </c>
      <c r="DR3" s="21" t="s">
        <v>44</v>
      </c>
      <c r="DS3" s="21" t="s">
        <v>45</v>
      </c>
      <c r="DT3" s="21" t="s">
        <v>47</v>
      </c>
      <c r="DU3" s="21" t="s">
        <v>48</v>
      </c>
      <c r="DV3" s="24" t="s">
        <v>404</v>
      </c>
      <c r="DW3" s="21" t="s">
        <v>49</v>
      </c>
      <c r="DX3" s="34" t="s">
        <v>491</v>
      </c>
      <c r="DY3" s="22"/>
      <c r="DZ3" s="21" t="s">
        <v>353</v>
      </c>
      <c r="EA3" s="21" t="s">
        <v>354</v>
      </c>
      <c r="EB3" s="36" t="s">
        <v>492</v>
      </c>
      <c r="EC3" s="22"/>
      <c r="EG3" s="37" t="s">
        <v>496</v>
      </c>
      <c r="EI3" s="21" t="s">
        <v>292</v>
      </c>
      <c r="EJ3" s="21" t="s">
        <v>345</v>
      </c>
    </row>
    <row r="4" spans="2:140">
      <c r="B4" s="2" t="str">
        <f>[1]坦克属性统计!B4</f>
        <v>雷诺FT</v>
      </c>
      <c r="C4" s="2" t="str">
        <f>[1]坦克属性统计!C4</f>
        <v>T1</v>
      </c>
      <c r="D4" s="2" t="str">
        <f>[1]坦克属性统计!D4</f>
        <v>低</v>
      </c>
      <c r="E4" s="2" t="str">
        <f>[1]坦克属性统计!E4</f>
        <v>T1低0</v>
      </c>
      <c r="F4" s="2" t="str">
        <f>[1]坦克属性统计!F4</f>
        <v>轻坦</v>
      </c>
      <c r="G4" s="2" t="str">
        <f>[1]坦克属性统计!G4</f>
        <v>轻坦弹夹</v>
      </c>
      <c r="H4" s="2" t="str">
        <f>[1]坦克属性统计!H4</f>
        <v>弹夹装弹</v>
      </c>
      <c r="I4" s="2">
        <f>[1]坦克属性统计!I4</f>
        <v>4.74</v>
      </c>
      <c r="J4" s="2">
        <f>[1]坦克属性统计!J4</f>
        <v>2.11</v>
      </c>
      <c r="K4" s="2">
        <f>[1]坦克属性统计!K4</f>
        <v>0.3</v>
      </c>
      <c r="L4" s="2">
        <f>ROUND([1]坦克属性统计!L4,2)</f>
        <v>2.16</v>
      </c>
      <c r="M4" s="2">
        <f>ROUND([1]坦克属性统计!M4,2)</f>
        <v>37.200000000000003</v>
      </c>
      <c r="N4" s="2">
        <f>ROUND([1]坦克属性统计!N4,2)</f>
        <v>62</v>
      </c>
      <c r="O4" s="2">
        <f>ROUND([1]坦克属性统计!O4,2)</f>
        <v>1</v>
      </c>
      <c r="P4" s="2">
        <f>ROUND([1]坦克属性统计!P4,2)</f>
        <v>1</v>
      </c>
      <c r="Q4" s="2">
        <f>[1]坦克属性统计!Q4</f>
        <v>1</v>
      </c>
      <c r="R4" s="2">
        <f>[1]坦克属性统计!R4</f>
        <v>0.30000000000000004</v>
      </c>
      <c r="S4" s="2">
        <f>[1]坦克属性统计!S4</f>
        <v>0.24</v>
      </c>
      <c r="T4" s="2">
        <f>ROUND([1]坦克属性统计!T4,2)</f>
        <v>0.6</v>
      </c>
      <c r="U4" s="2">
        <f>ROUND([1]坦克属性统计!U4,2)</f>
        <v>0.86</v>
      </c>
      <c r="V4" s="2">
        <f>ROUND([1]坦克属性统计!V4,3)</f>
        <v>1.2</v>
      </c>
      <c r="W4" s="2">
        <f>[1]坦克属性统计!W4</f>
        <v>0</v>
      </c>
      <c r="X4" s="2">
        <f>[1]坦克属性统计!X4</f>
        <v>1</v>
      </c>
      <c r="Y4" s="2">
        <f>ROUND([1]坦克属性统计!Y4,1)</f>
        <v>11.8</v>
      </c>
      <c r="Z4" s="2">
        <f>ROUND([1]坦克属性统计!Z4,1)</f>
        <v>58.9</v>
      </c>
      <c r="AA4" s="2">
        <f>ROUND([1]坦克属性统计!AA4,2)</f>
        <v>0.59</v>
      </c>
      <c r="AB4" s="2">
        <f>ROUND([1]坦克属性统计!AB4,2)</f>
        <v>14.6</v>
      </c>
      <c r="AC4" s="2">
        <f>ROUND([1]坦克属性统计!AC4,2)</f>
        <v>23.71</v>
      </c>
      <c r="AD4" s="2">
        <f>ROUND([1]坦克属性统计!AD4,3)</f>
        <v>16.600000000000001</v>
      </c>
      <c r="AE4" s="2">
        <f>ROUND([1]坦克属性统计!AE4,3)</f>
        <v>0.58499999999999996</v>
      </c>
      <c r="AF4" s="2">
        <f>ROUND([1]坦克属性统计!AF4,3)</f>
        <v>0.2</v>
      </c>
      <c r="AG4" s="2">
        <f>ROUND([1]坦克属性统计!AG4,2)</f>
        <v>40</v>
      </c>
      <c r="AH4" s="18">
        <f>ROUND([1]坦克属性统计!AH4,2)</f>
        <v>100</v>
      </c>
      <c r="AI4" s="2">
        <f>ROUND([1]坦克属性统计!AI4,2)</f>
        <v>47.1</v>
      </c>
      <c r="AJ4" s="2">
        <f>ROUND([1]坦克属性统计!AJ4,2)</f>
        <v>45</v>
      </c>
      <c r="AK4" s="2">
        <f>ROUND([1]坦克属性统计!AK4,3)</f>
        <v>14.6</v>
      </c>
      <c r="AL4" s="2">
        <f>[1]坦克属性统计!AL4</f>
        <v>18</v>
      </c>
      <c r="AM4" s="2">
        <f>[1]坦克属性统计!AM4</f>
        <v>0</v>
      </c>
      <c r="AN4" s="2">
        <f>[1]坦克属性统计!AN4</f>
        <v>7.56</v>
      </c>
      <c r="AO4" s="2">
        <f>ROUND([1]坦克属性统计!AO4,2)</f>
        <v>0.5</v>
      </c>
      <c r="AP4" s="2">
        <f ca="1">[1]坦克属性统计!AP4</f>
        <v>2596</v>
      </c>
      <c r="AQ4" s="2">
        <f ca="1">[1]坦克属性统计!AQ4</f>
        <v>82</v>
      </c>
      <c r="AR4" s="2">
        <f ca="1">[1]坦克属性统计!AR4</f>
        <v>329</v>
      </c>
      <c r="AS4" s="2">
        <f ca="1">[1]坦克属性统计!AS4</f>
        <v>230</v>
      </c>
      <c r="AT4" s="2">
        <f ca="1">[1]坦克属性统计!AT4</f>
        <v>300</v>
      </c>
      <c r="AU4" s="2">
        <f ca="1">[1]坦克属性统计!AU4</f>
        <v>283</v>
      </c>
      <c r="AV4" s="2">
        <f>[1]坦克属性统计!AV4</f>
        <v>250</v>
      </c>
      <c r="AW4" s="2">
        <f>[1]坦克属性统计!AW4</f>
        <v>250</v>
      </c>
      <c r="AX4" s="2">
        <f>[1]坦克属性统计!AX4</f>
        <v>250</v>
      </c>
      <c r="AY4" s="2">
        <f>[1]坦克属性统计!AY4</f>
        <v>4</v>
      </c>
      <c r="AZ4" s="2">
        <f>[1]坦克属性统计!AZ4</f>
        <v>0.35</v>
      </c>
      <c r="BA4" s="2">
        <f>[1]坦克属性统计!BA4</f>
        <v>50</v>
      </c>
      <c r="BB4" s="2">
        <f>[1]坦克属性统计!BB4</f>
        <v>10</v>
      </c>
      <c r="BC4" s="2">
        <f>[1]坦克属性统计!BC4</f>
        <v>2.1</v>
      </c>
      <c r="BD4" s="2">
        <f>[1]坦克属性统计!BD4</f>
        <v>1.7000000000000002</v>
      </c>
      <c r="BE4" s="2">
        <f>[1]坦克属性统计!BE4</f>
        <v>1.4000000000000001</v>
      </c>
      <c r="BF4" s="2">
        <f>[1]坦克属性统计!BF4</f>
        <v>1.4000000000000001</v>
      </c>
      <c r="BG4" s="2">
        <f>[1]坦克属性统计!BG4</f>
        <v>1.2</v>
      </c>
      <c r="BH4" s="2">
        <f>[1]坦克属性统计!BH4</f>
        <v>1</v>
      </c>
      <c r="BI4" s="2">
        <f>[1]坦克属性统计!BI4</f>
        <v>0.85000000000000009</v>
      </c>
      <c r="BJ4" s="2">
        <v>1</v>
      </c>
      <c r="BL4" s="2" t="str">
        <f>BM4&amp;BN4</f>
        <v>T1低0</v>
      </c>
      <c r="BM4" s="21" t="str">
        <f>[1]坦克升星消耗!P4&amp;[1]坦克升星消耗!Q4</f>
        <v>T1低</v>
      </c>
      <c r="BN4" s="21">
        <f>[1]坦克升星消耗!S4</f>
        <v>0</v>
      </c>
      <c r="BO4" s="21">
        <f>[1]坦克升星消耗!U4</f>
        <v>20</v>
      </c>
      <c r="BP4" s="21">
        <f>[1]坦克升星消耗!AC4</f>
        <v>0</v>
      </c>
      <c r="BQ4" s="22"/>
      <c r="BR4" s="21" t="s">
        <v>141</v>
      </c>
      <c r="BS4" s="21">
        <v>1111</v>
      </c>
      <c r="BT4" s="21">
        <v>11111</v>
      </c>
      <c r="BU4" s="21">
        <v>51111</v>
      </c>
      <c r="BV4" s="21">
        <v>31111</v>
      </c>
      <c r="BW4" s="21">
        <f t="shared" ref="BW4:BW33" si="0">VLOOKUP(BR4,$EI$3:$EJ$372,2,FALSE)</f>
        <v>1</v>
      </c>
      <c r="BX4" s="21">
        <f>VLOOKUP(VLOOKUP(BR4,$B$3:$E$33,4,FALSE),$BL$3:$BO$168,4,FALSE)</f>
        <v>20</v>
      </c>
      <c r="BY4" s="22"/>
      <c r="BZ4" s="21" t="str">
        <f>[1]坦克等级成长!B13</f>
        <v>T1</v>
      </c>
      <c r="CA4" s="21" t="str">
        <f>[1]坦克等级成长!C13</f>
        <v>低</v>
      </c>
      <c r="CB4" s="21">
        <f>[1]坦克等级成长!D13</f>
        <v>1</v>
      </c>
      <c r="CC4" s="21">
        <f>[1]坦克等级成长!E13</f>
        <v>2</v>
      </c>
      <c r="CE4" s="21">
        <f>[1]坦克标准养成属性!AV4</f>
        <v>1</v>
      </c>
      <c r="CF4" s="21" t="str">
        <f>[1]坦克标准养成属性!AW4</f>
        <v>雷诺FT</v>
      </c>
      <c r="CG4" s="21" t="str">
        <f>VLOOKUP(CF4,$B$4:$C$33,2,FALSE)</f>
        <v>T1</v>
      </c>
      <c r="CH4" s="21" t="str">
        <f>[1]坦克标准养成属性!AX4</f>
        <v>低</v>
      </c>
      <c r="CI4" s="21">
        <f>[1]坦克标准养成属性!AY4</f>
        <v>0</v>
      </c>
      <c r="CJ4" s="21">
        <f ca="1">[1]坦克标准养成属性!AZ4</f>
        <v>2596</v>
      </c>
      <c r="CK4" s="21">
        <f ca="1">[1]坦克标准养成属性!BA4</f>
        <v>82</v>
      </c>
      <c r="CL4" s="21">
        <f ca="1">[1]坦克标准养成属性!BB4</f>
        <v>329</v>
      </c>
      <c r="CM4" s="21">
        <f ca="1">[1]坦克标准养成属性!BC4</f>
        <v>230</v>
      </c>
      <c r="CN4" s="21">
        <f ca="1">[1]坦克标准养成属性!BD4</f>
        <v>300</v>
      </c>
      <c r="CO4" s="21">
        <f ca="1">[1]坦克标准养成属性!BE4</f>
        <v>283</v>
      </c>
      <c r="CP4" s="21">
        <f>[1]坦克标准养成属性!BF4</f>
        <v>47.1</v>
      </c>
      <c r="CQ4" s="21">
        <f>[1]坦克标准养成属性!BG4</f>
        <v>45</v>
      </c>
      <c r="CR4" s="21">
        <f>[1]坦克标准养成属性!BH4</f>
        <v>14.6</v>
      </c>
      <c r="CS4" s="21">
        <f>[1]坦克标准养成属性!BI4</f>
        <v>0</v>
      </c>
      <c r="CT4" s="21">
        <f>[1]坦克标准养成属性!BJ4</f>
        <v>7.6</v>
      </c>
      <c r="CU4" s="21">
        <f>[1]坦克标准养成属性!BK4</f>
        <v>0.3</v>
      </c>
      <c r="CV4" s="21">
        <f>[1]坦克标准养成属性!BL4</f>
        <v>0.5</v>
      </c>
      <c r="CX4" s="2">
        <v>1</v>
      </c>
      <c r="CY4" s="2">
        <v>1</v>
      </c>
      <c r="CZ4" s="2" t="str">
        <f t="shared" ref="CZ4:DB23" si="1">VLOOKUP($CY4,$CE$3:$CR$372,MATCH(CZ$3,$CE$3:$CR$3,0),FALSE)</f>
        <v>雷诺FT</v>
      </c>
      <c r="DA4" s="2" t="str">
        <f t="shared" si="1"/>
        <v>T1</v>
      </c>
      <c r="DB4" s="2" t="str">
        <f t="shared" si="1"/>
        <v>低</v>
      </c>
      <c r="DC4" s="2">
        <f>SUMIFS($CB$4:$CB$15,$BZ$4:$BZ$15,DA4,$CA$4:$CA$15,DB4)</f>
        <v>1</v>
      </c>
      <c r="DD4" s="2">
        <f>SUMIFS($CC$4:$CC$15,$BZ$4:$BZ$15,DA4,$CA$4:$CA$15,DB4)</f>
        <v>2</v>
      </c>
      <c r="DE4" s="2">
        <f>IF(CZ4&lt;&gt;CZ3,DC4,IF(DG3&lt;DE3,DE3,DF4))</f>
        <v>1</v>
      </c>
      <c r="DF4" s="2">
        <f>IF(CZ4&lt;&gt;CZ3,DC4,IF(DG3=DE3,DF3+1,DF3))</f>
        <v>1</v>
      </c>
      <c r="DG4" s="2">
        <f>IF(OR(CZ4&lt;&gt;CZ3,DF3&lt;&gt;DF4),0,DG3+1)</f>
        <v>0</v>
      </c>
      <c r="DH4" s="2">
        <f>IF(DG4=DE4,2,1)</f>
        <v>1</v>
      </c>
      <c r="DI4" s="2">
        <f>IF(AND(DD4=DF4,DD4=DG4),-1,CX5)</f>
        <v>2</v>
      </c>
      <c r="DJ4" s="2">
        <f>COUNTIF(CZ$4:CZ4,CZ4)</f>
        <v>1</v>
      </c>
      <c r="DK4" s="2">
        <f t="shared" ref="DK4:DK35" ca="1" si="2">SUMIFS(CJ$4:CJ$372,$CF$4:$CF$372,$CZ4,$CI$4:$CI$372,$DJ4-1)</f>
        <v>2596</v>
      </c>
      <c r="DL4" s="2">
        <f t="shared" ref="DL4:DL35" ca="1" si="3">SUMIFS(CK$4:CK$372,$CF$4:$CF$372,$CZ4,$CI$4:$CI$372,$DJ4-1)</f>
        <v>82</v>
      </c>
      <c r="DM4" s="2">
        <f t="shared" ref="DM4:DM35" ca="1" si="4">SUMIFS(CL$4:CL$372,$CF$4:$CF$372,$CZ4,$CI$4:$CI$372,$DJ4-1)</f>
        <v>329</v>
      </c>
      <c r="DN4" s="2">
        <f t="shared" ref="DN4:DN35" ca="1" si="5">SUMIFS(CM$4:CM$372,$CF$4:$CF$372,$CZ4,$CI$4:$CI$372,$DJ4-1)</f>
        <v>230</v>
      </c>
      <c r="DO4" s="2">
        <f t="shared" ref="DO4:DO35" ca="1" si="6">SUMIFS(CN$4:CN$372,$CF$4:$CF$372,$CZ4,$CI$4:$CI$372,$DJ4-1)</f>
        <v>300</v>
      </c>
      <c r="DP4" s="2">
        <f t="shared" ref="DP4:DP35" ca="1" si="7">SUMIFS(CO$4:CO$372,$CF$4:$CF$372,$CZ4,$CI$4:$CI$372,$DJ4-1)</f>
        <v>283</v>
      </c>
      <c r="DQ4" s="2">
        <f t="shared" ref="DQ4:DQ35" si="8">SUMIFS(CP$4:CP$372,$CF$4:$CF$372,$CZ4,$CI$4:$CI$372,$DJ4-1)</f>
        <v>47.1</v>
      </c>
      <c r="DR4" s="2">
        <f t="shared" ref="DR4:DR35" si="9">SUMIFS(CQ$4:CQ$372,$CF$4:$CF$372,$CZ4,$CI$4:$CI$372,$DJ4-1)</f>
        <v>45</v>
      </c>
      <c r="DS4" s="2">
        <f t="shared" ref="DS4:DS35" si="10">SUMIFS(CR$4:CR$372,$CF$4:$CF$372,$CZ4,$CI$4:$CI$372,$DJ4-1)</f>
        <v>14.6</v>
      </c>
      <c r="DT4" s="2">
        <f t="shared" ref="DT4:DT35" si="11">SUMIFS(CS$4:CS$372,$CF$4:$CF$372,$CZ4,$CI$4:$CI$372,$DJ4-1)</f>
        <v>0</v>
      </c>
      <c r="DU4" s="2">
        <f t="shared" ref="DU4:DU35" si="12">SUMIFS(CT$4:CT$372,$CF$4:$CF$372,$CZ4,$CI$4:$CI$372,$DJ4-1)</f>
        <v>7.6</v>
      </c>
      <c r="DV4" s="2">
        <f t="shared" ref="DV4:DV35" si="13">SUMIFS(CU$4:CU$372,$CF$4:$CF$372,$CZ4,$CI$4:$CI$372,$DJ4-1)</f>
        <v>0.3</v>
      </c>
      <c r="DW4" s="2">
        <f t="shared" ref="DW4:DW35" si="14">SUMIFS(CV$4:CV$372,$CF$4:$CF$372,$CZ4,$CI$4:$CI$372,$DJ4-1)</f>
        <v>0.5</v>
      </c>
      <c r="DX4" s="2">
        <f>ROUND(VLOOKUP(CZ4,$B$3:$BJ$33,MATCH("射击偏移角",$B$3:$BJ$3,0),FALSE)/DW4,2)</f>
        <v>1.2</v>
      </c>
      <c r="DY4" s="12" t="str">
        <f ca="1">CONCATENATE("[",DK4,",",DL4,",",DM4,",",DN4,",",DO4,",",DP4,",",DQ4,",",DR4,",",DS4,",",DT4,",",DU4,",",DV4,",",DW4,",",DX4,"]")</f>
        <v>[2596,82,329,230,300,283,47.1,45,14.6,0,7.6,0.3,0.5,1.2]</v>
      </c>
      <c r="DZ4" s="2">
        <f t="shared" ref="DZ4:DZ67" si="15">VLOOKUP(CZ4,$BR$3:$BU$33,4,FALSE)</f>
        <v>51111</v>
      </c>
      <c r="EA4" s="23">
        <f t="shared" ref="EA4:EA67" si="16">IFERROR(VLOOKUP(DA4&amp;DB4&amp;DJ4,$BL$3:$BO$168,4,FALSE),1)</f>
        <v>20</v>
      </c>
      <c r="EB4" s="23">
        <f t="shared" ref="EB4:EB67" si="17">IFERROR(VLOOKUP(DA4&amp;DB4&amp;DJ4,$BL$3:$BP$168,5,FALSE),0)</f>
        <v>10000</v>
      </c>
      <c r="EC4" s="35"/>
      <c r="ED4" s="3" t="str">
        <f>"["&amp;DZ4&amp;",102]"</f>
        <v>[51111,102]</v>
      </c>
      <c r="EE4" s="3" t="str">
        <f>"["&amp;EA4&amp;","&amp;EB4&amp;"]"</f>
        <v>[20,10000]</v>
      </c>
      <c r="EF4" s="3"/>
      <c r="EG4" s="3">
        <f>VLOOKUP(IF(MOD(CY4,10)=0,10,MOD(CY4,10))&amp;DA4&amp;DB4&amp;DJ4-1,[1]图鉴!$C$18:$G$183,MATCH("经验值",[1]图鉴!$C$18:$G$18,0),FALSE)</f>
        <v>10</v>
      </c>
      <c r="EH4" s="3"/>
      <c r="EI4" s="2" t="str">
        <f>CZ4</f>
        <v>雷诺FT</v>
      </c>
      <c r="EJ4" s="2">
        <f>CX4</f>
        <v>1</v>
      </c>
    </row>
    <row r="5" spans="2:140">
      <c r="B5" s="2" t="str">
        <f>[1]坦克属性统计!B5</f>
        <v>二号</v>
      </c>
      <c r="C5" s="2" t="str">
        <f>[1]坦克属性统计!C5</f>
        <v>T2</v>
      </c>
      <c r="D5" s="2" t="str">
        <f>[1]坦克属性统计!D5</f>
        <v>低</v>
      </c>
      <c r="E5" s="2" t="str">
        <f>[1]坦克属性统计!E5</f>
        <v>T2低0</v>
      </c>
      <c r="F5" s="2" t="str">
        <f>[1]坦克属性统计!F5</f>
        <v>轻坦</v>
      </c>
      <c r="G5" s="2" t="str">
        <f>[1]坦克属性统计!G5</f>
        <v>轻坦弹夹</v>
      </c>
      <c r="H5" s="2" t="str">
        <f>[1]坦克属性统计!H5</f>
        <v>弹夹装弹</v>
      </c>
      <c r="I5" s="2">
        <f>[1]坦克属性统计!I5</f>
        <v>4.8099999999999996</v>
      </c>
      <c r="J5" s="2">
        <f>[1]坦克属性统计!J5</f>
        <v>2.2599999999999998</v>
      </c>
      <c r="K5" s="2">
        <f>[1]坦克属性统计!K5</f>
        <v>0.3</v>
      </c>
      <c r="L5" s="2">
        <f>ROUND([1]坦克属性统计!L5,2)</f>
        <v>2.16</v>
      </c>
      <c r="M5" s="2">
        <f>ROUND([1]坦克属性统计!M5,2)</f>
        <v>37.200000000000003</v>
      </c>
      <c r="N5" s="2">
        <f>ROUND([1]坦克属性统计!N5,2)</f>
        <v>62</v>
      </c>
      <c r="O5" s="2">
        <f>ROUND([1]坦克属性统计!O5,2)</f>
        <v>1</v>
      </c>
      <c r="P5" s="2">
        <f>ROUND([1]坦克属性统计!P5,2)</f>
        <v>1</v>
      </c>
      <c r="Q5" s="2">
        <f>[1]坦克属性统计!Q5</f>
        <v>1</v>
      </c>
      <c r="R5" s="2">
        <f>[1]坦克属性统计!R5</f>
        <v>0.2</v>
      </c>
      <c r="S5" s="2">
        <f>[1]坦克属性统计!S5</f>
        <v>0.28800000000000003</v>
      </c>
      <c r="T5" s="2">
        <f>ROUND([1]坦克属性统计!T5,2)</f>
        <v>0.55000000000000004</v>
      </c>
      <c r="U5" s="2">
        <f>ROUND([1]坦克属性统计!U5,2)</f>
        <v>0.7</v>
      </c>
      <c r="V5" s="2">
        <f>ROUND([1]坦克属性统计!V5,3)</f>
        <v>1.2</v>
      </c>
      <c r="W5" s="2">
        <f>[1]坦克属性统计!W5</f>
        <v>0</v>
      </c>
      <c r="X5" s="2">
        <f>[1]坦克属性统计!X5</f>
        <v>1</v>
      </c>
      <c r="Y5" s="2">
        <f>ROUND([1]坦克属性统计!Y5,1)</f>
        <v>11.8</v>
      </c>
      <c r="Z5" s="2">
        <f>ROUND([1]坦克属性统计!Z5,1)</f>
        <v>58.9</v>
      </c>
      <c r="AA5" s="2">
        <f>ROUND([1]坦克属性统计!AA5,2)</f>
        <v>0.59</v>
      </c>
      <c r="AB5" s="2">
        <f>ROUND([1]坦克属性统计!AB5,2)</f>
        <v>14.6</v>
      </c>
      <c r="AC5" s="2">
        <f>ROUND([1]坦克属性统计!AC5,2)</f>
        <v>23.71</v>
      </c>
      <c r="AD5" s="2">
        <f>ROUND([1]坦克属性统计!AD5,3)</f>
        <v>16.600000000000001</v>
      </c>
      <c r="AE5" s="2">
        <f>ROUND([1]坦克属性统计!AE5,3)</f>
        <v>0.58499999999999996</v>
      </c>
      <c r="AF5" s="2">
        <f>ROUND([1]坦克属性统计!AF5,3)</f>
        <v>0.2</v>
      </c>
      <c r="AG5" s="2">
        <f>ROUND([1]坦克属性统计!AG5,2)</f>
        <v>40</v>
      </c>
      <c r="AH5" s="18">
        <f>ROUND([1]坦克属性统计!AH5,2)</f>
        <v>100</v>
      </c>
      <c r="AI5" s="2">
        <f>ROUND([1]坦克属性统计!AI5,2)</f>
        <v>47.1</v>
      </c>
      <c r="AJ5" s="2">
        <f>ROUND([1]坦克属性统计!AJ5,2)</f>
        <v>45</v>
      </c>
      <c r="AK5" s="2">
        <f>ROUND([1]坦克属性统计!AK5,3)</f>
        <v>14.6</v>
      </c>
      <c r="AL5" s="2">
        <f>[1]坦克属性统计!AL5</f>
        <v>14.999999999999998</v>
      </c>
      <c r="AM5" s="2">
        <f>[1]坦克属性统计!AM5</f>
        <v>0</v>
      </c>
      <c r="AN5" s="2">
        <f>[1]坦克属性统计!AN5</f>
        <v>8.3999999999999986</v>
      </c>
      <c r="AO5" s="2">
        <f>ROUND([1]坦克属性统计!AO5,2)</f>
        <v>0.46</v>
      </c>
      <c r="AP5" s="2">
        <f ca="1">[1]坦克属性统计!AP5</f>
        <v>3676</v>
      </c>
      <c r="AQ5" s="2">
        <f ca="1">[1]坦克属性统计!AQ5</f>
        <v>118</v>
      </c>
      <c r="AR5" s="2">
        <f ca="1">[1]坦克属性统计!AR5</f>
        <v>460</v>
      </c>
      <c r="AS5" s="2">
        <f ca="1">[1]坦克属性统计!AS5</f>
        <v>322</v>
      </c>
      <c r="AT5" s="2">
        <f ca="1">[1]坦克属性统计!AT5</f>
        <v>420</v>
      </c>
      <c r="AU5" s="2">
        <f ca="1">[1]坦克属性统计!AU5</f>
        <v>396</v>
      </c>
      <c r="AV5" s="2">
        <f>[1]坦克属性统计!AV5</f>
        <v>250</v>
      </c>
      <c r="AW5" s="2">
        <f>[1]坦克属性统计!AW5</f>
        <v>250</v>
      </c>
      <c r="AX5" s="2">
        <f>[1]坦克属性统计!AX5</f>
        <v>250</v>
      </c>
      <c r="AY5" s="2">
        <f>[1]坦克属性统计!AY5</f>
        <v>4</v>
      </c>
      <c r="AZ5" s="2">
        <f>[1]坦克属性统计!AZ5</f>
        <v>0.35</v>
      </c>
      <c r="BA5" s="2">
        <f>[1]坦克属性统计!BA5</f>
        <v>50</v>
      </c>
      <c r="BB5" s="2">
        <f>[1]坦克属性统计!BB5</f>
        <v>10</v>
      </c>
      <c r="BC5" s="2">
        <f>[1]坦克属性统计!BC5</f>
        <v>2</v>
      </c>
      <c r="BD5" s="2">
        <f>[1]坦克属性统计!BD5</f>
        <v>1.6500000000000001</v>
      </c>
      <c r="BE5" s="2">
        <f>[1]坦克属性统计!BE5</f>
        <v>1.3</v>
      </c>
      <c r="BF5" s="2">
        <f>[1]坦克属性统计!BF5</f>
        <v>1.3</v>
      </c>
      <c r="BG5" s="2">
        <f>[1]坦克属性统计!BG5</f>
        <v>1.1000000000000001</v>
      </c>
      <c r="BH5" s="2">
        <f>[1]坦克属性统计!BH5</f>
        <v>0.95</v>
      </c>
      <c r="BI5" s="2">
        <f>[1]坦克属性统计!BI5</f>
        <v>0.85000000000000009</v>
      </c>
      <c r="BJ5" s="2">
        <v>2</v>
      </c>
      <c r="BL5" s="2" t="str">
        <f t="shared" ref="BL5:BL68" si="18">BM5&amp;BN5</f>
        <v>T1低1</v>
      </c>
      <c r="BM5" s="21" t="str">
        <f>[1]坦克升星消耗!P5&amp;[1]坦克升星消耗!Q5</f>
        <v>T1低</v>
      </c>
      <c r="BN5" s="21">
        <f>[1]坦克升星消耗!S5</f>
        <v>1</v>
      </c>
      <c r="BO5" s="21">
        <f>[1]坦克升星消耗!U5</f>
        <v>20</v>
      </c>
      <c r="BP5" s="21">
        <f>[1]坦克升星消耗!AC5</f>
        <v>10000</v>
      </c>
      <c r="BQ5" s="22"/>
      <c r="BR5" s="21" t="s">
        <v>142</v>
      </c>
      <c r="BS5" s="21">
        <v>1211</v>
      </c>
      <c r="BT5" s="21">
        <v>11211</v>
      </c>
      <c r="BU5" s="21">
        <v>51211</v>
      </c>
      <c r="BV5" s="21">
        <v>31211</v>
      </c>
      <c r="BW5" s="21">
        <f t="shared" si="0"/>
        <v>6</v>
      </c>
      <c r="BX5" s="21">
        <f t="shared" ref="BX5:BX33" si="19">VLOOKUP(VLOOKUP(BR5,$B$3:$E$33,4,FALSE),$BL$3:$BO$168,4,FALSE)</f>
        <v>35</v>
      </c>
      <c r="BY5" s="22"/>
      <c r="BZ5" s="21" t="str">
        <f>[1]坦克等级成长!B14</f>
        <v>T2</v>
      </c>
      <c r="CA5" s="21" t="str">
        <f>[1]坦克等级成长!C14</f>
        <v>低</v>
      </c>
      <c r="CB5" s="21">
        <f>[1]坦克等级成长!D14</f>
        <v>2</v>
      </c>
      <c r="CC5" s="21">
        <f>[1]坦克等级成长!E14</f>
        <v>3</v>
      </c>
      <c r="CE5" s="21">
        <f>[1]坦克标准养成属性!AV5</f>
        <v>1</v>
      </c>
      <c r="CF5" s="21" t="str">
        <f>[1]坦克标准养成属性!AW5</f>
        <v>雷诺FT</v>
      </c>
      <c r="CG5" s="21" t="str">
        <f t="shared" ref="CG5:CG68" si="20">VLOOKUP(CF5,$B$4:$C$33,2,FALSE)</f>
        <v>T1</v>
      </c>
      <c r="CH5" s="21" t="str">
        <f>[1]坦克标准养成属性!AX5</f>
        <v>低</v>
      </c>
      <c r="CI5" s="21">
        <f>[1]坦克标准养成属性!AY5</f>
        <v>1</v>
      </c>
      <c r="CJ5" s="21">
        <f ca="1">[1]坦克标准养成属性!AZ5</f>
        <v>3379</v>
      </c>
      <c r="CK5" s="21">
        <f ca="1">[1]坦克标准养成属性!BA5</f>
        <v>96</v>
      </c>
      <c r="CL5" s="21">
        <f ca="1">[1]坦克标准养成属性!BB5</f>
        <v>390</v>
      </c>
      <c r="CM5" s="21">
        <f ca="1">[1]坦克标准养成属性!BC5</f>
        <v>273</v>
      </c>
      <c r="CN5" s="21">
        <f ca="1">[1]坦克标准养成属性!BD5</f>
        <v>350</v>
      </c>
      <c r="CO5" s="21">
        <f ca="1">[1]坦克标准养成属性!BE5</f>
        <v>340</v>
      </c>
      <c r="CP5" s="21">
        <f>[1]坦克标准养成属性!BF5</f>
        <v>50</v>
      </c>
      <c r="CQ5" s="21">
        <f>[1]坦克标准养成属性!BG5</f>
        <v>47.8</v>
      </c>
      <c r="CR5" s="21">
        <f>[1]坦克标准养成属性!BH5</f>
        <v>15.8</v>
      </c>
      <c r="CS5" s="21">
        <f>[1]坦克标准养成属性!BI5</f>
        <v>0</v>
      </c>
      <c r="CT5" s="21">
        <f>[1]坦克标准养成属性!BJ5</f>
        <v>7</v>
      </c>
      <c r="CU5" s="21">
        <f>[1]坦克标准养成属性!BK5</f>
        <v>0.28999999999999998</v>
      </c>
      <c r="CV5" s="21">
        <f>[1]坦克标准养成属性!BL5</f>
        <v>0.48</v>
      </c>
      <c r="CX5" s="2">
        <v>2</v>
      </c>
      <c r="CY5" s="2">
        <f>IF(AND(DF4=DD4,DG4=DE4),CY4+1,CY4)</f>
        <v>1</v>
      </c>
      <c r="CZ5" s="2" t="str">
        <f t="shared" si="1"/>
        <v>雷诺FT</v>
      </c>
      <c r="DA5" s="2" t="str">
        <f t="shared" si="1"/>
        <v>T1</v>
      </c>
      <c r="DB5" s="2" t="str">
        <f t="shared" si="1"/>
        <v>低</v>
      </c>
      <c r="DC5" s="2">
        <f>SUMIFS($CB$4:$CB$15,$BZ$4:$BZ$15,DA5,$CA$4:$CA$15,DB5)</f>
        <v>1</v>
      </c>
      <c r="DD5" s="2">
        <f>SUMIFS($CC$4:$CC$15,$BZ$4:$BZ$15,DA5,$CA$4:$CA$15,DB5)</f>
        <v>2</v>
      </c>
      <c r="DE5" s="2">
        <f t="shared" ref="DE5:DE68" si="21">IF(CZ5&lt;&gt;CZ4,DC5,IF(DG4&lt;DE4,DE4,DF5))</f>
        <v>1</v>
      </c>
      <c r="DF5" s="2">
        <f>IF(CZ5&lt;&gt;CZ4,DC5,IF(DG4=DE4,DF4+1,DF4))</f>
        <v>1</v>
      </c>
      <c r="DG5" s="2">
        <f>IF(OR(CZ5&lt;&gt;CZ4,DF4&lt;&gt;DF5),0,DG4+1)</f>
        <v>1</v>
      </c>
      <c r="DH5" s="2">
        <f>IF(DG5=DE5,2,1)</f>
        <v>2</v>
      </c>
      <c r="DI5" s="2">
        <f t="shared" ref="DI5:DI68" si="22">IF(AND(DD5=DF5,DD5=DG5),-1,CX6)</f>
        <v>3</v>
      </c>
      <c r="DJ5" s="2">
        <f>COUNTIF(CZ$4:CZ5,CZ5)</f>
        <v>2</v>
      </c>
      <c r="DK5" s="2">
        <f t="shared" ca="1" si="2"/>
        <v>3379</v>
      </c>
      <c r="DL5" s="2">
        <f t="shared" ca="1" si="3"/>
        <v>96</v>
      </c>
      <c r="DM5" s="2">
        <f t="shared" ca="1" si="4"/>
        <v>390</v>
      </c>
      <c r="DN5" s="2">
        <f t="shared" ca="1" si="5"/>
        <v>273</v>
      </c>
      <c r="DO5" s="2">
        <f t="shared" ca="1" si="6"/>
        <v>350</v>
      </c>
      <c r="DP5" s="2">
        <f t="shared" ca="1" si="7"/>
        <v>340</v>
      </c>
      <c r="DQ5" s="2">
        <f t="shared" si="8"/>
        <v>50</v>
      </c>
      <c r="DR5" s="2">
        <f t="shared" si="9"/>
        <v>47.8</v>
      </c>
      <c r="DS5" s="2">
        <f t="shared" si="10"/>
        <v>15.8</v>
      </c>
      <c r="DT5" s="2">
        <f t="shared" si="11"/>
        <v>0</v>
      </c>
      <c r="DU5" s="2">
        <f t="shared" si="12"/>
        <v>7</v>
      </c>
      <c r="DV5" s="2">
        <f t="shared" si="13"/>
        <v>0.28999999999999998</v>
      </c>
      <c r="DW5" s="2">
        <f t="shared" si="14"/>
        <v>0.48</v>
      </c>
      <c r="DX5" s="2">
        <f t="shared" ref="DX5:DX68" si="23">ROUND(VLOOKUP(CZ5,$B$3:$BJ$33,MATCH("射击偏移角",$B$3:$BJ$3,0),FALSE)/DW5,2)</f>
        <v>1.25</v>
      </c>
      <c r="DY5" s="12" t="str">
        <f t="shared" ref="DY5:DY68" ca="1" si="24">CONCATENATE("[",DK5,",",DL5,",",DM5,",",DN5,",",DO5,",",DP5,",",DQ5,",",DR5,",",DS5,",",DT5,",",DU5,",",DV5,",",DW5,",",DX5,"]")</f>
        <v>[3379,96,390,273,350,340,50,47.8,15.8,0,7,0.29,0.48,1.25]</v>
      </c>
      <c r="DZ5" s="2">
        <f t="shared" si="15"/>
        <v>51111</v>
      </c>
      <c r="EA5" s="23">
        <f t="shared" si="16"/>
        <v>20</v>
      </c>
      <c r="EB5" s="23">
        <f t="shared" si="17"/>
        <v>20000</v>
      </c>
      <c r="EC5" s="35"/>
      <c r="ED5" s="3" t="str">
        <f t="shared" ref="ED5:ED68" si="25">"["&amp;DZ5&amp;",102]"</f>
        <v>[51111,102]</v>
      </c>
      <c r="EE5" s="3" t="str">
        <f t="shared" ref="EE5:EE68" si="26">"["&amp;EA5&amp;","&amp;EB5&amp;"]"</f>
        <v>[20,20000]</v>
      </c>
      <c r="EF5" s="3"/>
      <c r="EG5" s="3">
        <f>VLOOKUP(IF(MOD(CY5,10)=0,10,MOD(CY5,10))&amp;DA5&amp;DB5&amp;DJ5-1,[1]图鉴!$C$18:$G$183,MATCH("经验值",[1]图鉴!$C$18:$G$18,0),FALSE)</f>
        <v>10</v>
      </c>
      <c r="EH5" s="3"/>
      <c r="EI5" s="2" t="str">
        <f t="shared" ref="EI5:EI68" si="27">CZ5</f>
        <v>雷诺FT</v>
      </c>
      <c r="EJ5" s="2">
        <f t="shared" ref="EJ5:EJ68" si="28">CX5</f>
        <v>2</v>
      </c>
    </row>
    <row r="6" spans="2:140">
      <c r="B6" s="2" t="str">
        <f>[1]坦克属性统计!B6</f>
        <v>Puma</v>
      </c>
      <c r="C6" s="2" t="str">
        <f>[1]坦克属性统计!C6</f>
        <v>T2</v>
      </c>
      <c r="D6" s="2" t="str">
        <f>[1]坦克属性统计!D6</f>
        <v>中</v>
      </c>
      <c r="E6" s="2" t="str">
        <f>[1]坦克属性统计!E6</f>
        <v>T2中0</v>
      </c>
      <c r="F6" s="2" t="str">
        <f>[1]坦克属性统计!F6</f>
        <v>轻坦</v>
      </c>
      <c r="G6" s="2" t="str">
        <f>[1]坦克属性统计!G6</f>
        <v>轻坦半自动</v>
      </c>
      <c r="H6" s="2" t="str">
        <f>[1]坦克属性统计!H6</f>
        <v>半自动装弹</v>
      </c>
      <c r="I6" s="2">
        <f>[1]坦克属性统计!I6</f>
        <v>6.71</v>
      </c>
      <c r="J6" s="2">
        <f>[1]坦克属性统计!J6</f>
        <v>2.59</v>
      </c>
      <c r="K6" s="2">
        <f>[1]坦克属性统计!K6</f>
        <v>0.3</v>
      </c>
      <c r="L6" s="2">
        <f>ROUND([1]坦克属性统计!L6,2)</f>
        <v>2.16</v>
      </c>
      <c r="M6" s="2">
        <f>ROUND([1]坦克属性统计!M6,2)</f>
        <v>37.200000000000003</v>
      </c>
      <c r="N6" s="2">
        <f>ROUND([1]坦克属性统计!N6,2)</f>
        <v>62</v>
      </c>
      <c r="O6" s="2">
        <f>ROUND([1]坦克属性统计!O6,2)</f>
        <v>1</v>
      </c>
      <c r="P6" s="2">
        <f>ROUND([1]坦克属性统计!P6,2)</f>
        <v>1</v>
      </c>
      <c r="Q6" s="2">
        <f>[1]坦克属性统计!Q6</f>
        <v>1</v>
      </c>
      <c r="R6" s="2">
        <f>[1]坦克属性统计!R6</f>
        <v>0.4</v>
      </c>
      <c r="S6" s="2">
        <f>[1]坦克属性统计!S6</f>
        <v>0.9</v>
      </c>
      <c r="T6" s="2">
        <f>ROUND([1]坦克属性统计!T6,2)</f>
        <v>1.47</v>
      </c>
      <c r="U6" s="2">
        <f>ROUND([1]坦克属性统计!U6,2)</f>
        <v>0.82</v>
      </c>
      <c r="V6" s="2">
        <f>ROUND([1]坦克属性统计!V6,3)</f>
        <v>1.2</v>
      </c>
      <c r="W6" s="2">
        <f>[1]坦克属性统计!W6</f>
        <v>1</v>
      </c>
      <c r="X6" s="2">
        <f>[1]坦克属性统计!X6</f>
        <v>1</v>
      </c>
      <c r="Y6" s="2">
        <f>ROUND([1]坦克属性统计!Y6,1)</f>
        <v>10.6</v>
      </c>
      <c r="Z6" s="2">
        <f>ROUND([1]坦克属性统计!Z6,1)</f>
        <v>58.9</v>
      </c>
      <c r="AA6" s="2">
        <f>ROUND([1]坦克属性统计!AA6,2)</f>
        <v>0.86</v>
      </c>
      <c r="AB6" s="2">
        <f>ROUND([1]坦克属性统计!AB6,2)</f>
        <v>13.87</v>
      </c>
      <c r="AC6" s="2">
        <f>ROUND([1]坦克属性统计!AC6,2)</f>
        <v>23.71</v>
      </c>
      <c r="AD6" s="2">
        <f>ROUND([1]坦克属性统计!AD6,3)</f>
        <v>16.600000000000001</v>
      </c>
      <c r="AE6" s="2">
        <f>ROUND([1]坦克属性统计!AE6,3)</f>
        <v>0.85799999999999998</v>
      </c>
      <c r="AF6" s="2">
        <f>ROUND([1]坦克属性统计!AF6,3)</f>
        <v>0.2</v>
      </c>
      <c r="AG6" s="2">
        <f>ROUND([1]坦克属性统计!AG6,2)</f>
        <v>40</v>
      </c>
      <c r="AH6" s="18">
        <f>ROUND([1]坦克属性统计!AH6,2)</f>
        <v>100</v>
      </c>
      <c r="AI6" s="2">
        <f>ROUND([1]坦克属性统计!AI6,2)</f>
        <v>43.3</v>
      </c>
      <c r="AJ6" s="2">
        <f>ROUND([1]坦克属性统计!AJ6,2)</f>
        <v>51</v>
      </c>
      <c r="AK6" s="2">
        <f>ROUND([1]坦克属性统计!AK6,3)</f>
        <v>14.1</v>
      </c>
      <c r="AL6" s="2">
        <f>[1]坦克属性统计!AL6</f>
        <v>4</v>
      </c>
      <c r="AM6" s="2">
        <f>[1]坦克属性统计!AM6</f>
        <v>1.0499999999999998</v>
      </c>
      <c r="AN6" s="2">
        <f>[1]坦克属性统计!AN6</f>
        <v>0</v>
      </c>
      <c r="AO6" s="2">
        <f>ROUND([1]坦克属性统计!AO6,2)</f>
        <v>1.23</v>
      </c>
      <c r="AP6" s="2">
        <f ca="1">[1]坦克属性统计!AP6</f>
        <v>4460</v>
      </c>
      <c r="AQ6" s="2">
        <f ca="1">[1]坦克属性统计!AQ6</f>
        <v>188</v>
      </c>
      <c r="AR6" s="2">
        <f ca="1">[1]坦克属性统计!AR6</f>
        <v>438</v>
      </c>
      <c r="AS6" s="2">
        <f ca="1">[1]坦克属性统计!AS6</f>
        <v>307</v>
      </c>
      <c r="AT6" s="2">
        <f ca="1">[1]坦克属性统计!AT6</f>
        <v>438</v>
      </c>
      <c r="AU6" s="2">
        <f ca="1">[1]坦克属性统计!AU6</f>
        <v>413</v>
      </c>
      <c r="AV6" s="2">
        <f>[1]坦克属性统计!AV6</f>
        <v>299</v>
      </c>
      <c r="AW6" s="2">
        <f>[1]坦克属性统计!AW6</f>
        <v>299</v>
      </c>
      <c r="AX6" s="2">
        <f>[1]坦克属性统计!AX6</f>
        <v>299</v>
      </c>
      <c r="AY6" s="2">
        <f>[1]坦克属性统计!AY6</f>
        <v>2</v>
      </c>
      <c r="AZ6" s="2">
        <f>[1]坦克属性统计!AZ6</f>
        <v>0.35</v>
      </c>
      <c r="BA6" s="2">
        <f>[1]坦克属性统计!BA6</f>
        <v>50</v>
      </c>
      <c r="BB6" s="2">
        <f>[1]坦克属性统计!BB6</f>
        <v>10</v>
      </c>
      <c r="BC6" s="2">
        <f>[1]坦克属性统计!BC6</f>
        <v>2.1</v>
      </c>
      <c r="BD6" s="2">
        <f>[1]坦克属性统计!BD6</f>
        <v>1.6500000000000001</v>
      </c>
      <c r="BE6" s="2">
        <f>[1]坦克属性统计!BE6</f>
        <v>1.35</v>
      </c>
      <c r="BF6" s="2">
        <f>[1]坦克属性统计!BF6</f>
        <v>1.35</v>
      </c>
      <c r="BG6" s="2">
        <f>[1]坦克属性统计!BG6</f>
        <v>1.1500000000000001</v>
      </c>
      <c r="BH6" s="2">
        <f>[1]坦克属性统计!BH6</f>
        <v>1</v>
      </c>
      <c r="BI6" s="2">
        <f>[1]坦克属性统计!BI6</f>
        <v>0.85000000000000009</v>
      </c>
      <c r="BJ6" s="2">
        <v>2</v>
      </c>
      <c r="BL6" s="2" t="str">
        <f t="shared" si="18"/>
        <v>T1低2</v>
      </c>
      <c r="BM6" s="21" t="str">
        <f>[1]坦克升星消耗!P6&amp;[1]坦克升星消耗!Q6</f>
        <v>T1低</v>
      </c>
      <c r="BN6" s="21">
        <f>[1]坦克升星消耗!S6</f>
        <v>2</v>
      </c>
      <c r="BO6" s="21">
        <f>[1]坦克升星消耗!U6</f>
        <v>20</v>
      </c>
      <c r="BP6" s="21">
        <f>[1]坦克升星消耗!AC6</f>
        <v>20000</v>
      </c>
      <c r="BQ6" s="22"/>
      <c r="BR6" s="21" t="s">
        <v>143</v>
      </c>
      <c r="BS6" s="21">
        <v>1221</v>
      </c>
      <c r="BT6" s="21">
        <v>11221</v>
      </c>
      <c r="BU6" s="21">
        <v>51221</v>
      </c>
      <c r="BV6" s="21">
        <v>31221</v>
      </c>
      <c r="BW6" s="21">
        <f t="shared" si="0"/>
        <v>13</v>
      </c>
      <c r="BX6" s="21">
        <f t="shared" si="19"/>
        <v>20</v>
      </c>
      <c r="BY6" s="22"/>
      <c r="BZ6" s="21" t="str">
        <f>[1]坦克等级成长!B15</f>
        <v>T2</v>
      </c>
      <c r="CA6" s="21" t="str">
        <f>[1]坦克等级成长!C15</f>
        <v>中</v>
      </c>
      <c r="CB6" s="21">
        <f>[1]坦克等级成长!D15</f>
        <v>2</v>
      </c>
      <c r="CC6" s="21">
        <f>[1]坦克等级成长!E15</f>
        <v>4</v>
      </c>
      <c r="CE6" s="21">
        <f>[1]坦克标准养成属性!AV6</f>
        <v>1</v>
      </c>
      <c r="CF6" s="21" t="str">
        <f>[1]坦克标准养成属性!AW6</f>
        <v>雷诺FT</v>
      </c>
      <c r="CG6" s="21" t="str">
        <f t="shared" si="20"/>
        <v>T1</v>
      </c>
      <c r="CH6" s="21" t="str">
        <f>[1]坦克标准养成属性!AX6</f>
        <v>低</v>
      </c>
      <c r="CI6" s="21">
        <f>[1]坦克标准养成属性!AY6</f>
        <v>2</v>
      </c>
      <c r="CJ6" s="21">
        <f ca="1">[1]坦克标准养成属性!AZ6</f>
        <v>4163</v>
      </c>
      <c r="CK6" s="21">
        <f ca="1">[1]坦克标准养成属性!BA6</f>
        <v>109</v>
      </c>
      <c r="CL6" s="21">
        <f ca="1">[1]坦克标准养成属性!BB6</f>
        <v>451</v>
      </c>
      <c r="CM6" s="21">
        <f ca="1">[1]坦克标准养成属性!BC6</f>
        <v>316</v>
      </c>
      <c r="CN6" s="21">
        <f ca="1">[1]坦克标准养成属性!BD6</f>
        <v>400</v>
      </c>
      <c r="CO6" s="21">
        <f ca="1">[1]坦克标准养成属性!BE6</f>
        <v>396</v>
      </c>
      <c r="CP6" s="21">
        <f>[1]坦克标准养成属性!BF6</f>
        <v>53</v>
      </c>
      <c r="CQ6" s="21">
        <f>[1]坦克标准养成属性!BG6</f>
        <v>50.6</v>
      </c>
      <c r="CR6" s="21">
        <f>[1]坦克标准养成属性!BH6</f>
        <v>17</v>
      </c>
      <c r="CS6" s="21">
        <f>[1]坦克标准养成属性!BI6</f>
        <v>0</v>
      </c>
      <c r="CT6" s="21">
        <f>[1]坦克标准养成属性!BJ6</f>
        <v>6.3</v>
      </c>
      <c r="CU6" s="21">
        <f>[1]坦克标准养成属性!BK6</f>
        <v>0.28000000000000003</v>
      </c>
      <c r="CV6" s="21">
        <f>[1]坦克标准养成属性!BL6</f>
        <v>0.46</v>
      </c>
      <c r="CX6" s="2">
        <v>3</v>
      </c>
      <c r="CY6" s="2">
        <f t="shared" ref="CY6:CY69" si="29">IF(AND(DF5=DD5,DG5=DE5),CY5+1,CY5)</f>
        <v>1</v>
      </c>
      <c r="CZ6" s="2" t="str">
        <f t="shared" si="1"/>
        <v>雷诺FT</v>
      </c>
      <c r="DA6" s="2" t="str">
        <f t="shared" si="1"/>
        <v>T1</v>
      </c>
      <c r="DB6" s="2" t="str">
        <f t="shared" si="1"/>
        <v>低</v>
      </c>
      <c r="DC6" s="2">
        <f t="shared" ref="DC6:DC18" si="30">SUMIFS($CB$4:$CB$15,$BZ$4:$BZ$15,DA6,$CA$4:$CA$15,DB6)</f>
        <v>1</v>
      </c>
      <c r="DD6" s="2">
        <f t="shared" ref="DD6:DD18" si="31">SUMIFS($CC$4:$CC$15,$BZ$4:$BZ$15,DA6,$CA$4:$CA$15,DB6)</f>
        <v>2</v>
      </c>
      <c r="DE6" s="2">
        <f t="shared" si="21"/>
        <v>2</v>
      </c>
      <c r="DF6" s="2">
        <f t="shared" ref="DF6:DF18" si="32">IF(CZ6&lt;&gt;CZ5,DC6,IF(DG5=DE5,DF5+1,DF5))</f>
        <v>2</v>
      </c>
      <c r="DG6" s="2">
        <f t="shared" ref="DG6:DG18" si="33">IF(OR(CZ6&lt;&gt;CZ5,DF5&lt;&gt;DF6),0,DG5+1)</f>
        <v>0</v>
      </c>
      <c r="DH6" s="2">
        <f t="shared" ref="DH6:DH18" si="34">IF(DG6=DE6,2,1)</f>
        <v>1</v>
      </c>
      <c r="DI6" s="2">
        <f t="shared" si="22"/>
        <v>4</v>
      </c>
      <c r="DJ6" s="2">
        <f>COUNTIF(CZ$4:CZ6,CZ6)</f>
        <v>3</v>
      </c>
      <c r="DK6" s="2">
        <f t="shared" ca="1" si="2"/>
        <v>4163</v>
      </c>
      <c r="DL6" s="2">
        <f t="shared" ca="1" si="3"/>
        <v>109</v>
      </c>
      <c r="DM6" s="2">
        <f t="shared" ca="1" si="4"/>
        <v>451</v>
      </c>
      <c r="DN6" s="2">
        <f t="shared" ca="1" si="5"/>
        <v>316</v>
      </c>
      <c r="DO6" s="2">
        <f t="shared" ca="1" si="6"/>
        <v>400</v>
      </c>
      <c r="DP6" s="2">
        <f t="shared" ca="1" si="7"/>
        <v>396</v>
      </c>
      <c r="DQ6" s="2">
        <f t="shared" si="8"/>
        <v>53</v>
      </c>
      <c r="DR6" s="2">
        <f t="shared" si="9"/>
        <v>50.6</v>
      </c>
      <c r="DS6" s="2">
        <f t="shared" si="10"/>
        <v>17</v>
      </c>
      <c r="DT6" s="2">
        <f t="shared" si="11"/>
        <v>0</v>
      </c>
      <c r="DU6" s="2">
        <f t="shared" si="12"/>
        <v>6.3</v>
      </c>
      <c r="DV6" s="2">
        <f t="shared" si="13"/>
        <v>0.28000000000000003</v>
      </c>
      <c r="DW6" s="2">
        <f t="shared" si="14"/>
        <v>0.46</v>
      </c>
      <c r="DX6" s="2">
        <f t="shared" si="23"/>
        <v>1.3</v>
      </c>
      <c r="DY6" s="12" t="str">
        <f t="shared" ca="1" si="24"/>
        <v>[4163,109,451,316,400,396,53,50.6,17,0,6.3,0.28,0.46,1.3]</v>
      </c>
      <c r="DZ6" s="2">
        <f t="shared" si="15"/>
        <v>51111</v>
      </c>
      <c r="EA6" s="23">
        <f t="shared" si="16"/>
        <v>30</v>
      </c>
      <c r="EB6" s="23">
        <f t="shared" si="17"/>
        <v>30000</v>
      </c>
      <c r="EC6" s="35"/>
      <c r="ED6" s="3" t="str">
        <f t="shared" si="25"/>
        <v>[51111,102]</v>
      </c>
      <c r="EE6" s="3" t="str">
        <f t="shared" si="26"/>
        <v>[30,30000]</v>
      </c>
      <c r="EF6" s="3"/>
      <c r="EG6" s="3">
        <f>VLOOKUP(IF(MOD(CY6,10)=0,10,MOD(CY6,10))&amp;DA6&amp;DB6&amp;DJ6-1,[1]图鉴!$C$18:$G$183,MATCH("经验值",[1]图鉴!$C$18:$G$18,0),FALSE)</f>
        <v>10</v>
      </c>
      <c r="EH6" s="3"/>
      <c r="EI6" s="2" t="str">
        <f t="shared" si="27"/>
        <v>雷诺FT</v>
      </c>
      <c r="EJ6" s="2">
        <f t="shared" si="28"/>
        <v>3</v>
      </c>
    </row>
    <row r="7" spans="2:140">
      <c r="B7" s="2" t="str">
        <f>[1]坦克属性统计!B7</f>
        <v>35(t)</v>
      </c>
      <c r="C7" s="2" t="str">
        <f>[1]坦克属性统计!C7</f>
        <v>T3</v>
      </c>
      <c r="D7" s="2" t="str">
        <f>[1]坦克属性统计!D7</f>
        <v>低</v>
      </c>
      <c r="E7" s="2" t="str">
        <f>[1]坦克属性统计!E7</f>
        <v>T3低0</v>
      </c>
      <c r="F7" s="2" t="str">
        <f>[1]坦克属性统计!F7</f>
        <v>轻坦</v>
      </c>
      <c r="G7" s="2" t="str">
        <f>[1]坦克属性统计!G7</f>
        <v>轻坦半自动</v>
      </c>
      <c r="H7" s="2" t="str">
        <f>[1]坦克属性统计!H7</f>
        <v>半自动装弹</v>
      </c>
      <c r="I7" s="2">
        <f>[1]坦克属性统计!I7</f>
        <v>4.83</v>
      </c>
      <c r="J7" s="2">
        <f>[1]坦克属性统计!J7</f>
        <v>2.11</v>
      </c>
      <c r="K7" s="2">
        <f>[1]坦克属性统计!K7</f>
        <v>0.3</v>
      </c>
      <c r="L7" s="2">
        <f>ROUND([1]坦克属性统计!L7,2)</f>
        <v>2.16</v>
      </c>
      <c r="M7" s="2">
        <f>ROUND([1]坦克属性统计!M7,2)</f>
        <v>37.200000000000003</v>
      </c>
      <c r="N7" s="2">
        <f>ROUND([1]坦克属性统计!N7,2)</f>
        <v>62</v>
      </c>
      <c r="O7" s="2">
        <f>ROUND([1]坦克属性统计!O7,2)</f>
        <v>1</v>
      </c>
      <c r="P7" s="2">
        <f>ROUND([1]坦克属性统计!P7,2)</f>
        <v>1</v>
      </c>
      <c r="Q7" s="2">
        <f>[1]坦克属性统计!Q7</f>
        <v>1</v>
      </c>
      <c r="R7" s="2">
        <f>[1]坦克属性统计!R7</f>
        <v>0.4</v>
      </c>
      <c r="S7" s="2">
        <f>[1]坦克属性统计!S7</f>
        <v>0.6</v>
      </c>
      <c r="T7" s="2">
        <f>ROUND([1]坦克属性统计!T7,2)</f>
        <v>1.1399999999999999</v>
      </c>
      <c r="U7" s="2">
        <f>ROUND([1]坦克属性统计!U7,2)</f>
        <v>0.78</v>
      </c>
      <c r="V7" s="2">
        <f>ROUND([1]坦克属性统计!V7,3)</f>
        <v>1.2</v>
      </c>
      <c r="W7" s="2">
        <f>[1]坦克属性统计!W7</f>
        <v>2</v>
      </c>
      <c r="X7" s="2">
        <f>[1]坦克属性统计!X7</f>
        <v>1</v>
      </c>
      <c r="Y7" s="2">
        <f>ROUND([1]坦克属性统计!Y7,1)</f>
        <v>10.6</v>
      </c>
      <c r="Z7" s="2">
        <f>ROUND([1]坦克属性统计!Z7,1)</f>
        <v>58.9</v>
      </c>
      <c r="AA7" s="2">
        <f>ROUND([1]坦克属性统计!AA7,2)</f>
        <v>0.86</v>
      </c>
      <c r="AB7" s="2">
        <f>ROUND([1]坦克属性统计!AB7,2)</f>
        <v>13.87</v>
      </c>
      <c r="AC7" s="2">
        <f>ROUND([1]坦克属性统计!AC7,2)</f>
        <v>23.71</v>
      </c>
      <c r="AD7" s="2">
        <f>ROUND([1]坦克属性统计!AD7,3)</f>
        <v>16.600000000000001</v>
      </c>
      <c r="AE7" s="2">
        <f>ROUND([1]坦克属性统计!AE7,3)</f>
        <v>0.85799999999999998</v>
      </c>
      <c r="AF7" s="2">
        <f>ROUND([1]坦克属性统计!AF7,3)</f>
        <v>0.2</v>
      </c>
      <c r="AG7" s="2">
        <f>ROUND([1]坦克属性统计!AG7,2)</f>
        <v>40</v>
      </c>
      <c r="AH7" s="18">
        <f>ROUND([1]坦克属性统计!AH7,2)</f>
        <v>100</v>
      </c>
      <c r="AI7" s="2">
        <f>ROUND([1]坦克属性统计!AI7,2)</f>
        <v>42.4</v>
      </c>
      <c r="AJ7" s="2">
        <f>ROUND([1]坦克属性统计!AJ7,2)</f>
        <v>50</v>
      </c>
      <c r="AK7" s="2">
        <f>ROUND([1]坦克属性统计!AK7,3)</f>
        <v>13.9</v>
      </c>
      <c r="AL7" s="2">
        <f>[1]坦克属性统计!AL7</f>
        <v>6</v>
      </c>
      <c r="AM7" s="2">
        <f>[1]坦克属性统计!AM7</f>
        <v>1.4</v>
      </c>
      <c r="AN7" s="2">
        <f>[1]坦克属性统计!AN7</f>
        <v>0</v>
      </c>
      <c r="AO7" s="2">
        <f>ROUND([1]坦克属性统计!AO7,2)</f>
        <v>0.95</v>
      </c>
      <c r="AP7" s="2">
        <f ca="1">[1]坦克属性统计!AP7</f>
        <v>5231</v>
      </c>
      <c r="AQ7" s="2">
        <f ca="1">[1]坦克属性统计!AQ7</f>
        <v>363</v>
      </c>
      <c r="AR7" s="2">
        <f ca="1">[1]坦克属性统计!AR7</f>
        <v>600</v>
      </c>
      <c r="AS7" s="2">
        <f ca="1">[1]坦克属性统计!AS7</f>
        <v>420</v>
      </c>
      <c r="AT7" s="2">
        <f ca="1">[1]坦克属性统计!AT7</f>
        <v>600</v>
      </c>
      <c r="AU7" s="2">
        <f ca="1">[1]坦克属性统计!AU7</f>
        <v>566</v>
      </c>
      <c r="AV7" s="2">
        <f>[1]坦克属性统计!AV7</f>
        <v>299</v>
      </c>
      <c r="AW7" s="2">
        <f>[1]坦克属性统计!AW7</f>
        <v>299</v>
      </c>
      <c r="AX7" s="2">
        <f>[1]坦克属性统计!AX7</f>
        <v>299</v>
      </c>
      <c r="AY7" s="2">
        <f>[1]坦克属性统计!AY7</f>
        <v>2</v>
      </c>
      <c r="AZ7" s="2">
        <f>[1]坦克属性统计!AZ7</f>
        <v>0.35</v>
      </c>
      <c r="BA7" s="2">
        <f>[1]坦克属性统计!BA7</f>
        <v>50</v>
      </c>
      <c r="BB7" s="2">
        <f>[1]坦克属性统计!BB7</f>
        <v>10</v>
      </c>
      <c r="BC7" s="2">
        <f>[1]坦克属性统计!BC7</f>
        <v>2.1</v>
      </c>
      <c r="BD7" s="2">
        <f>[1]坦克属性统计!BD7</f>
        <v>1.6</v>
      </c>
      <c r="BE7" s="2">
        <f>[1]坦克属性统计!BE7</f>
        <v>1.4000000000000001</v>
      </c>
      <c r="BF7" s="2">
        <f>[1]坦克属性统计!BF7</f>
        <v>1.4000000000000001</v>
      </c>
      <c r="BG7" s="2">
        <f>[1]坦克属性统计!BG7</f>
        <v>1.1000000000000001</v>
      </c>
      <c r="BH7" s="2">
        <f>[1]坦克属性统计!BH7</f>
        <v>0.95</v>
      </c>
      <c r="BI7" s="2">
        <f>[1]坦克属性统计!BI7</f>
        <v>0.85000000000000009</v>
      </c>
      <c r="BJ7" s="2">
        <v>3</v>
      </c>
      <c r="BL7" s="2" t="str">
        <f t="shared" si="18"/>
        <v>T1低3</v>
      </c>
      <c r="BM7" s="21" t="str">
        <f>[1]坦克升星消耗!P7&amp;[1]坦克升星消耗!Q7</f>
        <v>T1低</v>
      </c>
      <c r="BN7" s="21">
        <f>[1]坦克升星消耗!S7</f>
        <v>3</v>
      </c>
      <c r="BO7" s="21">
        <f>[1]坦克升星消耗!U7</f>
        <v>30</v>
      </c>
      <c r="BP7" s="21">
        <f>[1]坦克升星消耗!AC7</f>
        <v>30000</v>
      </c>
      <c r="BQ7" s="22"/>
      <c r="BR7" s="21" t="s">
        <v>144</v>
      </c>
      <c r="BS7" s="21">
        <v>1311</v>
      </c>
      <c r="BT7" s="21">
        <v>11311</v>
      </c>
      <c r="BU7" s="21">
        <v>51311</v>
      </c>
      <c r="BV7" s="21">
        <v>31311</v>
      </c>
      <c r="BW7" s="21">
        <f t="shared" si="0"/>
        <v>25</v>
      </c>
      <c r="BX7" s="21">
        <f t="shared" si="19"/>
        <v>70</v>
      </c>
      <c r="BY7" s="22"/>
      <c r="BZ7" s="21" t="str">
        <f>[1]坦克等级成长!B16</f>
        <v>T3</v>
      </c>
      <c r="CA7" s="21" t="str">
        <f>[1]坦克等级成长!C16</f>
        <v>低</v>
      </c>
      <c r="CB7" s="21">
        <f>[1]坦克等级成长!D16</f>
        <v>3</v>
      </c>
      <c r="CC7" s="21">
        <f>[1]坦克等级成长!E16</f>
        <v>4</v>
      </c>
      <c r="CE7" s="21">
        <f>[1]坦克标准养成属性!AV7</f>
        <v>1</v>
      </c>
      <c r="CF7" s="21" t="str">
        <f>[1]坦克标准养成属性!AW7</f>
        <v>雷诺FT</v>
      </c>
      <c r="CG7" s="21" t="str">
        <f t="shared" si="20"/>
        <v>T1</v>
      </c>
      <c r="CH7" s="21" t="str">
        <f>[1]坦克标准养成属性!AX7</f>
        <v>低</v>
      </c>
      <c r="CI7" s="21">
        <f>[1]坦克标准养成属性!AY7</f>
        <v>3</v>
      </c>
      <c r="CJ7" s="21">
        <f ca="1">[1]坦克标准养成属性!AZ7</f>
        <v>4947</v>
      </c>
      <c r="CK7" s="21">
        <f ca="1">[1]坦克标准养成属性!BA7</f>
        <v>123</v>
      </c>
      <c r="CL7" s="21">
        <f ca="1">[1]坦克标准养成属性!BB7</f>
        <v>513</v>
      </c>
      <c r="CM7" s="21">
        <f ca="1">[1]坦克标准养成属性!BC7</f>
        <v>359</v>
      </c>
      <c r="CN7" s="21">
        <f ca="1">[1]坦克标准养成属性!BD7</f>
        <v>450</v>
      </c>
      <c r="CO7" s="21">
        <f ca="1">[1]坦克标准养成属性!BE7</f>
        <v>453</v>
      </c>
      <c r="CP7" s="21">
        <f>[1]坦克标准养成属性!BF7</f>
        <v>55.9</v>
      </c>
      <c r="CQ7" s="21">
        <f>[1]坦克标准养成属性!BG7</f>
        <v>53.4</v>
      </c>
      <c r="CR7" s="21">
        <f>[1]坦克标准养成属性!BH7</f>
        <v>18.2</v>
      </c>
      <c r="CS7" s="21">
        <f>[1]坦克标准养成属性!BI7</f>
        <v>0</v>
      </c>
      <c r="CT7" s="21">
        <f>[1]坦克标准养成属性!BJ7</f>
        <v>5.7</v>
      </c>
      <c r="CU7" s="21">
        <f>[1]坦克标准养成属性!BK7</f>
        <v>0.26</v>
      </c>
      <c r="CV7" s="21">
        <f>[1]坦克标准养成属性!BL7</f>
        <v>0.44</v>
      </c>
      <c r="CX7" s="2">
        <v>4</v>
      </c>
      <c r="CY7" s="2">
        <f t="shared" si="29"/>
        <v>1</v>
      </c>
      <c r="CZ7" s="2" t="str">
        <f t="shared" si="1"/>
        <v>雷诺FT</v>
      </c>
      <c r="DA7" s="2" t="str">
        <f t="shared" si="1"/>
        <v>T1</v>
      </c>
      <c r="DB7" s="2" t="str">
        <f t="shared" si="1"/>
        <v>低</v>
      </c>
      <c r="DC7" s="2">
        <f t="shared" si="30"/>
        <v>1</v>
      </c>
      <c r="DD7" s="2">
        <f t="shared" si="31"/>
        <v>2</v>
      </c>
      <c r="DE7" s="2">
        <f t="shared" si="21"/>
        <v>2</v>
      </c>
      <c r="DF7" s="2">
        <f t="shared" si="32"/>
        <v>2</v>
      </c>
      <c r="DG7" s="2">
        <f t="shared" si="33"/>
        <v>1</v>
      </c>
      <c r="DH7" s="2">
        <f t="shared" si="34"/>
        <v>1</v>
      </c>
      <c r="DI7" s="2">
        <f t="shared" si="22"/>
        <v>5</v>
      </c>
      <c r="DJ7" s="2">
        <f>COUNTIF(CZ$4:CZ7,CZ7)</f>
        <v>4</v>
      </c>
      <c r="DK7" s="2">
        <f t="shared" ca="1" si="2"/>
        <v>4947</v>
      </c>
      <c r="DL7" s="2">
        <f t="shared" ca="1" si="3"/>
        <v>123</v>
      </c>
      <c r="DM7" s="2">
        <f t="shared" ca="1" si="4"/>
        <v>513</v>
      </c>
      <c r="DN7" s="2">
        <f t="shared" ca="1" si="5"/>
        <v>359</v>
      </c>
      <c r="DO7" s="2">
        <f t="shared" ca="1" si="6"/>
        <v>450</v>
      </c>
      <c r="DP7" s="2">
        <f t="shared" ca="1" si="7"/>
        <v>453</v>
      </c>
      <c r="DQ7" s="2">
        <f t="shared" si="8"/>
        <v>55.9</v>
      </c>
      <c r="DR7" s="2">
        <f t="shared" si="9"/>
        <v>53.4</v>
      </c>
      <c r="DS7" s="2">
        <f t="shared" si="10"/>
        <v>18.2</v>
      </c>
      <c r="DT7" s="2">
        <f t="shared" si="11"/>
        <v>0</v>
      </c>
      <c r="DU7" s="2">
        <f t="shared" si="12"/>
        <v>5.7</v>
      </c>
      <c r="DV7" s="2">
        <f t="shared" si="13"/>
        <v>0.26</v>
      </c>
      <c r="DW7" s="2">
        <f t="shared" si="14"/>
        <v>0.44</v>
      </c>
      <c r="DX7" s="2">
        <f t="shared" si="23"/>
        <v>1.36</v>
      </c>
      <c r="DY7" s="12" t="str">
        <f t="shared" ca="1" si="24"/>
        <v>[4947,123,513,359,450,453,55.9,53.4,18.2,0,5.7,0.26,0.44,1.36]</v>
      </c>
      <c r="DZ7" s="2">
        <f t="shared" si="15"/>
        <v>51111</v>
      </c>
      <c r="EA7" s="23">
        <f t="shared" si="16"/>
        <v>30</v>
      </c>
      <c r="EB7" s="23">
        <f t="shared" si="17"/>
        <v>39500</v>
      </c>
      <c r="EC7" s="35"/>
      <c r="ED7" s="3" t="str">
        <f t="shared" si="25"/>
        <v>[51111,102]</v>
      </c>
      <c r="EE7" s="3" t="str">
        <f t="shared" si="26"/>
        <v>[30,39500]</v>
      </c>
      <c r="EF7" s="3"/>
      <c r="EG7" s="3">
        <f>VLOOKUP(IF(MOD(CY7,10)=0,10,MOD(CY7,10))&amp;DA7&amp;DB7&amp;DJ7-1,[1]图鉴!$C$18:$G$183,MATCH("经验值",[1]图鉴!$C$18:$G$18,0),FALSE)</f>
        <v>10</v>
      </c>
      <c r="EH7" s="3"/>
      <c r="EI7" s="2" t="str">
        <f t="shared" si="27"/>
        <v>雷诺FT</v>
      </c>
      <c r="EJ7" s="2">
        <f t="shared" si="28"/>
        <v>4</v>
      </c>
    </row>
    <row r="8" spans="2:140">
      <c r="B8" s="2" t="str">
        <f>[1]坦克属性统计!B8</f>
        <v>十字军</v>
      </c>
      <c r="C8" s="2" t="str">
        <f>[1]坦克属性统计!C8</f>
        <v>T3</v>
      </c>
      <c r="D8" s="2" t="str">
        <f>[1]坦克属性统计!D8</f>
        <v>中</v>
      </c>
      <c r="E8" s="2" t="str">
        <f>[1]坦克属性统计!E8</f>
        <v>T3中0</v>
      </c>
      <c r="F8" s="2" t="str">
        <f>[1]坦克属性统计!F8</f>
        <v>轻坦</v>
      </c>
      <c r="G8" s="2" t="str">
        <f>[1]坦克属性统计!G8</f>
        <v>轻坦弹夹</v>
      </c>
      <c r="H8" s="2" t="str">
        <f>[1]坦克属性统计!H8</f>
        <v>弹夹装弹</v>
      </c>
      <c r="I8" s="2">
        <f>[1]坦克属性统计!I8</f>
        <v>5.91</v>
      </c>
      <c r="J8" s="2">
        <f>[1]坦克属性统计!J8</f>
        <v>2.67</v>
      </c>
      <c r="K8" s="2">
        <f>[1]坦克属性统计!K8</f>
        <v>0.3</v>
      </c>
      <c r="L8" s="2">
        <f>ROUND([1]坦克属性统计!L8,2)</f>
        <v>2.16</v>
      </c>
      <c r="M8" s="2">
        <f>ROUND([1]坦克属性统计!M8,2)</f>
        <v>37.200000000000003</v>
      </c>
      <c r="N8" s="2">
        <f>ROUND([1]坦克属性统计!N8,2)</f>
        <v>62</v>
      </c>
      <c r="O8" s="2">
        <f>ROUND([1]坦克属性统计!O8,2)</f>
        <v>1</v>
      </c>
      <c r="P8" s="2">
        <f>ROUND([1]坦克属性统计!P8,2)</f>
        <v>1</v>
      </c>
      <c r="Q8" s="2">
        <f>[1]坦克属性统计!Q8</f>
        <v>1</v>
      </c>
      <c r="R8" s="2">
        <f>[1]坦克属性统计!R8</f>
        <v>0.30000000000000004</v>
      </c>
      <c r="S8" s="2">
        <f>[1]坦克属性统计!S8</f>
        <v>0.48</v>
      </c>
      <c r="T8" s="2">
        <f>ROUND([1]坦克属性统计!T8,2)</f>
        <v>0.84</v>
      </c>
      <c r="U8" s="2">
        <f>ROUND([1]坦克属性统计!U8,2)</f>
        <v>0.82</v>
      </c>
      <c r="V8" s="2">
        <f>ROUND([1]坦克属性统计!V8,3)</f>
        <v>1.2</v>
      </c>
      <c r="W8" s="2">
        <f>[1]坦克属性统计!W8</f>
        <v>1</v>
      </c>
      <c r="X8" s="2">
        <f>[1]坦克属性统计!X8</f>
        <v>1</v>
      </c>
      <c r="Y8" s="2">
        <f>ROUND([1]坦克属性统计!Y8,1)</f>
        <v>11.8</v>
      </c>
      <c r="Z8" s="2">
        <f>ROUND([1]坦克属性统计!Z8,1)</f>
        <v>58.9</v>
      </c>
      <c r="AA8" s="2">
        <f>ROUND([1]坦克属性统计!AA8,2)</f>
        <v>0.59</v>
      </c>
      <c r="AB8" s="2">
        <f>ROUND([1]坦克属性统计!AB8,2)</f>
        <v>14.6</v>
      </c>
      <c r="AC8" s="2">
        <f>ROUND([1]坦克属性统计!AC8,2)</f>
        <v>23.71</v>
      </c>
      <c r="AD8" s="2">
        <f>ROUND([1]坦克属性统计!AD8,3)</f>
        <v>16.600000000000001</v>
      </c>
      <c r="AE8" s="2">
        <f>ROUND([1]坦克属性统计!AE8,3)</f>
        <v>0.58499999999999996</v>
      </c>
      <c r="AF8" s="2">
        <f>ROUND([1]坦克属性统计!AF8,3)</f>
        <v>0.2</v>
      </c>
      <c r="AG8" s="2">
        <f>ROUND([1]坦克属性统计!AG8,2)</f>
        <v>40</v>
      </c>
      <c r="AH8" s="18">
        <f>ROUND([1]坦克属性统计!AH8,2)</f>
        <v>100</v>
      </c>
      <c r="AI8" s="2">
        <f>ROUND([1]坦克属性统计!AI8,2)</f>
        <v>48.1</v>
      </c>
      <c r="AJ8" s="2">
        <f>ROUND([1]坦克属性统计!AJ8,2)</f>
        <v>45.9</v>
      </c>
      <c r="AK8" s="2">
        <f>ROUND([1]坦克属性统计!AK8,3)</f>
        <v>14.9</v>
      </c>
      <c r="AL8" s="2">
        <f>[1]坦克属性统计!AL8</f>
        <v>9</v>
      </c>
      <c r="AM8" s="2">
        <f>[1]坦克属性统计!AM8</f>
        <v>0</v>
      </c>
      <c r="AN8" s="2">
        <f>[1]坦克属性统计!AN8</f>
        <v>6.3</v>
      </c>
      <c r="AO8" s="2">
        <f>ROUND([1]坦克属性统计!AO8,2)</f>
        <v>0.7</v>
      </c>
      <c r="AP8" s="2">
        <f ca="1">[1]坦克属性统计!AP8</f>
        <v>6066</v>
      </c>
      <c r="AQ8" s="2">
        <f ca="1">[1]坦克属性统计!AQ8</f>
        <v>218</v>
      </c>
      <c r="AR8" s="2">
        <f ca="1">[1]坦克属性统计!AR8</f>
        <v>687</v>
      </c>
      <c r="AS8" s="2">
        <f ca="1">[1]坦克属性统计!AS8</f>
        <v>481</v>
      </c>
      <c r="AT8" s="2">
        <f ca="1">[1]坦克属性统计!AT8</f>
        <v>627</v>
      </c>
      <c r="AU8" s="2">
        <f ca="1">[1]坦克属性统计!AU8</f>
        <v>591</v>
      </c>
      <c r="AV8" s="2">
        <f>[1]坦克属性统计!AV8</f>
        <v>299</v>
      </c>
      <c r="AW8" s="2">
        <f>[1]坦克属性统计!AW8</f>
        <v>299</v>
      </c>
      <c r="AX8" s="2">
        <f>[1]坦克属性统计!AX8</f>
        <v>299</v>
      </c>
      <c r="AY8" s="2">
        <f>[1]坦克属性统计!AY8</f>
        <v>4</v>
      </c>
      <c r="AZ8" s="2">
        <f>[1]坦克属性统计!AZ8</f>
        <v>0.35</v>
      </c>
      <c r="BA8" s="2">
        <f>[1]坦克属性统计!BA8</f>
        <v>50</v>
      </c>
      <c r="BB8" s="2">
        <f>[1]坦克属性统计!BB8</f>
        <v>10</v>
      </c>
      <c r="BC8" s="2">
        <f>[1]坦克属性统计!BC8</f>
        <v>2</v>
      </c>
      <c r="BD8" s="2">
        <f>[1]坦克属性统计!BD8</f>
        <v>1.55</v>
      </c>
      <c r="BE8" s="2">
        <f>[1]坦克属性统计!BE8</f>
        <v>1.25</v>
      </c>
      <c r="BF8" s="2">
        <f>[1]坦克属性统计!BF8</f>
        <v>1.25</v>
      </c>
      <c r="BG8" s="2">
        <f>[1]坦克属性统计!BG8</f>
        <v>1.1000000000000001</v>
      </c>
      <c r="BH8" s="2">
        <f>[1]坦克属性统计!BH8</f>
        <v>0.95</v>
      </c>
      <c r="BI8" s="2">
        <f>[1]坦克属性统计!BI8</f>
        <v>0.8</v>
      </c>
      <c r="BJ8" s="2">
        <v>3</v>
      </c>
      <c r="BL8" s="2" t="str">
        <f t="shared" si="18"/>
        <v>T1低4</v>
      </c>
      <c r="BM8" s="21" t="str">
        <f>[1]坦克升星消耗!P8&amp;[1]坦克升星消耗!Q8</f>
        <v>T1低</v>
      </c>
      <c r="BN8" s="21">
        <f>[1]坦克升星消耗!S8</f>
        <v>4</v>
      </c>
      <c r="BO8" s="21">
        <f>[1]坦克升星消耗!U8</f>
        <v>30</v>
      </c>
      <c r="BP8" s="21">
        <f>[1]坦克升星消耗!AC8</f>
        <v>39500</v>
      </c>
      <c r="BQ8" s="22"/>
      <c r="BR8" s="21" t="s">
        <v>145</v>
      </c>
      <c r="BS8" s="21">
        <v>1321</v>
      </c>
      <c r="BT8" s="21">
        <v>11321</v>
      </c>
      <c r="BU8" s="21">
        <v>51321</v>
      </c>
      <c r="BV8" s="21">
        <v>31321</v>
      </c>
      <c r="BW8" s="21">
        <f t="shared" si="0"/>
        <v>34</v>
      </c>
      <c r="BX8" s="21">
        <f t="shared" si="19"/>
        <v>40</v>
      </c>
      <c r="BY8" s="22"/>
      <c r="BZ8" s="21" t="str">
        <f>[1]坦克等级成长!B17</f>
        <v>T3</v>
      </c>
      <c r="CA8" s="21" t="str">
        <f>[1]坦克等级成长!C17</f>
        <v>中</v>
      </c>
      <c r="CB8" s="21">
        <f>[1]坦克等级成长!D17</f>
        <v>3</v>
      </c>
      <c r="CC8" s="21">
        <f>[1]坦克等级成长!E17</f>
        <v>5</v>
      </c>
      <c r="CE8" s="21">
        <f>[1]坦克标准养成属性!AV8</f>
        <v>1</v>
      </c>
      <c r="CF8" s="21" t="str">
        <f>[1]坦克标准养成属性!AW8</f>
        <v>雷诺FT</v>
      </c>
      <c r="CG8" s="21" t="str">
        <f t="shared" si="20"/>
        <v>T1</v>
      </c>
      <c r="CH8" s="21" t="str">
        <f>[1]坦克标准养成属性!AX8</f>
        <v>低</v>
      </c>
      <c r="CI8" s="21">
        <f>[1]坦克标准养成属性!AY8</f>
        <v>4</v>
      </c>
      <c r="CJ8" s="21">
        <f ca="1">[1]坦克标准养成属性!AZ8</f>
        <v>5731</v>
      </c>
      <c r="CK8" s="21">
        <f ca="1">[1]坦克标准养成属性!BA8</f>
        <v>137</v>
      </c>
      <c r="CL8" s="21">
        <f ca="1">[1]坦克标准养成属性!BB8</f>
        <v>574</v>
      </c>
      <c r="CM8" s="21">
        <f ca="1">[1]坦克标准养成属性!BC8</f>
        <v>402</v>
      </c>
      <c r="CN8" s="21">
        <f ca="1">[1]坦克标准养成属性!BD8</f>
        <v>500</v>
      </c>
      <c r="CO8" s="21">
        <f ca="1">[1]坦克标准养成属性!BE8</f>
        <v>509</v>
      </c>
      <c r="CP8" s="21">
        <f>[1]坦克标准养成属性!BF8</f>
        <v>58.9</v>
      </c>
      <c r="CQ8" s="21">
        <f>[1]坦克标准养成属性!BG8</f>
        <v>56.3</v>
      </c>
      <c r="CR8" s="21">
        <f>[1]坦克标准养成属性!BH8</f>
        <v>19.399999999999999</v>
      </c>
      <c r="CS8" s="21">
        <f>[1]坦克标准养成属性!BI8</f>
        <v>0</v>
      </c>
      <c r="CT8" s="21">
        <f>[1]坦克标准养成属性!BJ8</f>
        <v>5.0999999999999996</v>
      </c>
      <c r="CU8" s="21">
        <f>[1]坦克标准养成属性!BK8</f>
        <v>0.25</v>
      </c>
      <c r="CV8" s="21">
        <f>[1]坦克标准养成属性!BL8</f>
        <v>0.42</v>
      </c>
      <c r="CX8" s="2">
        <v>5</v>
      </c>
      <c r="CY8" s="2">
        <f t="shared" si="29"/>
        <v>1</v>
      </c>
      <c r="CZ8" s="2" t="str">
        <f t="shared" si="1"/>
        <v>雷诺FT</v>
      </c>
      <c r="DA8" s="2" t="str">
        <f t="shared" si="1"/>
        <v>T1</v>
      </c>
      <c r="DB8" s="2" t="str">
        <f t="shared" si="1"/>
        <v>低</v>
      </c>
      <c r="DC8" s="2">
        <f t="shared" si="30"/>
        <v>1</v>
      </c>
      <c r="DD8" s="2">
        <f t="shared" si="31"/>
        <v>2</v>
      </c>
      <c r="DE8" s="2">
        <f t="shared" si="21"/>
        <v>2</v>
      </c>
      <c r="DF8" s="2">
        <f t="shared" si="32"/>
        <v>2</v>
      </c>
      <c r="DG8" s="2">
        <f t="shared" si="33"/>
        <v>2</v>
      </c>
      <c r="DH8" s="2">
        <f t="shared" si="34"/>
        <v>2</v>
      </c>
      <c r="DI8" s="2">
        <f t="shared" si="22"/>
        <v>-1</v>
      </c>
      <c r="DJ8" s="2">
        <f>COUNTIF(CZ$4:CZ8,CZ8)</f>
        <v>5</v>
      </c>
      <c r="DK8" s="2">
        <f t="shared" ca="1" si="2"/>
        <v>5731</v>
      </c>
      <c r="DL8" s="2">
        <f t="shared" ca="1" si="3"/>
        <v>137</v>
      </c>
      <c r="DM8" s="2">
        <f t="shared" ca="1" si="4"/>
        <v>574</v>
      </c>
      <c r="DN8" s="2">
        <f t="shared" ca="1" si="5"/>
        <v>402</v>
      </c>
      <c r="DO8" s="2">
        <f t="shared" ca="1" si="6"/>
        <v>500</v>
      </c>
      <c r="DP8" s="2">
        <f t="shared" ca="1" si="7"/>
        <v>509</v>
      </c>
      <c r="DQ8" s="2">
        <f t="shared" si="8"/>
        <v>58.9</v>
      </c>
      <c r="DR8" s="2">
        <f t="shared" si="9"/>
        <v>56.3</v>
      </c>
      <c r="DS8" s="2">
        <f t="shared" si="10"/>
        <v>19.399999999999999</v>
      </c>
      <c r="DT8" s="2">
        <f t="shared" si="11"/>
        <v>0</v>
      </c>
      <c r="DU8" s="2">
        <f t="shared" si="12"/>
        <v>5.0999999999999996</v>
      </c>
      <c r="DV8" s="2">
        <f t="shared" si="13"/>
        <v>0.25</v>
      </c>
      <c r="DW8" s="2">
        <f t="shared" si="14"/>
        <v>0.42</v>
      </c>
      <c r="DX8" s="2">
        <f t="shared" si="23"/>
        <v>1.43</v>
      </c>
      <c r="DY8" s="12" t="str">
        <f t="shared" ca="1" si="24"/>
        <v>[5731,137,574,402,500,509,58.9,56.3,19.4,0,5.1,0.25,0.42,1.43]</v>
      </c>
      <c r="DZ8" s="2">
        <f t="shared" si="15"/>
        <v>51111</v>
      </c>
      <c r="EA8" s="23">
        <f t="shared" si="16"/>
        <v>1</v>
      </c>
      <c r="EB8" s="23">
        <f t="shared" si="17"/>
        <v>0</v>
      </c>
      <c r="EC8" s="35"/>
      <c r="ED8" s="3" t="str">
        <f t="shared" si="25"/>
        <v>[51111,102]</v>
      </c>
      <c r="EE8" s="3" t="str">
        <f t="shared" si="26"/>
        <v>[1,0]</v>
      </c>
      <c r="EF8" s="3"/>
      <c r="EG8" s="3">
        <f>VLOOKUP(IF(MOD(CY8,10)=0,10,MOD(CY8,10))&amp;DA8&amp;DB8&amp;DJ8-1,[1]图鉴!$C$18:$G$183,MATCH("经验值",[1]图鉴!$C$18:$G$18,0),FALSE)</f>
        <v>10</v>
      </c>
      <c r="EH8" s="3"/>
      <c r="EI8" s="2" t="str">
        <f t="shared" si="27"/>
        <v>雷诺FT</v>
      </c>
      <c r="EJ8" s="2">
        <f t="shared" si="28"/>
        <v>5</v>
      </c>
    </row>
    <row r="9" spans="2:140">
      <c r="B9" s="2" t="str">
        <f>[1]坦克属性统计!B9</f>
        <v>AMX-13</v>
      </c>
      <c r="C9" s="2" t="str">
        <f>[1]坦克属性统计!C9</f>
        <v>T3</v>
      </c>
      <c r="D9" s="2" t="str">
        <f>[1]坦克属性统计!D9</f>
        <v>高</v>
      </c>
      <c r="E9" s="2" t="str">
        <f>[1]坦克属性统计!E9</f>
        <v>T3高0</v>
      </c>
      <c r="F9" s="2" t="str">
        <f>[1]坦克属性统计!F9</f>
        <v>轻坦</v>
      </c>
      <c r="G9" s="2" t="str">
        <f>[1]坦克属性统计!G9</f>
        <v>轻坦单发</v>
      </c>
      <c r="H9" s="2" t="str">
        <f>[1]坦克属性统计!H9</f>
        <v>单发装弹</v>
      </c>
      <c r="I9" s="2">
        <f>[1]坦克属性统计!I9</f>
        <v>4.9400000000000004</v>
      </c>
      <c r="J9" s="2">
        <f>[1]坦克属性统计!J9</f>
        <v>2.54</v>
      </c>
      <c r="K9" s="2">
        <f>[1]坦克属性统计!K9</f>
        <v>0.3</v>
      </c>
      <c r="L9" s="2">
        <f>ROUND([1]坦克属性统计!L9,2)</f>
        <v>2.16</v>
      </c>
      <c r="M9" s="2">
        <f>ROUND([1]坦克属性统计!M9,2)</f>
        <v>37.200000000000003</v>
      </c>
      <c r="N9" s="2">
        <f>ROUND([1]坦克属性统计!N9,2)</f>
        <v>62</v>
      </c>
      <c r="O9" s="2">
        <f>ROUND([1]坦克属性统计!O9,2)</f>
        <v>1</v>
      </c>
      <c r="P9" s="2">
        <f>ROUND([1]坦克属性统计!P9,2)</f>
        <v>1</v>
      </c>
      <c r="Q9" s="2">
        <f>[1]坦克属性统计!Q9</f>
        <v>1</v>
      </c>
      <c r="R9" s="2">
        <f>[1]坦克属性统计!R9</f>
        <v>0</v>
      </c>
      <c r="S9" s="2">
        <f>[1]坦克属性统计!S9</f>
        <v>1.7999999999999998</v>
      </c>
      <c r="T9" s="2">
        <f>ROUND([1]坦克属性统计!T9,2)</f>
        <v>1.8</v>
      </c>
      <c r="U9" s="2">
        <f>ROUND([1]坦克属性统计!U9,2)</f>
        <v>0.7</v>
      </c>
      <c r="V9" s="2">
        <f>ROUND([1]坦克属性统计!V9,3)</f>
        <v>1</v>
      </c>
      <c r="W9" s="2">
        <f>[1]坦克属性统计!W9</f>
        <v>3</v>
      </c>
      <c r="X9" s="2">
        <f>[1]坦克属性统计!X9</f>
        <v>1</v>
      </c>
      <c r="Y9" s="2">
        <f>ROUND([1]坦克属性统计!Y9,1)</f>
        <v>9.4</v>
      </c>
      <c r="Z9" s="2">
        <f>ROUND([1]坦克属性统计!Z9,1)</f>
        <v>58.9</v>
      </c>
      <c r="AA9" s="2">
        <f>ROUND([1]坦克属性统计!AA9,2)</f>
        <v>1.56</v>
      </c>
      <c r="AB9" s="2">
        <f>ROUND([1]坦克属性统计!AB9,2)</f>
        <v>13.14</v>
      </c>
      <c r="AC9" s="2">
        <f>ROUND([1]坦克属性统计!AC9,2)</f>
        <v>23.71</v>
      </c>
      <c r="AD9" s="2">
        <f>ROUND([1]坦克属性统计!AD9,3)</f>
        <v>16.600000000000001</v>
      </c>
      <c r="AE9" s="2">
        <f>ROUND([1]坦克属性统计!AE9,3)</f>
        <v>1.56</v>
      </c>
      <c r="AF9" s="2">
        <f>ROUND([1]坦克属性统计!AF9,3)</f>
        <v>0.2</v>
      </c>
      <c r="AG9" s="2">
        <f>ROUND([1]坦克属性统计!AG9,2)</f>
        <v>40</v>
      </c>
      <c r="AH9" s="18">
        <f>ROUND([1]坦克属性统计!AH9,2)</f>
        <v>100</v>
      </c>
      <c r="AI9" s="2">
        <f>ROUND([1]坦克属性统计!AI9,2)</f>
        <v>39.6</v>
      </c>
      <c r="AJ9" s="2">
        <f>ROUND([1]坦克属性统计!AJ9,2)</f>
        <v>59.1</v>
      </c>
      <c r="AK9" s="2">
        <f>ROUND([1]坦克属性统计!AK9,3)</f>
        <v>13.8</v>
      </c>
      <c r="AL9" s="2">
        <f>[1]坦克属性统计!AL9</f>
        <v>1</v>
      </c>
      <c r="AM9" s="2">
        <f>[1]坦克属性统计!AM9</f>
        <v>3</v>
      </c>
      <c r="AN9" s="2">
        <f>[1]坦克属性统计!AN9</f>
        <v>0</v>
      </c>
      <c r="AO9" s="2">
        <f>ROUND([1]坦克属性统计!AO9,2)</f>
        <v>1.8</v>
      </c>
      <c r="AP9" s="2">
        <f ca="1">[1]坦克属性统计!AP9</f>
        <v>6012</v>
      </c>
      <c r="AQ9" s="2">
        <f ca="1">[1]坦克属性统计!AQ9</f>
        <v>788</v>
      </c>
      <c r="AR9" s="2">
        <f ca="1">[1]坦克属性统计!AR9</f>
        <v>800</v>
      </c>
      <c r="AS9" s="2">
        <f ca="1">[1]坦克属性统计!AS9</f>
        <v>560</v>
      </c>
      <c r="AT9" s="2">
        <f ca="1">[1]坦克属性统计!AT9</f>
        <v>672</v>
      </c>
      <c r="AU9" s="2">
        <f ca="1">[1]坦克属性统计!AU9</f>
        <v>634</v>
      </c>
      <c r="AV9" s="2">
        <f>[1]坦克属性统计!AV9</f>
        <v>299</v>
      </c>
      <c r="AW9" s="2">
        <f>[1]坦克属性统计!AW9</f>
        <v>299</v>
      </c>
      <c r="AX9" s="2">
        <f>[1]坦克属性统计!AX9</f>
        <v>299</v>
      </c>
      <c r="AY9" s="2">
        <f>[1]坦克属性统计!AY9</f>
        <v>1</v>
      </c>
      <c r="AZ9" s="2">
        <f>[1]坦克属性统计!AZ9</f>
        <v>0.35</v>
      </c>
      <c r="BA9" s="2">
        <f>[1]坦克属性统计!BA9</f>
        <v>50</v>
      </c>
      <c r="BB9" s="2">
        <f>[1]坦克属性统计!BB9</f>
        <v>10</v>
      </c>
      <c r="BC9" s="2">
        <f>[1]坦克属性统计!BC9</f>
        <v>1.9</v>
      </c>
      <c r="BD9" s="2">
        <f>[1]坦克属性统计!BD9</f>
        <v>1.55</v>
      </c>
      <c r="BE9" s="2">
        <f>[1]坦克属性统计!BE9</f>
        <v>1.25</v>
      </c>
      <c r="BF9" s="2">
        <f>[1]坦克属性统计!BF9</f>
        <v>1.25</v>
      </c>
      <c r="BG9" s="2">
        <f>[1]坦克属性统计!BG9</f>
        <v>1.1000000000000001</v>
      </c>
      <c r="BH9" s="2">
        <f>[1]坦克属性统计!BH9</f>
        <v>0.89999999999999991</v>
      </c>
      <c r="BI9" s="2">
        <f>[1]坦克属性统计!BI9</f>
        <v>0.75</v>
      </c>
      <c r="BJ9" s="2">
        <v>3</v>
      </c>
      <c r="BL9" s="2" t="str">
        <f t="shared" si="18"/>
        <v>T2低0</v>
      </c>
      <c r="BM9" s="21" t="str">
        <f>[1]坦克升星消耗!P9&amp;[1]坦克升星消耗!Q9</f>
        <v>T2低</v>
      </c>
      <c r="BN9" s="21">
        <f>[1]坦克升星消耗!S9</f>
        <v>0</v>
      </c>
      <c r="BO9" s="21">
        <f>[1]坦克升星消耗!U9</f>
        <v>35</v>
      </c>
      <c r="BP9" s="21">
        <f>[1]坦克升星消耗!AC9</f>
        <v>0</v>
      </c>
      <c r="BQ9" s="22"/>
      <c r="BR9" s="21" t="s">
        <v>146</v>
      </c>
      <c r="BS9" s="21">
        <v>1331</v>
      </c>
      <c r="BT9" s="21">
        <v>11331</v>
      </c>
      <c r="BU9" s="21">
        <v>51331</v>
      </c>
      <c r="BV9" s="21">
        <v>31331</v>
      </c>
      <c r="BW9" s="21">
        <f t="shared" si="0"/>
        <v>49</v>
      </c>
      <c r="BX9" s="21">
        <f t="shared" si="19"/>
        <v>30</v>
      </c>
      <c r="BY9" s="22"/>
      <c r="BZ9" s="21" t="str">
        <f>[1]坦克等级成长!B18</f>
        <v>T3</v>
      </c>
      <c r="CA9" s="21" t="str">
        <f>[1]坦克等级成长!C18</f>
        <v>高</v>
      </c>
      <c r="CB9" s="21">
        <f>[1]坦克等级成长!D18</f>
        <v>3</v>
      </c>
      <c r="CC9" s="21">
        <f>[1]坦克等级成长!E18</f>
        <v>5</v>
      </c>
      <c r="CE9" s="21">
        <f>[1]坦克标准养成属性!AV9</f>
        <v>2</v>
      </c>
      <c r="CF9" s="21" t="str">
        <f>[1]坦克标准养成属性!AW9</f>
        <v>二号</v>
      </c>
      <c r="CG9" s="21" t="str">
        <f t="shared" si="20"/>
        <v>T2</v>
      </c>
      <c r="CH9" s="21" t="str">
        <f>[1]坦克标准养成属性!AX9</f>
        <v>低</v>
      </c>
      <c r="CI9" s="21">
        <f>[1]坦克标准养成属性!AY9</f>
        <v>0</v>
      </c>
      <c r="CJ9" s="21">
        <f ca="1">[1]坦克标准养成属性!AZ9</f>
        <v>3676</v>
      </c>
      <c r="CK9" s="21">
        <f ca="1">[1]坦克标准养成属性!BA9</f>
        <v>118</v>
      </c>
      <c r="CL9" s="21">
        <f ca="1">[1]坦克标准养成属性!BB9</f>
        <v>460</v>
      </c>
      <c r="CM9" s="21">
        <f ca="1">[1]坦克标准养成属性!BC9</f>
        <v>322</v>
      </c>
      <c r="CN9" s="21">
        <f ca="1">[1]坦克标准养成属性!BD9</f>
        <v>420</v>
      </c>
      <c r="CO9" s="21">
        <f ca="1">[1]坦克标准养成属性!BE9</f>
        <v>396</v>
      </c>
      <c r="CP9" s="21">
        <f>[1]坦克标准养成属性!BF9</f>
        <v>47.1</v>
      </c>
      <c r="CQ9" s="21">
        <f>[1]坦克标准养成属性!BG9</f>
        <v>45</v>
      </c>
      <c r="CR9" s="21">
        <f>[1]坦克标准养成属性!BH9</f>
        <v>14.6</v>
      </c>
      <c r="CS9" s="21">
        <f>[1]坦克标准养成属性!BI9</f>
        <v>0</v>
      </c>
      <c r="CT9" s="21">
        <f>[1]坦克标准养成属性!BJ9</f>
        <v>8.4</v>
      </c>
      <c r="CU9" s="21">
        <f>[1]坦克标准养成属性!BK9</f>
        <v>0.2</v>
      </c>
      <c r="CV9" s="21">
        <f>[1]坦克标准养成属性!BL9</f>
        <v>0.46</v>
      </c>
      <c r="CX9" s="2">
        <v>6</v>
      </c>
      <c r="CY9" s="2">
        <f t="shared" si="29"/>
        <v>2</v>
      </c>
      <c r="CZ9" s="2" t="str">
        <f t="shared" si="1"/>
        <v>二号</v>
      </c>
      <c r="DA9" s="2" t="str">
        <f t="shared" si="1"/>
        <v>T2</v>
      </c>
      <c r="DB9" s="2" t="str">
        <f t="shared" si="1"/>
        <v>低</v>
      </c>
      <c r="DC9" s="2">
        <f t="shared" si="30"/>
        <v>2</v>
      </c>
      <c r="DD9" s="2">
        <f t="shared" si="31"/>
        <v>3</v>
      </c>
      <c r="DE9" s="2">
        <f t="shared" si="21"/>
        <v>2</v>
      </c>
      <c r="DF9" s="2">
        <f t="shared" si="32"/>
        <v>2</v>
      </c>
      <c r="DG9" s="2">
        <f t="shared" si="33"/>
        <v>0</v>
      </c>
      <c r="DH9" s="2">
        <f t="shared" si="34"/>
        <v>1</v>
      </c>
      <c r="DI9" s="2">
        <f t="shared" si="22"/>
        <v>7</v>
      </c>
      <c r="DJ9" s="2">
        <f>COUNTIF(CZ$4:CZ9,CZ9)</f>
        <v>1</v>
      </c>
      <c r="DK9" s="2">
        <f t="shared" ca="1" si="2"/>
        <v>3676</v>
      </c>
      <c r="DL9" s="2">
        <f t="shared" ca="1" si="3"/>
        <v>118</v>
      </c>
      <c r="DM9" s="2">
        <f t="shared" ca="1" si="4"/>
        <v>460</v>
      </c>
      <c r="DN9" s="2">
        <f t="shared" ca="1" si="5"/>
        <v>322</v>
      </c>
      <c r="DO9" s="2">
        <f t="shared" ca="1" si="6"/>
        <v>420</v>
      </c>
      <c r="DP9" s="2">
        <f t="shared" ca="1" si="7"/>
        <v>396</v>
      </c>
      <c r="DQ9" s="2">
        <f t="shared" si="8"/>
        <v>47.1</v>
      </c>
      <c r="DR9" s="2">
        <f t="shared" si="9"/>
        <v>45</v>
      </c>
      <c r="DS9" s="2">
        <f t="shared" si="10"/>
        <v>14.6</v>
      </c>
      <c r="DT9" s="2">
        <f t="shared" si="11"/>
        <v>0</v>
      </c>
      <c r="DU9" s="2">
        <f t="shared" si="12"/>
        <v>8.4</v>
      </c>
      <c r="DV9" s="2">
        <f t="shared" si="13"/>
        <v>0.2</v>
      </c>
      <c r="DW9" s="2">
        <f t="shared" si="14"/>
        <v>0.46</v>
      </c>
      <c r="DX9" s="2">
        <f t="shared" si="23"/>
        <v>1.2</v>
      </c>
      <c r="DY9" s="12" t="str">
        <f t="shared" ca="1" si="24"/>
        <v>[3676,118,460,322,420,396,47.1,45,14.6,0,8.4,0.2,0.46,1.2]</v>
      </c>
      <c r="DZ9" s="2">
        <f t="shared" si="15"/>
        <v>51211</v>
      </c>
      <c r="EA9" s="23">
        <f t="shared" si="16"/>
        <v>30</v>
      </c>
      <c r="EB9" s="23">
        <f t="shared" si="17"/>
        <v>30500</v>
      </c>
      <c r="EC9" s="35"/>
      <c r="ED9" s="3" t="str">
        <f t="shared" si="25"/>
        <v>[51211,102]</v>
      </c>
      <c r="EE9" s="3" t="str">
        <f t="shared" si="26"/>
        <v>[30,30500]</v>
      </c>
      <c r="EF9" s="3"/>
      <c r="EG9" s="3">
        <f>VLOOKUP(IF(MOD(CY9,10)=0,10,MOD(CY9,10))&amp;DA9&amp;DB9&amp;DJ9-1,[1]图鉴!$C$18:$G$183,MATCH("经验值",[1]图鉴!$C$18:$G$18,0),FALSE)</f>
        <v>15</v>
      </c>
      <c r="EH9" s="3"/>
      <c r="EI9" s="2" t="str">
        <f t="shared" si="27"/>
        <v>二号</v>
      </c>
      <c r="EJ9" s="2">
        <f t="shared" si="28"/>
        <v>6</v>
      </c>
    </row>
    <row r="10" spans="2:140">
      <c r="B10" s="2" t="str">
        <f>[1]坦克属性统计!B10</f>
        <v>霞飞</v>
      </c>
      <c r="C10" s="2" t="str">
        <f>[1]坦克属性统计!C10</f>
        <v>T4</v>
      </c>
      <c r="D10" s="2" t="str">
        <f>[1]坦克属性统计!D10</f>
        <v>低</v>
      </c>
      <c r="E10" s="2" t="str">
        <f>[1]坦克属性统计!E10</f>
        <v>T4低0</v>
      </c>
      <c r="F10" s="2" t="str">
        <f>[1]坦克属性统计!F10</f>
        <v>轻坦</v>
      </c>
      <c r="G10" s="2" t="str">
        <f>[1]坦克属性统计!G10</f>
        <v>轻坦半自动</v>
      </c>
      <c r="H10" s="2" t="str">
        <f>[1]坦克属性统计!H10</f>
        <v>半自动装弹</v>
      </c>
      <c r="I10" s="2">
        <f>[1]坦克属性统计!I10</f>
        <v>4.8</v>
      </c>
      <c r="J10" s="2">
        <f>[1]坦克属性统计!J10</f>
        <v>2.94</v>
      </c>
      <c r="K10" s="2">
        <f>[1]坦克属性统计!K10</f>
        <v>0.3</v>
      </c>
      <c r="L10" s="2">
        <f>ROUND([1]坦克属性统计!L10,2)</f>
        <v>2.16</v>
      </c>
      <c r="M10" s="2">
        <f>ROUND([1]坦克属性统计!M10,2)</f>
        <v>37.200000000000003</v>
      </c>
      <c r="N10" s="2">
        <f>ROUND([1]坦克属性统计!N10,2)</f>
        <v>62</v>
      </c>
      <c r="O10" s="2">
        <f>ROUND([1]坦克属性统计!O10,2)</f>
        <v>1</v>
      </c>
      <c r="P10" s="2">
        <f>ROUND([1]坦克属性统计!P10,2)</f>
        <v>1</v>
      </c>
      <c r="Q10" s="2">
        <f>[1]坦克属性统计!Q10</f>
        <v>1</v>
      </c>
      <c r="R10" s="2">
        <f>[1]坦克属性统计!R10</f>
        <v>0.30000000000000004</v>
      </c>
      <c r="S10" s="2">
        <f>[1]坦克属性统计!S10</f>
        <v>0.6</v>
      </c>
      <c r="T10" s="2">
        <f>ROUND([1]坦克属性统计!T10,2)</f>
        <v>1.08</v>
      </c>
      <c r="U10" s="2">
        <f>ROUND([1]坦克属性统计!U10,2)</f>
        <v>0.82</v>
      </c>
      <c r="V10" s="2">
        <f>ROUND([1]坦克属性统计!V10,3)</f>
        <v>1.2</v>
      </c>
      <c r="W10" s="2">
        <f>[1]坦克属性统计!W10</f>
        <v>2</v>
      </c>
      <c r="X10" s="2">
        <f>[1]坦克属性统计!X10</f>
        <v>1</v>
      </c>
      <c r="Y10" s="2">
        <f>ROUND([1]坦克属性统计!Y10,1)</f>
        <v>10.6</v>
      </c>
      <c r="Z10" s="2">
        <f>ROUND([1]坦克属性统计!Z10,1)</f>
        <v>58.9</v>
      </c>
      <c r="AA10" s="2">
        <f>ROUND([1]坦克属性统计!AA10,2)</f>
        <v>0.86</v>
      </c>
      <c r="AB10" s="2">
        <f>ROUND([1]坦克属性统计!AB10,2)</f>
        <v>13.87</v>
      </c>
      <c r="AC10" s="2">
        <f>ROUND([1]坦克属性统计!AC10,2)</f>
        <v>23.71</v>
      </c>
      <c r="AD10" s="2">
        <f>ROUND([1]坦克属性统计!AD10,3)</f>
        <v>16.600000000000001</v>
      </c>
      <c r="AE10" s="2">
        <f>ROUND([1]坦克属性统计!AE10,3)</f>
        <v>0.85799999999999998</v>
      </c>
      <c r="AF10" s="2">
        <f>ROUND([1]坦克属性统计!AF10,3)</f>
        <v>0.2</v>
      </c>
      <c r="AG10" s="2">
        <f>ROUND([1]坦克属性统计!AG10,2)</f>
        <v>40</v>
      </c>
      <c r="AH10" s="18">
        <f>ROUND([1]坦克属性统计!AH10,2)</f>
        <v>100</v>
      </c>
      <c r="AI10" s="2">
        <f>ROUND([1]坦克属性统计!AI10,2)</f>
        <v>42.4</v>
      </c>
      <c r="AJ10" s="2">
        <f>ROUND([1]坦克属性统计!AJ10,2)</f>
        <v>50</v>
      </c>
      <c r="AK10" s="2">
        <f>ROUND([1]坦克属性统计!AK10,3)</f>
        <v>13.9</v>
      </c>
      <c r="AL10" s="2">
        <f>[1]坦克属性统计!AL10</f>
        <v>6</v>
      </c>
      <c r="AM10" s="2">
        <f>[1]坦克属性统计!AM10</f>
        <v>1.4</v>
      </c>
      <c r="AN10" s="2">
        <f>[1]坦克属性统计!AN10</f>
        <v>0</v>
      </c>
      <c r="AO10" s="2">
        <f>ROUND([1]坦克属性统计!AO10,2)</f>
        <v>0.9</v>
      </c>
      <c r="AP10" s="2">
        <f ca="1">[1]坦克属性统计!AP10</f>
        <v>7569</v>
      </c>
      <c r="AQ10" s="2">
        <f ca="1">[1]坦克属性统计!AQ10</f>
        <v>486</v>
      </c>
      <c r="AR10" s="2">
        <f ca="1">[1]坦克属性统计!AR10</f>
        <v>840</v>
      </c>
      <c r="AS10" s="2">
        <f ca="1">[1]坦克属性统计!AS10</f>
        <v>588</v>
      </c>
      <c r="AT10" s="2">
        <f ca="1">[1]坦克属性统计!AT10</f>
        <v>840</v>
      </c>
      <c r="AU10" s="2">
        <f ca="1">[1]坦克属性统计!AU10</f>
        <v>792</v>
      </c>
      <c r="AV10" s="2">
        <f>[1]坦克属性统计!AV10</f>
        <v>373</v>
      </c>
      <c r="AW10" s="2">
        <f>[1]坦克属性统计!AW10</f>
        <v>373</v>
      </c>
      <c r="AX10" s="2">
        <f>[1]坦克属性统计!AX10</f>
        <v>373</v>
      </c>
      <c r="AY10" s="2">
        <f>[1]坦克属性统计!AY10</f>
        <v>2</v>
      </c>
      <c r="AZ10" s="2">
        <f>[1]坦克属性统计!AZ10</f>
        <v>0.35</v>
      </c>
      <c r="BA10" s="2">
        <f>[1]坦克属性统计!BA10</f>
        <v>50</v>
      </c>
      <c r="BB10" s="2">
        <f>[1]坦克属性统计!BB10</f>
        <v>10</v>
      </c>
      <c r="BC10" s="2">
        <f>[1]坦克属性统计!BC10</f>
        <v>1.85</v>
      </c>
      <c r="BD10" s="2">
        <f>[1]坦克属性统计!BD10</f>
        <v>1.45</v>
      </c>
      <c r="BE10" s="2">
        <f>[1]坦克属性统计!BE10</f>
        <v>1.1500000000000001</v>
      </c>
      <c r="BF10" s="2">
        <f>[1]坦克属性统计!BF10</f>
        <v>1.1500000000000001</v>
      </c>
      <c r="BG10" s="2">
        <f>[1]坦克属性统计!BG10</f>
        <v>1.05</v>
      </c>
      <c r="BH10" s="2">
        <f>[1]坦克属性统计!BH10</f>
        <v>0.89999999999999991</v>
      </c>
      <c r="BI10" s="2">
        <f>[1]坦克属性统计!BI10</f>
        <v>0.75</v>
      </c>
      <c r="BJ10" s="2">
        <v>4</v>
      </c>
      <c r="BL10" s="2" t="str">
        <f t="shared" si="18"/>
        <v>T2低1</v>
      </c>
      <c r="BM10" s="21" t="str">
        <f>[1]坦克升星消耗!P10&amp;[1]坦克升星消耗!Q10</f>
        <v>T2低</v>
      </c>
      <c r="BN10" s="21">
        <f>[1]坦克升星消耗!S10</f>
        <v>1</v>
      </c>
      <c r="BO10" s="21">
        <f>[1]坦克升星消耗!U10</f>
        <v>30</v>
      </c>
      <c r="BP10" s="21">
        <f>[1]坦克升星消耗!AC10</f>
        <v>30500</v>
      </c>
      <c r="BQ10" s="22"/>
      <c r="BR10" s="21" t="s">
        <v>147</v>
      </c>
      <c r="BS10" s="21">
        <v>1411</v>
      </c>
      <c r="BT10" s="21">
        <v>11411</v>
      </c>
      <c r="BU10" s="21">
        <v>51411</v>
      </c>
      <c r="BV10" s="21">
        <v>31411</v>
      </c>
      <c r="BW10" s="21">
        <f t="shared" si="0"/>
        <v>64</v>
      </c>
      <c r="BX10" s="21">
        <f t="shared" si="19"/>
        <v>150</v>
      </c>
      <c r="BY10" s="22"/>
      <c r="BZ10" s="21" t="str">
        <f>[1]坦克等级成长!B19</f>
        <v>T4</v>
      </c>
      <c r="CA10" s="21" t="str">
        <f>[1]坦克等级成长!C19</f>
        <v>低</v>
      </c>
      <c r="CB10" s="21">
        <f>[1]坦克等级成长!D19</f>
        <v>4</v>
      </c>
      <c r="CC10" s="21">
        <f>[1]坦克等级成长!E19</f>
        <v>5</v>
      </c>
      <c r="CE10" s="21">
        <f>[1]坦克标准养成属性!AV10</f>
        <v>2</v>
      </c>
      <c r="CF10" s="21" t="str">
        <f>[1]坦克标准养成属性!AW10</f>
        <v>二号</v>
      </c>
      <c r="CG10" s="21" t="str">
        <f t="shared" si="20"/>
        <v>T2</v>
      </c>
      <c r="CH10" s="21" t="str">
        <f>[1]坦克标准养成属性!AX10</f>
        <v>低</v>
      </c>
      <c r="CI10" s="21">
        <f>[1]坦克标准养成属性!AY10</f>
        <v>1</v>
      </c>
      <c r="CJ10" s="21">
        <f ca="1">[1]坦克标准养成属性!AZ10</f>
        <v>4406</v>
      </c>
      <c r="CK10" s="21">
        <f ca="1">[1]坦克标准养成属性!BA10</f>
        <v>130</v>
      </c>
      <c r="CL10" s="21">
        <f ca="1">[1]坦克标准养成属性!BB10</f>
        <v>519</v>
      </c>
      <c r="CM10" s="21">
        <f ca="1">[1]坦克标准养成属性!BC10</f>
        <v>363</v>
      </c>
      <c r="CN10" s="21">
        <f ca="1">[1]坦克标准养成属性!BD10</f>
        <v>464</v>
      </c>
      <c r="CO10" s="21">
        <f ca="1">[1]坦克标准养成属性!BE10</f>
        <v>453</v>
      </c>
      <c r="CP10" s="21">
        <f>[1]坦克标准养成属性!BF10</f>
        <v>49.1</v>
      </c>
      <c r="CQ10" s="21">
        <f>[1]坦克标准养成属性!BG10</f>
        <v>46.9</v>
      </c>
      <c r="CR10" s="21">
        <f>[1]坦克标准养成属性!BH10</f>
        <v>15.4</v>
      </c>
      <c r="CS10" s="21">
        <f>[1]坦克标准养成属性!BI10</f>
        <v>0</v>
      </c>
      <c r="CT10" s="21">
        <f>[1]坦克标准养成属性!BJ10</f>
        <v>7.9</v>
      </c>
      <c r="CU10" s="21">
        <f>[1]坦克标准养成属性!BK10</f>
        <v>0.2</v>
      </c>
      <c r="CV10" s="21">
        <f>[1]坦克标准养成属性!BL10</f>
        <v>0.45</v>
      </c>
      <c r="CX10" s="2">
        <v>7</v>
      </c>
      <c r="CY10" s="2">
        <f t="shared" si="29"/>
        <v>2</v>
      </c>
      <c r="CZ10" s="2" t="str">
        <f t="shared" si="1"/>
        <v>二号</v>
      </c>
      <c r="DA10" s="2" t="str">
        <f t="shared" si="1"/>
        <v>T2</v>
      </c>
      <c r="DB10" s="2" t="str">
        <f t="shared" si="1"/>
        <v>低</v>
      </c>
      <c r="DC10" s="2">
        <f t="shared" si="30"/>
        <v>2</v>
      </c>
      <c r="DD10" s="2">
        <f t="shared" si="31"/>
        <v>3</v>
      </c>
      <c r="DE10" s="2">
        <f t="shared" si="21"/>
        <v>2</v>
      </c>
      <c r="DF10" s="2">
        <f t="shared" si="32"/>
        <v>2</v>
      </c>
      <c r="DG10" s="2">
        <f t="shared" si="33"/>
        <v>1</v>
      </c>
      <c r="DH10" s="2">
        <f t="shared" si="34"/>
        <v>1</v>
      </c>
      <c r="DI10" s="2">
        <f t="shared" si="22"/>
        <v>8</v>
      </c>
      <c r="DJ10" s="2">
        <f>COUNTIF(CZ$4:CZ10,CZ10)</f>
        <v>2</v>
      </c>
      <c r="DK10" s="2">
        <f t="shared" ca="1" si="2"/>
        <v>4406</v>
      </c>
      <c r="DL10" s="2">
        <f t="shared" ca="1" si="3"/>
        <v>130</v>
      </c>
      <c r="DM10" s="2">
        <f t="shared" ca="1" si="4"/>
        <v>519</v>
      </c>
      <c r="DN10" s="2">
        <f t="shared" ca="1" si="5"/>
        <v>363</v>
      </c>
      <c r="DO10" s="2">
        <f t="shared" ca="1" si="6"/>
        <v>464</v>
      </c>
      <c r="DP10" s="2">
        <f t="shared" ca="1" si="7"/>
        <v>453</v>
      </c>
      <c r="DQ10" s="2">
        <f t="shared" si="8"/>
        <v>49.1</v>
      </c>
      <c r="DR10" s="2">
        <f t="shared" si="9"/>
        <v>46.9</v>
      </c>
      <c r="DS10" s="2">
        <f t="shared" si="10"/>
        <v>15.4</v>
      </c>
      <c r="DT10" s="2">
        <f t="shared" si="11"/>
        <v>0</v>
      </c>
      <c r="DU10" s="2">
        <f t="shared" si="12"/>
        <v>7.9</v>
      </c>
      <c r="DV10" s="2">
        <f t="shared" si="13"/>
        <v>0.2</v>
      </c>
      <c r="DW10" s="2">
        <f t="shared" si="14"/>
        <v>0.45</v>
      </c>
      <c r="DX10" s="2">
        <f t="shared" si="23"/>
        <v>1.22</v>
      </c>
      <c r="DY10" s="12" t="str">
        <f t="shared" ca="1" si="24"/>
        <v>[4406,130,519,363,464,453,49.1,46.9,15.4,0,7.9,0.2,0.45,1.22]</v>
      </c>
      <c r="DZ10" s="2">
        <f t="shared" si="15"/>
        <v>51211</v>
      </c>
      <c r="EA10" s="23">
        <f t="shared" si="16"/>
        <v>30</v>
      </c>
      <c r="EB10" s="23">
        <f t="shared" si="17"/>
        <v>43500</v>
      </c>
      <c r="EC10" s="35"/>
      <c r="ED10" s="3" t="str">
        <f t="shared" si="25"/>
        <v>[51211,102]</v>
      </c>
      <c r="EE10" s="3" t="str">
        <f t="shared" si="26"/>
        <v>[30,43500]</v>
      </c>
      <c r="EF10" s="3"/>
      <c r="EG10" s="3">
        <f>VLOOKUP(IF(MOD(CY10,10)=0,10,MOD(CY10,10))&amp;DA10&amp;DB10&amp;DJ10-1,[1]图鉴!$C$18:$G$183,MATCH("经验值",[1]图鉴!$C$18:$G$18,0),FALSE)</f>
        <v>15</v>
      </c>
      <c r="EH10" s="3"/>
      <c r="EI10" s="2" t="str">
        <f t="shared" si="27"/>
        <v>二号</v>
      </c>
      <c r="EJ10" s="2">
        <f t="shared" si="28"/>
        <v>7</v>
      </c>
    </row>
    <row r="11" spans="2:140">
      <c r="B11" s="2" t="str">
        <f>[1]坦克属性统计!B11</f>
        <v>M-41</v>
      </c>
      <c r="C11" s="2" t="str">
        <f>[1]坦克属性统计!C11</f>
        <v>T4</v>
      </c>
      <c r="D11" s="2" t="str">
        <f>[1]坦克属性统计!D11</f>
        <v>中</v>
      </c>
      <c r="E11" s="2" t="str">
        <f>[1]坦克属性统计!E11</f>
        <v>T4中0</v>
      </c>
      <c r="F11" s="2" t="str">
        <f>[1]坦克属性统计!F11</f>
        <v>轻坦</v>
      </c>
      <c r="G11" s="2" t="str">
        <f>[1]坦克属性统计!G11</f>
        <v>轻坦单发</v>
      </c>
      <c r="H11" s="2" t="str">
        <f>[1]坦克属性统计!H11</f>
        <v>单发装弹</v>
      </c>
      <c r="I11" s="2">
        <f>[1]坦克属性统计!I11</f>
        <v>5.61</v>
      </c>
      <c r="J11" s="2">
        <f>[1]坦克属性统计!J11</f>
        <v>3.21</v>
      </c>
      <c r="K11" s="2">
        <f>[1]坦克属性统计!K11</f>
        <v>0.3</v>
      </c>
      <c r="L11" s="2">
        <f>ROUND([1]坦克属性统计!L11,2)</f>
        <v>2.16</v>
      </c>
      <c r="M11" s="2">
        <f>ROUND([1]坦克属性统计!M11,2)</f>
        <v>37.200000000000003</v>
      </c>
      <c r="N11" s="2">
        <f>ROUND([1]坦克属性统计!N11,2)</f>
        <v>62</v>
      </c>
      <c r="O11" s="2">
        <f>ROUND([1]坦克属性统计!O11,2)</f>
        <v>1</v>
      </c>
      <c r="P11" s="2">
        <f>ROUND([1]坦克属性统计!P11,2)</f>
        <v>1</v>
      </c>
      <c r="Q11" s="2">
        <f>[1]坦克属性统计!Q11</f>
        <v>1</v>
      </c>
      <c r="R11" s="2">
        <f>[1]坦克属性统计!R11</f>
        <v>0</v>
      </c>
      <c r="S11" s="2">
        <f>[1]坦克属性统计!S11</f>
        <v>1.7999999999999998</v>
      </c>
      <c r="T11" s="2">
        <f>ROUND([1]坦克属性统计!T11,2)</f>
        <v>1.8</v>
      </c>
      <c r="U11" s="2">
        <f>ROUND([1]坦克属性统计!U11,2)</f>
        <v>0.74</v>
      </c>
      <c r="V11" s="2">
        <f>ROUND([1]坦克属性统计!V11,3)</f>
        <v>1</v>
      </c>
      <c r="W11" s="2">
        <f>[1]坦克属性统计!W11</f>
        <v>3</v>
      </c>
      <c r="X11" s="2">
        <f>[1]坦克属性统计!X11</f>
        <v>1</v>
      </c>
      <c r="Y11" s="2">
        <f>ROUND([1]坦克属性统计!Y11,1)</f>
        <v>9.4</v>
      </c>
      <c r="Z11" s="2">
        <f>ROUND([1]坦克属性统计!Z11,1)</f>
        <v>58.9</v>
      </c>
      <c r="AA11" s="2">
        <f>ROUND([1]坦克属性统计!AA11,2)</f>
        <v>1.56</v>
      </c>
      <c r="AB11" s="2">
        <f>ROUND([1]坦克属性统计!AB11,2)</f>
        <v>13.14</v>
      </c>
      <c r="AC11" s="2">
        <f>ROUND([1]坦克属性统计!AC11,2)</f>
        <v>23.71</v>
      </c>
      <c r="AD11" s="2">
        <f>ROUND([1]坦克属性统计!AD11,3)</f>
        <v>16.600000000000001</v>
      </c>
      <c r="AE11" s="2">
        <f>ROUND([1]坦克属性统计!AE11,3)</f>
        <v>1.56</v>
      </c>
      <c r="AF11" s="2">
        <f>ROUND([1]坦克属性统计!AF11,3)</f>
        <v>0.2</v>
      </c>
      <c r="AG11" s="2">
        <f>ROUND([1]坦克属性统计!AG11,2)</f>
        <v>40</v>
      </c>
      <c r="AH11" s="18">
        <f>ROUND([1]坦克属性统计!AH11,2)</f>
        <v>100</v>
      </c>
      <c r="AI11" s="2">
        <f>ROUND([1]坦克属性统计!AI11,2)</f>
        <v>38.5</v>
      </c>
      <c r="AJ11" s="2">
        <f>ROUND([1]坦克属性统计!AJ11,2)</f>
        <v>57.4</v>
      </c>
      <c r="AK11" s="2">
        <f>ROUND([1]坦克属性统计!AK11,3)</f>
        <v>13.4</v>
      </c>
      <c r="AL11" s="2">
        <f>[1]坦克属性统计!AL11</f>
        <v>1</v>
      </c>
      <c r="AM11" s="2">
        <f>[1]坦克属性统计!AM11</f>
        <v>3</v>
      </c>
      <c r="AN11" s="2">
        <f>[1]坦克属性统计!AN11</f>
        <v>0</v>
      </c>
      <c r="AO11" s="2">
        <f>ROUND([1]坦克属性统计!AO11,2)</f>
        <v>1.8</v>
      </c>
      <c r="AP11" s="2">
        <f ca="1">[1]坦克属性统计!AP11</f>
        <v>8456</v>
      </c>
      <c r="AQ11" s="2">
        <f ca="1">[1]坦克属性统计!AQ11</f>
        <v>952</v>
      </c>
      <c r="AR11" s="2">
        <f ca="1">[1]坦克属性统计!AR11</f>
        <v>1043</v>
      </c>
      <c r="AS11" s="2">
        <f ca="1">[1]坦克属性统计!AS11</f>
        <v>730</v>
      </c>
      <c r="AT11" s="2">
        <f ca="1">[1]坦克属性统计!AT11</f>
        <v>876</v>
      </c>
      <c r="AU11" s="2">
        <f ca="1">[1]坦克属性统计!AU11</f>
        <v>826</v>
      </c>
      <c r="AV11" s="2">
        <f>[1]坦克属性统计!AV11</f>
        <v>373</v>
      </c>
      <c r="AW11" s="2">
        <f>[1]坦克属性统计!AW11</f>
        <v>373</v>
      </c>
      <c r="AX11" s="2">
        <f>[1]坦克属性统计!AX11</f>
        <v>373</v>
      </c>
      <c r="AY11" s="2">
        <f>[1]坦克属性统计!AY11</f>
        <v>1</v>
      </c>
      <c r="AZ11" s="2">
        <f>[1]坦克属性统计!AZ11</f>
        <v>0.35</v>
      </c>
      <c r="BA11" s="2">
        <f>[1]坦克属性统计!BA11</f>
        <v>50</v>
      </c>
      <c r="BB11" s="2">
        <f>[1]坦克属性统计!BB11</f>
        <v>10</v>
      </c>
      <c r="BC11" s="2">
        <f>[1]坦克属性统计!BC11</f>
        <v>1.85</v>
      </c>
      <c r="BD11" s="2">
        <f>[1]坦克属性统计!BD11</f>
        <v>1.35</v>
      </c>
      <c r="BE11" s="2">
        <f>[1]坦克属性统计!BE11</f>
        <v>1.2</v>
      </c>
      <c r="BF11" s="2">
        <f>[1]坦克属性统计!BF11</f>
        <v>1.2</v>
      </c>
      <c r="BG11" s="2">
        <f>[1]坦克属性统计!BG11</f>
        <v>1.1500000000000001</v>
      </c>
      <c r="BH11" s="2">
        <f>[1]坦克属性统计!BH11</f>
        <v>0.95</v>
      </c>
      <c r="BI11" s="2">
        <f>[1]坦克属性统计!BI11</f>
        <v>0.89999999999999991</v>
      </c>
      <c r="BJ11" s="2">
        <v>4</v>
      </c>
      <c r="BL11" s="2" t="str">
        <f t="shared" si="18"/>
        <v>T2低2</v>
      </c>
      <c r="BM11" s="21" t="str">
        <f>[1]坦克升星消耗!P11&amp;[1]坦克升星消耗!Q11</f>
        <v>T2低</v>
      </c>
      <c r="BN11" s="21">
        <f>[1]坦克升星消耗!S11</f>
        <v>2</v>
      </c>
      <c r="BO11" s="21">
        <f>[1]坦克升星消耗!U11</f>
        <v>30</v>
      </c>
      <c r="BP11" s="21">
        <f>[1]坦克升星消耗!AC11</f>
        <v>43500</v>
      </c>
      <c r="BQ11" s="22"/>
      <c r="BR11" s="21" t="s">
        <v>148</v>
      </c>
      <c r="BS11" s="21">
        <v>1421</v>
      </c>
      <c r="BT11" s="21">
        <v>11421</v>
      </c>
      <c r="BU11" s="21">
        <v>51421</v>
      </c>
      <c r="BV11" s="21">
        <v>31421</v>
      </c>
      <c r="BW11" s="21">
        <f t="shared" si="0"/>
        <v>75</v>
      </c>
      <c r="BX11" s="21">
        <f t="shared" si="19"/>
        <v>50</v>
      </c>
      <c r="BY11" s="22"/>
      <c r="BZ11" s="21" t="str">
        <f>[1]坦克等级成长!B20</f>
        <v>T4</v>
      </c>
      <c r="CA11" s="21" t="str">
        <f>[1]坦克等级成长!C20</f>
        <v>中</v>
      </c>
      <c r="CB11" s="21">
        <f>[1]坦克等级成长!D20</f>
        <v>4</v>
      </c>
      <c r="CC11" s="21">
        <f>[1]坦克等级成长!E20</f>
        <v>6</v>
      </c>
      <c r="CE11" s="21">
        <f>[1]坦克标准养成属性!AV11</f>
        <v>2</v>
      </c>
      <c r="CF11" s="21" t="str">
        <f>[1]坦克标准养成属性!AW11</f>
        <v>二号</v>
      </c>
      <c r="CG11" s="21" t="str">
        <f t="shared" si="20"/>
        <v>T2</v>
      </c>
      <c r="CH11" s="21" t="str">
        <f>[1]坦克标准养成属性!AX11</f>
        <v>低</v>
      </c>
      <c r="CI11" s="21">
        <f>[1]坦克标准养成属性!AY11</f>
        <v>2</v>
      </c>
      <c r="CJ11" s="21">
        <f ca="1">[1]坦克标准养成属性!AZ11</f>
        <v>5136</v>
      </c>
      <c r="CK11" s="21">
        <f ca="1">[1]坦克标准养成属性!BA11</f>
        <v>143</v>
      </c>
      <c r="CL11" s="21">
        <f ca="1">[1]坦克标准养成属性!BB11</f>
        <v>578</v>
      </c>
      <c r="CM11" s="21">
        <f ca="1">[1]坦克标准养成属性!BC11</f>
        <v>404</v>
      </c>
      <c r="CN11" s="21">
        <f ca="1">[1]坦克标准养成属性!BD11</f>
        <v>509</v>
      </c>
      <c r="CO11" s="21">
        <f ca="1">[1]坦克标准养成属性!BE11</f>
        <v>509</v>
      </c>
      <c r="CP11" s="21">
        <f>[1]坦克标准养成属性!BF11</f>
        <v>51</v>
      </c>
      <c r="CQ11" s="21">
        <f>[1]坦克标准养成属性!BG11</f>
        <v>48.8</v>
      </c>
      <c r="CR11" s="21">
        <f>[1]坦克标准养成属性!BH11</f>
        <v>16.2</v>
      </c>
      <c r="CS11" s="21">
        <f>[1]坦克标准养成属性!BI11</f>
        <v>0</v>
      </c>
      <c r="CT11" s="21">
        <f>[1]坦克标准养成属性!BJ11</f>
        <v>7.4</v>
      </c>
      <c r="CU11" s="21">
        <f>[1]坦克标准养成属性!BK11</f>
        <v>0.2</v>
      </c>
      <c r="CV11" s="21">
        <f>[1]坦克标准养成属性!BL11</f>
        <v>0.43</v>
      </c>
      <c r="CX11" s="2">
        <v>8</v>
      </c>
      <c r="CY11" s="2">
        <f t="shared" si="29"/>
        <v>2</v>
      </c>
      <c r="CZ11" s="2" t="str">
        <f t="shared" si="1"/>
        <v>二号</v>
      </c>
      <c r="DA11" s="2" t="str">
        <f t="shared" si="1"/>
        <v>T2</v>
      </c>
      <c r="DB11" s="2" t="str">
        <f t="shared" si="1"/>
        <v>低</v>
      </c>
      <c r="DC11" s="2">
        <f t="shared" si="30"/>
        <v>2</v>
      </c>
      <c r="DD11" s="2">
        <f t="shared" si="31"/>
        <v>3</v>
      </c>
      <c r="DE11" s="2">
        <f t="shared" si="21"/>
        <v>2</v>
      </c>
      <c r="DF11" s="2">
        <f t="shared" si="32"/>
        <v>2</v>
      </c>
      <c r="DG11" s="2">
        <f t="shared" si="33"/>
        <v>2</v>
      </c>
      <c r="DH11" s="2">
        <f t="shared" si="34"/>
        <v>2</v>
      </c>
      <c r="DI11" s="2">
        <f t="shared" si="22"/>
        <v>9</v>
      </c>
      <c r="DJ11" s="2">
        <f>COUNTIF(CZ$4:CZ11,CZ11)</f>
        <v>3</v>
      </c>
      <c r="DK11" s="2">
        <f t="shared" ca="1" si="2"/>
        <v>5136</v>
      </c>
      <c r="DL11" s="2">
        <f t="shared" ca="1" si="3"/>
        <v>143</v>
      </c>
      <c r="DM11" s="2">
        <f t="shared" ca="1" si="4"/>
        <v>578</v>
      </c>
      <c r="DN11" s="2">
        <f t="shared" ca="1" si="5"/>
        <v>404</v>
      </c>
      <c r="DO11" s="2">
        <f t="shared" ca="1" si="6"/>
        <v>509</v>
      </c>
      <c r="DP11" s="2">
        <f t="shared" ca="1" si="7"/>
        <v>509</v>
      </c>
      <c r="DQ11" s="2">
        <f t="shared" si="8"/>
        <v>51</v>
      </c>
      <c r="DR11" s="2">
        <f t="shared" si="9"/>
        <v>48.8</v>
      </c>
      <c r="DS11" s="2">
        <f t="shared" si="10"/>
        <v>16.2</v>
      </c>
      <c r="DT11" s="2">
        <f t="shared" si="11"/>
        <v>0</v>
      </c>
      <c r="DU11" s="2">
        <f t="shared" si="12"/>
        <v>7.4</v>
      </c>
      <c r="DV11" s="2">
        <f t="shared" si="13"/>
        <v>0.2</v>
      </c>
      <c r="DW11" s="2">
        <f t="shared" si="14"/>
        <v>0.43</v>
      </c>
      <c r="DX11" s="2">
        <f t="shared" si="23"/>
        <v>1.28</v>
      </c>
      <c r="DY11" s="12" t="str">
        <f t="shared" ca="1" si="24"/>
        <v>[5136,143,578,404,509,509,51,48.8,16.2,0,7.4,0.2,0.43,1.28]</v>
      </c>
      <c r="DZ11" s="2">
        <f t="shared" si="15"/>
        <v>51211</v>
      </c>
      <c r="EA11" s="23">
        <f t="shared" si="16"/>
        <v>30</v>
      </c>
      <c r="EB11" s="23">
        <f t="shared" si="17"/>
        <v>56500</v>
      </c>
      <c r="EC11" s="35"/>
      <c r="ED11" s="3" t="str">
        <f t="shared" si="25"/>
        <v>[51211,102]</v>
      </c>
      <c r="EE11" s="3" t="str">
        <f t="shared" si="26"/>
        <v>[30,56500]</v>
      </c>
      <c r="EF11" s="3"/>
      <c r="EG11" s="3">
        <f>VLOOKUP(IF(MOD(CY11,10)=0,10,MOD(CY11,10))&amp;DA11&amp;DB11&amp;DJ11-1,[1]图鉴!$C$18:$G$183,MATCH("经验值",[1]图鉴!$C$18:$G$18,0),FALSE)</f>
        <v>15</v>
      </c>
      <c r="EH11" s="3"/>
      <c r="EI11" s="2" t="str">
        <f t="shared" si="27"/>
        <v>二号</v>
      </c>
      <c r="EJ11" s="2">
        <f t="shared" si="28"/>
        <v>8</v>
      </c>
    </row>
    <row r="12" spans="2:140">
      <c r="B12" s="2" t="str">
        <f>[1]坦克属性统计!B12</f>
        <v>BMP-3</v>
      </c>
      <c r="C12" s="2" t="str">
        <f>[1]坦克属性统计!C12</f>
        <v>T4</v>
      </c>
      <c r="D12" s="2" t="str">
        <f>[1]坦克属性统计!D12</f>
        <v>高</v>
      </c>
      <c r="E12" s="2" t="str">
        <f>[1]坦克属性统计!E12</f>
        <v>T4高0</v>
      </c>
      <c r="F12" s="2" t="str">
        <f>[1]坦克属性统计!F12</f>
        <v>轻坦</v>
      </c>
      <c r="G12" s="2" t="str">
        <f>[1]坦克属性统计!G12</f>
        <v>轻坦半自动</v>
      </c>
      <c r="H12" s="2" t="str">
        <f>[1]坦克属性统计!H12</f>
        <v>半自动装弹</v>
      </c>
      <c r="I12" s="2">
        <f>[1]坦克属性统计!I12</f>
        <v>6.99</v>
      </c>
      <c r="J12" s="2">
        <f>[1]坦克属性统计!J12</f>
        <v>3.24</v>
      </c>
      <c r="K12" s="2">
        <f>[1]坦克属性统计!K12</f>
        <v>0.3</v>
      </c>
      <c r="L12" s="2">
        <f>ROUND([1]坦克属性统计!L12,2)</f>
        <v>2.16</v>
      </c>
      <c r="M12" s="2">
        <f>ROUND([1]坦克属性统计!M12,2)</f>
        <v>37.200000000000003</v>
      </c>
      <c r="N12" s="2">
        <f>ROUND([1]坦克属性统计!N12,2)</f>
        <v>62</v>
      </c>
      <c r="O12" s="2">
        <f>ROUND([1]坦克属性统计!O12,2)</f>
        <v>1</v>
      </c>
      <c r="P12" s="2">
        <f>ROUND([1]坦克属性统计!P12,2)</f>
        <v>1</v>
      </c>
      <c r="Q12" s="2">
        <f>[1]坦克属性统计!Q12</f>
        <v>1</v>
      </c>
      <c r="R12" s="2">
        <f>[1]坦克属性统计!R12</f>
        <v>0.4</v>
      </c>
      <c r="S12" s="2">
        <f>[1]坦克属性统计!S12</f>
        <v>0.9</v>
      </c>
      <c r="T12" s="2">
        <f>ROUND([1]坦克属性统计!T12,2)</f>
        <v>1.47</v>
      </c>
      <c r="U12" s="2">
        <f>ROUND([1]坦克属性统计!U12,2)</f>
        <v>0.78</v>
      </c>
      <c r="V12" s="2">
        <f>ROUND([1]坦克属性统计!V12,3)</f>
        <v>1.2</v>
      </c>
      <c r="W12" s="2">
        <f>[1]坦克属性统计!W12</f>
        <v>2</v>
      </c>
      <c r="X12" s="2">
        <f>[1]坦克属性统计!X12</f>
        <v>1</v>
      </c>
      <c r="Y12" s="2">
        <f>ROUND([1]坦克属性统计!Y12,1)</f>
        <v>10.6</v>
      </c>
      <c r="Z12" s="2">
        <f>ROUND([1]坦克属性统计!Z12,1)</f>
        <v>58.9</v>
      </c>
      <c r="AA12" s="2">
        <f>ROUND([1]坦克属性统计!AA12,2)</f>
        <v>0.86</v>
      </c>
      <c r="AB12" s="2">
        <f>ROUND([1]坦克属性统计!AB12,2)</f>
        <v>13.87</v>
      </c>
      <c r="AC12" s="2">
        <f>ROUND([1]坦克属性统计!AC12,2)</f>
        <v>23.71</v>
      </c>
      <c r="AD12" s="2">
        <f>ROUND([1]坦克属性统计!AD12,3)</f>
        <v>16.600000000000001</v>
      </c>
      <c r="AE12" s="2">
        <f>ROUND([1]坦克属性统计!AE12,3)</f>
        <v>0.85799999999999998</v>
      </c>
      <c r="AF12" s="2">
        <f>ROUND([1]坦克属性统计!AF12,3)</f>
        <v>0.2</v>
      </c>
      <c r="AG12" s="2">
        <f>ROUND([1]坦克属性统计!AG12,2)</f>
        <v>40</v>
      </c>
      <c r="AH12" s="18">
        <f>ROUND([1]坦克属性统计!AH12,2)</f>
        <v>100</v>
      </c>
      <c r="AI12" s="2">
        <f>ROUND([1]坦克属性统计!AI12,2)</f>
        <v>44.5</v>
      </c>
      <c r="AJ12" s="2">
        <f>ROUND([1]坦克属性统计!AJ12,2)</f>
        <v>52.5</v>
      </c>
      <c r="AK12" s="2">
        <f>ROUND([1]坦克属性统计!AK12,3)</f>
        <v>14.6</v>
      </c>
      <c r="AL12" s="2">
        <f>[1]坦克属性统计!AL12</f>
        <v>4</v>
      </c>
      <c r="AM12" s="2">
        <f>[1]坦克属性统计!AM12</f>
        <v>1.4</v>
      </c>
      <c r="AN12" s="2">
        <f>[1]坦克属性统计!AN12</f>
        <v>0</v>
      </c>
      <c r="AO12" s="2">
        <f>ROUND([1]坦克属性统计!AO12,2)</f>
        <v>1.23</v>
      </c>
      <c r="AP12" s="2">
        <f ca="1">[1]坦克属性统计!AP12</f>
        <v>9864</v>
      </c>
      <c r="AQ12" s="2">
        <f ca="1">[1]坦克属性统计!AQ12</f>
        <v>497</v>
      </c>
      <c r="AR12" s="2">
        <f ca="1">[1]坦克属性统计!AR12</f>
        <v>936</v>
      </c>
      <c r="AS12" s="2">
        <f ca="1">[1]坦克属性统计!AS12</f>
        <v>655</v>
      </c>
      <c r="AT12" s="2">
        <f ca="1">[1]坦克属性统计!AT12</f>
        <v>936</v>
      </c>
      <c r="AU12" s="2">
        <f ca="1">[1]坦克属性统计!AU12</f>
        <v>883</v>
      </c>
      <c r="AV12" s="2">
        <f>[1]坦克属性统计!AV12</f>
        <v>373</v>
      </c>
      <c r="AW12" s="2">
        <f>[1]坦克属性统计!AW12</f>
        <v>373</v>
      </c>
      <c r="AX12" s="2">
        <f>[1]坦克属性统计!AX12</f>
        <v>373</v>
      </c>
      <c r="AY12" s="2">
        <f>[1]坦克属性统计!AY12</f>
        <v>2</v>
      </c>
      <c r="AZ12" s="2">
        <f>[1]坦克属性统计!AZ12</f>
        <v>0.35</v>
      </c>
      <c r="BA12" s="2">
        <f>[1]坦克属性统计!BA12</f>
        <v>50</v>
      </c>
      <c r="BB12" s="2">
        <f>[1]坦克属性统计!BB12</f>
        <v>10</v>
      </c>
      <c r="BC12" s="2">
        <f>[1]坦克属性统计!BC12</f>
        <v>2.15</v>
      </c>
      <c r="BD12" s="2">
        <f>[1]坦克属性统计!BD12</f>
        <v>1.6500000000000001</v>
      </c>
      <c r="BE12" s="2">
        <f>[1]坦克属性统计!BE12</f>
        <v>1.25</v>
      </c>
      <c r="BF12" s="2">
        <f>[1]坦克属性统计!BF12</f>
        <v>1.25</v>
      </c>
      <c r="BG12" s="2">
        <f>[1]坦克属性统计!BG12</f>
        <v>1.1500000000000001</v>
      </c>
      <c r="BH12" s="2">
        <f>[1]坦克属性统计!BH12</f>
        <v>1</v>
      </c>
      <c r="BI12" s="2">
        <f>[1]坦克属性统计!BI12</f>
        <v>0.95</v>
      </c>
      <c r="BJ12" s="2">
        <v>4</v>
      </c>
      <c r="BL12" s="2" t="str">
        <f t="shared" si="18"/>
        <v>T2低3</v>
      </c>
      <c r="BM12" s="21" t="str">
        <f>[1]坦克升星消耗!P12&amp;[1]坦克升星消耗!Q12</f>
        <v>T2低</v>
      </c>
      <c r="BN12" s="21">
        <f>[1]坦克升星消耗!S12</f>
        <v>3</v>
      </c>
      <c r="BO12" s="21">
        <f>[1]坦克升星消耗!U12</f>
        <v>30</v>
      </c>
      <c r="BP12" s="21">
        <f>[1]坦克升星消耗!AC12</f>
        <v>56500</v>
      </c>
      <c r="BQ12" s="22"/>
      <c r="BR12" s="21" t="s">
        <v>149</v>
      </c>
      <c r="BS12" s="21">
        <v>1431</v>
      </c>
      <c r="BT12" s="21">
        <v>11431</v>
      </c>
      <c r="BU12" s="21">
        <v>51431</v>
      </c>
      <c r="BV12" s="21">
        <v>31431</v>
      </c>
      <c r="BW12" s="21">
        <f t="shared" si="0"/>
        <v>93</v>
      </c>
      <c r="BX12" s="21">
        <f t="shared" si="19"/>
        <v>40</v>
      </c>
      <c r="BY12" s="22"/>
      <c r="BZ12" s="21" t="str">
        <f>[1]坦克等级成长!B21</f>
        <v>T4</v>
      </c>
      <c r="CA12" s="21" t="str">
        <f>[1]坦克等级成长!C21</f>
        <v>高</v>
      </c>
      <c r="CB12" s="21">
        <f>[1]坦克等级成长!D21</f>
        <v>4</v>
      </c>
      <c r="CC12" s="21">
        <f>[1]坦克等级成长!E21</f>
        <v>6</v>
      </c>
      <c r="CE12" s="21">
        <f>[1]坦克标准养成属性!AV12</f>
        <v>2</v>
      </c>
      <c r="CF12" s="21" t="str">
        <f>[1]坦克标准养成属性!AW12</f>
        <v>二号</v>
      </c>
      <c r="CG12" s="21" t="str">
        <f t="shared" si="20"/>
        <v>T2</v>
      </c>
      <c r="CH12" s="21" t="str">
        <f>[1]坦克标准养成属性!AX12</f>
        <v>低</v>
      </c>
      <c r="CI12" s="21">
        <f>[1]坦克标准养成属性!AY12</f>
        <v>3</v>
      </c>
      <c r="CJ12" s="21">
        <f ca="1">[1]坦克标准养成属性!AZ12</f>
        <v>5867</v>
      </c>
      <c r="CK12" s="21">
        <f ca="1">[1]坦克标准养成属性!BA12</f>
        <v>155</v>
      </c>
      <c r="CL12" s="21">
        <f ca="1">[1]坦克标准养成属性!BB12</f>
        <v>637</v>
      </c>
      <c r="CM12" s="21">
        <f ca="1">[1]坦克标准养成属性!BC12</f>
        <v>446</v>
      </c>
      <c r="CN12" s="21">
        <f ca="1">[1]坦克标准养成属性!BD12</f>
        <v>553</v>
      </c>
      <c r="CO12" s="21">
        <f ca="1">[1]坦克标准养成属性!BE12</f>
        <v>566</v>
      </c>
      <c r="CP12" s="21">
        <f>[1]坦克标准养成属性!BF12</f>
        <v>53</v>
      </c>
      <c r="CQ12" s="21">
        <f>[1]坦克标准养成属性!BG12</f>
        <v>50.6</v>
      </c>
      <c r="CR12" s="21">
        <f>[1]坦克标准养成属性!BH12</f>
        <v>17</v>
      </c>
      <c r="CS12" s="21">
        <f>[1]坦克标准养成属性!BI12</f>
        <v>0</v>
      </c>
      <c r="CT12" s="21">
        <f>[1]坦克标准养成属性!BJ12</f>
        <v>6.9</v>
      </c>
      <c r="CU12" s="21">
        <f>[1]坦克标准养成属性!BK12</f>
        <v>0.2</v>
      </c>
      <c r="CV12" s="21">
        <f>[1]坦克标准养成属性!BL12</f>
        <v>0.42</v>
      </c>
      <c r="CX12" s="2">
        <v>9</v>
      </c>
      <c r="CY12" s="2">
        <f t="shared" si="29"/>
        <v>2</v>
      </c>
      <c r="CZ12" s="2" t="str">
        <f t="shared" si="1"/>
        <v>二号</v>
      </c>
      <c r="DA12" s="2" t="str">
        <f t="shared" si="1"/>
        <v>T2</v>
      </c>
      <c r="DB12" s="2" t="str">
        <f t="shared" si="1"/>
        <v>低</v>
      </c>
      <c r="DC12" s="2">
        <f t="shared" si="30"/>
        <v>2</v>
      </c>
      <c r="DD12" s="2">
        <f t="shared" si="31"/>
        <v>3</v>
      </c>
      <c r="DE12" s="2">
        <f t="shared" si="21"/>
        <v>3</v>
      </c>
      <c r="DF12" s="2">
        <f t="shared" si="32"/>
        <v>3</v>
      </c>
      <c r="DG12" s="2">
        <f t="shared" si="33"/>
        <v>0</v>
      </c>
      <c r="DH12" s="2">
        <f t="shared" si="34"/>
        <v>1</v>
      </c>
      <c r="DI12" s="2">
        <f t="shared" si="22"/>
        <v>10</v>
      </c>
      <c r="DJ12" s="2">
        <f>COUNTIF(CZ$4:CZ12,CZ12)</f>
        <v>4</v>
      </c>
      <c r="DK12" s="2">
        <f t="shared" ca="1" si="2"/>
        <v>5867</v>
      </c>
      <c r="DL12" s="2">
        <f t="shared" ca="1" si="3"/>
        <v>155</v>
      </c>
      <c r="DM12" s="2">
        <f t="shared" ca="1" si="4"/>
        <v>637</v>
      </c>
      <c r="DN12" s="2">
        <f t="shared" ca="1" si="5"/>
        <v>446</v>
      </c>
      <c r="DO12" s="2">
        <f t="shared" ca="1" si="6"/>
        <v>553</v>
      </c>
      <c r="DP12" s="2">
        <f t="shared" ca="1" si="7"/>
        <v>566</v>
      </c>
      <c r="DQ12" s="2">
        <f t="shared" si="8"/>
        <v>53</v>
      </c>
      <c r="DR12" s="2">
        <f t="shared" si="9"/>
        <v>50.6</v>
      </c>
      <c r="DS12" s="2">
        <f t="shared" si="10"/>
        <v>17</v>
      </c>
      <c r="DT12" s="2">
        <f t="shared" si="11"/>
        <v>0</v>
      </c>
      <c r="DU12" s="2">
        <f t="shared" si="12"/>
        <v>6.9</v>
      </c>
      <c r="DV12" s="2">
        <f t="shared" si="13"/>
        <v>0.2</v>
      </c>
      <c r="DW12" s="2">
        <f t="shared" si="14"/>
        <v>0.42</v>
      </c>
      <c r="DX12" s="2">
        <f t="shared" si="23"/>
        <v>1.31</v>
      </c>
      <c r="DY12" s="12" t="str">
        <f t="shared" ca="1" si="24"/>
        <v>[5867,155,637,446,553,566,53,50.6,17,0,6.9,0.2,0.42,1.31]</v>
      </c>
      <c r="DZ12" s="2">
        <f t="shared" si="15"/>
        <v>51211</v>
      </c>
      <c r="EA12" s="23">
        <f t="shared" si="16"/>
        <v>40</v>
      </c>
      <c r="EB12" s="23">
        <f t="shared" si="17"/>
        <v>70000</v>
      </c>
      <c r="EC12" s="35"/>
      <c r="ED12" s="3" t="str">
        <f t="shared" si="25"/>
        <v>[51211,102]</v>
      </c>
      <c r="EE12" s="3" t="str">
        <f t="shared" si="26"/>
        <v>[40,70000]</v>
      </c>
      <c r="EF12" s="3"/>
      <c r="EG12" s="3">
        <f>VLOOKUP(IF(MOD(CY12,10)=0,10,MOD(CY12,10))&amp;DA12&amp;DB12&amp;DJ12-1,[1]图鉴!$C$18:$G$183,MATCH("经验值",[1]图鉴!$C$18:$G$18,0),FALSE)</f>
        <v>15</v>
      </c>
      <c r="EH12" s="3"/>
      <c r="EI12" s="2" t="str">
        <f t="shared" si="27"/>
        <v>二号</v>
      </c>
      <c r="EJ12" s="2">
        <f t="shared" si="28"/>
        <v>9</v>
      </c>
    </row>
    <row r="13" spans="2:140">
      <c r="B13" s="2" t="str">
        <f>[1]坦克属性统计!B13</f>
        <v>59式</v>
      </c>
      <c r="C13" s="2" t="str">
        <f>[1]坦克属性统计!C13</f>
        <v>T5</v>
      </c>
      <c r="D13" s="2" t="str">
        <f>[1]坦克属性统计!D13</f>
        <v>低</v>
      </c>
      <c r="E13" s="2" t="str">
        <f>[1]坦克属性统计!E13</f>
        <v>T5低0</v>
      </c>
      <c r="F13" s="2" t="str">
        <f>[1]坦克属性统计!F13</f>
        <v>轻坦</v>
      </c>
      <c r="G13" s="2" t="str">
        <f>[1]坦克属性统计!G13</f>
        <v>轻坦单发</v>
      </c>
      <c r="H13" s="2" t="str">
        <f>[1]坦克属性统计!H13</f>
        <v>单发装弹</v>
      </c>
      <c r="I13" s="2">
        <f>[1]坦克属性统计!I13</f>
        <v>6.05</v>
      </c>
      <c r="J13" s="2">
        <f>[1]坦克属性统计!J13</f>
        <v>3.23</v>
      </c>
      <c r="K13" s="2">
        <f>[1]坦克属性统计!K13</f>
        <v>0.3</v>
      </c>
      <c r="L13" s="2">
        <f>ROUND([1]坦克属性统计!L13,2)</f>
        <v>2.16</v>
      </c>
      <c r="M13" s="2">
        <f>ROUND([1]坦克属性统计!M13,2)</f>
        <v>37.200000000000003</v>
      </c>
      <c r="N13" s="2">
        <f>ROUND([1]坦克属性统计!N13,2)</f>
        <v>62</v>
      </c>
      <c r="O13" s="2">
        <f>ROUND([1]坦克属性统计!O13,2)</f>
        <v>1</v>
      </c>
      <c r="P13" s="2">
        <f>ROUND([1]坦克属性统计!P13,2)</f>
        <v>1</v>
      </c>
      <c r="Q13" s="2">
        <f>[1]坦克属性统计!Q13</f>
        <v>1</v>
      </c>
      <c r="R13" s="2">
        <f>[1]坦克属性统计!R13</f>
        <v>0</v>
      </c>
      <c r="S13" s="2">
        <f>[1]坦克属性统计!S13</f>
        <v>1.7999999999999998</v>
      </c>
      <c r="T13" s="2">
        <f>ROUND([1]坦克属性统计!T13,2)</f>
        <v>1.8</v>
      </c>
      <c r="U13" s="2">
        <f>ROUND([1]坦克属性统计!U13,2)</f>
        <v>0.7</v>
      </c>
      <c r="V13" s="2">
        <f>ROUND([1]坦克属性统计!V13,3)</f>
        <v>1</v>
      </c>
      <c r="W13" s="2">
        <f>[1]坦克属性统计!W13</f>
        <v>3</v>
      </c>
      <c r="X13" s="2">
        <f>[1]坦克属性统计!X13</f>
        <v>1</v>
      </c>
      <c r="Y13" s="2">
        <f>ROUND([1]坦克属性统计!Y13,1)</f>
        <v>9.4</v>
      </c>
      <c r="Z13" s="2">
        <f>ROUND([1]坦克属性统计!Z13,1)</f>
        <v>58.9</v>
      </c>
      <c r="AA13" s="2">
        <f>ROUND([1]坦克属性统计!AA13,2)</f>
        <v>1.56</v>
      </c>
      <c r="AB13" s="2">
        <f>ROUND([1]坦克属性统计!AB13,2)</f>
        <v>13.14</v>
      </c>
      <c r="AC13" s="2">
        <f>ROUND([1]坦克属性统计!AC13,2)</f>
        <v>23.71</v>
      </c>
      <c r="AD13" s="2">
        <f>ROUND([1]坦克属性统计!AD13,3)</f>
        <v>16.600000000000001</v>
      </c>
      <c r="AE13" s="2">
        <f>ROUND([1]坦克属性统计!AE13,3)</f>
        <v>1.56</v>
      </c>
      <c r="AF13" s="2">
        <f>ROUND([1]坦克属性统计!AF13,3)</f>
        <v>0.2</v>
      </c>
      <c r="AG13" s="2">
        <f>ROUND([1]坦克属性统计!AG13,2)</f>
        <v>40</v>
      </c>
      <c r="AH13" s="18">
        <f>ROUND([1]坦克属性统计!AH13,2)</f>
        <v>100</v>
      </c>
      <c r="AI13" s="2">
        <f>ROUND([1]坦克属性统计!AI13,2)</f>
        <v>37.700000000000003</v>
      </c>
      <c r="AJ13" s="2">
        <f>ROUND([1]坦克属性统计!AJ13,2)</f>
        <v>56.3</v>
      </c>
      <c r="AK13" s="2">
        <f>ROUND([1]坦克属性统计!AK13,3)</f>
        <v>13.1</v>
      </c>
      <c r="AL13" s="2">
        <f>[1]坦克属性统计!AL13</f>
        <v>1</v>
      </c>
      <c r="AM13" s="2">
        <f>[1]坦克属性统计!AM13</f>
        <v>3</v>
      </c>
      <c r="AN13" s="2">
        <f>[1]坦克属性统计!AN13</f>
        <v>0</v>
      </c>
      <c r="AO13" s="2">
        <f>ROUND([1]坦克属性统计!AO13,2)</f>
        <v>1.8</v>
      </c>
      <c r="AP13" s="2">
        <f ca="1">[1]坦克属性统计!AP13</f>
        <v>11339</v>
      </c>
      <c r="AQ13" s="2">
        <f ca="1">[1]坦克属性统计!AQ13</f>
        <v>1203</v>
      </c>
      <c r="AR13" s="2">
        <f ca="1">[1]坦克属性统计!AR13</f>
        <v>1357</v>
      </c>
      <c r="AS13" s="2">
        <f ca="1">[1]坦克属性统计!AS13</f>
        <v>950</v>
      </c>
      <c r="AT13" s="2">
        <f ca="1">[1]坦克属性统计!AT13</f>
        <v>1140</v>
      </c>
      <c r="AU13" s="2">
        <f ca="1">[1]坦克属性统计!AU13</f>
        <v>1075</v>
      </c>
      <c r="AV13" s="2">
        <f>[1]坦克属性统计!AV13</f>
        <v>373</v>
      </c>
      <c r="AW13" s="2">
        <f>[1]坦克属性统计!AW13</f>
        <v>373</v>
      </c>
      <c r="AX13" s="2">
        <f>[1]坦克属性统计!AX13</f>
        <v>373</v>
      </c>
      <c r="AY13" s="2">
        <f>[1]坦克属性统计!AY13</f>
        <v>1</v>
      </c>
      <c r="AZ13" s="2">
        <f>[1]坦克属性统计!AZ13</f>
        <v>0.35</v>
      </c>
      <c r="BA13" s="2">
        <f>[1]坦克属性统计!BA13</f>
        <v>50</v>
      </c>
      <c r="BB13" s="2">
        <f>[1]坦克属性统计!BB13</f>
        <v>10</v>
      </c>
      <c r="BC13" s="2">
        <f>[1]坦克属性统计!BC13</f>
        <v>1.9</v>
      </c>
      <c r="BD13" s="2">
        <f>[1]坦克属性统计!BD13</f>
        <v>1.45</v>
      </c>
      <c r="BE13" s="2">
        <f>[1]坦克属性统计!BE13</f>
        <v>1.2</v>
      </c>
      <c r="BF13" s="2">
        <f>[1]坦克属性统计!BF13</f>
        <v>1.2</v>
      </c>
      <c r="BG13" s="2">
        <f>[1]坦克属性统计!BG13</f>
        <v>1.1500000000000001</v>
      </c>
      <c r="BH13" s="2">
        <f>[1]坦克属性统计!BH13</f>
        <v>1</v>
      </c>
      <c r="BI13" s="2">
        <f>[1]坦克属性统计!BI13</f>
        <v>0.85000000000000009</v>
      </c>
      <c r="BJ13" s="2">
        <v>5</v>
      </c>
      <c r="BL13" s="2" t="str">
        <f t="shared" si="18"/>
        <v>T2低4</v>
      </c>
      <c r="BM13" s="21" t="str">
        <f>[1]坦克升星消耗!P13&amp;[1]坦克升星消耗!Q13</f>
        <v>T2低</v>
      </c>
      <c r="BN13" s="21">
        <f>[1]坦克升星消耗!S13</f>
        <v>4</v>
      </c>
      <c r="BO13" s="21">
        <f>[1]坦克升星消耗!U13</f>
        <v>40</v>
      </c>
      <c r="BP13" s="21">
        <f>[1]坦克升星消耗!AC13</f>
        <v>70000</v>
      </c>
      <c r="BQ13" s="22"/>
      <c r="BR13" s="21" t="s">
        <v>150</v>
      </c>
      <c r="BS13" s="21">
        <v>1511</v>
      </c>
      <c r="BT13" s="21">
        <v>11511</v>
      </c>
      <c r="BU13" s="21">
        <v>51511</v>
      </c>
      <c r="BV13" s="21">
        <v>31511</v>
      </c>
      <c r="BW13" s="21">
        <f t="shared" si="0"/>
        <v>111</v>
      </c>
      <c r="BX13" s="21">
        <f t="shared" si="19"/>
        <v>300</v>
      </c>
      <c r="BY13" s="22"/>
      <c r="BZ13" s="21" t="str">
        <f>[1]坦克等级成长!B22</f>
        <v>T5</v>
      </c>
      <c r="CA13" s="21" t="str">
        <f>[1]坦克等级成长!C22</f>
        <v>低</v>
      </c>
      <c r="CB13" s="21">
        <f>[1]坦克等级成长!D22</f>
        <v>5</v>
      </c>
      <c r="CC13" s="21">
        <f>[1]坦克等级成长!E22</f>
        <v>6</v>
      </c>
      <c r="CE13" s="21">
        <f>[1]坦克标准养成属性!AV13</f>
        <v>2</v>
      </c>
      <c r="CF13" s="21" t="str">
        <f>[1]坦克标准养成属性!AW13</f>
        <v>二号</v>
      </c>
      <c r="CG13" s="21" t="str">
        <f t="shared" si="20"/>
        <v>T2</v>
      </c>
      <c r="CH13" s="21" t="str">
        <f>[1]坦克标准养成属性!AX13</f>
        <v>低</v>
      </c>
      <c r="CI13" s="21">
        <f>[1]坦克标准养成属性!AY13</f>
        <v>4</v>
      </c>
      <c r="CJ13" s="21">
        <f ca="1">[1]坦克标准养成属性!AZ13</f>
        <v>6597</v>
      </c>
      <c r="CK13" s="21">
        <f ca="1">[1]坦克标准养成属性!BA13</f>
        <v>168</v>
      </c>
      <c r="CL13" s="21">
        <f ca="1">[1]坦克标准养成属性!BB13</f>
        <v>695</v>
      </c>
      <c r="CM13" s="21">
        <f ca="1">[1]坦克标准养成属性!BC13</f>
        <v>487</v>
      </c>
      <c r="CN13" s="21">
        <f ca="1">[1]坦克标准养成属性!BD13</f>
        <v>598</v>
      </c>
      <c r="CO13" s="21">
        <f ca="1">[1]坦克标准养成属性!BE13</f>
        <v>623</v>
      </c>
      <c r="CP13" s="21">
        <f>[1]坦克标准养成属性!BF13</f>
        <v>55</v>
      </c>
      <c r="CQ13" s="21">
        <f>[1]坦克标准养成属性!BG13</f>
        <v>52.5</v>
      </c>
      <c r="CR13" s="21">
        <f>[1]坦克标准养成属性!BH13</f>
        <v>17.8</v>
      </c>
      <c r="CS13" s="21">
        <f>[1]坦克标准养成属性!BI13</f>
        <v>0</v>
      </c>
      <c r="CT13" s="21">
        <f>[1]坦克标准养成属性!BJ13</f>
        <v>6.4</v>
      </c>
      <c r="CU13" s="21">
        <f>[1]坦克标准养成属性!BK13</f>
        <v>0.2</v>
      </c>
      <c r="CV13" s="21">
        <f>[1]坦克标准养成属性!BL13</f>
        <v>0.41</v>
      </c>
      <c r="CX13" s="2">
        <v>10</v>
      </c>
      <c r="CY13" s="2">
        <f t="shared" si="29"/>
        <v>2</v>
      </c>
      <c r="CZ13" s="2" t="str">
        <f t="shared" si="1"/>
        <v>二号</v>
      </c>
      <c r="DA13" s="2" t="str">
        <f t="shared" si="1"/>
        <v>T2</v>
      </c>
      <c r="DB13" s="2" t="str">
        <f t="shared" si="1"/>
        <v>低</v>
      </c>
      <c r="DC13" s="2">
        <f t="shared" si="30"/>
        <v>2</v>
      </c>
      <c r="DD13" s="2">
        <f t="shared" si="31"/>
        <v>3</v>
      </c>
      <c r="DE13" s="2">
        <f t="shared" si="21"/>
        <v>3</v>
      </c>
      <c r="DF13" s="2">
        <f t="shared" si="32"/>
        <v>3</v>
      </c>
      <c r="DG13" s="2">
        <f t="shared" si="33"/>
        <v>1</v>
      </c>
      <c r="DH13" s="2">
        <f t="shared" si="34"/>
        <v>1</v>
      </c>
      <c r="DI13" s="2">
        <f t="shared" si="22"/>
        <v>11</v>
      </c>
      <c r="DJ13" s="2">
        <f>COUNTIF(CZ$4:CZ13,CZ13)</f>
        <v>5</v>
      </c>
      <c r="DK13" s="2">
        <f t="shared" ca="1" si="2"/>
        <v>6597</v>
      </c>
      <c r="DL13" s="2">
        <f t="shared" ca="1" si="3"/>
        <v>168</v>
      </c>
      <c r="DM13" s="2">
        <f t="shared" ca="1" si="4"/>
        <v>695</v>
      </c>
      <c r="DN13" s="2">
        <f t="shared" ca="1" si="5"/>
        <v>487</v>
      </c>
      <c r="DO13" s="2">
        <f t="shared" ca="1" si="6"/>
        <v>598</v>
      </c>
      <c r="DP13" s="2">
        <f t="shared" ca="1" si="7"/>
        <v>623</v>
      </c>
      <c r="DQ13" s="2">
        <f t="shared" si="8"/>
        <v>55</v>
      </c>
      <c r="DR13" s="2">
        <f t="shared" si="9"/>
        <v>52.5</v>
      </c>
      <c r="DS13" s="2">
        <f t="shared" si="10"/>
        <v>17.8</v>
      </c>
      <c r="DT13" s="2">
        <f t="shared" si="11"/>
        <v>0</v>
      </c>
      <c r="DU13" s="2">
        <f t="shared" si="12"/>
        <v>6.4</v>
      </c>
      <c r="DV13" s="2">
        <f t="shared" si="13"/>
        <v>0.2</v>
      </c>
      <c r="DW13" s="2">
        <f t="shared" si="14"/>
        <v>0.41</v>
      </c>
      <c r="DX13" s="2">
        <f t="shared" si="23"/>
        <v>1.34</v>
      </c>
      <c r="DY13" s="12" t="str">
        <f t="shared" ca="1" si="24"/>
        <v>[6597,168,695,487,598,623,55,52.5,17.8,0,6.4,0.2,0.41,1.34]</v>
      </c>
      <c r="DZ13" s="2">
        <f t="shared" si="15"/>
        <v>51211</v>
      </c>
      <c r="EA13" s="23">
        <f t="shared" si="16"/>
        <v>40</v>
      </c>
      <c r="EB13" s="23">
        <f t="shared" si="17"/>
        <v>83000</v>
      </c>
      <c r="EC13" s="35"/>
      <c r="ED13" s="3" t="str">
        <f t="shared" si="25"/>
        <v>[51211,102]</v>
      </c>
      <c r="EE13" s="3" t="str">
        <f t="shared" si="26"/>
        <v>[40,83000]</v>
      </c>
      <c r="EF13" s="3"/>
      <c r="EG13" s="3">
        <f>VLOOKUP(IF(MOD(CY13,10)=0,10,MOD(CY13,10))&amp;DA13&amp;DB13&amp;DJ13-1,[1]图鉴!$C$18:$G$183,MATCH("经验值",[1]图鉴!$C$18:$G$18,0),FALSE)</f>
        <v>15</v>
      </c>
      <c r="EH13" s="3"/>
      <c r="EI13" s="2" t="str">
        <f t="shared" si="27"/>
        <v>二号</v>
      </c>
      <c r="EJ13" s="2">
        <f t="shared" si="28"/>
        <v>10</v>
      </c>
    </row>
    <row r="14" spans="2:140">
      <c r="B14" s="2" t="str">
        <f>[1]坦克属性统计!B14</f>
        <v>Stuart</v>
      </c>
      <c r="C14" s="2" t="str">
        <f>[1]坦克属性统计!C14</f>
        <v>T1</v>
      </c>
      <c r="D14" s="2" t="str">
        <f>[1]坦克属性统计!D14</f>
        <v>低</v>
      </c>
      <c r="E14" s="2" t="str">
        <f>[1]坦克属性统计!E14</f>
        <v>T1低0</v>
      </c>
      <c r="F14" s="2" t="str">
        <f>[1]坦克属性统计!F14</f>
        <v>中坦</v>
      </c>
      <c r="G14" s="2" t="str">
        <f>[1]坦克属性统计!G14</f>
        <v>中坦弹夹</v>
      </c>
      <c r="H14" s="2" t="str">
        <f>[1]坦克属性统计!H14</f>
        <v>弹夹装弹</v>
      </c>
      <c r="I14" s="2">
        <f>[1]坦克属性统计!I14</f>
        <v>4.37</v>
      </c>
      <c r="J14" s="2">
        <f>[1]坦克属性统计!J14</f>
        <v>2.2799999999999998</v>
      </c>
      <c r="K14" s="2">
        <f>[1]坦克属性统计!K14</f>
        <v>0.3</v>
      </c>
      <c r="L14" s="2">
        <f>ROUND([1]坦克属性统计!L14,2)</f>
        <v>1.64</v>
      </c>
      <c r="M14" s="2">
        <f>ROUND([1]坦克属性统计!M14,2)</f>
        <v>16.3</v>
      </c>
      <c r="N14" s="2">
        <f>ROUND([1]坦克属性统计!N14,2)</f>
        <v>27.17</v>
      </c>
      <c r="O14" s="2">
        <f>ROUND([1]坦克属性统计!O14,2)</f>
        <v>0.9</v>
      </c>
      <c r="P14" s="2">
        <f>ROUND([1]坦克属性统计!P14,2)</f>
        <v>0.9</v>
      </c>
      <c r="Q14" s="2">
        <f>[1]坦克属性统计!Q14</f>
        <v>0.9</v>
      </c>
      <c r="R14" s="2">
        <f>[1]坦克属性统计!R14</f>
        <v>0.4</v>
      </c>
      <c r="S14" s="2">
        <f>[1]坦克属性统计!S14</f>
        <v>0.79999999999999993</v>
      </c>
      <c r="T14" s="2">
        <f>ROUND([1]坦克属性统计!T14,2)</f>
        <v>1.1200000000000001</v>
      </c>
      <c r="U14" s="2">
        <f>ROUND([1]坦克属性统计!U14,2)</f>
        <v>0.78</v>
      </c>
      <c r="V14" s="2">
        <f>ROUND([1]坦克属性统计!V14,3)</f>
        <v>1.2</v>
      </c>
      <c r="W14" s="2">
        <f>[1]坦克属性统计!W14</f>
        <v>1</v>
      </c>
      <c r="X14" s="2">
        <f>[1]坦克属性统计!X14</f>
        <v>0.75</v>
      </c>
      <c r="Y14" s="2">
        <f>ROUND([1]坦克属性统计!Y14,1)</f>
        <v>11.1</v>
      </c>
      <c r="Z14" s="2">
        <f>ROUND([1]坦克属性统计!Z14,1)</f>
        <v>55.6</v>
      </c>
      <c r="AA14" s="2">
        <f>ROUND([1]坦克属性统计!AA14,2)</f>
        <v>1.42</v>
      </c>
      <c r="AB14" s="2">
        <f>ROUND([1]坦克属性统计!AB14,2)</f>
        <v>12.3</v>
      </c>
      <c r="AC14" s="2">
        <f>ROUND([1]坦克属性统计!AC14,2)</f>
        <v>10.210000000000001</v>
      </c>
      <c r="AD14" s="2">
        <f>ROUND([1]坦克属性统计!AD14,3)</f>
        <v>7.15</v>
      </c>
      <c r="AE14" s="2">
        <f>ROUND([1]坦克属性统计!AE14,3)</f>
        <v>0.35499999999999998</v>
      </c>
      <c r="AF14" s="2">
        <f>ROUND([1]坦克属性统计!AF14,3)</f>
        <v>0.2</v>
      </c>
      <c r="AG14" s="2">
        <f>ROUND([1]坦克属性统计!AG14,2)</f>
        <v>55</v>
      </c>
      <c r="AH14" s="18">
        <f>ROUND([1]坦克属性统计!AH14,2)</f>
        <v>105</v>
      </c>
      <c r="AI14" s="2">
        <f>ROUND([1]坦克属性统计!AI14,2)</f>
        <v>44.5</v>
      </c>
      <c r="AJ14" s="2">
        <f>ROUND([1]坦克属性统计!AJ14,2)</f>
        <v>40</v>
      </c>
      <c r="AK14" s="2">
        <f>ROUND([1]坦克属性统计!AK14,3)</f>
        <v>12.3</v>
      </c>
      <c r="AL14" s="2">
        <f>[1]坦克属性统计!AL14</f>
        <v>6</v>
      </c>
      <c r="AM14" s="2">
        <f>[1]坦克属性统计!AM14</f>
        <v>0</v>
      </c>
      <c r="AN14" s="2">
        <f>[1]坦克属性统计!AN14</f>
        <v>4.8000000000000007</v>
      </c>
      <c r="AO14" s="2">
        <f>ROUND([1]坦克属性统计!AO14,2)</f>
        <v>0.93</v>
      </c>
      <c r="AP14" s="2">
        <f ca="1">[1]坦克属性统计!AP14</f>
        <v>2665</v>
      </c>
      <c r="AQ14" s="2">
        <f ca="1">[1]坦克属性统计!AQ14</f>
        <v>164</v>
      </c>
      <c r="AR14" s="2">
        <f ca="1">[1]坦克属性统计!AR14</f>
        <v>286</v>
      </c>
      <c r="AS14" s="2">
        <f ca="1">[1]坦克属性统计!AS14</f>
        <v>214</v>
      </c>
      <c r="AT14" s="2">
        <f ca="1">[1]坦克属性统计!AT14</f>
        <v>330</v>
      </c>
      <c r="AU14" s="2">
        <f ca="1">[1]坦克属性统计!AU14</f>
        <v>324</v>
      </c>
      <c r="AV14" s="2">
        <f>[1]坦克属性统计!AV14</f>
        <v>250</v>
      </c>
      <c r="AW14" s="2">
        <f>[1]坦克属性统计!AW14</f>
        <v>250</v>
      </c>
      <c r="AX14" s="2">
        <f>[1]坦克属性统计!AX14</f>
        <v>250</v>
      </c>
      <c r="AY14" s="2">
        <f>[1]坦克属性统计!AY14</f>
        <v>4</v>
      </c>
      <c r="AZ14" s="2">
        <f>[1]坦克属性统计!AZ14</f>
        <v>0.35</v>
      </c>
      <c r="BA14" s="2">
        <f>[1]坦克属性统计!BA14</f>
        <v>50</v>
      </c>
      <c r="BB14" s="2">
        <f>[1]坦克属性统计!BB14</f>
        <v>10</v>
      </c>
      <c r="BC14" s="2">
        <f>[1]坦克属性统计!BC14</f>
        <v>2</v>
      </c>
      <c r="BD14" s="2">
        <f>[1]坦克属性统计!BD14</f>
        <v>1.9</v>
      </c>
      <c r="BE14" s="2">
        <f>[1]坦克属性统计!BE14</f>
        <v>1.6</v>
      </c>
      <c r="BF14" s="2">
        <f>[1]坦克属性统计!BF14</f>
        <v>1.6</v>
      </c>
      <c r="BG14" s="2">
        <f>[1]坦克属性统计!BG14</f>
        <v>1.2</v>
      </c>
      <c r="BH14" s="2">
        <f>[1]坦克属性统计!BH14</f>
        <v>0.85000000000000009</v>
      </c>
      <c r="BI14" s="2">
        <f>[1]坦克属性统计!BI14</f>
        <v>0.6</v>
      </c>
      <c r="BJ14" s="2">
        <v>1</v>
      </c>
      <c r="BL14" s="2" t="str">
        <f t="shared" si="18"/>
        <v>T2低5</v>
      </c>
      <c r="BM14" s="21" t="str">
        <f>[1]坦克升星消耗!P14&amp;[1]坦克升星消耗!Q14</f>
        <v>T2低</v>
      </c>
      <c r="BN14" s="21">
        <f>[1]坦克升星消耗!S14</f>
        <v>5</v>
      </c>
      <c r="BO14" s="21">
        <f>[1]坦克升星消耗!U14</f>
        <v>40</v>
      </c>
      <c r="BP14" s="21">
        <f>[1]坦克升星消耗!AC14</f>
        <v>83000</v>
      </c>
      <c r="BQ14" s="22"/>
      <c r="BR14" s="21" t="s">
        <v>151</v>
      </c>
      <c r="BS14" s="21">
        <v>2111</v>
      </c>
      <c r="BT14" s="21">
        <v>12111</v>
      </c>
      <c r="BU14" s="21">
        <v>52111</v>
      </c>
      <c r="BV14" s="21">
        <v>32111</v>
      </c>
      <c r="BW14" s="21">
        <f t="shared" si="0"/>
        <v>124</v>
      </c>
      <c r="BX14" s="21">
        <f t="shared" si="19"/>
        <v>20</v>
      </c>
      <c r="BY14" s="22"/>
      <c r="BZ14" s="21" t="str">
        <f>[1]坦克等级成长!B23</f>
        <v>T5</v>
      </c>
      <c r="CA14" s="21" t="str">
        <f>[1]坦克等级成长!C23</f>
        <v>中</v>
      </c>
      <c r="CB14" s="21">
        <f>[1]坦克等级成长!D23</f>
        <v>5</v>
      </c>
      <c r="CC14" s="21">
        <f>[1]坦克等级成长!E23</f>
        <v>7</v>
      </c>
      <c r="CE14" s="21">
        <f>[1]坦克标准养成属性!AV14</f>
        <v>2</v>
      </c>
      <c r="CF14" s="21" t="str">
        <f>[1]坦克标准养成属性!AW14</f>
        <v>二号</v>
      </c>
      <c r="CG14" s="21" t="str">
        <f t="shared" si="20"/>
        <v>T2</v>
      </c>
      <c r="CH14" s="21" t="str">
        <f>[1]坦克标准养成属性!AX14</f>
        <v>低</v>
      </c>
      <c r="CI14" s="21">
        <f>[1]坦克标准养成属性!AY14</f>
        <v>5</v>
      </c>
      <c r="CJ14" s="21">
        <f ca="1">[1]坦克标准养成属性!AZ14</f>
        <v>7327</v>
      </c>
      <c r="CK14" s="21">
        <f ca="1">[1]坦克标准养成属性!BA14</f>
        <v>181</v>
      </c>
      <c r="CL14" s="21">
        <f ca="1">[1]坦克标准养成属性!BB14</f>
        <v>754</v>
      </c>
      <c r="CM14" s="21">
        <f ca="1">[1]坦克标准养成属性!BC14</f>
        <v>528</v>
      </c>
      <c r="CN14" s="21">
        <f ca="1">[1]坦克标准养成属性!BD14</f>
        <v>642</v>
      </c>
      <c r="CO14" s="21">
        <f ca="1">[1]坦克标准养成属性!BE14</f>
        <v>679</v>
      </c>
      <c r="CP14" s="21">
        <f>[1]坦克标准养成属性!BF14</f>
        <v>56.9</v>
      </c>
      <c r="CQ14" s="21">
        <f>[1]坦克标准养成属性!BG14</f>
        <v>54.4</v>
      </c>
      <c r="CR14" s="21">
        <f>[1]坦克标准养成属性!BH14</f>
        <v>18.600000000000001</v>
      </c>
      <c r="CS14" s="21">
        <f>[1]坦克标准养成属性!BI14</f>
        <v>0</v>
      </c>
      <c r="CT14" s="21">
        <f>[1]坦克标准养成属性!BJ14</f>
        <v>5.9</v>
      </c>
      <c r="CU14" s="21">
        <f>[1]坦克标准养成属性!BK14</f>
        <v>0.2</v>
      </c>
      <c r="CV14" s="21">
        <f>[1]坦克标准养成属性!BL14</f>
        <v>0.39</v>
      </c>
      <c r="CX14" s="2">
        <v>11</v>
      </c>
      <c r="CY14" s="2">
        <f t="shared" si="29"/>
        <v>2</v>
      </c>
      <c r="CZ14" s="2" t="str">
        <f t="shared" si="1"/>
        <v>二号</v>
      </c>
      <c r="DA14" s="2" t="str">
        <f t="shared" si="1"/>
        <v>T2</v>
      </c>
      <c r="DB14" s="2" t="str">
        <f t="shared" si="1"/>
        <v>低</v>
      </c>
      <c r="DC14" s="2">
        <f t="shared" si="30"/>
        <v>2</v>
      </c>
      <c r="DD14" s="2">
        <f t="shared" si="31"/>
        <v>3</v>
      </c>
      <c r="DE14" s="2">
        <f t="shared" si="21"/>
        <v>3</v>
      </c>
      <c r="DF14" s="2">
        <f t="shared" si="32"/>
        <v>3</v>
      </c>
      <c r="DG14" s="2">
        <f t="shared" si="33"/>
        <v>2</v>
      </c>
      <c r="DH14" s="2">
        <f t="shared" si="34"/>
        <v>1</v>
      </c>
      <c r="DI14" s="2">
        <f t="shared" si="22"/>
        <v>12</v>
      </c>
      <c r="DJ14" s="2">
        <f>COUNTIF(CZ$4:CZ14,CZ14)</f>
        <v>6</v>
      </c>
      <c r="DK14" s="2">
        <f t="shared" ca="1" si="2"/>
        <v>7327</v>
      </c>
      <c r="DL14" s="2">
        <f t="shared" ca="1" si="3"/>
        <v>181</v>
      </c>
      <c r="DM14" s="2">
        <f t="shared" ca="1" si="4"/>
        <v>754</v>
      </c>
      <c r="DN14" s="2">
        <f t="shared" ca="1" si="5"/>
        <v>528</v>
      </c>
      <c r="DO14" s="2">
        <f t="shared" ca="1" si="6"/>
        <v>642</v>
      </c>
      <c r="DP14" s="2">
        <f t="shared" ca="1" si="7"/>
        <v>679</v>
      </c>
      <c r="DQ14" s="2">
        <f t="shared" si="8"/>
        <v>56.9</v>
      </c>
      <c r="DR14" s="2">
        <f t="shared" si="9"/>
        <v>54.4</v>
      </c>
      <c r="DS14" s="2">
        <f t="shared" si="10"/>
        <v>18.600000000000001</v>
      </c>
      <c r="DT14" s="2">
        <f t="shared" si="11"/>
        <v>0</v>
      </c>
      <c r="DU14" s="2">
        <f t="shared" si="12"/>
        <v>5.9</v>
      </c>
      <c r="DV14" s="2">
        <f t="shared" si="13"/>
        <v>0.2</v>
      </c>
      <c r="DW14" s="2">
        <f t="shared" si="14"/>
        <v>0.39</v>
      </c>
      <c r="DX14" s="2">
        <f t="shared" si="23"/>
        <v>1.41</v>
      </c>
      <c r="DY14" s="12" t="str">
        <f t="shared" ca="1" si="24"/>
        <v>[7327,181,754,528,642,679,56.9,54.4,18.6,0,5.9,0.2,0.39,1.41]</v>
      </c>
      <c r="DZ14" s="2">
        <f t="shared" si="15"/>
        <v>51211</v>
      </c>
      <c r="EA14" s="23">
        <f t="shared" si="16"/>
        <v>40</v>
      </c>
      <c r="EB14" s="23">
        <f t="shared" si="17"/>
        <v>96500</v>
      </c>
      <c r="EC14" s="35"/>
      <c r="ED14" s="3" t="str">
        <f t="shared" si="25"/>
        <v>[51211,102]</v>
      </c>
      <c r="EE14" s="3" t="str">
        <f t="shared" si="26"/>
        <v>[40,96500]</v>
      </c>
      <c r="EF14" s="3"/>
      <c r="EG14" s="3">
        <f>VLOOKUP(IF(MOD(CY14,10)=0,10,MOD(CY14,10))&amp;DA14&amp;DB14&amp;DJ14-1,[1]图鉴!$C$18:$G$183,MATCH("经验值",[1]图鉴!$C$18:$G$18,0),FALSE)</f>
        <v>15</v>
      </c>
      <c r="EH14" s="3"/>
      <c r="EI14" s="2" t="str">
        <f t="shared" si="27"/>
        <v>二号</v>
      </c>
      <c r="EJ14" s="2">
        <f t="shared" si="28"/>
        <v>11</v>
      </c>
    </row>
    <row r="15" spans="2:140">
      <c r="B15" s="2" t="str">
        <f>[1]坦克属性统计!B15</f>
        <v>T-34</v>
      </c>
      <c r="C15" s="2" t="str">
        <f>[1]坦克属性统计!C15</f>
        <v>T2</v>
      </c>
      <c r="D15" s="2" t="str">
        <f>[1]坦克属性统计!D15</f>
        <v>低</v>
      </c>
      <c r="E15" s="2" t="str">
        <f>[1]坦克属性统计!E15</f>
        <v>T2低0</v>
      </c>
      <c r="F15" s="2" t="str">
        <f>[1]坦克属性统计!F15</f>
        <v>中坦</v>
      </c>
      <c r="G15" s="2" t="str">
        <f>[1]坦克属性统计!G15</f>
        <v>中坦弹夹</v>
      </c>
      <c r="H15" s="2" t="str">
        <f>[1]坦克属性统计!H15</f>
        <v>弹夹装弹</v>
      </c>
      <c r="I15" s="2">
        <f>[1]坦克属性统计!I15</f>
        <v>5.58</v>
      </c>
      <c r="J15" s="2">
        <f>[1]坦克属性统计!J15</f>
        <v>2.84</v>
      </c>
      <c r="K15" s="2">
        <f>[1]坦克属性统计!K15</f>
        <v>0.3</v>
      </c>
      <c r="L15" s="2">
        <f>ROUND([1]坦克属性统计!L15,2)</f>
        <v>1.64</v>
      </c>
      <c r="M15" s="2">
        <f>ROUND([1]坦克属性统计!M15,2)</f>
        <v>16.3</v>
      </c>
      <c r="N15" s="2">
        <f>ROUND([1]坦克属性统计!N15,2)</f>
        <v>27.17</v>
      </c>
      <c r="O15" s="2">
        <f>ROUND([1]坦克属性统计!O15,2)</f>
        <v>0.9</v>
      </c>
      <c r="P15" s="2">
        <f>ROUND([1]坦克属性统计!P15,2)</f>
        <v>0.9</v>
      </c>
      <c r="Q15" s="2">
        <f>[1]坦克属性统计!Q15</f>
        <v>0.9</v>
      </c>
      <c r="R15" s="2">
        <f>[1]坦克属性统计!R15</f>
        <v>1.2</v>
      </c>
      <c r="S15" s="2">
        <f>[1]坦克属性统计!S15</f>
        <v>0.79999999999999993</v>
      </c>
      <c r="T15" s="2">
        <f>ROUND([1]坦克属性统计!T15,2)</f>
        <v>1.76</v>
      </c>
      <c r="U15" s="2">
        <f>ROUND([1]坦克属性统计!U15,2)</f>
        <v>0.75</v>
      </c>
      <c r="V15" s="2">
        <f>ROUND([1]坦克属性统计!V15,3)</f>
        <v>1.2</v>
      </c>
      <c r="W15" s="2">
        <f>[1]坦克属性统计!W15</f>
        <v>2</v>
      </c>
      <c r="X15" s="2">
        <f>[1]坦克属性统计!X15</f>
        <v>0.75</v>
      </c>
      <c r="Y15" s="2">
        <f>ROUND([1]坦克属性统计!Y15,1)</f>
        <v>11.1</v>
      </c>
      <c r="Z15" s="2">
        <f>ROUND([1]坦克属性统计!Z15,1)</f>
        <v>55.6</v>
      </c>
      <c r="AA15" s="2">
        <f>ROUND([1]坦克属性统计!AA15,2)</f>
        <v>1.42</v>
      </c>
      <c r="AB15" s="2">
        <f>ROUND([1]坦克属性统计!AB15,2)</f>
        <v>12.3</v>
      </c>
      <c r="AC15" s="2">
        <f>ROUND([1]坦克属性统计!AC15,2)</f>
        <v>10.210000000000001</v>
      </c>
      <c r="AD15" s="2">
        <f>ROUND([1]坦克属性统计!AD15,3)</f>
        <v>7.15</v>
      </c>
      <c r="AE15" s="2">
        <f>ROUND([1]坦克属性统计!AE15,3)</f>
        <v>0.35499999999999998</v>
      </c>
      <c r="AF15" s="2">
        <f>ROUND([1]坦克属性统计!AF15,3)</f>
        <v>0.2</v>
      </c>
      <c r="AG15" s="2">
        <f>ROUND([1]坦克属性统计!AG15,2)</f>
        <v>55</v>
      </c>
      <c r="AH15" s="18">
        <f>ROUND([1]坦克属性统计!AH15,2)</f>
        <v>105</v>
      </c>
      <c r="AI15" s="2">
        <f>ROUND([1]坦克属性统计!AI15,2)</f>
        <v>44.5</v>
      </c>
      <c r="AJ15" s="2">
        <f>ROUND([1]坦克属性统计!AJ15,2)</f>
        <v>40</v>
      </c>
      <c r="AK15" s="2">
        <f>ROUND([1]坦克属性统计!AK15,3)</f>
        <v>12.3</v>
      </c>
      <c r="AL15" s="2">
        <f>[1]坦克属性统计!AL15</f>
        <v>6</v>
      </c>
      <c r="AM15" s="2">
        <f>[1]坦克属性统计!AM15</f>
        <v>0</v>
      </c>
      <c r="AN15" s="2">
        <f>[1]坦克属性统计!AN15</f>
        <v>3</v>
      </c>
      <c r="AO15" s="2">
        <f>ROUND([1]坦克属性统计!AO15,2)</f>
        <v>1.47</v>
      </c>
      <c r="AP15" s="2">
        <f ca="1">[1]坦克属性统计!AP15</f>
        <v>4204</v>
      </c>
      <c r="AQ15" s="2">
        <f ca="1">[1]坦克属性统计!AQ15</f>
        <v>284</v>
      </c>
      <c r="AR15" s="2">
        <f ca="1">[1]坦克属性统计!AR15</f>
        <v>400</v>
      </c>
      <c r="AS15" s="2">
        <f ca="1">[1]坦克属性统计!AS15</f>
        <v>300</v>
      </c>
      <c r="AT15" s="2">
        <f ca="1">[1]坦克属性统计!AT15</f>
        <v>462</v>
      </c>
      <c r="AU15" s="2">
        <f ca="1">[1]坦克属性统计!AU15</f>
        <v>453</v>
      </c>
      <c r="AV15" s="2">
        <f>[1]坦克属性统计!AV15</f>
        <v>250</v>
      </c>
      <c r="AW15" s="2">
        <f>[1]坦克属性统计!AW15</f>
        <v>250</v>
      </c>
      <c r="AX15" s="2">
        <f>[1]坦克属性统计!AX15</f>
        <v>250</v>
      </c>
      <c r="AY15" s="2">
        <f>[1]坦克属性统计!AY15</f>
        <v>4</v>
      </c>
      <c r="AZ15" s="2">
        <f>[1]坦克属性统计!AZ15</f>
        <v>0.35</v>
      </c>
      <c r="BA15" s="2">
        <f>[1]坦克属性统计!BA15</f>
        <v>50</v>
      </c>
      <c r="BB15" s="2">
        <f>[1]坦克属性统计!BB15</f>
        <v>10</v>
      </c>
      <c r="BC15" s="2">
        <f>[1]坦克属性统计!BC15</f>
        <v>2.15</v>
      </c>
      <c r="BD15" s="2">
        <f>[1]坦克属性统计!BD15</f>
        <v>1.9</v>
      </c>
      <c r="BE15" s="2">
        <f>[1]坦克属性统计!BE15</f>
        <v>1.55</v>
      </c>
      <c r="BF15" s="2">
        <f>[1]坦克属性统计!BF15</f>
        <v>1.55</v>
      </c>
      <c r="BG15" s="2">
        <f>[1]坦克属性统计!BG15</f>
        <v>1.2</v>
      </c>
      <c r="BH15" s="2">
        <f>[1]坦克属性统计!BH15</f>
        <v>0.8</v>
      </c>
      <c r="BI15" s="2">
        <f>[1]坦克属性统计!BI15</f>
        <v>0.55000000000000004</v>
      </c>
      <c r="BJ15" s="2">
        <v>2</v>
      </c>
      <c r="BL15" s="2" t="str">
        <f t="shared" si="18"/>
        <v>T2低6</v>
      </c>
      <c r="BM15" s="21" t="str">
        <f>[1]坦克升星消耗!P15&amp;[1]坦克升星消耗!Q15</f>
        <v>T2低</v>
      </c>
      <c r="BN15" s="21">
        <f>[1]坦克升星消耗!S15</f>
        <v>6</v>
      </c>
      <c r="BO15" s="21">
        <f>[1]坦克升星消耗!U15</f>
        <v>40</v>
      </c>
      <c r="BP15" s="21">
        <f>[1]坦克升星消耗!AC15</f>
        <v>96500</v>
      </c>
      <c r="BQ15" s="22"/>
      <c r="BR15" s="21" t="s">
        <v>152</v>
      </c>
      <c r="BS15" s="21">
        <v>2211</v>
      </c>
      <c r="BT15" s="21">
        <v>12211</v>
      </c>
      <c r="BU15" s="21">
        <v>52211</v>
      </c>
      <c r="BV15" s="21">
        <v>32211</v>
      </c>
      <c r="BW15" s="21">
        <f t="shared" si="0"/>
        <v>129</v>
      </c>
      <c r="BX15" s="21">
        <f t="shared" si="19"/>
        <v>35</v>
      </c>
      <c r="BY15" s="22"/>
      <c r="BZ15" s="21" t="str">
        <f>[1]坦克等级成长!B24</f>
        <v>T5</v>
      </c>
      <c r="CA15" s="21" t="str">
        <f>[1]坦克等级成长!C24</f>
        <v>高</v>
      </c>
      <c r="CB15" s="21">
        <f>[1]坦克等级成长!D24</f>
        <v>5</v>
      </c>
      <c r="CC15" s="21">
        <f>[1]坦克等级成长!E24</f>
        <v>7</v>
      </c>
      <c r="CE15" s="21">
        <f>[1]坦克标准养成属性!AV15</f>
        <v>2</v>
      </c>
      <c r="CF15" s="21" t="str">
        <f>[1]坦克标准养成属性!AW15</f>
        <v>二号</v>
      </c>
      <c r="CG15" s="21" t="str">
        <f t="shared" si="20"/>
        <v>T2</v>
      </c>
      <c r="CH15" s="21" t="str">
        <f>[1]坦克标准养成属性!AX15</f>
        <v>低</v>
      </c>
      <c r="CI15" s="21">
        <f>[1]坦克标准养成属性!AY15</f>
        <v>6</v>
      </c>
      <c r="CJ15" s="21">
        <f ca="1">[1]坦克标准养成属性!AZ15</f>
        <v>8058</v>
      </c>
      <c r="CK15" s="21">
        <f ca="1">[1]坦克标准养成属性!BA15</f>
        <v>193</v>
      </c>
      <c r="CL15" s="21">
        <f ca="1">[1]坦克标准养成属性!BB15</f>
        <v>813</v>
      </c>
      <c r="CM15" s="21">
        <f ca="1">[1]坦克标准养成属性!BC15</f>
        <v>569</v>
      </c>
      <c r="CN15" s="21">
        <f ca="1">[1]坦克标准养成属性!BD15</f>
        <v>687</v>
      </c>
      <c r="CO15" s="21">
        <f ca="1">[1]坦克标准养成属性!BE15</f>
        <v>736</v>
      </c>
      <c r="CP15" s="21">
        <f>[1]坦克标准养成属性!BF15</f>
        <v>58.9</v>
      </c>
      <c r="CQ15" s="21">
        <f>[1]坦克标准养成属性!BG15</f>
        <v>56.3</v>
      </c>
      <c r="CR15" s="21">
        <f>[1]坦克标准养成属性!BH15</f>
        <v>19.399999999999999</v>
      </c>
      <c r="CS15" s="21">
        <f>[1]坦克标准养成属性!BI15</f>
        <v>0</v>
      </c>
      <c r="CT15" s="21">
        <f>[1]坦克标准养成属性!BJ15</f>
        <v>5.4</v>
      </c>
      <c r="CU15" s="21">
        <f>[1]坦克标准养成属性!BK15</f>
        <v>0.2</v>
      </c>
      <c r="CV15" s="21">
        <f>[1]坦克标准养成属性!BL15</f>
        <v>0.38</v>
      </c>
      <c r="CX15" s="2">
        <v>12</v>
      </c>
      <c r="CY15" s="2">
        <f t="shared" si="29"/>
        <v>2</v>
      </c>
      <c r="CZ15" s="2" t="str">
        <f t="shared" si="1"/>
        <v>二号</v>
      </c>
      <c r="DA15" s="2" t="str">
        <f t="shared" si="1"/>
        <v>T2</v>
      </c>
      <c r="DB15" s="2" t="str">
        <f t="shared" si="1"/>
        <v>低</v>
      </c>
      <c r="DC15" s="2">
        <f t="shared" si="30"/>
        <v>2</v>
      </c>
      <c r="DD15" s="2">
        <f t="shared" si="31"/>
        <v>3</v>
      </c>
      <c r="DE15" s="2">
        <f t="shared" si="21"/>
        <v>3</v>
      </c>
      <c r="DF15" s="2">
        <f t="shared" si="32"/>
        <v>3</v>
      </c>
      <c r="DG15" s="2">
        <f t="shared" si="33"/>
        <v>3</v>
      </c>
      <c r="DH15" s="2">
        <f t="shared" si="34"/>
        <v>2</v>
      </c>
      <c r="DI15" s="2">
        <f t="shared" si="22"/>
        <v>-1</v>
      </c>
      <c r="DJ15" s="2">
        <f>COUNTIF(CZ$4:CZ15,CZ15)</f>
        <v>7</v>
      </c>
      <c r="DK15" s="2">
        <f t="shared" ca="1" si="2"/>
        <v>8058</v>
      </c>
      <c r="DL15" s="2">
        <f t="shared" ca="1" si="3"/>
        <v>193</v>
      </c>
      <c r="DM15" s="2">
        <f t="shared" ca="1" si="4"/>
        <v>813</v>
      </c>
      <c r="DN15" s="2">
        <f t="shared" ca="1" si="5"/>
        <v>569</v>
      </c>
      <c r="DO15" s="2">
        <f t="shared" ca="1" si="6"/>
        <v>687</v>
      </c>
      <c r="DP15" s="2">
        <f t="shared" ca="1" si="7"/>
        <v>736</v>
      </c>
      <c r="DQ15" s="2">
        <f t="shared" si="8"/>
        <v>58.9</v>
      </c>
      <c r="DR15" s="2">
        <f t="shared" si="9"/>
        <v>56.3</v>
      </c>
      <c r="DS15" s="2">
        <f t="shared" si="10"/>
        <v>19.399999999999999</v>
      </c>
      <c r="DT15" s="2">
        <f t="shared" si="11"/>
        <v>0</v>
      </c>
      <c r="DU15" s="2">
        <f t="shared" si="12"/>
        <v>5.4</v>
      </c>
      <c r="DV15" s="2">
        <f t="shared" si="13"/>
        <v>0.2</v>
      </c>
      <c r="DW15" s="2">
        <f t="shared" si="14"/>
        <v>0.38</v>
      </c>
      <c r="DX15" s="2">
        <f t="shared" si="23"/>
        <v>1.45</v>
      </c>
      <c r="DY15" s="12" t="str">
        <f t="shared" ca="1" si="24"/>
        <v>[8058,193,813,569,687,736,58.9,56.3,19.4,0,5.4,0.2,0.38,1.45]</v>
      </c>
      <c r="DZ15" s="2">
        <f t="shared" si="15"/>
        <v>51211</v>
      </c>
      <c r="EA15" s="23">
        <f t="shared" si="16"/>
        <v>1</v>
      </c>
      <c r="EB15" s="23">
        <f t="shared" si="17"/>
        <v>0</v>
      </c>
      <c r="EC15" s="35"/>
      <c r="ED15" s="3" t="str">
        <f t="shared" si="25"/>
        <v>[51211,102]</v>
      </c>
      <c r="EE15" s="3" t="str">
        <f t="shared" si="26"/>
        <v>[1,0]</v>
      </c>
      <c r="EF15" s="3"/>
      <c r="EG15" s="3">
        <f>VLOOKUP(IF(MOD(CY15,10)=0,10,MOD(CY15,10))&amp;DA15&amp;DB15&amp;DJ15-1,[1]图鉴!$C$18:$G$183,MATCH("经验值",[1]图鉴!$C$18:$G$18,0),FALSE)</f>
        <v>15</v>
      </c>
      <c r="EH15" s="3"/>
      <c r="EI15" s="2" t="str">
        <f t="shared" si="27"/>
        <v>二号</v>
      </c>
      <c r="EJ15" s="2">
        <f t="shared" si="28"/>
        <v>12</v>
      </c>
    </row>
    <row r="16" spans="2:140">
      <c r="B16" s="2" t="str">
        <f>[1]坦克属性统计!B16</f>
        <v>四号</v>
      </c>
      <c r="C16" s="2" t="str">
        <f>[1]坦克属性统计!C16</f>
        <v>T2</v>
      </c>
      <c r="D16" s="2" t="str">
        <f>[1]坦克属性统计!D16</f>
        <v>中</v>
      </c>
      <c r="E16" s="2" t="str">
        <f>[1]坦克属性统计!E16</f>
        <v>T2中0</v>
      </c>
      <c r="F16" s="2" t="str">
        <f>[1]坦克属性统计!F16</f>
        <v>中坦</v>
      </c>
      <c r="G16" s="2" t="str">
        <f>[1]坦克属性统计!G16</f>
        <v>中坦单发</v>
      </c>
      <c r="H16" s="2" t="str">
        <f>[1]坦克属性统计!H16</f>
        <v>单发装弹</v>
      </c>
      <c r="I16" s="2">
        <f>[1]坦克属性统计!I16</f>
        <v>5.97</v>
      </c>
      <c r="J16" s="2">
        <f>[1]坦克属性统计!J16</f>
        <v>2.96</v>
      </c>
      <c r="K16" s="2">
        <f>[1]坦克属性统计!K16</f>
        <v>0.3</v>
      </c>
      <c r="L16" s="2">
        <f>ROUND([1]坦克属性统计!L16,2)</f>
        <v>1.64</v>
      </c>
      <c r="M16" s="2">
        <f>ROUND([1]坦克属性统计!M16,2)</f>
        <v>16.3</v>
      </c>
      <c r="N16" s="2">
        <f>ROUND([1]坦克属性统计!N16,2)</f>
        <v>27.17</v>
      </c>
      <c r="O16" s="2">
        <f>ROUND([1]坦克属性统计!O16,2)</f>
        <v>0.9</v>
      </c>
      <c r="P16" s="2">
        <f>ROUND([1]坦克属性统计!P16,2)</f>
        <v>0.9</v>
      </c>
      <c r="Q16" s="2">
        <f>[1]坦克属性统计!Q16</f>
        <v>0.9</v>
      </c>
      <c r="R16" s="2">
        <f>[1]坦克属性统计!R16</f>
        <v>0</v>
      </c>
      <c r="S16" s="2">
        <f>[1]坦克属性统计!S16</f>
        <v>2.4</v>
      </c>
      <c r="T16" s="2">
        <f>ROUND([1]坦克属性统计!T16,2)</f>
        <v>2.4</v>
      </c>
      <c r="U16" s="2">
        <f>ROUND([1]坦克属性统计!U16,2)</f>
        <v>0.64</v>
      </c>
      <c r="V16" s="2">
        <f>ROUND([1]坦克属性统计!V16,3)</f>
        <v>1</v>
      </c>
      <c r="W16" s="2">
        <f>[1]坦克属性统计!W16</f>
        <v>4</v>
      </c>
      <c r="X16" s="2">
        <f>[1]坦克属性统计!X16</f>
        <v>0.75</v>
      </c>
      <c r="Y16" s="2">
        <f>ROUND([1]坦克属性统计!Y16,1)</f>
        <v>8.9</v>
      </c>
      <c r="Z16" s="2">
        <f>ROUND([1]坦克属性统计!Z16,1)</f>
        <v>55.6</v>
      </c>
      <c r="AA16" s="2">
        <f>ROUND([1]坦克属性统计!AA16,2)</f>
        <v>2.84</v>
      </c>
      <c r="AB16" s="2">
        <f>ROUND([1]坦克属性统计!AB16,2)</f>
        <v>11.07</v>
      </c>
      <c r="AC16" s="2">
        <f>ROUND([1]坦克属性统计!AC16,2)</f>
        <v>10.210000000000001</v>
      </c>
      <c r="AD16" s="2">
        <f>ROUND([1]坦克属性统计!AD16,3)</f>
        <v>7.15</v>
      </c>
      <c r="AE16" s="2">
        <f>ROUND([1]坦克属性统计!AE16,3)</f>
        <v>1.0649999999999999</v>
      </c>
      <c r="AF16" s="2">
        <f>ROUND([1]坦克属性统计!AF16,3)</f>
        <v>0.2</v>
      </c>
      <c r="AG16" s="2">
        <f>ROUND([1]坦克属性统计!AG16,2)</f>
        <v>55</v>
      </c>
      <c r="AH16" s="18">
        <f>ROUND([1]坦克属性统计!AH16,2)</f>
        <v>105</v>
      </c>
      <c r="AI16" s="2">
        <f>ROUND([1]坦克属性统计!AI16,2)</f>
        <v>36.299999999999997</v>
      </c>
      <c r="AJ16" s="2">
        <f>ROUND([1]坦克属性统计!AJ16,2)</f>
        <v>51</v>
      </c>
      <c r="AK16" s="2">
        <f>ROUND([1]坦克属性统计!AK16,3)</f>
        <v>11.3</v>
      </c>
      <c r="AL16" s="2">
        <f>[1]坦克属性统计!AL16</f>
        <v>1</v>
      </c>
      <c r="AM16" s="2">
        <f>[1]坦克属性统计!AM16</f>
        <v>4.5</v>
      </c>
      <c r="AN16" s="2">
        <f>[1]坦克属性统计!AN16</f>
        <v>0</v>
      </c>
      <c r="AO16" s="2">
        <f>ROUND([1]坦克属性统计!AO16,2)</f>
        <v>2.4</v>
      </c>
      <c r="AP16" s="2">
        <f ca="1">[1]坦克属性统计!AP16</f>
        <v>4522</v>
      </c>
      <c r="AQ16" s="2">
        <f ca="1">[1]坦克属性统计!AQ16</f>
        <v>807</v>
      </c>
      <c r="AR16" s="2">
        <f ca="1">[1]坦克属性统计!AR16</f>
        <v>480</v>
      </c>
      <c r="AS16" s="2">
        <f ca="1">[1]坦克属性统计!AS16</f>
        <v>360</v>
      </c>
      <c r="AT16" s="2">
        <f ca="1">[1]坦克属性统计!AT16</f>
        <v>482</v>
      </c>
      <c r="AU16" s="2">
        <f ca="1">[1]坦克属性统计!AU16</f>
        <v>473</v>
      </c>
      <c r="AV16" s="2">
        <f>[1]坦克属性统计!AV16</f>
        <v>299</v>
      </c>
      <c r="AW16" s="2">
        <f>[1]坦克属性统计!AW16</f>
        <v>299</v>
      </c>
      <c r="AX16" s="2">
        <f>[1]坦克属性统计!AX16</f>
        <v>299</v>
      </c>
      <c r="AY16" s="2">
        <f>[1]坦克属性统计!AY16</f>
        <v>1</v>
      </c>
      <c r="AZ16" s="2">
        <f>[1]坦克属性统计!AZ16</f>
        <v>0.35</v>
      </c>
      <c r="BA16" s="2">
        <f>[1]坦克属性统计!BA16</f>
        <v>50</v>
      </c>
      <c r="BB16" s="2">
        <f>[1]坦克属性统计!BB16</f>
        <v>10</v>
      </c>
      <c r="BC16" s="2">
        <f>[1]坦克属性统计!BC16</f>
        <v>2.2000000000000002</v>
      </c>
      <c r="BD16" s="2">
        <f>[1]坦克属性统计!BD16</f>
        <v>1.85</v>
      </c>
      <c r="BE16" s="2">
        <f>[1]坦克属性统计!BE16</f>
        <v>1.4000000000000001</v>
      </c>
      <c r="BF16" s="2">
        <f>[1]坦克属性统计!BF16</f>
        <v>1.4000000000000001</v>
      </c>
      <c r="BG16" s="2">
        <f>[1]坦克属性统计!BG16</f>
        <v>1.1500000000000001</v>
      </c>
      <c r="BH16" s="2">
        <f>[1]坦克属性统计!BH16</f>
        <v>0.8</v>
      </c>
      <c r="BI16" s="2">
        <f>[1]坦克属性统计!BI16</f>
        <v>0.55000000000000004</v>
      </c>
      <c r="BJ16" s="2">
        <v>2</v>
      </c>
      <c r="BL16" s="2" t="str">
        <f t="shared" si="18"/>
        <v>T2中0</v>
      </c>
      <c r="BM16" s="21" t="str">
        <f>[1]坦克升星消耗!P16&amp;[1]坦克升星消耗!Q16</f>
        <v>T2中</v>
      </c>
      <c r="BN16" s="21">
        <f>[1]坦克升星消耗!S16</f>
        <v>0</v>
      </c>
      <c r="BO16" s="21">
        <f>[1]坦克升星消耗!U16</f>
        <v>20</v>
      </c>
      <c r="BP16" s="21">
        <f>[1]坦克升星消耗!AC16</f>
        <v>0</v>
      </c>
      <c r="BQ16" s="22"/>
      <c r="BR16" s="21" t="s">
        <v>154</v>
      </c>
      <c r="BS16" s="21">
        <v>2221</v>
      </c>
      <c r="BT16" s="21">
        <v>12221</v>
      </c>
      <c r="BU16" s="21">
        <v>52221</v>
      </c>
      <c r="BV16" s="21">
        <v>32221</v>
      </c>
      <c r="BW16" s="21">
        <f t="shared" si="0"/>
        <v>136</v>
      </c>
      <c r="BX16" s="21">
        <f t="shared" si="19"/>
        <v>20</v>
      </c>
      <c r="BY16" s="22"/>
      <c r="CE16" s="21">
        <f>[1]坦克标准养成属性!AV16</f>
        <v>3</v>
      </c>
      <c r="CF16" s="21" t="str">
        <f>[1]坦克标准养成属性!AW16</f>
        <v>Puma</v>
      </c>
      <c r="CG16" s="21" t="str">
        <f t="shared" si="20"/>
        <v>T2</v>
      </c>
      <c r="CH16" s="21" t="str">
        <f>[1]坦克标准养成属性!AX16</f>
        <v>中</v>
      </c>
      <c r="CI16" s="21">
        <f>[1]坦克标准养成属性!AY16</f>
        <v>0</v>
      </c>
      <c r="CJ16" s="21">
        <f ca="1">[1]坦克标准养成属性!AZ16</f>
        <v>4460</v>
      </c>
      <c r="CK16" s="21">
        <f ca="1">[1]坦克标准养成属性!BA16</f>
        <v>188</v>
      </c>
      <c r="CL16" s="21">
        <f ca="1">[1]坦克标准养成属性!BB16</f>
        <v>438</v>
      </c>
      <c r="CM16" s="21">
        <f ca="1">[1]坦克标准养成属性!BC16</f>
        <v>307</v>
      </c>
      <c r="CN16" s="21">
        <f ca="1">[1]坦克标准养成属性!BD16</f>
        <v>438</v>
      </c>
      <c r="CO16" s="21">
        <f ca="1">[1]坦克标准养成属性!BE16</f>
        <v>413</v>
      </c>
      <c r="CP16" s="21">
        <f>[1]坦克标准养成属性!BF16</f>
        <v>43.3</v>
      </c>
      <c r="CQ16" s="21">
        <f>[1]坦克标准养成属性!BG16</f>
        <v>51</v>
      </c>
      <c r="CR16" s="21">
        <f>[1]坦克标准养成属性!BH16</f>
        <v>14.1</v>
      </c>
      <c r="CS16" s="21">
        <f>[1]坦克标准养成属性!BI16</f>
        <v>1.05</v>
      </c>
      <c r="CT16" s="21">
        <f>[1]坦克标准养成属性!BJ16</f>
        <v>0</v>
      </c>
      <c r="CU16" s="21">
        <f>[1]坦克标准养成属性!BK16</f>
        <v>0.4</v>
      </c>
      <c r="CV16" s="21">
        <f>[1]坦克标准养成属性!BL16</f>
        <v>1.23</v>
      </c>
      <c r="CX16" s="2">
        <v>13</v>
      </c>
      <c r="CY16" s="2">
        <f t="shared" si="29"/>
        <v>3</v>
      </c>
      <c r="CZ16" s="2" t="str">
        <f t="shared" si="1"/>
        <v>Puma</v>
      </c>
      <c r="DA16" s="2" t="str">
        <f t="shared" si="1"/>
        <v>T2</v>
      </c>
      <c r="DB16" s="2" t="str">
        <f t="shared" si="1"/>
        <v>中</v>
      </c>
      <c r="DC16" s="2">
        <f t="shared" si="30"/>
        <v>2</v>
      </c>
      <c r="DD16" s="2">
        <f t="shared" si="31"/>
        <v>4</v>
      </c>
      <c r="DE16" s="2">
        <f t="shared" si="21"/>
        <v>2</v>
      </c>
      <c r="DF16" s="2">
        <f t="shared" si="32"/>
        <v>2</v>
      </c>
      <c r="DG16" s="2">
        <f t="shared" si="33"/>
        <v>0</v>
      </c>
      <c r="DH16" s="2">
        <f t="shared" si="34"/>
        <v>1</v>
      </c>
      <c r="DI16" s="2">
        <f t="shared" si="22"/>
        <v>14</v>
      </c>
      <c r="DJ16" s="2">
        <f>COUNTIF(CZ$4:CZ16,CZ16)</f>
        <v>1</v>
      </c>
      <c r="DK16" s="2">
        <f t="shared" ca="1" si="2"/>
        <v>4460</v>
      </c>
      <c r="DL16" s="2">
        <f t="shared" ca="1" si="3"/>
        <v>188</v>
      </c>
      <c r="DM16" s="2">
        <f t="shared" ca="1" si="4"/>
        <v>438</v>
      </c>
      <c r="DN16" s="2">
        <f t="shared" ca="1" si="5"/>
        <v>307</v>
      </c>
      <c r="DO16" s="2">
        <f t="shared" ca="1" si="6"/>
        <v>438</v>
      </c>
      <c r="DP16" s="2">
        <f t="shared" ca="1" si="7"/>
        <v>413</v>
      </c>
      <c r="DQ16" s="2">
        <f t="shared" si="8"/>
        <v>43.3</v>
      </c>
      <c r="DR16" s="2">
        <f t="shared" si="9"/>
        <v>51</v>
      </c>
      <c r="DS16" s="2">
        <f t="shared" si="10"/>
        <v>14.1</v>
      </c>
      <c r="DT16" s="2">
        <f t="shared" si="11"/>
        <v>1.05</v>
      </c>
      <c r="DU16" s="2">
        <f t="shared" si="12"/>
        <v>0</v>
      </c>
      <c r="DV16" s="2">
        <f t="shared" si="13"/>
        <v>0.4</v>
      </c>
      <c r="DW16" s="2">
        <f t="shared" si="14"/>
        <v>1.23</v>
      </c>
      <c r="DX16" s="2">
        <f t="shared" si="23"/>
        <v>1.2</v>
      </c>
      <c r="DY16" s="12" t="str">
        <f t="shared" ca="1" si="24"/>
        <v>[4460,188,438,307,438,413,43.3,51,14.1,1.05,0,0.4,1.23,1.2]</v>
      </c>
      <c r="DZ16" s="2">
        <f t="shared" si="15"/>
        <v>51221</v>
      </c>
      <c r="EA16" s="23">
        <f t="shared" si="16"/>
        <v>20</v>
      </c>
      <c r="EB16" s="23">
        <f t="shared" si="17"/>
        <v>28000</v>
      </c>
      <c r="EC16" s="35"/>
      <c r="ED16" s="3" t="str">
        <f t="shared" si="25"/>
        <v>[51221,102]</v>
      </c>
      <c r="EE16" s="3" t="str">
        <f t="shared" si="26"/>
        <v>[20,28000]</v>
      </c>
      <c r="EF16" s="3"/>
      <c r="EG16" s="3">
        <f>VLOOKUP(IF(MOD(CY16,10)=0,10,MOD(CY16,10))&amp;DA16&amp;DB16&amp;DJ16-1,[1]图鉴!$C$18:$G$183,MATCH("经验值",[1]图鉴!$C$18:$G$18,0),FALSE)</f>
        <v>15</v>
      </c>
      <c r="EH16" s="3"/>
      <c r="EI16" s="2" t="str">
        <f t="shared" si="27"/>
        <v>Puma</v>
      </c>
      <c r="EJ16" s="2">
        <f t="shared" si="28"/>
        <v>13</v>
      </c>
    </row>
    <row r="17" spans="2:140">
      <c r="B17" s="2" t="str">
        <f>[1]坦克属性统计!B17</f>
        <v>玛蒂尔达</v>
      </c>
      <c r="C17" s="2" t="str">
        <f>[1]坦克属性统计!C17</f>
        <v>T3</v>
      </c>
      <c r="D17" s="2" t="str">
        <f>[1]坦克属性统计!D17</f>
        <v>低</v>
      </c>
      <c r="E17" s="2" t="str">
        <f>[1]坦克属性统计!E17</f>
        <v>T3低0</v>
      </c>
      <c r="F17" s="2" t="str">
        <f>[1]坦克属性统计!F17</f>
        <v>中坦</v>
      </c>
      <c r="G17" s="2" t="str">
        <f>[1]坦克属性统计!G17</f>
        <v>中坦弹夹</v>
      </c>
      <c r="H17" s="2" t="str">
        <f>[1]坦克属性统计!H17</f>
        <v>弹夹装弹</v>
      </c>
      <c r="I17" s="2">
        <f>[1]坦克属性统计!I17</f>
        <v>6.05</v>
      </c>
      <c r="J17" s="2">
        <f>[1]坦克属性统计!J17</f>
        <v>2.57</v>
      </c>
      <c r="K17" s="2">
        <f>[1]坦克属性统计!K17</f>
        <v>0.3</v>
      </c>
      <c r="L17" s="2">
        <f>ROUND([1]坦克属性统计!L17,2)</f>
        <v>1.64</v>
      </c>
      <c r="M17" s="2">
        <f>ROUND([1]坦克属性统计!M17,2)</f>
        <v>16.3</v>
      </c>
      <c r="N17" s="2">
        <f>ROUND([1]坦克属性统计!N17,2)</f>
        <v>27.17</v>
      </c>
      <c r="O17" s="2">
        <f>ROUND([1]坦克属性统计!O17,2)</f>
        <v>0.9</v>
      </c>
      <c r="P17" s="2">
        <f>ROUND([1]坦克属性统计!P17,2)</f>
        <v>0.9</v>
      </c>
      <c r="Q17" s="2">
        <f>[1]坦克属性统计!Q17</f>
        <v>0.9</v>
      </c>
      <c r="R17" s="2">
        <f>[1]坦克属性统计!R17</f>
        <v>0.72</v>
      </c>
      <c r="S17" s="2">
        <f>[1]坦克属性统计!S17</f>
        <v>0.79999999999999993</v>
      </c>
      <c r="T17" s="2">
        <f>ROUND([1]坦克属性统计!T17,2)</f>
        <v>1.38</v>
      </c>
      <c r="U17" s="2">
        <f>ROUND([1]坦克属性统计!U17,2)</f>
        <v>0.75</v>
      </c>
      <c r="V17" s="2">
        <f>ROUND([1]坦克属性统计!V17,3)</f>
        <v>1.2</v>
      </c>
      <c r="W17" s="2">
        <f>[1]坦克属性统计!W17</f>
        <v>1</v>
      </c>
      <c r="X17" s="2">
        <f>[1]坦克属性统计!X17</f>
        <v>0.75</v>
      </c>
      <c r="Y17" s="2">
        <f>ROUND([1]坦克属性统计!Y17,1)</f>
        <v>11.1</v>
      </c>
      <c r="Z17" s="2">
        <f>ROUND([1]坦克属性统计!Z17,1)</f>
        <v>55.6</v>
      </c>
      <c r="AA17" s="2">
        <f>ROUND([1]坦克属性统计!AA17,2)</f>
        <v>1.42</v>
      </c>
      <c r="AB17" s="2">
        <f>ROUND([1]坦克属性统计!AB17,2)</f>
        <v>12.3</v>
      </c>
      <c r="AC17" s="2">
        <f>ROUND([1]坦克属性统计!AC17,2)</f>
        <v>10.210000000000001</v>
      </c>
      <c r="AD17" s="2">
        <f>ROUND([1]坦克属性统计!AD17,3)</f>
        <v>7.15</v>
      </c>
      <c r="AE17" s="2">
        <f>ROUND([1]坦克属性统计!AE17,3)</f>
        <v>0.35499999999999998</v>
      </c>
      <c r="AF17" s="2">
        <f>ROUND([1]坦克属性统计!AF17,3)</f>
        <v>0.2</v>
      </c>
      <c r="AG17" s="2">
        <f>ROUND([1]坦克属性统计!AG17,2)</f>
        <v>55</v>
      </c>
      <c r="AH17" s="18">
        <f>ROUND([1]坦克属性统计!AH17,2)</f>
        <v>105</v>
      </c>
      <c r="AI17" s="2">
        <f>ROUND([1]坦克属性统计!AI17,2)</f>
        <v>44.5</v>
      </c>
      <c r="AJ17" s="2">
        <f>ROUND([1]坦克属性统计!AJ17,2)</f>
        <v>40</v>
      </c>
      <c r="AK17" s="2">
        <f>ROUND([1]坦克属性统计!AK17,3)</f>
        <v>12.3</v>
      </c>
      <c r="AL17" s="2">
        <f>[1]坦克属性统计!AL17</f>
        <v>6</v>
      </c>
      <c r="AM17" s="2">
        <f>[1]坦克属性统计!AM17</f>
        <v>0</v>
      </c>
      <c r="AN17" s="2">
        <f>[1]坦克属性统计!AN17</f>
        <v>3</v>
      </c>
      <c r="AO17" s="2">
        <f>ROUND([1]坦克属性统计!AO17,2)</f>
        <v>1.1499999999999999</v>
      </c>
      <c r="AP17" s="2">
        <f ca="1">[1]坦克属性统计!AP17</f>
        <v>6153</v>
      </c>
      <c r="AQ17" s="2">
        <f ca="1">[1]坦克属性统计!AQ17</f>
        <v>291</v>
      </c>
      <c r="AR17" s="2">
        <f ca="1">[1]坦克属性统计!AR17</f>
        <v>571</v>
      </c>
      <c r="AS17" s="2">
        <f ca="1">[1]坦克属性统计!AS17</f>
        <v>429</v>
      </c>
      <c r="AT17" s="2">
        <f ca="1">[1]坦克属性统计!AT17</f>
        <v>660</v>
      </c>
      <c r="AU17" s="2">
        <f ca="1">[1]坦克属性统计!AU17</f>
        <v>648</v>
      </c>
      <c r="AV17" s="2">
        <f>[1]坦克属性统计!AV17</f>
        <v>299</v>
      </c>
      <c r="AW17" s="2">
        <f>[1]坦克属性统计!AW17</f>
        <v>299</v>
      </c>
      <c r="AX17" s="2">
        <f>[1]坦克属性统计!AX17</f>
        <v>299</v>
      </c>
      <c r="AY17" s="2">
        <f>[1]坦克属性统计!AY17</f>
        <v>4</v>
      </c>
      <c r="AZ17" s="2">
        <f>[1]坦克属性统计!AZ17</f>
        <v>0.35</v>
      </c>
      <c r="BA17" s="2">
        <f>[1]坦克属性统计!BA17</f>
        <v>50</v>
      </c>
      <c r="BB17" s="2">
        <f>[1]坦克属性统计!BB17</f>
        <v>10</v>
      </c>
      <c r="BC17" s="2">
        <f>[1]坦克属性统计!BC17</f>
        <v>2.25</v>
      </c>
      <c r="BD17" s="2">
        <f>[1]坦克属性统计!BD17</f>
        <v>2</v>
      </c>
      <c r="BE17" s="2">
        <f>[1]坦克属性统计!BE17</f>
        <v>1.5</v>
      </c>
      <c r="BF17" s="2">
        <f>[1]坦克属性统计!BF17</f>
        <v>1.5</v>
      </c>
      <c r="BG17" s="2">
        <f>[1]坦克属性统计!BG17</f>
        <v>1.2</v>
      </c>
      <c r="BH17" s="2">
        <f>[1]坦克属性统计!BH17</f>
        <v>0.85000000000000009</v>
      </c>
      <c r="BI17" s="2">
        <f>[1]坦克属性统计!BI17</f>
        <v>0.6</v>
      </c>
      <c r="BJ17" s="2">
        <v>3</v>
      </c>
      <c r="BL17" s="2" t="str">
        <f t="shared" si="18"/>
        <v>T2中1</v>
      </c>
      <c r="BM17" s="21" t="str">
        <f>[1]坦克升星消耗!P17&amp;[1]坦克升星消耗!Q17</f>
        <v>T2中</v>
      </c>
      <c r="BN17" s="21">
        <f>[1]坦克升星消耗!S17</f>
        <v>1</v>
      </c>
      <c r="BO17" s="21">
        <f>[1]坦克升星消耗!U17</f>
        <v>20</v>
      </c>
      <c r="BP17" s="21">
        <f>[1]坦克升星消耗!AC17</f>
        <v>28000</v>
      </c>
      <c r="BQ17" s="22"/>
      <c r="BR17" s="21" t="s">
        <v>155</v>
      </c>
      <c r="BS17" s="21">
        <v>2311</v>
      </c>
      <c r="BT17" s="21">
        <v>12311</v>
      </c>
      <c r="BU17" s="21">
        <v>52311</v>
      </c>
      <c r="BV17" s="21">
        <v>32311</v>
      </c>
      <c r="BW17" s="21">
        <f t="shared" si="0"/>
        <v>148</v>
      </c>
      <c r="BX17" s="21">
        <f t="shared" si="19"/>
        <v>70</v>
      </c>
      <c r="BY17" s="22"/>
      <c r="CE17" s="21">
        <f>[1]坦克标准养成属性!AV17</f>
        <v>3</v>
      </c>
      <c r="CF17" s="21" t="str">
        <f>[1]坦克标准养成属性!AW17</f>
        <v>Puma</v>
      </c>
      <c r="CG17" s="21" t="str">
        <f t="shared" si="20"/>
        <v>T2</v>
      </c>
      <c r="CH17" s="21" t="str">
        <f>[1]坦克标准养成属性!AX17</f>
        <v>中</v>
      </c>
      <c r="CI17" s="21">
        <f>[1]坦克标准养成属性!AY17</f>
        <v>1</v>
      </c>
      <c r="CJ17" s="21">
        <f ca="1">[1]坦克标准养成属性!AZ17</f>
        <v>5297</v>
      </c>
      <c r="CK17" s="21">
        <f ca="1">[1]坦克标准养成属性!BA17</f>
        <v>210</v>
      </c>
      <c r="CL17" s="21">
        <f ca="1">[1]坦克标准养成属性!BB17</f>
        <v>496</v>
      </c>
      <c r="CM17" s="21">
        <f ca="1">[1]坦克标准养成属性!BC17</f>
        <v>348</v>
      </c>
      <c r="CN17" s="21">
        <f ca="1">[1]坦克标准养成属性!BD17</f>
        <v>489</v>
      </c>
      <c r="CO17" s="21">
        <f ca="1">[1]坦克标准养成属性!BE17</f>
        <v>473</v>
      </c>
      <c r="CP17" s="21">
        <f>[1]坦克标准养成属性!BF17</f>
        <v>44.3</v>
      </c>
      <c r="CQ17" s="21">
        <f>[1]坦克标准养成属性!BG17</f>
        <v>52.2</v>
      </c>
      <c r="CR17" s="21">
        <f>[1]坦克标准养成属性!BH17</f>
        <v>14.5</v>
      </c>
      <c r="CS17" s="21">
        <f>[1]坦克标准养成属性!BI17</f>
        <v>1.03</v>
      </c>
      <c r="CT17" s="21">
        <f>[1]坦克标准养成属性!BJ17</f>
        <v>0</v>
      </c>
      <c r="CU17" s="21">
        <f>[1]坦克标准养成属性!BK17</f>
        <v>0.4</v>
      </c>
      <c r="CV17" s="21">
        <f>[1]坦克标准养成属性!BL17</f>
        <v>1.21</v>
      </c>
      <c r="CX17" s="2">
        <v>14</v>
      </c>
      <c r="CY17" s="2">
        <f t="shared" si="29"/>
        <v>3</v>
      </c>
      <c r="CZ17" s="2" t="str">
        <f t="shared" si="1"/>
        <v>Puma</v>
      </c>
      <c r="DA17" s="2" t="str">
        <f t="shared" si="1"/>
        <v>T2</v>
      </c>
      <c r="DB17" s="2" t="str">
        <f t="shared" si="1"/>
        <v>中</v>
      </c>
      <c r="DC17" s="2">
        <f t="shared" si="30"/>
        <v>2</v>
      </c>
      <c r="DD17" s="2">
        <f t="shared" si="31"/>
        <v>4</v>
      </c>
      <c r="DE17" s="2">
        <f t="shared" si="21"/>
        <v>2</v>
      </c>
      <c r="DF17" s="2">
        <f t="shared" si="32"/>
        <v>2</v>
      </c>
      <c r="DG17" s="2">
        <f t="shared" si="33"/>
        <v>1</v>
      </c>
      <c r="DH17" s="2">
        <f t="shared" si="34"/>
        <v>1</v>
      </c>
      <c r="DI17" s="2">
        <f t="shared" si="22"/>
        <v>15</v>
      </c>
      <c r="DJ17" s="2">
        <f>COUNTIF(CZ$4:CZ17,CZ17)</f>
        <v>2</v>
      </c>
      <c r="DK17" s="2">
        <f t="shared" ca="1" si="2"/>
        <v>5297</v>
      </c>
      <c r="DL17" s="2">
        <f t="shared" ca="1" si="3"/>
        <v>210</v>
      </c>
      <c r="DM17" s="2">
        <f t="shared" ca="1" si="4"/>
        <v>496</v>
      </c>
      <c r="DN17" s="2">
        <f t="shared" ca="1" si="5"/>
        <v>348</v>
      </c>
      <c r="DO17" s="2">
        <f t="shared" ca="1" si="6"/>
        <v>489</v>
      </c>
      <c r="DP17" s="2">
        <f t="shared" ca="1" si="7"/>
        <v>473</v>
      </c>
      <c r="DQ17" s="2">
        <f t="shared" si="8"/>
        <v>44.3</v>
      </c>
      <c r="DR17" s="2">
        <f t="shared" si="9"/>
        <v>52.2</v>
      </c>
      <c r="DS17" s="2">
        <f t="shared" si="10"/>
        <v>14.5</v>
      </c>
      <c r="DT17" s="2">
        <f t="shared" si="11"/>
        <v>1.03</v>
      </c>
      <c r="DU17" s="2">
        <f t="shared" si="12"/>
        <v>0</v>
      </c>
      <c r="DV17" s="2">
        <f t="shared" si="13"/>
        <v>0.4</v>
      </c>
      <c r="DW17" s="2">
        <f t="shared" si="14"/>
        <v>1.21</v>
      </c>
      <c r="DX17" s="2">
        <f t="shared" si="23"/>
        <v>1.21</v>
      </c>
      <c r="DY17" s="12" t="str">
        <f t="shared" ca="1" si="24"/>
        <v>[5297,210,496,348,489,473,44.3,52.2,14.5,1.03,0,0.4,1.21,1.21]</v>
      </c>
      <c r="DZ17" s="2">
        <f t="shared" si="15"/>
        <v>51221</v>
      </c>
      <c r="EA17" s="23">
        <f t="shared" si="16"/>
        <v>20</v>
      </c>
      <c r="EB17" s="23">
        <f t="shared" si="17"/>
        <v>42000</v>
      </c>
      <c r="EC17" s="35"/>
      <c r="ED17" s="3" t="str">
        <f t="shared" si="25"/>
        <v>[51221,102]</v>
      </c>
      <c r="EE17" s="3" t="str">
        <f t="shared" si="26"/>
        <v>[20,42000]</v>
      </c>
      <c r="EF17" s="3"/>
      <c r="EG17" s="3">
        <f>VLOOKUP(IF(MOD(CY17,10)=0,10,MOD(CY17,10))&amp;DA17&amp;DB17&amp;DJ17-1,[1]图鉴!$C$18:$G$183,MATCH("经验值",[1]图鉴!$C$18:$G$18,0),FALSE)</f>
        <v>15</v>
      </c>
      <c r="EH17" s="3"/>
      <c r="EI17" s="2" t="str">
        <f t="shared" si="27"/>
        <v>Puma</v>
      </c>
      <c r="EJ17" s="2">
        <f t="shared" si="28"/>
        <v>14</v>
      </c>
    </row>
    <row r="18" spans="2:140">
      <c r="B18" s="2" t="str">
        <f>[1]坦克属性统计!B18</f>
        <v>谢尔曼</v>
      </c>
      <c r="C18" s="2" t="str">
        <f>[1]坦克属性统计!C18</f>
        <v>T3</v>
      </c>
      <c r="D18" s="2" t="str">
        <f>[1]坦克属性统计!D18</f>
        <v>中</v>
      </c>
      <c r="E18" s="2" t="str">
        <f>[1]坦克属性统计!E18</f>
        <v>T3中0</v>
      </c>
      <c r="F18" s="2" t="str">
        <f>[1]坦克属性统计!F18</f>
        <v>中坦</v>
      </c>
      <c r="G18" s="2" t="str">
        <f>[1]坦克属性统计!G18</f>
        <v>中坦单发</v>
      </c>
      <c r="H18" s="2" t="str">
        <f>[1]坦克属性统计!H18</f>
        <v>单发装弹</v>
      </c>
      <c r="I18" s="2">
        <f>[1]坦克属性统计!I18</f>
        <v>6.33</v>
      </c>
      <c r="J18" s="2">
        <f>[1]坦克属性统计!J18</f>
        <v>2.85</v>
      </c>
      <c r="K18" s="2">
        <f>[1]坦克属性统计!K18</f>
        <v>0.3</v>
      </c>
      <c r="L18" s="2">
        <f>ROUND([1]坦克属性统计!L18,2)</f>
        <v>1.64</v>
      </c>
      <c r="M18" s="2">
        <f>ROUND([1]坦克属性统计!M18,2)</f>
        <v>16.3</v>
      </c>
      <c r="N18" s="2">
        <f>ROUND([1]坦克属性统计!N18,2)</f>
        <v>27.17</v>
      </c>
      <c r="O18" s="2">
        <f>ROUND([1]坦克属性统计!O18,2)</f>
        <v>0.9</v>
      </c>
      <c r="P18" s="2">
        <f>ROUND([1]坦克属性统计!P18,2)</f>
        <v>0.9</v>
      </c>
      <c r="Q18" s="2">
        <f>[1]坦克属性统计!Q18</f>
        <v>0.9</v>
      </c>
      <c r="R18" s="2">
        <f>[1]坦克属性统计!R18</f>
        <v>0</v>
      </c>
      <c r="S18" s="2">
        <f>[1]坦克属性统计!S18</f>
        <v>2.4</v>
      </c>
      <c r="T18" s="2">
        <f>ROUND([1]坦克属性统计!T18,2)</f>
        <v>2.4</v>
      </c>
      <c r="U18" s="2">
        <f>ROUND([1]坦克属性统计!U18,2)</f>
        <v>0.71</v>
      </c>
      <c r="V18" s="2">
        <f>ROUND([1]坦克属性统计!V18,3)</f>
        <v>1</v>
      </c>
      <c r="W18" s="2">
        <f>[1]坦克属性统计!W18</f>
        <v>4</v>
      </c>
      <c r="X18" s="2">
        <f>[1]坦克属性统计!X18</f>
        <v>0.75</v>
      </c>
      <c r="Y18" s="2">
        <f>ROUND([1]坦克属性统计!Y18,1)</f>
        <v>8.9</v>
      </c>
      <c r="Z18" s="2">
        <f>ROUND([1]坦克属性统计!Z18,1)</f>
        <v>55.6</v>
      </c>
      <c r="AA18" s="2">
        <f>ROUND([1]坦克属性统计!AA18,2)</f>
        <v>2.84</v>
      </c>
      <c r="AB18" s="2">
        <f>ROUND([1]坦克属性统计!AB18,2)</f>
        <v>11.07</v>
      </c>
      <c r="AC18" s="2">
        <f>ROUND([1]坦克属性统计!AC18,2)</f>
        <v>10.210000000000001</v>
      </c>
      <c r="AD18" s="2">
        <f>ROUND([1]坦克属性统计!AD18,3)</f>
        <v>7.15</v>
      </c>
      <c r="AE18" s="2">
        <f>ROUND([1]坦克属性统计!AE18,3)</f>
        <v>1.0649999999999999</v>
      </c>
      <c r="AF18" s="2">
        <f>ROUND([1]坦克属性统计!AF18,3)</f>
        <v>0.2</v>
      </c>
      <c r="AG18" s="2">
        <f>ROUND([1]坦克属性统计!AG18,2)</f>
        <v>55</v>
      </c>
      <c r="AH18" s="18">
        <f>ROUND([1]坦克属性统计!AH18,2)</f>
        <v>105</v>
      </c>
      <c r="AI18" s="2">
        <f>ROUND([1]坦克属性统计!AI18,2)</f>
        <v>36.299999999999997</v>
      </c>
      <c r="AJ18" s="2">
        <f>ROUND([1]坦克属性统计!AJ18,2)</f>
        <v>51</v>
      </c>
      <c r="AK18" s="2">
        <f>ROUND([1]坦克属性统计!AK18,3)</f>
        <v>11.3</v>
      </c>
      <c r="AL18" s="2">
        <f>[1]坦克属性统计!AL18</f>
        <v>1</v>
      </c>
      <c r="AM18" s="2">
        <f>[1]坦克属性统计!AM18</f>
        <v>4.5</v>
      </c>
      <c r="AN18" s="2">
        <f>[1]坦克属性统计!AN18</f>
        <v>0</v>
      </c>
      <c r="AO18" s="2">
        <f>ROUND([1]坦克属性统计!AO18,2)</f>
        <v>2.4</v>
      </c>
      <c r="AP18" s="2">
        <f ca="1">[1]坦克属性统计!AP18</f>
        <v>6608</v>
      </c>
      <c r="AQ18" s="2">
        <f ca="1">[1]坦克属性统计!AQ18</f>
        <v>1131</v>
      </c>
      <c r="AR18" s="2">
        <f ca="1">[1]坦克属性统计!AR18</f>
        <v>687</v>
      </c>
      <c r="AS18" s="2">
        <f ca="1">[1]坦克属性统计!AS18</f>
        <v>515</v>
      </c>
      <c r="AT18" s="2">
        <f ca="1">[1]坦克属性统计!AT18</f>
        <v>690</v>
      </c>
      <c r="AU18" s="2">
        <f ca="1">[1]坦克属性统计!AU18</f>
        <v>677</v>
      </c>
      <c r="AV18" s="2">
        <f>[1]坦克属性统计!AV18</f>
        <v>299</v>
      </c>
      <c r="AW18" s="2">
        <f>[1]坦克属性统计!AW18</f>
        <v>299</v>
      </c>
      <c r="AX18" s="2">
        <f>[1]坦克属性统计!AX18</f>
        <v>299</v>
      </c>
      <c r="AY18" s="2">
        <f>[1]坦克属性统计!AY18</f>
        <v>1</v>
      </c>
      <c r="AZ18" s="2">
        <f>[1]坦克属性统计!AZ18</f>
        <v>0.35</v>
      </c>
      <c r="BA18" s="2">
        <f>[1]坦克属性统计!BA18</f>
        <v>50</v>
      </c>
      <c r="BB18" s="2">
        <f>[1]坦克属性统计!BB18</f>
        <v>10</v>
      </c>
      <c r="BC18" s="2">
        <f>[1]坦克属性统计!BC18</f>
        <v>2.3000000000000003</v>
      </c>
      <c r="BD18" s="2">
        <f>[1]坦克属性统计!BD18</f>
        <v>1.9</v>
      </c>
      <c r="BE18" s="2">
        <f>[1]坦克属性统计!BE18</f>
        <v>1.45</v>
      </c>
      <c r="BF18" s="2">
        <f>[1]坦克属性统计!BF18</f>
        <v>1.45</v>
      </c>
      <c r="BG18" s="2">
        <f>[1]坦克属性统计!BG18</f>
        <v>1.2</v>
      </c>
      <c r="BH18" s="2">
        <f>[1]坦克属性统计!BH18</f>
        <v>0.8</v>
      </c>
      <c r="BI18" s="2">
        <f>[1]坦克属性统计!BI18</f>
        <v>0.6</v>
      </c>
      <c r="BJ18" s="2">
        <v>3</v>
      </c>
      <c r="BL18" s="2" t="str">
        <f t="shared" si="18"/>
        <v>T2中2</v>
      </c>
      <c r="BM18" s="21" t="str">
        <f>[1]坦克升星消耗!P18&amp;[1]坦克升星消耗!Q18</f>
        <v>T2中</v>
      </c>
      <c r="BN18" s="21">
        <f>[1]坦克升星消耗!S18</f>
        <v>2</v>
      </c>
      <c r="BO18" s="21">
        <f>[1]坦克升星消耗!U18</f>
        <v>20</v>
      </c>
      <c r="BP18" s="21">
        <f>[1]坦克升星消耗!AC18</f>
        <v>42000</v>
      </c>
      <c r="BQ18" s="22"/>
      <c r="BR18" s="21" t="s">
        <v>156</v>
      </c>
      <c r="BS18" s="21">
        <v>2321</v>
      </c>
      <c r="BT18" s="21">
        <v>12321</v>
      </c>
      <c r="BU18" s="21">
        <v>52321</v>
      </c>
      <c r="BV18" s="21">
        <v>32321</v>
      </c>
      <c r="BW18" s="21">
        <f t="shared" si="0"/>
        <v>157</v>
      </c>
      <c r="BX18" s="21">
        <f t="shared" si="19"/>
        <v>40</v>
      </c>
      <c r="BY18" s="22"/>
      <c r="CE18" s="21">
        <f>[1]坦克标准养成属性!AV18</f>
        <v>3</v>
      </c>
      <c r="CF18" s="21" t="str">
        <f>[1]坦克标准养成属性!AW18</f>
        <v>Puma</v>
      </c>
      <c r="CG18" s="21" t="str">
        <f t="shared" si="20"/>
        <v>T2</v>
      </c>
      <c r="CH18" s="21" t="str">
        <f>[1]坦克标准养成属性!AX18</f>
        <v>中</v>
      </c>
      <c r="CI18" s="21">
        <f>[1]坦克标准养成属性!AY18</f>
        <v>2</v>
      </c>
      <c r="CJ18" s="21">
        <f ca="1">[1]坦克标准养成属性!AZ18</f>
        <v>6134</v>
      </c>
      <c r="CK18" s="21">
        <f ca="1">[1]坦克标准养成属性!BA18</f>
        <v>232</v>
      </c>
      <c r="CL18" s="21">
        <f ca="1">[1]坦克标准养成属性!BB18</f>
        <v>555</v>
      </c>
      <c r="CM18" s="21">
        <f ca="1">[1]坦克标准养成属性!BC18</f>
        <v>389</v>
      </c>
      <c r="CN18" s="21">
        <f ca="1">[1]坦克标准养成属性!BD18</f>
        <v>540</v>
      </c>
      <c r="CO18" s="21">
        <f ca="1">[1]坦克标准养成属性!BE18</f>
        <v>532</v>
      </c>
      <c r="CP18" s="21">
        <f>[1]坦克标准养成属性!BF18</f>
        <v>45.3</v>
      </c>
      <c r="CQ18" s="21">
        <f>[1]坦克标准养成属性!BG18</f>
        <v>53.3</v>
      </c>
      <c r="CR18" s="21">
        <f>[1]坦克标准养成属性!BH18</f>
        <v>14.9</v>
      </c>
      <c r="CS18" s="21">
        <f>[1]坦克标准养成属性!BI18</f>
        <v>1</v>
      </c>
      <c r="CT18" s="21">
        <f>[1]坦克标准养成属性!BJ18</f>
        <v>0</v>
      </c>
      <c r="CU18" s="21">
        <f>[1]坦克标准养成属性!BK18</f>
        <v>0.4</v>
      </c>
      <c r="CV18" s="21">
        <f>[1]坦克标准养成属性!BL18</f>
        <v>1.19</v>
      </c>
      <c r="CX18" s="2">
        <v>15</v>
      </c>
      <c r="CY18" s="2">
        <f t="shared" si="29"/>
        <v>3</v>
      </c>
      <c r="CZ18" s="2" t="str">
        <f t="shared" si="1"/>
        <v>Puma</v>
      </c>
      <c r="DA18" s="2" t="str">
        <f t="shared" si="1"/>
        <v>T2</v>
      </c>
      <c r="DB18" s="2" t="str">
        <f t="shared" si="1"/>
        <v>中</v>
      </c>
      <c r="DC18" s="2">
        <f t="shared" si="30"/>
        <v>2</v>
      </c>
      <c r="DD18" s="2">
        <f t="shared" si="31"/>
        <v>4</v>
      </c>
      <c r="DE18" s="2">
        <f t="shared" si="21"/>
        <v>2</v>
      </c>
      <c r="DF18" s="2">
        <f t="shared" si="32"/>
        <v>2</v>
      </c>
      <c r="DG18" s="2">
        <f t="shared" si="33"/>
        <v>2</v>
      </c>
      <c r="DH18" s="2">
        <f t="shared" si="34"/>
        <v>2</v>
      </c>
      <c r="DI18" s="2">
        <f t="shared" si="22"/>
        <v>16</v>
      </c>
      <c r="DJ18" s="2">
        <f>COUNTIF(CZ$4:CZ18,CZ18)</f>
        <v>3</v>
      </c>
      <c r="DK18" s="2">
        <f t="shared" ca="1" si="2"/>
        <v>6134</v>
      </c>
      <c r="DL18" s="2">
        <f t="shared" ca="1" si="3"/>
        <v>232</v>
      </c>
      <c r="DM18" s="2">
        <f t="shared" ca="1" si="4"/>
        <v>555</v>
      </c>
      <c r="DN18" s="2">
        <f t="shared" ca="1" si="5"/>
        <v>389</v>
      </c>
      <c r="DO18" s="2">
        <f t="shared" ca="1" si="6"/>
        <v>540</v>
      </c>
      <c r="DP18" s="2">
        <f t="shared" ca="1" si="7"/>
        <v>532</v>
      </c>
      <c r="DQ18" s="2">
        <f t="shared" si="8"/>
        <v>45.3</v>
      </c>
      <c r="DR18" s="2">
        <f t="shared" si="9"/>
        <v>53.3</v>
      </c>
      <c r="DS18" s="2">
        <f t="shared" si="10"/>
        <v>14.9</v>
      </c>
      <c r="DT18" s="2">
        <f t="shared" si="11"/>
        <v>1</v>
      </c>
      <c r="DU18" s="2">
        <f t="shared" si="12"/>
        <v>0</v>
      </c>
      <c r="DV18" s="2">
        <f t="shared" si="13"/>
        <v>0.4</v>
      </c>
      <c r="DW18" s="2">
        <f t="shared" si="14"/>
        <v>1.19</v>
      </c>
      <c r="DX18" s="2">
        <f t="shared" si="23"/>
        <v>1.24</v>
      </c>
      <c r="DY18" s="12" t="str">
        <f t="shared" ca="1" si="24"/>
        <v>[6134,232,555,389,540,532,45.3,53.3,14.9,1,0,0.4,1.19,1.24]</v>
      </c>
      <c r="DZ18" s="2">
        <f t="shared" si="15"/>
        <v>51221</v>
      </c>
      <c r="EA18" s="23">
        <f t="shared" si="16"/>
        <v>20</v>
      </c>
      <c r="EB18" s="23">
        <f t="shared" si="17"/>
        <v>56000</v>
      </c>
      <c r="EC18" s="35"/>
      <c r="ED18" s="3" t="str">
        <f t="shared" si="25"/>
        <v>[51221,102]</v>
      </c>
      <c r="EE18" s="3" t="str">
        <f t="shared" si="26"/>
        <v>[20,56000]</v>
      </c>
      <c r="EF18" s="3"/>
      <c r="EG18" s="3">
        <f>VLOOKUP(IF(MOD(CY18,10)=0,10,MOD(CY18,10))&amp;DA18&amp;DB18&amp;DJ18-1,[1]图鉴!$C$18:$G$183,MATCH("经验值",[1]图鉴!$C$18:$G$18,0),FALSE)</f>
        <v>15</v>
      </c>
      <c r="EH18" s="3"/>
      <c r="EI18" s="2" t="str">
        <f t="shared" si="27"/>
        <v>Puma</v>
      </c>
      <c r="EJ18" s="2">
        <f t="shared" si="28"/>
        <v>15</v>
      </c>
    </row>
    <row r="19" spans="2:140">
      <c r="B19" s="2" t="str">
        <f>[1]坦克属性统计!B19</f>
        <v>彗星</v>
      </c>
      <c r="C19" s="2" t="str">
        <f>[1]坦克属性统计!C19</f>
        <v>T3</v>
      </c>
      <c r="D19" s="2" t="str">
        <f>[1]坦克属性统计!D19</f>
        <v>高</v>
      </c>
      <c r="E19" s="2" t="str">
        <f>[1]坦克属性统计!E19</f>
        <v>T3高0</v>
      </c>
      <c r="F19" s="2" t="str">
        <f>[1]坦克属性统计!F19</f>
        <v>中坦</v>
      </c>
      <c r="G19" s="2" t="str">
        <f>[1]坦克属性统计!G19</f>
        <v>中坦单发</v>
      </c>
      <c r="H19" s="2" t="str">
        <f>[1]坦克属性统计!H19</f>
        <v>单发装弹</v>
      </c>
      <c r="I19" s="2">
        <f>[1]坦克属性统计!I19</f>
        <v>6.68</v>
      </c>
      <c r="J19" s="2">
        <f>[1]坦克属性统计!J19</f>
        <v>3.1</v>
      </c>
      <c r="K19" s="2">
        <f>[1]坦克属性统计!K19</f>
        <v>0.3</v>
      </c>
      <c r="L19" s="2">
        <f>ROUND([1]坦克属性统计!L19,2)</f>
        <v>1.64</v>
      </c>
      <c r="M19" s="2">
        <f>ROUND([1]坦克属性统计!M19,2)</f>
        <v>16.3</v>
      </c>
      <c r="N19" s="2">
        <f>ROUND([1]坦克属性统计!N19,2)</f>
        <v>27.17</v>
      </c>
      <c r="O19" s="2">
        <f>ROUND([1]坦克属性统计!O19,2)</f>
        <v>0.9</v>
      </c>
      <c r="P19" s="2">
        <f>ROUND([1]坦克属性统计!P19,2)</f>
        <v>0.9</v>
      </c>
      <c r="Q19" s="2">
        <f>[1]坦克属性统计!Q19</f>
        <v>0.9</v>
      </c>
      <c r="R19" s="2">
        <f>[1]坦克属性统计!R19</f>
        <v>0</v>
      </c>
      <c r="S19" s="2">
        <f>[1]坦克属性统计!S19</f>
        <v>2.4</v>
      </c>
      <c r="T19" s="2">
        <f>ROUND([1]坦克属性统计!T19,2)</f>
        <v>2.4</v>
      </c>
      <c r="U19" s="2">
        <f>ROUND([1]坦克属性统计!U19,2)</f>
        <v>0.67</v>
      </c>
      <c r="V19" s="2">
        <f>ROUND([1]坦克属性统计!V19,3)</f>
        <v>1</v>
      </c>
      <c r="W19" s="2">
        <f>[1]坦克属性统计!W19</f>
        <v>4</v>
      </c>
      <c r="X19" s="2">
        <f>[1]坦克属性统计!X19</f>
        <v>0.75</v>
      </c>
      <c r="Y19" s="2">
        <f>ROUND([1]坦克属性统计!Y19,1)</f>
        <v>8.9</v>
      </c>
      <c r="Z19" s="2">
        <f>ROUND([1]坦克属性统计!Z19,1)</f>
        <v>55.6</v>
      </c>
      <c r="AA19" s="2">
        <f>ROUND([1]坦克属性统计!AA19,2)</f>
        <v>2.84</v>
      </c>
      <c r="AB19" s="2">
        <f>ROUND([1]坦克属性统计!AB19,2)</f>
        <v>11.07</v>
      </c>
      <c r="AC19" s="2">
        <f>ROUND([1]坦克属性统计!AC19,2)</f>
        <v>10.210000000000001</v>
      </c>
      <c r="AD19" s="2">
        <f>ROUND([1]坦克属性统计!AD19,3)</f>
        <v>7.15</v>
      </c>
      <c r="AE19" s="2">
        <f>ROUND([1]坦克属性统计!AE19,3)</f>
        <v>1.0649999999999999</v>
      </c>
      <c r="AF19" s="2">
        <f>ROUND([1]坦克属性统计!AF19,3)</f>
        <v>0.2</v>
      </c>
      <c r="AG19" s="2">
        <f>ROUND([1]坦克属性统计!AG19,2)</f>
        <v>55</v>
      </c>
      <c r="AH19" s="18">
        <f>ROUND([1]坦克属性统计!AH19,2)</f>
        <v>105</v>
      </c>
      <c r="AI19" s="2">
        <f>ROUND([1]坦克属性统计!AI19,2)</f>
        <v>37.4</v>
      </c>
      <c r="AJ19" s="2">
        <f>ROUND([1]坦克属性统计!AJ19,2)</f>
        <v>52.5</v>
      </c>
      <c r="AK19" s="2">
        <f>ROUND([1]坦克属性统计!AK19,3)</f>
        <v>11.6</v>
      </c>
      <c r="AL19" s="2">
        <f>[1]坦克属性统计!AL19</f>
        <v>1</v>
      </c>
      <c r="AM19" s="2">
        <f>[1]坦克属性统计!AM19</f>
        <v>4.5</v>
      </c>
      <c r="AN19" s="2">
        <f>[1]坦克属性统计!AN19</f>
        <v>0</v>
      </c>
      <c r="AO19" s="2">
        <f>ROUND([1]坦克属性统计!AO19,2)</f>
        <v>2.4</v>
      </c>
      <c r="AP19" s="2">
        <f ca="1">[1]坦克属性统计!AP19</f>
        <v>7294</v>
      </c>
      <c r="AQ19" s="2">
        <f ca="1">[1]坦克属性统计!AQ19</f>
        <v>1178</v>
      </c>
      <c r="AR19" s="2">
        <f ca="1">[1]坦克属性统计!AR19</f>
        <v>736</v>
      </c>
      <c r="AS19" s="2">
        <f ca="1">[1]坦克属性统计!AS19</f>
        <v>552</v>
      </c>
      <c r="AT19" s="2">
        <f ca="1">[1]坦克属性统计!AT19</f>
        <v>739</v>
      </c>
      <c r="AU19" s="2">
        <f ca="1">[1]坦克属性统计!AU19</f>
        <v>725</v>
      </c>
      <c r="AV19" s="2">
        <f>[1]坦克属性统计!AV19</f>
        <v>299</v>
      </c>
      <c r="AW19" s="2">
        <f>[1]坦克属性统计!AW19</f>
        <v>299</v>
      </c>
      <c r="AX19" s="2">
        <f>[1]坦克属性统计!AX19</f>
        <v>299</v>
      </c>
      <c r="AY19" s="2">
        <f>[1]坦克属性统计!AY19</f>
        <v>1</v>
      </c>
      <c r="AZ19" s="2">
        <f>[1]坦克属性统计!AZ19</f>
        <v>0.35</v>
      </c>
      <c r="BA19" s="2">
        <f>[1]坦克属性统计!BA19</f>
        <v>50</v>
      </c>
      <c r="BB19" s="2">
        <f>[1]坦克属性统计!BB19</f>
        <v>10</v>
      </c>
      <c r="BC19" s="2">
        <f>[1]坦克属性统计!BC19</f>
        <v>2.3000000000000003</v>
      </c>
      <c r="BD19" s="2">
        <f>[1]坦克属性统计!BD19</f>
        <v>1.9</v>
      </c>
      <c r="BE19" s="2">
        <f>[1]坦克属性统计!BE19</f>
        <v>1.4000000000000001</v>
      </c>
      <c r="BF19" s="2">
        <f>[1]坦克属性统计!BF19</f>
        <v>1.4000000000000001</v>
      </c>
      <c r="BG19" s="2">
        <f>[1]坦克属性统计!BG19</f>
        <v>1.2</v>
      </c>
      <c r="BH19" s="2">
        <f>[1]坦克属性统计!BH19</f>
        <v>0.8</v>
      </c>
      <c r="BI19" s="2">
        <f>[1]坦克属性统计!BI19</f>
        <v>0.6</v>
      </c>
      <c r="BJ19" s="2">
        <v>3</v>
      </c>
      <c r="BL19" s="2" t="str">
        <f t="shared" si="18"/>
        <v>T2中3</v>
      </c>
      <c r="BM19" s="21" t="str">
        <f>[1]坦克升星消耗!P19&amp;[1]坦克升星消耗!Q19</f>
        <v>T2中</v>
      </c>
      <c r="BN19" s="21">
        <f>[1]坦克升星消耗!S19</f>
        <v>3</v>
      </c>
      <c r="BO19" s="21">
        <f>[1]坦克升星消耗!U19</f>
        <v>20</v>
      </c>
      <c r="BP19" s="21">
        <f>[1]坦克升星消耗!AC19</f>
        <v>56000</v>
      </c>
      <c r="BQ19" s="22"/>
      <c r="BR19" s="21" t="s">
        <v>153</v>
      </c>
      <c r="BS19" s="21">
        <v>2331</v>
      </c>
      <c r="BT19" s="21">
        <v>12331</v>
      </c>
      <c r="BU19" s="21">
        <v>52331</v>
      </c>
      <c r="BV19" s="21">
        <v>32331</v>
      </c>
      <c r="BW19" s="21">
        <f t="shared" si="0"/>
        <v>172</v>
      </c>
      <c r="BX19" s="21">
        <f t="shared" si="19"/>
        <v>30</v>
      </c>
      <c r="BY19" s="22"/>
      <c r="CE19" s="21">
        <f>[1]坦克标准养成属性!AV19</f>
        <v>3</v>
      </c>
      <c r="CF19" s="21" t="str">
        <f>[1]坦克标准养成属性!AW19</f>
        <v>Puma</v>
      </c>
      <c r="CG19" s="21" t="str">
        <f t="shared" si="20"/>
        <v>T2</v>
      </c>
      <c r="CH19" s="21" t="str">
        <f>[1]坦克标准养成属性!AX19</f>
        <v>中</v>
      </c>
      <c r="CI19" s="21">
        <f>[1]坦克标准养成属性!AY19</f>
        <v>3</v>
      </c>
      <c r="CJ19" s="21">
        <f ca="1">[1]坦克标准养成属性!AZ19</f>
        <v>6971</v>
      </c>
      <c r="CK19" s="21">
        <f ca="1">[1]坦克标准养成属性!BA19</f>
        <v>254</v>
      </c>
      <c r="CL19" s="21">
        <f ca="1">[1]坦克标准养成属性!BB19</f>
        <v>613</v>
      </c>
      <c r="CM19" s="21">
        <f ca="1">[1]坦克标准养成属性!BC19</f>
        <v>430</v>
      </c>
      <c r="CN19" s="21">
        <f ca="1">[1]坦克标准养成属性!BD19</f>
        <v>592</v>
      </c>
      <c r="CO19" s="21">
        <f ca="1">[1]坦克标准养成属性!BE19</f>
        <v>592</v>
      </c>
      <c r="CP19" s="21">
        <f>[1]坦克标准养成属性!BF19</f>
        <v>46.3</v>
      </c>
      <c r="CQ19" s="21">
        <f>[1]坦克标准养成属性!BG19</f>
        <v>54.5</v>
      </c>
      <c r="CR19" s="21">
        <f>[1]坦克标准养成属性!BH19</f>
        <v>15.4</v>
      </c>
      <c r="CS19" s="21">
        <f>[1]坦克标准养成属性!BI19</f>
        <v>0.98</v>
      </c>
      <c r="CT19" s="21">
        <f>[1]坦克标准养成属性!BJ19</f>
        <v>0</v>
      </c>
      <c r="CU19" s="21">
        <f>[1]坦克标准养成属性!BK19</f>
        <v>0.4</v>
      </c>
      <c r="CV19" s="21">
        <f>[1]坦克标准养成属性!BL19</f>
        <v>1.17</v>
      </c>
      <c r="CX19" s="2">
        <v>16</v>
      </c>
      <c r="CY19" s="2">
        <f t="shared" si="29"/>
        <v>3</v>
      </c>
      <c r="CZ19" s="2" t="str">
        <f t="shared" si="1"/>
        <v>Puma</v>
      </c>
      <c r="DA19" s="2" t="str">
        <f t="shared" si="1"/>
        <v>T2</v>
      </c>
      <c r="DB19" s="2" t="str">
        <f t="shared" si="1"/>
        <v>中</v>
      </c>
      <c r="DC19" s="2">
        <f t="shared" ref="DC19:DC82" si="35">SUMIFS($CB$4:$CB$15,$BZ$4:$BZ$15,DA19,$CA$4:$CA$15,DB19)</f>
        <v>2</v>
      </c>
      <c r="DD19" s="2">
        <f t="shared" ref="DD19:DD82" si="36">SUMIFS($CC$4:$CC$15,$BZ$4:$BZ$15,DA19,$CA$4:$CA$15,DB19)</f>
        <v>4</v>
      </c>
      <c r="DE19" s="2">
        <f t="shared" si="21"/>
        <v>3</v>
      </c>
      <c r="DF19" s="2">
        <f t="shared" ref="DF19:DF82" si="37">IF(CZ19&lt;&gt;CZ18,DC19,IF(DG18=DE18,DF18+1,DF18))</f>
        <v>3</v>
      </c>
      <c r="DG19" s="2">
        <f t="shared" ref="DG19:DG82" si="38">IF(OR(CZ19&lt;&gt;CZ18,DF18&lt;&gt;DF19),0,DG18+1)</f>
        <v>0</v>
      </c>
      <c r="DH19" s="2">
        <f t="shared" ref="DH19:DH82" si="39">IF(DG19=DE19,2,1)</f>
        <v>1</v>
      </c>
      <c r="DI19" s="2">
        <f t="shared" si="22"/>
        <v>17</v>
      </c>
      <c r="DJ19" s="2">
        <f>COUNTIF(CZ$4:CZ19,CZ19)</f>
        <v>4</v>
      </c>
      <c r="DK19" s="2">
        <f t="shared" ca="1" si="2"/>
        <v>6971</v>
      </c>
      <c r="DL19" s="2">
        <f t="shared" ca="1" si="3"/>
        <v>254</v>
      </c>
      <c r="DM19" s="2">
        <f t="shared" ca="1" si="4"/>
        <v>613</v>
      </c>
      <c r="DN19" s="2">
        <f t="shared" ca="1" si="5"/>
        <v>430</v>
      </c>
      <c r="DO19" s="2">
        <f t="shared" ca="1" si="6"/>
        <v>592</v>
      </c>
      <c r="DP19" s="2">
        <f t="shared" ca="1" si="7"/>
        <v>592</v>
      </c>
      <c r="DQ19" s="2">
        <f t="shared" si="8"/>
        <v>46.3</v>
      </c>
      <c r="DR19" s="2">
        <f t="shared" si="9"/>
        <v>54.5</v>
      </c>
      <c r="DS19" s="2">
        <f t="shared" si="10"/>
        <v>15.4</v>
      </c>
      <c r="DT19" s="2">
        <f t="shared" si="11"/>
        <v>0.98</v>
      </c>
      <c r="DU19" s="2">
        <f t="shared" si="12"/>
        <v>0</v>
      </c>
      <c r="DV19" s="2">
        <f t="shared" si="13"/>
        <v>0.4</v>
      </c>
      <c r="DW19" s="2">
        <f t="shared" si="14"/>
        <v>1.17</v>
      </c>
      <c r="DX19" s="2">
        <f t="shared" si="23"/>
        <v>1.26</v>
      </c>
      <c r="DY19" s="12" t="str">
        <f t="shared" ca="1" si="24"/>
        <v>[6971,254,613,430,592,592,46.3,54.5,15.4,0.98,0,0.4,1.17,1.26]</v>
      </c>
      <c r="DZ19" s="2">
        <f t="shared" si="15"/>
        <v>51221</v>
      </c>
      <c r="EA19" s="23">
        <f t="shared" si="16"/>
        <v>30</v>
      </c>
      <c r="EB19" s="23">
        <f t="shared" si="17"/>
        <v>70000</v>
      </c>
      <c r="EC19" s="35"/>
      <c r="ED19" s="3" t="str">
        <f t="shared" si="25"/>
        <v>[51221,102]</v>
      </c>
      <c r="EE19" s="3" t="str">
        <f t="shared" si="26"/>
        <v>[30,70000]</v>
      </c>
      <c r="EF19" s="3"/>
      <c r="EG19" s="3">
        <f>VLOOKUP(IF(MOD(CY19,10)=0,10,MOD(CY19,10))&amp;DA19&amp;DB19&amp;DJ19-1,[1]图鉴!$C$18:$G$183,MATCH("经验值",[1]图鉴!$C$18:$G$18,0),FALSE)</f>
        <v>15</v>
      </c>
      <c r="EH19" s="3"/>
      <c r="EI19" s="2" t="str">
        <f t="shared" si="27"/>
        <v>Puma</v>
      </c>
      <c r="EJ19" s="2">
        <f t="shared" si="28"/>
        <v>16</v>
      </c>
    </row>
    <row r="20" spans="2:140">
      <c r="B20" s="2" t="str">
        <f>[1]坦克属性统计!B20</f>
        <v>M-48</v>
      </c>
      <c r="C20" s="2" t="str">
        <f>[1]坦克属性统计!C20</f>
        <v>T4</v>
      </c>
      <c r="D20" s="2" t="str">
        <f>[1]坦克属性统计!D20</f>
        <v>低</v>
      </c>
      <c r="E20" s="2" t="str">
        <f>[1]坦克属性统计!E20</f>
        <v>T4低0</v>
      </c>
      <c r="F20" s="2" t="str">
        <f>[1]坦克属性统计!F20</f>
        <v>中坦</v>
      </c>
      <c r="G20" s="2" t="str">
        <f>[1]坦克属性统计!G20</f>
        <v>中坦弹夹</v>
      </c>
      <c r="H20" s="2" t="str">
        <f>[1]坦克属性统计!H20</f>
        <v>弹夹装弹</v>
      </c>
      <c r="I20" s="2">
        <f>[1]坦克属性统计!I20</f>
        <v>7.42</v>
      </c>
      <c r="J20" s="2">
        <f>[1]坦克属性统计!J20</f>
        <v>3.89</v>
      </c>
      <c r="K20" s="2">
        <f>[1]坦克属性统计!K20</f>
        <v>0.3</v>
      </c>
      <c r="L20" s="2">
        <f>ROUND([1]坦克属性统计!L20,2)</f>
        <v>1.64</v>
      </c>
      <c r="M20" s="2">
        <f>ROUND([1]坦克属性统计!M20,2)</f>
        <v>16.3</v>
      </c>
      <c r="N20" s="2">
        <f>ROUND([1]坦克属性统计!N20,2)</f>
        <v>27.17</v>
      </c>
      <c r="O20" s="2">
        <f>ROUND([1]坦克属性统计!O20,2)</f>
        <v>0.9</v>
      </c>
      <c r="P20" s="2">
        <f>ROUND([1]坦克属性统计!P20,2)</f>
        <v>0.9</v>
      </c>
      <c r="Q20" s="2">
        <f>[1]坦克属性统计!Q20</f>
        <v>0.9</v>
      </c>
      <c r="R20" s="2">
        <f>[1]坦克属性统计!R20</f>
        <v>0.87999999999999989</v>
      </c>
      <c r="S20" s="2">
        <f>[1]坦克属性统计!S20</f>
        <v>1.2</v>
      </c>
      <c r="T20" s="2">
        <f>ROUND([1]坦克属性统计!T20,2)</f>
        <v>1.73</v>
      </c>
      <c r="U20" s="2">
        <f>ROUND([1]坦克属性统计!U20,2)</f>
        <v>0.71</v>
      </c>
      <c r="V20" s="2">
        <f>ROUND([1]坦克属性统计!V20,3)</f>
        <v>1.2</v>
      </c>
      <c r="W20" s="2">
        <f>[1]坦克属性统计!W20</f>
        <v>2</v>
      </c>
      <c r="X20" s="2">
        <f>[1]坦克属性统计!X20</f>
        <v>0.75</v>
      </c>
      <c r="Y20" s="2">
        <f>ROUND([1]坦克属性统计!Y20,1)</f>
        <v>11.1</v>
      </c>
      <c r="Z20" s="2">
        <f>ROUND([1]坦克属性统计!Z20,1)</f>
        <v>55.6</v>
      </c>
      <c r="AA20" s="2">
        <f>ROUND([1]坦克属性统计!AA20,2)</f>
        <v>1.42</v>
      </c>
      <c r="AB20" s="2">
        <f>ROUND([1]坦克属性统计!AB20,2)</f>
        <v>12.3</v>
      </c>
      <c r="AC20" s="2">
        <f>ROUND([1]坦克属性统计!AC20,2)</f>
        <v>10.210000000000001</v>
      </c>
      <c r="AD20" s="2">
        <f>ROUND([1]坦克属性统计!AD20,3)</f>
        <v>7.15</v>
      </c>
      <c r="AE20" s="2">
        <f>ROUND([1]坦克属性统计!AE20,3)</f>
        <v>0.35499999999999998</v>
      </c>
      <c r="AF20" s="2">
        <f>ROUND([1]坦克属性统计!AF20,3)</f>
        <v>0.2</v>
      </c>
      <c r="AG20" s="2">
        <f>ROUND([1]坦克属性统计!AG20,2)</f>
        <v>55</v>
      </c>
      <c r="AH20" s="18">
        <f>ROUND([1]坦克属性统计!AH20,2)</f>
        <v>105</v>
      </c>
      <c r="AI20" s="2">
        <f>ROUND([1]坦克属性统计!AI20,2)</f>
        <v>44.5</v>
      </c>
      <c r="AJ20" s="2">
        <f>ROUND([1]坦克属性统计!AJ20,2)</f>
        <v>40</v>
      </c>
      <c r="AK20" s="2">
        <f>ROUND([1]坦克属性统计!AK20,3)</f>
        <v>12.3</v>
      </c>
      <c r="AL20" s="2">
        <f>[1]坦克属性统计!AL20</f>
        <v>4</v>
      </c>
      <c r="AM20" s="2">
        <f>[1]坦克属性统计!AM20</f>
        <v>0</v>
      </c>
      <c r="AN20" s="2">
        <f>[1]坦克属性统计!AN20</f>
        <v>4</v>
      </c>
      <c r="AO20" s="2">
        <f>ROUND([1]坦克属性统计!AO20,2)</f>
        <v>1.44</v>
      </c>
      <c r="AP20" s="2">
        <f ca="1">[1]坦克属性统计!AP20</f>
        <v>9729</v>
      </c>
      <c r="AQ20" s="2">
        <f ca="1">[1]坦克属性统计!AQ20</f>
        <v>528</v>
      </c>
      <c r="AR20" s="2">
        <f ca="1">[1]坦克属性统计!AR20</f>
        <v>800</v>
      </c>
      <c r="AS20" s="2">
        <f ca="1">[1]坦克属性统计!AS20</f>
        <v>600</v>
      </c>
      <c r="AT20" s="2">
        <f ca="1">[1]坦克属性统计!AT20</f>
        <v>924</v>
      </c>
      <c r="AU20" s="2">
        <f ca="1">[1]坦克属性统计!AU20</f>
        <v>907</v>
      </c>
      <c r="AV20" s="2">
        <f>[1]坦克属性统计!AV20</f>
        <v>373</v>
      </c>
      <c r="AW20" s="2">
        <f>[1]坦克属性统计!AW20</f>
        <v>373</v>
      </c>
      <c r="AX20" s="2">
        <f>[1]坦克属性统计!AX20</f>
        <v>373</v>
      </c>
      <c r="AY20" s="2">
        <f>[1]坦克属性统计!AY20</f>
        <v>4</v>
      </c>
      <c r="AZ20" s="2">
        <f>[1]坦克属性统计!AZ20</f>
        <v>0.35</v>
      </c>
      <c r="BA20" s="2">
        <f>[1]坦克属性统计!BA20</f>
        <v>50</v>
      </c>
      <c r="BB20" s="2">
        <f>[1]坦克属性统计!BB20</f>
        <v>10</v>
      </c>
      <c r="BC20" s="2">
        <f>[1]坦克属性统计!BC20</f>
        <v>2.1</v>
      </c>
      <c r="BD20" s="2">
        <f>[1]坦克属性统计!BD20</f>
        <v>1.75</v>
      </c>
      <c r="BE20" s="2">
        <f>[1]坦克属性统计!BE20</f>
        <v>1.35</v>
      </c>
      <c r="BF20" s="2">
        <f>[1]坦克属性统计!BF20</f>
        <v>1.35</v>
      </c>
      <c r="BG20" s="2">
        <f>[1]坦克属性统计!BG20</f>
        <v>1.1000000000000001</v>
      </c>
      <c r="BH20" s="2">
        <f>[1]坦克属性统计!BH20</f>
        <v>0.8</v>
      </c>
      <c r="BI20" s="2">
        <f>[1]坦克属性统计!BI20</f>
        <v>0.55000000000000004</v>
      </c>
      <c r="BJ20" s="2">
        <v>4</v>
      </c>
      <c r="BL20" s="2" t="str">
        <f t="shared" si="18"/>
        <v>T2中4</v>
      </c>
      <c r="BM20" s="21" t="str">
        <f>[1]坦克升星消耗!P20&amp;[1]坦克升星消耗!Q20</f>
        <v>T2中</v>
      </c>
      <c r="BN20" s="21">
        <f>[1]坦克升星消耗!S20</f>
        <v>4</v>
      </c>
      <c r="BO20" s="21">
        <f>[1]坦克升星消耗!U20</f>
        <v>30</v>
      </c>
      <c r="BP20" s="21">
        <f>[1]坦克升星消耗!AC20</f>
        <v>70000</v>
      </c>
      <c r="BQ20" s="22"/>
      <c r="BR20" s="21" t="s">
        <v>158</v>
      </c>
      <c r="BS20" s="21">
        <v>2411</v>
      </c>
      <c r="BT20" s="21">
        <v>12411</v>
      </c>
      <c r="BU20" s="21">
        <v>52411</v>
      </c>
      <c r="BV20" s="21">
        <v>32411</v>
      </c>
      <c r="BW20" s="21">
        <f t="shared" si="0"/>
        <v>187</v>
      </c>
      <c r="BX20" s="21">
        <f t="shared" si="19"/>
        <v>150</v>
      </c>
      <c r="BY20" s="22"/>
      <c r="CE20" s="21">
        <f>[1]坦克标准养成属性!AV20</f>
        <v>3</v>
      </c>
      <c r="CF20" s="21" t="str">
        <f>[1]坦克标准养成属性!AW20</f>
        <v>Puma</v>
      </c>
      <c r="CG20" s="21" t="str">
        <f t="shared" si="20"/>
        <v>T2</v>
      </c>
      <c r="CH20" s="21" t="str">
        <f>[1]坦克标准养成属性!AX20</f>
        <v>中</v>
      </c>
      <c r="CI20" s="21">
        <f>[1]坦克标准养成属性!AY20</f>
        <v>4</v>
      </c>
      <c r="CJ20" s="21">
        <f ca="1">[1]坦克标准养成属性!AZ20</f>
        <v>7807</v>
      </c>
      <c r="CK20" s="21">
        <f ca="1">[1]坦克标准养成属性!BA20</f>
        <v>276</v>
      </c>
      <c r="CL20" s="21">
        <f ca="1">[1]坦克标准养成属性!BB20</f>
        <v>672</v>
      </c>
      <c r="CM20" s="21">
        <f ca="1">[1]坦克标准养成属性!BC20</f>
        <v>471</v>
      </c>
      <c r="CN20" s="21">
        <f ca="1">[1]坦克标准养成属性!BD20</f>
        <v>643</v>
      </c>
      <c r="CO20" s="21">
        <f ca="1">[1]坦克标准养成属性!BE20</f>
        <v>652</v>
      </c>
      <c r="CP20" s="21">
        <f>[1]坦克标准养成属性!BF20</f>
        <v>47.2</v>
      </c>
      <c r="CQ20" s="21">
        <f>[1]坦克标准养成属性!BG20</f>
        <v>55.6</v>
      </c>
      <c r="CR20" s="21">
        <f>[1]坦克标准养成属性!BH20</f>
        <v>15.8</v>
      </c>
      <c r="CS20" s="21">
        <f>[1]坦克标准养成属性!BI20</f>
        <v>0.96</v>
      </c>
      <c r="CT20" s="21">
        <f>[1]坦克标准养成属性!BJ20</f>
        <v>0</v>
      </c>
      <c r="CU20" s="21">
        <f>[1]坦克标准养成属性!BK20</f>
        <v>0.4</v>
      </c>
      <c r="CV20" s="21">
        <f>[1]坦克标准养成属性!BL20</f>
        <v>1.1499999999999999</v>
      </c>
      <c r="CX20" s="2">
        <v>17</v>
      </c>
      <c r="CY20" s="2">
        <f t="shared" si="29"/>
        <v>3</v>
      </c>
      <c r="CZ20" s="2" t="str">
        <f t="shared" si="1"/>
        <v>Puma</v>
      </c>
      <c r="DA20" s="2" t="str">
        <f t="shared" si="1"/>
        <v>T2</v>
      </c>
      <c r="DB20" s="2" t="str">
        <f t="shared" si="1"/>
        <v>中</v>
      </c>
      <c r="DC20" s="2">
        <f t="shared" si="35"/>
        <v>2</v>
      </c>
      <c r="DD20" s="2">
        <f t="shared" si="36"/>
        <v>4</v>
      </c>
      <c r="DE20" s="2">
        <f t="shared" si="21"/>
        <v>3</v>
      </c>
      <c r="DF20" s="2">
        <f t="shared" si="37"/>
        <v>3</v>
      </c>
      <c r="DG20" s="2">
        <f t="shared" si="38"/>
        <v>1</v>
      </c>
      <c r="DH20" s="2">
        <f t="shared" si="39"/>
        <v>1</v>
      </c>
      <c r="DI20" s="2">
        <f t="shared" si="22"/>
        <v>18</v>
      </c>
      <c r="DJ20" s="2">
        <f>COUNTIF(CZ$4:CZ20,CZ20)</f>
        <v>5</v>
      </c>
      <c r="DK20" s="2">
        <f t="shared" ca="1" si="2"/>
        <v>7807</v>
      </c>
      <c r="DL20" s="2">
        <f t="shared" ca="1" si="3"/>
        <v>276</v>
      </c>
      <c r="DM20" s="2">
        <f t="shared" ca="1" si="4"/>
        <v>672</v>
      </c>
      <c r="DN20" s="2">
        <f t="shared" ca="1" si="5"/>
        <v>471</v>
      </c>
      <c r="DO20" s="2">
        <f t="shared" ca="1" si="6"/>
        <v>643</v>
      </c>
      <c r="DP20" s="2">
        <f t="shared" ca="1" si="7"/>
        <v>652</v>
      </c>
      <c r="DQ20" s="2">
        <f t="shared" si="8"/>
        <v>47.2</v>
      </c>
      <c r="DR20" s="2">
        <f t="shared" si="9"/>
        <v>55.6</v>
      </c>
      <c r="DS20" s="2">
        <f t="shared" si="10"/>
        <v>15.8</v>
      </c>
      <c r="DT20" s="2">
        <f t="shared" si="11"/>
        <v>0.96</v>
      </c>
      <c r="DU20" s="2">
        <f t="shared" si="12"/>
        <v>0</v>
      </c>
      <c r="DV20" s="2">
        <f t="shared" si="13"/>
        <v>0.4</v>
      </c>
      <c r="DW20" s="2">
        <f t="shared" si="14"/>
        <v>1.1499999999999999</v>
      </c>
      <c r="DX20" s="2">
        <f t="shared" si="23"/>
        <v>1.28</v>
      </c>
      <c r="DY20" s="12" t="str">
        <f t="shared" ca="1" si="24"/>
        <v>[7807,276,672,471,643,652,47.2,55.6,15.8,0.96,0,0.4,1.15,1.28]</v>
      </c>
      <c r="DZ20" s="2">
        <f t="shared" si="15"/>
        <v>51221</v>
      </c>
      <c r="EA20" s="23">
        <f t="shared" si="16"/>
        <v>30</v>
      </c>
      <c r="EB20" s="23">
        <f t="shared" si="17"/>
        <v>84000</v>
      </c>
      <c r="EC20" s="35"/>
      <c r="ED20" s="3" t="str">
        <f t="shared" si="25"/>
        <v>[51221,102]</v>
      </c>
      <c r="EE20" s="3" t="str">
        <f t="shared" si="26"/>
        <v>[30,84000]</v>
      </c>
      <c r="EF20" s="3"/>
      <c r="EG20" s="3">
        <f>VLOOKUP(IF(MOD(CY20,10)=0,10,MOD(CY20,10))&amp;DA20&amp;DB20&amp;DJ20-1,[1]图鉴!$C$18:$G$183,MATCH("经验值",[1]图鉴!$C$18:$G$18,0),FALSE)</f>
        <v>20</v>
      </c>
      <c r="EH20" s="3"/>
      <c r="EI20" s="2" t="str">
        <f t="shared" si="27"/>
        <v>Puma</v>
      </c>
      <c r="EJ20" s="2">
        <f t="shared" si="28"/>
        <v>17</v>
      </c>
    </row>
    <row r="21" spans="2:140">
      <c r="B21" s="2" t="str">
        <f>[1]坦克属性统计!B21</f>
        <v>潘兴</v>
      </c>
      <c r="C21" s="2" t="str">
        <f>[1]坦克属性统计!C21</f>
        <v>T4</v>
      </c>
      <c r="D21" s="2" t="str">
        <f>[1]坦克属性统计!D21</f>
        <v>中</v>
      </c>
      <c r="E21" s="2" t="str">
        <f>[1]坦克属性统计!E21</f>
        <v>T4中0</v>
      </c>
      <c r="F21" s="2" t="str">
        <f>[1]坦克属性统计!F21</f>
        <v>中坦</v>
      </c>
      <c r="G21" s="2" t="str">
        <f>[1]坦克属性统计!G21</f>
        <v>中坦单发</v>
      </c>
      <c r="H21" s="2" t="str">
        <f>[1]坦克属性统计!H21</f>
        <v>单发装弹</v>
      </c>
      <c r="I21" s="2">
        <f>[1]坦克属性统计!I21</f>
        <v>6.34</v>
      </c>
      <c r="J21" s="2">
        <f>[1]坦克属性统计!J21</f>
        <v>3.42</v>
      </c>
      <c r="K21" s="2">
        <f>[1]坦克属性统计!K21</f>
        <v>0.3</v>
      </c>
      <c r="L21" s="2">
        <f>ROUND([1]坦克属性统计!L21,2)</f>
        <v>1.64</v>
      </c>
      <c r="M21" s="2">
        <f>ROUND([1]坦克属性统计!M21,2)</f>
        <v>16.3</v>
      </c>
      <c r="N21" s="2">
        <f>ROUND([1]坦克属性统计!N21,2)</f>
        <v>27.17</v>
      </c>
      <c r="O21" s="2">
        <f>ROUND([1]坦克属性统计!O21,2)</f>
        <v>0.9</v>
      </c>
      <c r="P21" s="2">
        <f>ROUND([1]坦克属性统计!P21,2)</f>
        <v>0.9</v>
      </c>
      <c r="Q21" s="2">
        <f>[1]坦克属性统计!Q21</f>
        <v>0.9</v>
      </c>
      <c r="R21" s="2">
        <f>[1]坦克属性统计!R21</f>
        <v>0</v>
      </c>
      <c r="S21" s="2">
        <f>[1]坦克属性统计!S21</f>
        <v>2.4</v>
      </c>
      <c r="T21" s="2">
        <f>ROUND([1]坦克属性统计!T21,2)</f>
        <v>2.4</v>
      </c>
      <c r="U21" s="2">
        <f>ROUND([1]坦克属性统计!U21,2)</f>
        <v>0.64</v>
      </c>
      <c r="V21" s="2">
        <f>ROUND([1]坦克属性统计!V21,3)</f>
        <v>1</v>
      </c>
      <c r="W21" s="2">
        <f>[1]坦克属性统计!W21</f>
        <v>4</v>
      </c>
      <c r="X21" s="2">
        <f>[1]坦克属性统计!X21</f>
        <v>0.75</v>
      </c>
      <c r="Y21" s="2">
        <f>ROUND([1]坦克属性统计!Y21,1)</f>
        <v>8.9</v>
      </c>
      <c r="Z21" s="2">
        <f>ROUND([1]坦克属性统计!Z21,1)</f>
        <v>55.6</v>
      </c>
      <c r="AA21" s="2">
        <f>ROUND([1]坦克属性统计!AA21,2)</f>
        <v>2.84</v>
      </c>
      <c r="AB21" s="2">
        <f>ROUND([1]坦克属性统计!AB21,2)</f>
        <v>11.07</v>
      </c>
      <c r="AC21" s="2">
        <f>ROUND([1]坦克属性统计!AC21,2)</f>
        <v>10.210000000000001</v>
      </c>
      <c r="AD21" s="2">
        <f>ROUND([1]坦克属性统计!AD21,3)</f>
        <v>7.15</v>
      </c>
      <c r="AE21" s="2">
        <f>ROUND([1]坦克属性统计!AE21,3)</f>
        <v>1.0649999999999999</v>
      </c>
      <c r="AF21" s="2">
        <f>ROUND([1]坦克属性统计!AF21,3)</f>
        <v>0.2</v>
      </c>
      <c r="AG21" s="2">
        <f>ROUND([1]坦克属性统计!AG21,2)</f>
        <v>55</v>
      </c>
      <c r="AH21" s="18">
        <f>ROUND([1]坦克属性统计!AH21,2)</f>
        <v>105</v>
      </c>
      <c r="AI21" s="2">
        <f>ROUND([1]坦克属性统计!AI21,2)</f>
        <v>36.299999999999997</v>
      </c>
      <c r="AJ21" s="2">
        <f>ROUND([1]坦克属性统计!AJ21,2)</f>
        <v>51</v>
      </c>
      <c r="AK21" s="2">
        <f>ROUND([1]坦克属性统计!AK21,3)</f>
        <v>11.3</v>
      </c>
      <c r="AL21" s="2">
        <f>[1]坦克属性统计!AL21</f>
        <v>1</v>
      </c>
      <c r="AM21" s="2">
        <f>[1]坦克属性统计!AM21</f>
        <v>4.5</v>
      </c>
      <c r="AN21" s="2">
        <f>[1]坦克属性统计!AN21</f>
        <v>0</v>
      </c>
      <c r="AO21" s="2">
        <f>ROUND([1]坦克属性统计!AO21,2)</f>
        <v>2.4</v>
      </c>
      <c r="AP21" s="2">
        <f ca="1">[1]坦克属性统计!AP21</f>
        <v>9404</v>
      </c>
      <c r="AQ21" s="2">
        <f ca="1">[1]坦克属性统计!AQ21</f>
        <v>1552</v>
      </c>
      <c r="AR21" s="2">
        <f ca="1">[1]坦克属性统计!AR21</f>
        <v>959</v>
      </c>
      <c r="AS21" s="2">
        <f ca="1">[1]坦克属性统计!AS21</f>
        <v>720</v>
      </c>
      <c r="AT21" s="2">
        <f ca="1">[1]坦克属性统计!AT21</f>
        <v>964</v>
      </c>
      <c r="AU21" s="2">
        <f ca="1">[1]坦克属性统计!AU21</f>
        <v>946</v>
      </c>
      <c r="AV21" s="2">
        <f>[1]坦克属性统计!AV21</f>
        <v>373</v>
      </c>
      <c r="AW21" s="2">
        <f>[1]坦克属性统计!AW21</f>
        <v>373</v>
      </c>
      <c r="AX21" s="2">
        <f>[1]坦克属性统计!AX21</f>
        <v>373</v>
      </c>
      <c r="AY21" s="2">
        <f>[1]坦克属性统计!AY21</f>
        <v>1</v>
      </c>
      <c r="AZ21" s="2">
        <f>[1]坦克属性统计!AZ21</f>
        <v>0.35</v>
      </c>
      <c r="BA21" s="2">
        <f>[1]坦克属性统计!BA21</f>
        <v>50</v>
      </c>
      <c r="BB21" s="2">
        <f>[1]坦克属性统计!BB21</f>
        <v>10</v>
      </c>
      <c r="BC21" s="2">
        <f>[1]坦克属性统计!BC21</f>
        <v>2.25</v>
      </c>
      <c r="BD21" s="2">
        <f>[1]坦克属性统计!BD21</f>
        <v>1.85</v>
      </c>
      <c r="BE21" s="2">
        <f>[1]坦克属性统计!BE21</f>
        <v>1.4000000000000001</v>
      </c>
      <c r="BF21" s="2">
        <f>[1]坦克属性统计!BF21</f>
        <v>1.4000000000000001</v>
      </c>
      <c r="BG21" s="2">
        <f>[1]坦克属性统计!BG21</f>
        <v>1.1500000000000001</v>
      </c>
      <c r="BH21" s="2">
        <f>[1]坦克属性统计!BH21</f>
        <v>0.8</v>
      </c>
      <c r="BI21" s="2">
        <f>[1]坦克属性统计!BI21</f>
        <v>0.55000000000000004</v>
      </c>
      <c r="BJ21" s="2">
        <v>4</v>
      </c>
      <c r="BL21" s="2" t="str">
        <f t="shared" si="18"/>
        <v>T2中5</v>
      </c>
      <c r="BM21" s="21" t="str">
        <f>[1]坦克升星消耗!P21&amp;[1]坦克升星消耗!Q21</f>
        <v>T2中</v>
      </c>
      <c r="BN21" s="21">
        <f>[1]坦克升星消耗!S21</f>
        <v>5</v>
      </c>
      <c r="BO21" s="21">
        <f>[1]坦克升星消耗!U21</f>
        <v>30</v>
      </c>
      <c r="BP21" s="21">
        <f>[1]坦克升星消耗!AC21</f>
        <v>84000</v>
      </c>
      <c r="BQ21" s="22"/>
      <c r="BR21" s="21" t="s">
        <v>159</v>
      </c>
      <c r="BS21" s="21">
        <v>2421</v>
      </c>
      <c r="BT21" s="21">
        <v>12421</v>
      </c>
      <c r="BU21" s="21">
        <v>52421</v>
      </c>
      <c r="BV21" s="21">
        <v>32421</v>
      </c>
      <c r="BW21" s="21">
        <f t="shared" si="0"/>
        <v>198</v>
      </c>
      <c r="BX21" s="21">
        <f t="shared" si="19"/>
        <v>50</v>
      </c>
      <c r="BY21" s="22"/>
      <c r="CE21" s="21">
        <f>[1]坦克标准养成属性!AV21</f>
        <v>3</v>
      </c>
      <c r="CF21" s="21" t="str">
        <f>[1]坦克标准养成属性!AW21</f>
        <v>Puma</v>
      </c>
      <c r="CG21" s="21" t="str">
        <f t="shared" si="20"/>
        <v>T2</v>
      </c>
      <c r="CH21" s="21" t="str">
        <f>[1]坦克标准养成属性!AX21</f>
        <v>中</v>
      </c>
      <c r="CI21" s="21">
        <f>[1]坦克标准养成属性!AY21</f>
        <v>5</v>
      </c>
      <c r="CJ21" s="21">
        <f ca="1">[1]坦克标准养成属性!AZ21</f>
        <v>8644</v>
      </c>
      <c r="CK21" s="21">
        <f ca="1">[1]坦克标准养成属性!BA21</f>
        <v>298</v>
      </c>
      <c r="CL21" s="21">
        <f ca="1">[1]坦克标准养成属性!BB21</f>
        <v>730</v>
      </c>
      <c r="CM21" s="21">
        <f ca="1">[1]坦克标准养成属性!BC21</f>
        <v>512</v>
      </c>
      <c r="CN21" s="21">
        <f ca="1">[1]坦克标准养成属性!BD21</f>
        <v>694</v>
      </c>
      <c r="CO21" s="21">
        <f ca="1">[1]坦克标准养成属性!BE21</f>
        <v>712</v>
      </c>
      <c r="CP21" s="21">
        <f>[1]坦克标准养成属性!BF21</f>
        <v>48.2</v>
      </c>
      <c r="CQ21" s="21">
        <f>[1]坦克标准养成属性!BG21</f>
        <v>56.8</v>
      </c>
      <c r="CR21" s="21">
        <f>[1]坦克标准养成属性!BH21</f>
        <v>16.2</v>
      </c>
      <c r="CS21" s="21">
        <f>[1]坦克标准养成属性!BI21</f>
        <v>0.93</v>
      </c>
      <c r="CT21" s="21">
        <f>[1]坦克标准养成属性!BJ21</f>
        <v>0</v>
      </c>
      <c r="CU21" s="21">
        <f>[1]坦克标准养成属性!BK21</f>
        <v>0.4</v>
      </c>
      <c r="CV21" s="21">
        <f>[1]坦克标准养成属性!BL21</f>
        <v>1.1299999999999999</v>
      </c>
      <c r="CX21" s="2">
        <v>18</v>
      </c>
      <c r="CY21" s="2">
        <f t="shared" si="29"/>
        <v>3</v>
      </c>
      <c r="CZ21" s="2" t="str">
        <f t="shared" si="1"/>
        <v>Puma</v>
      </c>
      <c r="DA21" s="2" t="str">
        <f t="shared" si="1"/>
        <v>T2</v>
      </c>
      <c r="DB21" s="2" t="str">
        <f t="shared" si="1"/>
        <v>中</v>
      </c>
      <c r="DC21" s="2">
        <f t="shared" si="35"/>
        <v>2</v>
      </c>
      <c r="DD21" s="2">
        <f t="shared" si="36"/>
        <v>4</v>
      </c>
      <c r="DE21" s="2">
        <f t="shared" si="21"/>
        <v>3</v>
      </c>
      <c r="DF21" s="2">
        <f t="shared" si="37"/>
        <v>3</v>
      </c>
      <c r="DG21" s="2">
        <f t="shared" si="38"/>
        <v>2</v>
      </c>
      <c r="DH21" s="2">
        <f t="shared" si="39"/>
        <v>1</v>
      </c>
      <c r="DI21" s="2">
        <f t="shared" si="22"/>
        <v>19</v>
      </c>
      <c r="DJ21" s="2">
        <f>COUNTIF(CZ$4:CZ21,CZ21)</f>
        <v>6</v>
      </c>
      <c r="DK21" s="2">
        <f t="shared" ca="1" si="2"/>
        <v>8644</v>
      </c>
      <c r="DL21" s="2">
        <f t="shared" ca="1" si="3"/>
        <v>298</v>
      </c>
      <c r="DM21" s="2">
        <f t="shared" ca="1" si="4"/>
        <v>730</v>
      </c>
      <c r="DN21" s="2">
        <f t="shared" ca="1" si="5"/>
        <v>512</v>
      </c>
      <c r="DO21" s="2">
        <f t="shared" ca="1" si="6"/>
        <v>694</v>
      </c>
      <c r="DP21" s="2">
        <f t="shared" ca="1" si="7"/>
        <v>712</v>
      </c>
      <c r="DQ21" s="2">
        <f t="shared" si="8"/>
        <v>48.2</v>
      </c>
      <c r="DR21" s="2">
        <f t="shared" si="9"/>
        <v>56.8</v>
      </c>
      <c r="DS21" s="2">
        <f t="shared" si="10"/>
        <v>16.2</v>
      </c>
      <c r="DT21" s="2">
        <f t="shared" si="11"/>
        <v>0.93</v>
      </c>
      <c r="DU21" s="2">
        <f t="shared" si="12"/>
        <v>0</v>
      </c>
      <c r="DV21" s="2">
        <f t="shared" si="13"/>
        <v>0.4</v>
      </c>
      <c r="DW21" s="2">
        <f t="shared" si="14"/>
        <v>1.1299999999999999</v>
      </c>
      <c r="DX21" s="2">
        <f t="shared" si="23"/>
        <v>1.3</v>
      </c>
      <c r="DY21" s="12" t="str">
        <f t="shared" ca="1" si="24"/>
        <v>[8644,298,730,512,694,712,48.2,56.8,16.2,0.93,0,0.4,1.13,1.3]</v>
      </c>
      <c r="DZ21" s="2">
        <f t="shared" si="15"/>
        <v>51221</v>
      </c>
      <c r="EA21" s="23">
        <f t="shared" si="16"/>
        <v>30</v>
      </c>
      <c r="EB21" s="23">
        <f t="shared" si="17"/>
        <v>98000</v>
      </c>
      <c r="EC21" s="35"/>
      <c r="ED21" s="3" t="str">
        <f t="shared" si="25"/>
        <v>[51221,102]</v>
      </c>
      <c r="EE21" s="3" t="str">
        <f t="shared" si="26"/>
        <v>[30,98000]</v>
      </c>
      <c r="EF21" s="3"/>
      <c r="EG21" s="3">
        <f>VLOOKUP(IF(MOD(CY21,10)=0,10,MOD(CY21,10))&amp;DA21&amp;DB21&amp;DJ21-1,[1]图鉴!$C$18:$G$183,MATCH("经验值",[1]图鉴!$C$18:$G$18,0),FALSE)</f>
        <v>20</v>
      </c>
      <c r="EH21" s="3"/>
      <c r="EI21" s="2" t="str">
        <f t="shared" si="27"/>
        <v>Puma</v>
      </c>
      <c r="EJ21" s="2">
        <f t="shared" si="28"/>
        <v>18</v>
      </c>
    </row>
    <row r="22" spans="2:140">
      <c r="B22" s="2" t="str">
        <f>[1]坦克属性统计!B22</f>
        <v>百夫长</v>
      </c>
      <c r="C22" s="2" t="str">
        <f>[1]坦克属性统计!C22</f>
        <v>T4</v>
      </c>
      <c r="D22" s="2" t="str">
        <f>[1]坦克属性统计!D22</f>
        <v>高</v>
      </c>
      <c r="E22" s="2" t="str">
        <f>[1]坦克属性统计!E22</f>
        <v>T4高0</v>
      </c>
      <c r="F22" s="2" t="str">
        <f>[1]坦克属性统计!F22</f>
        <v>中坦</v>
      </c>
      <c r="G22" s="2" t="str">
        <f>[1]坦克属性统计!G22</f>
        <v>中坦单发</v>
      </c>
      <c r="H22" s="2" t="str">
        <f>[1]坦克属性统计!H22</f>
        <v>单发装弹</v>
      </c>
      <c r="I22" s="2">
        <f>[1]坦克属性统计!I22</f>
        <v>8.4700000000000006</v>
      </c>
      <c r="J22" s="2">
        <f>[1]坦克属性统计!J22</f>
        <v>3.68</v>
      </c>
      <c r="K22" s="2">
        <f>[1]坦克属性统计!K22</f>
        <v>0.3</v>
      </c>
      <c r="L22" s="2">
        <f>ROUND([1]坦克属性统计!L22,2)</f>
        <v>1.64</v>
      </c>
      <c r="M22" s="2">
        <f>ROUND([1]坦克属性统计!M22,2)</f>
        <v>16.3</v>
      </c>
      <c r="N22" s="2">
        <f>ROUND([1]坦克属性统计!N22,2)</f>
        <v>27.17</v>
      </c>
      <c r="O22" s="2">
        <f>ROUND([1]坦克属性统计!O22,2)</f>
        <v>0.9</v>
      </c>
      <c r="P22" s="2">
        <f>ROUND([1]坦克属性统计!P22,2)</f>
        <v>0.9</v>
      </c>
      <c r="Q22" s="2">
        <f>[1]坦克属性统计!Q22</f>
        <v>0.9</v>
      </c>
      <c r="R22" s="2">
        <f>[1]坦克属性统计!R22</f>
        <v>0</v>
      </c>
      <c r="S22" s="2">
        <f>[1]坦克属性统计!S22</f>
        <v>2.4</v>
      </c>
      <c r="T22" s="2">
        <f>ROUND([1]坦克属性统计!T22,2)</f>
        <v>2.4</v>
      </c>
      <c r="U22" s="2">
        <f>ROUND([1]坦克属性统计!U22,2)</f>
        <v>0.71</v>
      </c>
      <c r="V22" s="2">
        <f>ROUND([1]坦克属性统计!V22,3)</f>
        <v>1</v>
      </c>
      <c r="W22" s="2">
        <f>[1]坦克属性统计!W22</f>
        <v>4</v>
      </c>
      <c r="X22" s="2">
        <f>[1]坦克属性统计!X22</f>
        <v>0.75</v>
      </c>
      <c r="Y22" s="2">
        <f>ROUND([1]坦克属性统计!Y22,1)</f>
        <v>11.1</v>
      </c>
      <c r="Z22" s="2">
        <f>ROUND([1]坦克属性统计!Z22,1)</f>
        <v>55.6</v>
      </c>
      <c r="AA22" s="2">
        <f>ROUND([1]坦克属性统计!AA22,2)</f>
        <v>2.84</v>
      </c>
      <c r="AB22" s="2">
        <f>ROUND([1]坦克属性统计!AB22,2)</f>
        <v>12.3</v>
      </c>
      <c r="AC22" s="2">
        <f>ROUND([1]坦克属性统计!AC22,2)</f>
        <v>10.210000000000001</v>
      </c>
      <c r="AD22" s="2">
        <f>ROUND([1]坦克属性统计!AD22,3)</f>
        <v>7.15</v>
      </c>
      <c r="AE22" s="2">
        <f>ROUND([1]坦克属性统计!AE22,3)</f>
        <v>1.0649999999999999</v>
      </c>
      <c r="AF22" s="2">
        <f>ROUND([1]坦克属性统计!AF22,3)</f>
        <v>0.2</v>
      </c>
      <c r="AG22" s="2">
        <f>ROUND([1]坦克属性统计!AG22,2)</f>
        <v>55</v>
      </c>
      <c r="AH22" s="18">
        <f>ROUND([1]坦克属性统计!AH22,2)</f>
        <v>105</v>
      </c>
      <c r="AI22" s="2">
        <f>ROUND([1]坦克属性统计!AI22,2)</f>
        <v>46.7</v>
      </c>
      <c r="AJ22" s="2">
        <f>ROUND([1]坦克属性统计!AJ22,2)</f>
        <v>42</v>
      </c>
      <c r="AK22" s="2">
        <f>ROUND([1]坦克属性统计!AK22,3)</f>
        <v>12.9</v>
      </c>
      <c r="AL22" s="2">
        <f>[1]坦克属性统计!AL22</f>
        <v>1</v>
      </c>
      <c r="AM22" s="2">
        <f>[1]坦克属性统计!AM22</f>
        <v>4.5</v>
      </c>
      <c r="AN22" s="2">
        <f>[1]坦克属性统计!AN22</f>
        <v>0</v>
      </c>
      <c r="AO22" s="2">
        <f>ROUND([1]坦克属性统计!AO22,2)</f>
        <v>2.4</v>
      </c>
      <c r="AP22" s="2">
        <f ca="1">[1]坦克属性统计!AP22</f>
        <v>11377</v>
      </c>
      <c r="AQ22" s="2">
        <f ca="1">[1]坦克属性统计!AQ22</f>
        <v>1402</v>
      </c>
      <c r="AR22" s="2">
        <f ca="1">[1]坦克属性统计!AR22</f>
        <v>1025</v>
      </c>
      <c r="AS22" s="2">
        <f ca="1">[1]坦克属性统计!AS22</f>
        <v>769</v>
      </c>
      <c r="AT22" s="2">
        <f ca="1">[1]坦克属性统计!AT22</f>
        <v>1030</v>
      </c>
      <c r="AU22" s="2">
        <f ca="1">[1]坦克属性统计!AU22</f>
        <v>1010</v>
      </c>
      <c r="AV22" s="2">
        <f>[1]坦克属性统计!AV22</f>
        <v>373</v>
      </c>
      <c r="AW22" s="2">
        <f>[1]坦克属性统计!AW22</f>
        <v>373</v>
      </c>
      <c r="AX22" s="2">
        <f>[1]坦克属性统计!AX22</f>
        <v>373</v>
      </c>
      <c r="AY22" s="2">
        <f>[1]坦克属性统计!AY22</f>
        <v>1</v>
      </c>
      <c r="AZ22" s="2">
        <f>[1]坦克属性统计!AZ22</f>
        <v>0.35</v>
      </c>
      <c r="BA22" s="2">
        <f>[1]坦克属性统计!BA22</f>
        <v>50</v>
      </c>
      <c r="BB22" s="2">
        <f>[1]坦克属性统计!BB22</f>
        <v>10</v>
      </c>
      <c r="BC22" s="2">
        <f>[1]坦克属性统计!BC22</f>
        <v>2.4</v>
      </c>
      <c r="BD22" s="2">
        <f>[1]坦克属性统计!BD22</f>
        <v>1.7999999999999998</v>
      </c>
      <c r="BE22" s="2">
        <f>[1]坦克属性统计!BE22</f>
        <v>1.35</v>
      </c>
      <c r="BF22" s="2">
        <f>[1]坦克属性统计!BF22</f>
        <v>1.35</v>
      </c>
      <c r="BG22" s="2">
        <f>[1]坦克属性统计!BG22</f>
        <v>1.1500000000000001</v>
      </c>
      <c r="BH22" s="2">
        <f>[1]坦克属性统计!BH22</f>
        <v>0.8</v>
      </c>
      <c r="BI22" s="2">
        <f>[1]坦克属性统计!BI22</f>
        <v>0.55000000000000004</v>
      </c>
      <c r="BJ22" s="2">
        <v>4</v>
      </c>
      <c r="BL22" s="2" t="str">
        <f t="shared" si="18"/>
        <v>T2中6</v>
      </c>
      <c r="BM22" s="21" t="str">
        <f>[1]坦克升星消耗!P22&amp;[1]坦克升星消耗!Q22</f>
        <v>T2中</v>
      </c>
      <c r="BN22" s="21">
        <f>[1]坦克升星消耗!S22</f>
        <v>6</v>
      </c>
      <c r="BO22" s="21">
        <f>[1]坦克升星消耗!U22</f>
        <v>30</v>
      </c>
      <c r="BP22" s="21">
        <f>[1]坦克升星消耗!AC22</f>
        <v>98000</v>
      </c>
      <c r="BQ22" s="22"/>
      <c r="BR22" s="21" t="s">
        <v>167</v>
      </c>
      <c r="BS22" s="21">
        <v>2431</v>
      </c>
      <c r="BT22" s="21">
        <v>12431</v>
      </c>
      <c r="BU22" s="21">
        <v>52431</v>
      </c>
      <c r="BV22" s="21">
        <v>32431</v>
      </c>
      <c r="BW22" s="21">
        <f t="shared" si="0"/>
        <v>216</v>
      </c>
      <c r="BX22" s="21">
        <f t="shared" si="19"/>
        <v>40</v>
      </c>
      <c r="BY22" s="22"/>
      <c r="CE22" s="21">
        <f>[1]坦克标准养成属性!AV22</f>
        <v>3</v>
      </c>
      <c r="CF22" s="21" t="str">
        <f>[1]坦克标准养成属性!AW22</f>
        <v>Puma</v>
      </c>
      <c r="CG22" s="21" t="str">
        <f t="shared" si="20"/>
        <v>T2</v>
      </c>
      <c r="CH22" s="21" t="str">
        <f>[1]坦克标准养成属性!AX22</f>
        <v>中</v>
      </c>
      <c r="CI22" s="21">
        <f>[1]坦克标准养成属性!AY22</f>
        <v>6</v>
      </c>
      <c r="CJ22" s="21">
        <f ca="1">[1]坦克标准养成属性!AZ22</f>
        <v>9481</v>
      </c>
      <c r="CK22" s="21">
        <f ca="1">[1]坦克标准养成属性!BA22</f>
        <v>320</v>
      </c>
      <c r="CL22" s="21">
        <f ca="1">[1]坦克标准养成属性!BB22</f>
        <v>789</v>
      </c>
      <c r="CM22" s="21">
        <f ca="1">[1]坦克标准养成属性!BC22</f>
        <v>552</v>
      </c>
      <c r="CN22" s="21">
        <f ca="1">[1]坦克标准养成属性!BD22</f>
        <v>745</v>
      </c>
      <c r="CO22" s="21">
        <f ca="1">[1]坦克标准养成属性!BE22</f>
        <v>771</v>
      </c>
      <c r="CP22" s="21">
        <f>[1]坦克标准养成属性!BF22</f>
        <v>49.2</v>
      </c>
      <c r="CQ22" s="21">
        <f>[1]坦克标准养成属性!BG22</f>
        <v>58</v>
      </c>
      <c r="CR22" s="21">
        <f>[1]坦克标准养成属性!BH22</f>
        <v>16.600000000000001</v>
      </c>
      <c r="CS22" s="21">
        <f>[1]坦克标准养成属性!BI22</f>
        <v>0.91</v>
      </c>
      <c r="CT22" s="21">
        <f>[1]坦克标准养成属性!BJ22</f>
        <v>0</v>
      </c>
      <c r="CU22" s="21">
        <f>[1]坦克标准养成属性!BK22</f>
        <v>0.4</v>
      </c>
      <c r="CV22" s="21">
        <f>[1]坦克标准养成属性!BL22</f>
        <v>1.1100000000000001</v>
      </c>
      <c r="CX22" s="2">
        <v>19</v>
      </c>
      <c r="CY22" s="2">
        <f t="shared" si="29"/>
        <v>3</v>
      </c>
      <c r="CZ22" s="2" t="str">
        <f t="shared" si="1"/>
        <v>Puma</v>
      </c>
      <c r="DA22" s="2" t="str">
        <f t="shared" si="1"/>
        <v>T2</v>
      </c>
      <c r="DB22" s="2" t="str">
        <f t="shared" si="1"/>
        <v>中</v>
      </c>
      <c r="DC22" s="2">
        <f t="shared" si="35"/>
        <v>2</v>
      </c>
      <c r="DD22" s="2">
        <f t="shared" si="36"/>
        <v>4</v>
      </c>
      <c r="DE22" s="2">
        <f t="shared" si="21"/>
        <v>3</v>
      </c>
      <c r="DF22" s="2">
        <f t="shared" si="37"/>
        <v>3</v>
      </c>
      <c r="DG22" s="2">
        <f t="shared" si="38"/>
        <v>3</v>
      </c>
      <c r="DH22" s="2">
        <f t="shared" si="39"/>
        <v>2</v>
      </c>
      <c r="DI22" s="2">
        <f t="shared" si="22"/>
        <v>20</v>
      </c>
      <c r="DJ22" s="2">
        <f>COUNTIF(CZ$4:CZ22,CZ22)</f>
        <v>7</v>
      </c>
      <c r="DK22" s="2">
        <f t="shared" ca="1" si="2"/>
        <v>9481</v>
      </c>
      <c r="DL22" s="2">
        <f t="shared" ca="1" si="3"/>
        <v>320</v>
      </c>
      <c r="DM22" s="2">
        <f t="shared" ca="1" si="4"/>
        <v>789</v>
      </c>
      <c r="DN22" s="2">
        <f t="shared" ca="1" si="5"/>
        <v>552</v>
      </c>
      <c r="DO22" s="2">
        <f t="shared" ca="1" si="6"/>
        <v>745</v>
      </c>
      <c r="DP22" s="2">
        <f t="shared" ca="1" si="7"/>
        <v>771</v>
      </c>
      <c r="DQ22" s="2">
        <f t="shared" si="8"/>
        <v>49.2</v>
      </c>
      <c r="DR22" s="2">
        <f t="shared" si="9"/>
        <v>58</v>
      </c>
      <c r="DS22" s="2">
        <f t="shared" si="10"/>
        <v>16.600000000000001</v>
      </c>
      <c r="DT22" s="2">
        <f t="shared" si="11"/>
        <v>0.91</v>
      </c>
      <c r="DU22" s="2">
        <f t="shared" si="12"/>
        <v>0</v>
      </c>
      <c r="DV22" s="2">
        <f t="shared" si="13"/>
        <v>0.4</v>
      </c>
      <c r="DW22" s="2">
        <f t="shared" si="14"/>
        <v>1.1100000000000001</v>
      </c>
      <c r="DX22" s="2">
        <f t="shared" si="23"/>
        <v>1.32</v>
      </c>
      <c r="DY22" s="12" t="str">
        <f t="shared" ca="1" si="24"/>
        <v>[9481,320,789,552,745,771,49.2,58,16.6,0.91,0,0.4,1.11,1.32]</v>
      </c>
      <c r="DZ22" s="2">
        <f t="shared" si="15"/>
        <v>51221</v>
      </c>
      <c r="EA22" s="23">
        <f t="shared" si="16"/>
        <v>30</v>
      </c>
      <c r="EB22" s="23">
        <f t="shared" si="17"/>
        <v>112000</v>
      </c>
      <c r="EC22" s="35"/>
      <c r="ED22" s="3" t="str">
        <f t="shared" si="25"/>
        <v>[51221,102]</v>
      </c>
      <c r="EE22" s="3" t="str">
        <f t="shared" si="26"/>
        <v>[30,112000]</v>
      </c>
      <c r="EF22" s="3"/>
      <c r="EG22" s="3">
        <f>VLOOKUP(IF(MOD(CY22,10)=0,10,MOD(CY22,10))&amp;DA22&amp;DB22&amp;DJ22-1,[1]图鉴!$C$18:$G$183,MATCH("经验值",[1]图鉴!$C$18:$G$18,0),FALSE)</f>
        <v>20</v>
      </c>
      <c r="EH22" s="3"/>
      <c r="EI22" s="2" t="str">
        <f t="shared" si="27"/>
        <v>Puma</v>
      </c>
      <c r="EJ22" s="2">
        <f t="shared" si="28"/>
        <v>19</v>
      </c>
    </row>
    <row r="23" spans="2:140">
      <c r="B23" s="2" t="str">
        <f>[1]坦克属性统计!B23</f>
        <v>挑战者</v>
      </c>
      <c r="C23" s="2" t="str">
        <f>[1]坦克属性统计!C23</f>
        <v>T5</v>
      </c>
      <c r="D23" s="2" t="str">
        <f>[1]坦克属性统计!D23</f>
        <v>低</v>
      </c>
      <c r="E23" s="2" t="str">
        <f>[1]坦克属性统计!E23</f>
        <v>T5低0</v>
      </c>
      <c r="F23" s="2" t="str">
        <f>[1]坦克属性统计!F23</f>
        <v>中坦</v>
      </c>
      <c r="G23" s="2" t="str">
        <f>[1]坦克属性统计!G23</f>
        <v>中坦单发</v>
      </c>
      <c r="H23" s="2" t="str">
        <f>[1]坦克属性统计!H23</f>
        <v>单发装弹</v>
      </c>
      <c r="I23" s="2">
        <f>[1]坦克属性统计!I23</f>
        <v>8.49</v>
      </c>
      <c r="J23" s="2">
        <f>[1]坦克属性统计!J23</f>
        <v>3.73</v>
      </c>
      <c r="K23" s="2">
        <f>[1]坦克属性统计!K23</f>
        <v>0.3</v>
      </c>
      <c r="L23" s="2">
        <f>ROUND([1]坦克属性统计!L23,2)</f>
        <v>1.64</v>
      </c>
      <c r="M23" s="2">
        <f>ROUND([1]坦克属性统计!M23,2)</f>
        <v>16.3</v>
      </c>
      <c r="N23" s="2">
        <f>ROUND([1]坦克属性统计!N23,2)</f>
        <v>27.17</v>
      </c>
      <c r="O23" s="2">
        <f>ROUND([1]坦克属性统计!O23,2)</f>
        <v>0.9</v>
      </c>
      <c r="P23" s="2">
        <f>ROUND([1]坦克属性统计!P23,2)</f>
        <v>0.9</v>
      </c>
      <c r="Q23" s="2">
        <f>[1]坦克属性统计!Q23</f>
        <v>0.9</v>
      </c>
      <c r="R23" s="2">
        <f>[1]坦克属性统计!R23</f>
        <v>0</v>
      </c>
      <c r="S23" s="2">
        <f>[1]坦克属性统计!S23</f>
        <v>2.4</v>
      </c>
      <c r="T23" s="2">
        <f>ROUND([1]坦克属性统计!T23,2)</f>
        <v>2.4</v>
      </c>
      <c r="U23" s="2">
        <f>ROUND([1]坦克属性统计!U23,2)</f>
        <v>0.71</v>
      </c>
      <c r="V23" s="2">
        <f>ROUND([1]坦克属性统计!V23,3)</f>
        <v>1</v>
      </c>
      <c r="W23" s="2">
        <f>[1]坦克属性统计!W23</f>
        <v>4</v>
      </c>
      <c r="X23" s="2">
        <f>[1]坦克属性统计!X23</f>
        <v>0.75</v>
      </c>
      <c r="Y23" s="2">
        <f>ROUND([1]坦克属性统计!Y23,1)</f>
        <v>8.9</v>
      </c>
      <c r="Z23" s="2">
        <f>ROUND([1]坦克属性统计!Z23,1)</f>
        <v>55.6</v>
      </c>
      <c r="AA23" s="2">
        <f>ROUND([1]坦克属性统计!AA23,2)</f>
        <v>2.84</v>
      </c>
      <c r="AB23" s="2">
        <f>ROUND([1]坦克属性统计!AB23,2)</f>
        <v>11.07</v>
      </c>
      <c r="AC23" s="2">
        <f>ROUND([1]坦克属性统计!AC23,2)</f>
        <v>10.210000000000001</v>
      </c>
      <c r="AD23" s="2">
        <f>ROUND([1]坦克属性统计!AD23,3)</f>
        <v>7.15</v>
      </c>
      <c r="AE23" s="2">
        <f>ROUND([1]坦克属性统计!AE23,3)</f>
        <v>1.0649999999999999</v>
      </c>
      <c r="AF23" s="2">
        <f>ROUND([1]坦克属性统计!AF23,3)</f>
        <v>0.2</v>
      </c>
      <c r="AG23" s="2">
        <f>ROUND([1]坦克属性统计!AG23,2)</f>
        <v>55</v>
      </c>
      <c r="AH23" s="18">
        <f>ROUND([1]坦克属性统计!AH23,2)</f>
        <v>105</v>
      </c>
      <c r="AI23" s="2">
        <f>ROUND([1]坦克属性统计!AI23,2)</f>
        <v>35.6</v>
      </c>
      <c r="AJ23" s="2">
        <f>ROUND([1]坦克属性统计!AJ23,2)</f>
        <v>50</v>
      </c>
      <c r="AK23" s="2">
        <f>ROUND([1]坦克属性统计!AK23,3)</f>
        <v>11.1</v>
      </c>
      <c r="AL23" s="2">
        <f>[1]坦克属性统计!AL23</f>
        <v>1</v>
      </c>
      <c r="AM23" s="2">
        <f>[1]坦克属性统计!AM23</f>
        <v>4.5</v>
      </c>
      <c r="AN23" s="2">
        <f>[1]坦克属性统计!AN23</f>
        <v>0</v>
      </c>
      <c r="AO23" s="2">
        <f>ROUND([1]坦克属性统计!AO23,2)</f>
        <v>2.4</v>
      </c>
      <c r="AP23" s="2">
        <f ca="1">[1]坦克属性统计!AP23</f>
        <v>13886</v>
      </c>
      <c r="AQ23" s="2">
        <f ca="1">[1]坦克属性统计!AQ23</f>
        <v>1780</v>
      </c>
      <c r="AR23" s="2">
        <f ca="1">[1]坦克属性统计!AR23</f>
        <v>1249</v>
      </c>
      <c r="AS23" s="2">
        <f ca="1">[1]坦克属性统计!AS23</f>
        <v>936</v>
      </c>
      <c r="AT23" s="2">
        <f ca="1">[1]坦克属性统计!AT23</f>
        <v>1254</v>
      </c>
      <c r="AU23" s="2">
        <f ca="1">[1]坦克属性统计!AU23</f>
        <v>1231</v>
      </c>
      <c r="AV23" s="2">
        <f>[1]坦克属性统计!AV23</f>
        <v>373</v>
      </c>
      <c r="AW23" s="2">
        <f>[1]坦克属性统计!AW23</f>
        <v>373</v>
      </c>
      <c r="AX23" s="2">
        <f>[1]坦克属性统计!AX23</f>
        <v>373</v>
      </c>
      <c r="AY23" s="2">
        <f>[1]坦克属性统计!AY23</f>
        <v>1</v>
      </c>
      <c r="AZ23" s="2">
        <f>[1]坦克属性统计!AZ23</f>
        <v>0.35</v>
      </c>
      <c r="BA23" s="2">
        <f>[1]坦克属性统计!BA23</f>
        <v>50</v>
      </c>
      <c r="BB23" s="2">
        <f>[1]坦克属性统计!BB23</f>
        <v>10</v>
      </c>
      <c r="BC23" s="2">
        <f>[1]坦克属性统计!BC23</f>
        <v>2.2000000000000002</v>
      </c>
      <c r="BD23" s="2">
        <f>[1]坦克属性统计!BD23</f>
        <v>1.7000000000000002</v>
      </c>
      <c r="BE23" s="2">
        <f>[1]坦克属性统计!BE23</f>
        <v>1.3</v>
      </c>
      <c r="BF23" s="2">
        <f>[1]坦克属性统计!BF23</f>
        <v>1.3</v>
      </c>
      <c r="BG23" s="2">
        <f>[1]坦克属性统计!BG23</f>
        <v>1.1000000000000001</v>
      </c>
      <c r="BH23" s="2">
        <f>[1]坦克属性统计!BH23</f>
        <v>0.75</v>
      </c>
      <c r="BI23" s="2">
        <f>[1]坦克属性统计!BI23</f>
        <v>0.5</v>
      </c>
      <c r="BJ23" s="2">
        <v>5</v>
      </c>
      <c r="BL23" s="2" t="str">
        <f t="shared" si="18"/>
        <v>T2中7</v>
      </c>
      <c r="BM23" s="21" t="str">
        <f>[1]坦克升星消耗!P23&amp;[1]坦克升星消耗!Q23</f>
        <v>T2中</v>
      </c>
      <c r="BN23" s="21">
        <f>[1]坦克升星消耗!S23</f>
        <v>7</v>
      </c>
      <c r="BO23" s="21">
        <f>[1]坦克升星消耗!U23</f>
        <v>30</v>
      </c>
      <c r="BP23" s="21">
        <f>[1]坦克升星消耗!AC23</f>
        <v>112000</v>
      </c>
      <c r="BQ23" s="22"/>
      <c r="BR23" s="21" t="s">
        <v>169</v>
      </c>
      <c r="BS23" s="21">
        <v>2511</v>
      </c>
      <c r="BT23" s="21">
        <v>12511</v>
      </c>
      <c r="BU23" s="21">
        <v>52511</v>
      </c>
      <c r="BV23" s="21">
        <v>32511</v>
      </c>
      <c r="BW23" s="21">
        <f t="shared" si="0"/>
        <v>234</v>
      </c>
      <c r="BX23" s="21">
        <f t="shared" si="19"/>
        <v>300</v>
      </c>
      <c r="BY23" s="22"/>
      <c r="CE23" s="21">
        <f>[1]坦克标准养成属性!AV23</f>
        <v>3</v>
      </c>
      <c r="CF23" s="21" t="str">
        <f>[1]坦克标准养成属性!AW23</f>
        <v>Puma</v>
      </c>
      <c r="CG23" s="21" t="str">
        <f t="shared" si="20"/>
        <v>T2</v>
      </c>
      <c r="CH23" s="21" t="str">
        <f>[1]坦克标准养成属性!AX23</f>
        <v>中</v>
      </c>
      <c r="CI23" s="21">
        <f>[1]坦克标准养成属性!AY23</f>
        <v>7</v>
      </c>
      <c r="CJ23" s="21">
        <f ca="1">[1]坦克标准养成属性!AZ23</f>
        <v>10318</v>
      </c>
      <c r="CK23" s="21">
        <f ca="1">[1]坦克标准养成属性!BA23</f>
        <v>342</v>
      </c>
      <c r="CL23" s="21">
        <f ca="1">[1]坦克标准养成属性!BB23</f>
        <v>847</v>
      </c>
      <c r="CM23" s="21">
        <f ca="1">[1]坦克标准养成属性!BC23</f>
        <v>593</v>
      </c>
      <c r="CN23" s="21">
        <f ca="1">[1]坦克标准养成属性!BD23</f>
        <v>797</v>
      </c>
      <c r="CO23" s="21">
        <f ca="1">[1]坦克标准养成属性!BE23</f>
        <v>831</v>
      </c>
      <c r="CP23" s="21">
        <f>[1]坦克标准养成属性!BF23</f>
        <v>50.2</v>
      </c>
      <c r="CQ23" s="21">
        <f>[1]坦克标准养成属性!BG23</f>
        <v>59.1</v>
      </c>
      <c r="CR23" s="21">
        <f>[1]坦克标准养成属性!BH23</f>
        <v>17</v>
      </c>
      <c r="CS23" s="21">
        <f>[1]坦克标准养成属性!BI23</f>
        <v>0.89</v>
      </c>
      <c r="CT23" s="21">
        <f>[1]坦克标准养成属性!BJ23</f>
        <v>0</v>
      </c>
      <c r="CU23" s="21">
        <f>[1]坦克标准养成属性!BK23</f>
        <v>0.4</v>
      </c>
      <c r="CV23" s="21">
        <f>[1]坦克标准养成属性!BL23</f>
        <v>1.1000000000000001</v>
      </c>
      <c r="CX23" s="2">
        <v>20</v>
      </c>
      <c r="CY23" s="2">
        <f t="shared" si="29"/>
        <v>3</v>
      </c>
      <c r="CZ23" s="2" t="str">
        <f t="shared" si="1"/>
        <v>Puma</v>
      </c>
      <c r="DA23" s="2" t="str">
        <f t="shared" si="1"/>
        <v>T2</v>
      </c>
      <c r="DB23" s="2" t="str">
        <f t="shared" si="1"/>
        <v>中</v>
      </c>
      <c r="DC23" s="2">
        <f t="shared" si="35"/>
        <v>2</v>
      </c>
      <c r="DD23" s="2">
        <f t="shared" si="36"/>
        <v>4</v>
      </c>
      <c r="DE23" s="2">
        <f t="shared" si="21"/>
        <v>4</v>
      </c>
      <c r="DF23" s="2">
        <f t="shared" si="37"/>
        <v>4</v>
      </c>
      <c r="DG23" s="2">
        <f t="shared" si="38"/>
        <v>0</v>
      </c>
      <c r="DH23" s="2">
        <f t="shared" si="39"/>
        <v>1</v>
      </c>
      <c r="DI23" s="2">
        <f t="shared" si="22"/>
        <v>21</v>
      </c>
      <c r="DJ23" s="2">
        <f>COUNTIF(CZ$4:CZ23,CZ23)</f>
        <v>8</v>
      </c>
      <c r="DK23" s="2">
        <f t="shared" ca="1" si="2"/>
        <v>10318</v>
      </c>
      <c r="DL23" s="2">
        <f t="shared" ca="1" si="3"/>
        <v>342</v>
      </c>
      <c r="DM23" s="2">
        <f t="shared" ca="1" si="4"/>
        <v>847</v>
      </c>
      <c r="DN23" s="2">
        <f t="shared" ca="1" si="5"/>
        <v>593</v>
      </c>
      <c r="DO23" s="2">
        <f t="shared" ca="1" si="6"/>
        <v>797</v>
      </c>
      <c r="DP23" s="2">
        <f t="shared" ca="1" si="7"/>
        <v>831</v>
      </c>
      <c r="DQ23" s="2">
        <f t="shared" si="8"/>
        <v>50.2</v>
      </c>
      <c r="DR23" s="2">
        <f t="shared" si="9"/>
        <v>59.1</v>
      </c>
      <c r="DS23" s="2">
        <f t="shared" si="10"/>
        <v>17</v>
      </c>
      <c r="DT23" s="2">
        <f t="shared" si="11"/>
        <v>0.89</v>
      </c>
      <c r="DU23" s="2">
        <f t="shared" si="12"/>
        <v>0</v>
      </c>
      <c r="DV23" s="2">
        <f t="shared" si="13"/>
        <v>0.4</v>
      </c>
      <c r="DW23" s="2">
        <f t="shared" si="14"/>
        <v>1.1000000000000001</v>
      </c>
      <c r="DX23" s="2">
        <f t="shared" si="23"/>
        <v>1.34</v>
      </c>
      <c r="DY23" s="12" t="str">
        <f t="shared" ca="1" si="24"/>
        <v>[10318,342,847,593,797,831,50.2,59.1,17,0.89,0,0.4,1.1,1.34]</v>
      </c>
      <c r="DZ23" s="2">
        <f t="shared" si="15"/>
        <v>51221</v>
      </c>
      <c r="EA23" s="23">
        <f t="shared" si="16"/>
        <v>40</v>
      </c>
      <c r="EB23" s="23">
        <f t="shared" si="17"/>
        <v>126500</v>
      </c>
      <c r="EC23" s="35"/>
      <c r="ED23" s="3" t="str">
        <f t="shared" si="25"/>
        <v>[51221,102]</v>
      </c>
      <c r="EE23" s="3" t="str">
        <f t="shared" si="26"/>
        <v>[40,126500]</v>
      </c>
      <c r="EF23" s="3"/>
      <c r="EG23" s="3">
        <f>VLOOKUP(IF(MOD(CY23,10)=0,10,MOD(CY23,10))&amp;DA23&amp;DB23&amp;DJ23-1,[1]图鉴!$C$18:$G$183,MATCH("经验值",[1]图鉴!$C$18:$G$18,0),FALSE)</f>
        <v>20</v>
      </c>
      <c r="EH23" s="3"/>
      <c r="EI23" s="2" t="str">
        <f t="shared" si="27"/>
        <v>Puma</v>
      </c>
      <c r="EJ23" s="2">
        <f t="shared" si="28"/>
        <v>20</v>
      </c>
    </row>
    <row r="24" spans="2:140">
      <c r="B24" s="2" t="str">
        <f>[1]坦克属性统计!B24</f>
        <v>B-1</v>
      </c>
      <c r="C24" s="2" t="str">
        <f>[1]坦克属性统计!C24</f>
        <v>T1</v>
      </c>
      <c r="D24" s="2" t="str">
        <f>[1]坦克属性统计!D24</f>
        <v>低</v>
      </c>
      <c r="E24" s="2" t="str">
        <f>[1]坦克属性统计!E24</f>
        <v>T1低0</v>
      </c>
      <c r="F24" s="2" t="str">
        <f>[1]坦克属性统计!F24</f>
        <v>重坦</v>
      </c>
      <c r="G24" s="2" t="str">
        <f>[1]坦克属性统计!G24</f>
        <v>重坦自动</v>
      </c>
      <c r="H24" s="2" t="str">
        <f>[1]坦克属性统计!H24</f>
        <v>自动装弹</v>
      </c>
      <c r="I24" s="2">
        <f>[1]坦克属性统计!I24</f>
        <v>6.6</v>
      </c>
      <c r="J24" s="2">
        <f>[1]坦克属性统计!J24</f>
        <v>3.26</v>
      </c>
      <c r="K24" s="2">
        <f>[1]坦克属性统计!K24</f>
        <v>0.3</v>
      </c>
      <c r="L24" s="2">
        <f>ROUND([1]坦克属性统计!L24,2)</f>
        <v>1.32</v>
      </c>
      <c r="M24" s="2">
        <f>ROUND([1]坦克属性统计!M24,2)</f>
        <v>9.67</v>
      </c>
      <c r="N24" s="2">
        <f>ROUND([1]坦克属性统计!N24,2)</f>
        <v>16.11</v>
      </c>
      <c r="O24" s="2">
        <f>ROUND([1]坦克属性统计!O24,2)</f>
        <v>0.8</v>
      </c>
      <c r="P24" s="2">
        <f>ROUND([1]坦克属性统计!P24,2)</f>
        <v>0.8</v>
      </c>
      <c r="Q24" s="2">
        <f>[1]坦克属性统计!Q24</f>
        <v>0.8</v>
      </c>
      <c r="R24" s="2">
        <f>[1]坦克属性统计!R24</f>
        <v>2.8</v>
      </c>
      <c r="S24" s="2">
        <f>[1]坦克属性统计!S24</f>
        <v>1.7999999999999998</v>
      </c>
      <c r="T24" s="2">
        <f>ROUND([1]坦克属性统计!T24,2)</f>
        <v>3.18</v>
      </c>
      <c r="U24" s="2">
        <f>ROUND([1]坦克属性统计!U24,2)</f>
        <v>0.77</v>
      </c>
      <c r="V24" s="2">
        <f>ROUND([1]坦克属性统计!V24,3)</f>
        <v>1.2</v>
      </c>
      <c r="W24" s="2">
        <f>[1]坦克属性统计!W24</f>
        <v>2</v>
      </c>
      <c r="X24" s="2">
        <f>[1]坦克属性统计!X24</f>
        <v>0.5</v>
      </c>
      <c r="Y24" s="2">
        <f>ROUND([1]坦克属性统计!Y24,1)</f>
        <v>9.8000000000000007</v>
      </c>
      <c r="Z24" s="2">
        <f>ROUND([1]坦克属性统计!Z24,1)</f>
        <v>49</v>
      </c>
      <c r="AA24" s="2">
        <f>ROUND([1]坦克属性统计!AA24,2)</f>
        <v>1.92</v>
      </c>
      <c r="AB24" s="2">
        <f>ROUND([1]坦克属性统计!AB24,2)</f>
        <v>10.5</v>
      </c>
      <c r="AC24" s="2">
        <f>ROUND([1]坦克属性统计!AC24,2)</f>
        <v>5.95</v>
      </c>
      <c r="AD24" s="2">
        <f>ROUND([1]坦克属性统计!AD24,3)</f>
        <v>4.1669999999999998</v>
      </c>
      <c r="AE24" s="2">
        <f>ROUND([1]坦克属性统计!AE24,3)</f>
        <v>0.64</v>
      </c>
      <c r="AF24" s="2">
        <f>ROUND([1]坦克属性统计!AF24,3)</f>
        <v>0.2</v>
      </c>
      <c r="AG24" s="2">
        <f>ROUND([1]坦克属性统计!AG24,2)</f>
        <v>70</v>
      </c>
      <c r="AH24" s="18">
        <f>ROUND([1]坦克属性统计!AH24,2)</f>
        <v>110</v>
      </c>
      <c r="AI24" s="2">
        <f>ROUND([1]坦克属性统计!AI24,2)</f>
        <v>39.200000000000003</v>
      </c>
      <c r="AJ24" s="2">
        <f>ROUND([1]坦克属性统计!AJ24,2)</f>
        <v>35</v>
      </c>
      <c r="AK24" s="2">
        <f>ROUND([1]坦克属性统计!AK24,3)</f>
        <v>10.5</v>
      </c>
      <c r="AL24" s="2">
        <f>[1]坦克属性统计!AL24</f>
        <v>2</v>
      </c>
      <c r="AM24" s="2">
        <f>[1]坦克属性统计!AM24</f>
        <v>5.3999999999999995</v>
      </c>
      <c r="AN24" s="2">
        <f>[1]坦克属性统计!AN24</f>
        <v>0</v>
      </c>
      <c r="AO24" s="2">
        <f>ROUND([1]坦克属性统计!AO24,2)</f>
        <v>2.65</v>
      </c>
      <c r="AP24" s="2">
        <f ca="1">[1]坦克属性统计!AP24</f>
        <v>3526</v>
      </c>
      <c r="AQ24" s="2">
        <f ca="1">[1]坦克属性统计!AQ24</f>
        <v>591</v>
      </c>
      <c r="AR24" s="2">
        <f ca="1">[1]坦克属性统计!AR24</f>
        <v>286</v>
      </c>
      <c r="AS24" s="2">
        <f ca="1">[1]坦克属性统计!AS24</f>
        <v>229</v>
      </c>
      <c r="AT24" s="2">
        <f ca="1">[1]坦克属性统计!AT24</f>
        <v>360</v>
      </c>
      <c r="AU24" s="2">
        <f ca="1">[1]坦克属性统计!AU24</f>
        <v>360</v>
      </c>
      <c r="AV24" s="2">
        <f>[1]坦克属性统计!AV24</f>
        <v>250</v>
      </c>
      <c r="AW24" s="2">
        <f>[1]坦克属性统计!AW24</f>
        <v>250</v>
      </c>
      <c r="AX24" s="2">
        <f>[1]坦克属性统计!AX24</f>
        <v>250</v>
      </c>
      <c r="AY24" s="2">
        <f>[1]坦克属性统计!AY24</f>
        <v>6</v>
      </c>
      <c r="AZ24" s="2">
        <f>[1]坦克属性统计!AZ24</f>
        <v>0.35</v>
      </c>
      <c r="BA24" s="2">
        <f>[1]坦克属性统计!BA24</f>
        <v>50</v>
      </c>
      <c r="BB24" s="2">
        <f>[1]坦克属性统计!BB24</f>
        <v>10</v>
      </c>
      <c r="BC24" s="2">
        <f>[1]坦克属性统计!BC24</f>
        <v>2.5499999999999998</v>
      </c>
      <c r="BD24" s="2">
        <f>[1]坦克属性统计!BD24</f>
        <v>2.0499999999999998</v>
      </c>
      <c r="BE24" s="2">
        <f>[1]坦克属性统计!BE24</f>
        <v>1.5</v>
      </c>
      <c r="BF24" s="2">
        <f>[1]坦克属性统计!BF24</f>
        <v>1.5</v>
      </c>
      <c r="BG24" s="2">
        <f>[1]坦克属性统计!BG24</f>
        <v>1.1000000000000001</v>
      </c>
      <c r="BH24" s="2">
        <f>[1]坦克属性统计!BH24</f>
        <v>0.75</v>
      </c>
      <c r="BI24" s="2">
        <f>[1]坦克属性统计!BI24</f>
        <v>0.4</v>
      </c>
      <c r="BJ24" s="2">
        <v>1</v>
      </c>
      <c r="BL24" s="2" t="str">
        <f t="shared" si="18"/>
        <v>T2中8</v>
      </c>
      <c r="BM24" s="21" t="str">
        <f>[1]坦克升星消耗!P24&amp;[1]坦克升星消耗!Q24</f>
        <v>T2中</v>
      </c>
      <c r="BN24" s="21">
        <f>[1]坦克升星消耗!S24</f>
        <v>8</v>
      </c>
      <c r="BO24" s="21">
        <f>[1]坦克升星消耗!U24</f>
        <v>40</v>
      </c>
      <c r="BP24" s="21">
        <f>[1]坦克升星消耗!AC24</f>
        <v>126500</v>
      </c>
      <c r="BQ24" s="22"/>
      <c r="BR24" s="21" t="s">
        <v>161</v>
      </c>
      <c r="BS24" s="21">
        <v>3111</v>
      </c>
      <c r="BT24" s="21">
        <v>13111</v>
      </c>
      <c r="BU24" s="21">
        <v>53111</v>
      </c>
      <c r="BV24" s="21">
        <v>33111</v>
      </c>
      <c r="BW24" s="21">
        <f t="shared" si="0"/>
        <v>247</v>
      </c>
      <c r="BX24" s="21">
        <f t="shared" si="19"/>
        <v>20</v>
      </c>
      <c r="BY24" s="22"/>
      <c r="CE24" s="21">
        <f>[1]坦克标准养成属性!AV24</f>
        <v>3</v>
      </c>
      <c r="CF24" s="21" t="str">
        <f>[1]坦克标准养成属性!AW24</f>
        <v>Puma</v>
      </c>
      <c r="CG24" s="21" t="str">
        <f t="shared" si="20"/>
        <v>T2</v>
      </c>
      <c r="CH24" s="21" t="str">
        <f>[1]坦克标准养成属性!AX24</f>
        <v>中</v>
      </c>
      <c r="CI24" s="21">
        <f>[1]坦克标准养成属性!AY24</f>
        <v>8</v>
      </c>
      <c r="CJ24" s="21">
        <f ca="1">[1]坦克标准养成属性!AZ24</f>
        <v>11154</v>
      </c>
      <c r="CK24" s="21">
        <f ca="1">[1]坦克标准养成属性!BA24</f>
        <v>364</v>
      </c>
      <c r="CL24" s="21">
        <f ca="1">[1]坦克标准养成属性!BB24</f>
        <v>906</v>
      </c>
      <c r="CM24" s="21">
        <f ca="1">[1]坦克标准养成属性!BC24</f>
        <v>634</v>
      </c>
      <c r="CN24" s="21">
        <f ca="1">[1]坦克标准养成属性!BD24</f>
        <v>848</v>
      </c>
      <c r="CO24" s="21">
        <f ca="1">[1]坦克标准养成属性!BE24</f>
        <v>891</v>
      </c>
      <c r="CP24" s="21">
        <f>[1]坦克标准养成属性!BF24</f>
        <v>51.2</v>
      </c>
      <c r="CQ24" s="21">
        <f>[1]坦克标准养成属性!BG24</f>
        <v>60.3</v>
      </c>
      <c r="CR24" s="21">
        <f>[1]坦克标准养成属性!BH24</f>
        <v>17.5</v>
      </c>
      <c r="CS24" s="21">
        <f>[1]坦克标准养成属性!BI24</f>
        <v>0.86</v>
      </c>
      <c r="CT24" s="21">
        <f>[1]坦克标准养成属性!BJ24</f>
        <v>0</v>
      </c>
      <c r="CU24" s="21">
        <f>[1]坦克标准养成属性!BK24</f>
        <v>0.4</v>
      </c>
      <c r="CV24" s="21">
        <f>[1]坦克标准养成属性!BL24</f>
        <v>1.08</v>
      </c>
      <c r="CX24" s="2">
        <v>21</v>
      </c>
      <c r="CY24" s="2">
        <f t="shared" si="29"/>
        <v>3</v>
      </c>
      <c r="CZ24" s="2" t="str">
        <f t="shared" ref="CZ24:DB43" si="40">VLOOKUP($CY24,$CE$3:$CR$372,MATCH(CZ$3,$CE$3:$CR$3,0),FALSE)</f>
        <v>Puma</v>
      </c>
      <c r="DA24" s="2" t="str">
        <f t="shared" si="40"/>
        <v>T2</v>
      </c>
      <c r="DB24" s="2" t="str">
        <f t="shared" si="40"/>
        <v>中</v>
      </c>
      <c r="DC24" s="2">
        <f t="shared" si="35"/>
        <v>2</v>
      </c>
      <c r="DD24" s="2">
        <f t="shared" si="36"/>
        <v>4</v>
      </c>
      <c r="DE24" s="2">
        <f t="shared" si="21"/>
        <v>4</v>
      </c>
      <c r="DF24" s="2">
        <f t="shared" si="37"/>
        <v>4</v>
      </c>
      <c r="DG24" s="2">
        <f t="shared" si="38"/>
        <v>1</v>
      </c>
      <c r="DH24" s="2">
        <f t="shared" si="39"/>
        <v>1</v>
      </c>
      <c r="DI24" s="2">
        <f t="shared" si="22"/>
        <v>22</v>
      </c>
      <c r="DJ24" s="2">
        <f>COUNTIF(CZ$4:CZ24,CZ24)</f>
        <v>9</v>
      </c>
      <c r="DK24" s="2">
        <f t="shared" ca="1" si="2"/>
        <v>11154</v>
      </c>
      <c r="DL24" s="2">
        <f t="shared" ca="1" si="3"/>
        <v>364</v>
      </c>
      <c r="DM24" s="2">
        <f t="shared" ca="1" si="4"/>
        <v>906</v>
      </c>
      <c r="DN24" s="2">
        <f t="shared" ca="1" si="5"/>
        <v>634</v>
      </c>
      <c r="DO24" s="2">
        <f t="shared" ca="1" si="6"/>
        <v>848</v>
      </c>
      <c r="DP24" s="2">
        <f t="shared" ca="1" si="7"/>
        <v>891</v>
      </c>
      <c r="DQ24" s="2">
        <f t="shared" si="8"/>
        <v>51.2</v>
      </c>
      <c r="DR24" s="2">
        <f t="shared" si="9"/>
        <v>60.3</v>
      </c>
      <c r="DS24" s="2">
        <f t="shared" si="10"/>
        <v>17.5</v>
      </c>
      <c r="DT24" s="2">
        <f t="shared" si="11"/>
        <v>0.86</v>
      </c>
      <c r="DU24" s="2">
        <f t="shared" si="12"/>
        <v>0</v>
      </c>
      <c r="DV24" s="2">
        <f t="shared" si="13"/>
        <v>0.4</v>
      </c>
      <c r="DW24" s="2">
        <f t="shared" si="14"/>
        <v>1.08</v>
      </c>
      <c r="DX24" s="2">
        <f t="shared" si="23"/>
        <v>1.36</v>
      </c>
      <c r="DY24" s="12" t="str">
        <f t="shared" ca="1" si="24"/>
        <v>[11154,364,906,634,848,891,51.2,60.3,17.5,0.86,0,0.4,1.08,1.36]</v>
      </c>
      <c r="DZ24" s="2">
        <f t="shared" si="15"/>
        <v>51221</v>
      </c>
      <c r="EA24" s="23">
        <f t="shared" si="16"/>
        <v>40</v>
      </c>
      <c r="EB24" s="23">
        <f t="shared" si="17"/>
        <v>140500</v>
      </c>
      <c r="EC24" s="35"/>
      <c r="ED24" s="3" t="str">
        <f t="shared" si="25"/>
        <v>[51221,102]</v>
      </c>
      <c r="EE24" s="3" t="str">
        <f t="shared" si="26"/>
        <v>[40,140500]</v>
      </c>
      <c r="EF24" s="3"/>
      <c r="EG24" s="3">
        <f>VLOOKUP(IF(MOD(CY24,10)=0,10,MOD(CY24,10))&amp;DA24&amp;DB24&amp;DJ24-1,[1]图鉴!$C$18:$G$183,MATCH("经验值",[1]图鉴!$C$18:$G$18,0),FALSE)</f>
        <v>20</v>
      </c>
      <c r="EH24" s="3"/>
      <c r="EI24" s="2" t="str">
        <f t="shared" si="27"/>
        <v>Puma</v>
      </c>
      <c r="EJ24" s="2">
        <f t="shared" si="28"/>
        <v>21</v>
      </c>
    </row>
    <row r="25" spans="2:140">
      <c r="B25" s="2" t="str">
        <f>[1]坦克属性统计!B25</f>
        <v>KV-1</v>
      </c>
      <c r="C25" s="2" t="str">
        <f>[1]坦克属性统计!C25</f>
        <v>T2</v>
      </c>
      <c r="D25" s="2" t="str">
        <f>[1]坦克属性统计!D25</f>
        <v>低</v>
      </c>
      <c r="E25" s="2" t="str">
        <f>[1]坦克属性统计!E25</f>
        <v>T2低0</v>
      </c>
      <c r="F25" s="2" t="str">
        <f>[1]坦克属性统计!F25</f>
        <v>重坦</v>
      </c>
      <c r="G25" s="2" t="str">
        <f>[1]坦克属性统计!G25</f>
        <v>重坦自动</v>
      </c>
      <c r="H25" s="2" t="str">
        <f>[1]坦克属性统计!H25</f>
        <v>自动装弹</v>
      </c>
      <c r="I25" s="2">
        <f>[1]坦克属性统计!I25</f>
        <v>6.44</v>
      </c>
      <c r="J25" s="2">
        <f>[1]坦克属性统计!J25</f>
        <v>2.5099999999999998</v>
      </c>
      <c r="K25" s="2">
        <f>[1]坦克属性统计!K25</f>
        <v>0.3</v>
      </c>
      <c r="L25" s="2">
        <f>ROUND([1]坦克属性统计!L25,2)</f>
        <v>1.32</v>
      </c>
      <c r="M25" s="2">
        <f>ROUND([1]坦克属性统计!M25,2)</f>
        <v>9.67</v>
      </c>
      <c r="N25" s="2">
        <f>ROUND([1]坦克属性统计!N25,2)</f>
        <v>16.11</v>
      </c>
      <c r="O25" s="2">
        <f>ROUND([1]坦克属性统计!O25,2)</f>
        <v>0.8</v>
      </c>
      <c r="P25" s="2">
        <f>ROUND([1]坦克属性统计!P25,2)</f>
        <v>0.8</v>
      </c>
      <c r="Q25" s="2">
        <f>[1]坦克属性统计!Q25</f>
        <v>0.8</v>
      </c>
      <c r="R25" s="2">
        <f>[1]坦克属性统计!R25</f>
        <v>1.88</v>
      </c>
      <c r="S25" s="2">
        <f>[1]坦克属性统计!S25</f>
        <v>1.2</v>
      </c>
      <c r="T25" s="2">
        <f>ROUND([1]坦克属性统计!T25,2)</f>
        <v>2.5</v>
      </c>
      <c r="U25" s="2">
        <f>ROUND([1]坦克属性统计!U25,2)</f>
        <v>0.74</v>
      </c>
      <c r="V25" s="2">
        <f>ROUND([1]坦克属性统计!V25,3)</f>
        <v>1.2</v>
      </c>
      <c r="W25" s="2">
        <f>[1]坦克属性统计!W25</f>
        <v>2</v>
      </c>
      <c r="X25" s="2">
        <f>[1]坦克属性统计!X25</f>
        <v>0.5</v>
      </c>
      <c r="Y25" s="2">
        <f>ROUND([1]坦克属性统计!Y25,1)</f>
        <v>9.8000000000000007</v>
      </c>
      <c r="Z25" s="2">
        <f>ROUND([1]坦克属性统计!Z25,1)</f>
        <v>49</v>
      </c>
      <c r="AA25" s="2">
        <f>ROUND([1]坦克属性统计!AA25,2)</f>
        <v>1.92</v>
      </c>
      <c r="AB25" s="2">
        <f>ROUND([1]坦克属性统计!AB25,2)</f>
        <v>10.5</v>
      </c>
      <c r="AC25" s="2">
        <f>ROUND([1]坦克属性统计!AC25,2)</f>
        <v>5.95</v>
      </c>
      <c r="AD25" s="2">
        <f>ROUND([1]坦克属性统计!AD25,3)</f>
        <v>4.1669999999999998</v>
      </c>
      <c r="AE25" s="2">
        <f>ROUND([1]坦克属性统计!AE25,3)</f>
        <v>0.64</v>
      </c>
      <c r="AF25" s="2">
        <f>ROUND([1]坦克属性统计!AF25,3)</f>
        <v>0.2</v>
      </c>
      <c r="AG25" s="2">
        <f>ROUND([1]坦克属性统计!AG25,2)</f>
        <v>70</v>
      </c>
      <c r="AH25" s="18">
        <f>ROUND([1]坦克属性统计!AH25,2)</f>
        <v>110</v>
      </c>
      <c r="AI25" s="2">
        <f>ROUND([1]坦克属性统计!AI25,2)</f>
        <v>39.200000000000003</v>
      </c>
      <c r="AJ25" s="2">
        <f>ROUND([1]坦克属性统计!AJ25,2)</f>
        <v>35</v>
      </c>
      <c r="AK25" s="2">
        <f>ROUND([1]坦克属性统计!AK25,3)</f>
        <v>10.5</v>
      </c>
      <c r="AL25" s="2">
        <f>[1]坦克属性统计!AL25</f>
        <v>3</v>
      </c>
      <c r="AM25" s="2">
        <f>[1]坦克属性统计!AM25</f>
        <v>3.6</v>
      </c>
      <c r="AN25" s="2">
        <f>[1]坦克属性统计!AN25</f>
        <v>0</v>
      </c>
      <c r="AO25" s="2">
        <f>ROUND([1]坦克属性统计!AO25,2)</f>
        <v>2.08</v>
      </c>
      <c r="AP25" s="2">
        <f ca="1">[1]坦克属性统计!AP25</f>
        <v>4782</v>
      </c>
      <c r="AQ25" s="2">
        <f ca="1">[1]坦克属性统计!AQ25</f>
        <v>570</v>
      </c>
      <c r="AR25" s="2">
        <f ca="1">[1]坦克属性统计!AR25</f>
        <v>400</v>
      </c>
      <c r="AS25" s="2">
        <f ca="1">[1]坦克属性统计!AS25</f>
        <v>320</v>
      </c>
      <c r="AT25" s="2">
        <f ca="1">[1]坦克属性统计!AT25</f>
        <v>504</v>
      </c>
      <c r="AU25" s="2">
        <f ca="1">[1]坦克属性统计!AU25</f>
        <v>505</v>
      </c>
      <c r="AV25" s="2">
        <f>[1]坦克属性统计!AV25</f>
        <v>250</v>
      </c>
      <c r="AW25" s="2">
        <f>[1]坦克属性统计!AW25</f>
        <v>250</v>
      </c>
      <c r="AX25" s="2">
        <f>[1]坦克属性统计!AX25</f>
        <v>250</v>
      </c>
      <c r="AY25" s="2">
        <f>[1]坦克属性统计!AY25</f>
        <v>6</v>
      </c>
      <c r="AZ25" s="2">
        <f>[1]坦克属性统计!AZ25</f>
        <v>0.35</v>
      </c>
      <c r="BA25" s="2">
        <f>[1]坦克属性统计!BA25</f>
        <v>50</v>
      </c>
      <c r="BB25" s="2">
        <f>[1]坦克属性统计!BB25</f>
        <v>10</v>
      </c>
      <c r="BC25" s="2">
        <f>[1]坦克属性统计!BC25</f>
        <v>2.5499999999999998</v>
      </c>
      <c r="BD25" s="2">
        <f>[1]坦克属性统计!BD25</f>
        <v>2.3499999999999996</v>
      </c>
      <c r="BE25" s="2">
        <f>[1]坦克属性统计!BE25</f>
        <v>2.1</v>
      </c>
      <c r="BF25" s="2">
        <f>[1]坦克属性统计!BF25</f>
        <v>2.1</v>
      </c>
      <c r="BG25" s="2">
        <f>[1]坦克属性统计!BG25</f>
        <v>1.35</v>
      </c>
      <c r="BH25" s="2">
        <f>[1]坦克属性统计!BH25</f>
        <v>0.85000000000000009</v>
      </c>
      <c r="BI25" s="2">
        <f>[1]坦克属性统计!BI25</f>
        <v>0.5</v>
      </c>
      <c r="BJ25" s="2">
        <v>2</v>
      </c>
      <c r="BL25" s="2" t="str">
        <f t="shared" si="18"/>
        <v>T2中9</v>
      </c>
      <c r="BM25" s="21" t="str">
        <f>[1]坦克升星消耗!P25&amp;[1]坦克升星消耗!Q25</f>
        <v>T2中</v>
      </c>
      <c r="BN25" s="21">
        <f>[1]坦克升星消耗!S25</f>
        <v>9</v>
      </c>
      <c r="BO25" s="21">
        <f>[1]坦克升星消耗!U25</f>
        <v>40</v>
      </c>
      <c r="BP25" s="21">
        <f>[1]坦克升星消耗!AC25</f>
        <v>140500</v>
      </c>
      <c r="BQ25" s="22"/>
      <c r="BR25" s="21" t="s">
        <v>162</v>
      </c>
      <c r="BS25" s="21">
        <v>3211</v>
      </c>
      <c r="BT25" s="21">
        <v>13211</v>
      </c>
      <c r="BU25" s="21">
        <v>53211</v>
      </c>
      <c r="BV25" s="21">
        <v>33211</v>
      </c>
      <c r="BW25" s="21">
        <f t="shared" si="0"/>
        <v>252</v>
      </c>
      <c r="BX25" s="21">
        <f t="shared" si="19"/>
        <v>35</v>
      </c>
      <c r="BY25" s="22"/>
      <c r="CE25" s="21">
        <f>[1]坦克标准养成属性!AV25</f>
        <v>3</v>
      </c>
      <c r="CF25" s="21" t="str">
        <f>[1]坦克标准养成属性!AW25</f>
        <v>Puma</v>
      </c>
      <c r="CG25" s="21" t="str">
        <f t="shared" si="20"/>
        <v>T2</v>
      </c>
      <c r="CH25" s="21" t="str">
        <f>[1]坦克标准养成属性!AX25</f>
        <v>中</v>
      </c>
      <c r="CI25" s="21">
        <f>[1]坦克标准养成属性!AY25</f>
        <v>9</v>
      </c>
      <c r="CJ25" s="21">
        <f ca="1">[1]坦克标准养成属性!AZ25</f>
        <v>11991</v>
      </c>
      <c r="CK25" s="21">
        <f ca="1">[1]坦克标准养成属性!BA25</f>
        <v>386</v>
      </c>
      <c r="CL25" s="21">
        <f ca="1">[1]坦克标准养成属性!BB25</f>
        <v>964</v>
      </c>
      <c r="CM25" s="21">
        <f ca="1">[1]坦克标准养成属性!BC25</f>
        <v>675</v>
      </c>
      <c r="CN25" s="21">
        <f ca="1">[1]坦克标准养成属性!BD25</f>
        <v>899</v>
      </c>
      <c r="CO25" s="21">
        <f ca="1">[1]坦克标准养成属性!BE25</f>
        <v>951</v>
      </c>
      <c r="CP25" s="21">
        <f>[1]坦克标准养成属性!BF25</f>
        <v>52.2</v>
      </c>
      <c r="CQ25" s="21">
        <f>[1]坦克标准养成属性!BG25</f>
        <v>61.4</v>
      </c>
      <c r="CR25" s="21">
        <f>[1]坦克标准养成属性!BH25</f>
        <v>17.899999999999999</v>
      </c>
      <c r="CS25" s="21">
        <f>[1]坦克标准养成属性!BI25</f>
        <v>0.84</v>
      </c>
      <c r="CT25" s="21">
        <f>[1]坦克标准养成属性!BJ25</f>
        <v>0</v>
      </c>
      <c r="CU25" s="21">
        <f>[1]坦克标准养成属性!BK25</f>
        <v>0.4</v>
      </c>
      <c r="CV25" s="21">
        <f>[1]坦克标准养成属性!BL25</f>
        <v>1.06</v>
      </c>
      <c r="CX25" s="2">
        <v>22</v>
      </c>
      <c r="CY25" s="2">
        <f t="shared" si="29"/>
        <v>3</v>
      </c>
      <c r="CZ25" s="2" t="str">
        <f t="shared" si="40"/>
        <v>Puma</v>
      </c>
      <c r="DA25" s="2" t="str">
        <f t="shared" si="40"/>
        <v>T2</v>
      </c>
      <c r="DB25" s="2" t="str">
        <f t="shared" si="40"/>
        <v>中</v>
      </c>
      <c r="DC25" s="2">
        <f t="shared" si="35"/>
        <v>2</v>
      </c>
      <c r="DD25" s="2">
        <f t="shared" si="36"/>
        <v>4</v>
      </c>
      <c r="DE25" s="2">
        <f t="shared" si="21"/>
        <v>4</v>
      </c>
      <c r="DF25" s="2">
        <f t="shared" si="37"/>
        <v>4</v>
      </c>
      <c r="DG25" s="2">
        <f t="shared" si="38"/>
        <v>2</v>
      </c>
      <c r="DH25" s="2">
        <f t="shared" si="39"/>
        <v>1</v>
      </c>
      <c r="DI25" s="2">
        <f t="shared" si="22"/>
        <v>23</v>
      </c>
      <c r="DJ25" s="2">
        <f>COUNTIF(CZ$4:CZ25,CZ25)</f>
        <v>10</v>
      </c>
      <c r="DK25" s="2">
        <f t="shared" ca="1" si="2"/>
        <v>11991</v>
      </c>
      <c r="DL25" s="2">
        <f t="shared" ca="1" si="3"/>
        <v>386</v>
      </c>
      <c r="DM25" s="2">
        <f t="shared" ca="1" si="4"/>
        <v>964</v>
      </c>
      <c r="DN25" s="2">
        <f t="shared" ca="1" si="5"/>
        <v>675</v>
      </c>
      <c r="DO25" s="2">
        <f t="shared" ca="1" si="6"/>
        <v>899</v>
      </c>
      <c r="DP25" s="2">
        <f t="shared" ca="1" si="7"/>
        <v>951</v>
      </c>
      <c r="DQ25" s="2">
        <f t="shared" si="8"/>
        <v>52.2</v>
      </c>
      <c r="DR25" s="2">
        <f t="shared" si="9"/>
        <v>61.4</v>
      </c>
      <c r="DS25" s="2">
        <f t="shared" si="10"/>
        <v>17.899999999999999</v>
      </c>
      <c r="DT25" s="2">
        <f t="shared" si="11"/>
        <v>0.84</v>
      </c>
      <c r="DU25" s="2">
        <f t="shared" si="12"/>
        <v>0</v>
      </c>
      <c r="DV25" s="2">
        <f t="shared" si="13"/>
        <v>0.4</v>
      </c>
      <c r="DW25" s="2">
        <f t="shared" si="14"/>
        <v>1.06</v>
      </c>
      <c r="DX25" s="2">
        <f t="shared" si="23"/>
        <v>1.39</v>
      </c>
      <c r="DY25" s="12" t="str">
        <f t="shared" ca="1" si="24"/>
        <v>[11991,386,964,675,899,951,52.2,61.4,17.9,0.84,0,0.4,1.06,1.39]</v>
      </c>
      <c r="DZ25" s="2">
        <f t="shared" si="15"/>
        <v>51221</v>
      </c>
      <c r="EA25" s="23">
        <f t="shared" si="16"/>
        <v>40</v>
      </c>
      <c r="EB25" s="23">
        <f t="shared" si="17"/>
        <v>154500</v>
      </c>
      <c r="EC25" s="35"/>
      <c r="ED25" s="3" t="str">
        <f t="shared" si="25"/>
        <v>[51221,102]</v>
      </c>
      <c r="EE25" s="3" t="str">
        <f t="shared" si="26"/>
        <v>[40,154500]</v>
      </c>
      <c r="EF25" s="3"/>
      <c r="EG25" s="3">
        <f>VLOOKUP(IF(MOD(CY25,10)=0,10,MOD(CY25,10))&amp;DA25&amp;DB25&amp;DJ25-1,[1]图鉴!$C$18:$G$183,MATCH("经验值",[1]图鉴!$C$18:$G$18,0),FALSE)</f>
        <v>20</v>
      </c>
      <c r="EH25" s="3"/>
      <c r="EI25" s="2" t="str">
        <f t="shared" si="27"/>
        <v>Puma</v>
      </c>
      <c r="EJ25" s="2">
        <f t="shared" si="28"/>
        <v>22</v>
      </c>
    </row>
    <row r="26" spans="2:140">
      <c r="B26" s="2" t="str">
        <f>[1]坦克属性统计!B26</f>
        <v>丘吉尔</v>
      </c>
      <c r="C26" s="2" t="str">
        <f>[1]坦克属性统计!C26</f>
        <v>T2</v>
      </c>
      <c r="D26" s="2" t="str">
        <f>[1]坦克属性统计!D26</f>
        <v>中</v>
      </c>
      <c r="E26" s="2" t="str">
        <f>[1]坦克属性统计!E26</f>
        <v>T2中0</v>
      </c>
      <c r="F26" s="2" t="str">
        <f>[1]坦克属性统计!F26</f>
        <v>重坦</v>
      </c>
      <c r="G26" s="2" t="str">
        <f>[1]坦克属性统计!G26</f>
        <v>重坦单发</v>
      </c>
      <c r="H26" s="2" t="str">
        <f>[1]坦克属性统计!H26</f>
        <v>单发装弹</v>
      </c>
      <c r="I26" s="2">
        <f>[1]坦克属性统计!I26</f>
        <v>7.18</v>
      </c>
      <c r="J26" s="2">
        <f>[1]坦克属性统计!J26</f>
        <v>3.28</v>
      </c>
      <c r="K26" s="2">
        <f>[1]坦克属性统计!K26</f>
        <v>0.3</v>
      </c>
      <c r="L26" s="2">
        <f>ROUND([1]坦克属性统计!L26,2)</f>
        <v>1.32</v>
      </c>
      <c r="M26" s="2">
        <f>ROUND([1]坦克属性统计!M26,2)</f>
        <v>9.67</v>
      </c>
      <c r="N26" s="2">
        <f>ROUND([1]坦克属性统计!N26,2)</f>
        <v>16.11</v>
      </c>
      <c r="O26" s="2">
        <f>ROUND([1]坦克属性统计!O26,2)</f>
        <v>0.8</v>
      </c>
      <c r="P26" s="2">
        <f>ROUND([1]坦克属性统计!P26,2)</f>
        <v>0.8</v>
      </c>
      <c r="Q26" s="2">
        <f>[1]坦克属性统计!Q26</f>
        <v>0.8</v>
      </c>
      <c r="R26" s="2">
        <f>[1]坦克属性统计!R26</f>
        <v>0</v>
      </c>
      <c r="S26" s="2">
        <f>[1]坦克属性统计!S26</f>
        <v>3</v>
      </c>
      <c r="T26" s="2">
        <f>ROUND([1]坦克属性统计!T26,2)</f>
        <v>3</v>
      </c>
      <c r="U26" s="2">
        <f>ROUND([1]坦克属性统计!U26,2)</f>
        <v>0.7</v>
      </c>
      <c r="V26" s="2">
        <f>ROUND([1]坦克属性统计!V26,3)</f>
        <v>1</v>
      </c>
      <c r="W26" s="2">
        <f>[1]坦克属性统计!W26</f>
        <v>5</v>
      </c>
      <c r="X26" s="2">
        <f>[1]坦克属性统计!X26</f>
        <v>0.5</v>
      </c>
      <c r="Y26" s="2">
        <f>ROUND([1]坦克属性统计!Y26,1)</f>
        <v>7.8</v>
      </c>
      <c r="Z26" s="2">
        <f>ROUND([1]坦克属性统计!Z26,1)</f>
        <v>49</v>
      </c>
      <c r="AA26" s="2">
        <f>ROUND([1]坦克属性统计!AA26,2)</f>
        <v>3.2</v>
      </c>
      <c r="AB26" s="2">
        <f>ROUND([1]坦克属性统计!AB26,2)</f>
        <v>9.4499999999999993</v>
      </c>
      <c r="AC26" s="2">
        <f>ROUND([1]坦克属性统计!AC26,2)</f>
        <v>5.95</v>
      </c>
      <c r="AD26" s="2">
        <f>ROUND([1]坦克属性统计!AD26,3)</f>
        <v>4.1669999999999998</v>
      </c>
      <c r="AE26" s="2">
        <f>ROUND([1]坦克属性统计!AE26,3)</f>
        <v>1.28</v>
      </c>
      <c r="AF26" s="2">
        <f>ROUND([1]坦克属性统计!AF26,3)</f>
        <v>0.2</v>
      </c>
      <c r="AG26" s="2">
        <f>ROUND([1]坦克属性统计!AG26,2)</f>
        <v>70</v>
      </c>
      <c r="AH26" s="18">
        <f>ROUND([1]坦克属性统计!AH26,2)</f>
        <v>110</v>
      </c>
      <c r="AI26" s="2">
        <f>ROUND([1]坦克属性统计!AI26,2)</f>
        <v>32</v>
      </c>
      <c r="AJ26" s="2">
        <f>ROUND([1]坦克属性统计!AJ26,2)</f>
        <v>44.6</v>
      </c>
      <c r="AK26" s="2">
        <f>ROUND([1]坦克属性统计!AK26,3)</f>
        <v>9.6</v>
      </c>
      <c r="AL26" s="2">
        <f>[1]坦克属性统计!AL26</f>
        <v>1</v>
      </c>
      <c r="AM26" s="2">
        <f>[1]坦克属性统计!AM26</f>
        <v>6</v>
      </c>
      <c r="AN26" s="2">
        <f>[1]坦克属性统计!AN26</f>
        <v>0</v>
      </c>
      <c r="AO26" s="2">
        <f>ROUND([1]坦克属性统计!AO26,2)</f>
        <v>3</v>
      </c>
      <c r="AP26" s="2">
        <f ca="1">[1]坦克属性统计!AP26</f>
        <v>5330</v>
      </c>
      <c r="AQ26" s="2">
        <f ca="1">[1]坦克属性统计!AQ26</f>
        <v>966</v>
      </c>
      <c r="AR26" s="2">
        <f ca="1">[1]坦克属性统计!AR26</f>
        <v>459</v>
      </c>
      <c r="AS26" s="2">
        <f ca="1">[1]坦克属性统计!AS26</f>
        <v>367</v>
      </c>
      <c r="AT26" s="2">
        <f ca="1">[1]坦克属性统计!AT26</f>
        <v>526</v>
      </c>
      <c r="AU26" s="2">
        <f ca="1">[1]坦克属性统计!AU26</f>
        <v>526</v>
      </c>
      <c r="AV26" s="2">
        <f>[1]坦克属性统计!AV26</f>
        <v>299</v>
      </c>
      <c r="AW26" s="2">
        <f>[1]坦克属性统计!AW26</f>
        <v>299</v>
      </c>
      <c r="AX26" s="2">
        <f>[1]坦克属性统计!AX26</f>
        <v>299</v>
      </c>
      <c r="AY26" s="2">
        <f>[1]坦克属性统计!AY26</f>
        <v>1</v>
      </c>
      <c r="AZ26" s="2">
        <f>[1]坦克属性统计!AZ26</f>
        <v>0.35</v>
      </c>
      <c r="BA26" s="2">
        <f>[1]坦克属性统计!BA26</f>
        <v>50</v>
      </c>
      <c r="BB26" s="2">
        <f>[1]坦克属性统计!BB26</f>
        <v>10</v>
      </c>
      <c r="BC26" s="2">
        <f>[1]坦克属性统计!BC26</f>
        <v>2.5</v>
      </c>
      <c r="BD26" s="2">
        <f>[1]坦克属性统计!BD26</f>
        <v>2.15</v>
      </c>
      <c r="BE26" s="2">
        <f>[1]坦克属性统计!BE26</f>
        <v>1.6500000000000001</v>
      </c>
      <c r="BF26" s="2">
        <f>[1]坦克属性统计!BF26</f>
        <v>1.6500000000000001</v>
      </c>
      <c r="BG26" s="2">
        <f>[1]坦克属性统计!BG26</f>
        <v>1.2</v>
      </c>
      <c r="BH26" s="2">
        <f>[1]坦克属性统计!BH26</f>
        <v>0.75</v>
      </c>
      <c r="BI26" s="2">
        <f>[1]坦克属性统计!BI26</f>
        <v>0.44999999999999996</v>
      </c>
      <c r="BJ26" s="2">
        <v>2</v>
      </c>
      <c r="BL26" s="2" t="str">
        <f t="shared" si="18"/>
        <v>T2中10</v>
      </c>
      <c r="BM26" s="21" t="str">
        <f>[1]坦克升星消耗!P26&amp;[1]坦克升星消耗!Q26</f>
        <v>T2中</v>
      </c>
      <c r="BN26" s="21">
        <f>[1]坦克升星消耗!S26</f>
        <v>10</v>
      </c>
      <c r="BO26" s="21">
        <f>[1]坦克升星消耗!U26</f>
        <v>40</v>
      </c>
      <c r="BP26" s="21">
        <f>[1]坦克升星消耗!AC26</f>
        <v>154500</v>
      </c>
      <c r="BQ26" s="22"/>
      <c r="BR26" s="21" t="s">
        <v>163</v>
      </c>
      <c r="BS26" s="21">
        <v>3221</v>
      </c>
      <c r="BT26" s="21">
        <v>13221</v>
      </c>
      <c r="BU26" s="21">
        <v>53221</v>
      </c>
      <c r="BV26" s="21">
        <v>33221</v>
      </c>
      <c r="BW26" s="21">
        <f t="shared" si="0"/>
        <v>259</v>
      </c>
      <c r="BX26" s="21">
        <f t="shared" si="19"/>
        <v>20</v>
      </c>
      <c r="BY26" s="22"/>
      <c r="CE26" s="21">
        <f>[1]坦克标准养成属性!AV26</f>
        <v>3</v>
      </c>
      <c r="CF26" s="21" t="str">
        <f>[1]坦克标准养成属性!AW26</f>
        <v>Puma</v>
      </c>
      <c r="CG26" s="21" t="str">
        <f t="shared" si="20"/>
        <v>T2</v>
      </c>
      <c r="CH26" s="21" t="str">
        <f>[1]坦克标准养成属性!AX26</f>
        <v>中</v>
      </c>
      <c r="CI26" s="21">
        <f>[1]坦克标准养成属性!AY26</f>
        <v>10</v>
      </c>
      <c r="CJ26" s="21">
        <f ca="1">[1]坦克标准养成属性!AZ26</f>
        <v>12828</v>
      </c>
      <c r="CK26" s="21">
        <f ca="1">[1]坦克标准养成属性!BA26</f>
        <v>408</v>
      </c>
      <c r="CL26" s="21">
        <f ca="1">[1]坦克标准养成属性!BB26</f>
        <v>1023</v>
      </c>
      <c r="CM26" s="21">
        <f ca="1">[1]坦克标准养成属性!BC26</f>
        <v>716</v>
      </c>
      <c r="CN26" s="21">
        <f ca="1">[1]坦克标准养成属性!BD26</f>
        <v>950</v>
      </c>
      <c r="CO26" s="21">
        <f ca="1">[1]坦克标准养成属性!BE26</f>
        <v>1010</v>
      </c>
      <c r="CP26" s="21">
        <f>[1]坦克标准养成属性!BF26</f>
        <v>53.1</v>
      </c>
      <c r="CQ26" s="21">
        <f>[1]坦克标准养成属性!BG26</f>
        <v>62.6</v>
      </c>
      <c r="CR26" s="21">
        <f>[1]坦克标准养成属性!BH26</f>
        <v>18.3</v>
      </c>
      <c r="CS26" s="21">
        <f>[1]坦克标准养成属性!BI26</f>
        <v>0.82</v>
      </c>
      <c r="CT26" s="21">
        <f>[1]坦克标准养成属性!BJ26</f>
        <v>0</v>
      </c>
      <c r="CU26" s="21">
        <f>[1]坦克标准养成属性!BK26</f>
        <v>0.4</v>
      </c>
      <c r="CV26" s="21">
        <f>[1]坦克标准养成属性!BL26</f>
        <v>1.04</v>
      </c>
      <c r="CX26" s="2">
        <v>23</v>
      </c>
      <c r="CY26" s="2">
        <f t="shared" si="29"/>
        <v>3</v>
      </c>
      <c r="CZ26" s="2" t="str">
        <f t="shared" si="40"/>
        <v>Puma</v>
      </c>
      <c r="DA26" s="2" t="str">
        <f t="shared" si="40"/>
        <v>T2</v>
      </c>
      <c r="DB26" s="2" t="str">
        <f t="shared" si="40"/>
        <v>中</v>
      </c>
      <c r="DC26" s="2">
        <f t="shared" si="35"/>
        <v>2</v>
      </c>
      <c r="DD26" s="2">
        <f t="shared" si="36"/>
        <v>4</v>
      </c>
      <c r="DE26" s="2">
        <f t="shared" si="21"/>
        <v>4</v>
      </c>
      <c r="DF26" s="2">
        <f t="shared" si="37"/>
        <v>4</v>
      </c>
      <c r="DG26" s="2">
        <f t="shared" si="38"/>
        <v>3</v>
      </c>
      <c r="DH26" s="2">
        <f t="shared" si="39"/>
        <v>1</v>
      </c>
      <c r="DI26" s="2">
        <f t="shared" si="22"/>
        <v>24</v>
      </c>
      <c r="DJ26" s="2">
        <f>COUNTIF(CZ$4:CZ26,CZ26)</f>
        <v>11</v>
      </c>
      <c r="DK26" s="2">
        <f t="shared" ca="1" si="2"/>
        <v>12828</v>
      </c>
      <c r="DL26" s="2">
        <f t="shared" ca="1" si="3"/>
        <v>408</v>
      </c>
      <c r="DM26" s="2">
        <f t="shared" ca="1" si="4"/>
        <v>1023</v>
      </c>
      <c r="DN26" s="2">
        <f t="shared" ca="1" si="5"/>
        <v>716</v>
      </c>
      <c r="DO26" s="2">
        <f t="shared" ca="1" si="6"/>
        <v>950</v>
      </c>
      <c r="DP26" s="2">
        <f t="shared" ca="1" si="7"/>
        <v>1010</v>
      </c>
      <c r="DQ26" s="2">
        <f t="shared" si="8"/>
        <v>53.1</v>
      </c>
      <c r="DR26" s="2">
        <f t="shared" si="9"/>
        <v>62.6</v>
      </c>
      <c r="DS26" s="2">
        <f t="shared" si="10"/>
        <v>18.3</v>
      </c>
      <c r="DT26" s="2">
        <f t="shared" si="11"/>
        <v>0.82</v>
      </c>
      <c r="DU26" s="2">
        <f t="shared" si="12"/>
        <v>0</v>
      </c>
      <c r="DV26" s="2">
        <f t="shared" si="13"/>
        <v>0.4</v>
      </c>
      <c r="DW26" s="2">
        <f t="shared" si="14"/>
        <v>1.04</v>
      </c>
      <c r="DX26" s="2">
        <f t="shared" si="23"/>
        <v>1.41</v>
      </c>
      <c r="DY26" s="12" t="str">
        <f t="shared" ca="1" si="24"/>
        <v>[12828,408,1023,716,950,1010,53.1,62.6,18.3,0.82,0,0.4,1.04,1.41]</v>
      </c>
      <c r="DZ26" s="2">
        <f t="shared" si="15"/>
        <v>51221</v>
      </c>
      <c r="EA26" s="23">
        <f t="shared" si="16"/>
        <v>40</v>
      </c>
      <c r="EB26" s="23">
        <f t="shared" si="17"/>
        <v>168500</v>
      </c>
      <c r="EC26" s="35"/>
      <c r="ED26" s="3" t="str">
        <f t="shared" si="25"/>
        <v>[51221,102]</v>
      </c>
      <c r="EE26" s="3" t="str">
        <f t="shared" si="26"/>
        <v>[40,168500]</v>
      </c>
      <c r="EF26" s="3"/>
      <c r="EG26" s="3">
        <f>VLOOKUP(IF(MOD(CY26,10)=0,10,MOD(CY26,10))&amp;DA26&amp;DB26&amp;DJ26-1,[1]图鉴!$C$18:$G$183,MATCH("经验值",[1]图鉴!$C$18:$G$18,0),FALSE)</f>
        <v>20</v>
      </c>
      <c r="EH26" s="3"/>
      <c r="EI26" s="2" t="str">
        <f t="shared" si="27"/>
        <v>Puma</v>
      </c>
      <c r="EJ26" s="2">
        <f t="shared" si="28"/>
        <v>23</v>
      </c>
    </row>
    <row r="27" spans="2:140">
      <c r="B27" s="2" t="str">
        <f>[1]坦克属性统计!B27</f>
        <v>黑豹</v>
      </c>
      <c r="C27" s="2" t="str">
        <f>[1]坦克属性统计!C27</f>
        <v>T3</v>
      </c>
      <c r="D27" s="2" t="str">
        <f>[1]坦克属性统计!D27</f>
        <v>低</v>
      </c>
      <c r="E27" s="2" t="str">
        <f>[1]坦克属性统计!E27</f>
        <v>T3低0</v>
      </c>
      <c r="F27" s="2" t="str">
        <f>[1]坦克属性统计!F27</f>
        <v>重坦</v>
      </c>
      <c r="G27" s="2" t="str">
        <f>[1]坦克属性统计!G27</f>
        <v>重坦单发</v>
      </c>
      <c r="H27" s="2" t="str">
        <f>[1]坦克属性统计!H27</f>
        <v>单发装弹</v>
      </c>
      <c r="I27" s="2">
        <f>[1]坦克属性统计!I27</f>
        <v>6.86</v>
      </c>
      <c r="J27" s="2">
        <f>[1]坦克属性统计!J27</f>
        <v>3.3</v>
      </c>
      <c r="K27" s="2">
        <f>[1]坦克属性统计!K27</f>
        <v>0.3</v>
      </c>
      <c r="L27" s="2">
        <f>ROUND([1]坦克属性统计!L27,2)</f>
        <v>1.32</v>
      </c>
      <c r="M27" s="2">
        <f>ROUND([1]坦克属性统计!M27,2)</f>
        <v>9.67</v>
      </c>
      <c r="N27" s="2">
        <f>ROUND([1]坦克属性统计!N27,2)</f>
        <v>16.11</v>
      </c>
      <c r="O27" s="2">
        <f>ROUND([1]坦克属性统计!O27,2)</f>
        <v>0.8</v>
      </c>
      <c r="P27" s="2">
        <f>ROUND([1]坦克属性统计!P27,2)</f>
        <v>0.8</v>
      </c>
      <c r="Q27" s="2">
        <f>[1]坦克属性统计!Q27</f>
        <v>0.8</v>
      </c>
      <c r="R27" s="2">
        <f>[1]坦克属性统计!R27</f>
        <v>0</v>
      </c>
      <c r="S27" s="2">
        <f>[1]坦克属性统计!S27</f>
        <v>3</v>
      </c>
      <c r="T27" s="2">
        <f>ROUND([1]坦克属性统计!T27,2)</f>
        <v>3</v>
      </c>
      <c r="U27" s="2">
        <f>ROUND([1]坦克属性统计!U27,2)</f>
        <v>0.64</v>
      </c>
      <c r="V27" s="2">
        <f>ROUND([1]坦克属性统计!V27,3)</f>
        <v>1</v>
      </c>
      <c r="W27" s="2">
        <f>[1]坦克属性统计!W27</f>
        <v>5</v>
      </c>
      <c r="X27" s="2">
        <f>[1]坦克属性统计!X27</f>
        <v>0.5</v>
      </c>
      <c r="Y27" s="2">
        <f>ROUND([1]坦克属性统计!Y27,1)</f>
        <v>7.8</v>
      </c>
      <c r="Z27" s="2">
        <f>ROUND([1]坦克属性统计!Z27,1)</f>
        <v>49</v>
      </c>
      <c r="AA27" s="2">
        <f>ROUND([1]坦克属性统计!AA27,2)</f>
        <v>3.2</v>
      </c>
      <c r="AB27" s="2">
        <f>ROUND([1]坦克属性统计!AB27,2)</f>
        <v>9.4499999999999993</v>
      </c>
      <c r="AC27" s="2">
        <f>ROUND([1]坦克属性统计!AC27,2)</f>
        <v>5.95</v>
      </c>
      <c r="AD27" s="2">
        <f>ROUND([1]坦克属性统计!AD27,3)</f>
        <v>4.1669999999999998</v>
      </c>
      <c r="AE27" s="2">
        <f>ROUND([1]坦克属性统计!AE27,3)</f>
        <v>1.28</v>
      </c>
      <c r="AF27" s="2">
        <f>ROUND([1]坦克属性统计!AF27,3)</f>
        <v>0.2</v>
      </c>
      <c r="AG27" s="2">
        <f>ROUND([1]坦克属性统计!AG27,2)</f>
        <v>70</v>
      </c>
      <c r="AH27" s="18">
        <f>ROUND([1]坦克属性统计!AH27,2)</f>
        <v>110</v>
      </c>
      <c r="AI27" s="2">
        <f>ROUND([1]坦克属性统计!AI27,2)</f>
        <v>31.3</v>
      </c>
      <c r="AJ27" s="2">
        <f>ROUND([1]坦克属性统计!AJ27,2)</f>
        <v>43.8</v>
      </c>
      <c r="AK27" s="2">
        <f>ROUND([1]坦克属性统计!AK27,3)</f>
        <v>9.5</v>
      </c>
      <c r="AL27" s="2">
        <f>[1]坦克属性统计!AL27</f>
        <v>1</v>
      </c>
      <c r="AM27" s="2">
        <f>[1]坦克属性统计!AM27</f>
        <v>6</v>
      </c>
      <c r="AN27" s="2">
        <f>[1]坦克属性统计!AN27</f>
        <v>0</v>
      </c>
      <c r="AO27" s="2">
        <f>ROUND([1]坦克属性统计!AO27,2)</f>
        <v>3</v>
      </c>
      <c r="AP27" s="2">
        <f ca="1">[1]坦克属性统计!AP27</f>
        <v>7170</v>
      </c>
      <c r="AQ27" s="2">
        <f ca="1">[1]坦克属性统计!AQ27</f>
        <v>1347</v>
      </c>
      <c r="AR27" s="2">
        <f ca="1">[1]坦克属性统计!AR27</f>
        <v>629</v>
      </c>
      <c r="AS27" s="2">
        <f ca="1">[1]坦克属性统计!AS27</f>
        <v>503</v>
      </c>
      <c r="AT27" s="2">
        <f ca="1">[1]坦克属性统计!AT27</f>
        <v>720</v>
      </c>
      <c r="AU27" s="2">
        <f ca="1">[1]坦克属性统计!AU27</f>
        <v>721</v>
      </c>
      <c r="AV27" s="2">
        <f>[1]坦克属性统计!AV27</f>
        <v>299</v>
      </c>
      <c r="AW27" s="2">
        <f>[1]坦克属性统计!AW27</f>
        <v>299</v>
      </c>
      <c r="AX27" s="2">
        <f>[1]坦克属性统计!AX27</f>
        <v>299</v>
      </c>
      <c r="AY27" s="2">
        <f>[1]坦克属性统计!AY27</f>
        <v>1</v>
      </c>
      <c r="AZ27" s="2">
        <f>[1]坦克属性统计!AZ27</f>
        <v>0.35</v>
      </c>
      <c r="BA27" s="2">
        <f>[1]坦克属性统计!BA27</f>
        <v>50</v>
      </c>
      <c r="BB27" s="2">
        <f>[1]坦克属性统计!BB27</f>
        <v>10</v>
      </c>
      <c r="BC27" s="2">
        <f>[1]坦克属性统计!BC27</f>
        <v>2.6500000000000004</v>
      </c>
      <c r="BD27" s="2">
        <f>[1]坦克属性统计!BD27</f>
        <v>2.1</v>
      </c>
      <c r="BE27" s="2">
        <f>[1]坦克属性统计!BE27</f>
        <v>1.55</v>
      </c>
      <c r="BF27" s="2">
        <f>[1]坦克属性统计!BF27</f>
        <v>1.55</v>
      </c>
      <c r="BG27" s="2">
        <f>[1]坦克属性统计!BG27</f>
        <v>1.1500000000000001</v>
      </c>
      <c r="BH27" s="2">
        <f>[1]坦克属性统计!BH27</f>
        <v>0.70000000000000007</v>
      </c>
      <c r="BI27" s="2">
        <f>[1]坦克属性统计!BI27</f>
        <v>0.44999999999999996</v>
      </c>
      <c r="BJ27" s="2">
        <v>3</v>
      </c>
      <c r="BL27" s="2" t="str">
        <f t="shared" si="18"/>
        <v>T2中11</v>
      </c>
      <c r="BM27" s="21" t="str">
        <f>[1]坦克升星消耗!P27&amp;[1]坦克升星消耗!Q27</f>
        <v>T2中</v>
      </c>
      <c r="BN27" s="21">
        <f>[1]坦克升星消耗!S27</f>
        <v>11</v>
      </c>
      <c r="BO27" s="21">
        <f>[1]坦克升星消耗!U27</f>
        <v>40</v>
      </c>
      <c r="BP27" s="21">
        <f>[1]坦克升星消耗!AC27</f>
        <v>168500</v>
      </c>
      <c r="BQ27" s="22"/>
      <c r="BR27" s="21" t="s">
        <v>157</v>
      </c>
      <c r="BS27" s="21">
        <v>3311</v>
      </c>
      <c r="BT27" s="21">
        <v>13311</v>
      </c>
      <c r="BU27" s="21">
        <v>53311</v>
      </c>
      <c r="BV27" s="21">
        <v>33311</v>
      </c>
      <c r="BW27" s="21">
        <f t="shared" si="0"/>
        <v>271</v>
      </c>
      <c r="BX27" s="21">
        <f t="shared" si="19"/>
        <v>70</v>
      </c>
      <c r="BY27" s="22"/>
      <c r="CE27" s="21">
        <f>[1]坦克标准养成属性!AV27</f>
        <v>3</v>
      </c>
      <c r="CF27" s="21" t="str">
        <f>[1]坦克标准养成属性!AW27</f>
        <v>Puma</v>
      </c>
      <c r="CG27" s="21" t="str">
        <f t="shared" si="20"/>
        <v>T2</v>
      </c>
      <c r="CH27" s="21" t="str">
        <f>[1]坦克标准养成属性!AX27</f>
        <v>中</v>
      </c>
      <c r="CI27" s="21">
        <f>[1]坦克标准养成属性!AY27</f>
        <v>11</v>
      </c>
      <c r="CJ27" s="21">
        <f ca="1">[1]坦克标准养成属性!AZ27</f>
        <v>13665</v>
      </c>
      <c r="CK27" s="21">
        <f ca="1">[1]坦克标准养成属性!BA27</f>
        <v>430</v>
      </c>
      <c r="CL27" s="21">
        <f ca="1">[1]坦克标准养成属性!BB27</f>
        <v>1081</v>
      </c>
      <c r="CM27" s="21">
        <f ca="1">[1]坦克标准养成属性!BC27</f>
        <v>757</v>
      </c>
      <c r="CN27" s="21">
        <f ca="1">[1]坦克标准养成属性!BD27</f>
        <v>1002</v>
      </c>
      <c r="CO27" s="21">
        <f ca="1">[1]坦克标准养成属性!BE27</f>
        <v>1070</v>
      </c>
      <c r="CP27" s="21">
        <f>[1]坦克标准养成属性!BF27</f>
        <v>54.1</v>
      </c>
      <c r="CQ27" s="21">
        <f>[1]坦克标准养成属性!BG27</f>
        <v>63.8</v>
      </c>
      <c r="CR27" s="21">
        <f>[1]坦克标准养成属性!BH27</f>
        <v>18.7</v>
      </c>
      <c r="CS27" s="21">
        <f>[1]坦克标准养成属性!BI27</f>
        <v>0.79</v>
      </c>
      <c r="CT27" s="21">
        <f>[1]坦克标准养成属性!BJ27</f>
        <v>0</v>
      </c>
      <c r="CU27" s="21">
        <f>[1]坦克标准养成属性!BK27</f>
        <v>0.4</v>
      </c>
      <c r="CV27" s="21">
        <f>[1]坦克标准养成属性!BL27</f>
        <v>1.02</v>
      </c>
      <c r="CX27" s="2">
        <v>24</v>
      </c>
      <c r="CY27" s="2">
        <f t="shared" si="29"/>
        <v>3</v>
      </c>
      <c r="CZ27" s="2" t="str">
        <f t="shared" si="40"/>
        <v>Puma</v>
      </c>
      <c r="DA27" s="2" t="str">
        <f t="shared" si="40"/>
        <v>T2</v>
      </c>
      <c r="DB27" s="2" t="str">
        <f t="shared" si="40"/>
        <v>中</v>
      </c>
      <c r="DC27" s="2">
        <f t="shared" si="35"/>
        <v>2</v>
      </c>
      <c r="DD27" s="2">
        <f t="shared" si="36"/>
        <v>4</v>
      </c>
      <c r="DE27" s="2">
        <f t="shared" si="21"/>
        <v>4</v>
      </c>
      <c r="DF27" s="2">
        <f t="shared" si="37"/>
        <v>4</v>
      </c>
      <c r="DG27" s="2">
        <f t="shared" si="38"/>
        <v>4</v>
      </c>
      <c r="DH27" s="2">
        <f t="shared" si="39"/>
        <v>2</v>
      </c>
      <c r="DI27" s="2">
        <f t="shared" si="22"/>
        <v>-1</v>
      </c>
      <c r="DJ27" s="2">
        <f>COUNTIF(CZ$4:CZ27,CZ27)</f>
        <v>12</v>
      </c>
      <c r="DK27" s="2">
        <f t="shared" ca="1" si="2"/>
        <v>13665</v>
      </c>
      <c r="DL27" s="2">
        <f t="shared" ca="1" si="3"/>
        <v>430</v>
      </c>
      <c r="DM27" s="2">
        <f t="shared" ca="1" si="4"/>
        <v>1081</v>
      </c>
      <c r="DN27" s="2">
        <f t="shared" ca="1" si="5"/>
        <v>757</v>
      </c>
      <c r="DO27" s="2">
        <f t="shared" ca="1" si="6"/>
        <v>1002</v>
      </c>
      <c r="DP27" s="2">
        <f t="shared" ca="1" si="7"/>
        <v>1070</v>
      </c>
      <c r="DQ27" s="2">
        <f t="shared" si="8"/>
        <v>54.1</v>
      </c>
      <c r="DR27" s="2">
        <f t="shared" si="9"/>
        <v>63.8</v>
      </c>
      <c r="DS27" s="2">
        <f t="shared" si="10"/>
        <v>18.7</v>
      </c>
      <c r="DT27" s="2">
        <f t="shared" si="11"/>
        <v>0.79</v>
      </c>
      <c r="DU27" s="2">
        <f t="shared" si="12"/>
        <v>0</v>
      </c>
      <c r="DV27" s="2">
        <f t="shared" si="13"/>
        <v>0.4</v>
      </c>
      <c r="DW27" s="2">
        <f t="shared" si="14"/>
        <v>1.02</v>
      </c>
      <c r="DX27" s="2">
        <f t="shared" si="23"/>
        <v>1.44</v>
      </c>
      <c r="DY27" s="12" t="str">
        <f t="shared" ca="1" si="24"/>
        <v>[13665,430,1081,757,1002,1070,54.1,63.8,18.7,0.79,0,0.4,1.02,1.44]</v>
      </c>
      <c r="DZ27" s="2">
        <f t="shared" si="15"/>
        <v>51221</v>
      </c>
      <c r="EA27" s="23">
        <f t="shared" si="16"/>
        <v>1</v>
      </c>
      <c r="EB27" s="23">
        <f t="shared" si="17"/>
        <v>0</v>
      </c>
      <c r="EC27" s="35"/>
      <c r="ED27" s="3" t="str">
        <f t="shared" si="25"/>
        <v>[51221,102]</v>
      </c>
      <c r="EE27" s="3" t="str">
        <f t="shared" si="26"/>
        <v>[1,0]</v>
      </c>
      <c r="EF27" s="3"/>
      <c r="EG27" s="3">
        <f>VLOOKUP(IF(MOD(CY27,10)=0,10,MOD(CY27,10))&amp;DA27&amp;DB27&amp;DJ27-1,[1]图鉴!$C$18:$G$183,MATCH("经验值",[1]图鉴!$C$18:$G$18,0),FALSE)</f>
        <v>20</v>
      </c>
      <c r="EH27" s="3"/>
      <c r="EI27" s="2" t="str">
        <f t="shared" si="27"/>
        <v>Puma</v>
      </c>
      <c r="EJ27" s="2">
        <f t="shared" si="28"/>
        <v>24</v>
      </c>
    </row>
    <row r="28" spans="2:140">
      <c r="B28" s="2" t="str">
        <f>[1]坦克属性统计!B28</f>
        <v>虎式</v>
      </c>
      <c r="C28" s="2" t="str">
        <f>[1]坦克属性统计!C28</f>
        <v>T3</v>
      </c>
      <c r="D28" s="2" t="str">
        <f>[1]坦克属性统计!D28</f>
        <v>中</v>
      </c>
      <c r="E28" s="2" t="str">
        <f>[1]坦克属性统计!E28</f>
        <v>T3中0</v>
      </c>
      <c r="F28" s="2" t="str">
        <f>[1]坦克属性统计!F28</f>
        <v>重坦</v>
      </c>
      <c r="G28" s="2" t="str">
        <f>[1]坦克属性统计!G28</f>
        <v>重坦单发</v>
      </c>
      <c r="H28" s="2" t="str">
        <f>[1]坦克属性统计!H28</f>
        <v>单发装弹</v>
      </c>
      <c r="I28" s="2">
        <f>[1]坦克属性统计!I28</f>
        <v>6.1</v>
      </c>
      <c r="J28" s="2">
        <f>[1]坦克属性统计!J28</f>
        <v>3.48</v>
      </c>
      <c r="K28" s="2">
        <f>[1]坦克属性统计!K28</f>
        <v>0.3</v>
      </c>
      <c r="L28" s="2">
        <f>ROUND([1]坦克属性统计!L28,2)</f>
        <v>1.32</v>
      </c>
      <c r="M28" s="2">
        <f>ROUND([1]坦克属性统计!M28,2)</f>
        <v>9.67</v>
      </c>
      <c r="N28" s="2">
        <f>ROUND([1]坦克属性统计!N28,2)</f>
        <v>16.11</v>
      </c>
      <c r="O28" s="2">
        <f>ROUND([1]坦克属性统计!O28,2)</f>
        <v>0.8</v>
      </c>
      <c r="P28" s="2">
        <f>ROUND([1]坦克属性统计!P28,2)</f>
        <v>0.8</v>
      </c>
      <c r="Q28" s="2">
        <f>[1]坦克属性统计!Q28</f>
        <v>0.8</v>
      </c>
      <c r="R28" s="2">
        <f>[1]坦克属性统计!R28</f>
        <v>0</v>
      </c>
      <c r="S28" s="2">
        <f>[1]坦克属性统计!S28</f>
        <v>3</v>
      </c>
      <c r="T28" s="2">
        <f>ROUND([1]坦克属性统计!T28,2)</f>
        <v>3</v>
      </c>
      <c r="U28" s="2">
        <f>ROUND([1]坦克属性统计!U28,2)</f>
        <v>0.7</v>
      </c>
      <c r="V28" s="2">
        <f>ROUND([1]坦克属性统计!V28,3)</f>
        <v>1</v>
      </c>
      <c r="W28" s="2">
        <f>[1]坦克属性统计!W28</f>
        <v>5</v>
      </c>
      <c r="X28" s="2">
        <f>[1]坦克属性统计!X28</f>
        <v>0.5</v>
      </c>
      <c r="Y28" s="2">
        <f>ROUND([1]坦克属性统计!Y28,1)</f>
        <v>7.8</v>
      </c>
      <c r="Z28" s="2">
        <f>ROUND([1]坦克属性统计!Z28,1)</f>
        <v>49</v>
      </c>
      <c r="AA28" s="2">
        <f>ROUND([1]坦克属性统计!AA28,2)</f>
        <v>3.2</v>
      </c>
      <c r="AB28" s="2">
        <f>ROUND([1]坦克属性统计!AB28,2)</f>
        <v>9.4499999999999993</v>
      </c>
      <c r="AC28" s="2">
        <f>ROUND([1]坦克属性统计!AC28,2)</f>
        <v>5.95</v>
      </c>
      <c r="AD28" s="2">
        <f>ROUND([1]坦克属性统计!AD28,3)</f>
        <v>4.1669999999999998</v>
      </c>
      <c r="AE28" s="2">
        <f>ROUND([1]坦克属性统计!AE28,3)</f>
        <v>1.28</v>
      </c>
      <c r="AF28" s="2">
        <f>ROUND([1]坦克属性统计!AF28,3)</f>
        <v>0.2</v>
      </c>
      <c r="AG28" s="2">
        <f>ROUND([1]坦克属性统计!AG28,2)</f>
        <v>70</v>
      </c>
      <c r="AH28" s="18">
        <f>ROUND([1]坦克属性统计!AH28,2)</f>
        <v>110</v>
      </c>
      <c r="AI28" s="2">
        <f>ROUND([1]坦克属性统计!AI28,2)</f>
        <v>32</v>
      </c>
      <c r="AJ28" s="2">
        <f>ROUND([1]坦克属性统计!AJ28,2)</f>
        <v>44.6</v>
      </c>
      <c r="AK28" s="2">
        <f>ROUND([1]坦克属性统计!AK28,3)</f>
        <v>9.6</v>
      </c>
      <c r="AL28" s="2">
        <f>[1]坦克属性统计!AL28</f>
        <v>1</v>
      </c>
      <c r="AM28" s="2">
        <f>[1]坦克属性统计!AM28</f>
        <v>6</v>
      </c>
      <c r="AN28" s="2">
        <f>[1]坦克属性统计!AN28</f>
        <v>0</v>
      </c>
      <c r="AO28" s="2">
        <f>ROUND([1]坦克属性统计!AO28,2)</f>
        <v>3</v>
      </c>
      <c r="AP28" s="2">
        <f ca="1">[1]坦克属性统计!AP28</f>
        <v>7196</v>
      </c>
      <c r="AQ28" s="2">
        <f ca="1">[1]坦克属性统计!AQ28</f>
        <v>1466</v>
      </c>
      <c r="AR28" s="2">
        <f ca="1">[1]坦克属性统计!AR28</f>
        <v>657</v>
      </c>
      <c r="AS28" s="2">
        <f ca="1">[1]坦克属性统计!AS28</f>
        <v>525</v>
      </c>
      <c r="AT28" s="2">
        <f ca="1">[1]坦克属性统计!AT28</f>
        <v>752</v>
      </c>
      <c r="AU28" s="2">
        <f ca="1">[1]坦克属性统计!AU28</f>
        <v>753</v>
      </c>
      <c r="AV28" s="2">
        <f>[1]坦克属性统计!AV28</f>
        <v>299</v>
      </c>
      <c r="AW28" s="2">
        <f>[1]坦克属性统计!AW28</f>
        <v>299</v>
      </c>
      <c r="AX28" s="2">
        <f>[1]坦克属性统计!AX28</f>
        <v>299</v>
      </c>
      <c r="AY28" s="2">
        <f>[1]坦克属性统计!AY28</f>
        <v>1</v>
      </c>
      <c r="AZ28" s="2">
        <f>[1]坦克属性统计!AZ28</f>
        <v>0.35</v>
      </c>
      <c r="BA28" s="2">
        <f>[1]坦克属性统计!BA28</f>
        <v>50</v>
      </c>
      <c r="BB28" s="2">
        <f>[1]坦克属性统计!BB28</f>
        <v>10</v>
      </c>
      <c r="BC28" s="2">
        <f>[1]坦克属性统计!BC28</f>
        <v>2.4</v>
      </c>
      <c r="BD28" s="2">
        <f>[1]坦克属性统计!BD28</f>
        <v>1.9500000000000002</v>
      </c>
      <c r="BE28" s="2">
        <f>[1]坦克属性统计!BE28</f>
        <v>1.45</v>
      </c>
      <c r="BF28" s="2">
        <f>[1]坦克属性统计!BF28</f>
        <v>1.45</v>
      </c>
      <c r="BG28" s="2">
        <f>[1]坦克属性统计!BG28</f>
        <v>1.05</v>
      </c>
      <c r="BH28" s="2">
        <f>[1]坦克属性统计!BH28</f>
        <v>0.70000000000000007</v>
      </c>
      <c r="BI28" s="2">
        <f>[1]坦克属性统计!BI28</f>
        <v>0.35000000000000003</v>
      </c>
      <c r="BJ28" s="2">
        <v>3</v>
      </c>
      <c r="BL28" s="2" t="str">
        <f t="shared" si="18"/>
        <v>T3低0</v>
      </c>
      <c r="BM28" s="21" t="str">
        <f>[1]坦克升星消耗!P28&amp;[1]坦克升星消耗!Q28</f>
        <v>T3低</v>
      </c>
      <c r="BN28" s="21">
        <f>[1]坦克升星消耗!S28</f>
        <v>0</v>
      </c>
      <c r="BO28" s="21">
        <f>[1]坦克升星消耗!U28</f>
        <v>70</v>
      </c>
      <c r="BP28" s="21">
        <f>[1]坦克升星消耗!AC28</f>
        <v>0</v>
      </c>
      <c r="BQ28" s="22"/>
      <c r="BR28" s="21" t="s">
        <v>164</v>
      </c>
      <c r="BS28" s="21">
        <v>3321</v>
      </c>
      <c r="BT28" s="21">
        <v>13321</v>
      </c>
      <c r="BU28" s="21">
        <v>53321</v>
      </c>
      <c r="BV28" s="21">
        <v>33321</v>
      </c>
      <c r="BW28" s="21">
        <f t="shared" si="0"/>
        <v>280</v>
      </c>
      <c r="BX28" s="21">
        <f t="shared" si="19"/>
        <v>40</v>
      </c>
      <c r="BY28" s="22"/>
      <c r="CE28" s="21">
        <f>[1]坦克标准养成属性!AV28</f>
        <v>4</v>
      </c>
      <c r="CF28" s="21" t="str">
        <f>[1]坦克标准养成属性!AW28</f>
        <v>35(t)</v>
      </c>
      <c r="CG28" s="21" t="str">
        <f t="shared" si="20"/>
        <v>T3</v>
      </c>
      <c r="CH28" s="21" t="str">
        <f>[1]坦克标准养成属性!AX28</f>
        <v>低</v>
      </c>
      <c r="CI28" s="21">
        <f>[1]坦克标准养成属性!AY28</f>
        <v>0</v>
      </c>
      <c r="CJ28" s="21">
        <f ca="1">[1]坦克标准养成属性!AZ28</f>
        <v>5231</v>
      </c>
      <c r="CK28" s="21">
        <f ca="1">[1]坦克标准养成属性!BA28</f>
        <v>363</v>
      </c>
      <c r="CL28" s="21">
        <f ca="1">[1]坦克标准养成属性!BB28</f>
        <v>600</v>
      </c>
      <c r="CM28" s="21">
        <f ca="1">[1]坦克标准养成属性!BC28</f>
        <v>420</v>
      </c>
      <c r="CN28" s="21">
        <f ca="1">[1]坦克标准养成属性!BD28</f>
        <v>600</v>
      </c>
      <c r="CO28" s="21">
        <f ca="1">[1]坦克标准养成属性!BE28</f>
        <v>566</v>
      </c>
      <c r="CP28" s="21">
        <f>[1]坦克标准养成属性!BF28</f>
        <v>42.4</v>
      </c>
      <c r="CQ28" s="21">
        <f>[1]坦克标准养成属性!BG28</f>
        <v>50</v>
      </c>
      <c r="CR28" s="21">
        <f>[1]坦克标准养成属性!BH28</f>
        <v>13.9</v>
      </c>
      <c r="CS28" s="21">
        <f>[1]坦克标准养成属性!BI28</f>
        <v>1.4</v>
      </c>
      <c r="CT28" s="21">
        <f>[1]坦克标准养成属性!BJ28</f>
        <v>0</v>
      </c>
      <c r="CU28" s="21">
        <f>[1]坦克标准养成属性!BK28</f>
        <v>0.4</v>
      </c>
      <c r="CV28" s="21">
        <f>[1]坦克标准养成属性!BL28</f>
        <v>0.95</v>
      </c>
      <c r="CX28" s="2">
        <v>25</v>
      </c>
      <c r="CY28" s="2">
        <f t="shared" si="29"/>
        <v>4</v>
      </c>
      <c r="CZ28" s="2" t="str">
        <f t="shared" si="40"/>
        <v>35(t)</v>
      </c>
      <c r="DA28" s="2" t="str">
        <f t="shared" si="40"/>
        <v>T3</v>
      </c>
      <c r="DB28" s="2" t="str">
        <f t="shared" si="40"/>
        <v>低</v>
      </c>
      <c r="DC28" s="2">
        <f t="shared" si="35"/>
        <v>3</v>
      </c>
      <c r="DD28" s="2">
        <f t="shared" si="36"/>
        <v>4</v>
      </c>
      <c r="DE28" s="2">
        <f t="shared" si="21"/>
        <v>3</v>
      </c>
      <c r="DF28" s="2">
        <f t="shared" si="37"/>
        <v>3</v>
      </c>
      <c r="DG28" s="2">
        <f t="shared" si="38"/>
        <v>0</v>
      </c>
      <c r="DH28" s="2">
        <f t="shared" si="39"/>
        <v>1</v>
      </c>
      <c r="DI28" s="2">
        <f t="shared" si="22"/>
        <v>26</v>
      </c>
      <c r="DJ28" s="2">
        <f>COUNTIF(CZ$4:CZ28,CZ28)</f>
        <v>1</v>
      </c>
      <c r="DK28" s="2">
        <f t="shared" ca="1" si="2"/>
        <v>5231</v>
      </c>
      <c r="DL28" s="2">
        <f t="shared" ca="1" si="3"/>
        <v>363</v>
      </c>
      <c r="DM28" s="2">
        <f t="shared" ca="1" si="4"/>
        <v>600</v>
      </c>
      <c r="DN28" s="2">
        <f t="shared" ca="1" si="5"/>
        <v>420</v>
      </c>
      <c r="DO28" s="2">
        <f t="shared" ca="1" si="6"/>
        <v>600</v>
      </c>
      <c r="DP28" s="2">
        <f t="shared" ca="1" si="7"/>
        <v>566</v>
      </c>
      <c r="DQ28" s="2">
        <f t="shared" si="8"/>
        <v>42.4</v>
      </c>
      <c r="DR28" s="2">
        <f t="shared" si="9"/>
        <v>50</v>
      </c>
      <c r="DS28" s="2">
        <f t="shared" si="10"/>
        <v>13.9</v>
      </c>
      <c r="DT28" s="2">
        <f t="shared" si="11"/>
        <v>1.4</v>
      </c>
      <c r="DU28" s="2">
        <f t="shared" si="12"/>
        <v>0</v>
      </c>
      <c r="DV28" s="2">
        <f t="shared" si="13"/>
        <v>0.4</v>
      </c>
      <c r="DW28" s="2">
        <f t="shared" si="14"/>
        <v>0.95</v>
      </c>
      <c r="DX28" s="2">
        <f t="shared" si="23"/>
        <v>1.2</v>
      </c>
      <c r="DY28" s="12" t="str">
        <f t="shared" ca="1" si="24"/>
        <v>[5231,363,600,420,600,566,42.4,50,13.9,1.4,0,0.4,0.95,1.2]</v>
      </c>
      <c r="DZ28" s="2">
        <f t="shared" si="15"/>
        <v>51311</v>
      </c>
      <c r="EA28" s="23">
        <f t="shared" si="16"/>
        <v>35</v>
      </c>
      <c r="EB28" s="23">
        <f t="shared" si="17"/>
        <v>20500</v>
      </c>
      <c r="EC28" s="35"/>
      <c r="ED28" s="3" t="str">
        <f t="shared" si="25"/>
        <v>[51311,102]</v>
      </c>
      <c r="EE28" s="3" t="str">
        <f t="shared" si="26"/>
        <v>[35,20500]</v>
      </c>
      <c r="EF28" s="3"/>
      <c r="EG28" s="3">
        <f>VLOOKUP(IF(MOD(CY28,10)=0,10,MOD(CY28,10))&amp;DA28&amp;DB28&amp;DJ28-1,[1]图鉴!$C$18:$G$183,MATCH("经验值",[1]图鉴!$C$18:$G$18,0),FALSE)</f>
        <v>25</v>
      </c>
      <c r="EH28" s="3"/>
      <c r="EI28" s="2" t="str">
        <f t="shared" si="27"/>
        <v>35(t)</v>
      </c>
      <c r="EJ28" s="2">
        <f t="shared" si="28"/>
        <v>25</v>
      </c>
    </row>
    <row r="29" spans="2:140">
      <c r="B29" s="2" t="str">
        <f>[1]坦克属性统计!B29</f>
        <v>KV-2</v>
      </c>
      <c r="C29" s="2" t="str">
        <f>[1]坦克属性统计!C29</f>
        <v>T3</v>
      </c>
      <c r="D29" s="2" t="str">
        <f>[1]坦克属性统计!D29</f>
        <v>高</v>
      </c>
      <c r="E29" s="2" t="str">
        <f>[1]坦克属性统计!E29</f>
        <v>T3高0</v>
      </c>
      <c r="F29" s="2" t="str">
        <f>[1]坦克属性统计!F29</f>
        <v>重坦</v>
      </c>
      <c r="G29" s="2" t="str">
        <f>[1]坦克属性统计!G29</f>
        <v>重坦自动</v>
      </c>
      <c r="H29" s="2" t="str">
        <f>[1]坦克属性统计!H29</f>
        <v>自动装弹</v>
      </c>
      <c r="I29" s="2">
        <f>[1]坦克属性统计!I29</f>
        <v>6.54</v>
      </c>
      <c r="J29" s="2">
        <f>[1]坦克属性统计!J29</f>
        <v>3.23</v>
      </c>
      <c r="K29" s="2">
        <f>[1]坦克属性统计!K29</f>
        <v>0.3</v>
      </c>
      <c r="L29" s="2">
        <f>ROUND([1]坦克属性统计!L29,2)</f>
        <v>1.32</v>
      </c>
      <c r="M29" s="2">
        <f>ROUND([1]坦克属性统计!M29,2)</f>
        <v>9.67</v>
      </c>
      <c r="N29" s="2">
        <f>ROUND([1]坦克属性统计!N29,2)</f>
        <v>16.11</v>
      </c>
      <c r="O29" s="2">
        <f>ROUND([1]坦克属性统计!O29,2)</f>
        <v>0.8</v>
      </c>
      <c r="P29" s="2">
        <f>ROUND([1]坦克属性统计!P29,2)</f>
        <v>0.8</v>
      </c>
      <c r="Q29" s="2">
        <f>[1]坦克属性统计!Q29</f>
        <v>0.8</v>
      </c>
      <c r="R29" s="2">
        <f>[1]坦克属性统计!R29</f>
        <v>2</v>
      </c>
      <c r="S29" s="2">
        <f>[1]坦克属性统计!S29</f>
        <v>1.7999999999999998</v>
      </c>
      <c r="T29" s="2">
        <f>ROUND([1]坦克属性统计!T29,2)</f>
        <v>2.7</v>
      </c>
      <c r="U29" s="2">
        <f>ROUND([1]坦克属性统计!U29,2)</f>
        <v>0.83</v>
      </c>
      <c r="V29" s="2">
        <f>ROUND([1]坦克属性统计!V29,3)</f>
        <v>1.2</v>
      </c>
      <c r="W29" s="2">
        <f>[1]坦克属性统计!W29</f>
        <v>3</v>
      </c>
      <c r="X29" s="2">
        <f>[1]坦克属性统计!X29</f>
        <v>0.5</v>
      </c>
      <c r="Y29" s="2">
        <f>ROUND([1]坦克属性统计!Y29,1)</f>
        <v>9.8000000000000007</v>
      </c>
      <c r="Z29" s="2">
        <f>ROUND([1]坦克属性统计!Z29,1)</f>
        <v>49</v>
      </c>
      <c r="AA29" s="2">
        <f>ROUND([1]坦克属性统计!AA29,2)</f>
        <v>1.92</v>
      </c>
      <c r="AB29" s="2">
        <f>ROUND([1]坦克属性统计!AB29,2)</f>
        <v>10.5</v>
      </c>
      <c r="AC29" s="2">
        <f>ROUND([1]坦克属性统计!AC29,2)</f>
        <v>5.95</v>
      </c>
      <c r="AD29" s="2">
        <f>ROUND([1]坦克属性统计!AD29,3)</f>
        <v>4.1669999999999998</v>
      </c>
      <c r="AE29" s="2">
        <f>ROUND([1]坦克属性统计!AE29,3)</f>
        <v>0.64</v>
      </c>
      <c r="AF29" s="2">
        <f>ROUND([1]坦克属性统计!AF29,3)</f>
        <v>0.2</v>
      </c>
      <c r="AG29" s="2">
        <f>ROUND([1]坦克属性统计!AG29,2)</f>
        <v>70</v>
      </c>
      <c r="AH29" s="18">
        <f>ROUND([1]坦克属性统计!AH29,2)</f>
        <v>110</v>
      </c>
      <c r="AI29" s="2">
        <f>ROUND([1]坦克属性统计!AI29,2)</f>
        <v>41.1</v>
      </c>
      <c r="AJ29" s="2">
        <f>ROUND([1]坦克属性统计!AJ29,2)</f>
        <v>36.799999999999997</v>
      </c>
      <c r="AK29" s="2">
        <f>ROUND([1]坦克属性统计!AK29,3)</f>
        <v>11</v>
      </c>
      <c r="AL29" s="2">
        <f>[1]坦克属性统计!AL29</f>
        <v>2</v>
      </c>
      <c r="AM29" s="2">
        <f>[1]坦克属性统计!AM29</f>
        <v>4.05</v>
      </c>
      <c r="AN29" s="2">
        <f>[1]坦克属性统计!AN29</f>
        <v>0</v>
      </c>
      <c r="AO29" s="2">
        <f>ROUND([1]坦克属性统计!AO29,2)</f>
        <v>2.25</v>
      </c>
      <c r="AP29" s="2">
        <f ca="1">[1]坦克属性统计!AP29</f>
        <v>7860</v>
      </c>
      <c r="AQ29" s="2">
        <f ca="1">[1]坦克属性统计!AQ29</f>
        <v>1069</v>
      </c>
      <c r="AR29" s="2">
        <f ca="1">[1]坦克属性统计!AR29</f>
        <v>640</v>
      </c>
      <c r="AS29" s="2">
        <f ca="1">[1]坦克属性统计!AS29</f>
        <v>512</v>
      </c>
      <c r="AT29" s="2">
        <f ca="1">[1]坦克属性统计!AT29</f>
        <v>806</v>
      </c>
      <c r="AU29" s="2">
        <f ca="1">[1]坦克属性统计!AU29</f>
        <v>807</v>
      </c>
      <c r="AV29" s="2">
        <f>[1]坦克属性统计!AV29</f>
        <v>299</v>
      </c>
      <c r="AW29" s="2">
        <f>[1]坦克属性统计!AW29</f>
        <v>299</v>
      </c>
      <c r="AX29" s="2">
        <f>[1]坦克属性统计!AX29</f>
        <v>299</v>
      </c>
      <c r="AY29" s="2">
        <f>[1]坦克属性统计!AY29</f>
        <v>6</v>
      </c>
      <c r="AZ29" s="2">
        <f>[1]坦克属性统计!AZ29</f>
        <v>0.35</v>
      </c>
      <c r="BA29" s="2">
        <f>[1]坦克属性统计!BA29</f>
        <v>50</v>
      </c>
      <c r="BB29" s="2">
        <f>[1]坦克属性统计!BB29</f>
        <v>10</v>
      </c>
      <c r="BC29" s="2">
        <f>[1]坦克属性统计!BC29</f>
        <v>2.5</v>
      </c>
      <c r="BD29" s="2">
        <f>[1]坦克属性统计!BD29</f>
        <v>2</v>
      </c>
      <c r="BE29" s="2">
        <f>[1]坦克属性统计!BE29</f>
        <v>1.5</v>
      </c>
      <c r="BF29" s="2">
        <f>[1]坦克属性统计!BF29</f>
        <v>1.5</v>
      </c>
      <c r="BG29" s="2">
        <f>[1]坦克属性统计!BG29</f>
        <v>1.1000000000000001</v>
      </c>
      <c r="BH29" s="2">
        <f>[1]坦克属性统计!BH29</f>
        <v>0.70000000000000007</v>
      </c>
      <c r="BI29" s="2">
        <f>[1]坦克属性统计!BI29</f>
        <v>0.4</v>
      </c>
      <c r="BJ29" s="2">
        <v>3</v>
      </c>
      <c r="BL29" s="2" t="str">
        <f t="shared" si="18"/>
        <v>T3低1</v>
      </c>
      <c r="BM29" s="21" t="str">
        <f>[1]坦克升星消耗!P29&amp;[1]坦克升星消耗!Q29</f>
        <v>T3低</v>
      </c>
      <c r="BN29" s="21">
        <f>[1]坦克升星消耗!S29</f>
        <v>1</v>
      </c>
      <c r="BO29" s="21">
        <f>[1]坦克升星消耗!U29</f>
        <v>35</v>
      </c>
      <c r="BP29" s="21">
        <f>[1]坦克升星消耗!AC29</f>
        <v>20500</v>
      </c>
      <c r="BQ29" s="22"/>
      <c r="BR29" s="21" t="s">
        <v>165</v>
      </c>
      <c r="BS29" s="21">
        <v>3331</v>
      </c>
      <c r="BT29" s="21">
        <v>13331</v>
      </c>
      <c r="BU29" s="21">
        <v>53331</v>
      </c>
      <c r="BV29" s="21">
        <v>33331</v>
      </c>
      <c r="BW29" s="21">
        <f t="shared" si="0"/>
        <v>295</v>
      </c>
      <c r="BX29" s="21">
        <f t="shared" si="19"/>
        <v>30</v>
      </c>
      <c r="BY29" s="22"/>
      <c r="CE29" s="21">
        <f>[1]坦克标准养成属性!AV29</f>
        <v>4</v>
      </c>
      <c r="CF29" s="21" t="str">
        <f>[1]坦克标准养成属性!AW29</f>
        <v>35(t)</v>
      </c>
      <c r="CG29" s="21" t="str">
        <f t="shared" si="20"/>
        <v>T3</v>
      </c>
      <c r="CH29" s="21" t="str">
        <f>[1]坦克标准养成属性!AX29</f>
        <v>低</v>
      </c>
      <c r="CI29" s="21">
        <f>[1]坦克标准养成属性!AY29</f>
        <v>1</v>
      </c>
      <c r="CJ29" s="21">
        <f ca="1">[1]坦克标准养成属性!AZ29</f>
        <v>5910</v>
      </c>
      <c r="CK29" s="21">
        <f ca="1">[1]坦克标准养成属性!BA29</f>
        <v>386</v>
      </c>
      <c r="CL29" s="21">
        <f ca="1">[1]坦克标准养成属性!BB29</f>
        <v>651</v>
      </c>
      <c r="CM29" s="21">
        <f ca="1">[1]坦克标准养成属性!BC29</f>
        <v>456</v>
      </c>
      <c r="CN29" s="21">
        <f ca="1">[1]坦克标准养成属性!BD29</f>
        <v>637</v>
      </c>
      <c r="CO29" s="21">
        <f ca="1">[1]坦克标准养成属性!BE29</f>
        <v>623</v>
      </c>
      <c r="CP29" s="21">
        <f>[1]坦克标准养成属性!BF29</f>
        <v>43.7</v>
      </c>
      <c r="CQ29" s="21">
        <f>[1]坦克标准养成属性!BG29</f>
        <v>51.6</v>
      </c>
      <c r="CR29" s="21">
        <f>[1]坦克标准养成属性!BH29</f>
        <v>14.5</v>
      </c>
      <c r="CS29" s="21">
        <f>[1]坦克标准养成属性!BI29</f>
        <v>1.36</v>
      </c>
      <c r="CT29" s="21">
        <f>[1]坦克标准养成属性!BJ29</f>
        <v>0</v>
      </c>
      <c r="CU29" s="21">
        <f>[1]坦克标准养成属性!BK29</f>
        <v>0.4</v>
      </c>
      <c r="CV29" s="21">
        <f>[1]坦克标准养成属性!BL29</f>
        <v>0.93</v>
      </c>
      <c r="CX29" s="2">
        <v>26</v>
      </c>
      <c r="CY29" s="2">
        <f t="shared" si="29"/>
        <v>4</v>
      </c>
      <c r="CZ29" s="2" t="str">
        <f t="shared" si="40"/>
        <v>35(t)</v>
      </c>
      <c r="DA29" s="2" t="str">
        <f t="shared" si="40"/>
        <v>T3</v>
      </c>
      <c r="DB29" s="2" t="str">
        <f t="shared" si="40"/>
        <v>低</v>
      </c>
      <c r="DC29" s="2">
        <f t="shared" si="35"/>
        <v>3</v>
      </c>
      <c r="DD29" s="2">
        <f t="shared" si="36"/>
        <v>4</v>
      </c>
      <c r="DE29" s="2">
        <f t="shared" si="21"/>
        <v>3</v>
      </c>
      <c r="DF29" s="2">
        <f t="shared" si="37"/>
        <v>3</v>
      </c>
      <c r="DG29" s="2">
        <f t="shared" si="38"/>
        <v>1</v>
      </c>
      <c r="DH29" s="2">
        <f t="shared" si="39"/>
        <v>1</v>
      </c>
      <c r="DI29" s="2">
        <f t="shared" si="22"/>
        <v>27</v>
      </c>
      <c r="DJ29" s="2">
        <f>COUNTIF(CZ$4:CZ29,CZ29)</f>
        <v>2</v>
      </c>
      <c r="DK29" s="2">
        <f t="shared" ca="1" si="2"/>
        <v>5910</v>
      </c>
      <c r="DL29" s="2">
        <f t="shared" ca="1" si="3"/>
        <v>386</v>
      </c>
      <c r="DM29" s="2">
        <f t="shared" ca="1" si="4"/>
        <v>651</v>
      </c>
      <c r="DN29" s="2">
        <f t="shared" ca="1" si="5"/>
        <v>456</v>
      </c>
      <c r="DO29" s="2">
        <f t="shared" ca="1" si="6"/>
        <v>637</v>
      </c>
      <c r="DP29" s="2">
        <f t="shared" ca="1" si="7"/>
        <v>623</v>
      </c>
      <c r="DQ29" s="2">
        <f t="shared" si="8"/>
        <v>43.7</v>
      </c>
      <c r="DR29" s="2">
        <f t="shared" si="9"/>
        <v>51.6</v>
      </c>
      <c r="DS29" s="2">
        <f t="shared" si="10"/>
        <v>14.5</v>
      </c>
      <c r="DT29" s="2">
        <f t="shared" si="11"/>
        <v>1.36</v>
      </c>
      <c r="DU29" s="2">
        <f t="shared" si="12"/>
        <v>0</v>
      </c>
      <c r="DV29" s="2">
        <f t="shared" si="13"/>
        <v>0.4</v>
      </c>
      <c r="DW29" s="2">
        <f t="shared" si="14"/>
        <v>0.93</v>
      </c>
      <c r="DX29" s="2">
        <f t="shared" si="23"/>
        <v>1.23</v>
      </c>
      <c r="DY29" s="12" t="str">
        <f t="shared" ca="1" si="24"/>
        <v>[5910,386,651,456,637,623,43.7,51.6,14.5,1.36,0,0.4,0.93,1.23]</v>
      </c>
      <c r="DZ29" s="2">
        <f t="shared" si="15"/>
        <v>51311</v>
      </c>
      <c r="EA29" s="23">
        <f t="shared" si="16"/>
        <v>35</v>
      </c>
      <c r="EB29" s="23">
        <f t="shared" si="17"/>
        <v>51000</v>
      </c>
      <c r="EC29" s="35"/>
      <c r="ED29" s="3" t="str">
        <f t="shared" si="25"/>
        <v>[51311,102]</v>
      </c>
      <c r="EE29" s="3" t="str">
        <f t="shared" si="26"/>
        <v>[35,51000]</v>
      </c>
      <c r="EF29" s="3"/>
      <c r="EG29" s="3">
        <f>VLOOKUP(IF(MOD(CY29,10)=0,10,MOD(CY29,10))&amp;DA29&amp;DB29&amp;DJ29-1,[1]图鉴!$C$18:$G$183,MATCH("经验值",[1]图鉴!$C$18:$G$18,0),FALSE)</f>
        <v>20</v>
      </c>
      <c r="EH29" s="3"/>
      <c r="EI29" s="2" t="str">
        <f t="shared" si="27"/>
        <v>35(t)</v>
      </c>
      <c r="EJ29" s="2">
        <f t="shared" si="28"/>
        <v>26</v>
      </c>
    </row>
    <row r="30" spans="2:140">
      <c r="B30" s="2" t="str">
        <f>[1]坦克属性统计!B30</f>
        <v>征服者</v>
      </c>
      <c r="C30" s="2" t="str">
        <f>[1]坦克属性统计!C30</f>
        <v>T4</v>
      </c>
      <c r="D30" s="2" t="str">
        <f>[1]坦克属性统计!D30</f>
        <v>低</v>
      </c>
      <c r="E30" s="2" t="str">
        <f>[1]坦克属性统计!E30</f>
        <v>T4低0</v>
      </c>
      <c r="F30" s="2" t="str">
        <f>[1]坦克属性统计!F30</f>
        <v>重坦</v>
      </c>
      <c r="G30" s="2" t="str">
        <f>[1]坦克属性统计!G30</f>
        <v>重坦单发</v>
      </c>
      <c r="H30" s="2" t="str">
        <f>[1]坦克属性统计!H30</f>
        <v>单发装弹</v>
      </c>
      <c r="I30" s="2">
        <f>[1]坦克属性统计!I30</f>
        <v>7.74</v>
      </c>
      <c r="J30" s="2">
        <f>[1]坦克属性统计!J30</f>
        <v>4.0199999999999996</v>
      </c>
      <c r="K30" s="2">
        <f>[1]坦克属性统计!K30</f>
        <v>0.3</v>
      </c>
      <c r="L30" s="2">
        <f>ROUND([1]坦克属性统计!L30,2)</f>
        <v>1.32</v>
      </c>
      <c r="M30" s="2">
        <f>ROUND([1]坦克属性统计!M30,2)</f>
        <v>9.67</v>
      </c>
      <c r="N30" s="2">
        <f>ROUND([1]坦克属性统计!N30,2)</f>
        <v>16.11</v>
      </c>
      <c r="O30" s="2">
        <f>ROUND([1]坦克属性统计!O30,2)</f>
        <v>0.8</v>
      </c>
      <c r="P30" s="2">
        <f>ROUND([1]坦克属性统计!P30,2)</f>
        <v>0.8</v>
      </c>
      <c r="Q30" s="2">
        <f>[1]坦克属性统计!Q30</f>
        <v>0.8</v>
      </c>
      <c r="R30" s="2">
        <f>[1]坦克属性统计!R30</f>
        <v>0</v>
      </c>
      <c r="S30" s="2">
        <f>[1]坦克属性统计!S30</f>
        <v>3</v>
      </c>
      <c r="T30" s="2">
        <f>ROUND([1]坦克属性统计!T30,2)</f>
        <v>3</v>
      </c>
      <c r="U30" s="2">
        <f>ROUND([1]坦克属性统计!U30,2)</f>
        <v>0.67</v>
      </c>
      <c r="V30" s="2">
        <f>ROUND([1]坦克属性统计!V30,3)</f>
        <v>1</v>
      </c>
      <c r="W30" s="2">
        <f>[1]坦克属性统计!W30</f>
        <v>5</v>
      </c>
      <c r="X30" s="2">
        <f>[1]坦克属性统计!X30</f>
        <v>0.5</v>
      </c>
      <c r="Y30" s="2">
        <f>ROUND([1]坦克属性统计!Y30,1)</f>
        <v>7.8</v>
      </c>
      <c r="Z30" s="2">
        <f>ROUND([1]坦克属性统计!Z30,1)</f>
        <v>49</v>
      </c>
      <c r="AA30" s="2">
        <f>ROUND([1]坦克属性统计!AA30,2)</f>
        <v>3.2</v>
      </c>
      <c r="AB30" s="2">
        <f>ROUND([1]坦克属性统计!AB30,2)</f>
        <v>9.4499999999999993</v>
      </c>
      <c r="AC30" s="2">
        <f>ROUND([1]坦克属性统计!AC30,2)</f>
        <v>5.95</v>
      </c>
      <c r="AD30" s="2">
        <f>ROUND([1]坦克属性统计!AD30,3)</f>
        <v>4.1669999999999998</v>
      </c>
      <c r="AE30" s="2">
        <f>ROUND([1]坦克属性统计!AE30,3)</f>
        <v>1.28</v>
      </c>
      <c r="AF30" s="2">
        <f>ROUND([1]坦克属性统计!AF30,3)</f>
        <v>0.2</v>
      </c>
      <c r="AG30" s="2">
        <f>ROUND([1]坦克属性统计!AG30,2)</f>
        <v>70</v>
      </c>
      <c r="AH30" s="18">
        <f>ROUND([1]坦克属性统计!AH30,2)</f>
        <v>110</v>
      </c>
      <c r="AI30" s="2">
        <f>ROUND([1]坦克属性统计!AI30,2)</f>
        <v>31.3</v>
      </c>
      <c r="AJ30" s="2">
        <f>ROUND([1]坦克属性统计!AJ30,2)</f>
        <v>43.8</v>
      </c>
      <c r="AK30" s="2">
        <f>ROUND([1]坦克属性统计!AK30,3)</f>
        <v>9.5</v>
      </c>
      <c r="AL30" s="2">
        <f>[1]坦克属性统计!AL30</f>
        <v>1</v>
      </c>
      <c r="AM30" s="2">
        <f>[1]坦克属性统计!AM30</f>
        <v>6</v>
      </c>
      <c r="AN30" s="2">
        <f>[1]坦克属性统计!AN30</f>
        <v>0</v>
      </c>
      <c r="AO30" s="2">
        <f>ROUND([1]坦克属性统计!AO30,2)</f>
        <v>3</v>
      </c>
      <c r="AP30" s="2">
        <f ca="1">[1]坦克属性统计!AP30</f>
        <v>10746</v>
      </c>
      <c r="AQ30" s="2">
        <f ca="1">[1]坦克属性统计!AQ30</f>
        <v>1762</v>
      </c>
      <c r="AR30" s="2">
        <f ca="1">[1]坦克属性统计!AR30</f>
        <v>880</v>
      </c>
      <c r="AS30" s="2">
        <f ca="1">[1]坦克属性统计!AS30</f>
        <v>704</v>
      </c>
      <c r="AT30" s="2">
        <f ca="1">[1]坦克属性统计!AT30</f>
        <v>1008</v>
      </c>
      <c r="AU30" s="2">
        <f ca="1">[1]坦克属性统计!AU30</f>
        <v>1009</v>
      </c>
      <c r="AV30" s="2">
        <f>[1]坦克属性统计!AV30</f>
        <v>373</v>
      </c>
      <c r="AW30" s="2">
        <f>[1]坦克属性统计!AW30</f>
        <v>373</v>
      </c>
      <c r="AX30" s="2">
        <f>[1]坦克属性统计!AX30</f>
        <v>373</v>
      </c>
      <c r="AY30" s="2">
        <f>[1]坦克属性统计!AY30</f>
        <v>1</v>
      </c>
      <c r="AZ30" s="2">
        <f>[1]坦克属性统计!AZ30</f>
        <v>0.35</v>
      </c>
      <c r="BA30" s="2">
        <f>[1]坦克属性统计!BA30</f>
        <v>50</v>
      </c>
      <c r="BB30" s="2">
        <f>[1]坦克属性统计!BB30</f>
        <v>10</v>
      </c>
      <c r="BC30" s="2">
        <f>[1]坦克属性统计!BC30</f>
        <v>2.4500000000000002</v>
      </c>
      <c r="BD30" s="2">
        <f>[1]坦克属性统计!BD30</f>
        <v>2</v>
      </c>
      <c r="BE30" s="2">
        <f>[1]坦克属性统计!BE30</f>
        <v>1.4000000000000001</v>
      </c>
      <c r="BF30" s="2">
        <f>[1]坦克属性统计!BF30</f>
        <v>1.4000000000000001</v>
      </c>
      <c r="BG30" s="2">
        <f>[1]坦克属性统计!BG30</f>
        <v>1.05</v>
      </c>
      <c r="BH30" s="2">
        <f>[1]坦克属性统计!BH30</f>
        <v>0.70000000000000007</v>
      </c>
      <c r="BI30" s="2">
        <f>[1]坦克属性统计!BI30</f>
        <v>0.4</v>
      </c>
      <c r="BJ30" s="2">
        <v>4</v>
      </c>
      <c r="BL30" s="2" t="str">
        <f t="shared" si="18"/>
        <v>T3低2</v>
      </c>
      <c r="BM30" s="21" t="str">
        <f>[1]坦克升星消耗!P30&amp;[1]坦克升星消耗!Q30</f>
        <v>T3低</v>
      </c>
      <c r="BN30" s="21">
        <f>[1]坦克升星消耗!S30</f>
        <v>2</v>
      </c>
      <c r="BO30" s="21">
        <f>[1]坦克升星消耗!U30</f>
        <v>35</v>
      </c>
      <c r="BP30" s="21">
        <f>[1]坦克升星消耗!AC30</f>
        <v>51000</v>
      </c>
      <c r="BQ30" s="22"/>
      <c r="BR30" s="21" t="s">
        <v>168</v>
      </c>
      <c r="BS30" s="21">
        <v>3411</v>
      </c>
      <c r="BT30" s="21">
        <v>13411</v>
      </c>
      <c r="BU30" s="21">
        <v>53411</v>
      </c>
      <c r="BV30" s="21">
        <v>33411</v>
      </c>
      <c r="BW30" s="21">
        <f t="shared" si="0"/>
        <v>310</v>
      </c>
      <c r="BX30" s="21">
        <f t="shared" si="19"/>
        <v>150</v>
      </c>
      <c r="BY30" s="22"/>
      <c r="CE30" s="21">
        <f>[1]坦克标准养成属性!AV30</f>
        <v>4</v>
      </c>
      <c r="CF30" s="21" t="str">
        <f>[1]坦克标准养成属性!AW30</f>
        <v>35(t)</v>
      </c>
      <c r="CG30" s="21" t="str">
        <f t="shared" si="20"/>
        <v>T3</v>
      </c>
      <c r="CH30" s="21" t="str">
        <f>[1]坦克标准养成属性!AX30</f>
        <v>低</v>
      </c>
      <c r="CI30" s="21">
        <f>[1]坦克标准养成属性!AY30</f>
        <v>2</v>
      </c>
      <c r="CJ30" s="21">
        <f ca="1">[1]坦克标准养成属性!AZ30</f>
        <v>6588</v>
      </c>
      <c r="CK30" s="21">
        <f ca="1">[1]坦克标准养成属性!BA30</f>
        <v>408</v>
      </c>
      <c r="CL30" s="21">
        <f ca="1">[1]坦克标准养成属性!BB30</f>
        <v>702</v>
      </c>
      <c r="CM30" s="21">
        <f ca="1">[1]坦克标准养成属性!BC30</f>
        <v>491</v>
      </c>
      <c r="CN30" s="21">
        <f ca="1">[1]坦克标准养成属性!BD30</f>
        <v>675</v>
      </c>
      <c r="CO30" s="21">
        <f ca="1">[1]坦克标准养成属性!BE30</f>
        <v>679</v>
      </c>
      <c r="CP30" s="21">
        <f>[1]坦克标准养成属性!BF30</f>
        <v>45.1</v>
      </c>
      <c r="CQ30" s="21">
        <f>[1]坦克标准养成属性!BG30</f>
        <v>53.1</v>
      </c>
      <c r="CR30" s="21">
        <f>[1]坦克标准养成属性!BH30</f>
        <v>15</v>
      </c>
      <c r="CS30" s="21">
        <f>[1]坦克标准养成属性!BI30</f>
        <v>1.31</v>
      </c>
      <c r="CT30" s="21">
        <f>[1]坦克标准养成属性!BJ30</f>
        <v>0</v>
      </c>
      <c r="CU30" s="21">
        <f>[1]坦克标准养成属性!BK30</f>
        <v>0.4</v>
      </c>
      <c r="CV30" s="21">
        <f>[1]坦克标准养成属性!BL30</f>
        <v>0.91</v>
      </c>
      <c r="CX30" s="2">
        <v>27</v>
      </c>
      <c r="CY30" s="2">
        <f t="shared" si="29"/>
        <v>4</v>
      </c>
      <c r="CZ30" s="2" t="str">
        <f t="shared" si="40"/>
        <v>35(t)</v>
      </c>
      <c r="DA30" s="2" t="str">
        <f t="shared" si="40"/>
        <v>T3</v>
      </c>
      <c r="DB30" s="2" t="str">
        <f t="shared" si="40"/>
        <v>低</v>
      </c>
      <c r="DC30" s="2">
        <f t="shared" si="35"/>
        <v>3</v>
      </c>
      <c r="DD30" s="2">
        <f t="shared" si="36"/>
        <v>4</v>
      </c>
      <c r="DE30" s="2">
        <f t="shared" si="21"/>
        <v>3</v>
      </c>
      <c r="DF30" s="2">
        <f t="shared" si="37"/>
        <v>3</v>
      </c>
      <c r="DG30" s="2">
        <f t="shared" si="38"/>
        <v>2</v>
      </c>
      <c r="DH30" s="2">
        <f t="shared" si="39"/>
        <v>1</v>
      </c>
      <c r="DI30" s="2">
        <f t="shared" si="22"/>
        <v>28</v>
      </c>
      <c r="DJ30" s="2">
        <f>COUNTIF(CZ$4:CZ30,CZ30)</f>
        <v>3</v>
      </c>
      <c r="DK30" s="2">
        <f t="shared" ca="1" si="2"/>
        <v>6588</v>
      </c>
      <c r="DL30" s="2">
        <f t="shared" ca="1" si="3"/>
        <v>408</v>
      </c>
      <c r="DM30" s="2">
        <f t="shared" ca="1" si="4"/>
        <v>702</v>
      </c>
      <c r="DN30" s="2">
        <f t="shared" ca="1" si="5"/>
        <v>491</v>
      </c>
      <c r="DO30" s="2">
        <f t="shared" ca="1" si="6"/>
        <v>675</v>
      </c>
      <c r="DP30" s="2">
        <f t="shared" ca="1" si="7"/>
        <v>679</v>
      </c>
      <c r="DQ30" s="2">
        <f t="shared" si="8"/>
        <v>45.1</v>
      </c>
      <c r="DR30" s="2">
        <f t="shared" si="9"/>
        <v>53.1</v>
      </c>
      <c r="DS30" s="2">
        <f t="shared" si="10"/>
        <v>15</v>
      </c>
      <c r="DT30" s="2">
        <f t="shared" si="11"/>
        <v>1.31</v>
      </c>
      <c r="DU30" s="2">
        <f t="shared" si="12"/>
        <v>0</v>
      </c>
      <c r="DV30" s="2">
        <f t="shared" si="13"/>
        <v>0.4</v>
      </c>
      <c r="DW30" s="2">
        <f t="shared" si="14"/>
        <v>0.91</v>
      </c>
      <c r="DX30" s="2">
        <f t="shared" si="23"/>
        <v>1.25</v>
      </c>
      <c r="DY30" s="12" t="str">
        <f t="shared" ca="1" si="24"/>
        <v>[6588,408,702,491,675,679,45.1,53.1,15,1.31,0,0.4,0.91,1.25]</v>
      </c>
      <c r="DZ30" s="2">
        <f t="shared" si="15"/>
        <v>51311</v>
      </c>
      <c r="EA30" s="23">
        <f t="shared" si="16"/>
        <v>35</v>
      </c>
      <c r="EB30" s="23">
        <f t="shared" si="17"/>
        <v>81500</v>
      </c>
      <c r="EC30" s="35"/>
      <c r="ED30" s="3" t="str">
        <f t="shared" si="25"/>
        <v>[51311,102]</v>
      </c>
      <c r="EE30" s="3" t="str">
        <f t="shared" si="26"/>
        <v>[35,81500]</v>
      </c>
      <c r="EF30" s="3"/>
      <c r="EG30" s="3">
        <f>VLOOKUP(IF(MOD(CY30,10)=0,10,MOD(CY30,10))&amp;DA30&amp;DB30&amp;DJ30-1,[1]图鉴!$C$18:$G$183,MATCH("经验值",[1]图鉴!$C$18:$G$18,0),FALSE)</f>
        <v>20</v>
      </c>
      <c r="EH30" s="3"/>
      <c r="EI30" s="2" t="str">
        <f t="shared" si="27"/>
        <v>35(t)</v>
      </c>
      <c r="EJ30" s="2">
        <f t="shared" si="28"/>
        <v>27</v>
      </c>
    </row>
    <row r="31" spans="2:140">
      <c r="B31" s="2" t="str">
        <f>[1]坦克属性统计!B31</f>
        <v>IS-4</v>
      </c>
      <c r="C31" s="2" t="str">
        <f>[1]坦克属性统计!C31</f>
        <v>T4</v>
      </c>
      <c r="D31" s="2" t="str">
        <f>[1]坦克属性统计!D31</f>
        <v>中</v>
      </c>
      <c r="E31" s="2" t="str">
        <f>[1]坦克属性统计!E31</f>
        <v>T4中0</v>
      </c>
      <c r="F31" s="2" t="str">
        <f>[1]坦克属性统计!F31</f>
        <v>重坦</v>
      </c>
      <c r="G31" s="2" t="str">
        <f>[1]坦克属性统计!G31</f>
        <v>重坦自动</v>
      </c>
      <c r="H31" s="2" t="str">
        <f>[1]坦克属性统计!H31</f>
        <v>自动装弹</v>
      </c>
      <c r="I31" s="2">
        <f>[1]坦克属性统计!I31</f>
        <v>6.6</v>
      </c>
      <c r="J31" s="2">
        <f>[1]坦克属性统计!J31</f>
        <v>3.35</v>
      </c>
      <c r="K31" s="2">
        <f>[1]坦克属性统计!K31</f>
        <v>0.3</v>
      </c>
      <c r="L31" s="2">
        <f>ROUND([1]坦克属性统计!L31,2)</f>
        <v>1.32</v>
      </c>
      <c r="M31" s="2">
        <f>ROUND([1]坦克属性统计!M31,2)</f>
        <v>9.67</v>
      </c>
      <c r="N31" s="2">
        <f>ROUND([1]坦克属性统计!N31,2)</f>
        <v>16.11</v>
      </c>
      <c r="O31" s="2">
        <f>ROUND([1]坦克属性统计!O31,2)</f>
        <v>0.8</v>
      </c>
      <c r="P31" s="2">
        <f>ROUND([1]坦克属性统计!P31,2)</f>
        <v>0.8</v>
      </c>
      <c r="Q31" s="2">
        <f>[1]坦克属性统计!Q31</f>
        <v>0.8</v>
      </c>
      <c r="R31" s="2">
        <f>[1]坦克属性统计!R31</f>
        <v>2</v>
      </c>
      <c r="S31" s="2">
        <f>[1]坦克属性统计!S31</f>
        <v>1.7999999999999998</v>
      </c>
      <c r="T31" s="2">
        <f>ROUND([1]坦克属性统计!T31,2)</f>
        <v>2.7</v>
      </c>
      <c r="U31" s="2">
        <f>ROUND([1]坦克属性统计!U31,2)</f>
        <v>0.67</v>
      </c>
      <c r="V31" s="2">
        <f>ROUND([1]坦克属性统计!V31,3)</f>
        <v>1.2</v>
      </c>
      <c r="W31" s="2">
        <f>[1]坦克属性统计!W31</f>
        <v>3</v>
      </c>
      <c r="X31" s="2">
        <f>[1]坦克属性统计!X31</f>
        <v>0.5</v>
      </c>
      <c r="Y31" s="2">
        <f>ROUND([1]坦克属性统计!Y31,1)</f>
        <v>7.8</v>
      </c>
      <c r="Z31" s="2">
        <f>ROUND([1]坦克属性统计!Z31,1)</f>
        <v>49</v>
      </c>
      <c r="AA31" s="2">
        <f>ROUND([1]坦克属性统计!AA31,2)</f>
        <v>1.92</v>
      </c>
      <c r="AB31" s="2">
        <f>ROUND([1]坦克属性统计!AB31,2)</f>
        <v>9.4499999999999993</v>
      </c>
      <c r="AC31" s="2">
        <f>ROUND([1]坦克属性统计!AC31,2)</f>
        <v>5.95</v>
      </c>
      <c r="AD31" s="2">
        <f>ROUND([1]坦克属性统计!AD31,3)</f>
        <v>4.1669999999999998</v>
      </c>
      <c r="AE31" s="2">
        <f>ROUND([1]坦克属性统计!AE31,3)</f>
        <v>0.64</v>
      </c>
      <c r="AF31" s="2">
        <f>ROUND([1]坦克属性统计!AF31,3)</f>
        <v>0.2</v>
      </c>
      <c r="AG31" s="2">
        <f>ROUND([1]坦克属性统计!AG31,2)</f>
        <v>70</v>
      </c>
      <c r="AH31" s="18">
        <f>ROUND([1]坦克属性统计!AH31,2)</f>
        <v>110</v>
      </c>
      <c r="AI31" s="2">
        <f>ROUND([1]坦克属性统计!AI31,2)</f>
        <v>32</v>
      </c>
      <c r="AJ31" s="2">
        <f>ROUND([1]坦克属性统计!AJ31,2)</f>
        <v>44.6</v>
      </c>
      <c r="AK31" s="2">
        <f>ROUND([1]坦克属性统计!AK31,3)</f>
        <v>9.6</v>
      </c>
      <c r="AL31" s="2">
        <f>[1]坦克属性统计!AL31</f>
        <v>2</v>
      </c>
      <c r="AM31" s="2">
        <f>[1]坦克属性统计!AM31</f>
        <v>4.5</v>
      </c>
      <c r="AN31" s="2">
        <f>[1]坦克属性统计!AN31</f>
        <v>0</v>
      </c>
      <c r="AO31" s="2">
        <f>ROUND([1]坦克属性统计!AO31,2)</f>
        <v>2.25</v>
      </c>
      <c r="AP31" s="2">
        <f ca="1">[1]坦克属性统计!AP31</f>
        <v>10323</v>
      </c>
      <c r="AQ31" s="2">
        <f ca="1">[1]坦克属性统计!AQ31</f>
        <v>1543</v>
      </c>
      <c r="AR31" s="2">
        <f ca="1">[1]坦克属性统计!AR31</f>
        <v>834</v>
      </c>
      <c r="AS31" s="2">
        <f ca="1">[1]坦克属性统计!AS31</f>
        <v>667</v>
      </c>
      <c r="AT31" s="2">
        <f ca="1">[1]坦克属性统计!AT31</f>
        <v>1051</v>
      </c>
      <c r="AU31" s="2">
        <f ca="1">[1]坦克属性统计!AU31</f>
        <v>1052</v>
      </c>
      <c r="AV31" s="2">
        <f>[1]坦克属性统计!AV31</f>
        <v>373</v>
      </c>
      <c r="AW31" s="2">
        <f>[1]坦克属性统计!AW31</f>
        <v>373</v>
      </c>
      <c r="AX31" s="2">
        <f>[1]坦克属性统计!AX31</f>
        <v>373</v>
      </c>
      <c r="AY31" s="2">
        <f>[1]坦克属性统计!AY31</f>
        <v>6</v>
      </c>
      <c r="AZ31" s="2">
        <f>[1]坦克属性统计!AZ31</f>
        <v>0.35</v>
      </c>
      <c r="BA31" s="2">
        <f>[1]坦克属性统计!BA31</f>
        <v>50</v>
      </c>
      <c r="BB31" s="2">
        <f>[1]坦克属性统计!BB31</f>
        <v>10</v>
      </c>
      <c r="BC31" s="2">
        <f>[1]坦克属性统计!BC31</f>
        <v>2.4</v>
      </c>
      <c r="BD31" s="2">
        <f>[1]坦克属性统计!BD31</f>
        <v>1.9500000000000002</v>
      </c>
      <c r="BE31" s="2">
        <f>[1]坦克属性统计!BE31</f>
        <v>1.45</v>
      </c>
      <c r="BF31" s="2">
        <f>[1]坦克属性统计!BF31</f>
        <v>1.45</v>
      </c>
      <c r="BG31" s="2">
        <f>[1]坦克属性统计!BG31</f>
        <v>1.1000000000000001</v>
      </c>
      <c r="BH31" s="2">
        <f>[1]坦克属性统计!BH31</f>
        <v>0.65</v>
      </c>
      <c r="BI31" s="2">
        <f>[1]坦克属性统计!BI31</f>
        <v>0.4</v>
      </c>
      <c r="BJ31" s="2">
        <v>4</v>
      </c>
      <c r="BL31" s="2" t="str">
        <f t="shared" si="18"/>
        <v>T3低3</v>
      </c>
      <c r="BM31" s="21" t="str">
        <f>[1]坦克升星消耗!P31&amp;[1]坦克升星消耗!Q31</f>
        <v>T3低</v>
      </c>
      <c r="BN31" s="21">
        <f>[1]坦克升星消耗!S31</f>
        <v>3</v>
      </c>
      <c r="BO31" s="21">
        <f>[1]坦克升星消耗!U31</f>
        <v>35</v>
      </c>
      <c r="BP31" s="21">
        <f>[1]坦克升星消耗!AC31</f>
        <v>81500</v>
      </c>
      <c r="BQ31" s="22"/>
      <c r="BR31" s="21" t="s">
        <v>160</v>
      </c>
      <c r="BS31" s="21">
        <v>3421</v>
      </c>
      <c r="BT31" s="21">
        <v>13421</v>
      </c>
      <c r="BU31" s="21">
        <v>53421</v>
      </c>
      <c r="BV31" s="21">
        <v>33421</v>
      </c>
      <c r="BW31" s="21">
        <f t="shared" si="0"/>
        <v>321</v>
      </c>
      <c r="BX31" s="21">
        <f t="shared" si="19"/>
        <v>50</v>
      </c>
      <c r="BY31" s="22"/>
      <c r="CE31" s="21">
        <f>[1]坦克标准养成属性!AV31</f>
        <v>4</v>
      </c>
      <c r="CF31" s="21" t="str">
        <f>[1]坦克标准养成属性!AW31</f>
        <v>35(t)</v>
      </c>
      <c r="CG31" s="21" t="str">
        <f t="shared" si="20"/>
        <v>T3</v>
      </c>
      <c r="CH31" s="21" t="str">
        <f>[1]坦克标准养成属性!AX31</f>
        <v>低</v>
      </c>
      <c r="CI31" s="21">
        <f>[1]坦克标准养成属性!AY31</f>
        <v>3</v>
      </c>
      <c r="CJ31" s="21">
        <f ca="1">[1]坦克标准养成属性!AZ31</f>
        <v>7267</v>
      </c>
      <c r="CK31" s="21">
        <f ca="1">[1]坦克标准养成属性!BA31</f>
        <v>431</v>
      </c>
      <c r="CL31" s="21">
        <f ca="1">[1]坦克标准养成属性!BB31</f>
        <v>753</v>
      </c>
      <c r="CM31" s="21">
        <f ca="1">[1]坦克标准养成属性!BC31</f>
        <v>527</v>
      </c>
      <c r="CN31" s="21">
        <f ca="1">[1]坦克标准养成属性!BD31</f>
        <v>712</v>
      </c>
      <c r="CO31" s="21">
        <f ca="1">[1]坦克标准养成属性!BE31</f>
        <v>736</v>
      </c>
      <c r="CP31" s="21">
        <f>[1]坦克标准养成属性!BF31</f>
        <v>46.4</v>
      </c>
      <c r="CQ31" s="21">
        <f>[1]坦克标准养成属性!BG31</f>
        <v>54.7</v>
      </c>
      <c r="CR31" s="21">
        <f>[1]坦克标准养成属性!BH31</f>
        <v>15.6</v>
      </c>
      <c r="CS31" s="21">
        <f>[1]坦克标准养成属性!BI31</f>
        <v>1.27</v>
      </c>
      <c r="CT31" s="21">
        <f>[1]坦克标准养成属性!BJ31</f>
        <v>0</v>
      </c>
      <c r="CU31" s="21">
        <f>[1]坦克标准养成属性!BK31</f>
        <v>0.4</v>
      </c>
      <c r="CV31" s="21">
        <f>[1]坦克标准养成属性!BL31</f>
        <v>0.89</v>
      </c>
      <c r="CX31" s="2">
        <v>28</v>
      </c>
      <c r="CY31" s="2">
        <f t="shared" si="29"/>
        <v>4</v>
      </c>
      <c r="CZ31" s="2" t="str">
        <f t="shared" si="40"/>
        <v>35(t)</v>
      </c>
      <c r="DA31" s="2" t="str">
        <f t="shared" si="40"/>
        <v>T3</v>
      </c>
      <c r="DB31" s="2" t="str">
        <f t="shared" si="40"/>
        <v>低</v>
      </c>
      <c r="DC31" s="2">
        <f t="shared" si="35"/>
        <v>3</v>
      </c>
      <c r="DD31" s="2">
        <f t="shared" si="36"/>
        <v>4</v>
      </c>
      <c r="DE31" s="2">
        <f t="shared" si="21"/>
        <v>3</v>
      </c>
      <c r="DF31" s="2">
        <f t="shared" si="37"/>
        <v>3</v>
      </c>
      <c r="DG31" s="2">
        <f t="shared" si="38"/>
        <v>3</v>
      </c>
      <c r="DH31" s="2">
        <f t="shared" si="39"/>
        <v>2</v>
      </c>
      <c r="DI31" s="2">
        <f t="shared" si="22"/>
        <v>29</v>
      </c>
      <c r="DJ31" s="2">
        <f>COUNTIF(CZ$4:CZ31,CZ31)</f>
        <v>4</v>
      </c>
      <c r="DK31" s="2">
        <f t="shared" ca="1" si="2"/>
        <v>7267</v>
      </c>
      <c r="DL31" s="2">
        <f t="shared" ca="1" si="3"/>
        <v>431</v>
      </c>
      <c r="DM31" s="2">
        <f t="shared" ca="1" si="4"/>
        <v>753</v>
      </c>
      <c r="DN31" s="2">
        <f t="shared" ca="1" si="5"/>
        <v>527</v>
      </c>
      <c r="DO31" s="2">
        <f t="shared" ca="1" si="6"/>
        <v>712</v>
      </c>
      <c r="DP31" s="2">
        <f t="shared" ca="1" si="7"/>
        <v>736</v>
      </c>
      <c r="DQ31" s="2">
        <f t="shared" si="8"/>
        <v>46.4</v>
      </c>
      <c r="DR31" s="2">
        <f t="shared" si="9"/>
        <v>54.7</v>
      </c>
      <c r="DS31" s="2">
        <f t="shared" si="10"/>
        <v>15.6</v>
      </c>
      <c r="DT31" s="2">
        <f t="shared" si="11"/>
        <v>1.27</v>
      </c>
      <c r="DU31" s="2">
        <f t="shared" si="12"/>
        <v>0</v>
      </c>
      <c r="DV31" s="2">
        <f t="shared" si="13"/>
        <v>0.4</v>
      </c>
      <c r="DW31" s="2">
        <f t="shared" si="14"/>
        <v>0.89</v>
      </c>
      <c r="DX31" s="2">
        <f t="shared" si="23"/>
        <v>1.28</v>
      </c>
      <c r="DY31" s="12" t="str">
        <f t="shared" ca="1" si="24"/>
        <v>[7267,431,753,527,712,736,46.4,54.7,15.6,1.27,0,0.4,0.89,1.28]</v>
      </c>
      <c r="DZ31" s="2">
        <f t="shared" si="15"/>
        <v>51311</v>
      </c>
      <c r="EA31" s="23">
        <f t="shared" si="16"/>
        <v>35</v>
      </c>
      <c r="EB31" s="23">
        <f t="shared" si="17"/>
        <v>112000</v>
      </c>
      <c r="EC31" s="35"/>
      <c r="ED31" s="3" t="str">
        <f t="shared" si="25"/>
        <v>[51311,102]</v>
      </c>
      <c r="EE31" s="3" t="str">
        <f t="shared" si="26"/>
        <v>[35,112000]</v>
      </c>
      <c r="EF31" s="3"/>
      <c r="EG31" s="3">
        <f>VLOOKUP(IF(MOD(CY31,10)=0,10,MOD(CY31,10))&amp;DA31&amp;DB31&amp;DJ31-1,[1]图鉴!$C$18:$G$183,MATCH("经验值",[1]图鉴!$C$18:$G$18,0),FALSE)</f>
        <v>20</v>
      </c>
      <c r="EH31" s="3"/>
      <c r="EI31" s="2" t="str">
        <f t="shared" si="27"/>
        <v>35(t)</v>
      </c>
      <c r="EJ31" s="2">
        <f t="shared" si="28"/>
        <v>28</v>
      </c>
    </row>
    <row r="32" spans="2:140">
      <c r="B32" s="2" t="str">
        <f>[1]坦克属性统计!B32</f>
        <v>T-32</v>
      </c>
      <c r="C32" s="2" t="str">
        <f>[1]坦克属性统计!C32</f>
        <v>T4</v>
      </c>
      <c r="D32" s="2" t="str">
        <f>[1]坦克属性统计!D32</f>
        <v>高</v>
      </c>
      <c r="E32" s="2" t="str">
        <f>[1]坦克属性统计!E32</f>
        <v>T4高0</v>
      </c>
      <c r="F32" s="2" t="str">
        <f>[1]坦克属性统计!F32</f>
        <v>重坦</v>
      </c>
      <c r="G32" s="2" t="str">
        <f>[1]坦克属性统计!G32</f>
        <v>重坦单发</v>
      </c>
      <c r="H32" s="2" t="str">
        <f>[1]坦克属性统计!H32</f>
        <v>单发装弹</v>
      </c>
      <c r="I32" s="2">
        <f>[1]坦克属性统计!I32</f>
        <v>7.26</v>
      </c>
      <c r="J32" s="2">
        <f>[1]坦克属性统计!J32</f>
        <v>3.78</v>
      </c>
      <c r="K32" s="2">
        <f>[1]坦克属性统计!K32</f>
        <v>0.3</v>
      </c>
      <c r="L32" s="2">
        <f>ROUND([1]坦克属性统计!L32,2)</f>
        <v>1.32</v>
      </c>
      <c r="M32" s="2">
        <f>ROUND([1]坦克属性统计!M32,2)</f>
        <v>9.67</v>
      </c>
      <c r="N32" s="2">
        <f>ROUND([1]坦克属性统计!N32,2)</f>
        <v>16.11</v>
      </c>
      <c r="O32" s="2">
        <f>ROUND([1]坦克属性统计!O32,2)</f>
        <v>0.8</v>
      </c>
      <c r="P32" s="2">
        <f>ROUND([1]坦克属性统计!P32,2)</f>
        <v>0.8</v>
      </c>
      <c r="Q32" s="2">
        <f>[1]坦克属性统计!Q32</f>
        <v>0.8</v>
      </c>
      <c r="R32" s="2">
        <f>[1]坦克属性统计!R32</f>
        <v>0</v>
      </c>
      <c r="S32" s="2">
        <f>[1]坦克属性统计!S32</f>
        <v>3</v>
      </c>
      <c r="T32" s="2">
        <f>ROUND([1]坦克属性统计!T32,2)</f>
        <v>3</v>
      </c>
      <c r="U32" s="2">
        <f>ROUND([1]坦克属性统计!U32,2)</f>
        <v>0.64</v>
      </c>
      <c r="V32" s="2">
        <f>ROUND([1]坦克属性统计!V32,3)</f>
        <v>1</v>
      </c>
      <c r="W32" s="2">
        <f>[1]坦克属性统计!W32</f>
        <v>5</v>
      </c>
      <c r="X32" s="2">
        <f>[1]坦克属性统计!X32</f>
        <v>0.5</v>
      </c>
      <c r="Y32" s="2">
        <f>ROUND([1]坦克属性统计!Y32,1)</f>
        <v>7.8</v>
      </c>
      <c r="Z32" s="2">
        <f>ROUND([1]坦克属性统计!Z32,1)</f>
        <v>49</v>
      </c>
      <c r="AA32" s="2">
        <f>ROUND([1]坦克属性统计!AA32,2)</f>
        <v>3.2</v>
      </c>
      <c r="AB32" s="2">
        <f>ROUND([1]坦克属性统计!AB32,2)</f>
        <v>9.4499999999999993</v>
      </c>
      <c r="AC32" s="2">
        <f>ROUND([1]坦克属性统计!AC32,2)</f>
        <v>5.95</v>
      </c>
      <c r="AD32" s="2">
        <f>ROUND([1]坦克属性统计!AD32,3)</f>
        <v>4.1669999999999998</v>
      </c>
      <c r="AE32" s="2">
        <f>ROUND([1]坦克属性统计!AE32,3)</f>
        <v>1.28</v>
      </c>
      <c r="AF32" s="2">
        <f>ROUND([1]坦克属性统计!AF32,3)</f>
        <v>0.2</v>
      </c>
      <c r="AG32" s="2">
        <f>ROUND([1]坦克属性统计!AG32,2)</f>
        <v>70</v>
      </c>
      <c r="AH32" s="18">
        <f>ROUND([1]坦克属性统计!AH32,2)</f>
        <v>110</v>
      </c>
      <c r="AI32" s="2">
        <f>ROUND([1]坦克属性统计!AI32,2)</f>
        <v>32.9</v>
      </c>
      <c r="AJ32" s="2">
        <f>ROUND([1]坦克属性统计!AJ32,2)</f>
        <v>45.9</v>
      </c>
      <c r="AK32" s="2">
        <f>ROUND([1]坦克属性统计!AK32,3)</f>
        <v>9.9</v>
      </c>
      <c r="AL32" s="2">
        <f>[1]坦克属性统计!AL32</f>
        <v>1</v>
      </c>
      <c r="AM32" s="2">
        <f>[1]坦克属性统计!AM32</f>
        <v>6</v>
      </c>
      <c r="AN32" s="2">
        <f>[1]坦克属性统计!AN32</f>
        <v>0</v>
      </c>
      <c r="AO32" s="2">
        <f>ROUND([1]坦克属性统计!AO32,2)</f>
        <v>3</v>
      </c>
      <c r="AP32" s="2">
        <f ca="1">[1]坦克属性统计!AP32</f>
        <v>11604</v>
      </c>
      <c r="AQ32" s="2">
        <f ca="1">[1]坦克属性统计!AQ32</f>
        <v>2026</v>
      </c>
      <c r="AR32" s="2">
        <f ca="1">[1]坦克属性统计!AR32</f>
        <v>981</v>
      </c>
      <c r="AS32" s="2">
        <f ca="1">[1]坦克属性统计!AS32</f>
        <v>784</v>
      </c>
      <c r="AT32" s="2">
        <f ca="1">[1]坦克属性统计!AT32</f>
        <v>1123</v>
      </c>
      <c r="AU32" s="2">
        <f ca="1">[1]坦克属性统计!AU32</f>
        <v>1124</v>
      </c>
      <c r="AV32" s="2">
        <f>[1]坦克属性统计!AV32</f>
        <v>373</v>
      </c>
      <c r="AW32" s="2">
        <f>[1]坦克属性统计!AW32</f>
        <v>373</v>
      </c>
      <c r="AX32" s="2">
        <f>[1]坦克属性统计!AX32</f>
        <v>373</v>
      </c>
      <c r="AY32" s="2">
        <f>[1]坦克属性统计!AY32</f>
        <v>1</v>
      </c>
      <c r="AZ32" s="2">
        <f>[1]坦克属性统计!AZ32</f>
        <v>0.35</v>
      </c>
      <c r="BA32" s="2">
        <f>[1]坦克属性统计!BA32</f>
        <v>50</v>
      </c>
      <c r="BB32" s="2">
        <f>[1]坦克属性统计!BB32</f>
        <v>10</v>
      </c>
      <c r="BC32" s="2">
        <f>[1]坦克属性统计!BC32</f>
        <v>2.5499999999999998</v>
      </c>
      <c r="BD32" s="2">
        <f>[1]坦克属性统计!BD32</f>
        <v>2.0499999999999998</v>
      </c>
      <c r="BE32" s="2">
        <f>[1]坦克属性统计!BE32</f>
        <v>1.5</v>
      </c>
      <c r="BF32" s="2">
        <f>[1]坦克属性统计!BF32</f>
        <v>1.5</v>
      </c>
      <c r="BG32" s="2">
        <f>[1]坦克属性统计!BG32</f>
        <v>1.1000000000000001</v>
      </c>
      <c r="BH32" s="2">
        <f>[1]坦克属性统计!BH32</f>
        <v>0.75</v>
      </c>
      <c r="BI32" s="2">
        <f>[1]坦克属性统计!BI32</f>
        <v>0.4</v>
      </c>
      <c r="BJ32" s="2">
        <v>4</v>
      </c>
      <c r="BL32" s="2" t="str">
        <f t="shared" si="18"/>
        <v>T3低4</v>
      </c>
      <c r="BM32" s="21" t="str">
        <f>[1]坦克升星消耗!P32&amp;[1]坦克升星消耗!Q32</f>
        <v>T3低</v>
      </c>
      <c r="BN32" s="21">
        <f>[1]坦克升星消耗!S32</f>
        <v>4</v>
      </c>
      <c r="BO32" s="21">
        <f>[1]坦克升星消耗!U32</f>
        <v>35</v>
      </c>
      <c r="BP32" s="21">
        <f>[1]坦克升星消耗!AC32</f>
        <v>112000</v>
      </c>
      <c r="BQ32" s="22"/>
      <c r="BR32" s="21" t="s">
        <v>166</v>
      </c>
      <c r="BS32" s="21">
        <v>3431</v>
      </c>
      <c r="BT32" s="21">
        <v>13431</v>
      </c>
      <c r="BU32" s="21">
        <v>53431</v>
      </c>
      <c r="BV32" s="21">
        <v>33431</v>
      </c>
      <c r="BW32" s="21">
        <f t="shared" si="0"/>
        <v>339</v>
      </c>
      <c r="BX32" s="21">
        <f t="shared" si="19"/>
        <v>40</v>
      </c>
      <c r="BY32" s="22"/>
      <c r="CE32" s="21">
        <f>[1]坦克标准养成属性!AV32</f>
        <v>4</v>
      </c>
      <c r="CF32" s="21" t="str">
        <f>[1]坦克标准养成属性!AW32</f>
        <v>35(t)</v>
      </c>
      <c r="CG32" s="21" t="str">
        <f t="shared" si="20"/>
        <v>T3</v>
      </c>
      <c r="CH32" s="21" t="str">
        <f>[1]坦克标准养成属性!AX32</f>
        <v>低</v>
      </c>
      <c r="CI32" s="21">
        <f>[1]坦克标准养成属性!AY32</f>
        <v>4</v>
      </c>
      <c r="CJ32" s="21">
        <f ca="1">[1]坦克标准养成属性!AZ32</f>
        <v>7946</v>
      </c>
      <c r="CK32" s="21">
        <f ca="1">[1]坦克标准养成属性!BA32</f>
        <v>454</v>
      </c>
      <c r="CL32" s="21">
        <f ca="1">[1]坦克标准养成属性!BB32</f>
        <v>804</v>
      </c>
      <c r="CM32" s="21">
        <f ca="1">[1]坦克标准养成属性!BC32</f>
        <v>563</v>
      </c>
      <c r="CN32" s="21">
        <f ca="1">[1]坦克标准养成属性!BD32</f>
        <v>749</v>
      </c>
      <c r="CO32" s="21">
        <f ca="1">[1]坦克标准养成属性!BE32</f>
        <v>793</v>
      </c>
      <c r="CP32" s="21">
        <f>[1]坦克标准养成属性!BF32</f>
        <v>47.7</v>
      </c>
      <c r="CQ32" s="21">
        <f>[1]坦克标准养成属性!BG32</f>
        <v>56.3</v>
      </c>
      <c r="CR32" s="21">
        <f>[1]坦克标准养成属性!BH32</f>
        <v>16.2</v>
      </c>
      <c r="CS32" s="21">
        <f>[1]坦克标准养成属性!BI32</f>
        <v>1.22</v>
      </c>
      <c r="CT32" s="21">
        <f>[1]坦克标准养成属性!BJ32</f>
        <v>0</v>
      </c>
      <c r="CU32" s="21">
        <f>[1]坦克标准养成属性!BK32</f>
        <v>0.4</v>
      </c>
      <c r="CV32" s="21">
        <f>[1]坦克标准养成属性!BL32</f>
        <v>0.87</v>
      </c>
      <c r="CX32" s="2">
        <v>29</v>
      </c>
      <c r="CY32" s="2">
        <f t="shared" si="29"/>
        <v>4</v>
      </c>
      <c r="CZ32" s="2" t="str">
        <f t="shared" si="40"/>
        <v>35(t)</v>
      </c>
      <c r="DA32" s="2" t="str">
        <f t="shared" si="40"/>
        <v>T3</v>
      </c>
      <c r="DB32" s="2" t="str">
        <f t="shared" si="40"/>
        <v>低</v>
      </c>
      <c r="DC32" s="2">
        <f t="shared" si="35"/>
        <v>3</v>
      </c>
      <c r="DD32" s="2">
        <f t="shared" si="36"/>
        <v>4</v>
      </c>
      <c r="DE32" s="2">
        <f t="shared" si="21"/>
        <v>4</v>
      </c>
      <c r="DF32" s="2">
        <f t="shared" si="37"/>
        <v>4</v>
      </c>
      <c r="DG32" s="2">
        <f t="shared" si="38"/>
        <v>0</v>
      </c>
      <c r="DH32" s="2">
        <f t="shared" si="39"/>
        <v>1</v>
      </c>
      <c r="DI32" s="2">
        <f t="shared" si="22"/>
        <v>30</v>
      </c>
      <c r="DJ32" s="2">
        <f>COUNTIF(CZ$4:CZ32,CZ32)</f>
        <v>5</v>
      </c>
      <c r="DK32" s="2">
        <f t="shared" ca="1" si="2"/>
        <v>7946</v>
      </c>
      <c r="DL32" s="2">
        <f t="shared" ca="1" si="3"/>
        <v>454</v>
      </c>
      <c r="DM32" s="2">
        <f t="shared" ca="1" si="4"/>
        <v>804</v>
      </c>
      <c r="DN32" s="2">
        <f t="shared" ca="1" si="5"/>
        <v>563</v>
      </c>
      <c r="DO32" s="2">
        <f t="shared" ca="1" si="6"/>
        <v>749</v>
      </c>
      <c r="DP32" s="2">
        <f t="shared" ca="1" si="7"/>
        <v>793</v>
      </c>
      <c r="DQ32" s="2">
        <f t="shared" si="8"/>
        <v>47.7</v>
      </c>
      <c r="DR32" s="2">
        <f t="shared" si="9"/>
        <v>56.3</v>
      </c>
      <c r="DS32" s="2">
        <f t="shared" si="10"/>
        <v>16.2</v>
      </c>
      <c r="DT32" s="2">
        <f t="shared" si="11"/>
        <v>1.22</v>
      </c>
      <c r="DU32" s="2">
        <f t="shared" si="12"/>
        <v>0</v>
      </c>
      <c r="DV32" s="2">
        <f t="shared" si="13"/>
        <v>0.4</v>
      </c>
      <c r="DW32" s="2">
        <f t="shared" si="14"/>
        <v>0.87</v>
      </c>
      <c r="DX32" s="2">
        <f t="shared" si="23"/>
        <v>1.31</v>
      </c>
      <c r="DY32" s="12" t="str">
        <f t="shared" ca="1" si="24"/>
        <v>[7946,454,804,563,749,793,47.7,56.3,16.2,1.22,0,0.4,0.87,1.31]</v>
      </c>
      <c r="DZ32" s="2">
        <f t="shared" si="15"/>
        <v>51311</v>
      </c>
      <c r="EA32" s="23">
        <f t="shared" si="16"/>
        <v>50</v>
      </c>
      <c r="EB32" s="23">
        <f t="shared" si="17"/>
        <v>143000</v>
      </c>
      <c r="EC32" s="35"/>
      <c r="ED32" s="3" t="str">
        <f t="shared" si="25"/>
        <v>[51311,102]</v>
      </c>
      <c r="EE32" s="3" t="str">
        <f t="shared" si="26"/>
        <v>[50,143000]</v>
      </c>
      <c r="EF32" s="3"/>
      <c r="EG32" s="3">
        <f>VLOOKUP(IF(MOD(CY32,10)=0,10,MOD(CY32,10))&amp;DA32&amp;DB32&amp;DJ32-1,[1]图鉴!$C$18:$G$183,MATCH("经验值",[1]图鉴!$C$18:$G$18,0),FALSE)</f>
        <v>20</v>
      </c>
      <c r="EH32" s="3"/>
      <c r="EI32" s="2" t="str">
        <f t="shared" si="27"/>
        <v>35(t)</v>
      </c>
      <c r="EJ32" s="2">
        <f t="shared" si="28"/>
        <v>29</v>
      </c>
    </row>
    <row r="33" spans="2:140">
      <c r="B33" s="2" t="str">
        <f>[1]坦克属性统计!B33</f>
        <v>M1A2</v>
      </c>
      <c r="C33" s="2" t="str">
        <f>[1]坦克属性统计!C33</f>
        <v>T5</v>
      </c>
      <c r="D33" s="2" t="str">
        <f>[1]坦克属性统计!D33</f>
        <v>低</v>
      </c>
      <c r="E33" s="2" t="str">
        <f>[1]坦克属性统计!E33</f>
        <v>T5低0</v>
      </c>
      <c r="F33" s="2" t="str">
        <f>[1]坦克属性统计!F33</f>
        <v>重坦</v>
      </c>
      <c r="G33" s="2" t="str">
        <f>[1]坦克属性统计!G33</f>
        <v>重坦单发</v>
      </c>
      <c r="H33" s="2" t="str">
        <f>[1]坦克属性统计!H33</f>
        <v>单发装弹</v>
      </c>
      <c r="I33" s="2">
        <f>[1]坦克属性统计!I33</f>
        <v>7.75</v>
      </c>
      <c r="J33" s="2">
        <f>[1]坦克属性统计!J33</f>
        <v>3.46</v>
      </c>
      <c r="K33" s="2">
        <f>[1]坦克属性统计!K33</f>
        <v>0.3</v>
      </c>
      <c r="L33" s="2">
        <f>ROUND([1]坦克属性统计!L33,2)</f>
        <v>1.32</v>
      </c>
      <c r="M33" s="2">
        <f>ROUND([1]坦克属性统计!M33,2)</f>
        <v>9.67</v>
      </c>
      <c r="N33" s="2">
        <f>ROUND([1]坦克属性统计!N33,2)</f>
        <v>16.11</v>
      </c>
      <c r="O33" s="2">
        <f>ROUND([1]坦克属性统计!O33,2)</f>
        <v>0.8</v>
      </c>
      <c r="P33" s="2">
        <f>ROUND([1]坦克属性统计!P33,2)</f>
        <v>0.8</v>
      </c>
      <c r="Q33" s="2">
        <f>[1]坦克属性统计!Q33</f>
        <v>0.8</v>
      </c>
      <c r="R33" s="2">
        <f>[1]坦克属性统计!R33</f>
        <v>0</v>
      </c>
      <c r="S33" s="2">
        <f>[1]坦克属性统计!S33</f>
        <v>3</v>
      </c>
      <c r="T33" s="2">
        <f>ROUND([1]坦克属性统计!T33,2)</f>
        <v>3</v>
      </c>
      <c r="U33" s="2">
        <f>ROUND([1]坦克属性统计!U33,2)</f>
        <v>0.74</v>
      </c>
      <c r="V33" s="2">
        <f>ROUND([1]坦克属性统计!V33,3)</f>
        <v>1</v>
      </c>
      <c r="W33" s="2">
        <f>[1]坦克属性统计!W33</f>
        <v>5</v>
      </c>
      <c r="X33" s="2">
        <f>[1]坦克属性统计!X33</f>
        <v>0.5</v>
      </c>
      <c r="Y33" s="2">
        <f>ROUND([1]坦克属性统计!Y33,1)</f>
        <v>7.8</v>
      </c>
      <c r="Z33" s="2">
        <f>ROUND([1]坦克属性统计!Z33,1)</f>
        <v>49</v>
      </c>
      <c r="AA33" s="2">
        <f>ROUND([1]坦克属性统计!AA33,2)</f>
        <v>3.2</v>
      </c>
      <c r="AB33" s="2">
        <f>ROUND([1]坦克属性统计!AB33,2)</f>
        <v>9.4499999999999993</v>
      </c>
      <c r="AC33" s="2">
        <f>ROUND([1]坦克属性统计!AC33,2)</f>
        <v>5.95</v>
      </c>
      <c r="AD33" s="2">
        <f>ROUND([1]坦克属性统计!AD33,3)</f>
        <v>4.1669999999999998</v>
      </c>
      <c r="AE33" s="2">
        <f>ROUND([1]坦克属性统计!AE33,3)</f>
        <v>1.28</v>
      </c>
      <c r="AF33" s="2">
        <f>ROUND([1]坦克属性统计!AF33,3)</f>
        <v>0.2</v>
      </c>
      <c r="AG33" s="2">
        <f>ROUND([1]坦克属性统计!AG33,2)</f>
        <v>70</v>
      </c>
      <c r="AH33" s="18">
        <f>ROUND([1]坦克属性统计!AH33,2)</f>
        <v>110</v>
      </c>
      <c r="AI33" s="2">
        <f>ROUND([1]坦克属性统计!AI33,2)</f>
        <v>31.3</v>
      </c>
      <c r="AJ33" s="2">
        <f>ROUND([1]坦克属性统计!AJ33,2)</f>
        <v>43.8</v>
      </c>
      <c r="AK33" s="2">
        <f>ROUND([1]坦克属性统计!AK33,3)</f>
        <v>9.5</v>
      </c>
      <c r="AL33" s="2">
        <f>[1]坦克属性统计!AL33</f>
        <v>1</v>
      </c>
      <c r="AM33" s="2">
        <f>[1]坦克属性统计!AM33</f>
        <v>6</v>
      </c>
      <c r="AN33" s="2">
        <f>[1]坦克属性统计!AN33</f>
        <v>0</v>
      </c>
      <c r="AO33" s="2">
        <f>ROUND([1]坦克属性统计!AO33,2)</f>
        <v>3</v>
      </c>
      <c r="AP33" s="2">
        <f ca="1">[1]坦克属性统计!AP33</f>
        <v>14390</v>
      </c>
      <c r="AQ33" s="2">
        <f ca="1">[1]坦克属性统计!AQ33</f>
        <v>2424</v>
      </c>
      <c r="AR33" s="2">
        <f ca="1">[1]坦克属性统计!AR33</f>
        <v>1194</v>
      </c>
      <c r="AS33" s="2">
        <f ca="1">[1]坦克属性统计!AS33</f>
        <v>955</v>
      </c>
      <c r="AT33" s="2">
        <f ca="1">[1]坦克属性统计!AT33</f>
        <v>1368</v>
      </c>
      <c r="AU33" s="2">
        <f ca="1">[1]坦克属性统计!AU33</f>
        <v>1369</v>
      </c>
      <c r="AV33" s="2">
        <f>[1]坦克属性统计!AV33</f>
        <v>373</v>
      </c>
      <c r="AW33" s="2">
        <f>[1]坦克属性统计!AW33</f>
        <v>373</v>
      </c>
      <c r="AX33" s="2">
        <f>[1]坦克属性统计!AX33</f>
        <v>373</v>
      </c>
      <c r="AY33" s="2">
        <f>[1]坦克属性统计!AY33</f>
        <v>1</v>
      </c>
      <c r="AZ33" s="2">
        <f>[1]坦克属性统计!AZ33</f>
        <v>0.35</v>
      </c>
      <c r="BA33" s="2">
        <f>[1]坦克属性统计!BA33</f>
        <v>50</v>
      </c>
      <c r="BB33" s="2">
        <f>[1]坦克属性统计!BB33</f>
        <v>10</v>
      </c>
      <c r="BC33" s="2">
        <f>[1]坦克属性统计!BC33</f>
        <v>2.4</v>
      </c>
      <c r="BD33" s="2">
        <f>[1]坦克属性统计!BD33</f>
        <v>1.6500000000000001</v>
      </c>
      <c r="BE33" s="2">
        <f>[1]坦克属性统计!BE33</f>
        <v>1.25</v>
      </c>
      <c r="BF33" s="2">
        <f>[1]坦克属性统计!BF33</f>
        <v>1.25</v>
      </c>
      <c r="BG33" s="2">
        <f>[1]坦克属性统计!BG33</f>
        <v>0.95</v>
      </c>
      <c r="BH33" s="2">
        <f>[1]坦克属性统计!BH33</f>
        <v>0.65</v>
      </c>
      <c r="BI33" s="2">
        <f>[1]坦克属性统计!BI33</f>
        <v>0.4</v>
      </c>
      <c r="BJ33" s="2">
        <v>5</v>
      </c>
      <c r="BL33" s="2" t="str">
        <f t="shared" si="18"/>
        <v>T3低5</v>
      </c>
      <c r="BM33" s="21" t="str">
        <f>[1]坦克升星消耗!P33&amp;[1]坦克升星消耗!Q33</f>
        <v>T3低</v>
      </c>
      <c r="BN33" s="21">
        <f>[1]坦克升星消耗!S33</f>
        <v>5</v>
      </c>
      <c r="BO33" s="21">
        <f>[1]坦克升星消耗!U33</f>
        <v>50</v>
      </c>
      <c r="BP33" s="21">
        <f>[1]坦克升星消耗!AC33</f>
        <v>143000</v>
      </c>
      <c r="BQ33" s="22"/>
      <c r="BR33" s="21" t="s">
        <v>170</v>
      </c>
      <c r="BS33" s="21">
        <v>3511</v>
      </c>
      <c r="BT33" s="21">
        <v>13511</v>
      </c>
      <c r="BU33" s="21">
        <v>53511</v>
      </c>
      <c r="BV33" s="21">
        <v>33511</v>
      </c>
      <c r="BW33" s="21">
        <f t="shared" si="0"/>
        <v>357</v>
      </c>
      <c r="BX33" s="21">
        <f t="shared" si="19"/>
        <v>300</v>
      </c>
      <c r="BY33" s="22"/>
      <c r="CE33" s="21">
        <f>[1]坦克标准养成属性!AV33</f>
        <v>4</v>
      </c>
      <c r="CF33" s="21" t="str">
        <f>[1]坦克标准养成属性!AW33</f>
        <v>35(t)</v>
      </c>
      <c r="CG33" s="21" t="str">
        <f t="shared" si="20"/>
        <v>T3</v>
      </c>
      <c r="CH33" s="21" t="str">
        <f>[1]坦克标准养成属性!AX33</f>
        <v>低</v>
      </c>
      <c r="CI33" s="21">
        <f>[1]坦克标准养成属性!AY33</f>
        <v>5</v>
      </c>
      <c r="CJ33" s="21">
        <f ca="1">[1]坦克标准养成属性!AZ33</f>
        <v>8625</v>
      </c>
      <c r="CK33" s="21">
        <f ca="1">[1]坦克标准养成属性!BA33</f>
        <v>477</v>
      </c>
      <c r="CL33" s="21">
        <f ca="1">[1]坦克标准养成属性!BB33</f>
        <v>855</v>
      </c>
      <c r="CM33" s="21">
        <f ca="1">[1]坦克标准养成属性!BC33</f>
        <v>598</v>
      </c>
      <c r="CN33" s="21">
        <f ca="1">[1]坦克标准养成属性!BD33</f>
        <v>787</v>
      </c>
      <c r="CO33" s="21">
        <f ca="1">[1]坦克标准养成属性!BE33</f>
        <v>849</v>
      </c>
      <c r="CP33" s="21">
        <f>[1]坦克标准养成属性!BF33</f>
        <v>49</v>
      </c>
      <c r="CQ33" s="21">
        <f>[1]坦克标准养成属性!BG33</f>
        <v>57.8</v>
      </c>
      <c r="CR33" s="21">
        <f>[1]坦克标准养成属性!BH33</f>
        <v>16.7</v>
      </c>
      <c r="CS33" s="21">
        <f>[1]坦克标准养成属性!BI33</f>
        <v>1.18</v>
      </c>
      <c r="CT33" s="21">
        <f>[1]坦克标准养成属性!BJ33</f>
        <v>0</v>
      </c>
      <c r="CU33" s="21">
        <f>[1]坦克标准养成属性!BK33</f>
        <v>0.4</v>
      </c>
      <c r="CV33" s="21">
        <f>[1]坦克标准养成属性!BL33</f>
        <v>0.85</v>
      </c>
      <c r="CX33" s="2">
        <v>30</v>
      </c>
      <c r="CY33" s="2">
        <f t="shared" si="29"/>
        <v>4</v>
      </c>
      <c r="CZ33" s="2" t="str">
        <f t="shared" si="40"/>
        <v>35(t)</v>
      </c>
      <c r="DA33" s="2" t="str">
        <f t="shared" si="40"/>
        <v>T3</v>
      </c>
      <c r="DB33" s="2" t="str">
        <f t="shared" si="40"/>
        <v>低</v>
      </c>
      <c r="DC33" s="2">
        <f t="shared" si="35"/>
        <v>3</v>
      </c>
      <c r="DD33" s="2">
        <f t="shared" si="36"/>
        <v>4</v>
      </c>
      <c r="DE33" s="2">
        <f t="shared" si="21"/>
        <v>4</v>
      </c>
      <c r="DF33" s="2">
        <f t="shared" si="37"/>
        <v>4</v>
      </c>
      <c r="DG33" s="2">
        <f t="shared" si="38"/>
        <v>1</v>
      </c>
      <c r="DH33" s="2">
        <f t="shared" si="39"/>
        <v>1</v>
      </c>
      <c r="DI33" s="2">
        <f t="shared" si="22"/>
        <v>31</v>
      </c>
      <c r="DJ33" s="2">
        <f>COUNTIF(CZ$4:CZ33,CZ33)</f>
        <v>6</v>
      </c>
      <c r="DK33" s="2">
        <f t="shared" ca="1" si="2"/>
        <v>8625</v>
      </c>
      <c r="DL33" s="2">
        <f t="shared" ca="1" si="3"/>
        <v>477</v>
      </c>
      <c r="DM33" s="2">
        <f t="shared" ca="1" si="4"/>
        <v>855</v>
      </c>
      <c r="DN33" s="2">
        <f t="shared" ca="1" si="5"/>
        <v>598</v>
      </c>
      <c r="DO33" s="2">
        <f t="shared" ca="1" si="6"/>
        <v>787</v>
      </c>
      <c r="DP33" s="2">
        <f t="shared" ca="1" si="7"/>
        <v>849</v>
      </c>
      <c r="DQ33" s="2">
        <f t="shared" si="8"/>
        <v>49</v>
      </c>
      <c r="DR33" s="2">
        <f t="shared" si="9"/>
        <v>57.8</v>
      </c>
      <c r="DS33" s="2">
        <f t="shared" si="10"/>
        <v>16.7</v>
      </c>
      <c r="DT33" s="2">
        <f t="shared" si="11"/>
        <v>1.18</v>
      </c>
      <c r="DU33" s="2">
        <f t="shared" si="12"/>
        <v>0</v>
      </c>
      <c r="DV33" s="2">
        <f t="shared" si="13"/>
        <v>0.4</v>
      </c>
      <c r="DW33" s="2">
        <f t="shared" si="14"/>
        <v>0.85</v>
      </c>
      <c r="DX33" s="2">
        <f t="shared" si="23"/>
        <v>1.34</v>
      </c>
      <c r="DY33" s="12" t="str">
        <f t="shared" ca="1" si="24"/>
        <v>[8625,477,855,598,787,849,49,57.8,16.7,1.18,0,0.4,0.85,1.34]</v>
      </c>
      <c r="DZ33" s="2">
        <f t="shared" si="15"/>
        <v>51311</v>
      </c>
      <c r="EA33" s="23">
        <f t="shared" si="16"/>
        <v>50</v>
      </c>
      <c r="EB33" s="23">
        <f t="shared" si="17"/>
        <v>173500</v>
      </c>
      <c r="EC33" s="35"/>
      <c r="ED33" s="3" t="str">
        <f t="shared" si="25"/>
        <v>[51311,102]</v>
      </c>
      <c r="EE33" s="3" t="str">
        <f t="shared" si="26"/>
        <v>[50,173500]</v>
      </c>
      <c r="EF33" s="3"/>
      <c r="EG33" s="3">
        <f>VLOOKUP(IF(MOD(CY33,10)=0,10,MOD(CY33,10))&amp;DA33&amp;DB33&amp;DJ33-1,[1]图鉴!$C$18:$G$183,MATCH("经验值",[1]图鉴!$C$18:$G$18,0),FALSE)</f>
        <v>20</v>
      </c>
      <c r="EH33" s="3"/>
      <c r="EI33" s="2" t="str">
        <f t="shared" si="27"/>
        <v>35(t)</v>
      </c>
      <c r="EJ33" s="2">
        <f t="shared" si="28"/>
        <v>30</v>
      </c>
    </row>
    <row r="34" spans="2:140">
      <c r="BL34" s="2" t="str">
        <f t="shared" si="18"/>
        <v>T3低6</v>
      </c>
      <c r="BM34" s="21" t="str">
        <f>[1]坦克升星消耗!P34&amp;[1]坦克升星消耗!Q34</f>
        <v>T3低</v>
      </c>
      <c r="BN34" s="21">
        <f>[1]坦克升星消耗!S34</f>
        <v>6</v>
      </c>
      <c r="BO34" s="21">
        <f>[1]坦克升星消耗!U34</f>
        <v>50</v>
      </c>
      <c r="BP34" s="21">
        <f>[1]坦克升星消耗!AC34</f>
        <v>173500</v>
      </c>
      <c r="BQ34" s="22"/>
      <c r="BR34" s="22"/>
      <c r="BS34" s="22"/>
      <c r="BT34" s="22"/>
      <c r="BU34" s="22"/>
      <c r="BV34" s="22"/>
      <c r="BW34" s="22"/>
      <c r="BX34" s="22"/>
      <c r="BY34" s="22"/>
      <c r="CE34" s="21">
        <f>[1]坦克标准养成属性!AV34</f>
        <v>4</v>
      </c>
      <c r="CF34" s="21" t="str">
        <f>[1]坦克标准养成属性!AW34</f>
        <v>35(t)</v>
      </c>
      <c r="CG34" s="21" t="str">
        <f t="shared" si="20"/>
        <v>T3</v>
      </c>
      <c r="CH34" s="21" t="str">
        <f>[1]坦克标准养成属性!AX34</f>
        <v>低</v>
      </c>
      <c r="CI34" s="21">
        <f>[1]坦克标准养成属性!AY34</f>
        <v>6</v>
      </c>
      <c r="CJ34" s="21">
        <f ca="1">[1]坦克标准养成属性!AZ34</f>
        <v>9303</v>
      </c>
      <c r="CK34" s="21">
        <f ca="1">[1]坦克标准养成属性!BA34</f>
        <v>499</v>
      </c>
      <c r="CL34" s="21">
        <f ca="1">[1]坦克标准养成属性!BB34</f>
        <v>906</v>
      </c>
      <c r="CM34" s="21">
        <f ca="1">[1]坦克标准养成属性!BC34</f>
        <v>634</v>
      </c>
      <c r="CN34" s="21">
        <f ca="1">[1]坦克标准养成属性!BD34</f>
        <v>824</v>
      </c>
      <c r="CO34" s="21">
        <f ca="1">[1]坦克标准养成属性!BE34</f>
        <v>906</v>
      </c>
      <c r="CP34" s="21">
        <f>[1]坦克标准养成属性!BF34</f>
        <v>50.4</v>
      </c>
      <c r="CQ34" s="21">
        <f>[1]坦克标准养成属性!BG34</f>
        <v>59.4</v>
      </c>
      <c r="CR34" s="21">
        <f>[1]坦克标准养成属性!BH34</f>
        <v>17.3</v>
      </c>
      <c r="CS34" s="21">
        <f>[1]坦克标准养成属性!BI34</f>
        <v>1.1299999999999999</v>
      </c>
      <c r="CT34" s="21">
        <f>[1]坦克标准养成属性!BJ34</f>
        <v>0</v>
      </c>
      <c r="CU34" s="21">
        <f>[1]坦克标准养成属性!BK34</f>
        <v>0.4</v>
      </c>
      <c r="CV34" s="21">
        <f>[1]坦克标准养成属性!BL34</f>
        <v>0.83</v>
      </c>
      <c r="CX34" s="2">
        <v>31</v>
      </c>
      <c r="CY34" s="2">
        <f t="shared" si="29"/>
        <v>4</v>
      </c>
      <c r="CZ34" s="2" t="str">
        <f t="shared" si="40"/>
        <v>35(t)</v>
      </c>
      <c r="DA34" s="2" t="str">
        <f t="shared" si="40"/>
        <v>T3</v>
      </c>
      <c r="DB34" s="2" t="str">
        <f t="shared" si="40"/>
        <v>低</v>
      </c>
      <c r="DC34" s="2">
        <f t="shared" si="35"/>
        <v>3</v>
      </c>
      <c r="DD34" s="2">
        <f t="shared" si="36"/>
        <v>4</v>
      </c>
      <c r="DE34" s="2">
        <f t="shared" si="21"/>
        <v>4</v>
      </c>
      <c r="DF34" s="2">
        <f t="shared" si="37"/>
        <v>4</v>
      </c>
      <c r="DG34" s="2">
        <f t="shared" si="38"/>
        <v>2</v>
      </c>
      <c r="DH34" s="2">
        <f t="shared" si="39"/>
        <v>1</v>
      </c>
      <c r="DI34" s="2">
        <f t="shared" si="22"/>
        <v>32</v>
      </c>
      <c r="DJ34" s="2">
        <f>COUNTIF(CZ$4:CZ34,CZ34)</f>
        <v>7</v>
      </c>
      <c r="DK34" s="2">
        <f t="shared" ca="1" si="2"/>
        <v>9303</v>
      </c>
      <c r="DL34" s="2">
        <f t="shared" ca="1" si="3"/>
        <v>499</v>
      </c>
      <c r="DM34" s="2">
        <f t="shared" ca="1" si="4"/>
        <v>906</v>
      </c>
      <c r="DN34" s="2">
        <f t="shared" ca="1" si="5"/>
        <v>634</v>
      </c>
      <c r="DO34" s="2">
        <f t="shared" ca="1" si="6"/>
        <v>824</v>
      </c>
      <c r="DP34" s="2">
        <f t="shared" ca="1" si="7"/>
        <v>906</v>
      </c>
      <c r="DQ34" s="2">
        <f t="shared" si="8"/>
        <v>50.4</v>
      </c>
      <c r="DR34" s="2">
        <f t="shared" si="9"/>
        <v>59.4</v>
      </c>
      <c r="DS34" s="2">
        <f t="shared" si="10"/>
        <v>17.3</v>
      </c>
      <c r="DT34" s="2">
        <f t="shared" si="11"/>
        <v>1.1299999999999999</v>
      </c>
      <c r="DU34" s="2">
        <f t="shared" si="12"/>
        <v>0</v>
      </c>
      <c r="DV34" s="2">
        <f t="shared" si="13"/>
        <v>0.4</v>
      </c>
      <c r="DW34" s="2">
        <f t="shared" si="14"/>
        <v>0.83</v>
      </c>
      <c r="DX34" s="2">
        <f t="shared" si="23"/>
        <v>1.37</v>
      </c>
      <c r="DY34" s="12" t="str">
        <f t="shared" ca="1" si="24"/>
        <v>[9303,499,906,634,824,906,50.4,59.4,17.3,1.13,0,0.4,0.83,1.37]</v>
      </c>
      <c r="DZ34" s="2">
        <f t="shared" si="15"/>
        <v>51311</v>
      </c>
      <c r="EA34" s="23">
        <f t="shared" si="16"/>
        <v>50</v>
      </c>
      <c r="EB34" s="23">
        <f t="shared" si="17"/>
        <v>204000</v>
      </c>
      <c r="EC34" s="35"/>
      <c r="ED34" s="3" t="str">
        <f t="shared" si="25"/>
        <v>[51311,102]</v>
      </c>
      <c r="EE34" s="3" t="str">
        <f t="shared" si="26"/>
        <v>[50,204000]</v>
      </c>
      <c r="EF34" s="3"/>
      <c r="EG34" s="3">
        <f>VLOOKUP(IF(MOD(CY34,10)=0,10,MOD(CY34,10))&amp;DA34&amp;DB34&amp;DJ34-1,[1]图鉴!$C$18:$G$183,MATCH("经验值",[1]图鉴!$C$18:$G$18,0),FALSE)</f>
        <v>20</v>
      </c>
      <c r="EH34" s="3"/>
      <c r="EI34" s="2" t="str">
        <f t="shared" si="27"/>
        <v>35(t)</v>
      </c>
      <c r="EJ34" s="2">
        <f t="shared" si="28"/>
        <v>31</v>
      </c>
    </row>
    <row r="35" spans="2:140">
      <c r="BL35" s="2" t="str">
        <f t="shared" si="18"/>
        <v>T3低7</v>
      </c>
      <c r="BM35" s="21" t="str">
        <f>[1]坦克升星消耗!P35&amp;[1]坦克升星消耗!Q35</f>
        <v>T3低</v>
      </c>
      <c r="BN35" s="21">
        <f>[1]坦克升星消耗!S35</f>
        <v>7</v>
      </c>
      <c r="BO35" s="21">
        <f>[1]坦克升星消耗!U35</f>
        <v>50</v>
      </c>
      <c r="BP35" s="21">
        <f>[1]坦克升星消耗!AC35</f>
        <v>204000</v>
      </c>
      <c r="BQ35" s="22"/>
      <c r="BR35" s="22"/>
      <c r="BS35" s="22"/>
      <c r="BT35" s="22"/>
      <c r="BU35" s="22"/>
      <c r="BV35" s="22"/>
      <c r="BW35" s="22"/>
      <c r="BX35" s="22"/>
      <c r="BY35" s="22"/>
      <c r="CE35" s="21">
        <f>[1]坦克标准养成属性!AV35</f>
        <v>4</v>
      </c>
      <c r="CF35" s="21" t="str">
        <f>[1]坦克标准养成属性!AW35</f>
        <v>35(t)</v>
      </c>
      <c r="CG35" s="21" t="str">
        <f t="shared" si="20"/>
        <v>T3</v>
      </c>
      <c r="CH35" s="21" t="str">
        <f>[1]坦克标准养成属性!AX35</f>
        <v>低</v>
      </c>
      <c r="CI35" s="21">
        <f>[1]坦克标准养成属性!AY35</f>
        <v>7</v>
      </c>
      <c r="CJ35" s="21">
        <f ca="1">[1]坦克标准养成属性!AZ35</f>
        <v>9982</v>
      </c>
      <c r="CK35" s="21">
        <f ca="1">[1]坦克标准养成属性!BA35</f>
        <v>522</v>
      </c>
      <c r="CL35" s="21">
        <f ca="1">[1]坦克标准养成属性!BB35</f>
        <v>957</v>
      </c>
      <c r="CM35" s="21">
        <f ca="1">[1]坦克标准养成属性!BC35</f>
        <v>670</v>
      </c>
      <c r="CN35" s="21">
        <f ca="1">[1]坦克标准养成属性!BD35</f>
        <v>861</v>
      </c>
      <c r="CO35" s="21">
        <f ca="1">[1]坦克标准养成属性!BE35</f>
        <v>962</v>
      </c>
      <c r="CP35" s="21">
        <f>[1]坦克标准养成属性!BF35</f>
        <v>51.7</v>
      </c>
      <c r="CQ35" s="21">
        <f>[1]坦克标准养成属性!BG35</f>
        <v>60.9</v>
      </c>
      <c r="CR35" s="21">
        <f>[1]坦克标准养成属性!BH35</f>
        <v>17.899999999999999</v>
      </c>
      <c r="CS35" s="21">
        <f>[1]坦克标准养成属性!BI35</f>
        <v>1.0900000000000001</v>
      </c>
      <c r="CT35" s="21">
        <f>[1]坦克标准养成属性!BJ35</f>
        <v>0</v>
      </c>
      <c r="CU35" s="21">
        <f>[1]坦克标准养成属性!BK35</f>
        <v>0.4</v>
      </c>
      <c r="CV35" s="21">
        <f>[1]坦克标准养成属性!BL35</f>
        <v>0.81</v>
      </c>
      <c r="CX35" s="2">
        <v>32</v>
      </c>
      <c r="CY35" s="2">
        <f t="shared" si="29"/>
        <v>4</v>
      </c>
      <c r="CZ35" s="2" t="str">
        <f t="shared" si="40"/>
        <v>35(t)</v>
      </c>
      <c r="DA35" s="2" t="str">
        <f t="shared" si="40"/>
        <v>T3</v>
      </c>
      <c r="DB35" s="2" t="str">
        <f t="shared" si="40"/>
        <v>低</v>
      </c>
      <c r="DC35" s="2">
        <f t="shared" si="35"/>
        <v>3</v>
      </c>
      <c r="DD35" s="2">
        <f t="shared" si="36"/>
        <v>4</v>
      </c>
      <c r="DE35" s="2">
        <f t="shared" si="21"/>
        <v>4</v>
      </c>
      <c r="DF35" s="2">
        <f t="shared" si="37"/>
        <v>4</v>
      </c>
      <c r="DG35" s="2">
        <f t="shared" si="38"/>
        <v>3</v>
      </c>
      <c r="DH35" s="2">
        <f t="shared" si="39"/>
        <v>1</v>
      </c>
      <c r="DI35" s="2">
        <f t="shared" si="22"/>
        <v>33</v>
      </c>
      <c r="DJ35" s="2">
        <f>COUNTIF(CZ$4:CZ35,CZ35)</f>
        <v>8</v>
      </c>
      <c r="DK35" s="2">
        <f t="shared" ca="1" si="2"/>
        <v>9982</v>
      </c>
      <c r="DL35" s="2">
        <f t="shared" ca="1" si="3"/>
        <v>522</v>
      </c>
      <c r="DM35" s="2">
        <f t="shared" ca="1" si="4"/>
        <v>957</v>
      </c>
      <c r="DN35" s="2">
        <f t="shared" ca="1" si="5"/>
        <v>670</v>
      </c>
      <c r="DO35" s="2">
        <f t="shared" ca="1" si="6"/>
        <v>861</v>
      </c>
      <c r="DP35" s="2">
        <f t="shared" ca="1" si="7"/>
        <v>962</v>
      </c>
      <c r="DQ35" s="2">
        <f t="shared" si="8"/>
        <v>51.7</v>
      </c>
      <c r="DR35" s="2">
        <f t="shared" si="9"/>
        <v>60.9</v>
      </c>
      <c r="DS35" s="2">
        <f t="shared" si="10"/>
        <v>17.899999999999999</v>
      </c>
      <c r="DT35" s="2">
        <f t="shared" si="11"/>
        <v>1.0900000000000001</v>
      </c>
      <c r="DU35" s="2">
        <f t="shared" si="12"/>
        <v>0</v>
      </c>
      <c r="DV35" s="2">
        <f t="shared" si="13"/>
        <v>0.4</v>
      </c>
      <c r="DW35" s="2">
        <f t="shared" si="14"/>
        <v>0.81</v>
      </c>
      <c r="DX35" s="2">
        <f t="shared" si="23"/>
        <v>1.41</v>
      </c>
      <c r="DY35" s="12" t="str">
        <f t="shared" ca="1" si="24"/>
        <v>[9982,522,957,670,861,962,51.7,60.9,17.9,1.09,0,0.4,0.81,1.41]</v>
      </c>
      <c r="DZ35" s="2">
        <f t="shared" si="15"/>
        <v>51311</v>
      </c>
      <c r="EA35" s="23">
        <f t="shared" si="16"/>
        <v>50</v>
      </c>
      <c r="EB35" s="23">
        <f t="shared" si="17"/>
        <v>234500</v>
      </c>
      <c r="EC35" s="35"/>
      <c r="ED35" s="3" t="str">
        <f t="shared" si="25"/>
        <v>[51311,102]</v>
      </c>
      <c r="EE35" s="3" t="str">
        <f t="shared" si="26"/>
        <v>[50,234500]</v>
      </c>
      <c r="EF35" s="3"/>
      <c r="EG35" s="3">
        <f>VLOOKUP(IF(MOD(CY35,10)=0,10,MOD(CY35,10))&amp;DA35&amp;DB35&amp;DJ35-1,[1]图鉴!$C$18:$G$183,MATCH("经验值",[1]图鉴!$C$18:$G$18,0),FALSE)</f>
        <v>20</v>
      </c>
      <c r="EH35" s="3"/>
      <c r="EI35" s="2" t="str">
        <f t="shared" si="27"/>
        <v>35(t)</v>
      </c>
      <c r="EJ35" s="2">
        <f t="shared" si="28"/>
        <v>32</v>
      </c>
    </row>
    <row r="36" spans="2:140">
      <c r="BL36" s="2" t="str">
        <f t="shared" si="18"/>
        <v>T3低8</v>
      </c>
      <c r="BM36" s="21" t="str">
        <f>[1]坦克升星消耗!P36&amp;[1]坦克升星消耗!Q36</f>
        <v>T3低</v>
      </c>
      <c r="BN36" s="21">
        <f>[1]坦克升星消耗!S36</f>
        <v>8</v>
      </c>
      <c r="BO36" s="21">
        <f>[1]坦克升星消耗!U36</f>
        <v>50</v>
      </c>
      <c r="BP36" s="21">
        <f>[1]坦克升星消耗!AC36</f>
        <v>234500</v>
      </c>
      <c r="BQ36" s="22"/>
      <c r="BR36" s="22"/>
      <c r="BS36" s="22"/>
      <c r="BT36" s="22"/>
      <c r="BU36" s="22"/>
      <c r="BV36" s="22"/>
      <c r="BW36" s="22"/>
      <c r="BX36" s="22"/>
      <c r="BY36" s="22"/>
      <c r="CE36" s="21">
        <f>[1]坦克标准养成属性!AV36</f>
        <v>4</v>
      </c>
      <c r="CF36" s="21" t="str">
        <f>[1]坦克标准养成属性!AW36</f>
        <v>35(t)</v>
      </c>
      <c r="CG36" s="21" t="str">
        <f t="shared" si="20"/>
        <v>T3</v>
      </c>
      <c r="CH36" s="21" t="str">
        <f>[1]坦克标准养成属性!AX36</f>
        <v>低</v>
      </c>
      <c r="CI36" s="21">
        <f>[1]坦克标准养成属性!AY36</f>
        <v>8</v>
      </c>
      <c r="CJ36" s="21">
        <f ca="1">[1]坦克标准养成属性!AZ36</f>
        <v>10661</v>
      </c>
      <c r="CK36" s="21">
        <f ca="1">[1]坦克标准养成属性!BA36</f>
        <v>545</v>
      </c>
      <c r="CL36" s="21">
        <f ca="1">[1]坦克标准养成属性!BB36</f>
        <v>1008</v>
      </c>
      <c r="CM36" s="21">
        <f ca="1">[1]坦克标准养成属性!BC36</f>
        <v>705</v>
      </c>
      <c r="CN36" s="21">
        <f ca="1">[1]坦克标准养成属性!BD36</f>
        <v>899</v>
      </c>
      <c r="CO36" s="21">
        <f ca="1">[1]坦克标准养成属性!BE36</f>
        <v>1019</v>
      </c>
      <c r="CP36" s="21">
        <f>[1]坦克标准养成属性!BF36</f>
        <v>53</v>
      </c>
      <c r="CQ36" s="21">
        <f>[1]坦克标准养成属性!BG36</f>
        <v>62.5</v>
      </c>
      <c r="CR36" s="21">
        <f>[1]坦克标准养成属性!BH36</f>
        <v>18.399999999999999</v>
      </c>
      <c r="CS36" s="21">
        <f>[1]坦克标准养成属性!BI36</f>
        <v>1.04</v>
      </c>
      <c r="CT36" s="21">
        <f>[1]坦克标准养成属性!BJ36</f>
        <v>0</v>
      </c>
      <c r="CU36" s="21">
        <f>[1]坦克标准养成属性!BK36</f>
        <v>0.4</v>
      </c>
      <c r="CV36" s="21">
        <f>[1]坦克标准养成属性!BL36</f>
        <v>0.79</v>
      </c>
      <c r="CX36" s="2">
        <v>33</v>
      </c>
      <c r="CY36" s="2">
        <f t="shared" si="29"/>
        <v>4</v>
      </c>
      <c r="CZ36" s="2" t="str">
        <f t="shared" si="40"/>
        <v>35(t)</v>
      </c>
      <c r="DA36" s="2" t="str">
        <f t="shared" si="40"/>
        <v>T3</v>
      </c>
      <c r="DB36" s="2" t="str">
        <f t="shared" si="40"/>
        <v>低</v>
      </c>
      <c r="DC36" s="2">
        <f t="shared" si="35"/>
        <v>3</v>
      </c>
      <c r="DD36" s="2">
        <f t="shared" si="36"/>
        <v>4</v>
      </c>
      <c r="DE36" s="2">
        <f t="shared" si="21"/>
        <v>4</v>
      </c>
      <c r="DF36" s="2">
        <f t="shared" si="37"/>
        <v>4</v>
      </c>
      <c r="DG36" s="2">
        <f t="shared" si="38"/>
        <v>4</v>
      </c>
      <c r="DH36" s="2">
        <f t="shared" si="39"/>
        <v>2</v>
      </c>
      <c r="DI36" s="2">
        <f t="shared" si="22"/>
        <v>-1</v>
      </c>
      <c r="DJ36" s="2">
        <f>COUNTIF(CZ$4:CZ36,CZ36)</f>
        <v>9</v>
      </c>
      <c r="DK36" s="2">
        <f t="shared" ref="DK36:DK67" ca="1" si="41">SUMIFS(CJ$4:CJ$372,$CF$4:$CF$372,$CZ36,$CI$4:$CI$372,$DJ36-1)</f>
        <v>10661</v>
      </c>
      <c r="DL36" s="2">
        <f t="shared" ref="DL36:DL67" ca="1" si="42">SUMIFS(CK$4:CK$372,$CF$4:$CF$372,$CZ36,$CI$4:$CI$372,$DJ36-1)</f>
        <v>545</v>
      </c>
      <c r="DM36" s="2">
        <f t="shared" ref="DM36:DM67" ca="1" si="43">SUMIFS(CL$4:CL$372,$CF$4:$CF$372,$CZ36,$CI$4:$CI$372,$DJ36-1)</f>
        <v>1008</v>
      </c>
      <c r="DN36" s="2">
        <f t="shared" ref="DN36:DN67" ca="1" si="44">SUMIFS(CM$4:CM$372,$CF$4:$CF$372,$CZ36,$CI$4:$CI$372,$DJ36-1)</f>
        <v>705</v>
      </c>
      <c r="DO36" s="2">
        <f t="shared" ref="DO36:DO67" ca="1" si="45">SUMIFS(CN$4:CN$372,$CF$4:$CF$372,$CZ36,$CI$4:$CI$372,$DJ36-1)</f>
        <v>899</v>
      </c>
      <c r="DP36" s="2">
        <f t="shared" ref="DP36:DP67" ca="1" si="46">SUMIFS(CO$4:CO$372,$CF$4:$CF$372,$CZ36,$CI$4:$CI$372,$DJ36-1)</f>
        <v>1019</v>
      </c>
      <c r="DQ36" s="2">
        <f t="shared" ref="DQ36:DQ67" si="47">SUMIFS(CP$4:CP$372,$CF$4:$CF$372,$CZ36,$CI$4:$CI$372,$DJ36-1)</f>
        <v>53</v>
      </c>
      <c r="DR36" s="2">
        <f t="shared" ref="DR36:DR67" si="48">SUMIFS(CQ$4:CQ$372,$CF$4:$CF$372,$CZ36,$CI$4:$CI$372,$DJ36-1)</f>
        <v>62.5</v>
      </c>
      <c r="DS36" s="2">
        <f t="shared" ref="DS36:DS67" si="49">SUMIFS(CR$4:CR$372,$CF$4:$CF$372,$CZ36,$CI$4:$CI$372,$DJ36-1)</f>
        <v>18.399999999999999</v>
      </c>
      <c r="DT36" s="2">
        <f t="shared" ref="DT36:DT67" si="50">SUMIFS(CS$4:CS$372,$CF$4:$CF$372,$CZ36,$CI$4:$CI$372,$DJ36-1)</f>
        <v>1.04</v>
      </c>
      <c r="DU36" s="2">
        <f t="shared" ref="DU36:DU67" si="51">SUMIFS(CT$4:CT$372,$CF$4:$CF$372,$CZ36,$CI$4:$CI$372,$DJ36-1)</f>
        <v>0</v>
      </c>
      <c r="DV36" s="2">
        <f t="shared" ref="DV36:DV67" si="52">SUMIFS(CU$4:CU$372,$CF$4:$CF$372,$CZ36,$CI$4:$CI$372,$DJ36-1)</f>
        <v>0.4</v>
      </c>
      <c r="DW36" s="2">
        <f t="shared" ref="DW36:DW67" si="53">SUMIFS(CV$4:CV$372,$CF$4:$CF$372,$CZ36,$CI$4:$CI$372,$DJ36-1)</f>
        <v>0.79</v>
      </c>
      <c r="DX36" s="2">
        <f t="shared" si="23"/>
        <v>1.44</v>
      </c>
      <c r="DY36" s="12" t="str">
        <f t="shared" ca="1" si="24"/>
        <v>[10661,545,1008,705,899,1019,53,62.5,18.4,1.04,0,0.4,0.79,1.44]</v>
      </c>
      <c r="DZ36" s="2">
        <f t="shared" si="15"/>
        <v>51311</v>
      </c>
      <c r="EA36" s="23">
        <f t="shared" si="16"/>
        <v>1</v>
      </c>
      <c r="EB36" s="23">
        <f t="shared" si="17"/>
        <v>0</v>
      </c>
      <c r="EC36" s="35"/>
      <c r="ED36" s="3" t="str">
        <f t="shared" si="25"/>
        <v>[51311,102]</v>
      </c>
      <c r="EE36" s="3" t="str">
        <f t="shared" si="26"/>
        <v>[1,0]</v>
      </c>
      <c r="EF36" s="3"/>
      <c r="EG36" s="3">
        <f>VLOOKUP(IF(MOD(CY36,10)=0,10,MOD(CY36,10))&amp;DA36&amp;DB36&amp;DJ36-1,[1]图鉴!$C$18:$G$183,MATCH("经验值",[1]图鉴!$C$18:$G$18,0),FALSE)</f>
        <v>20</v>
      </c>
      <c r="EH36" s="3"/>
      <c r="EI36" s="2" t="str">
        <f t="shared" si="27"/>
        <v>35(t)</v>
      </c>
      <c r="EJ36" s="2">
        <f t="shared" si="28"/>
        <v>33</v>
      </c>
    </row>
    <row r="37" spans="2:140">
      <c r="BL37" s="2" t="str">
        <f t="shared" si="18"/>
        <v>T3中0</v>
      </c>
      <c r="BM37" s="21" t="str">
        <f>[1]坦克升星消耗!P37&amp;[1]坦克升星消耗!Q37</f>
        <v>T3中</v>
      </c>
      <c r="BN37" s="21">
        <f>[1]坦克升星消耗!S37</f>
        <v>0</v>
      </c>
      <c r="BO37" s="21">
        <f>[1]坦克升星消耗!U37</f>
        <v>40</v>
      </c>
      <c r="BP37" s="21">
        <f>[1]坦克升星消耗!AC37</f>
        <v>0</v>
      </c>
      <c r="BQ37" s="22"/>
      <c r="BR37" s="22"/>
      <c r="BS37" s="22"/>
      <c r="BT37" s="22"/>
      <c r="BU37" s="22"/>
      <c r="BV37" s="22"/>
      <c r="BW37" s="22"/>
      <c r="BX37" s="22"/>
      <c r="BY37" s="22"/>
      <c r="CE37" s="21">
        <f>[1]坦克标准养成属性!AV37</f>
        <v>5</v>
      </c>
      <c r="CF37" s="21" t="str">
        <f>[1]坦克标准养成属性!AW37</f>
        <v>十字军</v>
      </c>
      <c r="CG37" s="21" t="str">
        <f t="shared" si="20"/>
        <v>T3</v>
      </c>
      <c r="CH37" s="21" t="str">
        <f>[1]坦克标准养成属性!AX37</f>
        <v>中</v>
      </c>
      <c r="CI37" s="21">
        <f>[1]坦克标准养成属性!AY37</f>
        <v>0</v>
      </c>
      <c r="CJ37" s="21">
        <f ca="1">[1]坦克标准养成属性!AZ37</f>
        <v>6066</v>
      </c>
      <c r="CK37" s="21">
        <f ca="1">[1]坦克标准养成属性!BA37</f>
        <v>218</v>
      </c>
      <c r="CL37" s="21">
        <f ca="1">[1]坦克标准养成属性!BB37</f>
        <v>687</v>
      </c>
      <c r="CM37" s="21">
        <f ca="1">[1]坦克标准养成属性!BC37</f>
        <v>481</v>
      </c>
      <c r="CN37" s="21">
        <f ca="1">[1]坦克标准养成属性!BD37</f>
        <v>627</v>
      </c>
      <c r="CO37" s="21">
        <f ca="1">[1]坦克标准养成属性!BE37</f>
        <v>591</v>
      </c>
      <c r="CP37" s="21">
        <f>[1]坦克标准养成属性!BF37</f>
        <v>48.1</v>
      </c>
      <c r="CQ37" s="21">
        <f>[1]坦克标准养成属性!BG37</f>
        <v>45.9</v>
      </c>
      <c r="CR37" s="21">
        <f>[1]坦克标准养成属性!BH37</f>
        <v>14.9</v>
      </c>
      <c r="CS37" s="21">
        <f>[1]坦克标准养成属性!BI37</f>
        <v>0</v>
      </c>
      <c r="CT37" s="21">
        <f>[1]坦克标准养成属性!BJ37</f>
        <v>6.3</v>
      </c>
      <c r="CU37" s="21">
        <f>[1]坦克标准养成属性!BK37</f>
        <v>0.3</v>
      </c>
      <c r="CV37" s="21">
        <f>[1]坦克标准养成属性!BL37</f>
        <v>0.7</v>
      </c>
      <c r="CX37" s="2">
        <v>34</v>
      </c>
      <c r="CY37" s="2">
        <f t="shared" si="29"/>
        <v>5</v>
      </c>
      <c r="CZ37" s="2" t="str">
        <f t="shared" si="40"/>
        <v>十字军</v>
      </c>
      <c r="DA37" s="2" t="str">
        <f t="shared" si="40"/>
        <v>T3</v>
      </c>
      <c r="DB37" s="2" t="str">
        <f t="shared" si="40"/>
        <v>中</v>
      </c>
      <c r="DC37" s="2">
        <f t="shared" si="35"/>
        <v>3</v>
      </c>
      <c r="DD37" s="2">
        <f t="shared" si="36"/>
        <v>5</v>
      </c>
      <c r="DE37" s="2">
        <f t="shared" si="21"/>
        <v>3</v>
      </c>
      <c r="DF37" s="2">
        <f t="shared" si="37"/>
        <v>3</v>
      </c>
      <c r="DG37" s="2">
        <f t="shared" si="38"/>
        <v>0</v>
      </c>
      <c r="DH37" s="2">
        <f t="shared" si="39"/>
        <v>1</v>
      </c>
      <c r="DI37" s="2">
        <f t="shared" si="22"/>
        <v>35</v>
      </c>
      <c r="DJ37" s="2">
        <f>COUNTIF(CZ$4:CZ37,CZ37)</f>
        <v>1</v>
      </c>
      <c r="DK37" s="2">
        <f t="shared" ca="1" si="41"/>
        <v>6066</v>
      </c>
      <c r="DL37" s="2">
        <f t="shared" ca="1" si="42"/>
        <v>218</v>
      </c>
      <c r="DM37" s="2">
        <f t="shared" ca="1" si="43"/>
        <v>687</v>
      </c>
      <c r="DN37" s="2">
        <f t="shared" ca="1" si="44"/>
        <v>481</v>
      </c>
      <c r="DO37" s="2">
        <f t="shared" ca="1" si="45"/>
        <v>627</v>
      </c>
      <c r="DP37" s="2">
        <f t="shared" ca="1" si="46"/>
        <v>591</v>
      </c>
      <c r="DQ37" s="2">
        <f t="shared" si="47"/>
        <v>48.1</v>
      </c>
      <c r="DR37" s="2">
        <f t="shared" si="48"/>
        <v>45.9</v>
      </c>
      <c r="DS37" s="2">
        <f t="shared" si="49"/>
        <v>14.9</v>
      </c>
      <c r="DT37" s="2">
        <f t="shared" si="50"/>
        <v>0</v>
      </c>
      <c r="DU37" s="2">
        <f t="shared" si="51"/>
        <v>6.3</v>
      </c>
      <c r="DV37" s="2">
        <f t="shared" si="52"/>
        <v>0.3</v>
      </c>
      <c r="DW37" s="2">
        <f t="shared" si="53"/>
        <v>0.7</v>
      </c>
      <c r="DX37" s="2">
        <f t="shared" si="23"/>
        <v>1.2</v>
      </c>
      <c r="DY37" s="12" t="str">
        <f t="shared" ca="1" si="24"/>
        <v>[6066,218,687,481,627,591,48.1,45.9,14.9,0,6.3,0.3,0.7,1.2]</v>
      </c>
      <c r="DZ37" s="2">
        <f t="shared" si="15"/>
        <v>51321</v>
      </c>
      <c r="EA37" s="23">
        <f t="shared" si="16"/>
        <v>25</v>
      </c>
      <c r="EB37" s="23">
        <f t="shared" si="17"/>
        <v>81500</v>
      </c>
      <c r="EC37" s="35"/>
      <c r="ED37" s="3" t="str">
        <f t="shared" si="25"/>
        <v>[51321,102]</v>
      </c>
      <c r="EE37" s="3" t="str">
        <f t="shared" si="26"/>
        <v>[25,81500]</v>
      </c>
      <c r="EF37" s="3"/>
      <c r="EG37" s="3">
        <f>VLOOKUP(IF(MOD(CY37,10)=0,10,MOD(CY37,10))&amp;DA37&amp;DB37&amp;DJ37-1,[1]图鉴!$C$18:$G$183,MATCH("经验值",[1]图鉴!$C$18:$G$18,0),FALSE)</f>
        <v>25</v>
      </c>
      <c r="EH37" s="3"/>
      <c r="EI37" s="2" t="str">
        <f t="shared" si="27"/>
        <v>十字军</v>
      </c>
      <c r="EJ37" s="2">
        <f t="shared" si="28"/>
        <v>34</v>
      </c>
    </row>
    <row r="38" spans="2:140">
      <c r="BL38" s="2" t="str">
        <f t="shared" si="18"/>
        <v>T3中1</v>
      </c>
      <c r="BM38" s="21" t="str">
        <f>[1]坦克升星消耗!P38&amp;[1]坦克升星消耗!Q38</f>
        <v>T3中</v>
      </c>
      <c r="BN38" s="21">
        <f>[1]坦克升星消耗!S38</f>
        <v>1</v>
      </c>
      <c r="BO38" s="21">
        <f>[1]坦克升星消耗!U38</f>
        <v>25</v>
      </c>
      <c r="BP38" s="21">
        <f>[1]坦克升星消耗!AC38</f>
        <v>81500</v>
      </c>
      <c r="BQ38" s="22"/>
      <c r="BR38" s="22"/>
      <c r="BS38" s="22"/>
      <c r="BT38" s="22"/>
      <c r="BU38" s="22"/>
      <c r="BV38" s="22"/>
      <c r="BW38" s="22"/>
      <c r="BX38" s="22"/>
      <c r="BY38" s="22"/>
      <c r="CE38" s="21">
        <f>[1]坦克标准养成属性!AV38</f>
        <v>5</v>
      </c>
      <c r="CF38" s="21" t="str">
        <f>[1]坦克标准养成属性!AW38</f>
        <v>十字军</v>
      </c>
      <c r="CG38" s="21" t="str">
        <f t="shared" si="20"/>
        <v>T3</v>
      </c>
      <c r="CH38" s="21" t="str">
        <f>[1]坦克标准养成属性!AX38</f>
        <v>中</v>
      </c>
      <c r="CI38" s="21">
        <f>[1]坦克标准养成属性!AY38</f>
        <v>1</v>
      </c>
      <c r="CJ38" s="21">
        <f ca="1">[1]坦克标准养成属性!AZ38</f>
        <v>6816</v>
      </c>
      <c r="CK38" s="21">
        <f ca="1">[1]坦克标准养成属性!BA38</f>
        <v>234</v>
      </c>
      <c r="CL38" s="21">
        <f ca="1">[1]坦克标准养成属性!BB38</f>
        <v>748</v>
      </c>
      <c r="CM38" s="21">
        <f ca="1">[1]坦克标准养成属性!BC38</f>
        <v>524</v>
      </c>
      <c r="CN38" s="21">
        <f ca="1">[1]坦克标准养成属性!BD38</f>
        <v>672</v>
      </c>
      <c r="CO38" s="21">
        <f ca="1">[1]坦克标准养成属性!BE38</f>
        <v>651</v>
      </c>
      <c r="CP38" s="21">
        <f>[1]坦克标准养成属性!BF38</f>
        <v>49</v>
      </c>
      <c r="CQ38" s="21">
        <f>[1]坦克标准养成属性!BG38</f>
        <v>46.7</v>
      </c>
      <c r="CR38" s="21">
        <f>[1]坦克标准养成属性!BH38</f>
        <v>15.2</v>
      </c>
      <c r="CS38" s="21">
        <f>[1]坦克标准养成属性!BI38</f>
        <v>0</v>
      </c>
      <c r="CT38" s="21">
        <f>[1]坦克标准养成属性!BJ38</f>
        <v>6.1</v>
      </c>
      <c r="CU38" s="21">
        <f>[1]坦克标准养成属性!BK38</f>
        <v>0.3</v>
      </c>
      <c r="CV38" s="21">
        <f>[1]坦克标准养成属性!BL38</f>
        <v>0.69</v>
      </c>
      <c r="CX38" s="2">
        <v>35</v>
      </c>
      <c r="CY38" s="2">
        <f t="shared" si="29"/>
        <v>5</v>
      </c>
      <c r="CZ38" s="2" t="str">
        <f t="shared" si="40"/>
        <v>十字军</v>
      </c>
      <c r="DA38" s="2" t="str">
        <f t="shared" si="40"/>
        <v>T3</v>
      </c>
      <c r="DB38" s="2" t="str">
        <f t="shared" si="40"/>
        <v>中</v>
      </c>
      <c r="DC38" s="2">
        <f t="shared" si="35"/>
        <v>3</v>
      </c>
      <c r="DD38" s="2">
        <f t="shared" si="36"/>
        <v>5</v>
      </c>
      <c r="DE38" s="2">
        <f t="shared" si="21"/>
        <v>3</v>
      </c>
      <c r="DF38" s="2">
        <f t="shared" si="37"/>
        <v>3</v>
      </c>
      <c r="DG38" s="2">
        <f t="shared" si="38"/>
        <v>1</v>
      </c>
      <c r="DH38" s="2">
        <f t="shared" si="39"/>
        <v>1</v>
      </c>
      <c r="DI38" s="2">
        <f t="shared" si="22"/>
        <v>36</v>
      </c>
      <c r="DJ38" s="2">
        <f>COUNTIF(CZ$4:CZ38,CZ38)</f>
        <v>2</v>
      </c>
      <c r="DK38" s="2">
        <f t="shared" ca="1" si="41"/>
        <v>6816</v>
      </c>
      <c r="DL38" s="2">
        <f t="shared" ca="1" si="42"/>
        <v>234</v>
      </c>
      <c r="DM38" s="2">
        <f t="shared" ca="1" si="43"/>
        <v>748</v>
      </c>
      <c r="DN38" s="2">
        <f t="shared" ca="1" si="44"/>
        <v>524</v>
      </c>
      <c r="DO38" s="2">
        <f t="shared" ca="1" si="45"/>
        <v>672</v>
      </c>
      <c r="DP38" s="2">
        <f t="shared" ca="1" si="46"/>
        <v>651</v>
      </c>
      <c r="DQ38" s="2">
        <f t="shared" si="47"/>
        <v>49</v>
      </c>
      <c r="DR38" s="2">
        <f t="shared" si="48"/>
        <v>46.7</v>
      </c>
      <c r="DS38" s="2">
        <f t="shared" si="49"/>
        <v>15.2</v>
      </c>
      <c r="DT38" s="2">
        <f t="shared" si="50"/>
        <v>0</v>
      </c>
      <c r="DU38" s="2">
        <f t="shared" si="51"/>
        <v>6.1</v>
      </c>
      <c r="DV38" s="2">
        <f t="shared" si="52"/>
        <v>0.3</v>
      </c>
      <c r="DW38" s="2">
        <f t="shared" si="53"/>
        <v>0.69</v>
      </c>
      <c r="DX38" s="2">
        <f t="shared" si="23"/>
        <v>1.22</v>
      </c>
      <c r="DY38" s="12" t="str">
        <f t="shared" ca="1" si="24"/>
        <v>[6816,234,748,524,672,651,49,46.7,15.2,0,6.1,0.3,0.69,1.22]</v>
      </c>
      <c r="DZ38" s="2">
        <f t="shared" si="15"/>
        <v>51321</v>
      </c>
      <c r="EA38" s="23">
        <f t="shared" si="16"/>
        <v>25</v>
      </c>
      <c r="EB38" s="23">
        <f t="shared" si="17"/>
        <v>103500</v>
      </c>
      <c r="EC38" s="35"/>
      <c r="ED38" s="3" t="str">
        <f t="shared" si="25"/>
        <v>[51321,102]</v>
      </c>
      <c r="EE38" s="3" t="str">
        <f t="shared" si="26"/>
        <v>[25,103500]</v>
      </c>
      <c r="EF38" s="3"/>
      <c r="EG38" s="3">
        <f>VLOOKUP(IF(MOD(CY38,10)=0,10,MOD(CY38,10))&amp;DA38&amp;DB38&amp;DJ38-1,[1]图鉴!$C$18:$G$183,MATCH("经验值",[1]图鉴!$C$18:$G$18,0),FALSE)</f>
        <v>20</v>
      </c>
      <c r="EH38" s="3"/>
      <c r="EI38" s="2" t="str">
        <f t="shared" si="27"/>
        <v>十字军</v>
      </c>
      <c r="EJ38" s="2">
        <f t="shared" si="28"/>
        <v>35</v>
      </c>
    </row>
    <row r="39" spans="2:140">
      <c r="BL39" s="2" t="str">
        <f t="shared" si="18"/>
        <v>T3中2</v>
      </c>
      <c r="BM39" s="21" t="str">
        <f>[1]坦克升星消耗!P39&amp;[1]坦克升星消耗!Q39</f>
        <v>T3中</v>
      </c>
      <c r="BN39" s="21">
        <f>[1]坦克升星消耗!S39</f>
        <v>2</v>
      </c>
      <c r="BO39" s="21">
        <f>[1]坦克升星消耗!U39</f>
        <v>25</v>
      </c>
      <c r="BP39" s="21">
        <f>[1]坦克升星消耗!AC39</f>
        <v>103500</v>
      </c>
      <c r="BQ39" s="22"/>
      <c r="BR39" s="22"/>
      <c r="BS39" s="22"/>
      <c r="BT39" s="22"/>
      <c r="BU39" s="22"/>
      <c r="BV39" s="22"/>
      <c r="BW39" s="22"/>
      <c r="BX39" s="22"/>
      <c r="BY39" s="22"/>
      <c r="CE39" s="21">
        <f>[1]坦克标准养成属性!AV39</f>
        <v>5</v>
      </c>
      <c r="CF39" s="21" t="str">
        <f>[1]坦克标准养成属性!AW39</f>
        <v>十字军</v>
      </c>
      <c r="CG39" s="21" t="str">
        <f t="shared" si="20"/>
        <v>T3</v>
      </c>
      <c r="CH39" s="21" t="str">
        <f>[1]坦克标准养成属性!AX39</f>
        <v>中</v>
      </c>
      <c r="CI39" s="21">
        <f>[1]坦克标准养成属性!AY39</f>
        <v>2</v>
      </c>
      <c r="CJ39" s="21">
        <f ca="1">[1]坦克标准养成属性!AZ39</f>
        <v>7566</v>
      </c>
      <c r="CK39" s="21">
        <f ca="1">[1]坦克标准养成属性!BA39</f>
        <v>249</v>
      </c>
      <c r="CL39" s="21">
        <f ca="1">[1]坦克标准养成属性!BB39</f>
        <v>810</v>
      </c>
      <c r="CM39" s="21">
        <f ca="1">[1]坦克标准养成属性!BC39</f>
        <v>567</v>
      </c>
      <c r="CN39" s="21">
        <f ca="1">[1]坦克标准养成属性!BD39</f>
        <v>717</v>
      </c>
      <c r="CO39" s="21">
        <f ca="1">[1]坦克标准养成属性!BE39</f>
        <v>710</v>
      </c>
      <c r="CP39" s="21">
        <f>[1]坦克标准养成属性!BF39</f>
        <v>49.8</v>
      </c>
      <c r="CQ39" s="21">
        <f>[1]坦克标准养成属性!BG39</f>
        <v>47.5</v>
      </c>
      <c r="CR39" s="21">
        <f>[1]坦克标准养成属性!BH39</f>
        <v>15.6</v>
      </c>
      <c r="CS39" s="21">
        <f>[1]坦克标准养成属性!BI39</f>
        <v>0</v>
      </c>
      <c r="CT39" s="21">
        <f>[1]坦克标准养成属性!BJ39</f>
        <v>6</v>
      </c>
      <c r="CU39" s="21">
        <f>[1]坦克标准养成属性!BK39</f>
        <v>0.3</v>
      </c>
      <c r="CV39" s="21">
        <f>[1]坦克标准养成属性!BL39</f>
        <v>0.68</v>
      </c>
      <c r="CX39" s="2">
        <v>36</v>
      </c>
      <c r="CY39" s="2">
        <f t="shared" si="29"/>
        <v>5</v>
      </c>
      <c r="CZ39" s="2" t="str">
        <f t="shared" si="40"/>
        <v>十字军</v>
      </c>
      <c r="DA39" s="2" t="str">
        <f t="shared" si="40"/>
        <v>T3</v>
      </c>
      <c r="DB39" s="2" t="str">
        <f t="shared" si="40"/>
        <v>中</v>
      </c>
      <c r="DC39" s="2">
        <f t="shared" si="35"/>
        <v>3</v>
      </c>
      <c r="DD39" s="2">
        <f t="shared" si="36"/>
        <v>5</v>
      </c>
      <c r="DE39" s="2">
        <f t="shared" si="21"/>
        <v>3</v>
      </c>
      <c r="DF39" s="2">
        <f t="shared" si="37"/>
        <v>3</v>
      </c>
      <c r="DG39" s="2">
        <f t="shared" si="38"/>
        <v>2</v>
      </c>
      <c r="DH39" s="2">
        <f t="shared" si="39"/>
        <v>1</v>
      </c>
      <c r="DI39" s="2">
        <f t="shared" si="22"/>
        <v>37</v>
      </c>
      <c r="DJ39" s="2">
        <f>COUNTIF(CZ$4:CZ39,CZ39)</f>
        <v>3</v>
      </c>
      <c r="DK39" s="2">
        <f t="shared" ca="1" si="41"/>
        <v>7566</v>
      </c>
      <c r="DL39" s="2">
        <f t="shared" ca="1" si="42"/>
        <v>249</v>
      </c>
      <c r="DM39" s="2">
        <f t="shared" ca="1" si="43"/>
        <v>810</v>
      </c>
      <c r="DN39" s="2">
        <f t="shared" ca="1" si="44"/>
        <v>567</v>
      </c>
      <c r="DO39" s="2">
        <f t="shared" ca="1" si="45"/>
        <v>717</v>
      </c>
      <c r="DP39" s="2">
        <f t="shared" ca="1" si="46"/>
        <v>710</v>
      </c>
      <c r="DQ39" s="2">
        <f t="shared" si="47"/>
        <v>49.8</v>
      </c>
      <c r="DR39" s="2">
        <f t="shared" si="48"/>
        <v>47.5</v>
      </c>
      <c r="DS39" s="2">
        <f t="shared" si="49"/>
        <v>15.6</v>
      </c>
      <c r="DT39" s="2">
        <f t="shared" si="50"/>
        <v>0</v>
      </c>
      <c r="DU39" s="2">
        <f t="shared" si="51"/>
        <v>6</v>
      </c>
      <c r="DV39" s="2">
        <f t="shared" si="52"/>
        <v>0.3</v>
      </c>
      <c r="DW39" s="2">
        <f t="shared" si="53"/>
        <v>0.68</v>
      </c>
      <c r="DX39" s="2">
        <f t="shared" si="23"/>
        <v>1.24</v>
      </c>
      <c r="DY39" s="12" t="str">
        <f t="shared" ca="1" si="24"/>
        <v>[7566,249,810,567,717,710,49.8,47.5,15.6,0,6,0.3,0.68,1.24]</v>
      </c>
      <c r="DZ39" s="2">
        <f t="shared" si="15"/>
        <v>51321</v>
      </c>
      <c r="EA39" s="23">
        <f t="shared" si="16"/>
        <v>25</v>
      </c>
      <c r="EB39" s="23">
        <f t="shared" si="17"/>
        <v>125000</v>
      </c>
      <c r="EC39" s="35"/>
      <c r="ED39" s="3" t="str">
        <f t="shared" si="25"/>
        <v>[51321,102]</v>
      </c>
      <c r="EE39" s="3" t="str">
        <f t="shared" si="26"/>
        <v>[25,125000]</v>
      </c>
      <c r="EF39" s="3"/>
      <c r="EG39" s="3">
        <f>VLOOKUP(IF(MOD(CY39,10)=0,10,MOD(CY39,10))&amp;DA39&amp;DB39&amp;DJ39-1,[1]图鉴!$C$18:$G$183,MATCH("经验值",[1]图鉴!$C$18:$G$18,0),FALSE)</f>
        <v>20</v>
      </c>
      <c r="EH39" s="3"/>
      <c r="EI39" s="2" t="str">
        <f t="shared" si="27"/>
        <v>十字军</v>
      </c>
      <c r="EJ39" s="2">
        <f t="shared" si="28"/>
        <v>36</v>
      </c>
    </row>
    <row r="40" spans="2:140">
      <c r="BL40" s="2" t="str">
        <f t="shared" si="18"/>
        <v>T3中3</v>
      </c>
      <c r="BM40" s="21" t="str">
        <f>[1]坦克升星消耗!P40&amp;[1]坦克升星消耗!Q40</f>
        <v>T3中</v>
      </c>
      <c r="BN40" s="21">
        <f>[1]坦克升星消耗!S40</f>
        <v>3</v>
      </c>
      <c r="BO40" s="21">
        <f>[1]坦克升星消耗!U40</f>
        <v>25</v>
      </c>
      <c r="BP40" s="21">
        <f>[1]坦克升星消耗!AC40</f>
        <v>125000</v>
      </c>
      <c r="BQ40" s="22"/>
      <c r="BR40" s="22"/>
      <c r="BS40" s="22"/>
      <c r="BT40" s="22"/>
      <c r="BU40" s="22"/>
      <c r="BV40" s="22"/>
      <c r="BW40" s="22"/>
      <c r="BX40" s="22"/>
      <c r="BY40" s="22"/>
      <c r="CE40" s="21">
        <f>[1]坦克标准养成属性!AV40</f>
        <v>5</v>
      </c>
      <c r="CF40" s="21" t="str">
        <f>[1]坦克标准养成属性!AW40</f>
        <v>十字军</v>
      </c>
      <c r="CG40" s="21" t="str">
        <f t="shared" si="20"/>
        <v>T3</v>
      </c>
      <c r="CH40" s="21" t="str">
        <f>[1]坦克标准养成属性!AX40</f>
        <v>中</v>
      </c>
      <c r="CI40" s="21">
        <f>[1]坦克标准养成属性!AY40</f>
        <v>3</v>
      </c>
      <c r="CJ40" s="21">
        <f ca="1">[1]坦克标准养成属性!AZ40</f>
        <v>8316</v>
      </c>
      <c r="CK40" s="21">
        <f ca="1">[1]坦克标准养成属性!BA40</f>
        <v>265</v>
      </c>
      <c r="CL40" s="21">
        <f ca="1">[1]坦克标准养成属性!BB40</f>
        <v>871</v>
      </c>
      <c r="CM40" s="21">
        <f ca="1">[1]坦克标准养成属性!BC40</f>
        <v>610</v>
      </c>
      <c r="CN40" s="21">
        <f ca="1">[1]坦克标准养成属性!BD40</f>
        <v>762</v>
      </c>
      <c r="CO40" s="21">
        <f ca="1">[1]坦克标准养成属性!BE40</f>
        <v>770</v>
      </c>
      <c r="CP40" s="21">
        <f>[1]坦克标准养成属性!BF40</f>
        <v>50.7</v>
      </c>
      <c r="CQ40" s="21">
        <f>[1]坦克标准养成属性!BG40</f>
        <v>48.4</v>
      </c>
      <c r="CR40" s="21">
        <f>[1]坦克标准养成属性!BH40</f>
        <v>15.9</v>
      </c>
      <c r="CS40" s="21">
        <f>[1]坦克标准养成属性!BI40</f>
        <v>0</v>
      </c>
      <c r="CT40" s="21">
        <f>[1]坦克标准养成属性!BJ40</f>
        <v>5.8</v>
      </c>
      <c r="CU40" s="21">
        <f>[1]坦克标准养成属性!BK40</f>
        <v>0.3</v>
      </c>
      <c r="CV40" s="21">
        <f>[1]坦克标准养成属性!BL40</f>
        <v>0.68</v>
      </c>
      <c r="CX40" s="2">
        <v>37</v>
      </c>
      <c r="CY40" s="2">
        <f t="shared" si="29"/>
        <v>5</v>
      </c>
      <c r="CZ40" s="2" t="str">
        <f t="shared" si="40"/>
        <v>十字军</v>
      </c>
      <c r="DA40" s="2" t="str">
        <f t="shared" si="40"/>
        <v>T3</v>
      </c>
      <c r="DB40" s="2" t="str">
        <f t="shared" si="40"/>
        <v>中</v>
      </c>
      <c r="DC40" s="2">
        <f t="shared" si="35"/>
        <v>3</v>
      </c>
      <c r="DD40" s="2">
        <f t="shared" si="36"/>
        <v>5</v>
      </c>
      <c r="DE40" s="2">
        <f t="shared" si="21"/>
        <v>3</v>
      </c>
      <c r="DF40" s="2">
        <f t="shared" si="37"/>
        <v>3</v>
      </c>
      <c r="DG40" s="2">
        <f t="shared" si="38"/>
        <v>3</v>
      </c>
      <c r="DH40" s="2">
        <f t="shared" si="39"/>
        <v>2</v>
      </c>
      <c r="DI40" s="2">
        <f t="shared" si="22"/>
        <v>38</v>
      </c>
      <c r="DJ40" s="2">
        <f>COUNTIF(CZ$4:CZ40,CZ40)</f>
        <v>4</v>
      </c>
      <c r="DK40" s="2">
        <f t="shared" ca="1" si="41"/>
        <v>8316</v>
      </c>
      <c r="DL40" s="2">
        <f t="shared" ca="1" si="42"/>
        <v>265</v>
      </c>
      <c r="DM40" s="2">
        <f t="shared" ca="1" si="43"/>
        <v>871</v>
      </c>
      <c r="DN40" s="2">
        <f t="shared" ca="1" si="44"/>
        <v>610</v>
      </c>
      <c r="DO40" s="2">
        <f t="shared" ca="1" si="45"/>
        <v>762</v>
      </c>
      <c r="DP40" s="2">
        <f t="shared" ca="1" si="46"/>
        <v>770</v>
      </c>
      <c r="DQ40" s="2">
        <f t="shared" si="47"/>
        <v>50.7</v>
      </c>
      <c r="DR40" s="2">
        <f t="shared" si="48"/>
        <v>48.4</v>
      </c>
      <c r="DS40" s="2">
        <f t="shared" si="49"/>
        <v>15.9</v>
      </c>
      <c r="DT40" s="2">
        <f t="shared" si="50"/>
        <v>0</v>
      </c>
      <c r="DU40" s="2">
        <f t="shared" si="51"/>
        <v>5.8</v>
      </c>
      <c r="DV40" s="2">
        <f t="shared" si="52"/>
        <v>0.3</v>
      </c>
      <c r="DW40" s="2">
        <f t="shared" si="53"/>
        <v>0.68</v>
      </c>
      <c r="DX40" s="2">
        <f t="shared" si="23"/>
        <v>1.24</v>
      </c>
      <c r="DY40" s="12" t="str">
        <f t="shared" ca="1" si="24"/>
        <v>[8316,265,871,610,762,770,50.7,48.4,15.9,0,5.8,0.3,0.68,1.24]</v>
      </c>
      <c r="DZ40" s="2">
        <f t="shared" si="15"/>
        <v>51321</v>
      </c>
      <c r="EA40" s="23">
        <f t="shared" si="16"/>
        <v>25</v>
      </c>
      <c r="EB40" s="23">
        <f t="shared" si="17"/>
        <v>147000</v>
      </c>
      <c r="EC40" s="35"/>
      <c r="ED40" s="3" t="str">
        <f t="shared" si="25"/>
        <v>[51321,102]</v>
      </c>
      <c r="EE40" s="3" t="str">
        <f t="shared" si="26"/>
        <v>[25,147000]</v>
      </c>
      <c r="EF40" s="3"/>
      <c r="EG40" s="3">
        <f>VLOOKUP(IF(MOD(CY40,10)=0,10,MOD(CY40,10))&amp;DA40&amp;DB40&amp;DJ40-1,[1]图鉴!$C$18:$G$183,MATCH("经验值",[1]图鉴!$C$18:$G$18,0),FALSE)</f>
        <v>20</v>
      </c>
      <c r="EH40" s="3"/>
      <c r="EI40" s="2" t="str">
        <f t="shared" si="27"/>
        <v>十字军</v>
      </c>
      <c r="EJ40" s="2">
        <f t="shared" si="28"/>
        <v>37</v>
      </c>
    </row>
    <row r="41" spans="2:140">
      <c r="BL41" s="2" t="str">
        <f t="shared" si="18"/>
        <v>T3中4</v>
      </c>
      <c r="BM41" s="21" t="str">
        <f>[1]坦克升星消耗!P41&amp;[1]坦克升星消耗!Q41</f>
        <v>T3中</v>
      </c>
      <c r="BN41" s="21">
        <f>[1]坦克升星消耗!S41</f>
        <v>4</v>
      </c>
      <c r="BO41" s="21">
        <f>[1]坦克升星消耗!U41</f>
        <v>25</v>
      </c>
      <c r="BP41" s="21">
        <f>[1]坦克升星消耗!AC41</f>
        <v>147000</v>
      </c>
      <c r="BQ41" s="22"/>
      <c r="BR41" s="22"/>
      <c r="BS41" s="22"/>
      <c r="BT41" s="22"/>
      <c r="BU41" s="22"/>
      <c r="BV41" s="22"/>
      <c r="BW41" s="22"/>
      <c r="BX41" s="22"/>
      <c r="BY41" s="22"/>
      <c r="CE41" s="21">
        <f>[1]坦克标准养成属性!AV41</f>
        <v>5</v>
      </c>
      <c r="CF41" s="21" t="str">
        <f>[1]坦克标准养成属性!AW41</f>
        <v>十字军</v>
      </c>
      <c r="CG41" s="21" t="str">
        <f t="shared" si="20"/>
        <v>T3</v>
      </c>
      <c r="CH41" s="21" t="str">
        <f>[1]坦克标准养成属性!AX41</f>
        <v>中</v>
      </c>
      <c r="CI41" s="21">
        <f>[1]坦克标准养成属性!AY41</f>
        <v>4</v>
      </c>
      <c r="CJ41" s="21">
        <f ca="1">[1]坦克标准养成属性!AZ41</f>
        <v>9066</v>
      </c>
      <c r="CK41" s="21">
        <f ca="1">[1]坦克标准养成属性!BA41</f>
        <v>281</v>
      </c>
      <c r="CL41" s="21">
        <f ca="1">[1]坦克标准养成属性!BB41</f>
        <v>932</v>
      </c>
      <c r="CM41" s="21">
        <f ca="1">[1]坦克标准养成属性!BC41</f>
        <v>653</v>
      </c>
      <c r="CN41" s="21">
        <f ca="1">[1]坦克标准养成属性!BD41</f>
        <v>807</v>
      </c>
      <c r="CO41" s="21">
        <f ca="1">[1]坦克标准养成属性!BE41</f>
        <v>830</v>
      </c>
      <c r="CP41" s="21">
        <f>[1]坦克标准养成属性!BF41</f>
        <v>51.5</v>
      </c>
      <c r="CQ41" s="21">
        <f>[1]坦克标准养成属性!BG41</f>
        <v>49.2</v>
      </c>
      <c r="CR41" s="21">
        <f>[1]坦克标准养成属性!BH41</f>
        <v>16.3</v>
      </c>
      <c r="CS41" s="21">
        <f>[1]坦克标准养成属性!BI41</f>
        <v>0</v>
      </c>
      <c r="CT41" s="21">
        <f>[1]坦克标准养成属性!BJ41</f>
        <v>5.7</v>
      </c>
      <c r="CU41" s="21">
        <f>[1]坦克标准养成属性!BK41</f>
        <v>0.3</v>
      </c>
      <c r="CV41" s="21">
        <f>[1]坦克标准养成属性!BL41</f>
        <v>0.67</v>
      </c>
      <c r="CX41" s="2">
        <v>38</v>
      </c>
      <c r="CY41" s="2">
        <f t="shared" si="29"/>
        <v>5</v>
      </c>
      <c r="CZ41" s="2" t="str">
        <f t="shared" si="40"/>
        <v>十字军</v>
      </c>
      <c r="DA41" s="2" t="str">
        <f t="shared" si="40"/>
        <v>T3</v>
      </c>
      <c r="DB41" s="2" t="str">
        <f t="shared" si="40"/>
        <v>中</v>
      </c>
      <c r="DC41" s="2">
        <f t="shared" si="35"/>
        <v>3</v>
      </c>
      <c r="DD41" s="2">
        <f t="shared" si="36"/>
        <v>5</v>
      </c>
      <c r="DE41" s="2">
        <f t="shared" si="21"/>
        <v>4</v>
      </c>
      <c r="DF41" s="2">
        <f t="shared" si="37"/>
        <v>4</v>
      </c>
      <c r="DG41" s="2">
        <f t="shared" si="38"/>
        <v>0</v>
      </c>
      <c r="DH41" s="2">
        <f t="shared" si="39"/>
        <v>1</v>
      </c>
      <c r="DI41" s="2">
        <f t="shared" si="22"/>
        <v>39</v>
      </c>
      <c r="DJ41" s="2">
        <f>COUNTIF(CZ$4:CZ41,CZ41)</f>
        <v>5</v>
      </c>
      <c r="DK41" s="2">
        <f t="shared" ca="1" si="41"/>
        <v>9066</v>
      </c>
      <c r="DL41" s="2">
        <f t="shared" ca="1" si="42"/>
        <v>281</v>
      </c>
      <c r="DM41" s="2">
        <f t="shared" ca="1" si="43"/>
        <v>932</v>
      </c>
      <c r="DN41" s="2">
        <f t="shared" ca="1" si="44"/>
        <v>653</v>
      </c>
      <c r="DO41" s="2">
        <f t="shared" ca="1" si="45"/>
        <v>807</v>
      </c>
      <c r="DP41" s="2">
        <f t="shared" ca="1" si="46"/>
        <v>830</v>
      </c>
      <c r="DQ41" s="2">
        <f t="shared" si="47"/>
        <v>51.5</v>
      </c>
      <c r="DR41" s="2">
        <f t="shared" si="48"/>
        <v>49.2</v>
      </c>
      <c r="DS41" s="2">
        <f t="shared" si="49"/>
        <v>16.3</v>
      </c>
      <c r="DT41" s="2">
        <f t="shared" si="50"/>
        <v>0</v>
      </c>
      <c r="DU41" s="2">
        <f t="shared" si="51"/>
        <v>5.7</v>
      </c>
      <c r="DV41" s="2">
        <f t="shared" si="52"/>
        <v>0.3</v>
      </c>
      <c r="DW41" s="2">
        <f t="shared" si="53"/>
        <v>0.67</v>
      </c>
      <c r="DX41" s="2">
        <f t="shared" si="23"/>
        <v>1.25</v>
      </c>
      <c r="DY41" s="12" t="str">
        <f t="shared" ca="1" si="24"/>
        <v>[9066,281,932,653,807,830,51.5,49.2,16.3,0,5.7,0.3,0.67,1.25]</v>
      </c>
      <c r="DZ41" s="2">
        <f t="shared" si="15"/>
        <v>51321</v>
      </c>
      <c r="EA41" s="23">
        <f t="shared" si="16"/>
        <v>40</v>
      </c>
      <c r="EB41" s="23">
        <f t="shared" si="17"/>
        <v>169000</v>
      </c>
      <c r="EC41" s="35"/>
      <c r="ED41" s="3" t="str">
        <f t="shared" si="25"/>
        <v>[51321,102]</v>
      </c>
      <c r="EE41" s="3" t="str">
        <f t="shared" si="26"/>
        <v>[40,169000]</v>
      </c>
      <c r="EF41" s="3"/>
      <c r="EG41" s="3">
        <f>VLOOKUP(IF(MOD(CY41,10)=0,10,MOD(CY41,10))&amp;DA41&amp;DB41&amp;DJ41-1,[1]图鉴!$C$18:$G$183,MATCH("经验值",[1]图鉴!$C$18:$G$18,0),FALSE)</f>
        <v>20</v>
      </c>
      <c r="EH41" s="3"/>
      <c r="EI41" s="2" t="str">
        <f t="shared" si="27"/>
        <v>十字军</v>
      </c>
      <c r="EJ41" s="2">
        <f t="shared" si="28"/>
        <v>38</v>
      </c>
    </row>
    <row r="42" spans="2:140">
      <c r="BL42" s="2" t="str">
        <f t="shared" si="18"/>
        <v>T3中5</v>
      </c>
      <c r="BM42" s="21" t="str">
        <f>[1]坦克升星消耗!P42&amp;[1]坦克升星消耗!Q42</f>
        <v>T3中</v>
      </c>
      <c r="BN42" s="21">
        <f>[1]坦克升星消耗!S42</f>
        <v>5</v>
      </c>
      <c r="BO42" s="21">
        <f>[1]坦克升星消耗!U42</f>
        <v>40</v>
      </c>
      <c r="BP42" s="21">
        <f>[1]坦克升星消耗!AC42</f>
        <v>169000</v>
      </c>
      <c r="BQ42" s="22"/>
      <c r="BR42" s="22"/>
      <c r="BS42" s="22"/>
      <c r="BT42" s="22"/>
      <c r="BU42" s="22"/>
      <c r="BV42" s="22"/>
      <c r="BW42" s="22"/>
      <c r="BX42" s="22"/>
      <c r="BY42" s="22"/>
      <c r="CE42" s="21">
        <f>[1]坦克标准养成属性!AV42</f>
        <v>5</v>
      </c>
      <c r="CF42" s="21" t="str">
        <f>[1]坦克标准养成属性!AW42</f>
        <v>十字军</v>
      </c>
      <c r="CG42" s="21" t="str">
        <f t="shared" si="20"/>
        <v>T3</v>
      </c>
      <c r="CH42" s="21" t="str">
        <f>[1]坦克标准养成属性!AX42</f>
        <v>中</v>
      </c>
      <c r="CI42" s="21">
        <f>[1]坦克标准养成属性!AY42</f>
        <v>5</v>
      </c>
      <c r="CJ42" s="21">
        <f ca="1">[1]坦克标准养成属性!AZ42</f>
        <v>9816</v>
      </c>
      <c r="CK42" s="21">
        <f ca="1">[1]坦克标准养成属性!BA42</f>
        <v>297</v>
      </c>
      <c r="CL42" s="21">
        <f ca="1">[1]坦克标准养成属性!BB42</f>
        <v>993</v>
      </c>
      <c r="CM42" s="21">
        <f ca="1">[1]坦克标准养成属性!BC42</f>
        <v>695</v>
      </c>
      <c r="CN42" s="21">
        <f ca="1">[1]坦克标准养成属性!BD42</f>
        <v>853</v>
      </c>
      <c r="CO42" s="21">
        <f ca="1">[1]坦克标准养成属性!BE42</f>
        <v>889</v>
      </c>
      <c r="CP42" s="21">
        <f>[1]坦克标准养成属性!BF42</f>
        <v>52.4</v>
      </c>
      <c r="CQ42" s="21">
        <f>[1]坦克标准养成属性!BG42</f>
        <v>50</v>
      </c>
      <c r="CR42" s="21">
        <f>[1]坦克标准养成属性!BH42</f>
        <v>16.600000000000001</v>
      </c>
      <c r="CS42" s="21">
        <f>[1]坦克标准养成属性!BI42</f>
        <v>0</v>
      </c>
      <c r="CT42" s="21">
        <f>[1]坦克标准养成属性!BJ42</f>
        <v>5.5</v>
      </c>
      <c r="CU42" s="21">
        <f>[1]坦克标准养成属性!BK42</f>
        <v>0.3</v>
      </c>
      <c r="CV42" s="21">
        <f>[1]坦克标准养成属性!BL42</f>
        <v>0.66</v>
      </c>
      <c r="CX42" s="2">
        <v>39</v>
      </c>
      <c r="CY42" s="2">
        <f t="shared" si="29"/>
        <v>5</v>
      </c>
      <c r="CZ42" s="2" t="str">
        <f t="shared" si="40"/>
        <v>十字军</v>
      </c>
      <c r="DA42" s="2" t="str">
        <f t="shared" si="40"/>
        <v>T3</v>
      </c>
      <c r="DB42" s="2" t="str">
        <f t="shared" si="40"/>
        <v>中</v>
      </c>
      <c r="DC42" s="2">
        <f t="shared" si="35"/>
        <v>3</v>
      </c>
      <c r="DD42" s="2">
        <f t="shared" si="36"/>
        <v>5</v>
      </c>
      <c r="DE42" s="2">
        <f t="shared" si="21"/>
        <v>4</v>
      </c>
      <c r="DF42" s="2">
        <f t="shared" si="37"/>
        <v>4</v>
      </c>
      <c r="DG42" s="2">
        <f t="shared" si="38"/>
        <v>1</v>
      </c>
      <c r="DH42" s="2">
        <f t="shared" si="39"/>
        <v>1</v>
      </c>
      <c r="DI42" s="2">
        <f t="shared" si="22"/>
        <v>40</v>
      </c>
      <c r="DJ42" s="2">
        <f>COUNTIF(CZ$4:CZ42,CZ42)</f>
        <v>6</v>
      </c>
      <c r="DK42" s="2">
        <f t="shared" ca="1" si="41"/>
        <v>9816</v>
      </c>
      <c r="DL42" s="2">
        <f t="shared" ca="1" si="42"/>
        <v>297</v>
      </c>
      <c r="DM42" s="2">
        <f t="shared" ca="1" si="43"/>
        <v>993</v>
      </c>
      <c r="DN42" s="2">
        <f t="shared" ca="1" si="44"/>
        <v>695</v>
      </c>
      <c r="DO42" s="2">
        <f t="shared" ca="1" si="45"/>
        <v>853</v>
      </c>
      <c r="DP42" s="2">
        <f t="shared" ca="1" si="46"/>
        <v>889</v>
      </c>
      <c r="DQ42" s="2">
        <f t="shared" si="47"/>
        <v>52.4</v>
      </c>
      <c r="DR42" s="2">
        <f t="shared" si="48"/>
        <v>50</v>
      </c>
      <c r="DS42" s="2">
        <f t="shared" si="49"/>
        <v>16.600000000000001</v>
      </c>
      <c r="DT42" s="2">
        <f t="shared" si="50"/>
        <v>0</v>
      </c>
      <c r="DU42" s="2">
        <f t="shared" si="51"/>
        <v>5.5</v>
      </c>
      <c r="DV42" s="2">
        <f t="shared" si="52"/>
        <v>0.3</v>
      </c>
      <c r="DW42" s="2">
        <f t="shared" si="53"/>
        <v>0.66</v>
      </c>
      <c r="DX42" s="2">
        <f t="shared" si="23"/>
        <v>1.27</v>
      </c>
      <c r="DY42" s="12" t="str">
        <f t="shared" ca="1" si="24"/>
        <v>[9816,297,993,695,853,889,52.4,50,16.6,0,5.5,0.3,0.66,1.27]</v>
      </c>
      <c r="DZ42" s="2">
        <f t="shared" si="15"/>
        <v>51321</v>
      </c>
      <c r="EA42" s="23">
        <f t="shared" si="16"/>
        <v>40</v>
      </c>
      <c r="EB42" s="23">
        <f t="shared" si="17"/>
        <v>191000</v>
      </c>
      <c r="EC42" s="35"/>
      <c r="ED42" s="3" t="str">
        <f t="shared" si="25"/>
        <v>[51321,102]</v>
      </c>
      <c r="EE42" s="3" t="str">
        <f t="shared" si="26"/>
        <v>[40,191000]</v>
      </c>
      <c r="EF42" s="3"/>
      <c r="EG42" s="3">
        <f>VLOOKUP(IF(MOD(CY42,10)=0,10,MOD(CY42,10))&amp;DA42&amp;DB42&amp;DJ42-1,[1]图鉴!$C$18:$G$183,MATCH("经验值",[1]图鉴!$C$18:$G$18,0),FALSE)</f>
        <v>25</v>
      </c>
      <c r="EH42" s="3"/>
      <c r="EI42" s="2" t="str">
        <f t="shared" si="27"/>
        <v>十字军</v>
      </c>
      <c r="EJ42" s="2">
        <f t="shared" si="28"/>
        <v>39</v>
      </c>
    </row>
    <row r="43" spans="2:140">
      <c r="BL43" s="2" t="str">
        <f t="shared" si="18"/>
        <v>T3中6</v>
      </c>
      <c r="BM43" s="21" t="str">
        <f>[1]坦克升星消耗!P43&amp;[1]坦克升星消耗!Q43</f>
        <v>T3中</v>
      </c>
      <c r="BN43" s="21">
        <f>[1]坦克升星消耗!S43</f>
        <v>6</v>
      </c>
      <c r="BO43" s="21">
        <f>[1]坦克升星消耗!U43</f>
        <v>40</v>
      </c>
      <c r="BP43" s="21">
        <f>[1]坦克升星消耗!AC43</f>
        <v>191000</v>
      </c>
      <c r="BQ43" s="22"/>
      <c r="BR43" s="22"/>
      <c r="BS43" s="22"/>
      <c r="BT43" s="22"/>
      <c r="BU43" s="22"/>
      <c r="BV43" s="22"/>
      <c r="BW43" s="22"/>
      <c r="BX43" s="22"/>
      <c r="BY43" s="22"/>
      <c r="CE43" s="21">
        <f>[1]坦克标准养成属性!AV43</f>
        <v>5</v>
      </c>
      <c r="CF43" s="21" t="str">
        <f>[1]坦克标准养成属性!AW43</f>
        <v>十字军</v>
      </c>
      <c r="CG43" s="21" t="str">
        <f t="shared" si="20"/>
        <v>T3</v>
      </c>
      <c r="CH43" s="21" t="str">
        <f>[1]坦克标准养成属性!AX43</f>
        <v>中</v>
      </c>
      <c r="CI43" s="21">
        <f>[1]坦克标准养成属性!AY43</f>
        <v>6</v>
      </c>
      <c r="CJ43" s="21">
        <f ca="1">[1]坦克标准养成属性!AZ43</f>
        <v>10566</v>
      </c>
      <c r="CK43" s="21">
        <f ca="1">[1]坦克标准养成属性!BA43</f>
        <v>312</v>
      </c>
      <c r="CL43" s="21">
        <f ca="1">[1]坦克标准养成属性!BB43</f>
        <v>1055</v>
      </c>
      <c r="CM43" s="21">
        <f ca="1">[1]坦克标准养成属性!BC43</f>
        <v>738</v>
      </c>
      <c r="CN43" s="21">
        <f ca="1">[1]坦克标准养成属性!BD43</f>
        <v>898</v>
      </c>
      <c r="CO43" s="21">
        <f ca="1">[1]坦克标准养成属性!BE43</f>
        <v>949</v>
      </c>
      <c r="CP43" s="21">
        <f>[1]坦克标准养成属性!BF43</f>
        <v>53.3</v>
      </c>
      <c r="CQ43" s="21">
        <f>[1]坦克标准养成属性!BG43</f>
        <v>50.8</v>
      </c>
      <c r="CR43" s="21">
        <f>[1]坦克标准养成属性!BH43</f>
        <v>17</v>
      </c>
      <c r="CS43" s="21">
        <f>[1]坦克标准养成属性!BI43</f>
        <v>0</v>
      </c>
      <c r="CT43" s="21">
        <f>[1]坦克标准养成属性!BJ43</f>
        <v>5.3</v>
      </c>
      <c r="CU43" s="21">
        <f>[1]坦克标准养成属性!BK43</f>
        <v>0.3</v>
      </c>
      <c r="CV43" s="21">
        <f>[1]坦克标准养成属性!BL43</f>
        <v>0.65</v>
      </c>
      <c r="CX43" s="2">
        <v>40</v>
      </c>
      <c r="CY43" s="2">
        <f t="shared" si="29"/>
        <v>5</v>
      </c>
      <c r="CZ43" s="2" t="str">
        <f t="shared" si="40"/>
        <v>十字军</v>
      </c>
      <c r="DA43" s="2" t="str">
        <f t="shared" si="40"/>
        <v>T3</v>
      </c>
      <c r="DB43" s="2" t="str">
        <f t="shared" si="40"/>
        <v>中</v>
      </c>
      <c r="DC43" s="2">
        <f t="shared" si="35"/>
        <v>3</v>
      </c>
      <c r="DD43" s="2">
        <f t="shared" si="36"/>
        <v>5</v>
      </c>
      <c r="DE43" s="2">
        <f t="shared" si="21"/>
        <v>4</v>
      </c>
      <c r="DF43" s="2">
        <f t="shared" si="37"/>
        <v>4</v>
      </c>
      <c r="DG43" s="2">
        <f t="shared" si="38"/>
        <v>2</v>
      </c>
      <c r="DH43" s="2">
        <f t="shared" si="39"/>
        <v>1</v>
      </c>
      <c r="DI43" s="2">
        <f t="shared" si="22"/>
        <v>41</v>
      </c>
      <c r="DJ43" s="2">
        <f>COUNTIF(CZ$4:CZ43,CZ43)</f>
        <v>7</v>
      </c>
      <c r="DK43" s="2">
        <f t="shared" ca="1" si="41"/>
        <v>10566</v>
      </c>
      <c r="DL43" s="2">
        <f t="shared" ca="1" si="42"/>
        <v>312</v>
      </c>
      <c r="DM43" s="2">
        <f t="shared" ca="1" si="43"/>
        <v>1055</v>
      </c>
      <c r="DN43" s="2">
        <f t="shared" ca="1" si="44"/>
        <v>738</v>
      </c>
      <c r="DO43" s="2">
        <f t="shared" ca="1" si="45"/>
        <v>898</v>
      </c>
      <c r="DP43" s="2">
        <f t="shared" ca="1" si="46"/>
        <v>949</v>
      </c>
      <c r="DQ43" s="2">
        <f t="shared" si="47"/>
        <v>53.3</v>
      </c>
      <c r="DR43" s="2">
        <f t="shared" si="48"/>
        <v>50.8</v>
      </c>
      <c r="DS43" s="2">
        <f t="shared" si="49"/>
        <v>17</v>
      </c>
      <c r="DT43" s="2">
        <f t="shared" si="50"/>
        <v>0</v>
      </c>
      <c r="DU43" s="2">
        <f t="shared" si="51"/>
        <v>5.3</v>
      </c>
      <c r="DV43" s="2">
        <f t="shared" si="52"/>
        <v>0.3</v>
      </c>
      <c r="DW43" s="2">
        <f t="shared" si="53"/>
        <v>0.65</v>
      </c>
      <c r="DX43" s="2">
        <f t="shared" si="23"/>
        <v>1.29</v>
      </c>
      <c r="DY43" s="12" t="str">
        <f t="shared" ca="1" si="24"/>
        <v>[10566,312,1055,738,898,949,53.3,50.8,17,0,5.3,0.3,0.65,1.29]</v>
      </c>
      <c r="DZ43" s="2">
        <f t="shared" si="15"/>
        <v>51321</v>
      </c>
      <c r="EA43" s="23">
        <f t="shared" si="16"/>
        <v>40</v>
      </c>
      <c r="EB43" s="23">
        <f t="shared" si="17"/>
        <v>213000</v>
      </c>
      <c r="EC43" s="35"/>
      <c r="ED43" s="3" t="str">
        <f t="shared" si="25"/>
        <v>[51321,102]</v>
      </c>
      <c r="EE43" s="3" t="str">
        <f t="shared" si="26"/>
        <v>[40,213000]</v>
      </c>
      <c r="EF43" s="3"/>
      <c r="EG43" s="3">
        <f>VLOOKUP(IF(MOD(CY43,10)=0,10,MOD(CY43,10))&amp;DA43&amp;DB43&amp;DJ43-1,[1]图鉴!$C$18:$G$183,MATCH("经验值",[1]图鉴!$C$18:$G$18,0),FALSE)</f>
        <v>25</v>
      </c>
      <c r="EH43" s="3"/>
      <c r="EI43" s="2" t="str">
        <f t="shared" si="27"/>
        <v>十字军</v>
      </c>
      <c r="EJ43" s="2">
        <f t="shared" si="28"/>
        <v>40</v>
      </c>
    </row>
    <row r="44" spans="2:140">
      <c r="BL44" s="2" t="str">
        <f t="shared" si="18"/>
        <v>T3中7</v>
      </c>
      <c r="BM44" s="21" t="str">
        <f>[1]坦克升星消耗!P44&amp;[1]坦克升星消耗!Q44</f>
        <v>T3中</v>
      </c>
      <c r="BN44" s="21">
        <f>[1]坦克升星消耗!S44</f>
        <v>7</v>
      </c>
      <c r="BO44" s="21">
        <f>[1]坦克升星消耗!U44</f>
        <v>40</v>
      </c>
      <c r="BP44" s="21">
        <f>[1]坦克升星消耗!AC44</f>
        <v>213000</v>
      </c>
      <c r="BQ44" s="22"/>
      <c r="BR44" s="22"/>
      <c r="BS44" s="22"/>
      <c r="BT44" s="22"/>
      <c r="BU44" s="22"/>
      <c r="BV44" s="22"/>
      <c r="BW44" s="22"/>
      <c r="BX44" s="22"/>
      <c r="BY44" s="22"/>
      <c r="BZ44" s="17"/>
      <c r="CA44" s="17"/>
      <c r="CB44" s="17"/>
      <c r="CC44" s="17"/>
      <c r="CE44" s="21">
        <f>[1]坦克标准养成属性!AV44</f>
        <v>5</v>
      </c>
      <c r="CF44" s="21" t="str">
        <f>[1]坦克标准养成属性!AW44</f>
        <v>十字军</v>
      </c>
      <c r="CG44" s="21" t="str">
        <f t="shared" si="20"/>
        <v>T3</v>
      </c>
      <c r="CH44" s="21" t="str">
        <f>[1]坦克标准养成属性!AX44</f>
        <v>中</v>
      </c>
      <c r="CI44" s="21">
        <f>[1]坦克标准养成属性!AY44</f>
        <v>7</v>
      </c>
      <c r="CJ44" s="21">
        <f ca="1">[1]坦克标准养成属性!AZ44</f>
        <v>11316</v>
      </c>
      <c r="CK44" s="21">
        <f ca="1">[1]坦克标准养成属性!BA44</f>
        <v>328</v>
      </c>
      <c r="CL44" s="21">
        <f ca="1">[1]坦克标准养成属性!BB44</f>
        <v>1116</v>
      </c>
      <c r="CM44" s="21">
        <f ca="1">[1]坦克标准养成属性!BC44</f>
        <v>781</v>
      </c>
      <c r="CN44" s="21">
        <f ca="1">[1]坦克标准养成属性!BD44</f>
        <v>943</v>
      </c>
      <c r="CO44" s="21">
        <f ca="1">[1]坦克标准养成属性!BE44</f>
        <v>1009</v>
      </c>
      <c r="CP44" s="21">
        <f>[1]坦克标准养成属性!BF44</f>
        <v>54.1</v>
      </c>
      <c r="CQ44" s="21">
        <f>[1]坦克标准养成属性!BG44</f>
        <v>51.6</v>
      </c>
      <c r="CR44" s="21">
        <f>[1]坦克标准养成属性!BH44</f>
        <v>17.3</v>
      </c>
      <c r="CS44" s="21">
        <f>[1]坦克标准养成属性!BI44</f>
        <v>0</v>
      </c>
      <c r="CT44" s="21">
        <f>[1]坦克标准养成属性!BJ44</f>
        <v>5.2</v>
      </c>
      <c r="CU44" s="21">
        <f>[1]坦克标准养成属性!BK44</f>
        <v>0.3</v>
      </c>
      <c r="CV44" s="21">
        <f>[1]坦克标准养成属性!BL44</f>
        <v>0.64</v>
      </c>
      <c r="CX44" s="2">
        <v>41</v>
      </c>
      <c r="CY44" s="2">
        <f t="shared" si="29"/>
        <v>5</v>
      </c>
      <c r="CZ44" s="2" t="str">
        <f t="shared" ref="CZ44:DB63" si="54">VLOOKUP($CY44,$CE$3:$CR$372,MATCH(CZ$3,$CE$3:$CR$3,0),FALSE)</f>
        <v>十字军</v>
      </c>
      <c r="DA44" s="2" t="str">
        <f t="shared" si="54"/>
        <v>T3</v>
      </c>
      <c r="DB44" s="2" t="str">
        <f t="shared" si="54"/>
        <v>中</v>
      </c>
      <c r="DC44" s="2">
        <f t="shared" si="35"/>
        <v>3</v>
      </c>
      <c r="DD44" s="2">
        <f t="shared" si="36"/>
        <v>5</v>
      </c>
      <c r="DE44" s="2">
        <f t="shared" si="21"/>
        <v>4</v>
      </c>
      <c r="DF44" s="2">
        <f t="shared" si="37"/>
        <v>4</v>
      </c>
      <c r="DG44" s="2">
        <f t="shared" si="38"/>
        <v>3</v>
      </c>
      <c r="DH44" s="2">
        <f t="shared" si="39"/>
        <v>1</v>
      </c>
      <c r="DI44" s="2">
        <f t="shared" si="22"/>
        <v>42</v>
      </c>
      <c r="DJ44" s="2">
        <f>COUNTIF(CZ$4:CZ44,CZ44)</f>
        <v>8</v>
      </c>
      <c r="DK44" s="2">
        <f t="shared" ca="1" si="41"/>
        <v>11316</v>
      </c>
      <c r="DL44" s="2">
        <f t="shared" ca="1" si="42"/>
        <v>328</v>
      </c>
      <c r="DM44" s="2">
        <f t="shared" ca="1" si="43"/>
        <v>1116</v>
      </c>
      <c r="DN44" s="2">
        <f t="shared" ca="1" si="44"/>
        <v>781</v>
      </c>
      <c r="DO44" s="2">
        <f t="shared" ca="1" si="45"/>
        <v>943</v>
      </c>
      <c r="DP44" s="2">
        <f t="shared" ca="1" si="46"/>
        <v>1009</v>
      </c>
      <c r="DQ44" s="2">
        <f t="shared" si="47"/>
        <v>54.1</v>
      </c>
      <c r="DR44" s="2">
        <f t="shared" si="48"/>
        <v>51.6</v>
      </c>
      <c r="DS44" s="2">
        <f t="shared" si="49"/>
        <v>17.3</v>
      </c>
      <c r="DT44" s="2">
        <f t="shared" si="50"/>
        <v>0</v>
      </c>
      <c r="DU44" s="2">
        <f t="shared" si="51"/>
        <v>5.2</v>
      </c>
      <c r="DV44" s="2">
        <f t="shared" si="52"/>
        <v>0.3</v>
      </c>
      <c r="DW44" s="2">
        <f t="shared" si="53"/>
        <v>0.64</v>
      </c>
      <c r="DX44" s="2">
        <f t="shared" si="23"/>
        <v>1.31</v>
      </c>
      <c r="DY44" s="12" t="str">
        <f t="shared" ca="1" si="24"/>
        <v>[11316,328,1116,781,943,1009,54.1,51.6,17.3,0,5.2,0.3,0.64,1.31]</v>
      </c>
      <c r="DZ44" s="2">
        <f t="shared" si="15"/>
        <v>51321</v>
      </c>
      <c r="EA44" s="23">
        <f t="shared" si="16"/>
        <v>40</v>
      </c>
      <c r="EB44" s="23">
        <f t="shared" si="17"/>
        <v>234500</v>
      </c>
      <c r="EC44" s="35"/>
      <c r="ED44" s="3" t="str">
        <f t="shared" si="25"/>
        <v>[51321,102]</v>
      </c>
      <c r="EE44" s="3" t="str">
        <f t="shared" si="26"/>
        <v>[40,234500]</v>
      </c>
      <c r="EF44" s="3"/>
      <c r="EG44" s="3">
        <f>VLOOKUP(IF(MOD(CY44,10)=0,10,MOD(CY44,10))&amp;DA44&amp;DB44&amp;DJ44-1,[1]图鉴!$C$18:$G$183,MATCH("经验值",[1]图鉴!$C$18:$G$18,0),FALSE)</f>
        <v>25</v>
      </c>
      <c r="EH44" s="3"/>
      <c r="EI44" s="2" t="str">
        <f t="shared" si="27"/>
        <v>十字军</v>
      </c>
      <c r="EJ44" s="2">
        <f t="shared" si="28"/>
        <v>41</v>
      </c>
    </row>
    <row r="45" spans="2:140">
      <c r="BL45" s="2" t="str">
        <f t="shared" si="18"/>
        <v>T3中8</v>
      </c>
      <c r="BM45" s="21" t="str">
        <f>[1]坦克升星消耗!P45&amp;[1]坦克升星消耗!Q45</f>
        <v>T3中</v>
      </c>
      <c r="BN45" s="21">
        <f>[1]坦克升星消耗!S45</f>
        <v>8</v>
      </c>
      <c r="BO45" s="21">
        <f>[1]坦克升星消耗!U45</f>
        <v>40</v>
      </c>
      <c r="BP45" s="21">
        <f>[1]坦克升星消耗!AC45</f>
        <v>234500</v>
      </c>
      <c r="BQ45" s="22"/>
      <c r="BR45" s="22"/>
      <c r="BS45" s="22"/>
      <c r="BT45" s="22"/>
      <c r="BU45" s="22"/>
      <c r="BV45" s="22"/>
      <c r="BW45" s="22"/>
      <c r="BX45" s="22"/>
      <c r="BY45" s="22"/>
      <c r="CE45" s="21">
        <f>[1]坦克标准养成属性!AV45</f>
        <v>5</v>
      </c>
      <c r="CF45" s="21" t="str">
        <f>[1]坦克标准养成属性!AW45</f>
        <v>十字军</v>
      </c>
      <c r="CG45" s="21" t="str">
        <f t="shared" si="20"/>
        <v>T3</v>
      </c>
      <c r="CH45" s="21" t="str">
        <f>[1]坦克标准养成属性!AX45</f>
        <v>中</v>
      </c>
      <c r="CI45" s="21">
        <f>[1]坦克标准养成属性!AY45</f>
        <v>8</v>
      </c>
      <c r="CJ45" s="21">
        <f ca="1">[1]坦克标准养成属性!AZ45</f>
        <v>12066</v>
      </c>
      <c r="CK45" s="21">
        <f ca="1">[1]坦克标准养成属性!BA45</f>
        <v>344</v>
      </c>
      <c r="CL45" s="21">
        <f ca="1">[1]坦克标准养成属性!BB45</f>
        <v>1177</v>
      </c>
      <c r="CM45" s="21">
        <f ca="1">[1]坦克标准养成属性!BC45</f>
        <v>824</v>
      </c>
      <c r="CN45" s="21">
        <f ca="1">[1]坦克标准养成属性!BD45</f>
        <v>988</v>
      </c>
      <c r="CO45" s="21">
        <f ca="1">[1]坦克标准养成属性!BE45</f>
        <v>1068</v>
      </c>
      <c r="CP45" s="21">
        <f>[1]坦克标准养成属性!BF45</f>
        <v>55</v>
      </c>
      <c r="CQ45" s="21">
        <f>[1]坦克标准养成属性!BG45</f>
        <v>52.5</v>
      </c>
      <c r="CR45" s="21">
        <f>[1]坦克标准养成属性!BH45</f>
        <v>17.7</v>
      </c>
      <c r="CS45" s="21">
        <f>[1]坦克标准养成属性!BI45</f>
        <v>0</v>
      </c>
      <c r="CT45" s="21">
        <f>[1]坦克标准养成属性!BJ45</f>
        <v>5</v>
      </c>
      <c r="CU45" s="21">
        <f>[1]坦克标准养成属性!BK45</f>
        <v>0.3</v>
      </c>
      <c r="CV45" s="21">
        <f>[1]坦克标准养成属性!BL45</f>
        <v>0.63</v>
      </c>
      <c r="CX45" s="2">
        <v>42</v>
      </c>
      <c r="CY45" s="2">
        <f t="shared" si="29"/>
        <v>5</v>
      </c>
      <c r="CZ45" s="2" t="str">
        <f t="shared" si="54"/>
        <v>十字军</v>
      </c>
      <c r="DA45" s="2" t="str">
        <f t="shared" si="54"/>
        <v>T3</v>
      </c>
      <c r="DB45" s="2" t="str">
        <f t="shared" si="54"/>
        <v>中</v>
      </c>
      <c r="DC45" s="2">
        <f t="shared" si="35"/>
        <v>3</v>
      </c>
      <c r="DD45" s="2">
        <f t="shared" si="36"/>
        <v>5</v>
      </c>
      <c r="DE45" s="2">
        <f t="shared" si="21"/>
        <v>4</v>
      </c>
      <c r="DF45" s="2">
        <f t="shared" si="37"/>
        <v>4</v>
      </c>
      <c r="DG45" s="2">
        <f t="shared" si="38"/>
        <v>4</v>
      </c>
      <c r="DH45" s="2">
        <f t="shared" si="39"/>
        <v>2</v>
      </c>
      <c r="DI45" s="2">
        <f t="shared" si="22"/>
        <v>43</v>
      </c>
      <c r="DJ45" s="2">
        <f>COUNTIF(CZ$4:CZ45,CZ45)</f>
        <v>9</v>
      </c>
      <c r="DK45" s="2">
        <f t="shared" ca="1" si="41"/>
        <v>12066</v>
      </c>
      <c r="DL45" s="2">
        <f t="shared" ca="1" si="42"/>
        <v>344</v>
      </c>
      <c r="DM45" s="2">
        <f t="shared" ca="1" si="43"/>
        <v>1177</v>
      </c>
      <c r="DN45" s="2">
        <f t="shared" ca="1" si="44"/>
        <v>824</v>
      </c>
      <c r="DO45" s="2">
        <f t="shared" ca="1" si="45"/>
        <v>988</v>
      </c>
      <c r="DP45" s="2">
        <f t="shared" ca="1" si="46"/>
        <v>1068</v>
      </c>
      <c r="DQ45" s="2">
        <f t="shared" si="47"/>
        <v>55</v>
      </c>
      <c r="DR45" s="2">
        <f t="shared" si="48"/>
        <v>52.5</v>
      </c>
      <c r="DS45" s="2">
        <f t="shared" si="49"/>
        <v>17.7</v>
      </c>
      <c r="DT45" s="2">
        <f t="shared" si="50"/>
        <v>0</v>
      </c>
      <c r="DU45" s="2">
        <f t="shared" si="51"/>
        <v>5</v>
      </c>
      <c r="DV45" s="2">
        <f t="shared" si="52"/>
        <v>0.3</v>
      </c>
      <c r="DW45" s="2">
        <f t="shared" si="53"/>
        <v>0.63</v>
      </c>
      <c r="DX45" s="2">
        <f t="shared" si="23"/>
        <v>1.33</v>
      </c>
      <c r="DY45" s="12" t="str">
        <f t="shared" ca="1" si="24"/>
        <v>[12066,344,1177,824,988,1068,55,52.5,17.7,0,5,0.3,0.63,1.33]</v>
      </c>
      <c r="DZ45" s="2">
        <f t="shared" si="15"/>
        <v>51321</v>
      </c>
      <c r="EA45" s="23">
        <f t="shared" si="16"/>
        <v>40</v>
      </c>
      <c r="EB45" s="23">
        <f t="shared" si="17"/>
        <v>256500</v>
      </c>
      <c r="EC45" s="35"/>
      <c r="ED45" s="3" t="str">
        <f t="shared" si="25"/>
        <v>[51321,102]</v>
      </c>
      <c r="EE45" s="3" t="str">
        <f t="shared" si="26"/>
        <v>[40,256500]</v>
      </c>
      <c r="EF45" s="3"/>
      <c r="EG45" s="3">
        <f>VLOOKUP(IF(MOD(CY45,10)=0,10,MOD(CY45,10))&amp;DA45&amp;DB45&amp;DJ45-1,[1]图鉴!$C$18:$G$183,MATCH("经验值",[1]图鉴!$C$18:$G$18,0),FALSE)</f>
        <v>25</v>
      </c>
      <c r="EH45" s="3"/>
      <c r="EI45" s="2" t="str">
        <f t="shared" si="27"/>
        <v>十字军</v>
      </c>
      <c r="EJ45" s="2">
        <f t="shared" si="28"/>
        <v>42</v>
      </c>
    </row>
    <row r="46" spans="2:140" s="17" customFormat="1">
      <c r="BL46" s="2" t="str">
        <f t="shared" si="18"/>
        <v>T3中9</v>
      </c>
      <c r="BM46" s="21" t="str">
        <f>[1]坦克升星消耗!P46&amp;[1]坦克升星消耗!Q46</f>
        <v>T3中</v>
      </c>
      <c r="BN46" s="21">
        <f>[1]坦克升星消耗!S46</f>
        <v>9</v>
      </c>
      <c r="BO46" s="21">
        <f>[1]坦克升星消耗!U46</f>
        <v>40</v>
      </c>
      <c r="BP46" s="21">
        <f>[1]坦克升星消耗!AC46</f>
        <v>256500</v>
      </c>
      <c r="BQ46" s="22"/>
      <c r="BR46" s="22"/>
      <c r="BS46" s="22"/>
      <c r="BT46" s="22"/>
      <c r="BU46" s="22"/>
      <c r="BV46" s="22"/>
      <c r="BW46" s="22"/>
      <c r="BX46" s="22"/>
      <c r="BY46" s="22"/>
      <c r="BZ46" s="1"/>
      <c r="CA46" s="1"/>
      <c r="CB46" s="1"/>
      <c r="CC46" s="1"/>
      <c r="CE46" s="21">
        <f>[1]坦克标准养成属性!AV46</f>
        <v>5</v>
      </c>
      <c r="CF46" s="21" t="str">
        <f>[1]坦克标准养成属性!AW46</f>
        <v>十字军</v>
      </c>
      <c r="CG46" s="21" t="str">
        <f t="shared" si="20"/>
        <v>T3</v>
      </c>
      <c r="CH46" s="21" t="str">
        <f>[1]坦克标准养成属性!AX46</f>
        <v>中</v>
      </c>
      <c r="CI46" s="21">
        <f>[1]坦克标准养成属性!AY46</f>
        <v>9</v>
      </c>
      <c r="CJ46" s="21">
        <f ca="1">[1]坦克标准养成属性!AZ46</f>
        <v>12816</v>
      </c>
      <c r="CK46" s="21">
        <f ca="1">[1]坦克标准养成属性!BA46</f>
        <v>359</v>
      </c>
      <c r="CL46" s="21">
        <f ca="1">[1]坦克标准养成属性!BB46</f>
        <v>1239</v>
      </c>
      <c r="CM46" s="21">
        <f ca="1">[1]坦克标准养成属性!BC46</f>
        <v>867</v>
      </c>
      <c r="CN46" s="21">
        <f ca="1">[1]坦克标准养成属性!BD46</f>
        <v>1033</v>
      </c>
      <c r="CO46" s="21">
        <f ca="1">[1]坦克标准养成属性!BE46</f>
        <v>1128</v>
      </c>
      <c r="CP46" s="21">
        <f>[1]坦克标准养成属性!BF46</f>
        <v>55.8</v>
      </c>
      <c r="CQ46" s="21">
        <f>[1]坦克标准养成属性!BG46</f>
        <v>53.3</v>
      </c>
      <c r="CR46" s="21">
        <f>[1]坦克标准养成属性!BH46</f>
        <v>18</v>
      </c>
      <c r="CS46" s="21">
        <f>[1]坦克标准养成属性!BI46</f>
        <v>0</v>
      </c>
      <c r="CT46" s="21">
        <f>[1]坦克标准养成属性!BJ46</f>
        <v>4.9000000000000004</v>
      </c>
      <c r="CU46" s="21">
        <f>[1]坦克标准养成属性!BK46</f>
        <v>0.3</v>
      </c>
      <c r="CV46" s="21">
        <f>[1]坦克标准养成属性!BL46</f>
        <v>0.63</v>
      </c>
      <c r="CX46" s="2">
        <v>43</v>
      </c>
      <c r="CY46" s="2">
        <f t="shared" si="29"/>
        <v>5</v>
      </c>
      <c r="CZ46" s="2" t="str">
        <f t="shared" si="54"/>
        <v>十字军</v>
      </c>
      <c r="DA46" s="2" t="str">
        <f t="shared" si="54"/>
        <v>T3</v>
      </c>
      <c r="DB46" s="2" t="str">
        <f t="shared" si="54"/>
        <v>中</v>
      </c>
      <c r="DC46" s="2">
        <f t="shared" si="35"/>
        <v>3</v>
      </c>
      <c r="DD46" s="2">
        <f t="shared" si="36"/>
        <v>5</v>
      </c>
      <c r="DE46" s="2">
        <f t="shared" si="21"/>
        <v>5</v>
      </c>
      <c r="DF46" s="2">
        <f t="shared" si="37"/>
        <v>5</v>
      </c>
      <c r="DG46" s="2">
        <f t="shared" si="38"/>
        <v>0</v>
      </c>
      <c r="DH46" s="2">
        <f t="shared" si="39"/>
        <v>1</v>
      </c>
      <c r="DI46" s="2">
        <f t="shared" si="22"/>
        <v>44</v>
      </c>
      <c r="DJ46" s="2">
        <f>COUNTIF(CZ$4:CZ46,CZ46)</f>
        <v>10</v>
      </c>
      <c r="DK46" s="2">
        <f t="shared" ca="1" si="41"/>
        <v>12816</v>
      </c>
      <c r="DL46" s="2">
        <f t="shared" ca="1" si="42"/>
        <v>359</v>
      </c>
      <c r="DM46" s="2">
        <f t="shared" ca="1" si="43"/>
        <v>1239</v>
      </c>
      <c r="DN46" s="2">
        <f t="shared" ca="1" si="44"/>
        <v>867</v>
      </c>
      <c r="DO46" s="2">
        <f t="shared" ca="1" si="45"/>
        <v>1033</v>
      </c>
      <c r="DP46" s="2">
        <f t="shared" ca="1" si="46"/>
        <v>1128</v>
      </c>
      <c r="DQ46" s="2">
        <f t="shared" si="47"/>
        <v>55.8</v>
      </c>
      <c r="DR46" s="2">
        <f t="shared" si="48"/>
        <v>53.3</v>
      </c>
      <c r="DS46" s="2">
        <f t="shared" si="49"/>
        <v>18</v>
      </c>
      <c r="DT46" s="2">
        <f t="shared" si="50"/>
        <v>0</v>
      </c>
      <c r="DU46" s="2">
        <f t="shared" si="51"/>
        <v>4.9000000000000004</v>
      </c>
      <c r="DV46" s="2">
        <f t="shared" si="52"/>
        <v>0.3</v>
      </c>
      <c r="DW46" s="2">
        <f t="shared" si="53"/>
        <v>0.63</v>
      </c>
      <c r="DX46" s="2">
        <f t="shared" si="23"/>
        <v>1.33</v>
      </c>
      <c r="DY46" s="12" t="str">
        <f t="shared" ca="1" si="24"/>
        <v>[12816,359,1239,867,1033,1128,55.8,53.3,18,0,4.9,0.3,0.63,1.33]</v>
      </c>
      <c r="DZ46" s="2">
        <f t="shared" si="15"/>
        <v>51321</v>
      </c>
      <c r="EA46" s="23">
        <f t="shared" si="16"/>
        <v>50</v>
      </c>
      <c r="EB46" s="23">
        <f t="shared" si="17"/>
        <v>278500</v>
      </c>
      <c r="EC46" s="35"/>
      <c r="ED46" s="3" t="str">
        <f t="shared" si="25"/>
        <v>[51321,102]</v>
      </c>
      <c r="EE46" s="3" t="str">
        <f t="shared" si="26"/>
        <v>[50,278500]</v>
      </c>
      <c r="EF46" s="3"/>
      <c r="EG46" s="3">
        <f>VLOOKUP(IF(MOD(CY46,10)=0,10,MOD(CY46,10))&amp;DA46&amp;DB46&amp;DJ46-1,[1]图鉴!$C$18:$G$183,MATCH("经验值",[1]图鉴!$C$18:$G$18,0),FALSE)</f>
        <v>25</v>
      </c>
      <c r="EH46" s="19"/>
      <c r="EI46" s="2" t="str">
        <f t="shared" si="27"/>
        <v>十字军</v>
      </c>
      <c r="EJ46" s="2">
        <f t="shared" si="28"/>
        <v>43</v>
      </c>
    </row>
    <row r="47" spans="2:140">
      <c r="BL47" s="2" t="str">
        <f t="shared" si="18"/>
        <v>T3中10</v>
      </c>
      <c r="BM47" s="21" t="str">
        <f>[1]坦克升星消耗!P47&amp;[1]坦克升星消耗!Q47</f>
        <v>T3中</v>
      </c>
      <c r="BN47" s="21">
        <f>[1]坦克升星消耗!S47</f>
        <v>10</v>
      </c>
      <c r="BO47" s="21">
        <f>[1]坦克升星消耗!U47</f>
        <v>50</v>
      </c>
      <c r="BP47" s="21">
        <f>[1]坦克升星消耗!AC47</f>
        <v>278500</v>
      </c>
      <c r="BQ47" s="22"/>
      <c r="BR47" s="22"/>
      <c r="BS47" s="22"/>
      <c r="BT47" s="22"/>
      <c r="BU47" s="22"/>
      <c r="BV47" s="22"/>
      <c r="BW47" s="22"/>
      <c r="BX47" s="22"/>
      <c r="BY47" s="22"/>
      <c r="CE47" s="21">
        <f>[1]坦克标准养成属性!AV47</f>
        <v>5</v>
      </c>
      <c r="CF47" s="21" t="str">
        <f>[1]坦克标准养成属性!AW47</f>
        <v>十字军</v>
      </c>
      <c r="CG47" s="21" t="str">
        <f t="shared" si="20"/>
        <v>T3</v>
      </c>
      <c r="CH47" s="21" t="str">
        <f>[1]坦克标准养成属性!AX47</f>
        <v>中</v>
      </c>
      <c r="CI47" s="21">
        <f>[1]坦克标准养成属性!AY47</f>
        <v>10</v>
      </c>
      <c r="CJ47" s="21">
        <f ca="1">[1]坦克标准养成属性!AZ47</f>
        <v>13566</v>
      </c>
      <c r="CK47" s="21">
        <f ca="1">[1]坦克标准养成属性!BA47</f>
        <v>375</v>
      </c>
      <c r="CL47" s="21">
        <f ca="1">[1]坦克标准养成属性!BB47</f>
        <v>1300</v>
      </c>
      <c r="CM47" s="21">
        <f ca="1">[1]坦克标准养成属性!BC47</f>
        <v>910</v>
      </c>
      <c r="CN47" s="21">
        <f ca="1">[1]坦克标准养成属性!BD47</f>
        <v>1078</v>
      </c>
      <c r="CO47" s="21">
        <f ca="1">[1]坦克标准养成属性!BE47</f>
        <v>1187</v>
      </c>
      <c r="CP47" s="21">
        <f>[1]坦克标准养成属性!BF47</f>
        <v>56.7</v>
      </c>
      <c r="CQ47" s="21">
        <f>[1]坦克标准养成属性!BG47</f>
        <v>54.1</v>
      </c>
      <c r="CR47" s="21">
        <f>[1]坦克标准养成属性!BH47</f>
        <v>18.399999999999999</v>
      </c>
      <c r="CS47" s="21">
        <f>[1]坦克标准养成属性!BI47</f>
        <v>0</v>
      </c>
      <c r="CT47" s="21">
        <f>[1]坦克标准养成属性!BJ47</f>
        <v>4.7</v>
      </c>
      <c r="CU47" s="21">
        <f>[1]坦克标准养成属性!BK47</f>
        <v>0.3</v>
      </c>
      <c r="CV47" s="21">
        <f>[1]坦克标准养成属性!BL47</f>
        <v>0.62</v>
      </c>
      <c r="CX47" s="2">
        <v>44</v>
      </c>
      <c r="CY47" s="2">
        <f t="shared" si="29"/>
        <v>5</v>
      </c>
      <c r="CZ47" s="2" t="str">
        <f t="shared" si="54"/>
        <v>十字军</v>
      </c>
      <c r="DA47" s="2" t="str">
        <f t="shared" si="54"/>
        <v>T3</v>
      </c>
      <c r="DB47" s="2" t="str">
        <f t="shared" si="54"/>
        <v>中</v>
      </c>
      <c r="DC47" s="2">
        <f t="shared" si="35"/>
        <v>3</v>
      </c>
      <c r="DD47" s="2">
        <f t="shared" si="36"/>
        <v>5</v>
      </c>
      <c r="DE47" s="2">
        <f t="shared" si="21"/>
        <v>5</v>
      </c>
      <c r="DF47" s="2">
        <f t="shared" si="37"/>
        <v>5</v>
      </c>
      <c r="DG47" s="2">
        <f t="shared" si="38"/>
        <v>1</v>
      </c>
      <c r="DH47" s="2">
        <f t="shared" si="39"/>
        <v>1</v>
      </c>
      <c r="DI47" s="2">
        <f t="shared" si="22"/>
        <v>45</v>
      </c>
      <c r="DJ47" s="2">
        <f>COUNTIF(CZ$4:CZ47,CZ47)</f>
        <v>11</v>
      </c>
      <c r="DK47" s="2">
        <f t="shared" ca="1" si="41"/>
        <v>13566</v>
      </c>
      <c r="DL47" s="2">
        <f t="shared" ca="1" si="42"/>
        <v>375</v>
      </c>
      <c r="DM47" s="2">
        <f t="shared" ca="1" si="43"/>
        <v>1300</v>
      </c>
      <c r="DN47" s="2">
        <f t="shared" ca="1" si="44"/>
        <v>910</v>
      </c>
      <c r="DO47" s="2">
        <f t="shared" ca="1" si="45"/>
        <v>1078</v>
      </c>
      <c r="DP47" s="2">
        <f t="shared" ca="1" si="46"/>
        <v>1187</v>
      </c>
      <c r="DQ47" s="2">
        <f t="shared" si="47"/>
        <v>56.7</v>
      </c>
      <c r="DR47" s="2">
        <f t="shared" si="48"/>
        <v>54.1</v>
      </c>
      <c r="DS47" s="2">
        <f t="shared" si="49"/>
        <v>18.399999999999999</v>
      </c>
      <c r="DT47" s="2">
        <f t="shared" si="50"/>
        <v>0</v>
      </c>
      <c r="DU47" s="2">
        <f t="shared" si="51"/>
        <v>4.7</v>
      </c>
      <c r="DV47" s="2">
        <f t="shared" si="52"/>
        <v>0.3</v>
      </c>
      <c r="DW47" s="2">
        <f t="shared" si="53"/>
        <v>0.62</v>
      </c>
      <c r="DX47" s="2">
        <f t="shared" si="23"/>
        <v>1.35</v>
      </c>
      <c r="DY47" s="12" t="str">
        <f t="shared" ca="1" si="24"/>
        <v>[13566,375,1300,910,1078,1187,56.7,54.1,18.4,0,4.7,0.3,0.62,1.35]</v>
      </c>
      <c r="DZ47" s="2">
        <f t="shared" si="15"/>
        <v>51321</v>
      </c>
      <c r="EA47" s="23">
        <f t="shared" si="16"/>
        <v>50</v>
      </c>
      <c r="EB47" s="23">
        <f t="shared" si="17"/>
        <v>300500</v>
      </c>
      <c r="EC47" s="35"/>
      <c r="ED47" s="3" t="str">
        <f t="shared" si="25"/>
        <v>[51321,102]</v>
      </c>
      <c r="EE47" s="3" t="str">
        <f t="shared" si="26"/>
        <v>[50,300500]</v>
      </c>
      <c r="EF47" s="3"/>
      <c r="EG47" s="3">
        <f>VLOOKUP(IF(MOD(CY47,10)=0,10,MOD(CY47,10))&amp;DA47&amp;DB47&amp;DJ47-1,[1]图鉴!$C$18:$G$183,MATCH("经验值",[1]图鉴!$C$18:$G$18,0),FALSE)</f>
        <v>30</v>
      </c>
      <c r="EH47" s="3"/>
      <c r="EI47" s="2" t="str">
        <f t="shared" si="27"/>
        <v>十字军</v>
      </c>
      <c r="EJ47" s="2">
        <f t="shared" si="28"/>
        <v>44</v>
      </c>
    </row>
    <row r="48" spans="2:140">
      <c r="BL48" s="2" t="str">
        <f t="shared" si="18"/>
        <v>T3中11</v>
      </c>
      <c r="BM48" s="21" t="str">
        <f>[1]坦克升星消耗!P48&amp;[1]坦克升星消耗!Q48</f>
        <v>T3中</v>
      </c>
      <c r="BN48" s="21">
        <f>[1]坦克升星消耗!S48</f>
        <v>11</v>
      </c>
      <c r="BO48" s="21">
        <f>[1]坦克升星消耗!U48</f>
        <v>50</v>
      </c>
      <c r="BP48" s="21">
        <f>[1]坦克升星消耗!AC48</f>
        <v>300500</v>
      </c>
      <c r="BQ48" s="22"/>
      <c r="BR48" s="22"/>
      <c r="BS48" s="22"/>
      <c r="BT48" s="22"/>
      <c r="BU48" s="22"/>
      <c r="BV48" s="22"/>
      <c r="BW48" s="22"/>
      <c r="BX48" s="22"/>
      <c r="BY48" s="22"/>
      <c r="CE48" s="21">
        <f>[1]坦克标准养成属性!AV48</f>
        <v>5</v>
      </c>
      <c r="CF48" s="21" t="str">
        <f>[1]坦克标准养成属性!AW48</f>
        <v>十字军</v>
      </c>
      <c r="CG48" s="21" t="str">
        <f t="shared" si="20"/>
        <v>T3</v>
      </c>
      <c r="CH48" s="21" t="str">
        <f>[1]坦克标准养成属性!AX48</f>
        <v>中</v>
      </c>
      <c r="CI48" s="21">
        <f>[1]坦克标准养成属性!AY48</f>
        <v>11</v>
      </c>
      <c r="CJ48" s="21">
        <f ca="1">[1]坦克标准养成属性!AZ48</f>
        <v>14316</v>
      </c>
      <c r="CK48" s="21">
        <f ca="1">[1]坦克标准养成属性!BA48</f>
        <v>391</v>
      </c>
      <c r="CL48" s="21">
        <f ca="1">[1]坦克标准养成属性!BB48</f>
        <v>1361</v>
      </c>
      <c r="CM48" s="21">
        <f ca="1">[1]坦克标准养成属性!BC48</f>
        <v>953</v>
      </c>
      <c r="CN48" s="21">
        <f ca="1">[1]坦克标准养成属性!BD48</f>
        <v>1123</v>
      </c>
      <c r="CO48" s="21">
        <f ca="1">[1]坦克标准养成属性!BE48</f>
        <v>1247</v>
      </c>
      <c r="CP48" s="21">
        <f>[1]坦克标准养成属性!BF48</f>
        <v>57.5</v>
      </c>
      <c r="CQ48" s="21">
        <f>[1]坦克标准养成属性!BG48</f>
        <v>54.9</v>
      </c>
      <c r="CR48" s="21">
        <f>[1]坦克标准养成属性!BH48</f>
        <v>18.7</v>
      </c>
      <c r="CS48" s="21">
        <f>[1]坦克标准养成属性!BI48</f>
        <v>0</v>
      </c>
      <c r="CT48" s="21">
        <f>[1]坦克标准养成属性!BJ48</f>
        <v>4.5</v>
      </c>
      <c r="CU48" s="21">
        <f>[1]坦克标准养成属性!BK48</f>
        <v>0.3</v>
      </c>
      <c r="CV48" s="21">
        <f>[1]坦克标准养成属性!BL48</f>
        <v>0.61</v>
      </c>
      <c r="CX48" s="2">
        <v>45</v>
      </c>
      <c r="CY48" s="2">
        <f t="shared" si="29"/>
        <v>5</v>
      </c>
      <c r="CZ48" s="2" t="str">
        <f t="shared" si="54"/>
        <v>十字军</v>
      </c>
      <c r="DA48" s="2" t="str">
        <f t="shared" si="54"/>
        <v>T3</v>
      </c>
      <c r="DB48" s="2" t="str">
        <f t="shared" si="54"/>
        <v>中</v>
      </c>
      <c r="DC48" s="2">
        <f t="shared" si="35"/>
        <v>3</v>
      </c>
      <c r="DD48" s="2">
        <f t="shared" si="36"/>
        <v>5</v>
      </c>
      <c r="DE48" s="2">
        <f t="shared" si="21"/>
        <v>5</v>
      </c>
      <c r="DF48" s="2">
        <f t="shared" si="37"/>
        <v>5</v>
      </c>
      <c r="DG48" s="2">
        <f t="shared" si="38"/>
        <v>2</v>
      </c>
      <c r="DH48" s="2">
        <f t="shared" si="39"/>
        <v>1</v>
      </c>
      <c r="DI48" s="2">
        <f t="shared" si="22"/>
        <v>46</v>
      </c>
      <c r="DJ48" s="2">
        <f>COUNTIF(CZ$4:CZ48,CZ48)</f>
        <v>12</v>
      </c>
      <c r="DK48" s="2">
        <f t="shared" ca="1" si="41"/>
        <v>14316</v>
      </c>
      <c r="DL48" s="2">
        <f t="shared" ca="1" si="42"/>
        <v>391</v>
      </c>
      <c r="DM48" s="2">
        <f t="shared" ca="1" si="43"/>
        <v>1361</v>
      </c>
      <c r="DN48" s="2">
        <f t="shared" ca="1" si="44"/>
        <v>953</v>
      </c>
      <c r="DO48" s="2">
        <f t="shared" ca="1" si="45"/>
        <v>1123</v>
      </c>
      <c r="DP48" s="2">
        <f t="shared" ca="1" si="46"/>
        <v>1247</v>
      </c>
      <c r="DQ48" s="2">
        <f t="shared" si="47"/>
        <v>57.5</v>
      </c>
      <c r="DR48" s="2">
        <f t="shared" si="48"/>
        <v>54.9</v>
      </c>
      <c r="DS48" s="2">
        <f t="shared" si="49"/>
        <v>18.7</v>
      </c>
      <c r="DT48" s="2">
        <f t="shared" si="50"/>
        <v>0</v>
      </c>
      <c r="DU48" s="2">
        <f t="shared" si="51"/>
        <v>4.5</v>
      </c>
      <c r="DV48" s="2">
        <f t="shared" si="52"/>
        <v>0.3</v>
      </c>
      <c r="DW48" s="2">
        <f t="shared" si="53"/>
        <v>0.61</v>
      </c>
      <c r="DX48" s="2">
        <f t="shared" si="23"/>
        <v>1.38</v>
      </c>
      <c r="DY48" s="12" t="str">
        <f t="shared" ca="1" si="24"/>
        <v>[14316,391,1361,953,1123,1247,57.5,54.9,18.7,0,4.5,0.3,0.61,1.38]</v>
      </c>
      <c r="DZ48" s="2">
        <f t="shared" si="15"/>
        <v>51321</v>
      </c>
      <c r="EA48" s="23">
        <f t="shared" si="16"/>
        <v>50</v>
      </c>
      <c r="EB48" s="23">
        <f t="shared" si="17"/>
        <v>322500</v>
      </c>
      <c r="EC48" s="35"/>
      <c r="ED48" s="3" t="str">
        <f t="shared" si="25"/>
        <v>[51321,102]</v>
      </c>
      <c r="EE48" s="3" t="str">
        <f t="shared" si="26"/>
        <v>[50,322500]</v>
      </c>
      <c r="EF48" s="3"/>
      <c r="EG48" s="3">
        <f>VLOOKUP(IF(MOD(CY48,10)=0,10,MOD(CY48,10))&amp;DA48&amp;DB48&amp;DJ48-1,[1]图鉴!$C$18:$G$183,MATCH("经验值",[1]图鉴!$C$18:$G$18,0),FALSE)</f>
        <v>30</v>
      </c>
      <c r="EH48" s="3"/>
      <c r="EI48" s="2" t="str">
        <f t="shared" si="27"/>
        <v>十字军</v>
      </c>
      <c r="EJ48" s="2">
        <f t="shared" si="28"/>
        <v>45</v>
      </c>
    </row>
    <row r="49" spans="64:140">
      <c r="BL49" s="2" t="str">
        <f t="shared" si="18"/>
        <v>T3中12</v>
      </c>
      <c r="BM49" s="21" t="str">
        <f>[1]坦克升星消耗!P49&amp;[1]坦克升星消耗!Q49</f>
        <v>T3中</v>
      </c>
      <c r="BN49" s="21">
        <f>[1]坦克升星消耗!S49</f>
        <v>12</v>
      </c>
      <c r="BO49" s="21">
        <f>[1]坦克升星消耗!U49</f>
        <v>50</v>
      </c>
      <c r="BP49" s="21">
        <f>[1]坦克升星消耗!AC49</f>
        <v>322500</v>
      </c>
      <c r="BQ49" s="22"/>
      <c r="BR49" s="22"/>
      <c r="BS49" s="22"/>
      <c r="BT49" s="22"/>
      <c r="BU49" s="22"/>
      <c r="BV49" s="22"/>
      <c r="BW49" s="22"/>
      <c r="BX49" s="22"/>
      <c r="BY49" s="22"/>
      <c r="CE49" s="21">
        <f>[1]坦克标准养成属性!AV49</f>
        <v>5</v>
      </c>
      <c r="CF49" s="21" t="str">
        <f>[1]坦克标准养成属性!AW49</f>
        <v>十字军</v>
      </c>
      <c r="CG49" s="21" t="str">
        <f t="shared" si="20"/>
        <v>T3</v>
      </c>
      <c r="CH49" s="21" t="str">
        <f>[1]坦克标准养成属性!AX49</f>
        <v>中</v>
      </c>
      <c r="CI49" s="21">
        <f>[1]坦克标准养成属性!AY49</f>
        <v>12</v>
      </c>
      <c r="CJ49" s="21">
        <f ca="1">[1]坦克标准养成属性!AZ49</f>
        <v>15066</v>
      </c>
      <c r="CK49" s="21">
        <f ca="1">[1]坦克标准养成属性!BA49</f>
        <v>407</v>
      </c>
      <c r="CL49" s="21">
        <f ca="1">[1]坦克标准养成属性!BB49</f>
        <v>1422</v>
      </c>
      <c r="CM49" s="21">
        <f ca="1">[1]坦克标准养成属性!BC49</f>
        <v>996</v>
      </c>
      <c r="CN49" s="21">
        <f ca="1">[1]坦克标准养成属性!BD49</f>
        <v>1168</v>
      </c>
      <c r="CO49" s="21">
        <f ca="1">[1]坦克标准养成属性!BE49</f>
        <v>1307</v>
      </c>
      <c r="CP49" s="21">
        <f>[1]坦克标准养成属性!BF49</f>
        <v>58.4</v>
      </c>
      <c r="CQ49" s="21">
        <f>[1]坦克标准养成属性!BG49</f>
        <v>55.7</v>
      </c>
      <c r="CR49" s="21">
        <f>[1]坦克标准养成属性!BH49</f>
        <v>19.100000000000001</v>
      </c>
      <c r="CS49" s="21">
        <f>[1]坦克标准养成属性!BI49</f>
        <v>0</v>
      </c>
      <c r="CT49" s="21">
        <f>[1]坦克标准养成属性!BJ49</f>
        <v>4.4000000000000004</v>
      </c>
      <c r="CU49" s="21">
        <f>[1]坦克标准养成属性!BK49</f>
        <v>0.3</v>
      </c>
      <c r="CV49" s="21">
        <f>[1]坦克标准养成属性!BL49</f>
        <v>0.6</v>
      </c>
      <c r="CX49" s="2">
        <v>46</v>
      </c>
      <c r="CY49" s="2">
        <f t="shared" si="29"/>
        <v>5</v>
      </c>
      <c r="CZ49" s="2" t="str">
        <f t="shared" si="54"/>
        <v>十字军</v>
      </c>
      <c r="DA49" s="2" t="str">
        <f t="shared" si="54"/>
        <v>T3</v>
      </c>
      <c r="DB49" s="2" t="str">
        <f t="shared" si="54"/>
        <v>中</v>
      </c>
      <c r="DC49" s="2">
        <f t="shared" si="35"/>
        <v>3</v>
      </c>
      <c r="DD49" s="2">
        <f t="shared" si="36"/>
        <v>5</v>
      </c>
      <c r="DE49" s="2">
        <f t="shared" si="21"/>
        <v>5</v>
      </c>
      <c r="DF49" s="2">
        <f t="shared" si="37"/>
        <v>5</v>
      </c>
      <c r="DG49" s="2">
        <f t="shared" si="38"/>
        <v>3</v>
      </c>
      <c r="DH49" s="2">
        <f t="shared" si="39"/>
        <v>1</v>
      </c>
      <c r="DI49" s="2">
        <f t="shared" si="22"/>
        <v>47</v>
      </c>
      <c r="DJ49" s="2">
        <f>COUNTIF(CZ$4:CZ49,CZ49)</f>
        <v>13</v>
      </c>
      <c r="DK49" s="2">
        <f t="shared" ca="1" si="41"/>
        <v>15066</v>
      </c>
      <c r="DL49" s="2">
        <f t="shared" ca="1" si="42"/>
        <v>407</v>
      </c>
      <c r="DM49" s="2">
        <f t="shared" ca="1" si="43"/>
        <v>1422</v>
      </c>
      <c r="DN49" s="2">
        <f t="shared" ca="1" si="44"/>
        <v>996</v>
      </c>
      <c r="DO49" s="2">
        <f t="shared" ca="1" si="45"/>
        <v>1168</v>
      </c>
      <c r="DP49" s="2">
        <f t="shared" ca="1" si="46"/>
        <v>1307</v>
      </c>
      <c r="DQ49" s="2">
        <f t="shared" si="47"/>
        <v>58.4</v>
      </c>
      <c r="DR49" s="2">
        <f t="shared" si="48"/>
        <v>55.7</v>
      </c>
      <c r="DS49" s="2">
        <f t="shared" si="49"/>
        <v>19.100000000000001</v>
      </c>
      <c r="DT49" s="2">
        <f t="shared" si="50"/>
        <v>0</v>
      </c>
      <c r="DU49" s="2">
        <f t="shared" si="51"/>
        <v>4.4000000000000004</v>
      </c>
      <c r="DV49" s="2">
        <f t="shared" si="52"/>
        <v>0.3</v>
      </c>
      <c r="DW49" s="2">
        <f t="shared" si="53"/>
        <v>0.6</v>
      </c>
      <c r="DX49" s="2">
        <f t="shared" si="23"/>
        <v>1.4</v>
      </c>
      <c r="DY49" s="12" t="str">
        <f t="shared" ca="1" si="24"/>
        <v>[15066,407,1422,996,1168,1307,58.4,55.7,19.1,0,4.4,0.3,0.6,1.4]</v>
      </c>
      <c r="DZ49" s="2">
        <f t="shared" si="15"/>
        <v>51321</v>
      </c>
      <c r="EA49" s="23">
        <f t="shared" si="16"/>
        <v>50</v>
      </c>
      <c r="EB49" s="23">
        <f t="shared" si="17"/>
        <v>344000</v>
      </c>
      <c r="EC49" s="35"/>
      <c r="ED49" s="3" t="str">
        <f t="shared" si="25"/>
        <v>[51321,102]</v>
      </c>
      <c r="EE49" s="3" t="str">
        <f t="shared" si="26"/>
        <v>[50,344000]</v>
      </c>
      <c r="EF49" s="3"/>
      <c r="EG49" s="3">
        <f>VLOOKUP(IF(MOD(CY49,10)=0,10,MOD(CY49,10))&amp;DA49&amp;DB49&amp;DJ49-1,[1]图鉴!$C$18:$G$183,MATCH("经验值",[1]图鉴!$C$18:$G$18,0),FALSE)</f>
        <v>30</v>
      </c>
      <c r="EH49" s="3"/>
      <c r="EI49" s="2" t="str">
        <f t="shared" si="27"/>
        <v>十字军</v>
      </c>
      <c r="EJ49" s="2">
        <f t="shared" si="28"/>
        <v>46</v>
      </c>
    </row>
    <row r="50" spans="64:140">
      <c r="BL50" s="2" t="str">
        <f t="shared" si="18"/>
        <v>T3中13</v>
      </c>
      <c r="BM50" s="21" t="str">
        <f>[1]坦克升星消耗!P50&amp;[1]坦克升星消耗!Q50</f>
        <v>T3中</v>
      </c>
      <c r="BN50" s="21">
        <f>[1]坦克升星消耗!S50</f>
        <v>13</v>
      </c>
      <c r="BO50" s="21">
        <f>[1]坦克升星消耗!U50</f>
        <v>50</v>
      </c>
      <c r="BP50" s="21">
        <f>[1]坦克升星消耗!AC50</f>
        <v>344000</v>
      </c>
      <c r="BQ50" s="22"/>
      <c r="BR50" s="22"/>
      <c r="BS50" s="22"/>
      <c r="BT50" s="22"/>
      <c r="BU50" s="22"/>
      <c r="BV50" s="22"/>
      <c r="BW50" s="22"/>
      <c r="BX50" s="22"/>
      <c r="BY50" s="22"/>
      <c r="CE50" s="21">
        <f>[1]坦克标准养成属性!AV50</f>
        <v>5</v>
      </c>
      <c r="CF50" s="21" t="str">
        <f>[1]坦克标准养成属性!AW50</f>
        <v>十字军</v>
      </c>
      <c r="CG50" s="21" t="str">
        <f t="shared" si="20"/>
        <v>T3</v>
      </c>
      <c r="CH50" s="21" t="str">
        <f>[1]坦克标准养成属性!AX50</f>
        <v>中</v>
      </c>
      <c r="CI50" s="21">
        <f>[1]坦克标准养成属性!AY50</f>
        <v>13</v>
      </c>
      <c r="CJ50" s="21">
        <f ca="1">[1]坦克标准养成属性!AZ50</f>
        <v>15816</v>
      </c>
      <c r="CK50" s="21">
        <f ca="1">[1]坦克标准养成属性!BA50</f>
        <v>422</v>
      </c>
      <c r="CL50" s="21">
        <f ca="1">[1]坦克标准养成属性!BB50</f>
        <v>1484</v>
      </c>
      <c r="CM50" s="21">
        <f ca="1">[1]坦克标准养成属性!BC50</f>
        <v>1038</v>
      </c>
      <c r="CN50" s="21">
        <f ca="1">[1]坦克标准养成属性!BD50</f>
        <v>1214</v>
      </c>
      <c r="CO50" s="21">
        <f ca="1">[1]坦克标准养成属性!BE50</f>
        <v>1366</v>
      </c>
      <c r="CP50" s="21">
        <f>[1]坦克标准养成属性!BF50</f>
        <v>59.3</v>
      </c>
      <c r="CQ50" s="21">
        <f>[1]坦克标准养成属性!BG50</f>
        <v>56.6</v>
      </c>
      <c r="CR50" s="21">
        <f>[1]坦克标准养成属性!BH50</f>
        <v>19.399999999999999</v>
      </c>
      <c r="CS50" s="21">
        <f>[1]坦克标准养成属性!BI50</f>
        <v>0</v>
      </c>
      <c r="CT50" s="21">
        <f>[1]坦克标准养成属性!BJ50</f>
        <v>4.2</v>
      </c>
      <c r="CU50" s="21">
        <f>[1]坦克标准养成属性!BK50</f>
        <v>0.3</v>
      </c>
      <c r="CV50" s="21">
        <f>[1]坦克标准养成属性!BL50</f>
        <v>0.59</v>
      </c>
      <c r="CX50" s="2">
        <v>47</v>
      </c>
      <c r="CY50" s="2">
        <f t="shared" si="29"/>
        <v>5</v>
      </c>
      <c r="CZ50" s="2" t="str">
        <f t="shared" si="54"/>
        <v>十字军</v>
      </c>
      <c r="DA50" s="2" t="str">
        <f t="shared" si="54"/>
        <v>T3</v>
      </c>
      <c r="DB50" s="2" t="str">
        <f t="shared" si="54"/>
        <v>中</v>
      </c>
      <c r="DC50" s="2">
        <f t="shared" si="35"/>
        <v>3</v>
      </c>
      <c r="DD50" s="2">
        <f t="shared" si="36"/>
        <v>5</v>
      </c>
      <c r="DE50" s="2">
        <f t="shared" si="21"/>
        <v>5</v>
      </c>
      <c r="DF50" s="2">
        <f t="shared" si="37"/>
        <v>5</v>
      </c>
      <c r="DG50" s="2">
        <f t="shared" si="38"/>
        <v>4</v>
      </c>
      <c r="DH50" s="2">
        <f t="shared" si="39"/>
        <v>1</v>
      </c>
      <c r="DI50" s="2">
        <f t="shared" si="22"/>
        <v>48</v>
      </c>
      <c r="DJ50" s="2">
        <f>COUNTIF(CZ$4:CZ50,CZ50)</f>
        <v>14</v>
      </c>
      <c r="DK50" s="2">
        <f t="shared" ca="1" si="41"/>
        <v>15816</v>
      </c>
      <c r="DL50" s="2">
        <f t="shared" ca="1" si="42"/>
        <v>422</v>
      </c>
      <c r="DM50" s="2">
        <f t="shared" ca="1" si="43"/>
        <v>1484</v>
      </c>
      <c r="DN50" s="2">
        <f t="shared" ca="1" si="44"/>
        <v>1038</v>
      </c>
      <c r="DO50" s="2">
        <f t="shared" ca="1" si="45"/>
        <v>1214</v>
      </c>
      <c r="DP50" s="2">
        <f t="shared" ca="1" si="46"/>
        <v>1366</v>
      </c>
      <c r="DQ50" s="2">
        <f t="shared" si="47"/>
        <v>59.3</v>
      </c>
      <c r="DR50" s="2">
        <f t="shared" si="48"/>
        <v>56.6</v>
      </c>
      <c r="DS50" s="2">
        <f t="shared" si="49"/>
        <v>19.399999999999999</v>
      </c>
      <c r="DT50" s="2">
        <f t="shared" si="50"/>
        <v>0</v>
      </c>
      <c r="DU50" s="2">
        <f t="shared" si="51"/>
        <v>4.2</v>
      </c>
      <c r="DV50" s="2">
        <f t="shared" si="52"/>
        <v>0.3</v>
      </c>
      <c r="DW50" s="2">
        <f t="shared" si="53"/>
        <v>0.59</v>
      </c>
      <c r="DX50" s="2">
        <f t="shared" si="23"/>
        <v>1.42</v>
      </c>
      <c r="DY50" s="12" t="str">
        <f t="shared" ca="1" si="24"/>
        <v>[15816,422,1484,1038,1214,1366,59.3,56.6,19.4,0,4.2,0.3,0.59,1.42]</v>
      </c>
      <c r="DZ50" s="2">
        <f t="shared" si="15"/>
        <v>51321</v>
      </c>
      <c r="EA50" s="23">
        <f t="shared" si="16"/>
        <v>50</v>
      </c>
      <c r="EB50" s="23">
        <f t="shared" si="17"/>
        <v>366000</v>
      </c>
      <c r="EC50" s="35"/>
      <c r="ED50" s="3" t="str">
        <f t="shared" si="25"/>
        <v>[51321,102]</v>
      </c>
      <c r="EE50" s="3" t="str">
        <f t="shared" si="26"/>
        <v>[50,366000]</v>
      </c>
      <c r="EF50" s="3"/>
      <c r="EG50" s="3">
        <f>VLOOKUP(IF(MOD(CY50,10)=0,10,MOD(CY50,10))&amp;DA50&amp;DB50&amp;DJ50-1,[1]图鉴!$C$18:$G$183,MATCH("经验值",[1]图鉴!$C$18:$G$18,0),FALSE)</f>
        <v>30</v>
      </c>
      <c r="EH50" s="3"/>
      <c r="EI50" s="2" t="str">
        <f t="shared" si="27"/>
        <v>十字军</v>
      </c>
      <c r="EJ50" s="2">
        <f t="shared" si="28"/>
        <v>47</v>
      </c>
    </row>
    <row r="51" spans="64:140">
      <c r="BL51" s="2" t="str">
        <f t="shared" si="18"/>
        <v>T3中14</v>
      </c>
      <c r="BM51" s="21" t="str">
        <f>[1]坦克升星消耗!P51&amp;[1]坦克升星消耗!Q51</f>
        <v>T3中</v>
      </c>
      <c r="BN51" s="21">
        <f>[1]坦克升星消耗!S51</f>
        <v>14</v>
      </c>
      <c r="BO51" s="21">
        <f>[1]坦克升星消耗!U51</f>
        <v>50</v>
      </c>
      <c r="BP51" s="21">
        <f>[1]坦克升星消耗!AC51</f>
        <v>366000</v>
      </c>
      <c r="BQ51" s="22"/>
      <c r="BR51" s="22"/>
      <c r="BS51" s="22"/>
      <c r="BT51" s="22"/>
      <c r="BU51" s="22"/>
      <c r="BV51" s="22"/>
      <c r="BW51" s="22"/>
      <c r="BX51" s="22"/>
      <c r="BY51" s="22"/>
      <c r="CE51" s="21">
        <f>[1]坦克标准养成属性!AV51</f>
        <v>5</v>
      </c>
      <c r="CF51" s="21" t="str">
        <f>[1]坦克标准养成属性!AW51</f>
        <v>十字军</v>
      </c>
      <c r="CG51" s="21" t="str">
        <f t="shared" si="20"/>
        <v>T3</v>
      </c>
      <c r="CH51" s="21" t="str">
        <f>[1]坦克标准养成属性!AX51</f>
        <v>中</v>
      </c>
      <c r="CI51" s="21">
        <f>[1]坦克标准养成属性!AY51</f>
        <v>14</v>
      </c>
      <c r="CJ51" s="21">
        <f ca="1">[1]坦克标准养成属性!AZ51</f>
        <v>16566</v>
      </c>
      <c r="CK51" s="21">
        <f ca="1">[1]坦克标准养成属性!BA51</f>
        <v>438</v>
      </c>
      <c r="CL51" s="21">
        <f ca="1">[1]坦克标准养成属性!BB51</f>
        <v>1545</v>
      </c>
      <c r="CM51" s="21">
        <f ca="1">[1]坦克标准养成属性!BC51</f>
        <v>1081</v>
      </c>
      <c r="CN51" s="21">
        <f ca="1">[1]坦克标准养成属性!BD51</f>
        <v>1259</v>
      </c>
      <c r="CO51" s="21">
        <f ca="1">[1]坦克标准养成属性!BE51</f>
        <v>1426</v>
      </c>
      <c r="CP51" s="21">
        <f>[1]坦克标准养成属性!BF51</f>
        <v>60.1</v>
      </c>
      <c r="CQ51" s="21">
        <f>[1]坦克标准养成属性!BG51</f>
        <v>57.4</v>
      </c>
      <c r="CR51" s="21">
        <f>[1]坦克标准养成属性!BH51</f>
        <v>19.8</v>
      </c>
      <c r="CS51" s="21">
        <f>[1]坦克标准养成属性!BI51</f>
        <v>0</v>
      </c>
      <c r="CT51" s="21">
        <f>[1]坦克标准养成属性!BJ51</f>
        <v>4.0999999999999996</v>
      </c>
      <c r="CU51" s="21">
        <f>[1]坦克标准养成属性!BK51</f>
        <v>0.3</v>
      </c>
      <c r="CV51" s="21">
        <f>[1]坦克标准养成属性!BL51</f>
        <v>0.57999999999999996</v>
      </c>
      <c r="CX51" s="2">
        <v>48</v>
      </c>
      <c r="CY51" s="2">
        <f t="shared" si="29"/>
        <v>5</v>
      </c>
      <c r="CZ51" s="2" t="str">
        <f t="shared" si="54"/>
        <v>十字军</v>
      </c>
      <c r="DA51" s="2" t="str">
        <f t="shared" si="54"/>
        <v>T3</v>
      </c>
      <c r="DB51" s="2" t="str">
        <f t="shared" si="54"/>
        <v>中</v>
      </c>
      <c r="DC51" s="2">
        <f t="shared" si="35"/>
        <v>3</v>
      </c>
      <c r="DD51" s="2">
        <f t="shared" si="36"/>
        <v>5</v>
      </c>
      <c r="DE51" s="2">
        <f t="shared" si="21"/>
        <v>5</v>
      </c>
      <c r="DF51" s="2">
        <f t="shared" si="37"/>
        <v>5</v>
      </c>
      <c r="DG51" s="2">
        <f t="shared" si="38"/>
        <v>5</v>
      </c>
      <c r="DH51" s="2">
        <f t="shared" si="39"/>
        <v>2</v>
      </c>
      <c r="DI51" s="2">
        <f t="shared" si="22"/>
        <v>-1</v>
      </c>
      <c r="DJ51" s="2">
        <f>COUNTIF(CZ$4:CZ51,CZ51)</f>
        <v>15</v>
      </c>
      <c r="DK51" s="2">
        <f t="shared" ca="1" si="41"/>
        <v>16566</v>
      </c>
      <c r="DL51" s="2">
        <f t="shared" ca="1" si="42"/>
        <v>438</v>
      </c>
      <c r="DM51" s="2">
        <f t="shared" ca="1" si="43"/>
        <v>1545</v>
      </c>
      <c r="DN51" s="2">
        <f t="shared" ca="1" si="44"/>
        <v>1081</v>
      </c>
      <c r="DO51" s="2">
        <f t="shared" ca="1" si="45"/>
        <v>1259</v>
      </c>
      <c r="DP51" s="2">
        <f t="shared" ca="1" si="46"/>
        <v>1426</v>
      </c>
      <c r="DQ51" s="2">
        <f t="shared" si="47"/>
        <v>60.1</v>
      </c>
      <c r="DR51" s="2">
        <f t="shared" si="48"/>
        <v>57.4</v>
      </c>
      <c r="DS51" s="2">
        <f t="shared" si="49"/>
        <v>19.8</v>
      </c>
      <c r="DT51" s="2">
        <f t="shared" si="50"/>
        <v>0</v>
      </c>
      <c r="DU51" s="2">
        <f t="shared" si="51"/>
        <v>4.0999999999999996</v>
      </c>
      <c r="DV51" s="2">
        <f t="shared" si="52"/>
        <v>0.3</v>
      </c>
      <c r="DW51" s="2">
        <f t="shared" si="53"/>
        <v>0.57999999999999996</v>
      </c>
      <c r="DX51" s="2">
        <f t="shared" si="23"/>
        <v>1.45</v>
      </c>
      <c r="DY51" s="12" t="str">
        <f t="shared" ca="1" si="24"/>
        <v>[16566,438,1545,1081,1259,1426,60.1,57.4,19.8,0,4.1,0.3,0.58,1.45]</v>
      </c>
      <c r="DZ51" s="2">
        <f t="shared" si="15"/>
        <v>51321</v>
      </c>
      <c r="EA51" s="23">
        <f t="shared" si="16"/>
        <v>1</v>
      </c>
      <c r="EB51" s="23">
        <f t="shared" si="17"/>
        <v>0</v>
      </c>
      <c r="EC51" s="35"/>
      <c r="ED51" s="3" t="str">
        <f t="shared" si="25"/>
        <v>[51321,102]</v>
      </c>
      <c r="EE51" s="3" t="str">
        <f t="shared" si="26"/>
        <v>[1,0]</v>
      </c>
      <c r="EF51" s="3"/>
      <c r="EG51" s="3">
        <f>VLOOKUP(IF(MOD(CY51,10)=0,10,MOD(CY51,10))&amp;DA51&amp;DB51&amp;DJ51-1,[1]图鉴!$C$18:$G$183,MATCH("经验值",[1]图鉴!$C$18:$G$18,0),FALSE)</f>
        <v>30</v>
      </c>
      <c r="EH51" s="3"/>
      <c r="EI51" s="2" t="str">
        <f t="shared" si="27"/>
        <v>十字军</v>
      </c>
      <c r="EJ51" s="2">
        <f t="shared" si="28"/>
        <v>48</v>
      </c>
    </row>
    <row r="52" spans="64:140">
      <c r="BL52" s="2" t="str">
        <f t="shared" si="18"/>
        <v>T3高0</v>
      </c>
      <c r="BM52" s="21" t="str">
        <f>[1]坦克升星消耗!P52&amp;[1]坦克升星消耗!Q52</f>
        <v>T3高</v>
      </c>
      <c r="BN52" s="21">
        <f>[1]坦克升星消耗!S52</f>
        <v>0</v>
      </c>
      <c r="BO52" s="21">
        <f>[1]坦克升星消耗!U52</f>
        <v>30</v>
      </c>
      <c r="BP52" s="21">
        <f>[1]坦克升星消耗!AC52</f>
        <v>0</v>
      </c>
      <c r="BQ52" s="22"/>
      <c r="BR52" s="22"/>
      <c r="BS52" s="22"/>
      <c r="BT52" s="22"/>
      <c r="BU52" s="22"/>
      <c r="BV52" s="22"/>
      <c r="BW52" s="22"/>
      <c r="BX52" s="22"/>
      <c r="BY52" s="22"/>
      <c r="CE52" s="21">
        <f>[1]坦克标准养成属性!AV52</f>
        <v>6</v>
      </c>
      <c r="CF52" s="21" t="str">
        <f>[1]坦克标准养成属性!AW52</f>
        <v>AMX-13</v>
      </c>
      <c r="CG52" s="21" t="str">
        <f t="shared" si="20"/>
        <v>T3</v>
      </c>
      <c r="CH52" s="21" t="str">
        <f>[1]坦克标准养成属性!AX52</f>
        <v>高</v>
      </c>
      <c r="CI52" s="21">
        <f>[1]坦克标准养成属性!AY52</f>
        <v>0</v>
      </c>
      <c r="CJ52" s="21">
        <f ca="1">[1]坦克标准养成属性!AZ52</f>
        <v>6012</v>
      </c>
      <c r="CK52" s="21">
        <f ca="1">[1]坦克标准养成属性!BA52</f>
        <v>788</v>
      </c>
      <c r="CL52" s="21">
        <f ca="1">[1]坦克标准养成属性!BB52</f>
        <v>800</v>
      </c>
      <c r="CM52" s="21">
        <f ca="1">[1]坦克标准养成属性!BC52</f>
        <v>560</v>
      </c>
      <c r="CN52" s="21">
        <f ca="1">[1]坦克标准养成属性!BD52</f>
        <v>672</v>
      </c>
      <c r="CO52" s="21">
        <f ca="1">[1]坦克标准养成属性!BE52</f>
        <v>634</v>
      </c>
      <c r="CP52" s="21">
        <f>[1]坦克标准养成属性!BF52</f>
        <v>39.6</v>
      </c>
      <c r="CQ52" s="21">
        <f>[1]坦克标准养成属性!BG52</f>
        <v>59.1</v>
      </c>
      <c r="CR52" s="21">
        <f>[1]坦克标准养成属性!BH52</f>
        <v>13.8</v>
      </c>
      <c r="CS52" s="21">
        <f>[1]坦克标准养成属性!BI52</f>
        <v>3</v>
      </c>
      <c r="CT52" s="21">
        <f>[1]坦克标准养成属性!BJ52</f>
        <v>0</v>
      </c>
      <c r="CU52" s="21">
        <f>[1]坦克标准养成属性!BK52</f>
        <v>0</v>
      </c>
      <c r="CV52" s="21">
        <f>[1]坦克标准养成属性!BL52</f>
        <v>1.8</v>
      </c>
      <c r="CX52" s="2">
        <v>49</v>
      </c>
      <c r="CY52" s="2">
        <f t="shared" si="29"/>
        <v>6</v>
      </c>
      <c r="CZ52" s="2" t="str">
        <f t="shared" si="54"/>
        <v>AMX-13</v>
      </c>
      <c r="DA52" s="2" t="str">
        <f t="shared" si="54"/>
        <v>T3</v>
      </c>
      <c r="DB52" s="2" t="str">
        <f t="shared" si="54"/>
        <v>高</v>
      </c>
      <c r="DC52" s="2">
        <f t="shared" si="35"/>
        <v>3</v>
      </c>
      <c r="DD52" s="2">
        <f t="shared" si="36"/>
        <v>5</v>
      </c>
      <c r="DE52" s="2">
        <f t="shared" si="21"/>
        <v>3</v>
      </c>
      <c r="DF52" s="2">
        <f t="shared" si="37"/>
        <v>3</v>
      </c>
      <c r="DG52" s="2">
        <f t="shared" si="38"/>
        <v>0</v>
      </c>
      <c r="DH52" s="2">
        <f t="shared" si="39"/>
        <v>1</v>
      </c>
      <c r="DI52" s="2">
        <f t="shared" si="22"/>
        <v>50</v>
      </c>
      <c r="DJ52" s="2">
        <f>COUNTIF(CZ$4:CZ52,CZ52)</f>
        <v>1</v>
      </c>
      <c r="DK52" s="2">
        <f t="shared" ca="1" si="41"/>
        <v>6012</v>
      </c>
      <c r="DL52" s="2">
        <f t="shared" ca="1" si="42"/>
        <v>788</v>
      </c>
      <c r="DM52" s="2">
        <f t="shared" ca="1" si="43"/>
        <v>800</v>
      </c>
      <c r="DN52" s="2">
        <f t="shared" ca="1" si="44"/>
        <v>560</v>
      </c>
      <c r="DO52" s="2">
        <f t="shared" ca="1" si="45"/>
        <v>672</v>
      </c>
      <c r="DP52" s="2">
        <f t="shared" ca="1" si="46"/>
        <v>634</v>
      </c>
      <c r="DQ52" s="2">
        <f t="shared" si="47"/>
        <v>39.6</v>
      </c>
      <c r="DR52" s="2">
        <f t="shared" si="48"/>
        <v>59.1</v>
      </c>
      <c r="DS52" s="2">
        <f t="shared" si="49"/>
        <v>13.8</v>
      </c>
      <c r="DT52" s="2">
        <f t="shared" si="50"/>
        <v>3</v>
      </c>
      <c r="DU52" s="2">
        <f t="shared" si="51"/>
        <v>0</v>
      </c>
      <c r="DV52" s="2">
        <f t="shared" si="52"/>
        <v>0</v>
      </c>
      <c r="DW52" s="2">
        <f t="shared" si="53"/>
        <v>1.8</v>
      </c>
      <c r="DX52" s="2">
        <f t="shared" si="23"/>
        <v>1</v>
      </c>
      <c r="DY52" s="12" t="str">
        <f t="shared" ca="1" si="24"/>
        <v>[6012,788,800,560,672,634,39.6,59.1,13.8,3,0,0,1.8,1]</v>
      </c>
      <c r="DZ52" s="2">
        <f t="shared" si="15"/>
        <v>51331</v>
      </c>
      <c r="EA52" s="23">
        <f t="shared" si="16"/>
        <v>20</v>
      </c>
      <c r="EB52" s="23">
        <f t="shared" si="17"/>
        <v>101000</v>
      </c>
      <c r="EC52" s="35"/>
      <c r="ED52" s="3" t="str">
        <f t="shared" si="25"/>
        <v>[51331,102]</v>
      </c>
      <c r="EE52" s="3" t="str">
        <f t="shared" si="26"/>
        <v>[20,101000]</v>
      </c>
      <c r="EF52" s="3"/>
      <c r="EG52" s="3">
        <f>VLOOKUP(IF(MOD(CY52,10)=0,10,MOD(CY52,10))&amp;DA52&amp;DB52&amp;DJ52-1,[1]图鉴!$C$18:$G$183,MATCH("经验值",[1]图鉴!$C$18:$G$18,0),FALSE)</f>
        <v>30</v>
      </c>
      <c r="EH52" s="3"/>
      <c r="EI52" s="2" t="str">
        <f t="shared" si="27"/>
        <v>AMX-13</v>
      </c>
      <c r="EJ52" s="2">
        <f t="shared" si="28"/>
        <v>49</v>
      </c>
    </row>
    <row r="53" spans="64:140">
      <c r="BL53" s="2" t="str">
        <f t="shared" si="18"/>
        <v>T3高1</v>
      </c>
      <c r="BM53" s="21" t="str">
        <f>[1]坦克升星消耗!P53&amp;[1]坦克升星消耗!Q53</f>
        <v>T3高</v>
      </c>
      <c r="BN53" s="21">
        <f>[1]坦克升星消耗!S53</f>
        <v>1</v>
      </c>
      <c r="BO53" s="21">
        <f>[1]坦克升星消耗!U53</f>
        <v>20</v>
      </c>
      <c r="BP53" s="21">
        <f>[1]坦克升星消耗!AC53</f>
        <v>101000</v>
      </c>
      <c r="BQ53" s="22"/>
      <c r="BR53" s="22"/>
      <c r="BS53" s="22"/>
      <c r="BT53" s="22"/>
      <c r="BU53" s="22"/>
      <c r="BV53" s="22"/>
      <c r="BW53" s="22"/>
      <c r="BX53" s="22"/>
      <c r="BY53" s="22"/>
      <c r="CE53" s="21">
        <f>[1]坦克标准养成属性!AV53</f>
        <v>6</v>
      </c>
      <c r="CF53" s="21" t="str">
        <f>[1]坦克标准养成属性!AW53</f>
        <v>AMX-13</v>
      </c>
      <c r="CG53" s="21" t="str">
        <f t="shared" si="20"/>
        <v>T3</v>
      </c>
      <c r="CH53" s="21" t="str">
        <f>[1]坦克标准养成属性!AX53</f>
        <v>高</v>
      </c>
      <c r="CI53" s="21">
        <f>[1]坦克标准养成属性!AY53</f>
        <v>1</v>
      </c>
      <c r="CJ53" s="21">
        <f ca="1">[1]坦克标准养成属性!AZ53</f>
        <v>6765</v>
      </c>
      <c r="CK53" s="21">
        <f ca="1">[1]坦克标准养成属性!BA53</f>
        <v>845</v>
      </c>
      <c r="CL53" s="21">
        <f ca="1">[1]坦克标准养成属性!BB53</f>
        <v>872</v>
      </c>
      <c r="CM53" s="21">
        <f ca="1">[1]坦克标准养成属性!BC53</f>
        <v>611</v>
      </c>
      <c r="CN53" s="21">
        <f ca="1">[1]坦克标准养成属性!BD53</f>
        <v>721</v>
      </c>
      <c r="CO53" s="21">
        <f ca="1">[1]坦克标准养成属性!BE53</f>
        <v>699</v>
      </c>
      <c r="CP53" s="21">
        <f>[1]坦克标准养成属性!BF53</f>
        <v>40.299999999999997</v>
      </c>
      <c r="CQ53" s="21">
        <f>[1]坦克标准养成属性!BG53</f>
        <v>60.2</v>
      </c>
      <c r="CR53" s="21">
        <f>[1]坦克标准养成属性!BH53</f>
        <v>14.1</v>
      </c>
      <c r="CS53" s="21">
        <f>[1]坦克标准养成属性!BI53</f>
        <v>2.95</v>
      </c>
      <c r="CT53" s="21">
        <f>[1]坦克标准养成属性!BJ53</f>
        <v>0</v>
      </c>
      <c r="CU53" s="21">
        <f>[1]坦克标准养成属性!BK53</f>
        <v>0</v>
      </c>
      <c r="CV53" s="21">
        <f>[1]坦克标准养成属性!BL53</f>
        <v>1.78</v>
      </c>
      <c r="CX53" s="2">
        <v>50</v>
      </c>
      <c r="CY53" s="2">
        <f t="shared" si="29"/>
        <v>6</v>
      </c>
      <c r="CZ53" s="2" t="str">
        <f t="shared" si="54"/>
        <v>AMX-13</v>
      </c>
      <c r="DA53" s="2" t="str">
        <f t="shared" si="54"/>
        <v>T3</v>
      </c>
      <c r="DB53" s="2" t="str">
        <f t="shared" si="54"/>
        <v>高</v>
      </c>
      <c r="DC53" s="2">
        <f t="shared" si="35"/>
        <v>3</v>
      </c>
      <c r="DD53" s="2">
        <f t="shared" si="36"/>
        <v>5</v>
      </c>
      <c r="DE53" s="2">
        <f t="shared" si="21"/>
        <v>3</v>
      </c>
      <c r="DF53" s="2">
        <f t="shared" si="37"/>
        <v>3</v>
      </c>
      <c r="DG53" s="2">
        <f t="shared" si="38"/>
        <v>1</v>
      </c>
      <c r="DH53" s="2">
        <f t="shared" si="39"/>
        <v>1</v>
      </c>
      <c r="DI53" s="2">
        <f t="shared" si="22"/>
        <v>51</v>
      </c>
      <c r="DJ53" s="2">
        <f>COUNTIF(CZ$4:CZ53,CZ53)</f>
        <v>2</v>
      </c>
      <c r="DK53" s="2">
        <f t="shared" ca="1" si="41"/>
        <v>6765</v>
      </c>
      <c r="DL53" s="2">
        <f t="shared" ca="1" si="42"/>
        <v>845</v>
      </c>
      <c r="DM53" s="2">
        <f t="shared" ca="1" si="43"/>
        <v>872</v>
      </c>
      <c r="DN53" s="2">
        <f t="shared" ca="1" si="44"/>
        <v>611</v>
      </c>
      <c r="DO53" s="2">
        <f t="shared" ca="1" si="45"/>
        <v>721</v>
      </c>
      <c r="DP53" s="2">
        <f t="shared" ca="1" si="46"/>
        <v>699</v>
      </c>
      <c r="DQ53" s="2">
        <f t="shared" si="47"/>
        <v>40.299999999999997</v>
      </c>
      <c r="DR53" s="2">
        <f t="shared" si="48"/>
        <v>60.2</v>
      </c>
      <c r="DS53" s="2">
        <f t="shared" si="49"/>
        <v>14.1</v>
      </c>
      <c r="DT53" s="2">
        <f t="shared" si="50"/>
        <v>2.95</v>
      </c>
      <c r="DU53" s="2">
        <f t="shared" si="51"/>
        <v>0</v>
      </c>
      <c r="DV53" s="2">
        <f t="shared" si="52"/>
        <v>0</v>
      </c>
      <c r="DW53" s="2">
        <f t="shared" si="53"/>
        <v>1.78</v>
      </c>
      <c r="DX53" s="2">
        <f t="shared" si="23"/>
        <v>1.01</v>
      </c>
      <c r="DY53" s="12" t="str">
        <f t="shared" ca="1" si="24"/>
        <v>[6765,845,872,611,721,699,40.3,60.2,14.1,2.95,0,0,1.78,1.01]</v>
      </c>
      <c r="DZ53" s="2">
        <f t="shared" si="15"/>
        <v>51331</v>
      </c>
      <c r="EA53" s="23">
        <f t="shared" si="16"/>
        <v>20</v>
      </c>
      <c r="EB53" s="23">
        <f t="shared" si="17"/>
        <v>128000</v>
      </c>
      <c r="EC53" s="35"/>
      <c r="ED53" s="3" t="str">
        <f t="shared" si="25"/>
        <v>[51331,102]</v>
      </c>
      <c r="EE53" s="3" t="str">
        <f t="shared" si="26"/>
        <v>[20,128000]</v>
      </c>
      <c r="EF53" s="3"/>
      <c r="EG53" s="3">
        <f>VLOOKUP(IF(MOD(CY53,10)=0,10,MOD(CY53,10))&amp;DA53&amp;DB53&amp;DJ53-1,[1]图鉴!$C$18:$G$183,MATCH("经验值",[1]图鉴!$C$18:$G$18,0),FALSE)</f>
        <v>25</v>
      </c>
      <c r="EH53" s="3"/>
      <c r="EI53" s="2" t="str">
        <f t="shared" si="27"/>
        <v>AMX-13</v>
      </c>
      <c r="EJ53" s="2">
        <f t="shared" si="28"/>
        <v>50</v>
      </c>
    </row>
    <row r="54" spans="64:140">
      <c r="BL54" s="2" t="str">
        <f t="shared" si="18"/>
        <v>T3高2</v>
      </c>
      <c r="BM54" s="21" t="str">
        <f>[1]坦克升星消耗!P54&amp;[1]坦克升星消耗!Q54</f>
        <v>T3高</v>
      </c>
      <c r="BN54" s="21">
        <f>[1]坦克升星消耗!S54</f>
        <v>2</v>
      </c>
      <c r="BO54" s="21">
        <f>[1]坦克升星消耗!U54</f>
        <v>20</v>
      </c>
      <c r="BP54" s="21">
        <f>[1]坦克升星消耗!AC54</f>
        <v>128000</v>
      </c>
      <c r="BQ54" s="22"/>
      <c r="BR54" s="22"/>
      <c r="BS54" s="22"/>
      <c r="BT54" s="22"/>
      <c r="BU54" s="22"/>
      <c r="BV54" s="22"/>
      <c r="BW54" s="22"/>
      <c r="BX54" s="22"/>
      <c r="BY54" s="22"/>
      <c r="CE54" s="21">
        <f>[1]坦克标准养成属性!AV54</f>
        <v>6</v>
      </c>
      <c r="CF54" s="21" t="str">
        <f>[1]坦克标准养成属性!AW54</f>
        <v>AMX-13</v>
      </c>
      <c r="CG54" s="21" t="str">
        <f t="shared" si="20"/>
        <v>T3</v>
      </c>
      <c r="CH54" s="21" t="str">
        <f>[1]坦克标准养成属性!AX54</f>
        <v>高</v>
      </c>
      <c r="CI54" s="21">
        <f>[1]坦克标准养成属性!AY54</f>
        <v>2</v>
      </c>
      <c r="CJ54" s="21">
        <f ca="1">[1]坦克标准养成属性!AZ54</f>
        <v>7518</v>
      </c>
      <c r="CK54" s="21">
        <f ca="1">[1]坦克标准养成属性!BA54</f>
        <v>903</v>
      </c>
      <c r="CL54" s="21">
        <f ca="1">[1]坦克标准养成属性!BB54</f>
        <v>945</v>
      </c>
      <c r="CM54" s="21">
        <f ca="1">[1]坦克标准养成属性!BC54</f>
        <v>661</v>
      </c>
      <c r="CN54" s="21">
        <f ca="1">[1]坦克标准养成属性!BD54</f>
        <v>770</v>
      </c>
      <c r="CO54" s="21">
        <f ca="1">[1]坦克标准养成属性!BE54</f>
        <v>763</v>
      </c>
      <c r="CP54" s="21">
        <f>[1]坦克标准养成属性!BF54</f>
        <v>41</v>
      </c>
      <c r="CQ54" s="21">
        <f>[1]坦克标准养成属性!BG54</f>
        <v>61.2</v>
      </c>
      <c r="CR54" s="21">
        <f>[1]坦克标准养成属性!BH54</f>
        <v>14.4</v>
      </c>
      <c r="CS54" s="21">
        <f>[1]坦克标准养成属性!BI54</f>
        <v>2.9</v>
      </c>
      <c r="CT54" s="21">
        <f>[1]坦克标准养成属性!BJ54</f>
        <v>0</v>
      </c>
      <c r="CU54" s="21">
        <f>[1]坦克标准养成属性!BK54</f>
        <v>0</v>
      </c>
      <c r="CV54" s="21">
        <f>[1]坦克标准养成属性!BL54</f>
        <v>1.76</v>
      </c>
      <c r="CX54" s="2">
        <v>51</v>
      </c>
      <c r="CY54" s="2">
        <f t="shared" si="29"/>
        <v>6</v>
      </c>
      <c r="CZ54" s="2" t="str">
        <f t="shared" si="54"/>
        <v>AMX-13</v>
      </c>
      <c r="DA54" s="2" t="str">
        <f t="shared" si="54"/>
        <v>T3</v>
      </c>
      <c r="DB54" s="2" t="str">
        <f t="shared" si="54"/>
        <v>高</v>
      </c>
      <c r="DC54" s="2">
        <f t="shared" si="35"/>
        <v>3</v>
      </c>
      <c r="DD54" s="2">
        <f t="shared" si="36"/>
        <v>5</v>
      </c>
      <c r="DE54" s="2">
        <f t="shared" si="21"/>
        <v>3</v>
      </c>
      <c r="DF54" s="2">
        <f t="shared" si="37"/>
        <v>3</v>
      </c>
      <c r="DG54" s="2">
        <f t="shared" si="38"/>
        <v>2</v>
      </c>
      <c r="DH54" s="2">
        <f t="shared" si="39"/>
        <v>1</v>
      </c>
      <c r="DI54" s="2">
        <f t="shared" si="22"/>
        <v>52</v>
      </c>
      <c r="DJ54" s="2">
        <f>COUNTIF(CZ$4:CZ54,CZ54)</f>
        <v>3</v>
      </c>
      <c r="DK54" s="2">
        <f t="shared" ca="1" si="41"/>
        <v>7518</v>
      </c>
      <c r="DL54" s="2">
        <f t="shared" ca="1" si="42"/>
        <v>903</v>
      </c>
      <c r="DM54" s="2">
        <f t="shared" ca="1" si="43"/>
        <v>945</v>
      </c>
      <c r="DN54" s="2">
        <f t="shared" ca="1" si="44"/>
        <v>661</v>
      </c>
      <c r="DO54" s="2">
        <f t="shared" ca="1" si="45"/>
        <v>770</v>
      </c>
      <c r="DP54" s="2">
        <f t="shared" ca="1" si="46"/>
        <v>763</v>
      </c>
      <c r="DQ54" s="2">
        <f t="shared" si="47"/>
        <v>41</v>
      </c>
      <c r="DR54" s="2">
        <f t="shared" si="48"/>
        <v>61.2</v>
      </c>
      <c r="DS54" s="2">
        <f t="shared" si="49"/>
        <v>14.4</v>
      </c>
      <c r="DT54" s="2">
        <f t="shared" si="50"/>
        <v>2.9</v>
      </c>
      <c r="DU54" s="2">
        <f t="shared" si="51"/>
        <v>0</v>
      </c>
      <c r="DV54" s="2">
        <f t="shared" si="52"/>
        <v>0</v>
      </c>
      <c r="DW54" s="2">
        <f t="shared" si="53"/>
        <v>1.76</v>
      </c>
      <c r="DX54" s="2">
        <f t="shared" si="23"/>
        <v>1.02</v>
      </c>
      <c r="DY54" s="12" t="str">
        <f t="shared" ca="1" si="24"/>
        <v>[7518,903,945,661,770,763,41,61.2,14.4,2.9,0,0,1.76,1.02]</v>
      </c>
      <c r="DZ54" s="2">
        <f t="shared" si="15"/>
        <v>51331</v>
      </c>
      <c r="EA54" s="23">
        <f t="shared" si="16"/>
        <v>20</v>
      </c>
      <c r="EB54" s="23">
        <f t="shared" si="17"/>
        <v>155500</v>
      </c>
      <c r="EC54" s="35"/>
      <c r="ED54" s="3" t="str">
        <f t="shared" si="25"/>
        <v>[51331,102]</v>
      </c>
      <c r="EE54" s="3" t="str">
        <f t="shared" si="26"/>
        <v>[20,155500]</v>
      </c>
      <c r="EF54" s="3"/>
      <c r="EG54" s="3">
        <f>VLOOKUP(IF(MOD(CY54,10)=0,10,MOD(CY54,10))&amp;DA54&amp;DB54&amp;DJ54-1,[1]图鉴!$C$18:$G$183,MATCH("经验值",[1]图鉴!$C$18:$G$18,0),FALSE)</f>
        <v>25</v>
      </c>
      <c r="EH54" s="3"/>
      <c r="EI54" s="2" t="str">
        <f t="shared" si="27"/>
        <v>AMX-13</v>
      </c>
      <c r="EJ54" s="2">
        <f t="shared" si="28"/>
        <v>51</v>
      </c>
    </row>
    <row r="55" spans="64:140">
      <c r="BL55" s="2" t="str">
        <f t="shared" si="18"/>
        <v>T3高3</v>
      </c>
      <c r="BM55" s="21" t="str">
        <f>[1]坦克升星消耗!P55&amp;[1]坦克升星消耗!Q55</f>
        <v>T3高</v>
      </c>
      <c r="BN55" s="21">
        <f>[1]坦克升星消耗!S55</f>
        <v>3</v>
      </c>
      <c r="BO55" s="21">
        <f>[1]坦克升星消耗!U55</f>
        <v>20</v>
      </c>
      <c r="BP55" s="21">
        <f>[1]坦克升星消耗!AC55</f>
        <v>155500</v>
      </c>
      <c r="BQ55" s="22"/>
      <c r="BR55" s="22"/>
      <c r="BS55" s="22"/>
      <c r="BT55" s="22"/>
      <c r="BU55" s="22"/>
      <c r="BV55" s="22"/>
      <c r="BW55" s="22"/>
      <c r="BX55" s="22"/>
      <c r="BY55" s="22"/>
      <c r="CE55" s="21">
        <f>[1]坦克标准养成属性!AV55</f>
        <v>6</v>
      </c>
      <c r="CF55" s="21" t="str">
        <f>[1]坦克标准养成属性!AW55</f>
        <v>AMX-13</v>
      </c>
      <c r="CG55" s="21" t="str">
        <f t="shared" si="20"/>
        <v>T3</v>
      </c>
      <c r="CH55" s="21" t="str">
        <f>[1]坦克标准养成属性!AX55</f>
        <v>高</v>
      </c>
      <c r="CI55" s="21">
        <f>[1]坦克标准养成属性!AY55</f>
        <v>3</v>
      </c>
      <c r="CJ55" s="21">
        <f ca="1">[1]坦克标准养成属性!AZ55</f>
        <v>8271</v>
      </c>
      <c r="CK55" s="21">
        <f ca="1">[1]坦克标准养成属性!BA55</f>
        <v>961</v>
      </c>
      <c r="CL55" s="21">
        <f ca="1">[1]坦克标准养成属性!BB55</f>
        <v>1017</v>
      </c>
      <c r="CM55" s="21">
        <f ca="1">[1]坦克标准养成属性!BC55</f>
        <v>712</v>
      </c>
      <c r="CN55" s="21">
        <f ca="1">[1]坦克标准养成属性!BD55</f>
        <v>820</v>
      </c>
      <c r="CO55" s="21">
        <f ca="1">[1]坦克标准养成属性!BE55</f>
        <v>828</v>
      </c>
      <c r="CP55" s="21">
        <f>[1]坦克标准养成属性!BF55</f>
        <v>41.7</v>
      </c>
      <c r="CQ55" s="21">
        <f>[1]坦克标准养成属性!BG55</f>
        <v>62.3</v>
      </c>
      <c r="CR55" s="21">
        <f>[1]坦克标准养成属性!BH55</f>
        <v>14.8</v>
      </c>
      <c r="CS55" s="21">
        <f>[1]坦克标准养成属性!BI55</f>
        <v>2.85</v>
      </c>
      <c r="CT55" s="21">
        <f>[1]坦克标准养成属性!BJ55</f>
        <v>0</v>
      </c>
      <c r="CU55" s="21">
        <f>[1]坦克标准养成属性!BK55</f>
        <v>0</v>
      </c>
      <c r="CV55" s="21">
        <f>[1]坦克标准养成属性!BL55</f>
        <v>1.74</v>
      </c>
      <c r="CX55" s="2">
        <v>52</v>
      </c>
      <c r="CY55" s="2">
        <f t="shared" si="29"/>
        <v>6</v>
      </c>
      <c r="CZ55" s="2" t="str">
        <f t="shared" si="54"/>
        <v>AMX-13</v>
      </c>
      <c r="DA55" s="2" t="str">
        <f t="shared" si="54"/>
        <v>T3</v>
      </c>
      <c r="DB55" s="2" t="str">
        <f t="shared" si="54"/>
        <v>高</v>
      </c>
      <c r="DC55" s="2">
        <f t="shared" si="35"/>
        <v>3</v>
      </c>
      <c r="DD55" s="2">
        <f t="shared" si="36"/>
        <v>5</v>
      </c>
      <c r="DE55" s="2">
        <f t="shared" si="21"/>
        <v>3</v>
      </c>
      <c r="DF55" s="2">
        <f t="shared" si="37"/>
        <v>3</v>
      </c>
      <c r="DG55" s="2">
        <f t="shared" si="38"/>
        <v>3</v>
      </c>
      <c r="DH55" s="2">
        <f t="shared" si="39"/>
        <v>2</v>
      </c>
      <c r="DI55" s="2">
        <f t="shared" si="22"/>
        <v>53</v>
      </c>
      <c r="DJ55" s="2">
        <f>COUNTIF(CZ$4:CZ55,CZ55)</f>
        <v>4</v>
      </c>
      <c r="DK55" s="2">
        <f t="shared" ca="1" si="41"/>
        <v>8271</v>
      </c>
      <c r="DL55" s="2">
        <f t="shared" ca="1" si="42"/>
        <v>961</v>
      </c>
      <c r="DM55" s="2">
        <f t="shared" ca="1" si="43"/>
        <v>1017</v>
      </c>
      <c r="DN55" s="2">
        <f t="shared" ca="1" si="44"/>
        <v>712</v>
      </c>
      <c r="DO55" s="2">
        <f t="shared" ca="1" si="45"/>
        <v>820</v>
      </c>
      <c r="DP55" s="2">
        <f t="shared" ca="1" si="46"/>
        <v>828</v>
      </c>
      <c r="DQ55" s="2">
        <f t="shared" si="47"/>
        <v>41.7</v>
      </c>
      <c r="DR55" s="2">
        <f t="shared" si="48"/>
        <v>62.3</v>
      </c>
      <c r="DS55" s="2">
        <f t="shared" si="49"/>
        <v>14.8</v>
      </c>
      <c r="DT55" s="2">
        <f t="shared" si="50"/>
        <v>2.85</v>
      </c>
      <c r="DU55" s="2">
        <f t="shared" si="51"/>
        <v>0</v>
      </c>
      <c r="DV55" s="2">
        <f t="shared" si="52"/>
        <v>0</v>
      </c>
      <c r="DW55" s="2">
        <f t="shared" si="53"/>
        <v>1.74</v>
      </c>
      <c r="DX55" s="2">
        <f t="shared" si="23"/>
        <v>1.03</v>
      </c>
      <c r="DY55" s="12" t="str">
        <f t="shared" ca="1" si="24"/>
        <v>[8271,961,1017,712,820,828,41.7,62.3,14.8,2.85,0,0,1.74,1.03]</v>
      </c>
      <c r="DZ55" s="2">
        <f t="shared" si="15"/>
        <v>51331</v>
      </c>
      <c r="EA55" s="23">
        <f t="shared" si="16"/>
        <v>20</v>
      </c>
      <c r="EB55" s="23">
        <f t="shared" si="17"/>
        <v>182500</v>
      </c>
      <c r="EC55" s="35"/>
      <c r="ED55" s="3" t="str">
        <f t="shared" si="25"/>
        <v>[51331,102]</v>
      </c>
      <c r="EE55" s="3" t="str">
        <f t="shared" si="26"/>
        <v>[20,182500]</v>
      </c>
      <c r="EF55" s="3"/>
      <c r="EG55" s="3">
        <f>VLOOKUP(IF(MOD(CY55,10)=0,10,MOD(CY55,10))&amp;DA55&amp;DB55&amp;DJ55-1,[1]图鉴!$C$18:$G$183,MATCH("经验值",[1]图鉴!$C$18:$G$18,0),FALSE)</f>
        <v>25</v>
      </c>
      <c r="EH55" s="3"/>
      <c r="EI55" s="2" t="str">
        <f t="shared" si="27"/>
        <v>AMX-13</v>
      </c>
      <c r="EJ55" s="2">
        <f t="shared" si="28"/>
        <v>52</v>
      </c>
    </row>
    <row r="56" spans="64:140">
      <c r="BL56" s="2" t="str">
        <f t="shared" si="18"/>
        <v>T3高4</v>
      </c>
      <c r="BM56" s="21" t="str">
        <f>[1]坦克升星消耗!P56&amp;[1]坦克升星消耗!Q56</f>
        <v>T3高</v>
      </c>
      <c r="BN56" s="21">
        <f>[1]坦克升星消耗!S56</f>
        <v>4</v>
      </c>
      <c r="BO56" s="21">
        <f>[1]坦克升星消耗!U56</f>
        <v>20</v>
      </c>
      <c r="BP56" s="21">
        <f>[1]坦克升星消耗!AC56</f>
        <v>182500</v>
      </c>
      <c r="BQ56" s="22"/>
      <c r="BR56" s="22"/>
      <c r="BS56" s="22"/>
      <c r="BT56" s="22"/>
      <c r="BU56" s="22"/>
      <c r="BV56" s="22"/>
      <c r="BW56" s="22"/>
      <c r="BX56" s="22"/>
      <c r="BY56" s="22"/>
      <c r="CE56" s="21">
        <f>[1]坦克标准养成属性!AV56</f>
        <v>6</v>
      </c>
      <c r="CF56" s="21" t="str">
        <f>[1]坦克标准养成属性!AW56</f>
        <v>AMX-13</v>
      </c>
      <c r="CG56" s="21" t="str">
        <f t="shared" si="20"/>
        <v>T3</v>
      </c>
      <c r="CH56" s="21" t="str">
        <f>[1]坦克标准养成属性!AX56</f>
        <v>高</v>
      </c>
      <c r="CI56" s="21">
        <f>[1]坦克标准养成属性!AY56</f>
        <v>4</v>
      </c>
      <c r="CJ56" s="21">
        <f ca="1">[1]坦克标准养成属性!AZ56</f>
        <v>9024</v>
      </c>
      <c r="CK56" s="21">
        <f ca="1">[1]坦克标准养成属性!BA56</f>
        <v>1018</v>
      </c>
      <c r="CL56" s="21">
        <f ca="1">[1]坦克标准养成属性!BB56</f>
        <v>1090</v>
      </c>
      <c r="CM56" s="21">
        <f ca="1">[1]坦克标准养成属性!BC56</f>
        <v>763</v>
      </c>
      <c r="CN56" s="21">
        <f ca="1">[1]坦克标准养成属性!BD56</f>
        <v>869</v>
      </c>
      <c r="CO56" s="21">
        <f ca="1">[1]坦克标准养成属性!BE56</f>
        <v>893</v>
      </c>
      <c r="CP56" s="21">
        <f>[1]坦克标准养成属性!BF56</f>
        <v>42.4</v>
      </c>
      <c r="CQ56" s="21">
        <f>[1]坦克标准养成属性!BG56</f>
        <v>63.3</v>
      </c>
      <c r="CR56" s="21">
        <f>[1]坦克标准养成属性!BH56</f>
        <v>15.1</v>
      </c>
      <c r="CS56" s="21">
        <f>[1]坦克标准养成属性!BI56</f>
        <v>2.79</v>
      </c>
      <c r="CT56" s="21">
        <f>[1]坦克标准养成属性!BJ56</f>
        <v>0</v>
      </c>
      <c r="CU56" s="21">
        <f>[1]坦克标准养成属性!BK56</f>
        <v>0</v>
      </c>
      <c r="CV56" s="21">
        <f>[1]坦克标准养成属性!BL56</f>
        <v>1.71</v>
      </c>
      <c r="CX56" s="2">
        <v>53</v>
      </c>
      <c r="CY56" s="2">
        <f t="shared" si="29"/>
        <v>6</v>
      </c>
      <c r="CZ56" s="2" t="str">
        <f t="shared" si="54"/>
        <v>AMX-13</v>
      </c>
      <c r="DA56" s="2" t="str">
        <f t="shared" si="54"/>
        <v>T3</v>
      </c>
      <c r="DB56" s="2" t="str">
        <f t="shared" si="54"/>
        <v>高</v>
      </c>
      <c r="DC56" s="2">
        <f t="shared" si="35"/>
        <v>3</v>
      </c>
      <c r="DD56" s="2">
        <f t="shared" si="36"/>
        <v>5</v>
      </c>
      <c r="DE56" s="2">
        <f t="shared" si="21"/>
        <v>4</v>
      </c>
      <c r="DF56" s="2">
        <f t="shared" si="37"/>
        <v>4</v>
      </c>
      <c r="DG56" s="2">
        <f t="shared" si="38"/>
        <v>0</v>
      </c>
      <c r="DH56" s="2">
        <f t="shared" si="39"/>
        <v>1</v>
      </c>
      <c r="DI56" s="2">
        <f t="shared" si="22"/>
        <v>54</v>
      </c>
      <c r="DJ56" s="2">
        <f>COUNTIF(CZ$4:CZ56,CZ56)</f>
        <v>5</v>
      </c>
      <c r="DK56" s="2">
        <f t="shared" ca="1" si="41"/>
        <v>9024</v>
      </c>
      <c r="DL56" s="2">
        <f t="shared" ca="1" si="42"/>
        <v>1018</v>
      </c>
      <c r="DM56" s="2">
        <f t="shared" ca="1" si="43"/>
        <v>1090</v>
      </c>
      <c r="DN56" s="2">
        <f t="shared" ca="1" si="44"/>
        <v>763</v>
      </c>
      <c r="DO56" s="2">
        <f t="shared" ca="1" si="45"/>
        <v>869</v>
      </c>
      <c r="DP56" s="2">
        <f t="shared" ca="1" si="46"/>
        <v>893</v>
      </c>
      <c r="DQ56" s="2">
        <f t="shared" si="47"/>
        <v>42.4</v>
      </c>
      <c r="DR56" s="2">
        <f t="shared" si="48"/>
        <v>63.3</v>
      </c>
      <c r="DS56" s="2">
        <f t="shared" si="49"/>
        <v>15.1</v>
      </c>
      <c r="DT56" s="2">
        <f t="shared" si="50"/>
        <v>2.79</v>
      </c>
      <c r="DU56" s="2">
        <f t="shared" si="51"/>
        <v>0</v>
      </c>
      <c r="DV56" s="2">
        <f t="shared" si="52"/>
        <v>0</v>
      </c>
      <c r="DW56" s="2">
        <f t="shared" si="53"/>
        <v>1.71</v>
      </c>
      <c r="DX56" s="2">
        <f t="shared" si="23"/>
        <v>1.05</v>
      </c>
      <c r="DY56" s="12" t="str">
        <f t="shared" ca="1" si="24"/>
        <v>[9024,1018,1090,763,869,893,42.4,63.3,15.1,2.79,0,0,1.71,1.05]</v>
      </c>
      <c r="DZ56" s="2">
        <f t="shared" si="15"/>
        <v>51331</v>
      </c>
      <c r="EA56" s="23">
        <f t="shared" si="16"/>
        <v>30</v>
      </c>
      <c r="EB56" s="23">
        <f t="shared" si="17"/>
        <v>210000</v>
      </c>
      <c r="EC56" s="35"/>
      <c r="ED56" s="3" t="str">
        <f t="shared" si="25"/>
        <v>[51331,102]</v>
      </c>
      <c r="EE56" s="3" t="str">
        <f t="shared" si="26"/>
        <v>[30,210000]</v>
      </c>
      <c r="EF56" s="3"/>
      <c r="EG56" s="3">
        <f>VLOOKUP(IF(MOD(CY56,10)=0,10,MOD(CY56,10))&amp;DA56&amp;DB56&amp;DJ56-1,[1]图鉴!$C$18:$G$183,MATCH("经验值",[1]图鉴!$C$18:$G$18,0),FALSE)</f>
        <v>25</v>
      </c>
      <c r="EH56" s="3"/>
      <c r="EI56" s="2" t="str">
        <f t="shared" si="27"/>
        <v>AMX-13</v>
      </c>
      <c r="EJ56" s="2">
        <f t="shared" si="28"/>
        <v>53</v>
      </c>
    </row>
    <row r="57" spans="64:140">
      <c r="BL57" s="2" t="str">
        <f t="shared" si="18"/>
        <v>T3高5</v>
      </c>
      <c r="BM57" s="21" t="str">
        <f>[1]坦克升星消耗!P57&amp;[1]坦克升星消耗!Q57</f>
        <v>T3高</v>
      </c>
      <c r="BN57" s="21">
        <f>[1]坦克升星消耗!S57</f>
        <v>5</v>
      </c>
      <c r="BO57" s="21">
        <f>[1]坦克升星消耗!U57</f>
        <v>30</v>
      </c>
      <c r="BP57" s="21">
        <f>[1]坦克升星消耗!AC57</f>
        <v>210000</v>
      </c>
      <c r="BQ57" s="22"/>
      <c r="BR57" s="22"/>
      <c r="BS57" s="22"/>
      <c r="BT57" s="22"/>
      <c r="BU57" s="22"/>
      <c r="BV57" s="22"/>
      <c r="BW57" s="22"/>
      <c r="BX57" s="22"/>
      <c r="BY57" s="22"/>
      <c r="CE57" s="21">
        <f>[1]坦克标准养成属性!AV57</f>
        <v>6</v>
      </c>
      <c r="CF57" s="21" t="str">
        <f>[1]坦克标准养成属性!AW57</f>
        <v>AMX-13</v>
      </c>
      <c r="CG57" s="21" t="str">
        <f t="shared" si="20"/>
        <v>T3</v>
      </c>
      <c r="CH57" s="21" t="str">
        <f>[1]坦克标准养成属性!AX57</f>
        <v>高</v>
      </c>
      <c r="CI57" s="21">
        <f>[1]坦克标准养成属性!AY57</f>
        <v>5</v>
      </c>
      <c r="CJ57" s="21">
        <f ca="1">[1]坦克标准养成属性!AZ57</f>
        <v>9776</v>
      </c>
      <c r="CK57" s="21">
        <f ca="1">[1]坦克标准养成属性!BA57</f>
        <v>1076</v>
      </c>
      <c r="CL57" s="21">
        <f ca="1">[1]坦克标准养成属性!BB57</f>
        <v>1162</v>
      </c>
      <c r="CM57" s="21">
        <f ca="1">[1]坦克标准养成属性!BC57</f>
        <v>813</v>
      </c>
      <c r="CN57" s="21">
        <f ca="1">[1]坦克标准养成属性!BD57</f>
        <v>918</v>
      </c>
      <c r="CO57" s="21">
        <f ca="1">[1]坦克标准养成属性!BE57</f>
        <v>958</v>
      </c>
      <c r="CP57" s="21">
        <f>[1]坦克标准养成属性!BF57</f>
        <v>43.1</v>
      </c>
      <c r="CQ57" s="21">
        <f>[1]坦克标准养成属性!BG57</f>
        <v>64.400000000000006</v>
      </c>
      <c r="CR57" s="21">
        <f>[1]坦克标准养成属性!BH57</f>
        <v>15.4</v>
      </c>
      <c r="CS57" s="21">
        <f>[1]坦克标准养成属性!BI57</f>
        <v>2.74</v>
      </c>
      <c r="CT57" s="21">
        <f>[1]坦克标准养成属性!BJ57</f>
        <v>0</v>
      </c>
      <c r="CU57" s="21">
        <f>[1]坦克标准养成属性!BK57</f>
        <v>0</v>
      </c>
      <c r="CV57" s="21">
        <f>[1]坦克标准养成属性!BL57</f>
        <v>1.69</v>
      </c>
      <c r="CX57" s="2">
        <v>54</v>
      </c>
      <c r="CY57" s="2">
        <f t="shared" si="29"/>
        <v>6</v>
      </c>
      <c r="CZ57" s="2" t="str">
        <f t="shared" si="54"/>
        <v>AMX-13</v>
      </c>
      <c r="DA57" s="2" t="str">
        <f t="shared" si="54"/>
        <v>T3</v>
      </c>
      <c r="DB57" s="2" t="str">
        <f t="shared" si="54"/>
        <v>高</v>
      </c>
      <c r="DC57" s="2">
        <f t="shared" si="35"/>
        <v>3</v>
      </c>
      <c r="DD57" s="2">
        <f t="shared" si="36"/>
        <v>5</v>
      </c>
      <c r="DE57" s="2">
        <f t="shared" si="21"/>
        <v>4</v>
      </c>
      <c r="DF57" s="2">
        <f t="shared" si="37"/>
        <v>4</v>
      </c>
      <c r="DG57" s="2">
        <f t="shared" si="38"/>
        <v>1</v>
      </c>
      <c r="DH57" s="2">
        <f t="shared" si="39"/>
        <v>1</v>
      </c>
      <c r="DI57" s="2">
        <f t="shared" si="22"/>
        <v>55</v>
      </c>
      <c r="DJ57" s="2">
        <f>COUNTIF(CZ$4:CZ57,CZ57)</f>
        <v>6</v>
      </c>
      <c r="DK57" s="2">
        <f t="shared" ca="1" si="41"/>
        <v>9776</v>
      </c>
      <c r="DL57" s="2">
        <f t="shared" ca="1" si="42"/>
        <v>1076</v>
      </c>
      <c r="DM57" s="2">
        <f t="shared" ca="1" si="43"/>
        <v>1162</v>
      </c>
      <c r="DN57" s="2">
        <f t="shared" ca="1" si="44"/>
        <v>813</v>
      </c>
      <c r="DO57" s="2">
        <f t="shared" ca="1" si="45"/>
        <v>918</v>
      </c>
      <c r="DP57" s="2">
        <f t="shared" ca="1" si="46"/>
        <v>958</v>
      </c>
      <c r="DQ57" s="2">
        <f t="shared" si="47"/>
        <v>43.1</v>
      </c>
      <c r="DR57" s="2">
        <f t="shared" si="48"/>
        <v>64.400000000000006</v>
      </c>
      <c r="DS57" s="2">
        <f t="shared" si="49"/>
        <v>15.4</v>
      </c>
      <c r="DT57" s="2">
        <f t="shared" si="50"/>
        <v>2.74</v>
      </c>
      <c r="DU57" s="2">
        <f t="shared" si="51"/>
        <v>0</v>
      </c>
      <c r="DV57" s="2">
        <f t="shared" si="52"/>
        <v>0</v>
      </c>
      <c r="DW57" s="2">
        <f t="shared" si="53"/>
        <v>1.69</v>
      </c>
      <c r="DX57" s="2">
        <f t="shared" si="23"/>
        <v>1.07</v>
      </c>
      <c r="DY57" s="12" t="str">
        <f t="shared" ca="1" si="24"/>
        <v>[9776,1076,1162,813,918,958,43.1,64.4,15.4,2.74,0,0,1.69,1.07]</v>
      </c>
      <c r="DZ57" s="2">
        <f t="shared" si="15"/>
        <v>51331</v>
      </c>
      <c r="EA57" s="23">
        <f t="shared" si="16"/>
        <v>30</v>
      </c>
      <c r="EB57" s="23">
        <f t="shared" si="17"/>
        <v>237000</v>
      </c>
      <c r="EC57" s="35"/>
      <c r="ED57" s="3" t="str">
        <f t="shared" si="25"/>
        <v>[51331,102]</v>
      </c>
      <c r="EE57" s="3" t="str">
        <f t="shared" si="26"/>
        <v>[30,237000]</v>
      </c>
      <c r="EF57" s="3"/>
      <c r="EG57" s="3">
        <f>VLOOKUP(IF(MOD(CY57,10)=0,10,MOD(CY57,10))&amp;DA57&amp;DB57&amp;DJ57-1,[1]图鉴!$C$18:$G$183,MATCH("经验值",[1]图鉴!$C$18:$G$18,0),FALSE)</f>
        <v>30</v>
      </c>
      <c r="EH57" s="3"/>
      <c r="EI57" s="2" t="str">
        <f t="shared" si="27"/>
        <v>AMX-13</v>
      </c>
      <c r="EJ57" s="2">
        <f t="shared" si="28"/>
        <v>54</v>
      </c>
    </row>
    <row r="58" spans="64:140">
      <c r="BL58" s="2" t="str">
        <f t="shared" si="18"/>
        <v>T3高6</v>
      </c>
      <c r="BM58" s="21" t="str">
        <f>[1]坦克升星消耗!P58&amp;[1]坦克升星消耗!Q58</f>
        <v>T3高</v>
      </c>
      <c r="BN58" s="21">
        <f>[1]坦克升星消耗!S58</f>
        <v>6</v>
      </c>
      <c r="BO58" s="21">
        <f>[1]坦克升星消耗!U58</f>
        <v>30</v>
      </c>
      <c r="BP58" s="21">
        <f>[1]坦克升星消耗!AC58</f>
        <v>237000</v>
      </c>
      <c r="BQ58" s="22"/>
      <c r="BR58" s="22"/>
      <c r="BS58" s="22"/>
      <c r="BT58" s="22"/>
      <c r="BU58" s="22"/>
      <c r="BV58" s="22"/>
      <c r="BW58" s="22"/>
      <c r="BX58" s="22"/>
      <c r="BY58" s="22"/>
      <c r="CE58" s="21">
        <f>[1]坦克标准养成属性!AV58</f>
        <v>6</v>
      </c>
      <c r="CF58" s="21" t="str">
        <f>[1]坦克标准养成属性!AW58</f>
        <v>AMX-13</v>
      </c>
      <c r="CG58" s="21" t="str">
        <f t="shared" si="20"/>
        <v>T3</v>
      </c>
      <c r="CH58" s="21" t="str">
        <f>[1]坦克标准养成属性!AX58</f>
        <v>高</v>
      </c>
      <c r="CI58" s="21">
        <f>[1]坦克标准养成属性!AY58</f>
        <v>6</v>
      </c>
      <c r="CJ58" s="21">
        <f ca="1">[1]坦克标准养成属性!AZ58</f>
        <v>10529</v>
      </c>
      <c r="CK58" s="21">
        <f ca="1">[1]坦克标准养成属性!BA58</f>
        <v>1134</v>
      </c>
      <c r="CL58" s="21">
        <f ca="1">[1]坦克标准养成属性!BB58</f>
        <v>1234</v>
      </c>
      <c r="CM58" s="21">
        <f ca="1">[1]坦克标准养成属性!BC58</f>
        <v>864</v>
      </c>
      <c r="CN58" s="21">
        <f ca="1">[1]坦克标准养成属性!BD58</f>
        <v>967</v>
      </c>
      <c r="CO58" s="21">
        <f ca="1">[1]坦克标准养成属性!BE58</f>
        <v>1022</v>
      </c>
      <c r="CP58" s="21">
        <f>[1]坦克标准养成属性!BF58</f>
        <v>43.8</v>
      </c>
      <c r="CQ58" s="21">
        <f>[1]坦克标准养成属性!BG58</f>
        <v>65.400000000000006</v>
      </c>
      <c r="CR58" s="21">
        <f>[1]坦克标准养成属性!BH58</f>
        <v>15.7</v>
      </c>
      <c r="CS58" s="21">
        <f>[1]坦克标准养成属性!BI58</f>
        <v>2.69</v>
      </c>
      <c r="CT58" s="21">
        <f>[1]坦克标准养成属性!BJ58</f>
        <v>0</v>
      </c>
      <c r="CU58" s="21">
        <f>[1]坦克标准养成属性!BK58</f>
        <v>0</v>
      </c>
      <c r="CV58" s="21">
        <f>[1]坦克标准养成属性!BL58</f>
        <v>1.67</v>
      </c>
      <c r="CX58" s="2">
        <v>55</v>
      </c>
      <c r="CY58" s="2">
        <f t="shared" si="29"/>
        <v>6</v>
      </c>
      <c r="CZ58" s="2" t="str">
        <f t="shared" si="54"/>
        <v>AMX-13</v>
      </c>
      <c r="DA58" s="2" t="str">
        <f t="shared" si="54"/>
        <v>T3</v>
      </c>
      <c r="DB58" s="2" t="str">
        <f t="shared" si="54"/>
        <v>高</v>
      </c>
      <c r="DC58" s="2">
        <f t="shared" si="35"/>
        <v>3</v>
      </c>
      <c r="DD58" s="2">
        <f t="shared" si="36"/>
        <v>5</v>
      </c>
      <c r="DE58" s="2">
        <f t="shared" si="21"/>
        <v>4</v>
      </c>
      <c r="DF58" s="2">
        <f t="shared" si="37"/>
        <v>4</v>
      </c>
      <c r="DG58" s="2">
        <f t="shared" si="38"/>
        <v>2</v>
      </c>
      <c r="DH58" s="2">
        <f t="shared" si="39"/>
        <v>1</v>
      </c>
      <c r="DI58" s="2">
        <f t="shared" si="22"/>
        <v>56</v>
      </c>
      <c r="DJ58" s="2">
        <f>COUNTIF(CZ$4:CZ58,CZ58)</f>
        <v>7</v>
      </c>
      <c r="DK58" s="2">
        <f t="shared" ca="1" si="41"/>
        <v>10529</v>
      </c>
      <c r="DL58" s="2">
        <f t="shared" ca="1" si="42"/>
        <v>1134</v>
      </c>
      <c r="DM58" s="2">
        <f t="shared" ca="1" si="43"/>
        <v>1234</v>
      </c>
      <c r="DN58" s="2">
        <f t="shared" ca="1" si="44"/>
        <v>864</v>
      </c>
      <c r="DO58" s="2">
        <f t="shared" ca="1" si="45"/>
        <v>967</v>
      </c>
      <c r="DP58" s="2">
        <f t="shared" ca="1" si="46"/>
        <v>1022</v>
      </c>
      <c r="DQ58" s="2">
        <f t="shared" si="47"/>
        <v>43.8</v>
      </c>
      <c r="DR58" s="2">
        <f t="shared" si="48"/>
        <v>65.400000000000006</v>
      </c>
      <c r="DS58" s="2">
        <f t="shared" si="49"/>
        <v>15.7</v>
      </c>
      <c r="DT58" s="2">
        <f t="shared" si="50"/>
        <v>2.69</v>
      </c>
      <c r="DU58" s="2">
        <f t="shared" si="51"/>
        <v>0</v>
      </c>
      <c r="DV58" s="2">
        <f t="shared" si="52"/>
        <v>0</v>
      </c>
      <c r="DW58" s="2">
        <f t="shared" si="53"/>
        <v>1.67</v>
      </c>
      <c r="DX58" s="2">
        <f t="shared" si="23"/>
        <v>1.08</v>
      </c>
      <c r="DY58" s="12" t="str">
        <f t="shared" ca="1" si="24"/>
        <v>[10529,1134,1234,864,967,1022,43.8,65.4,15.7,2.69,0,0,1.67,1.08]</v>
      </c>
      <c r="DZ58" s="2">
        <f t="shared" si="15"/>
        <v>51331</v>
      </c>
      <c r="EA58" s="23">
        <f t="shared" si="16"/>
        <v>30</v>
      </c>
      <c r="EB58" s="23">
        <f t="shared" si="17"/>
        <v>264000</v>
      </c>
      <c r="EC58" s="35"/>
      <c r="ED58" s="3" t="str">
        <f t="shared" si="25"/>
        <v>[51331,102]</v>
      </c>
      <c r="EE58" s="3" t="str">
        <f t="shared" si="26"/>
        <v>[30,264000]</v>
      </c>
      <c r="EF58" s="3"/>
      <c r="EG58" s="3">
        <f>VLOOKUP(IF(MOD(CY58,10)=0,10,MOD(CY58,10))&amp;DA58&amp;DB58&amp;DJ58-1,[1]图鉴!$C$18:$G$183,MATCH("经验值",[1]图鉴!$C$18:$G$18,0),FALSE)</f>
        <v>30</v>
      </c>
      <c r="EH58" s="3"/>
      <c r="EI58" s="2" t="str">
        <f t="shared" si="27"/>
        <v>AMX-13</v>
      </c>
      <c r="EJ58" s="2">
        <f t="shared" si="28"/>
        <v>55</v>
      </c>
    </row>
    <row r="59" spans="64:140">
      <c r="BL59" s="2" t="str">
        <f t="shared" si="18"/>
        <v>T3高7</v>
      </c>
      <c r="BM59" s="21" t="str">
        <f>[1]坦克升星消耗!P59&amp;[1]坦克升星消耗!Q59</f>
        <v>T3高</v>
      </c>
      <c r="BN59" s="21">
        <f>[1]坦克升星消耗!S59</f>
        <v>7</v>
      </c>
      <c r="BO59" s="21">
        <f>[1]坦克升星消耗!U59</f>
        <v>30</v>
      </c>
      <c r="BP59" s="21">
        <f>[1]坦克升星消耗!AC59</f>
        <v>264000</v>
      </c>
      <c r="BQ59" s="22"/>
      <c r="BR59" s="22"/>
      <c r="BS59" s="22"/>
      <c r="BT59" s="22"/>
      <c r="BU59" s="22"/>
      <c r="BV59" s="22"/>
      <c r="BW59" s="22"/>
      <c r="BX59" s="22"/>
      <c r="BY59" s="22"/>
      <c r="CE59" s="21">
        <f>[1]坦克标准养成属性!AV59</f>
        <v>6</v>
      </c>
      <c r="CF59" s="21" t="str">
        <f>[1]坦克标准养成属性!AW59</f>
        <v>AMX-13</v>
      </c>
      <c r="CG59" s="21" t="str">
        <f t="shared" si="20"/>
        <v>T3</v>
      </c>
      <c r="CH59" s="21" t="str">
        <f>[1]坦克标准养成属性!AX59</f>
        <v>高</v>
      </c>
      <c r="CI59" s="21">
        <f>[1]坦克标准养成属性!AY59</f>
        <v>7</v>
      </c>
      <c r="CJ59" s="21">
        <f ca="1">[1]坦克标准养成属性!AZ59</f>
        <v>11282</v>
      </c>
      <c r="CK59" s="21">
        <f ca="1">[1]坦克标准养成属性!BA59</f>
        <v>1191</v>
      </c>
      <c r="CL59" s="21">
        <f ca="1">[1]坦克标准养成属性!BB59</f>
        <v>1307</v>
      </c>
      <c r="CM59" s="21">
        <f ca="1">[1]坦克标准养成属性!BC59</f>
        <v>915</v>
      </c>
      <c r="CN59" s="21">
        <f ca="1">[1]坦克标准养成属性!BD59</f>
        <v>1016</v>
      </c>
      <c r="CO59" s="21">
        <f ca="1">[1]坦克标准养成属性!BE59</f>
        <v>1087</v>
      </c>
      <c r="CP59" s="21">
        <f>[1]坦克标准养成属性!BF59</f>
        <v>44.6</v>
      </c>
      <c r="CQ59" s="21">
        <f>[1]坦克标准养成属性!BG59</f>
        <v>66.5</v>
      </c>
      <c r="CR59" s="21">
        <f>[1]坦克标准养成属性!BH59</f>
        <v>16.100000000000001</v>
      </c>
      <c r="CS59" s="21">
        <f>[1]坦克标准养成属性!BI59</f>
        <v>2.64</v>
      </c>
      <c r="CT59" s="21">
        <f>[1]坦克标准养成属性!BJ59</f>
        <v>0</v>
      </c>
      <c r="CU59" s="21">
        <f>[1]坦克标准养成属性!BK59</f>
        <v>0</v>
      </c>
      <c r="CV59" s="21">
        <f>[1]坦克标准养成属性!BL59</f>
        <v>1.65</v>
      </c>
      <c r="CX59" s="2">
        <v>56</v>
      </c>
      <c r="CY59" s="2">
        <f t="shared" si="29"/>
        <v>6</v>
      </c>
      <c r="CZ59" s="2" t="str">
        <f t="shared" si="54"/>
        <v>AMX-13</v>
      </c>
      <c r="DA59" s="2" t="str">
        <f t="shared" si="54"/>
        <v>T3</v>
      </c>
      <c r="DB59" s="2" t="str">
        <f t="shared" si="54"/>
        <v>高</v>
      </c>
      <c r="DC59" s="2">
        <f t="shared" si="35"/>
        <v>3</v>
      </c>
      <c r="DD59" s="2">
        <f t="shared" si="36"/>
        <v>5</v>
      </c>
      <c r="DE59" s="2">
        <f t="shared" si="21"/>
        <v>4</v>
      </c>
      <c r="DF59" s="2">
        <f t="shared" si="37"/>
        <v>4</v>
      </c>
      <c r="DG59" s="2">
        <f t="shared" si="38"/>
        <v>3</v>
      </c>
      <c r="DH59" s="2">
        <f t="shared" si="39"/>
        <v>1</v>
      </c>
      <c r="DI59" s="2">
        <f t="shared" si="22"/>
        <v>57</v>
      </c>
      <c r="DJ59" s="2">
        <f>COUNTIF(CZ$4:CZ59,CZ59)</f>
        <v>8</v>
      </c>
      <c r="DK59" s="2">
        <f t="shared" ca="1" si="41"/>
        <v>11282</v>
      </c>
      <c r="DL59" s="2">
        <f t="shared" ca="1" si="42"/>
        <v>1191</v>
      </c>
      <c r="DM59" s="2">
        <f t="shared" ca="1" si="43"/>
        <v>1307</v>
      </c>
      <c r="DN59" s="2">
        <f t="shared" ca="1" si="44"/>
        <v>915</v>
      </c>
      <c r="DO59" s="2">
        <f t="shared" ca="1" si="45"/>
        <v>1016</v>
      </c>
      <c r="DP59" s="2">
        <f t="shared" ca="1" si="46"/>
        <v>1087</v>
      </c>
      <c r="DQ59" s="2">
        <f t="shared" si="47"/>
        <v>44.6</v>
      </c>
      <c r="DR59" s="2">
        <f t="shared" si="48"/>
        <v>66.5</v>
      </c>
      <c r="DS59" s="2">
        <f t="shared" si="49"/>
        <v>16.100000000000001</v>
      </c>
      <c r="DT59" s="2">
        <f t="shared" si="50"/>
        <v>2.64</v>
      </c>
      <c r="DU59" s="2">
        <f t="shared" si="51"/>
        <v>0</v>
      </c>
      <c r="DV59" s="2">
        <f t="shared" si="52"/>
        <v>0</v>
      </c>
      <c r="DW59" s="2">
        <f t="shared" si="53"/>
        <v>1.65</v>
      </c>
      <c r="DX59" s="2">
        <f t="shared" si="23"/>
        <v>1.0900000000000001</v>
      </c>
      <c r="DY59" s="12" t="str">
        <f t="shared" ca="1" si="24"/>
        <v>[11282,1191,1307,915,1016,1087,44.6,66.5,16.1,2.64,0,0,1.65,1.09]</v>
      </c>
      <c r="DZ59" s="2">
        <f t="shared" si="15"/>
        <v>51331</v>
      </c>
      <c r="EA59" s="23">
        <f t="shared" si="16"/>
        <v>30</v>
      </c>
      <c r="EB59" s="23">
        <f t="shared" si="17"/>
        <v>291500</v>
      </c>
      <c r="EC59" s="35"/>
      <c r="ED59" s="3" t="str">
        <f t="shared" si="25"/>
        <v>[51331,102]</v>
      </c>
      <c r="EE59" s="3" t="str">
        <f t="shared" si="26"/>
        <v>[30,291500]</v>
      </c>
      <c r="EF59" s="3"/>
      <c r="EG59" s="3">
        <f>VLOOKUP(IF(MOD(CY59,10)=0,10,MOD(CY59,10))&amp;DA59&amp;DB59&amp;DJ59-1,[1]图鉴!$C$18:$G$183,MATCH("经验值",[1]图鉴!$C$18:$G$18,0),FALSE)</f>
        <v>30</v>
      </c>
      <c r="EH59" s="3"/>
      <c r="EI59" s="2" t="str">
        <f t="shared" si="27"/>
        <v>AMX-13</v>
      </c>
      <c r="EJ59" s="2">
        <f t="shared" si="28"/>
        <v>56</v>
      </c>
    </row>
    <row r="60" spans="64:140">
      <c r="BL60" s="2" t="str">
        <f t="shared" si="18"/>
        <v>T3高8</v>
      </c>
      <c r="BM60" s="21" t="str">
        <f>[1]坦克升星消耗!P60&amp;[1]坦克升星消耗!Q60</f>
        <v>T3高</v>
      </c>
      <c r="BN60" s="21">
        <f>[1]坦克升星消耗!S60</f>
        <v>8</v>
      </c>
      <c r="BO60" s="21">
        <f>[1]坦克升星消耗!U60</f>
        <v>30</v>
      </c>
      <c r="BP60" s="21">
        <f>[1]坦克升星消耗!AC60</f>
        <v>291500</v>
      </c>
      <c r="BQ60" s="22"/>
      <c r="BR60" s="22"/>
      <c r="BS60" s="22"/>
      <c r="BT60" s="22"/>
      <c r="BU60" s="22"/>
      <c r="BV60" s="22"/>
      <c r="BW60" s="22"/>
      <c r="BX60" s="22"/>
      <c r="BY60" s="22"/>
      <c r="CE60" s="21">
        <f>[1]坦克标准养成属性!AV60</f>
        <v>6</v>
      </c>
      <c r="CF60" s="21" t="str">
        <f>[1]坦克标准养成属性!AW60</f>
        <v>AMX-13</v>
      </c>
      <c r="CG60" s="21" t="str">
        <f t="shared" si="20"/>
        <v>T3</v>
      </c>
      <c r="CH60" s="21" t="str">
        <f>[1]坦克标准养成属性!AX60</f>
        <v>高</v>
      </c>
      <c r="CI60" s="21">
        <f>[1]坦克标准养成属性!AY60</f>
        <v>8</v>
      </c>
      <c r="CJ60" s="21">
        <f ca="1">[1]坦克标准养成属性!AZ60</f>
        <v>12035</v>
      </c>
      <c r="CK60" s="21">
        <f ca="1">[1]坦克标准养成属性!BA60</f>
        <v>1249</v>
      </c>
      <c r="CL60" s="21">
        <f ca="1">[1]坦克标准养成属性!BB60</f>
        <v>1379</v>
      </c>
      <c r="CM60" s="21">
        <f ca="1">[1]坦克标准养成属性!BC60</f>
        <v>965</v>
      </c>
      <c r="CN60" s="21">
        <f ca="1">[1]坦克标准养成属性!BD60</f>
        <v>1065</v>
      </c>
      <c r="CO60" s="21">
        <f ca="1">[1]坦克标准养成属性!BE60</f>
        <v>1152</v>
      </c>
      <c r="CP60" s="21">
        <f>[1]坦克标准养成属性!BF60</f>
        <v>45.3</v>
      </c>
      <c r="CQ60" s="21">
        <f>[1]坦克标准养成属性!BG60</f>
        <v>67.5</v>
      </c>
      <c r="CR60" s="21">
        <f>[1]坦克标准养成属性!BH60</f>
        <v>16.399999999999999</v>
      </c>
      <c r="CS60" s="21">
        <f>[1]坦克标准养成属性!BI60</f>
        <v>2.59</v>
      </c>
      <c r="CT60" s="21">
        <f>[1]坦克标准养成属性!BJ60</f>
        <v>0</v>
      </c>
      <c r="CU60" s="21">
        <f>[1]坦克标准养成属性!BK60</f>
        <v>0</v>
      </c>
      <c r="CV60" s="21">
        <f>[1]坦克标准养成属性!BL60</f>
        <v>1.63</v>
      </c>
      <c r="CX60" s="2">
        <v>57</v>
      </c>
      <c r="CY60" s="2">
        <f t="shared" si="29"/>
        <v>6</v>
      </c>
      <c r="CZ60" s="2" t="str">
        <f t="shared" si="54"/>
        <v>AMX-13</v>
      </c>
      <c r="DA60" s="2" t="str">
        <f t="shared" si="54"/>
        <v>T3</v>
      </c>
      <c r="DB60" s="2" t="str">
        <f t="shared" si="54"/>
        <v>高</v>
      </c>
      <c r="DC60" s="2">
        <f t="shared" si="35"/>
        <v>3</v>
      </c>
      <c r="DD60" s="2">
        <f t="shared" si="36"/>
        <v>5</v>
      </c>
      <c r="DE60" s="2">
        <f t="shared" si="21"/>
        <v>4</v>
      </c>
      <c r="DF60" s="2">
        <f t="shared" si="37"/>
        <v>4</v>
      </c>
      <c r="DG60" s="2">
        <f t="shared" si="38"/>
        <v>4</v>
      </c>
      <c r="DH60" s="2">
        <f t="shared" si="39"/>
        <v>2</v>
      </c>
      <c r="DI60" s="2">
        <f t="shared" si="22"/>
        <v>58</v>
      </c>
      <c r="DJ60" s="2">
        <f>COUNTIF(CZ$4:CZ60,CZ60)</f>
        <v>9</v>
      </c>
      <c r="DK60" s="2">
        <f t="shared" ca="1" si="41"/>
        <v>12035</v>
      </c>
      <c r="DL60" s="2">
        <f t="shared" ca="1" si="42"/>
        <v>1249</v>
      </c>
      <c r="DM60" s="2">
        <f t="shared" ca="1" si="43"/>
        <v>1379</v>
      </c>
      <c r="DN60" s="2">
        <f t="shared" ca="1" si="44"/>
        <v>965</v>
      </c>
      <c r="DO60" s="2">
        <f t="shared" ca="1" si="45"/>
        <v>1065</v>
      </c>
      <c r="DP60" s="2">
        <f t="shared" ca="1" si="46"/>
        <v>1152</v>
      </c>
      <c r="DQ60" s="2">
        <f t="shared" si="47"/>
        <v>45.3</v>
      </c>
      <c r="DR60" s="2">
        <f t="shared" si="48"/>
        <v>67.5</v>
      </c>
      <c r="DS60" s="2">
        <f t="shared" si="49"/>
        <v>16.399999999999999</v>
      </c>
      <c r="DT60" s="2">
        <f t="shared" si="50"/>
        <v>2.59</v>
      </c>
      <c r="DU60" s="2">
        <f t="shared" si="51"/>
        <v>0</v>
      </c>
      <c r="DV60" s="2">
        <f t="shared" si="52"/>
        <v>0</v>
      </c>
      <c r="DW60" s="2">
        <f t="shared" si="53"/>
        <v>1.63</v>
      </c>
      <c r="DX60" s="2">
        <f t="shared" si="23"/>
        <v>1.1000000000000001</v>
      </c>
      <c r="DY60" s="12" t="str">
        <f t="shared" ca="1" si="24"/>
        <v>[12035,1249,1379,965,1065,1152,45.3,67.5,16.4,2.59,0,0,1.63,1.1]</v>
      </c>
      <c r="DZ60" s="2">
        <f t="shared" si="15"/>
        <v>51331</v>
      </c>
      <c r="EA60" s="23">
        <f t="shared" si="16"/>
        <v>30</v>
      </c>
      <c r="EB60" s="23">
        <f t="shared" si="17"/>
        <v>318500</v>
      </c>
      <c r="EC60" s="35"/>
      <c r="ED60" s="3" t="str">
        <f t="shared" si="25"/>
        <v>[51331,102]</v>
      </c>
      <c r="EE60" s="3" t="str">
        <f t="shared" si="26"/>
        <v>[30,318500]</v>
      </c>
      <c r="EF60" s="3"/>
      <c r="EG60" s="3">
        <f>VLOOKUP(IF(MOD(CY60,10)=0,10,MOD(CY60,10))&amp;DA60&amp;DB60&amp;DJ60-1,[1]图鉴!$C$18:$G$183,MATCH("经验值",[1]图鉴!$C$18:$G$18,0),FALSE)</f>
        <v>30</v>
      </c>
      <c r="EH60" s="3"/>
      <c r="EI60" s="2" t="str">
        <f t="shared" si="27"/>
        <v>AMX-13</v>
      </c>
      <c r="EJ60" s="2">
        <f t="shared" si="28"/>
        <v>57</v>
      </c>
    </row>
    <row r="61" spans="64:140">
      <c r="BL61" s="2" t="str">
        <f t="shared" si="18"/>
        <v>T3高9</v>
      </c>
      <c r="BM61" s="21" t="str">
        <f>[1]坦克升星消耗!P61&amp;[1]坦克升星消耗!Q61</f>
        <v>T3高</v>
      </c>
      <c r="BN61" s="21">
        <f>[1]坦克升星消耗!S61</f>
        <v>9</v>
      </c>
      <c r="BO61" s="21">
        <f>[1]坦克升星消耗!U61</f>
        <v>30</v>
      </c>
      <c r="BP61" s="21">
        <f>[1]坦克升星消耗!AC61</f>
        <v>318500</v>
      </c>
      <c r="BQ61" s="22"/>
      <c r="BR61" s="22"/>
      <c r="BS61" s="22"/>
      <c r="BT61" s="22"/>
      <c r="BU61" s="22"/>
      <c r="BV61" s="22"/>
      <c r="BW61" s="22"/>
      <c r="BX61" s="22"/>
      <c r="BY61" s="22"/>
      <c r="CE61" s="21">
        <f>[1]坦克标准养成属性!AV61</f>
        <v>6</v>
      </c>
      <c r="CF61" s="21" t="str">
        <f>[1]坦克标准养成属性!AW61</f>
        <v>AMX-13</v>
      </c>
      <c r="CG61" s="21" t="str">
        <f t="shared" si="20"/>
        <v>T3</v>
      </c>
      <c r="CH61" s="21" t="str">
        <f>[1]坦克标准养成属性!AX61</f>
        <v>高</v>
      </c>
      <c r="CI61" s="21">
        <f>[1]坦克标准养成属性!AY61</f>
        <v>9</v>
      </c>
      <c r="CJ61" s="21">
        <f ca="1">[1]坦克标准养成属性!AZ61</f>
        <v>12788</v>
      </c>
      <c r="CK61" s="21">
        <f ca="1">[1]坦克标准养成属性!BA61</f>
        <v>1307</v>
      </c>
      <c r="CL61" s="21">
        <f ca="1">[1]坦克标准养成属性!BB61</f>
        <v>1452</v>
      </c>
      <c r="CM61" s="21">
        <f ca="1">[1]坦克标准养成属性!BC61</f>
        <v>1016</v>
      </c>
      <c r="CN61" s="21">
        <f ca="1">[1]坦克标准养成属性!BD61</f>
        <v>1115</v>
      </c>
      <c r="CO61" s="21">
        <f ca="1">[1]坦克标准养成属性!BE61</f>
        <v>1216</v>
      </c>
      <c r="CP61" s="21">
        <f>[1]坦克标准养成属性!BF61</f>
        <v>46</v>
      </c>
      <c r="CQ61" s="21">
        <f>[1]坦克标准养成属性!BG61</f>
        <v>68.599999999999994</v>
      </c>
      <c r="CR61" s="21">
        <f>[1]坦克标准养成属性!BH61</f>
        <v>16.7</v>
      </c>
      <c r="CS61" s="21">
        <f>[1]坦克标准养成属性!BI61</f>
        <v>2.54</v>
      </c>
      <c r="CT61" s="21">
        <f>[1]坦克标准养成属性!BJ61</f>
        <v>0</v>
      </c>
      <c r="CU61" s="21">
        <f>[1]坦克标准养成属性!BK61</f>
        <v>0</v>
      </c>
      <c r="CV61" s="21">
        <f>[1]坦克标准养成属性!BL61</f>
        <v>1.61</v>
      </c>
      <c r="CX61" s="2">
        <v>58</v>
      </c>
      <c r="CY61" s="2">
        <f t="shared" si="29"/>
        <v>6</v>
      </c>
      <c r="CZ61" s="2" t="str">
        <f t="shared" si="54"/>
        <v>AMX-13</v>
      </c>
      <c r="DA61" s="2" t="str">
        <f t="shared" si="54"/>
        <v>T3</v>
      </c>
      <c r="DB61" s="2" t="str">
        <f t="shared" si="54"/>
        <v>高</v>
      </c>
      <c r="DC61" s="2">
        <f t="shared" si="35"/>
        <v>3</v>
      </c>
      <c r="DD61" s="2">
        <f t="shared" si="36"/>
        <v>5</v>
      </c>
      <c r="DE61" s="2">
        <f t="shared" si="21"/>
        <v>5</v>
      </c>
      <c r="DF61" s="2">
        <f t="shared" si="37"/>
        <v>5</v>
      </c>
      <c r="DG61" s="2">
        <f t="shared" si="38"/>
        <v>0</v>
      </c>
      <c r="DH61" s="2">
        <f t="shared" si="39"/>
        <v>1</v>
      </c>
      <c r="DI61" s="2">
        <f t="shared" si="22"/>
        <v>59</v>
      </c>
      <c r="DJ61" s="2">
        <f>COUNTIF(CZ$4:CZ61,CZ61)</f>
        <v>10</v>
      </c>
      <c r="DK61" s="2">
        <f t="shared" ca="1" si="41"/>
        <v>12788</v>
      </c>
      <c r="DL61" s="2">
        <f t="shared" ca="1" si="42"/>
        <v>1307</v>
      </c>
      <c r="DM61" s="2">
        <f t="shared" ca="1" si="43"/>
        <v>1452</v>
      </c>
      <c r="DN61" s="2">
        <f t="shared" ca="1" si="44"/>
        <v>1016</v>
      </c>
      <c r="DO61" s="2">
        <f t="shared" ca="1" si="45"/>
        <v>1115</v>
      </c>
      <c r="DP61" s="2">
        <f t="shared" ca="1" si="46"/>
        <v>1216</v>
      </c>
      <c r="DQ61" s="2">
        <f t="shared" si="47"/>
        <v>46</v>
      </c>
      <c r="DR61" s="2">
        <f t="shared" si="48"/>
        <v>68.599999999999994</v>
      </c>
      <c r="DS61" s="2">
        <f t="shared" si="49"/>
        <v>16.7</v>
      </c>
      <c r="DT61" s="2">
        <f t="shared" si="50"/>
        <v>2.54</v>
      </c>
      <c r="DU61" s="2">
        <f t="shared" si="51"/>
        <v>0</v>
      </c>
      <c r="DV61" s="2">
        <f t="shared" si="52"/>
        <v>0</v>
      </c>
      <c r="DW61" s="2">
        <f t="shared" si="53"/>
        <v>1.61</v>
      </c>
      <c r="DX61" s="2">
        <f t="shared" si="23"/>
        <v>1.1200000000000001</v>
      </c>
      <c r="DY61" s="12" t="str">
        <f t="shared" ca="1" si="24"/>
        <v>[12788,1307,1452,1016,1115,1216,46,68.6,16.7,2.54,0,0,1.61,1.12]</v>
      </c>
      <c r="DZ61" s="2">
        <f t="shared" si="15"/>
        <v>51331</v>
      </c>
      <c r="EA61" s="23">
        <f t="shared" si="16"/>
        <v>35</v>
      </c>
      <c r="EB61" s="23">
        <f t="shared" si="17"/>
        <v>345500</v>
      </c>
      <c r="EC61" s="35"/>
      <c r="ED61" s="3" t="str">
        <f t="shared" si="25"/>
        <v>[51331,102]</v>
      </c>
      <c r="EE61" s="3" t="str">
        <f t="shared" si="26"/>
        <v>[35,345500]</v>
      </c>
      <c r="EF61" s="3"/>
      <c r="EG61" s="3">
        <f>VLOOKUP(IF(MOD(CY61,10)=0,10,MOD(CY61,10))&amp;DA61&amp;DB61&amp;DJ61-1,[1]图鉴!$C$18:$G$183,MATCH("经验值",[1]图鉴!$C$18:$G$18,0),FALSE)</f>
        <v>30</v>
      </c>
      <c r="EH61" s="3"/>
      <c r="EI61" s="2" t="str">
        <f t="shared" si="27"/>
        <v>AMX-13</v>
      </c>
      <c r="EJ61" s="2">
        <f t="shared" si="28"/>
        <v>58</v>
      </c>
    </row>
    <row r="62" spans="64:140">
      <c r="BL62" s="2" t="str">
        <f t="shared" si="18"/>
        <v>T3高10</v>
      </c>
      <c r="BM62" s="21" t="str">
        <f>[1]坦克升星消耗!P62&amp;[1]坦克升星消耗!Q62</f>
        <v>T3高</v>
      </c>
      <c r="BN62" s="21">
        <f>[1]坦克升星消耗!S62</f>
        <v>10</v>
      </c>
      <c r="BO62" s="21">
        <f>[1]坦克升星消耗!U62</f>
        <v>35</v>
      </c>
      <c r="BP62" s="21">
        <f>[1]坦克升星消耗!AC62</f>
        <v>345500</v>
      </c>
      <c r="BQ62" s="22"/>
      <c r="BR62" s="22"/>
      <c r="BS62" s="22"/>
      <c r="BT62" s="22"/>
      <c r="BU62" s="22"/>
      <c r="BV62" s="22"/>
      <c r="BW62" s="22"/>
      <c r="BX62" s="22"/>
      <c r="BY62" s="22"/>
      <c r="CE62" s="21">
        <f>[1]坦克标准养成属性!AV62</f>
        <v>6</v>
      </c>
      <c r="CF62" s="21" t="str">
        <f>[1]坦克标准养成属性!AW62</f>
        <v>AMX-13</v>
      </c>
      <c r="CG62" s="21" t="str">
        <f t="shared" si="20"/>
        <v>T3</v>
      </c>
      <c r="CH62" s="21" t="str">
        <f>[1]坦克标准养成属性!AX62</f>
        <v>高</v>
      </c>
      <c r="CI62" s="21">
        <f>[1]坦克标准养成属性!AY62</f>
        <v>10</v>
      </c>
      <c r="CJ62" s="21">
        <f ca="1">[1]坦克标准养成属性!AZ62</f>
        <v>13541</v>
      </c>
      <c r="CK62" s="21">
        <f ca="1">[1]坦克标准养成属性!BA62</f>
        <v>1364</v>
      </c>
      <c r="CL62" s="21">
        <f ca="1">[1]坦克标准养成属性!BB62</f>
        <v>1524</v>
      </c>
      <c r="CM62" s="21">
        <f ca="1">[1]坦克标准养成属性!BC62</f>
        <v>1067</v>
      </c>
      <c r="CN62" s="21">
        <f ca="1">[1]坦克标准养成属性!BD62</f>
        <v>1164</v>
      </c>
      <c r="CO62" s="21">
        <f ca="1">[1]坦克标准养成属性!BE62</f>
        <v>1281</v>
      </c>
      <c r="CP62" s="21">
        <f>[1]坦克标准养成属性!BF62</f>
        <v>46.7</v>
      </c>
      <c r="CQ62" s="21">
        <f>[1]坦克标准养成属性!BG62</f>
        <v>69.7</v>
      </c>
      <c r="CR62" s="21">
        <f>[1]坦克标准养成属性!BH62</f>
        <v>17</v>
      </c>
      <c r="CS62" s="21">
        <f>[1]坦克标准养成属性!BI62</f>
        <v>2.4900000000000002</v>
      </c>
      <c r="CT62" s="21">
        <f>[1]坦克标准养成属性!BJ62</f>
        <v>0</v>
      </c>
      <c r="CU62" s="21">
        <f>[1]坦克标准养成属性!BK62</f>
        <v>0</v>
      </c>
      <c r="CV62" s="21">
        <f>[1]坦克标准养成属性!BL62</f>
        <v>1.59</v>
      </c>
      <c r="CX62" s="2">
        <v>59</v>
      </c>
      <c r="CY62" s="2">
        <f t="shared" si="29"/>
        <v>6</v>
      </c>
      <c r="CZ62" s="2" t="str">
        <f t="shared" si="54"/>
        <v>AMX-13</v>
      </c>
      <c r="DA62" s="2" t="str">
        <f t="shared" si="54"/>
        <v>T3</v>
      </c>
      <c r="DB62" s="2" t="str">
        <f t="shared" si="54"/>
        <v>高</v>
      </c>
      <c r="DC62" s="2">
        <f t="shared" si="35"/>
        <v>3</v>
      </c>
      <c r="DD62" s="2">
        <f t="shared" si="36"/>
        <v>5</v>
      </c>
      <c r="DE62" s="2">
        <f t="shared" si="21"/>
        <v>5</v>
      </c>
      <c r="DF62" s="2">
        <f t="shared" si="37"/>
        <v>5</v>
      </c>
      <c r="DG62" s="2">
        <f t="shared" si="38"/>
        <v>1</v>
      </c>
      <c r="DH62" s="2">
        <f t="shared" si="39"/>
        <v>1</v>
      </c>
      <c r="DI62" s="2">
        <f t="shared" si="22"/>
        <v>60</v>
      </c>
      <c r="DJ62" s="2">
        <f>COUNTIF(CZ$4:CZ62,CZ62)</f>
        <v>11</v>
      </c>
      <c r="DK62" s="2">
        <f t="shared" ca="1" si="41"/>
        <v>13541</v>
      </c>
      <c r="DL62" s="2">
        <f t="shared" ca="1" si="42"/>
        <v>1364</v>
      </c>
      <c r="DM62" s="2">
        <f t="shared" ca="1" si="43"/>
        <v>1524</v>
      </c>
      <c r="DN62" s="2">
        <f t="shared" ca="1" si="44"/>
        <v>1067</v>
      </c>
      <c r="DO62" s="2">
        <f t="shared" ca="1" si="45"/>
        <v>1164</v>
      </c>
      <c r="DP62" s="2">
        <f t="shared" ca="1" si="46"/>
        <v>1281</v>
      </c>
      <c r="DQ62" s="2">
        <f t="shared" si="47"/>
        <v>46.7</v>
      </c>
      <c r="DR62" s="2">
        <f t="shared" si="48"/>
        <v>69.7</v>
      </c>
      <c r="DS62" s="2">
        <f t="shared" si="49"/>
        <v>17</v>
      </c>
      <c r="DT62" s="2">
        <f t="shared" si="50"/>
        <v>2.4900000000000002</v>
      </c>
      <c r="DU62" s="2">
        <f t="shared" si="51"/>
        <v>0</v>
      </c>
      <c r="DV62" s="2">
        <f t="shared" si="52"/>
        <v>0</v>
      </c>
      <c r="DW62" s="2">
        <f t="shared" si="53"/>
        <v>1.59</v>
      </c>
      <c r="DX62" s="2">
        <f t="shared" si="23"/>
        <v>1.1299999999999999</v>
      </c>
      <c r="DY62" s="12" t="str">
        <f t="shared" ca="1" si="24"/>
        <v>[13541,1364,1524,1067,1164,1281,46.7,69.7,17,2.49,0,0,1.59,1.13]</v>
      </c>
      <c r="DZ62" s="2">
        <f t="shared" si="15"/>
        <v>51331</v>
      </c>
      <c r="EA62" s="23">
        <f t="shared" si="16"/>
        <v>35</v>
      </c>
      <c r="EB62" s="23">
        <f t="shared" si="17"/>
        <v>373000</v>
      </c>
      <c r="EC62" s="35"/>
      <c r="ED62" s="3" t="str">
        <f t="shared" si="25"/>
        <v>[51331,102]</v>
      </c>
      <c r="EE62" s="3" t="str">
        <f t="shared" si="26"/>
        <v>[35,373000]</v>
      </c>
      <c r="EF62" s="3"/>
      <c r="EG62" s="3">
        <f>VLOOKUP(IF(MOD(CY62,10)=0,10,MOD(CY62,10))&amp;DA62&amp;DB62&amp;DJ62-1,[1]图鉴!$C$18:$G$183,MATCH("经验值",[1]图鉴!$C$18:$G$18,0),FALSE)</f>
        <v>30</v>
      </c>
      <c r="EH62" s="3"/>
      <c r="EI62" s="2" t="str">
        <f t="shared" si="27"/>
        <v>AMX-13</v>
      </c>
      <c r="EJ62" s="2">
        <f t="shared" si="28"/>
        <v>59</v>
      </c>
    </row>
    <row r="63" spans="64:140">
      <c r="BL63" s="2" t="str">
        <f t="shared" si="18"/>
        <v>T3高11</v>
      </c>
      <c r="BM63" s="21" t="str">
        <f>[1]坦克升星消耗!P63&amp;[1]坦克升星消耗!Q63</f>
        <v>T3高</v>
      </c>
      <c r="BN63" s="21">
        <f>[1]坦克升星消耗!S63</f>
        <v>11</v>
      </c>
      <c r="BO63" s="21">
        <f>[1]坦克升星消耗!U63</f>
        <v>35</v>
      </c>
      <c r="BP63" s="21">
        <f>[1]坦克升星消耗!AC63</f>
        <v>373000</v>
      </c>
      <c r="BQ63" s="22"/>
      <c r="BR63" s="22"/>
      <c r="BS63" s="22"/>
      <c r="BT63" s="22"/>
      <c r="BU63" s="22"/>
      <c r="BV63" s="22"/>
      <c r="BW63" s="22"/>
      <c r="BX63" s="22"/>
      <c r="BY63" s="22"/>
      <c r="CE63" s="21">
        <f>[1]坦克标准养成属性!AV63</f>
        <v>6</v>
      </c>
      <c r="CF63" s="21" t="str">
        <f>[1]坦克标准养成属性!AW63</f>
        <v>AMX-13</v>
      </c>
      <c r="CG63" s="21" t="str">
        <f t="shared" si="20"/>
        <v>T3</v>
      </c>
      <c r="CH63" s="21" t="str">
        <f>[1]坦克标准养成属性!AX63</f>
        <v>高</v>
      </c>
      <c r="CI63" s="21">
        <f>[1]坦克标准养成属性!AY63</f>
        <v>11</v>
      </c>
      <c r="CJ63" s="21">
        <f ca="1">[1]坦克标准养成属性!AZ63</f>
        <v>14294</v>
      </c>
      <c r="CK63" s="21">
        <f ca="1">[1]坦克标准养成属性!BA63</f>
        <v>1422</v>
      </c>
      <c r="CL63" s="21">
        <f ca="1">[1]坦克标准养成属性!BB63</f>
        <v>1596</v>
      </c>
      <c r="CM63" s="21">
        <f ca="1">[1]坦克标准养成属性!BC63</f>
        <v>1117</v>
      </c>
      <c r="CN63" s="21">
        <f ca="1">[1]坦克标准养成属性!BD63</f>
        <v>1213</v>
      </c>
      <c r="CO63" s="21">
        <f ca="1">[1]坦克标准养成属性!BE63</f>
        <v>1346</v>
      </c>
      <c r="CP63" s="21">
        <f>[1]坦克标准养成属性!BF63</f>
        <v>47.4</v>
      </c>
      <c r="CQ63" s="21">
        <f>[1]坦克标准养成属性!BG63</f>
        <v>70.7</v>
      </c>
      <c r="CR63" s="21">
        <f>[1]坦克标准养成属性!BH63</f>
        <v>17.3</v>
      </c>
      <c r="CS63" s="21">
        <f>[1]坦克标准养成属性!BI63</f>
        <v>2.44</v>
      </c>
      <c r="CT63" s="21">
        <f>[1]坦克标准养成属性!BJ63</f>
        <v>0</v>
      </c>
      <c r="CU63" s="21">
        <f>[1]坦克标准养成属性!BK63</f>
        <v>0</v>
      </c>
      <c r="CV63" s="21">
        <f>[1]坦克标准养成属性!BL63</f>
        <v>1.56</v>
      </c>
      <c r="CX63" s="2">
        <v>60</v>
      </c>
      <c r="CY63" s="2">
        <f t="shared" si="29"/>
        <v>6</v>
      </c>
      <c r="CZ63" s="2" t="str">
        <f t="shared" si="54"/>
        <v>AMX-13</v>
      </c>
      <c r="DA63" s="2" t="str">
        <f t="shared" si="54"/>
        <v>T3</v>
      </c>
      <c r="DB63" s="2" t="str">
        <f t="shared" si="54"/>
        <v>高</v>
      </c>
      <c r="DC63" s="2">
        <f t="shared" si="35"/>
        <v>3</v>
      </c>
      <c r="DD63" s="2">
        <f t="shared" si="36"/>
        <v>5</v>
      </c>
      <c r="DE63" s="2">
        <f t="shared" si="21"/>
        <v>5</v>
      </c>
      <c r="DF63" s="2">
        <f t="shared" si="37"/>
        <v>5</v>
      </c>
      <c r="DG63" s="2">
        <f t="shared" si="38"/>
        <v>2</v>
      </c>
      <c r="DH63" s="2">
        <f t="shared" si="39"/>
        <v>1</v>
      </c>
      <c r="DI63" s="2">
        <f t="shared" si="22"/>
        <v>61</v>
      </c>
      <c r="DJ63" s="2">
        <f>COUNTIF(CZ$4:CZ63,CZ63)</f>
        <v>12</v>
      </c>
      <c r="DK63" s="2">
        <f t="shared" ca="1" si="41"/>
        <v>14294</v>
      </c>
      <c r="DL63" s="2">
        <f t="shared" ca="1" si="42"/>
        <v>1422</v>
      </c>
      <c r="DM63" s="2">
        <f t="shared" ca="1" si="43"/>
        <v>1596</v>
      </c>
      <c r="DN63" s="2">
        <f t="shared" ca="1" si="44"/>
        <v>1117</v>
      </c>
      <c r="DO63" s="2">
        <f t="shared" ca="1" si="45"/>
        <v>1213</v>
      </c>
      <c r="DP63" s="2">
        <f t="shared" ca="1" si="46"/>
        <v>1346</v>
      </c>
      <c r="DQ63" s="2">
        <f t="shared" si="47"/>
        <v>47.4</v>
      </c>
      <c r="DR63" s="2">
        <f t="shared" si="48"/>
        <v>70.7</v>
      </c>
      <c r="DS63" s="2">
        <f t="shared" si="49"/>
        <v>17.3</v>
      </c>
      <c r="DT63" s="2">
        <f t="shared" si="50"/>
        <v>2.44</v>
      </c>
      <c r="DU63" s="2">
        <f t="shared" si="51"/>
        <v>0</v>
      </c>
      <c r="DV63" s="2">
        <f t="shared" si="52"/>
        <v>0</v>
      </c>
      <c r="DW63" s="2">
        <f t="shared" si="53"/>
        <v>1.56</v>
      </c>
      <c r="DX63" s="2">
        <f t="shared" si="23"/>
        <v>1.1499999999999999</v>
      </c>
      <c r="DY63" s="12" t="str">
        <f t="shared" ca="1" si="24"/>
        <v>[14294,1422,1596,1117,1213,1346,47.4,70.7,17.3,2.44,0,0,1.56,1.15]</v>
      </c>
      <c r="DZ63" s="2">
        <f t="shared" si="15"/>
        <v>51331</v>
      </c>
      <c r="EA63" s="23">
        <f t="shared" si="16"/>
        <v>35</v>
      </c>
      <c r="EB63" s="23">
        <f t="shared" si="17"/>
        <v>400000</v>
      </c>
      <c r="EC63" s="35"/>
      <c r="ED63" s="3" t="str">
        <f t="shared" si="25"/>
        <v>[51331,102]</v>
      </c>
      <c r="EE63" s="3" t="str">
        <f t="shared" si="26"/>
        <v>[35,400000]</v>
      </c>
      <c r="EF63" s="3"/>
      <c r="EG63" s="3">
        <f>VLOOKUP(IF(MOD(CY63,10)=0,10,MOD(CY63,10))&amp;DA63&amp;DB63&amp;DJ63-1,[1]图鉴!$C$18:$G$183,MATCH("经验值",[1]图鉴!$C$18:$G$18,0),FALSE)</f>
        <v>30</v>
      </c>
      <c r="EH63" s="3"/>
      <c r="EI63" s="2" t="str">
        <f t="shared" si="27"/>
        <v>AMX-13</v>
      </c>
      <c r="EJ63" s="2">
        <f t="shared" si="28"/>
        <v>60</v>
      </c>
    </row>
    <row r="64" spans="64:140">
      <c r="BL64" s="2" t="str">
        <f t="shared" si="18"/>
        <v>T3高12</v>
      </c>
      <c r="BM64" s="21" t="str">
        <f>[1]坦克升星消耗!P64&amp;[1]坦克升星消耗!Q64</f>
        <v>T3高</v>
      </c>
      <c r="BN64" s="21">
        <f>[1]坦克升星消耗!S64</f>
        <v>12</v>
      </c>
      <c r="BO64" s="21">
        <f>[1]坦克升星消耗!U64</f>
        <v>35</v>
      </c>
      <c r="BP64" s="21">
        <f>[1]坦克升星消耗!AC64</f>
        <v>400000</v>
      </c>
      <c r="BQ64" s="22"/>
      <c r="BR64" s="22"/>
      <c r="BS64" s="22"/>
      <c r="BT64" s="22"/>
      <c r="BU64" s="22"/>
      <c r="BV64" s="22"/>
      <c r="BW64" s="22"/>
      <c r="BX64" s="22"/>
      <c r="BY64" s="22"/>
      <c r="CE64" s="21">
        <f>[1]坦克标准养成属性!AV64</f>
        <v>6</v>
      </c>
      <c r="CF64" s="21" t="str">
        <f>[1]坦克标准养成属性!AW64</f>
        <v>AMX-13</v>
      </c>
      <c r="CG64" s="21" t="str">
        <f t="shared" si="20"/>
        <v>T3</v>
      </c>
      <c r="CH64" s="21" t="str">
        <f>[1]坦克标准养成属性!AX64</f>
        <v>高</v>
      </c>
      <c r="CI64" s="21">
        <f>[1]坦克标准养成属性!AY64</f>
        <v>12</v>
      </c>
      <c r="CJ64" s="21">
        <f ca="1">[1]坦克标准养成属性!AZ64</f>
        <v>15047</v>
      </c>
      <c r="CK64" s="21">
        <f ca="1">[1]坦克标准养成属性!BA64</f>
        <v>1480</v>
      </c>
      <c r="CL64" s="21">
        <f ca="1">[1]坦克标准养成属性!BB64</f>
        <v>1669</v>
      </c>
      <c r="CM64" s="21">
        <f ca="1">[1]坦克标准养成属性!BC64</f>
        <v>1168</v>
      </c>
      <c r="CN64" s="21">
        <f ca="1">[1]坦克标准养成属性!BD64</f>
        <v>1262</v>
      </c>
      <c r="CO64" s="21">
        <f ca="1">[1]坦克标准养成属性!BE64</f>
        <v>1411</v>
      </c>
      <c r="CP64" s="21">
        <f>[1]坦克标准养成属性!BF64</f>
        <v>48.1</v>
      </c>
      <c r="CQ64" s="21">
        <f>[1]坦克标准养成属性!BG64</f>
        <v>71.8</v>
      </c>
      <c r="CR64" s="21">
        <f>[1]坦克标准养成属性!BH64</f>
        <v>17.7</v>
      </c>
      <c r="CS64" s="21">
        <f>[1]坦克标准养成属性!BI64</f>
        <v>2.38</v>
      </c>
      <c r="CT64" s="21">
        <f>[1]坦克标准养成属性!BJ64</f>
        <v>0</v>
      </c>
      <c r="CU64" s="21">
        <f>[1]坦克标准养成属性!BK64</f>
        <v>0</v>
      </c>
      <c r="CV64" s="21">
        <f>[1]坦克标准养成属性!BL64</f>
        <v>1.54</v>
      </c>
      <c r="CX64" s="2">
        <v>61</v>
      </c>
      <c r="CY64" s="2">
        <f t="shared" si="29"/>
        <v>6</v>
      </c>
      <c r="CZ64" s="2" t="str">
        <f t="shared" ref="CZ64:DB83" si="55">VLOOKUP($CY64,$CE$3:$CR$372,MATCH(CZ$3,$CE$3:$CR$3,0),FALSE)</f>
        <v>AMX-13</v>
      </c>
      <c r="DA64" s="2" t="str">
        <f t="shared" si="55"/>
        <v>T3</v>
      </c>
      <c r="DB64" s="2" t="str">
        <f t="shared" si="55"/>
        <v>高</v>
      </c>
      <c r="DC64" s="2">
        <f t="shared" si="35"/>
        <v>3</v>
      </c>
      <c r="DD64" s="2">
        <f t="shared" si="36"/>
        <v>5</v>
      </c>
      <c r="DE64" s="2">
        <f t="shared" si="21"/>
        <v>5</v>
      </c>
      <c r="DF64" s="2">
        <f t="shared" si="37"/>
        <v>5</v>
      </c>
      <c r="DG64" s="2">
        <f t="shared" si="38"/>
        <v>3</v>
      </c>
      <c r="DH64" s="2">
        <f t="shared" si="39"/>
        <v>1</v>
      </c>
      <c r="DI64" s="2">
        <f t="shared" si="22"/>
        <v>62</v>
      </c>
      <c r="DJ64" s="2">
        <f>COUNTIF(CZ$4:CZ64,CZ64)</f>
        <v>13</v>
      </c>
      <c r="DK64" s="2">
        <f t="shared" ca="1" si="41"/>
        <v>15047</v>
      </c>
      <c r="DL64" s="2">
        <f t="shared" ca="1" si="42"/>
        <v>1480</v>
      </c>
      <c r="DM64" s="2">
        <f t="shared" ca="1" si="43"/>
        <v>1669</v>
      </c>
      <c r="DN64" s="2">
        <f t="shared" ca="1" si="44"/>
        <v>1168</v>
      </c>
      <c r="DO64" s="2">
        <f t="shared" ca="1" si="45"/>
        <v>1262</v>
      </c>
      <c r="DP64" s="2">
        <f t="shared" ca="1" si="46"/>
        <v>1411</v>
      </c>
      <c r="DQ64" s="2">
        <f t="shared" si="47"/>
        <v>48.1</v>
      </c>
      <c r="DR64" s="2">
        <f t="shared" si="48"/>
        <v>71.8</v>
      </c>
      <c r="DS64" s="2">
        <f t="shared" si="49"/>
        <v>17.7</v>
      </c>
      <c r="DT64" s="2">
        <f t="shared" si="50"/>
        <v>2.38</v>
      </c>
      <c r="DU64" s="2">
        <f t="shared" si="51"/>
        <v>0</v>
      </c>
      <c r="DV64" s="2">
        <f t="shared" si="52"/>
        <v>0</v>
      </c>
      <c r="DW64" s="2">
        <f t="shared" si="53"/>
        <v>1.54</v>
      </c>
      <c r="DX64" s="2">
        <f t="shared" si="23"/>
        <v>1.17</v>
      </c>
      <c r="DY64" s="12" t="str">
        <f t="shared" ca="1" si="24"/>
        <v>[15047,1480,1669,1168,1262,1411,48.1,71.8,17.7,2.38,0,0,1.54,1.17]</v>
      </c>
      <c r="DZ64" s="2">
        <f t="shared" si="15"/>
        <v>51331</v>
      </c>
      <c r="EA64" s="23">
        <f t="shared" si="16"/>
        <v>35</v>
      </c>
      <c r="EB64" s="23">
        <f t="shared" si="17"/>
        <v>427500</v>
      </c>
      <c r="EC64" s="35"/>
      <c r="ED64" s="3" t="str">
        <f t="shared" si="25"/>
        <v>[51331,102]</v>
      </c>
      <c r="EE64" s="3" t="str">
        <f t="shared" si="26"/>
        <v>[35,427500]</v>
      </c>
      <c r="EF64" s="3"/>
      <c r="EG64" s="3">
        <f>VLOOKUP(IF(MOD(CY64,10)=0,10,MOD(CY64,10))&amp;DA64&amp;DB64&amp;DJ64-1,[1]图鉴!$C$18:$G$183,MATCH("经验值",[1]图鉴!$C$18:$G$18,0),FALSE)</f>
        <v>30</v>
      </c>
      <c r="EH64" s="3"/>
      <c r="EI64" s="2" t="str">
        <f t="shared" si="27"/>
        <v>AMX-13</v>
      </c>
      <c r="EJ64" s="2">
        <f t="shared" si="28"/>
        <v>61</v>
      </c>
    </row>
    <row r="65" spans="64:140">
      <c r="BL65" s="2" t="str">
        <f t="shared" si="18"/>
        <v>T3高13</v>
      </c>
      <c r="BM65" s="21" t="str">
        <f>[1]坦克升星消耗!P65&amp;[1]坦克升星消耗!Q65</f>
        <v>T3高</v>
      </c>
      <c r="BN65" s="21">
        <f>[1]坦克升星消耗!S65</f>
        <v>13</v>
      </c>
      <c r="BO65" s="21">
        <f>[1]坦克升星消耗!U65</f>
        <v>35</v>
      </c>
      <c r="BP65" s="21">
        <f>[1]坦克升星消耗!AC65</f>
        <v>427500</v>
      </c>
      <c r="BQ65" s="22"/>
      <c r="BR65" s="22"/>
      <c r="BS65" s="22"/>
      <c r="BT65" s="22"/>
      <c r="BU65" s="22"/>
      <c r="BV65" s="22"/>
      <c r="BW65" s="22"/>
      <c r="BX65" s="22"/>
      <c r="BY65" s="22"/>
      <c r="CE65" s="21">
        <f>[1]坦克标准养成属性!AV65</f>
        <v>6</v>
      </c>
      <c r="CF65" s="21" t="str">
        <f>[1]坦克标准养成属性!AW65</f>
        <v>AMX-13</v>
      </c>
      <c r="CG65" s="21" t="str">
        <f t="shared" si="20"/>
        <v>T3</v>
      </c>
      <c r="CH65" s="21" t="str">
        <f>[1]坦克标准养成属性!AX65</f>
        <v>高</v>
      </c>
      <c r="CI65" s="21">
        <f>[1]坦克标准养成属性!AY65</f>
        <v>13</v>
      </c>
      <c r="CJ65" s="21">
        <f ca="1">[1]坦克标准养成属性!AZ65</f>
        <v>15800</v>
      </c>
      <c r="CK65" s="21">
        <f ca="1">[1]坦克标准养成属性!BA65</f>
        <v>1538</v>
      </c>
      <c r="CL65" s="21">
        <f ca="1">[1]坦克标准养成属性!BB65</f>
        <v>1741</v>
      </c>
      <c r="CM65" s="21">
        <f ca="1">[1]坦克标准养成属性!BC65</f>
        <v>1219</v>
      </c>
      <c r="CN65" s="21">
        <f ca="1">[1]坦克标准养成属性!BD65</f>
        <v>1311</v>
      </c>
      <c r="CO65" s="21">
        <f ca="1">[1]坦克标准养成属性!BE65</f>
        <v>1475</v>
      </c>
      <c r="CP65" s="21">
        <f>[1]坦克标准养成属性!BF65</f>
        <v>48.8</v>
      </c>
      <c r="CQ65" s="21">
        <f>[1]坦克标准养成属性!BG65</f>
        <v>72.8</v>
      </c>
      <c r="CR65" s="21">
        <f>[1]坦克标准养成属性!BH65</f>
        <v>18</v>
      </c>
      <c r="CS65" s="21">
        <f>[1]坦克标准养成属性!BI65</f>
        <v>2.33</v>
      </c>
      <c r="CT65" s="21">
        <f>[1]坦克标准养成属性!BJ65</f>
        <v>0</v>
      </c>
      <c r="CU65" s="21">
        <f>[1]坦克标准养成属性!BK65</f>
        <v>0</v>
      </c>
      <c r="CV65" s="21">
        <f>[1]坦克标准养成属性!BL65</f>
        <v>1.52</v>
      </c>
      <c r="CX65" s="2">
        <v>62</v>
      </c>
      <c r="CY65" s="2">
        <f t="shared" si="29"/>
        <v>6</v>
      </c>
      <c r="CZ65" s="2" t="str">
        <f t="shared" si="55"/>
        <v>AMX-13</v>
      </c>
      <c r="DA65" s="2" t="str">
        <f t="shared" si="55"/>
        <v>T3</v>
      </c>
      <c r="DB65" s="2" t="str">
        <f t="shared" si="55"/>
        <v>高</v>
      </c>
      <c r="DC65" s="2">
        <f t="shared" si="35"/>
        <v>3</v>
      </c>
      <c r="DD65" s="2">
        <f t="shared" si="36"/>
        <v>5</v>
      </c>
      <c r="DE65" s="2">
        <f t="shared" si="21"/>
        <v>5</v>
      </c>
      <c r="DF65" s="2">
        <f t="shared" si="37"/>
        <v>5</v>
      </c>
      <c r="DG65" s="2">
        <f t="shared" si="38"/>
        <v>4</v>
      </c>
      <c r="DH65" s="2">
        <f t="shared" si="39"/>
        <v>1</v>
      </c>
      <c r="DI65" s="2">
        <f t="shared" si="22"/>
        <v>63</v>
      </c>
      <c r="DJ65" s="2">
        <f>COUNTIF(CZ$4:CZ65,CZ65)</f>
        <v>14</v>
      </c>
      <c r="DK65" s="2">
        <f t="shared" ca="1" si="41"/>
        <v>15800</v>
      </c>
      <c r="DL65" s="2">
        <f t="shared" ca="1" si="42"/>
        <v>1538</v>
      </c>
      <c r="DM65" s="2">
        <f t="shared" ca="1" si="43"/>
        <v>1741</v>
      </c>
      <c r="DN65" s="2">
        <f t="shared" ca="1" si="44"/>
        <v>1219</v>
      </c>
      <c r="DO65" s="2">
        <f t="shared" ca="1" si="45"/>
        <v>1311</v>
      </c>
      <c r="DP65" s="2">
        <f t="shared" ca="1" si="46"/>
        <v>1475</v>
      </c>
      <c r="DQ65" s="2">
        <f t="shared" si="47"/>
        <v>48.8</v>
      </c>
      <c r="DR65" s="2">
        <f t="shared" si="48"/>
        <v>72.8</v>
      </c>
      <c r="DS65" s="2">
        <f t="shared" si="49"/>
        <v>18</v>
      </c>
      <c r="DT65" s="2">
        <f t="shared" si="50"/>
        <v>2.33</v>
      </c>
      <c r="DU65" s="2">
        <f t="shared" si="51"/>
        <v>0</v>
      </c>
      <c r="DV65" s="2">
        <f t="shared" si="52"/>
        <v>0</v>
      </c>
      <c r="DW65" s="2">
        <f t="shared" si="53"/>
        <v>1.52</v>
      </c>
      <c r="DX65" s="2">
        <f t="shared" si="23"/>
        <v>1.18</v>
      </c>
      <c r="DY65" s="12" t="str">
        <f t="shared" ca="1" si="24"/>
        <v>[15800,1538,1741,1219,1311,1475,48.8,72.8,18,2.33,0,0,1.52,1.18]</v>
      </c>
      <c r="DZ65" s="2">
        <f t="shared" si="15"/>
        <v>51331</v>
      </c>
      <c r="EA65" s="23">
        <f t="shared" si="16"/>
        <v>35</v>
      </c>
      <c r="EB65" s="23">
        <f t="shared" si="17"/>
        <v>454500</v>
      </c>
      <c r="EC65" s="35"/>
      <c r="ED65" s="3" t="str">
        <f t="shared" si="25"/>
        <v>[51331,102]</v>
      </c>
      <c r="EE65" s="3" t="str">
        <f t="shared" si="26"/>
        <v>[35,454500]</v>
      </c>
      <c r="EF65" s="3"/>
      <c r="EG65" s="3">
        <f>VLOOKUP(IF(MOD(CY65,10)=0,10,MOD(CY65,10))&amp;DA65&amp;DB65&amp;DJ65-1,[1]图鉴!$C$18:$G$183,MATCH("经验值",[1]图鉴!$C$18:$G$18,0),FALSE)</f>
        <v>30</v>
      </c>
      <c r="EH65" s="3"/>
      <c r="EI65" s="2" t="str">
        <f t="shared" si="27"/>
        <v>AMX-13</v>
      </c>
      <c r="EJ65" s="2">
        <f t="shared" si="28"/>
        <v>62</v>
      </c>
    </row>
    <row r="66" spans="64:140">
      <c r="BL66" s="2" t="str">
        <f t="shared" si="18"/>
        <v>T3高14</v>
      </c>
      <c r="BM66" s="21" t="str">
        <f>[1]坦克升星消耗!P66&amp;[1]坦克升星消耗!Q66</f>
        <v>T3高</v>
      </c>
      <c r="BN66" s="21">
        <f>[1]坦克升星消耗!S66</f>
        <v>14</v>
      </c>
      <c r="BO66" s="21">
        <f>[1]坦克升星消耗!U66</f>
        <v>35</v>
      </c>
      <c r="BP66" s="21">
        <f>[1]坦克升星消耗!AC66</f>
        <v>454500</v>
      </c>
      <c r="BQ66" s="22"/>
      <c r="BR66" s="22"/>
      <c r="BS66" s="22"/>
      <c r="BT66" s="22"/>
      <c r="BU66" s="22"/>
      <c r="BV66" s="22"/>
      <c r="BW66" s="22"/>
      <c r="BX66" s="22"/>
      <c r="BY66" s="22"/>
      <c r="CE66" s="21">
        <f>[1]坦克标准养成属性!AV66</f>
        <v>6</v>
      </c>
      <c r="CF66" s="21" t="str">
        <f>[1]坦克标准养成属性!AW66</f>
        <v>AMX-13</v>
      </c>
      <c r="CG66" s="21" t="str">
        <f t="shared" si="20"/>
        <v>T3</v>
      </c>
      <c r="CH66" s="21" t="str">
        <f>[1]坦克标准养成属性!AX66</f>
        <v>高</v>
      </c>
      <c r="CI66" s="21">
        <f>[1]坦克标准养成属性!AY66</f>
        <v>14</v>
      </c>
      <c r="CJ66" s="21">
        <f ca="1">[1]坦克标准养成属性!AZ66</f>
        <v>16552</v>
      </c>
      <c r="CK66" s="21">
        <f ca="1">[1]坦克标准养成属性!BA66</f>
        <v>1595</v>
      </c>
      <c r="CL66" s="21">
        <f ca="1">[1]坦克标准养成属性!BB66</f>
        <v>1814</v>
      </c>
      <c r="CM66" s="21">
        <f ca="1">[1]坦克标准养成属性!BC66</f>
        <v>1270</v>
      </c>
      <c r="CN66" s="21">
        <f ca="1">[1]坦克标准养成属性!BD66</f>
        <v>1361</v>
      </c>
      <c r="CO66" s="21">
        <f ca="1">[1]坦克标准养成属性!BE66</f>
        <v>1540</v>
      </c>
      <c r="CP66" s="21">
        <f>[1]坦克标准养成属性!BF66</f>
        <v>49.5</v>
      </c>
      <c r="CQ66" s="21">
        <f>[1]坦克标准养成属性!BG66</f>
        <v>73.900000000000006</v>
      </c>
      <c r="CR66" s="21">
        <f>[1]坦克标准养成属性!BH66</f>
        <v>18.3</v>
      </c>
      <c r="CS66" s="21">
        <f>[1]坦克标准养成属性!BI66</f>
        <v>2.2799999999999998</v>
      </c>
      <c r="CT66" s="21">
        <f>[1]坦克标准养成属性!BJ66</f>
        <v>0</v>
      </c>
      <c r="CU66" s="21">
        <f>[1]坦克标准养成属性!BK66</f>
        <v>0</v>
      </c>
      <c r="CV66" s="21">
        <f>[1]坦克标准养成属性!BL66</f>
        <v>1.5</v>
      </c>
      <c r="CX66" s="2">
        <v>63</v>
      </c>
      <c r="CY66" s="2">
        <f t="shared" si="29"/>
        <v>6</v>
      </c>
      <c r="CZ66" s="2" t="str">
        <f t="shared" si="55"/>
        <v>AMX-13</v>
      </c>
      <c r="DA66" s="2" t="str">
        <f t="shared" si="55"/>
        <v>T3</v>
      </c>
      <c r="DB66" s="2" t="str">
        <f t="shared" si="55"/>
        <v>高</v>
      </c>
      <c r="DC66" s="2">
        <f t="shared" si="35"/>
        <v>3</v>
      </c>
      <c r="DD66" s="2">
        <f t="shared" si="36"/>
        <v>5</v>
      </c>
      <c r="DE66" s="2">
        <f t="shared" si="21"/>
        <v>5</v>
      </c>
      <c r="DF66" s="2">
        <f t="shared" si="37"/>
        <v>5</v>
      </c>
      <c r="DG66" s="2">
        <f t="shared" si="38"/>
        <v>5</v>
      </c>
      <c r="DH66" s="2">
        <f t="shared" si="39"/>
        <v>2</v>
      </c>
      <c r="DI66" s="2">
        <f t="shared" si="22"/>
        <v>-1</v>
      </c>
      <c r="DJ66" s="2">
        <f>COUNTIF(CZ$4:CZ66,CZ66)</f>
        <v>15</v>
      </c>
      <c r="DK66" s="2">
        <f t="shared" ca="1" si="41"/>
        <v>16552</v>
      </c>
      <c r="DL66" s="2">
        <f t="shared" ca="1" si="42"/>
        <v>1595</v>
      </c>
      <c r="DM66" s="2">
        <f t="shared" ca="1" si="43"/>
        <v>1814</v>
      </c>
      <c r="DN66" s="2">
        <f t="shared" ca="1" si="44"/>
        <v>1270</v>
      </c>
      <c r="DO66" s="2">
        <f t="shared" ca="1" si="45"/>
        <v>1361</v>
      </c>
      <c r="DP66" s="2">
        <f t="shared" ca="1" si="46"/>
        <v>1540</v>
      </c>
      <c r="DQ66" s="2">
        <f t="shared" si="47"/>
        <v>49.5</v>
      </c>
      <c r="DR66" s="2">
        <f t="shared" si="48"/>
        <v>73.900000000000006</v>
      </c>
      <c r="DS66" s="2">
        <f t="shared" si="49"/>
        <v>18.3</v>
      </c>
      <c r="DT66" s="2">
        <f t="shared" si="50"/>
        <v>2.2799999999999998</v>
      </c>
      <c r="DU66" s="2">
        <f t="shared" si="51"/>
        <v>0</v>
      </c>
      <c r="DV66" s="2">
        <f t="shared" si="52"/>
        <v>0</v>
      </c>
      <c r="DW66" s="2">
        <f t="shared" si="53"/>
        <v>1.5</v>
      </c>
      <c r="DX66" s="2">
        <f t="shared" si="23"/>
        <v>1.2</v>
      </c>
      <c r="DY66" s="12" t="str">
        <f t="shared" ca="1" si="24"/>
        <v>[16552,1595,1814,1270,1361,1540,49.5,73.9,18.3,2.28,0,0,1.5,1.2]</v>
      </c>
      <c r="DZ66" s="2">
        <f t="shared" si="15"/>
        <v>51331</v>
      </c>
      <c r="EA66" s="23">
        <f t="shared" si="16"/>
        <v>1</v>
      </c>
      <c r="EB66" s="23">
        <f t="shared" si="17"/>
        <v>0</v>
      </c>
      <c r="EC66" s="35"/>
      <c r="ED66" s="3" t="str">
        <f t="shared" si="25"/>
        <v>[51331,102]</v>
      </c>
      <c r="EE66" s="3" t="str">
        <f t="shared" si="26"/>
        <v>[1,0]</v>
      </c>
      <c r="EF66" s="3"/>
      <c r="EG66" s="3">
        <f>VLOOKUP(IF(MOD(CY66,10)=0,10,MOD(CY66,10))&amp;DA66&amp;DB66&amp;DJ66-1,[1]图鉴!$C$18:$G$183,MATCH("经验值",[1]图鉴!$C$18:$G$18,0),FALSE)</f>
        <v>30</v>
      </c>
      <c r="EH66" s="3"/>
      <c r="EI66" s="2" t="str">
        <f t="shared" si="27"/>
        <v>AMX-13</v>
      </c>
      <c r="EJ66" s="2">
        <f t="shared" si="28"/>
        <v>63</v>
      </c>
    </row>
    <row r="67" spans="64:140">
      <c r="BL67" s="2" t="str">
        <f t="shared" si="18"/>
        <v>T4低0</v>
      </c>
      <c r="BM67" s="21" t="str">
        <f>[1]坦克升星消耗!P67&amp;[1]坦克升星消耗!Q67</f>
        <v>T4低</v>
      </c>
      <c r="BN67" s="21">
        <f>[1]坦克升星消耗!S67</f>
        <v>0</v>
      </c>
      <c r="BO67" s="21">
        <f>[1]坦克升星消耗!U67</f>
        <v>150</v>
      </c>
      <c r="BP67" s="21">
        <f>[1]坦克升星消耗!AC67</f>
        <v>0</v>
      </c>
      <c r="BQ67" s="22"/>
      <c r="BR67" s="22"/>
      <c r="BS67" s="22"/>
      <c r="BT67" s="22"/>
      <c r="BU67" s="22"/>
      <c r="BV67" s="22"/>
      <c r="BW67" s="22"/>
      <c r="BX67" s="22"/>
      <c r="BY67" s="22"/>
      <c r="CE67" s="21">
        <f>[1]坦克标准养成属性!AV67</f>
        <v>7</v>
      </c>
      <c r="CF67" s="21" t="str">
        <f>[1]坦克标准养成属性!AW67</f>
        <v>霞飞</v>
      </c>
      <c r="CG67" s="21" t="str">
        <f t="shared" si="20"/>
        <v>T4</v>
      </c>
      <c r="CH67" s="21" t="str">
        <f>[1]坦克标准养成属性!AX67</f>
        <v>低</v>
      </c>
      <c r="CI67" s="21">
        <f>[1]坦克标准养成属性!AY67</f>
        <v>0</v>
      </c>
      <c r="CJ67" s="21">
        <f ca="1">[1]坦克标准养成属性!AZ67</f>
        <v>7569</v>
      </c>
      <c r="CK67" s="21">
        <f ca="1">[1]坦克标准养成属性!BA67</f>
        <v>486</v>
      </c>
      <c r="CL67" s="21">
        <f ca="1">[1]坦克标准养成属性!BB67</f>
        <v>840</v>
      </c>
      <c r="CM67" s="21">
        <f ca="1">[1]坦克标准养成属性!BC67</f>
        <v>588</v>
      </c>
      <c r="CN67" s="21">
        <f ca="1">[1]坦克标准养成属性!BD67</f>
        <v>840</v>
      </c>
      <c r="CO67" s="21">
        <f ca="1">[1]坦克标准养成属性!BE67</f>
        <v>792</v>
      </c>
      <c r="CP67" s="21">
        <f>[1]坦克标准养成属性!BF67</f>
        <v>42.4</v>
      </c>
      <c r="CQ67" s="21">
        <f>[1]坦克标准养成属性!BG67</f>
        <v>50</v>
      </c>
      <c r="CR67" s="21">
        <f>[1]坦克标准养成属性!BH67</f>
        <v>13.9</v>
      </c>
      <c r="CS67" s="21">
        <f>[1]坦克标准养成属性!BI67</f>
        <v>1.4</v>
      </c>
      <c r="CT67" s="21">
        <f>[1]坦克标准养成属性!BJ67</f>
        <v>0</v>
      </c>
      <c r="CU67" s="21">
        <f>[1]坦克标准养成属性!BK67</f>
        <v>0.3</v>
      </c>
      <c r="CV67" s="21">
        <f>[1]坦克标准养成属性!BL67</f>
        <v>0.9</v>
      </c>
      <c r="CX67" s="2">
        <v>64</v>
      </c>
      <c r="CY67" s="2">
        <f t="shared" si="29"/>
        <v>7</v>
      </c>
      <c r="CZ67" s="2" t="str">
        <f t="shared" si="55"/>
        <v>霞飞</v>
      </c>
      <c r="DA67" s="2" t="str">
        <f t="shared" si="55"/>
        <v>T4</v>
      </c>
      <c r="DB67" s="2" t="str">
        <f t="shared" si="55"/>
        <v>低</v>
      </c>
      <c r="DC67" s="2">
        <f t="shared" si="35"/>
        <v>4</v>
      </c>
      <c r="DD67" s="2">
        <f t="shared" si="36"/>
        <v>5</v>
      </c>
      <c r="DE67" s="2">
        <f t="shared" si="21"/>
        <v>4</v>
      </c>
      <c r="DF67" s="2">
        <f t="shared" si="37"/>
        <v>4</v>
      </c>
      <c r="DG67" s="2">
        <f t="shared" si="38"/>
        <v>0</v>
      </c>
      <c r="DH67" s="2">
        <f t="shared" si="39"/>
        <v>1</v>
      </c>
      <c r="DI67" s="2">
        <f t="shared" si="22"/>
        <v>65</v>
      </c>
      <c r="DJ67" s="2">
        <f>COUNTIF(CZ$4:CZ67,CZ67)</f>
        <v>1</v>
      </c>
      <c r="DK67" s="2">
        <f t="shared" ca="1" si="41"/>
        <v>7569</v>
      </c>
      <c r="DL67" s="2">
        <f t="shared" ca="1" si="42"/>
        <v>486</v>
      </c>
      <c r="DM67" s="2">
        <f t="shared" ca="1" si="43"/>
        <v>840</v>
      </c>
      <c r="DN67" s="2">
        <f t="shared" ca="1" si="44"/>
        <v>588</v>
      </c>
      <c r="DO67" s="2">
        <f t="shared" ca="1" si="45"/>
        <v>840</v>
      </c>
      <c r="DP67" s="2">
        <f t="shared" ca="1" si="46"/>
        <v>792</v>
      </c>
      <c r="DQ67" s="2">
        <f t="shared" si="47"/>
        <v>42.4</v>
      </c>
      <c r="DR67" s="2">
        <f t="shared" si="48"/>
        <v>50</v>
      </c>
      <c r="DS67" s="2">
        <f t="shared" si="49"/>
        <v>13.9</v>
      </c>
      <c r="DT67" s="2">
        <f t="shared" si="50"/>
        <v>1.4</v>
      </c>
      <c r="DU67" s="2">
        <f t="shared" si="51"/>
        <v>0</v>
      </c>
      <c r="DV67" s="2">
        <f t="shared" si="52"/>
        <v>0.3</v>
      </c>
      <c r="DW67" s="2">
        <f t="shared" si="53"/>
        <v>0.9</v>
      </c>
      <c r="DX67" s="2">
        <f t="shared" si="23"/>
        <v>1.2</v>
      </c>
      <c r="DY67" s="12" t="str">
        <f t="shared" ca="1" si="24"/>
        <v>[7569,486,840,588,840,792,42.4,50,13.9,1.4,0,0.3,0.9,1.2]</v>
      </c>
      <c r="DZ67" s="2">
        <f t="shared" si="15"/>
        <v>51411</v>
      </c>
      <c r="EA67" s="23">
        <f t="shared" si="16"/>
        <v>50</v>
      </c>
      <c r="EB67" s="23">
        <f t="shared" si="17"/>
        <v>107500</v>
      </c>
      <c r="EC67" s="35"/>
      <c r="ED67" s="3" t="str">
        <f t="shared" si="25"/>
        <v>[51411,102]</v>
      </c>
      <c r="EE67" s="3" t="str">
        <f t="shared" si="26"/>
        <v>[50,107500]</v>
      </c>
      <c r="EF67" s="3"/>
      <c r="EG67" s="3">
        <f>VLOOKUP(IF(MOD(CY67,10)=0,10,MOD(CY67,10))&amp;DA67&amp;DB67&amp;DJ67-1,[1]图鉴!$C$18:$G$183,MATCH("经验值",[1]图鉴!$C$18:$G$18,0),FALSE)</f>
        <v>40</v>
      </c>
      <c r="EH67" s="3"/>
      <c r="EI67" s="2" t="str">
        <f t="shared" si="27"/>
        <v>霞飞</v>
      </c>
      <c r="EJ67" s="2">
        <f t="shared" si="28"/>
        <v>64</v>
      </c>
    </row>
    <row r="68" spans="64:140">
      <c r="BL68" s="2" t="str">
        <f t="shared" si="18"/>
        <v>T4低1</v>
      </c>
      <c r="BM68" s="21" t="str">
        <f>[1]坦克升星消耗!P68&amp;[1]坦克升星消耗!Q68</f>
        <v>T4低</v>
      </c>
      <c r="BN68" s="21">
        <f>[1]坦克升星消耗!S68</f>
        <v>1</v>
      </c>
      <c r="BO68" s="21">
        <f>[1]坦克升星消耗!U68</f>
        <v>50</v>
      </c>
      <c r="BP68" s="21">
        <f>[1]坦克升星消耗!AC68</f>
        <v>107500</v>
      </c>
      <c r="BQ68" s="22"/>
      <c r="BR68" s="22"/>
      <c r="BS68" s="22"/>
      <c r="BT68" s="22"/>
      <c r="BU68" s="22"/>
      <c r="BV68" s="22"/>
      <c r="BW68" s="22"/>
      <c r="BX68" s="22"/>
      <c r="BY68" s="22"/>
      <c r="CE68" s="21">
        <f>[1]坦克标准养成属性!AV68</f>
        <v>7</v>
      </c>
      <c r="CF68" s="21" t="str">
        <f>[1]坦克标准养成属性!AW68</f>
        <v>霞飞</v>
      </c>
      <c r="CG68" s="21" t="str">
        <f t="shared" si="20"/>
        <v>T4</v>
      </c>
      <c r="CH68" s="21" t="str">
        <f>[1]坦克标准养成属性!AX68</f>
        <v>低</v>
      </c>
      <c r="CI68" s="21">
        <f>[1]坦克标准养成属性!AY68</f>
        <v>1</v>
      </c>
      <c r="CJ68" s="21">
        <f ca="1">[1]坦克标准养成属性!AZ68</f>
        <v>8193</v>
      </c>
      <c r="CK68" s="21">
        <f ca="1">[1]坦克标准养成属性!BA68</f>
        <v>501</v>
      </c>
      <c r="CL68" s="21">
        <f ca="1">[1]坦克标准养成属性!BB68</f>
        <v>886</v>
      </c>
      <c r="CM68" s="21">
        <f ca="1">[1]坦克标准养成属性!BC68</f>
        <v>620</v>
      </c>
      <c r="CN68" s="21">
        <f ca="1">[1]坦克标准养成属性!BD68</f>
        <v>866</v>
      </c>
      <c r="CO68" s="21">
        <f ca="1">[1]坦克标准养成属性!BE68</f>
        <v>849</v>
      </c>
      <c r="CP68" s="21">
        <f>[1]坦克标准养成属性!BF68</f>
        <v>43.5</v>
      </c>
      <c r="CQ68" s="21">
        <f>[1]坦克标准养成属性!BG68</f>
        <v>51.3</v>
      </c>
      <c r="CR68" s="21">
        <f>[1]坦克标准养成属性!BH68</f>
        <v>14.4</v>
      </c>
      <c r="CS68" s="21">
        <f>[1]坦克标准养成属性!BI68</f>
        <v>1.36</v>
      </c>
      <c r="CT68" s="21">
        <f>[1]坦克标准养成属性!BJ68</f>
        <v>0</v>
      </c>
      <c r="CU68" s="21">
        <f>[1]坦克标准养成属性!BK68</f>
        <v>0.3</v>
      </c>
      <c r="CV68" s="21">
        <f>[1]坦克标准养成属性!BL68</f>
        <v>0.89</v>
      </c>
      <c r="CX68" s="2">
        <v>65</v>
      </c>
      <c r="CY68" s="2">
        <f t="shared" si="29"/>
        <v>7</v>
      </c>
      <c r="CZ68" s="2" t="str">
        <f t="shared" si="55"/>
        <v>霞飞</v>
      </c>
      <c r="DA68" s="2" t="str">
        <f t="shared" si="55"/>
        <v>T4</v>
      </c>
      <c r="DB68" s="2" t="str">
        <f t="shared" si="55"/>
        <v>低</v>
      </c>
      <c r="DC68" s="2">
        <f t="shared" si="35"/>
        <v>4</v>
      </c>
      <c r="DD68" s="2">
        <f t="shared" si="36"/>
        <v>5</v>
      </c>
      <c r="DE68" s="2">
        <f t="shared" si="21"/>
        <v>4</v>
      </c>
      <c r="DF68" s="2">
        <f t="shared" si="37"/>
        <v>4</v>
      </c>
      <c r="DG68" s="2">
        <f t="shared" si="38"/>
        <v>1</v>
      </c>
      <c r="DH68" s="2">
        <f t="shared" si="39"/>
        <v>1</v>
      </c>
      <c r="DI68" s="2">
        <f t="shared" si="22"/>
        <v>66</v>
      </c>
      <c r="DJ68" s="2">
        <f>COUNTIF(CZ$4:CZ68,CZ68)</f>
        <v>2</v>
      </c>
      <c r="DK68" s="2">
        <f t="shared" ref="DK68:DK99" ca="1" si="56">SUMIFS(CJ$4:CJ$372,$CF$4:$CF$372,$CZ68,$CI$4:$CI$372,$DJ68-1)</f>
        <v>8193</v>
      </c>
      <c r="DL68" s="2">
        <f t="shared" ref="DL68:DL99" ca="1" si="57">SUMIFS(CK$4:CK$372,$CF$4:$CF$372,$CZ68,$CI$4:$CI$372,$DJ68-1)</f>
        <v>501</v>
      </c>
      <c r="DM68" s="2">
        <f t="shared" ref="DM68:DM99" ca="1" si="58">SUMIFS(CL$4:CL$372,$CF$4:$CF$372,$CZ68,$CI$4:$CI$372,$DJ68-1)</f>
        <v>886</v>
      </c>
      <c r="DN68" s="2">
        <f t="shared" ref="DN68:DN99" ca="1" si="59">SUMIFS(CM$4:CM$372,$CF$4:$CF$372,$CZ68,$CI$4:$CI$372,$DJ68-1)</f>
        <v>620</v>
      </c>
      <c r="DO68" s="2">
        <f t="shared" ref="DO68:DO99" ca="1" si="60">SUMIFS(CN$4:CN$372,$CF$4:$CF$372,$CZ68,$CI$4:$CI$372,$DJ68-1)</f>
        <v>866</v>
      </c>
      <c r="DP68" s="2">
        <f t="shared" ref="DP68:DP99" ca="1" si="61">SUMIFS(CO$4:CO$372,$CF$4:$CF$372,$CZ68,$CI$4:$CI$372,$DJ68-1)</f>
        <v>849</v>
      </c>
      <c r="DQ68" s="2">
        <f t="shared" ref="DQ68:DQ99" si="62">SUMIFS(CP$4:CP$372,$CF$4:$CF$372,$CZ68,$CI$4:$CI$372,$DJ68-1)</f>
        <v>43.5</v>
      </c>
      <c r="DR68" s="2">
        <f t="shared" ref="DR68:DR99" si="63">SUMIFS(CQ$4:CQ$372,$CF$4:$CF$372,$CZ68,$CI$4:$CI$372,$DJ68-1)</f>
        <v>51.3</v>
      </c>
      <c r="DS68" s="2">
        <f t="shared" ref="DS68:DS99" si="64">SUMIFS(CR$4:CR$372,$CF$4:$CF$372,$CZ68,$CI$4:$CI$372,$DJ68-1)</f>
        <v>14.4</v>
      </c>
      <c r="DT68" s="2">
        <f t="shared" ref="DT68:DT99" si="65">SUMIFS(CS$4:CS$372,$CF$4:$CF$372,$CZ68,$CI$4:$CI$372,$DJ68-1)</f>
        <v>1.36</v>
      </c>
      <c r="DU68" s="2">
        <f t="shared" ref="DU68:DU99" si="66">SUMIFS(CT$4:CT$372,$CF$4:$CF$372,$CZ68,$CI$4:$CI$372,$DJ68-1)</f>
        <v>0</v>
      </c>
      <c r="DV68" s="2">
        <f t="shared" ref="DV68:DV99" si="67">SUMIFS(CU$4:CU$372,$CF$4:$CF$372,$CZ68,$CI$4:$CI$372,$DJ68-1)</f>
        <v>0.3</v>
      </c>
      <c r="DW68" s="2">
        <f t="shared" ref="DW68:DW99" si="68">SUMIFS(CV$4:CV$372,$CF$4:$CF$372,$CZ68,$CI$4:$CI$372,$DJ68-1)</f>
        <v>0.89</v>
      </c>
      <c r="DX68" s="2">
        <f t="shared" si="23"/>
        <v>1.21</v>
      </c>
      <c r="DY68" s="12" t="str">
        <f t="shared" ca="1" si="24"/>
        <v>[8193,501,886,620,866,849,43.5,51.3,14.4,1.36,0,0.3,0.89,1.21]</v>
      </c>
      <c r="DZ68" s="2">
        <f t="shared" ref="DZ68:DZ131" si="69">VLOOKUP(CZ68,$BR$3:$BU$33,4,FALSE)</f>
        <v>51411</v>
      </c>
      <c r="EA68" s="23">
        <f t="shared" ref="EA68:EA131" si="70">IFERROR(VLOOKUP(DA68&amp;DB68&amp;DJ68,$BL$3:$BO$168,4,FALSE),1)</f>
        <v>50</v>
      </c>
      <c r="EB68" s="23">
        <f t="shared" ref="EB68:EB131" si="71">IFERROR(VLOOKUP(DA68&amp;DB68&amp;DJ68,$BL$3:$BP$168,5,FALSE),0)</f>
        <v>148000</v>
      </c>
      <c r="EC68" s="35"/>
      <c r="ED68" s="3" t="str">
        <f t="shared" si="25"/>
        <v>[51411,102]</v>
      </c>
      <c r="EE68" s="3" t="str">
        <f t="shared" si="26"/>
        <v>[50,148000]</v>
      </c>
      <c r="EF68" s="3"/>
      <c r="EG68" s="3">
        <f>VLOOKUP(IF(MOD(CY68,10)=0,10,MOD(CY68,10))&amp;DA68&amp;DB68&amp;DJ68-1,[1]图鉴!$C$18:$G$183,MATCH("经验值",[1]图鉴!$C$18:$G$18,0),FALSE)</f>
        <v>25</v>
      </c>
      <c r="EH68" s="3"/>
      <c r="EI68" s="2" t="str">
        <f t="shared" si="27"/>
        <v>霞飞</v>
      </c>
      <c r="EJ68" s="2">
        <f t="shared" si="28"/>
        <v>65</v>
      </c>
    </row>
    <row r="69" spans="64:140">
      <c r="BL69" s="2" t="str">
        <f t="shared" ref="BL69:BL81" si="72">BM69&amp;BN69</f>
        <v>T4低2</v>
      </c>
      <c r="BM69" s="21" t="str">
        <f>[1]坦克升星消耗!P69&amp;[1]坦克升星消耗!Q69</f>
        <v>T4低</v>
      </c>
      <c r="BN69" s="21">
        <f>[1]坦克升星消耗!S69</f>
        <v>2</v>
      </c>
      <c r="BO69" s="21">
        <f>[1]坦克升星消耗!U69</f>
        <v>50</v>
      </c>
      <c r="BP69" s="21">
        <f>[1]坦克升星消耗!AC69</f>
        <v>148000</v>
      </c>
      <c r="BQ69" s="22"/>
      <c r="BR69" s="22"/>
      <c r="BS69" s="22"/>
      <c r="BT69" s="22"/>
      <c r="BU69" s="22"/>
      <c r="BV69" s="22"/>
      <c r="BW69" s="22"/>
      <c r="BX69" s="22"/>
      <c r="BY69" s="22"/>
      <c r="CE69" s="21">
        <f>[1]坦克标准养成属性!AV69</f>
        <v>7</v>
      </c>
      <c r="CF69" s="21" t="str">
        <f>[1]坦克标准养成属性!AW69</f>
        <v>霞飞</v>
      </c>
      <c r="CG69" s="21" t="str">
        <f t="shared" ref="CG69:CG132" si="73">VLOOKUP(CF69,$B$4:$C$33,2,FALSE)</f>
        <v>T4</v>
      </c>
      <c r="CH69" s="21" t="str">
        <f>[1]坦克标准养成属性!AX69</f>
        <v>低</v>
      </c>
      <c r="CI69" s="21">
        <f>[1]坦克标准养成属性!AY69</f>
        <v>2</v>
      </c>
      <c r="CJ69" s="21">
        <f ca="1">[1]坦克标准养成属性!AZ69</f>
        <v>8818</v>
      </c>
      <c r="CK69" s="21">
        <f ca="1">[1]坦克标准养成属性!BA69</f>
        <v>516</v>
      </c>
      <c r="CL69" s="21">
        <f ca="1">[1]坦克标准养成属性!BB69</f>
        <v>933</v>
      </c>
      <c r="CM69" s="21">
        <f ca="1">[1]坦克标准养成属性!BC69</f>
        <v>653</v>
      </c>
      <c r="CN69" s="21">
        <f ca="1">[1]坦克标准养成属性!BD69</f>
        <v>892</v>
      </c>
      <c r="CO69" s="21">
        <f ca="1">[1]坦克标准养成属性!BE69</f>
        <v>905</v>
      </c>
      <c r="CP69" s="21">
        <f>[1]坦克标准养成属性!BF69</f>
        <v>44.5</v>
      </c>
      <c r="CQ69" s="21">
        <f>[1]坦克标准养成属性!BG69</f>
        <v>52.5</v>
      </c>
      <c r="CR69" s="21">
        <f>[1]坦克标准养成属性!BH69</f>
        <v>14.8</v>
      </c>
      <c r="CS69" s="21">
        <f>[1]坦克标准养成属性!BI69</f>
        <v>1.33</v>
      </c>
      <c r="CT69" s="21">
        <f>[1]坦克标准养成属性!BJ69</f>
        <v>0</v>
      </c>
      <c r="CU69" s="21">
        <f>[1]坦克标准养成属性!BK69</f>
        <v>0.3</v>
      </c>
      <c r="CV69" s="21">
        <f>[1]坦克标准养成属性!BL69</f>
        <v>0.87</v>
      </c>
      <c r="CX69" s="2">
        <v>66</v>
      </c>
      <c r="CY69" s="2">
        <f t="shared" si="29"/>
        <v>7</v>
      </c>
      <c r="CZ69" s="2" t="str">
        <f t="shared" si="55"/>
        <v>霞飞</v>
      </c>
      <c r="DA69" s="2" t="str">
        <f t="shared" si="55"/>
        <v>T4</v>
      </c>
      <c r="DB69" s="2" t="str">
        <f t="shared" si="55"/>
        <v>低</v>
      </c>
      <c r="DC69" s="2">
        <f t="shared" si="35"/>
        <v>4</v>
      </c>
      <c r="DD69" s="2">
        <f t="shared" si="36"/>
        <v>5</v>
      </c>
      <c r="DE69" s="2">
        <f t="shared" ref="DE69:DE132" si="74">IF(CZ69&lt;&gt;CZ68,DC69,IF(DG68&lt;DE68,DE68,DF69))</f>
        <v>4</v>
      </c>
      <c r="DF69" s="2">
        <f t="shared" si="37"/>
        <v>4</v>
      </c>
      <c r="DG69" s="2">
        <f t="shared" si="38"/>
        <v>2</v>
      </c>
      <c r="DH69" s="2">
        <f t="shared" si="39"/>
        <v>1</v>
      </c>
      <c r="DI69" s="2">
        <f t="shared" ref="DI69:DI132" si="75">IF(AND(DD69=DF69,DD69=DG69),-1,CX70)</f>
        <v>67</v>
      </c>
      <c r="DJ69" s="2">
        <f>COUNTIF(CZ$4:CZ69,CZ69)</f>
        <v>3</v>
      </c>
      <c r="DK69" s="2">
        <f t="shared" ca="1" si="56"/>
        <v>8818</v>
      </c>
      <c r="DL69" s="2">
        <f t="shared" ca="1" si="57"/>
        <v>516</v>
      </c>
      <c r="DM69" s="2">
        <f t="shared" ca="1" si="58"/>
        <v>933</v>
      </c>
      <c r="DN69" s="2">
        <f t="shared" ca="1" si="59"/>
        <v>653</v>
      </c>
      <c r="DO69" s="2">
        <f t="shared" ca="1" si="60"/>
        <v>892</v>
      </c>
      <c r="DP69" s="2">
        <f t="shared" ca="1" si="61"/>
        <v>905</v>
      </c>
      <c r="DQ69" s="2">
        <f t="shared" si="62"/>
        <v>44.5</v>
      </c>
      <c r="DR69" s="2">
        <f t="shared" si="63"/>
        <v>52.5</v>
      </c>
      <c r="DS69" s="2">
        <f t="shared" si="64"/>
        <v>14.8</v>
      </c>
      <c r="DT69" s="2">
        <f t="shared" si="65"/>
        <v>1.33</v>
      </c>
      <c r="DU69" s="2">
        <f t="shared" si="66"/>
        <v>0</v>
      </c>
      <c r="DV69" s="2">
        <f t="shared" si="67"/>
        <v>0.3</v>
      </c>
      <c r="DW69" s="2">
        <f t="shared" si="68"/>
        <v>0.87</v>
      </c>
      <c r="DX69" s="2">
        <f t="shared" ref="DX69:DX132" si="76">ROUND(VLOOKUP(CZ69,$B$3:$BJ$33,MATCH("射击偏移角",$B$3:$BJ$3,0),FALSE)/DW69,2)</f>
        <v>1.24</v>
      </c>
      <c r="DY69" s="12" t="str">
        <f t="shared" ref="DY69:DY132" ca="1" si="77">CONCATENATE("[",DK69,",",DL69,",",DM69,",",DN69,",",DO69,",",DP69,",",DQ69,",",DR69,",",DS69,",",DT69,",",DU69,",",DV69,",",DW69,",",DX69,"]")</f>
        <v>[8818,516,933,653,892,905,44.5,52.5,14.8,1.33,0,0.3,0.87,1.24]</v>
      </c>
      <c r="DZ69" s="2">
        <f t="shared" si="69"/>
        <v>51411</v>
      </c>
      <c r="EA69" s="23">
        <f t="shared" si="70"/>
        <v>50</v>
      </c>
      <c r="EB69" s="23">
        <f t="shared" si="71"/>
        <v>189000</v>
      </c>
      <c r="EC69" s="35"/>
      <c r="ED69" s="3" t="str">
        <f t="shared" ref="ED69:ED132" si="78">"["&amp;DZ69&amp;",102]"</f>
        <v>[51411,102]</v>
      </c>
      <c r="EE69" s="3" t="str">
        <f t="shared" ref="EE69:EE132" si="79">"["&amp;EA69&amp;","&amp;EB69&amp;"]"</f>
        <v>[50,189000]</v>
      </c>
      <c r="EF69" s="3"/>
      <c r="EG69" s="3">
        <f>VLOOKUP(IF(MOD(CY69,10)=0,10,MOD(CY69,10))&amp;DA69&amp;DB69&amp;DJ69-1,[1]图鉴!$C$18:$G$183,MATCH("经验值",[1]图鉴!$C$18:$G$18,0),FALSE)</f>
        <v>25</v>
      </c>
      <c r="EH69" s="3"/>
      <c r="EI69" s="2" t="str">
        <f t="shared" ref="EI69:EI132" si="80">CZ69</f>
        <v>霞飞</v>
      </c>
      <c r="EJ69" s="2">
        <f t="shared" ref="EJ69:EJ132" si="81">CX69</f>
        <v>66</v>
      </c>
    </row>
    <row r="70" spans="64:140">
      <c r="BL70" s="2" t="str">
        <f t="shared" si="72"/>
        <v>T4低3</v>
      </c>
      <c r="BM70" s="21" t="str">
        <f>[1]坦克升星消耗!P70&amp;[1]坦克升星消耗!Q70</f>
        <v>T4低</v>
      </c>
      <c r="BN70" s="21">
        <f>[1]坦克升星消耗!S70</f>
        <v>3</v>
      </c>
      <c r="BO70" s="21">
        <f>[1]坦克升星消耗!U70</f>
        <v>50</v>
      </c>
      <c r="BP70" s="21">
        <f>[1]坦克升星消耗!AC70</f>
        <v>189000</v>
      </c>
      <c r="BQ70" s="22"/>
      <c r="BR70" s="22"/>
      <c r="BS70" s="22"/>
      <c r="BT70" s="22"/>
      <c r="BU70" s="22"/>
      <c r="BV70" s="22"/>
      <c r="BW70" s="22"/>
      <c r="BX70" s="22"/>
      <c r="BY70" s="22"/>
      <c r="CE70" s="21">
        <f>[1]坦克标准养成属性!AV70</f>
        <v>7</v>
      </c>
      <c r="CF70" s="21" t="str">
        <f>[1]坦克标准养成属性!AW70</f>
        <v>霞飞</v>
      </c>
      <c r="CG70" s="21" t="str">
        <f t="shared" si="73"/>
        <v>T4</v>
      </c>
      <c r="CH70" s="21" t="str">
        <f>[1]坦克标准养成属性!AX70</f>
        <v>低</v>
      </c>
      <c r="CI70" s="21">
        <f>[1]坦克标准养成属性!AY70</f>
        <v>3</v>
      </c>
      <c r="CJ70" s="21">
        <f ca="1">[1]坦克标准养成属性!AZ70</f>
        <v>9442</v>
      </c>
      <c r="CK70" s="21">
        <f ca="1">[1]坦克标准养成属性!BA70</f>
        <v>531</v>
      </c>
      <c r="CL70" s="21">
        <f ca="1">[1]坦克标准养成属性!BB70</f>
        <v>979</v>
      </c>
      <c r="CM70" s="21">
        <f ca="1">[1]坦克标准养成属性!BC70</f>
        <v>685</v>
      </c>
      <c r="CN70" s="21">
        <f ca="1">[1]坦克标准养成属性!BD70</f>
        <v>918</v>
      </c>
      <c r="CO70" s="21">
        <f ca="1">[1]坦克标准养成属性!BE70</f>
        <v>962</v>
      </c>
      <c r="CP70" s="21">
        <f>[1]坦克标准养成属性!BF70</f>
        <v>45.6</v>
      </c>
      <c r="CQ70" s="21">
        <f>[1]坦克标准养成属性!BG70</f>
        <v>53.8</v>
      </c>
      <c r="CR70" s="21">
        <f>[1]坦克标准养成属性!BH70</f>
        <v>15.3</v>
      </c>
      <c r="CS70" s="21">
        <f>[1]坦克标准养成属性!BI70</f>
        <v>1.29</v>
      </c>
      <c r="CT70" s="21">
        <f>[1]坦克标准养成属性!BJ70</f>
        <v>0</v>
      </c>
      <c r="CU70" s="21">
        <f>[1]坦克标准养成属性!BK70</f>
        <v>0.3</v>
      </c>
      <c r="CV70" s="21">
        <f>[1]坦克标准养成属性!BL70</f>
        <v>0.86</v>
      </c>
      <c r="CX70" s="2">
        <v>67</v>
      </c>
      <c r="CY70" s="2">
        <f t="shared" ref="CY70:CY133" si="82">IF(AND(DF69=DD69,DG69=DE69),CY69+1,CY69)</f>
        <v>7</v>
      </c>
      <c r="CZ70" s="2" t="str">
        <f t="shared" si="55"/>
        <v>霞飞</v>
      </c>
      <c r="DA70" s="2" t="str">
        <f t="shared" si="55"/>
        <v>T4</v>
      </c>
      <c r="DB70" s="2" t="str">
        <f t="shared" si="55"/>
        <v>低</v>
      </c>
      <c r="DC70" s="2">
        <f t="shared" si="35"/>
        <v>4</v>
      </c>
      <c r="DD70" s="2">
        <f t="shared" si="36"/>
        <v>5</v>
      </c>
      <c r="DE70" s="2">
        <f t="shared" si="74"/>
        <v>4</v>
      </c>
      <c r="DF70" s="2">
        <f t="shared" si="37"/>
        <v>4</v>
      </c>
      <c r="DG70" s="2">
        <f t="shared" si="38"/>
        <v>3</v>
      </c>
      <c r="DH70" s="2">
        <f t="shared" si="39"/>
        <v>1</v>
      </c>
      <c r="DI70" s="2">
        <f t="shared" si="75"/>
        <v>68</v>
      </c>
      <c r="DJ70" s="2">
        <f>COUNTIF(CZ$4:CZ70,CZ70)</f>
        <v>4</v>
      </c>
      <c r="DK70" s="2">
        <f t="shared" ca="1" si="56"/>
        <v>9442</v>
      </c>
      <c r="DL70" s="2">
        <f t="shared" ca="1" si="57"/>
        <v>531</v>
      </c>
      <c r="DM70" s="2">
        <f t="shared" ca="1" si="58"/>
        <v>979</v>
      </c>
      <c r="DN70" s="2">
        <f t="shared" ca="1" si="59"/>
        <v>685</v>
      </c>
      <c r="DO70" s="2">
        <f t="shared" ca="1" si="60"/>
        <v>918</v>
      </c>
      <c r="DP70" s="2">
        <f t="shared" ca="1" si="61"/>
        <v>962</v>
      </c>
      <c r="DQ70" s="2">
        <f t="shared" si="62"/>
        <v>45.6</v>
      </c>
      <c r="DR70" s="2">
        <f t="shared" si="63"/>
        <v>53.8</v>
      </c>
      <c r="DS70" s="2">
        <f t="shared" si="64"/>
        <v>15.3</v>
      </c>
      <c r="DT70" s="2">
        <f t="shared" si="65"/>
        <v>1.29</v>
      </c>
      <c r="DU70" s="2">
        <f t="shared" si="66"/>
        <v>0</v>
      </c>
      <c r="DV70" s="2">
        <f t="shared" si="67"/>
        <v>0.3</v>
      </c>
      <c r="DW70" s="2">
        <f t="shared" si="68"/>
        <v>0.86</v>
      </c>
      <c r="DX70" s="2">
        <f t="shared" si="76"/>
        <v>1.26</v>
      </c>
      <c r="DY70" s="12" t="str">
        <f t="shared" ca="1" si="77"/>
        <v>[9442,531,979,685,918,962,45.6,53.8,15.3,1.29,0,0.3,0.86,1.26]</v>
      </c>
      <c r="DZ70" s="2">
        <f t="shared" si="69"/>
        <v>51411</v>
      </c>
      <c r="EA70" s="23">
        <f t="shared" si="70"/>
        <v>50</v>
      </c>
      <c r="EB70" s="23">
        <f t="shared" si="71"/>
        <v>229500</v>
      </c>
      <c r="EC70" s="35"/>
      <c r="ED70" s="3" t="str">
        <f t="shared" si="78"/>
        <v>[51411,102]</v>
      </c>
      <c r="EE70" s="3" t="str">
        <f t="shared" si="79"/>
        <v>[50,229500]</v>
      </c>
      <c r="EF70" s="3"/>
      <c r="EG70" s="3">
        <f>VLOOKUP(IF(MOD(CY70,10)=0,10,MOD(CY70,10))&amp;DA70&amp;DB70&amp;DJ70-1,[1]图鉴!$C$18:$G$183,MATCH("经验值",[1]图鉴!$C$18:$G$18,0),FALSE)</f>
        <v>25</v>
      </c>
      <c r="EH70" s="3"/>
      <c r="EI70" s="2" t="str">
        <f t="shared" si="80"/>
        <v>霞飞</v>
      </c>
      <c r="EJ70" s="2">
        <f t="shared" si="81"/>
        <v>67</v>
      </c>
    </row>
    <row r="71" spans="64:140">
      <c r="BL71" s="2" t="str">
        <f t="shared" si="72"/>
        <v>T4低4</v>
      </c>
      <c r="BM71" s="21" t="str">
        <f>[1]坦克升星消耗!P71&amp;[1]坦克升星消耗!Q71</f>
        <v>T4低</v>
      </c>
      <c r="BN71" s="21">
        <f>[1]坦克升星消耗!S71</f>
        <v>4</v>
      </c>
      <c r="BO71" s="21">
        <f>[1]坦克升星消耗!U71</f>
        <v>50</v>
      </c>
      <c r="BP71" s="21">
        <f>[1]坦克升星消耗!AC71</f>
        <v>229500</v>
      </c>
      <c r="BQ71" s="22"/>
      <c r="BR71" s="22"/>
      <c r="BS71" s="22"/>
      <c r="BT71" s="22"/>
      <c r="BU71" s="22"/>
      <c r="BV71" s="22"/>
      <c r="BW71" s="22"/>
      <c r="BX71" s="22"/>
      <c r="BY71" s="22"/>
      <c r="CE71" s="21">
        <f>[1]坦克标准养成属性!AV71</f>
        <v>7</v>
      </c>
      <c r="CF71" s="21" t="str">
        <f>[1]坦克标准养成属性!AW71</f>
        <v>霞飞</v>
      </c>
      <c r="CG71" s="21" t="str">
        <f t="shared" si="73"/>
        <v>T4</v>
      </c>
      <c r="CH71" s="21" t="str">
        <f>[1]坦克标准养成属性!AX71</f>
        <v>低</v>
      </c>
      <c r="CI71" s="21">
        <f>[1]坦克标准养成属性!AY71</f>
        <v>4</v>
      </c>
      <c r="CJ71" s="21">
        <f ca="1">[1]坦克标准养成属性!AZ71</f>
        <v>10066</v>
      </c>
      <c r="CK71" s="21">
        <f ca="1">[1]坦克标准养成属性!BA71</f>
        <v>546</v>
      </c>
      <c r="CL71" s="21">
        <f ca="1">[1]坦克标准养成属性!BB71</f>
        <v>1026</v>
      </c>
      <c r="CM71" s="21">
        <f ca="1">[1]坦克标准养成属性!BC71</f>
        <v>718</v>
      </c>
      <c r="CN71" s="21">
        <f ca="1">[1]坦克标准养成属性!BD71</f>
        <v>944</v>
      </c>
      <c r="CO71" s="21">
        <f ca="1">[1]坦克标准养成属性!BE71</f>
        <v>1018</v>
      </c>
      <c r="CP71" s="21">
        <f>[1]坦克标准养成属性!BF71</f>
        <v>46.6</v>
      </c>
      <c r="CQ71" s="21">
        <f>[1]坦克标准养成属性!BG71</f>
        <v>55</v>
      </c>
      <c r="CR71" s="21">
        <f>[1]坦克标准养成属性!BH71</f>
        <v>15.7</v>
      </c>
      <c r="CS71" s="21">
        <f>[1]坦克标准养成属性!BI71</f>
        <v>1.26</v>
      </c>
      <c r="CT71" s="21">
        <f>[1]坦克标准养成属性!BJ71</f>
        <v>0</v>
      </c>
      <c r="CU71" s="21">
        <f>[1]坦克标准养成属性!BK71</f>
        <v>0.3</v>
      </c>
      <c r="CV71" s="21">
        <f>[1]坦克标准养成属性!BL71</f>
        <v>0.84</v>
      </c>
      <c r="CX71" s="2">
        <v>68</v>
      </c>
      <c r="CY71" s="2">
        <f t="shared" si="82"/>
        <v>7</v>
      </c>
      <c r="CZ71" s="2" t="str">
        <f t="shared" si="55"/>
        <v>霞飞</v>
      </c>
      <c r="DA71" s="2" t="str">
        <f t="shared" si="55"/>
        <v>T4</v>
      </c>
      <c r="DB71" s="2" t="str">
        <f t="shared" si="55"/>
        <v>低</v>
      </c>
      <c r="DC71" s="2">
        <f t="shared" si="35"/>
        <v>4</v>
      </c>
      <c r="DD71" s="2">
        <f t="shared" si="36"/>
        <v>5</v>
      </c>
      <c r="DE71" s="2">
        <f t="shared" si="74"/>
        <v>4</v>
      </c>
      <c r="DF71" s="2">
        <f t="shared" si="37"/>
        <v>4</v>
      </c>
      <c r="DG71" s="2">
        <f t="shared" si="38"/>
        <v>4</v>
      </c>
      <c r="DH71" s="2">
        <f t="shared" si="39"/>
        <v>2</v>
      </c>
      <c r="DI71" s="2">
        <f t="shared" si="75"/>
        <v>69</v>
      </c>
      <c r="DJ71" s="2">
        <f>COUNTIF(CZ$4:CZ71,CZ71)</f>
        <v>5</v>
      </c>
      <c r="DK71" s="2">
        <f t="shared" ca="1" si="56"/>
        <v>10066</v>
      </c>
      <c r="DL71" s="2">
        <f t="shared" ca="1" si="57"/>
        <v>546</v>
      </c>
      <c r="DM71" s="2">
        <f t="shared" ca="1" si="58"/>
        <v>1026</v>
      </c>
      <c r="DN71" s="2">
        <f t="shared" ca="1" si="59"/>
        <v>718</v>
      </c>
      <c r="DO71" s="2">
        <f t="shared" ca="1" si="60"/>
        <v>944</v>
      </c>
      <c r="DP71" s="2">
        <f t="shared" ca="1" si="61"/>
        <v>1018</v>
      </c>
      <c r="DQ71" s="2">
        <f t="shared" si="62"/>
        <v>46.6</v>
      </c>
      <c r="DR71" s="2">
        <f t="shared" si="63"/>
        <v>55</v>
      </c>
      <c r="DS71" s="2">
        <f t="shared" si="64"/>
        <v>15.7</v>
      </c>
      <c r="DT71" s="2">
        <f t="shared" si="65"/>
        <v>1.26</v>
      </c>
      <c r="DU71" s="2">
        <f t="shared" si="66"/>
        <v>0</v>
      </c>
      <c r="DV71" s="2">
        <f t="shared" si="67"/>
        <v>0.3</v>
      </c>
      <c r="DW71" s="2">
        <f t="shared" si="68"/>
        <v>0.84</v>
      </c>
      <c r="DX71" s="2">
        <f t="shared" si="76"/>
        <v>1.29</v>
      </c>
      <c r="DY71" s="12" t="str">
        <f t="shared" ca="1" si="77"/>
        <v>[10066,546,1026,718,944,1018,46.6,55,15.7,1.26,0,0.3,0.84,1.29]</v>
      </c>
      <c r="DZ71" s="2">
        <f t="shared" si="69"/>
        <v>51411</v>
      </c>
      <c r="EA71" s="23">
        <f t="shared" si="70"/>
        <v>50</v>
      </c>
      <c r="EB71" s="23">
        <f t="shared" si="71"/>
        <v>270000</v>
      </c>
      <c r="EC71" s="35"/>
      <c r="ED71" s="3" t="str">
        <f t="shared" si="78"/>
        <v>[51411,102]</v>
      </c>
      <c r="EE71" s="3" t="str">
        <f t="shared" si="79"/>
        <v>[50,270000]</v>
      </c>
      <c r="EF71" s="3"/>
      <c r="EG71" s="3">
        <f>VLOOKUP(IF(MOD(CY71,10)=0,10,MOD(CY71,10))&amp;DA71&amp;DB71&amp;DJ71-1,[1]图鉴!$C$18:$G$183,MATCH("经验值",[1]图鉴!$C$18:$G$18,0),FALSE)</f>
        <v>25</v>
      </c>
      <c r="EH71" s="3"/>
      <c r="EI71" s="2" t="str">
        <f t="shared" si="80"/>
        <v>霞飞</v>
      </c>
      <c r="EJ71" s="2">
        <f t="shared" si="81"/>
        <v>68</v>
      </c>
    </row>
    <row r="72" spans="64:140">
      <c r="BL72" s="2" t="str">
        <f t="shared" si="72"/>
        <v>T4低5</v>
      </c>
      <c r="BM72" s="21" t="str">
        <f>[1]坦克升星消耗!P72&amp;[1]坦克升星消耗!Q72</f>
        <v>T4低</v>
      </c>
      <c r="BN72" s="21">
        <f>[1]坦克升星消耗!S72</f>
        <v>5</v>
      </c>
      <c r="BO72" s="21">
        <f>[1]坦克升星消耗!U72</f>
        <v>50</v>
      </c>
      <c r="BP72" s="21">
        <f>[1]坦克升星消耗!AC72</f>
        <v>270000</v>
      </c>
      <c r="BQ72" s="22"/>
      <c r="BR72" s="22"/>
      <c r="BS72" s="22"/>
      <c r="BT72" s="22"/>
      <c r="BU72" s="22"/>
      <c r="BV72" s="22"/>
      <c r="BW72" s="22"/>
      <c r="BX72" s="22"/>
      <c r="BY72" s="22"/>
      <c r="CE72" s="21">
        <f>[1]坦克标准养成属性!AV72</f>
        <v>7</v>
      </c>
      <c r="CF72" s="21" t="str">
        <f>[1]坦克标准养成属性!AW72</f>
        <v>霞飞</v>
      </c>
      <c r="CG72" s="21" t="str">
        <f t="shared" si="73"/>
        <v>T4</v>
      </c>
      <c r="CH72" s="21" t="str">
        <f>[1]坦克标准养成属性!AX72</f>
        <v>低</v>
      </c>
      <c r="CI72" s="21">
        <f>[1]坦克标准养成属性!AY72</f>
        <v>5</v>
      </c>
      <c r="CJ72" s="21">
        <f ca="1">[1]坦克标准养成属性!AZ72</f>
        <v>10690</v>
      </c>
      <c r="CK72" s="21">
        <f ca="1">[1]坦克标准养成属性!BA72</f>
        <v>561</v>
      </c>
      <c r="CL72" s="21">
        <f ca="1">[1]坦克标准养成属性!BB72</f>
        <v>1072</v>
      </c>
      <c r="CM72" s="21">
        <f ca="1">[1]坦克标准养成属性!BC72</f>
        <v>750</v>
      </c>
      <c r="CN72" s="21">
        <f ca="1">[1]坦克标准养成属性!BD72</f>
        <v>970</v>
      </c>
      <c r="CO72" s="21">
        <f ca="1">[1]坦克标准养成属性!BE72</f>
        <v>1075</v>
      </c>
      <c r="CP72" s="21">
        <f>[1]坦克标准养成属性!BF72</f>
        <v>47.7</v>
      </c>
      <c r="CQ72" s="21">
        <f>[1]坦克标准养成属性!BG72</f>
        <v>56.3</v>
      </c>
      <c r="CR72" s="21">
        <f>[1]坦克标准养成属性!BH72</f>
        <v>16.2</v>
      </c>
      <c r="CS72" s="21">
        <f>[1]坦克标准养成属性!BI72</f>
        <v>1.22</v>
      </c>
      <c r="CT72" s="21">
        <f>[1]坦克标准养成属性!BJ72</f>
        <v>0</v>
      </c>
      <c r="CU72" s="21">
        <f>[1]坦克标准养成属性!BK72</f>
        <v>0.3</v>
      </c>
      <c r="CV72" s="21">
        <f>[1]坦克标准养成属性!BL72</f>
        <v>0.83</v>
      </c>
      <c r="CX72" s="2">
        <v>69</v>
      </c>
      <c r="CY72" s="2">
        <f t="shared" si="82"/>
        <v>7</v>
      </c>
      <c r="CZ72" s="2" t="str">
        <f t="shared" si="55"/>
        <v>霞飞</v>
      </c>
      <c r="DA72" s="2" t="str">
        <f t="shared" si="55"/>
        <v>T4</v>
      </c>
      <c r="DB72" s="2" t="str">
        <f t="shared" si="55"/>
        <v>低</v>
      </c>
      <c r="DC72" s="2">
        <f t="shared" si="35"/>
        <v>4</v>
      </c>
      <c r="DD72" s="2">
        <f t="shared" si="36"/>
        <v>5</v>
      </c>
      <c r="DE72" s="2">
        <f t="shared" si="74"/>
        <v>5</v>
      </c>
      <c r="DF72" s="2">
        <f t="shared" si="37"/>
        <v>5</v>
      </c>
      <c r="DG72" s="2">
        <f t="shared" si="38"/>
        <v>0</v>
      </c>
      <c r="DH72" s="2">
        <f t="shared" si="39"/>
        <v>1</v>
      </c>
      <c r="DI72" s="2">
        <f t="shared" si="75"/>
        <v>70</v>
      </c>
      <c r="DJ72" s="2">
        <f>COUNTIF(CZ$4:CZ72,CZ72)</f>
        <v>6</v>
      </c>
      <c r="DK72" s="2">
        <f t="shared" ca="1" si="56"/>
        <v>10690</v>
      </c>
      <c r="DL72" s="2">
        <f t="shared" ca="1" si="57"/>
        <v>561</v>
      </c>
      <c r="DM72" s="2">
        <f t="shared" ca="1" si="58"/>
        <v>1072</v>
      </c>
      <c r="DN72" s="2">
        <f t="shared" ca="1" si="59"/>
        <v>750</v>
      </c>
      <c r="DO72" s="2">
        <f t="shared" ca="1" si="60"/>
        <v>970</v>
      </c>
      <c r="DP72" s="2">
        <f t="shared" ca="1" si="61"/>
        <v>1075</v>
      </c>
      <c r="DQ72" s="2">
        <f t="shared" si="62"/>
        <v>47.7</v>
      </c>
      <c r="DR72" s="2">
        <f t="shared" si="63"/>
        <v>56.3</v>
      </c>
      <c r="DS72" s="2">
        <f t="shared" si="64"/>
        <v>16.2</v>
      </c>
      <c r="DT72" s="2">
        <f t="shared" si="65"/>
        <v>1.22</v>
      </c>
      <c r="DU72" s="2">
        <f t="shared" si="66"/>
        <v>0</v>
      </c>
      <c r="DV72" s="2">
        <f t="shared" si="67"/>
        <v>0.3</v>
      </c>
      <c r="DW72" s="2">
        <f t="shared" si="68"/>
        <v>0.83</v>
      </c>
      <c r="DX72" s="2">
        <f t="shared" si="76"/>
        <v>1.3</v>
      </c>
      <c r="DY72" s="12" t="str">
        <f t="shared" ca="1" si="77"/>
        <v>[10690,561,1072,750,970,1075,47.7,56.3,16.2,1.22,0,0.3,0.83,1.3]</v>
      </c>
      <c r="DZ72" s="2">
        <f t="shared" si="69"/>
        <v>51411</v>
      </c>
      <c r="EA72" s="23">
        <f t="shared" si="70"/>
        <v>70</v>
      </c>
      <c r="EB72" s="23">
        <f t="shared" si="71"/>
        <v>310500</v>
      </c>
      <c r="EC72" s="35"/>
      <c r="ED72" s="3" t="str">
        <f t="shared" si="78"/>
        <v>[51411,102]</v>
      </c>
      <c r="EE72" s="3" t="str">
        <f t="shared" si="79"/>
        <v>[70,310500]</v>
      </c>
      <c r="EF72" s="3"/>
      <c r="EG72" s="3">
        <f>VLOOKUP(IF(MOD(CY72,10)=0,10,MOD(CY72,10))&amp;DA72&amp;DB72&amp;DJ72-1,[1]图鉴!$C$18:$G$183,MATCH("经验值",[1]图鉴!$C$18:$G$18,0),FALSE)</f>
        <v>25</v>
      </c>
      <c r="EH72" s="3"/>
      <c r="EI72" s="2" t="str">
        <f t="shared" si="80"/>
        <v>霞飞</v>
      </c>
      <c r="EJ72" s="2">
        <f t="shared" si="81"/>
        <v>69</v>
      </c>
    </row>
    <row r="73" spans="64:140">
      <c r="BL73" s="2" t="str">
        <f t="shared" si="72"/>
        <v>T4低6</v>
      </c>
      <c r="BM73" s="21" t="str">
        <f>[1]坦克升星消耗!P73&amp;[1]坦克升星消耗!Q73</f>
        <v>T4低</v>
      </c>
      <c r="BN73" s="21">
        <f>[1]坦克升星消耗!S73</f>
        <v>6</v>
      </c>
      <c r="BO73" s="21">
        <f>[1]坦克升星消耗!U73</f>
        <v>70</v>
      </c>
      <c r="BP73" s="21">
        <f>[1]坦克升星消耗!AC73</f>
        <v>310500</v>
      </c>
      <c r="BQ73" s="22"/>
      <c r="BR73" s="22"/>
      <c r="BS73" s="22"/>
      <c r="BT73" s="22"/>
      <c r="BU73" s="22"/>
      <c r="BV73" s="22"/>
      <c r="BW73" s="22"/>
      <c r="BX73" s="22"/>
      <c r="BY73" s="22"/>
      <c r="CE73" s="21">
        <f>[1]坦克标准养成属性!AV73</f>
        <v>7</v>
      </c>
      <c r="CF73" s="21" t="str">
        <f>[1]坦克标准养成属性!AW73</f>
        <v>霞飞</v>
      </c>
      <c r="CG73" s="21" t="str">
        <f t="shared" si="73"/>
        <v>T4</v>
      </c>
      <c r="CH73" s="21" t="str">
        <f>[1]坦克标准养成属性!AX73</f>
        <v>低</v>
      </c>
      <c r="CI73" s="21">
        <f>[1]坦克标准养成属性!AY73</f>
        <v>6</v>
      </c>
      <c r="CJ73" s="21">
        <f ca="1">[1]坦克标准养成属性!AZ73</f>
        <v>11314</v>
      </c>
      <c r="CK73" s="21">
        <f ca="1">[1]坦克标准养成属性!BA73</f>
        <v>577</v>
      </c>
      <c r="CL73" s="21">
        <f ca="1">[1]坦克标准养成属性!BB73</f>
        <v>1119</v>
      </c>
      <c r="CM73" s="21">
        <f ca="1">[1]坦克标准养成属性!BC73</f>
        <v>783</v>
      </c>
      <c r="CN73" s="21">
        <f ca="1">[1]坦克标准养成属性!BD73</f>
        <v>996</v>
      </c>
      <c r="CO73" s="21">
        <f ca="1">[1]坦克标准养成属性!BE73</f>
        <v>1132</v>
      </c>
      <c r="CP73" s="21">
        <f>[1]坦克标准养成属性!BF73</f>
        <v>48.8</v>
      </c>
      <c r="CQ73" s="21">
        <f>[1]坦克标准养成属性!BG73</f>
        <v>57.5</v>
      </c>
      <c r="CR73" s="21">
        <f>[1]坦克标准养成属性!BH73</f>
        <v>16.600000000000001</v>
      </c>
      <c r="CS73" s="21">
        <f>[1]坦克标准养成属性!BI73</f>
        <v>1.19</v>
      </c>
      <c r="CT73" s="21">
        <f>[1]坦克标准养成属性!BJ73</f>
        <v>0</v>
      </c>
      <c r="CU73" s="21">
        <f>[1]坦克标准养成属性!BK73</f>
        <v>0.3</v>
      </c>
      <c r="CV73" s="21">
        <f>[1]坦克标准养成属性!BL73</f>
        <v>0.81</v>
      </c>
      <c r="CX73" s="2">
        <v>70</v>
      </c>
      <c r="CY73" s="2">
        <f t="shared" si="82"/>
        <v>7</v>
      </c>
      <c r="CZ73" s="2" t="str">
        <f t="shared" si="55"/>
        <v>霞飞</v>
      </c>
      <c r="DA73" s="2" t="str">
        <f t="shared" si="55"/>
        <v>T4</v>
      </c>
      <c r="DB73" s="2" t="str">
        <f t="shared" si="55"/>
        <v>低</v>
      </c>
      <c r="DC73" s="2">
        <f t="shared" si="35"/>
        <v>4</v>
      </c>
      <c r="DD73" s="2">
        <f t="shared" si="36"/>
        <v>5</v>
      </c>
      <c r="DE73" s="2">
        <f t="shared" si="74"/>
        <v>5</v>
      </c>
      <c r="DF73" s="2">
        <f t="shared" si="37"/>
        <v>5</v>
      </c>
      <c r="DG73" s="2">
        <f t="shared" si="38"/>
        <v>1</v>
      </c>
      <c r="DH73" s="2">
        <f t="shared" si="39"/>
        <v>1</v>
      </c>
      <c r="DI73" s="2">
        <f t="shared" si="75"/>
        <v>71</v>
      </c>
      <c r="DJ73" s="2">
        <f>COUNTIF(CZ$4:CZ73,CZ73)</f>
        <v>7</v>
      </c>
      <c r="DK73" s="2">
        <f t="shared" ca="1" si="56"/>
        <v>11314</v>
      </c>
      <c r="DL73" s="2">
        <f t="shared" ca="1" si="57"/>
        <v>577</v>
      </c>
      <c r="DM73" s="2">
        <f t="shared" ca="1" si="58"/>
        <v>1119</v>
      </c>
      <c r="DN73" s="2">
        <f t="shared" ca="1" si="59"/>
        <v>783</v>
      </c>
      <c r="DO73" s="2">
        <f t="shared" ca="1" si="60"/>
        <v>996</v>
      </c>
      <c r="DP73" s="2">
        <f t="shared" ca="1" si="61"/>
        <v>1132</v>
      </c>
      <c r="DQ73" s="2">
        <f t="shared" si="62"/>
        <v>48.8</v>
      </c>
      <c r="DR73" s="2">
        <f t="shared" si="63"/>
        <v>57.5</v>
      </c>
      <c r="DS73" s="2">
        <f t="shared" si="64"/>
        <v>16.600000000000001</v>
      </c>
      <c r="DT73" s="2">
        <f t="shared" si="65"/>
        <v>1.19</v>
      </c>
      <c r="DU73" s="2">
        <f t="shared" si="66"/>
        <v>0</v>
      </c>
      <c r="DV73" s="2">
        <f t="shared" si="67"/>
        <v>0.3</v>
      </c>
      <c r="DW73" s="2">
        <f t="shared" si="68"/>
        <v>0.81</v>
      </c>
      <c r="DX73" s="2">
        <f t="shared" si="76"/>
        <v>1.33</v>
      </c>
      <c r="DY73" s="12" t="str">
        <f t="shared" ca="1" si="77"/>
        <v>[11314,577,1119,783,996,1132,48.8,57.5,16.6,1.19,0,0.3,0.81,1.33]</v>
      </c>
      <c r="DZ73" s="2">
        <f t="shared" si="69"/>
        <v>51411</v>
      </c>
      <c r="EA73" s="23">
        <f t="shared" si="70"/>
        <v>70</v>
      </c>
      <c r="EB73" s="23">
        <f t="shared" si="71"/>
        <v>351500</v>
      </c>
      <c r="EC73" s="35"/>
      <c r="ED73" s="3" t="str">
        <f t="shared" si="78"/>
        <v>[51411,102]</v>
      </c>
      <c r="EE73" s="3" t="str">
        <f t="shared" si="79"/>
        <v>[70,351500]</v>
      </c>
      <c r="EF73" s="3"/>
      <c r="EG73" s="3">
        <f>VLOOKUP(IF(MOD(CY73,10)=0,10,MOD(CY73,10))&amp;DA73&amp;DB73&amp;DJ73-1,[1]图鉴!$C$18:$G$183,MATCH("经验值",[1]图鉴!$C$18:$G$18,0),FALSE)</f>
        <v>30</v>
      </c>
      <c r="EH73" s="3"/>
      <c r="EI73" s="2" t="str">
        <f t="shared" si="80"/>
        <v>霞飞</v>
      </c>
      <c r="EJ73" s="2">
        <f t="shared" si="81"/>
        <v>70</v>
      </c>
    </row>
    <row r="74" spans="64:140">
      <c r="BL74" s="2" t="str">
        <f t="shared" si="72"/>
        <v>T4低7</v>
      </c>
      <c r="BM74" s="21" t="str">
        <f>[1]坦克升星消耗!P74&amp;[1]坦克升星消耗!Q74</f>
        <v>T4低</v>
      </c>
      <c r="BN74" s="21">
        <f>[1]坦克升星消耗!S74</f>
        <v>7</v>
      </c>
      <c r="BO74" s="21">
        <f>[1]坦克升星消耗!U74</f>
        <v>70</v>
      </c>
      <c r="BP74" s="21">
        <f>[1]坦克升星消耗!AC74</f>
        <v>351500</v>
      </c>
      <c r="BQ74" s="22"/>
      <c r="BR74" s="22"/>
      <c r="BS74" s="22"/>
      <c r="BT74" s="22"/>
      <c r="BU74" s="22"/>
      <c r="BV74" s="22"/>
      <c r="BW74" s="22"/>
      <c r="BX74" s="22"/>
      <c r="BY74" s="22"/>
      <c r="CE74" s="21">
        <f>[1]坦克标准养成属性!AV74</f>
        <v>7</v>
      </c>
      <c r="CF74" s="21" t="str">
        <f>[1]坦克标准养成属性!AW74</f>
        <v>霞飞</v>
      </c>
      <c r="CG74" s="21" t="str">
        <f t="shared" si="73"/>
        <v>T4</v>
      </c>
      <c r="CH74" s="21" t="str">
        <f>[1]坦克标准养成属性!AX74</f>
        <v>低</v>
      </c>
      <c r="CI74" s="21">
        <f>[1]坦克标准养成属性!AY74</f>
        <v>7</v>
      </c>
      <c r="CJ74" s="21">
        <f ca="1">[1]坦克标准养成属性!AZ74</f>
        <v>11938</v>
      </c>
      <c r="CK74" s="21">
        <f ca="1">[1]坦克标准养成属性!BA74</f>
        <v>592</v>
      </c>
      <c r="CL74" s="21">
        <f ca="1">[1]坦克标准养成属性!BB74</f>
        <v>1165</v>
      </c>
      <c r="CM74" s="21">
        <f ca="1">[1]坦克标准养成属性!BC74</f>
        <v>815</v>
      </c>
      <c r="CN74" s="21">
        <f ca="1">[1]坦克标准养成属性!BD74</f>
        <v>1022</v>
      </c>
      <c r="CO74" s="21">
        <f ca="1">[1]坦克标准养成属性!BE74</f>
        <v>1188</v>
      </c>
      <c r="CP74" s="21">
        <f>[1]坦克标准养成属性!BF74</f>
        <v>49.8</v>
      </c>
      <c r="CQ74" s="21">
        <f>[1]坦克标准养成属性!BG74</f>
        <v>58.8</v>
      </c>
      <c r="CR74" s="21">
        <f>[1]坦克标准养成属性!BH74</f>
        <v>17.100000000000001</v>
      </c>
      <c r="CS74" s="21">
        <f>[1]坦克标准养成属性!BI74</f>
        <v>1.1499999999999999</v>
      </c>
      <c r="CT74" s="21">
        <f>[1]坦克标准养成属性!BJ74</f>
        <v>0</v>
      </c>
      <c r="CU74" s="21">
        <f>[1]坦克标准养成属性!BK74</f>
        <v>0.3</v>
      </c>
      <c r="CV74" s="21">
        <f>[1]坦克标准养成属性!BL74</f>
        <v>0.8</v>
      </c>
      <c r="CX74" s="2">
        <v>71</v>
      </c>
      <c r="CY74" s="2">
        <f t="shared" si="82"/>
        <v>7</v>
      </c>
      <c r="CZ74" s="2" t="str">
        <f t="shared" si="55"/>
        <v>霞飞</v>
      </c>
      <c r="DA74" s="2" t="str">
        <f t="shared" si="55"/>
        <v>T4</v>
      </c>
      <c r="DB74" s="2" t="str">
        <f t="shared" si="55"/>
        <v>低</v>
      </c>
      <c r="DC74" s="2">
        <f t="shared" si="35"/>
        <v>4</v>
      </c>
      <c r="DD74" s="2">
        <f t="shared" si="36"/>
        <v>5</v>
      </c>
      <c r="DE74" s="2">
        <f t="shared" si="74"/>
        <v>5</v>
      </c>
      <c r="DF74" s="2">
        <f t="shared" si="37"/>
        <v>5</v>
      </c>
      <c r="DG74" s="2">
        <f t="shared" si="38"/>
        <v>2</v>
      </c>
      <c r="DH74" s="2">
        <f t="shared" si="39"/>
        <v>1</v>
      </c>
      <c r="DI74" s="2">
        <f t="shared" si="75"/>
        <v>72</v>
      </c>
      <c r="DJ74" s="2">
        <f>COUNTIF(CZ$4:CZ74,CZ74)</f>
        <v>8</v>
      </c>
      <c r="DK74" s="2">
        <f t="shared" ca="1" si="56"/>
        <v>11938</v>
      </c>
      <c r="DL74" s="2">
        <f t="shared" ca="1" si="57"/>
        <v>592</v>
      </c>
      <c r="DM74" s="2">
        <f t="shared" ca="1" si="58"/>
        <v>1165</v>
      </c>
      <c r="DN74" s="2">
        <f t="shared" ca="1" si="59"/>
        <v>815</v>
      </c>
      <c r="DO74" s="2">
        <f t="shared" ca="1" si="60"/>
        <v>1022</v>
      </c>
      <c r="DP74" s="2">
        <f t="shared" ca="1" si="61"/>
        <v>1188</v>
      </c>
      <c r="DQ74" s="2">
        <f t="shared" si="62"/>
        <v>49.8</v>
      </c>
      <c r="DR74" s="2">
        <f t="shared" si="63"/>
        <v>58.8</v>
      </c>
      <c r="DS74" s="2">
        <f t="shared" si="64"/>
        <v>17.100000000000001</v>
      </c>
      <c r="DT74" s="2">
        <f t="shared" si="65"/>
        <v>1.1499999999999999</v>
      </c>
      <c r="DU74" s="2">
        <f t="shared" si="66"/>
        <v>0</v>
      </c>
      <c r="DV74" s="2">
        <f t="shared" si="67"/>
        <v>0.3</v>
      </c>
      <c r="DW74" s="2">
        <f t="shared" si="68"/>
        <v>0.8</v>
      </c>
      <c r="DX74" s="2">
        <f t="shared" si="76"/>
        <v>1.35</v>
      </c>
      <c r="DY74" s="12" t="str">
        <f t="shared" ca="1" si="77"/>
        <v>[11938,592,1165,815,1022,1188,49.8,58.8,17.1,1.15,0,0.3,0.8,1.35]</v>
      </c>
      <c r="DZ74" s="2">
        <f t="shared" si="69"/>
        <v>51411</v>
      </c>
      <c r="EA74" s="23">
        <f t="shared" si="70"/>
        <v>70</v>
      </c>
      <c r="EB74" s="23">
        <f t="shared" si="71"/>
        <v>392000</v>
      </c>
      <c r="EC74" s="35"/>
      <c r="ED74" s="3" t="str">
        <f t="shared" si="78"/>
        <v>[51411,102]</v>
      </c>
      <c r="EE74" s="3" t="str">
        <f t="shared" si="79"/>
        <v>[70,392000]</v>
      </c>
      <c r="EF74" s="3"/>
      <c r="EG74" s="3">
        <f>VLOOKUP(IF(MOD(CY74,10)=0,10,MOD(CY74,10))&amp;DA74&amp;DB74&amp;DJ74-1,[1]图鉴!$C$18:$G$183,MATCH("经验值",[1]图鉴!$C$18:$G$18,0),FALSE)</f>
        <v>30</v>
      </c>
      <c r="EH74" s="3"/>
      <c r="EI74" s="2" t="str">
        <f t="shared" si="80"/>
        <v>霞飞</v>
      </c>
      <c r="EJ74" s="2">
        <f t="shared" si="81"/>
        <v>71</v>
      </c>
    </row>
    <row r="75" spans="64:140">
      <c r="BL75" s="2" t="str">
        <f t="shared" si="72"/>
        <v>T4低8</v>
      </c>
      <c r="BM75" s="21" t="str">
        <f>[1]坦克升星消耗!P75&amp;[1]坦克升星消耗!Q75</f>
        <v>T4低</v>
      </c>
      <c r="BN75" s="21">
        <f>[1]坦克升星消耗!S75</f>
        <v>8</v>
      </c>
      <c r="BO75" s="21">
        <f>[1]坦克升星消耗!U75</f>
        <v>70</v>
      </c>
      <c r="BP75" s="21">
        <f>[1]坦克升星消耗!AC75</f>
        <v>392000</v>
      </c>
      <c r="BQ75" s="22"/>
      <c r="BR75" s="22"/>
      <c r="BS75" s="22"/>
      <c r="BT75" s="22"/>
      <c r="BU75" s="22"/>
      <c r="BV75" s="22"/>
      <c r="BW75" s="22"/>
      <c r="BX75" s="22"/>
      <c r="BY75" s="22"/>
      <c r="CE75" s="21">
        <f>[1]坦克标准养成属性!AV75</f>
        <v>7</v>
      </c>
      <c r="CF75" s="21" t="str">
        <f>[1]坦克标准养成属性!AW75</f>
        <v>霞飞</v>
      </c>
      <c r="CG75" s="21" t="str">
        <f t="shared" si="73"/>
        <v>T4</v>
      </c>
      <c r="CH75" s="21" t="str">
        <f>[1]坦克标准养成属性!AX75</f>
        <v>低</v>
      </c>
      <c r="CI75" s="21">
        <f>[1]坦克标准养成属性!AY75</f>
        <v>8</v>
      </c>
      <c r="CJ75" s="21">
        <f ca="1">[1]坦克标准养成属性!AZ75</f>
        <v>12562</v>
      </c>
      <c r="CK75" s="21">
        <f ca="1">[1]坦克标准养成属性!BA75</f>
        <v>607</v>
      </c>
      <c r="CL75" s="21">
        <f ca="1">[1]坦克标准养成属性!BB75</f>
        <v>1211</v>
      </c>
      <c r="CM75" s="21">
        <f ca="1">[1]坦克标准养成属性!BC75</f>
        <v>848</v>
      </c>
      <c r="CN75" s="21">
        <f ca="1">[1]坦克标准养成属性!BD75</f>
        <v>1049</v>
      </c>
      <c r="CO75" s="21">
        <f ca="1">[1]坦克标准养成属性!BE75</f>
        <v>1245</v>
      </c>
      <c r="CP75" s="21">
        <f>[1]坦克标准养成属性!BF75</f>
        <v>50.9</v>
      </c>
      <c r="CQ75" s="21">
        <f>[1]坦克标准养成属性!BG75</f>
        <v>60</v>
      </c>
      <c r="CR75" s="21">
        <f>[1]坦克标准养成属性!BH75</f>
        <v>17.5</v>
      </c>
      <c r="CS75" s="21">
        <f>[1]坦克标准养成属性!BI75</f>
        <v>1.1100000000000001</v>
      </c>
      <c r="CT75" s="21">
        <f>[1]坦克标准养成属性!BJ75</f>
        <v>0</v>
      </c>
      <c r="CU75" s="21">
        <f>[1]坦克标准养成属性!BK75</f>
        <v>0.3</v>
      </c>
      <c r="CV75" s="21">
        <f>[1]坦克标准养成属性!BL75</f>
        <v>0.78</v>
      </c>
      <c r="CX75" s="2">
        <v>72</v>
      </c>
      <c r="CY75" s="2">
        <f t="shared" si="82"/>
        <v>7</v>
      </c>
      <c r="CZ75" s="2" t="str">
        <f t="shared" si="55"/>
        <v>霞飞</v>
      </c>
      <c r="DA75" s="2" t="str">
        <f t="shared" si="55"/>
        <v>T4</v>
      </c>
      <c r="DB75" s="2" t="str">
        <f t="shared" si="55"/>
        <v>低</v>
      </c>
      <c r="DC75" s="2">
        <f t="shared" si="35"/>
        <v>4</v>
      </c>
      <c r="DD75" s="2">
        <f t="shared" si="36"/>
        <v>5</v>
      </c>
      <c r="DE75" s="2">
        <f t="shared" si="74"/>
        <v>5</v>
      </c>
      <c r="DF75" s="2">
        <f t="shared" si="37"/>
        <v>5</v>
      </c>
      <c r="DG75" s="2">
        <f t="shared" si="38"/>
        <v>3</v>
      </c>
      <c r="DH75" s="2">
        <f t="shared" si="39"/>
        <v>1</v>
      </c>
      <c r="DI75" s="2">
        <f t="shared" si="75"/>
        <v>73</v>
      </c>
      <c r="DJ75" s="2">
        <f>COUNTIF(CZ$4:CZ75,CZ75)</f>
        <v>9</v>
      </c>
      <c r="DK75" s="2">
        <f t="shared" ca="1" si="56"/>
        <v>12562</v>
      </c>
      <c r="DL75" s="2">
        <f t="shared" ca="1" si="57"/>
        <v>607</v>
      </c>
      <c r="DM75" s="2">
        <f t="shared" ca="1" si="58"/>
        <v>1211</v>
      </c>
      <c r="DN75" s="2">
        <f t="shared" ca="1" si="59"/>
        <v>848</v>
      </c>
      <c r="DO75" s="2">
        <f t="shared" ca="1" si="60"/>
        <v>1049</v>
      </c>
      <c r="DP75" s="2">
        <f t="shared" ca="1" si="61"/>
        <v>1245</v>
      </c>
      <c r="DQ75" s="2">
        <f t="shared" si="62"/>
        <v>50.9</v>
      </c>
      <c r="DR75" s="2">
        <f t="shared" si="63"/>
        <v>60</v>
      </c>
      <c r="DS75" s="2">
        <f t="shared" si="64"/>
        <v>17.5</v>
      </c>
      <c r="DT75" s="2">
        <f t="shared" si="65"/>
        <v>1.1100000000000001</v>
      </c>
      <c r="DU75" s="2">
        <f t="shared" si="66"/>
        <v>0</v>
      </c>
      <c r="DV75" s="2">
        <f t="shared" si="67"/>
        <v>0.3</v>
      </c>
      <c r="DW75" s="2">
        <f t="shared" si="68"/>
        <v>0.78</v>
      </c>
      <c r="DX75" s="2">
        <f t="shared" si="76"/>
        <v>1.38</v>
      </c>
      <c r="DY75" s="12" t="str">
        <f t="shared" ca="1" si="77"/>
        <v>[12562,607,1211,848,1049,1245,50.9,60,17.5,1.11,0,0.3,0.78,1.38]</v>
      </c>
      <c r="DZ75" s="2">
        <f t="shared" si="69"/>
        <v>51411</v>
      </c>
      <c r="EA75" s="23">
        <f t="shared" si="70"/>
        <v>70</v>
      </c>
      <c r="EB75" s="23">
        <f t="shared" si="71"/>
        <v>432500</v>
      </c>
      <c r="EC75" s="35"/>
      <c r="ED75" s="3" t="str">
        <f t="shared" si="78"/>
        <v>[51411,102]</v>
      </c>
      <c r="EE75" s="3" t="str">
        <f t="shared" si="79"/>
        <v>[70,432500]</v>
      </c>
      <c r="EF75" s="3"/>
      <c r="EG75" s="3">
        <f>VLOOKUP(IF(MOD(CY75,10)=0,10,MOD(CY75,10))&amp;DA75&amp;DB75&amp;DJ75-1,[1]图鉴!$C$18:$G$183,MATCH("经验值",[1]图鉴!$C$18:$G$18,0),FALSE)</f>
        <v>30</v>
      </c>
      <c r="EH75" s="3"/>
      <c r="EI75" s="2" t="str">
        <f t="shared" si="80"/>
        <v>霞飞</v>
      </c>
      <c r="EJ75" s="2">
        <f t="shared" si="81"/>
        <v>72</v>
      </c>
    </row>
    <row r="76" spans="64:140">
      <c r="BL76" s="2" t="str">
        <f t="shared" si="72"/>
        <v>T4低9</v>
      </c>
      <c r="BM76" s="21" t="str">
        <f>[1]坦克升星消耗!P76&amp;[1]坦克升星消耗!Q76</f>
        <v>T4低</v>
      </c>
      <c r="BN76" s="21">
        <f>[1]坦克升星消耗!S76</f>
        <v>9</v>
      </c>
      <c r="BO76" s="21">
        <f>[1]坦克升星消耗!U76</f>
        <v>70</v>
      </c>
      <c r="BP76" s="21">
        <f>[1]坦克升星消耗!AC76</f>
        <v>432500</v>
      </c>
      <c r="BQ76" s="22"/>
      <c r="BR76" s="22"/>
      <c r="BS76" s="22"/>
      <c r="BT76" s="22"/>
      <c r="BU76" s="22"/>
      <c r="BV76" s="22"/>
      <c r="BW76" s="22"/>
      <c r="BX76" s="22"/>
      <c r="BY76" s="22"/>
      <c r="CE76" s="21">
        <f>[1]坦克标准养成属性!AV76</f>
        <v>7</v>
      </c>
      <c r="CF76" s="21" t="str">
        <f>[1]坦克标准养成属性!AW76</f>
        <v>霞飞</v>
      </c>
      <c r="CG76" s="21" t="str">
        <f t="shared" si="73"/>
        <v>T4</v>
      </c>
      <c r="CH76" s="21" t="str">
        <f>[1]坦克标准养成属性!AX76</f>
        <v>低</v>
      </c>
      <c r="CI76" s="21">
        <f>[1]坦克标准养成属性!AY76</f>
        <v>9</v>
      </c>
      <c r="CJ76" s="21">
        <f ca="1">[1]坦克标准养成属性!AZ76</f>
        <v>13187</v>
      </c>
      <c r="CK76" s="21">
        <f ca="1">[1]坦克标准养成属性!BA76</f>
        <v>622</v>
      </c>
      <c r="CL76" s="21">
        <f ca="1">[1]坦克标准养成属性!BB76</f>
        <v>1258</v>
      </c>
      <c r="CM76" s="21">
        <f ca="1">[1]坦克标准养成属性!BC76</f>
        <v>880</v>
      </c>
      <c r="CN76" s="21">
        <f ca="1">[1]坦克标准养成属性!BD76</f>
        <v>1075</v>
      </c>
      <c r="CO76" s="21">
        <f ca="1">[1]坦克标准养成属性!BE76</f>
        <v>1301</v>
      </c>
      <c r="CP76" s="21">
        <f>[1]坦克标准养成属性!BF76</f>
        <v>51.9</v>
      </c>
      <c r="CQ76" s="21">
        <f>[1]坦克标准养成属性!BG76</f>
        <v>61.3</v>
      </c>
      <c r="CR76" s="21">
        <f>[1]坦克标准养成属性!BH76</f>
        <v>18</v>
      </c>
      <c r="CS76" s="21">
        <f>[1]坦克标准养成属性!BI76</f>
        <v>1.08</v>
      </c>
      <c r="CT76" s="21">
        <f>[1]坦克标准养成属性!BJ76</f>
        <v>0</v>
      </c>
      <c r="CU76" s="21">
        <f>[1]坦克标准养成属性!BK76</f>
        <v>0.3</v>
      </c>
      <c r="CV76" s="21">
        <f>[1]坦克标准养成属性!BL76</f>
        <v>0.77</v>
      </c>
      <c r="CX76" s="2">
        <v>73</v>
      </c>
      <c r="CY76" s="2">
        <f t="shared" si="82"/>
        <v>7</v>
      </c>
      <c r="CZ76" s="2" t="str">
        <f t="shared" si="55"/>
        <v>霞飞</v>
      </c>
      <c r="DA76" s="2" t="str">
        <f t="shared" si="55"/>
        <v>T4</v>
      </c>
      <c r="DB76" s="2" t="str">
        <f t="shared" si="55"/>
        <v>低</v>
      </c>
      <c r="DC76" s="2">
        <f t="shared" si="35"/>
        <v>4</v>
      </c>
      <c r="DD76" s="2">
        <f t="shared" si="36"/>
        <v>5</v>
      </c>
      <c r="DE76" s="2">
        <f t="shared" si="74"/>
        <v>5</v>
      </c>
      <c r="DF76" s="2">
        <f t="shared" si="37"/>
        <v>5</v>
      </c>
      <c r="DG76" s="2">
        <f t="shared" si="38"/>
        <v>4</v>
      </c>
      <c r="DH76" s="2">
        <f t="shared" si="39"/>
        <v>1</v>
      </c>
      <c r="DI76" s="2">
        <f t="shared" si="75"/>
        <v>74</v>
      </c>
      <c r="DJ76" s="2">
        <f>COUNTIF(CZ$4:CZ76,CZ76)</f>
        <v>10</v>
      </c>
      <c r="DK76" s="2">
        <f t="shared" ca="1" si="56"/>
        <v>13187</v>
      </c>
      <c r="DL76" s="2">
        <f t="shared" ca="1" si="57"/>
        <v>622</v>
      </c>
      <c r="DM76" s="2">
        <f t="shared" ca="1" si="58"/>
        <v>1258</v>
      </c>
      <c r="DN76" s="2">
        <f t="shared" ca="1" si="59"/>
        <v>880</v>
      </c>
      <c r="DO76" s="2">
        <f t="shared" ca="1" si="60"/>
        <v>1075</v>
      </c>
      <c r="DP76" s="2">
        <f t="shared" ca="1" si="61"/>
        <v>1301</v>
      </c>
      <c r="DQ76" s="2">
        <f t="shared" si="62"/>
        <v>51.9</v>
      </c>
      <c r="DR76" s="2">
        <f t="shared" si="63"/>
        <v>61.3</v>
      </c>
      <c r="DS76" s="2">
        <f t="shared" si="64"/>
        <v>18</v>
      </c>
      <c r="DT76" s="2">
        <f t="shared" si="65"/>
        <v>1.08</v>
      </c>
      <c r="DU76" s="2">
        <f t="shared" si="66"/>
        <v>0</v>
      </c>
      <c r="DV76" s="2">
        <f t="shared" si="67"/>
        <v>0.3</v>
      </c>
      <c r="DW76" s="2">
        <f t="shared" si="68"/>
        <v>0.77</v>
      </c>
      <c r="DX76" s="2">
        <f t="shared" si="76"/>
        <v>1.4</v>
      </c>
      <c r="DY76" s="12" t="str">
        <f t="shared" ca="1" si="77"/>
        <v>[13187,622,1258,880,1075,1301,51.9,61.3,18,1.08,0,0.3,0.77,1.4]</v>
      </c>
      <c r="DZ76" s="2">
        <f t="shared" si="69"/>
        <v>51411</v>
      </c>
      <c r="EA76" s="23">
        <f t="shared" si="70"/>
        <v>70</v>
      </c>
      <c r="EB76" s="23">
        <f t="shared" si="71"/>
        <v>473500</v>
      </c>
      <c r="EC76" s="35"/>
      <c r="ED76" s="3" t="str">
        <f t="shared" si="78"/>
        <v>[51411,102]</v>
      </c>
      <c r="EE76" s="3" t="str">
        <f t="shared" si="79"/>
        <v>[70,473500]</v>
      </c>
      <c r="EF76" s="3"/>
      <c r="EG76" s="3">
        <f>VLOOKUP(IF(MOD(CY76,10)=0,10,MOD(CY76,10))&amp;DA76&amp;DB76&amp;DJ76-1,[1]图鉴!$C$18:$G$183,MATCH("经验值",[1]图鉴!$C$18:$G$18,0),FALSE)</f>
        <v>30</v>
      </c>
      <c r="EH76" s="3"/>
      <c r="EI76" s="2" t="str">
        <f t="shared" si="80"/>
        <v>霞飞</v>
      </c>
      <c r="EJ76" s="2">
        <f t="shared" si="81"/>
        <v>73</v>
      </c>
    </row>
    <row r="77" spans="64:140">
      <c r="BL77" s="2" t="str">
        <f t="shared" si="72"/>
        <v>T4低10</v>
      </c>
      <c r="BM77" s="21" t="str">
        <f>[1]坦克升星消耗!P77&amp;[1]坦克升星消耗!Q77</f>
        <v>T4低</v>
      </c>
      <c r="BN77" s="21">
        <f>[1]坦克升星消耗!S77</f>
        <v>10</v>
      </c>
      <c r="BO77" s="21">
        <f>[1]坦克升星消耗!U77</f>
        <v>70</v>
      </c>
      <c r="BP77" s="21">
        <f>[1]坦克升星消耗!AC77</f>
        <v>473500</v>
      </c>
      <c r="BQ77" s="22"/>
      <c r="BR77" s="22"/>
      <c r="BS77" s="22"/>
      <c r="BT77" s="22"/>
      <c r="BU77" s="22"/>
      <c r="BV77" s="22"/>
      <c r="BW77" s="22"/>
      <c r="BX77" s="22"/>
      <c r="BY77" s="22"/>
      <c r="CE77" s="21">
        <f>[1]坦克标准养成属性!AV77</f>
        <v>7</v>
      </c>
      <c r="CF77" s="21" t="str">
        <f>[1]坦克标准养成属性!AW77</f>
        <v>霞飞</v>
      </c>
      <c r="CG77" s="21" t="str">
        <f t="shared" si="73"/>
        <v>T4</v>
      </c>
      <c r="CH77" s="21" t="str">
        <f>[1]坦克标准养成属性!AX77</f>
        <v>低</v>
      </c>
      <c r="CI77" s="21">
        <f>[1]坦克标准养成属性!AY77</f>
        <v>10</v>
      </c>
      <c r="CJ77" s="21">
        <f ca="1">[1]坦克标准养成属性!AZ77</f>
        <v>13811</v>
      </c>
      <c r="CK77" s="21">
        <f ca="1">[1]坦克标准养成属性!BA77</f>
        <v>637</v>
      </c>
      <c r="CL77" s="21">
        <f ca="1">[1]坦克标准养成属性!BB77</f>
        <v>1304</v>
      </c>
      <c r="CM77" s="21">
        <f ca="1">[1]坦克标准养成属性!BC77</f>
        <v>913</v>
      </c>
      <c r="CN77" s="21">
        <f ca="1">[1]坦克标准养成属性!BD77</f>
        <v>1101</v>
      </c>
      <c r="CO77" s="21">
        <f ca="1">[1]坦克标准养成属性!BE77</f>
        <v>1358</v>
      </c>
      <c r="CP77" s="21">
        <f>[1]坦克标准养成属性!BF77</f>
        <v>53</v>
      </c>
      <c r="CQ77" s="21">
        <f>[1]坦克标准养成属性!BG77</f>
        <v>62.5</v>
      </c>
      <c r="CR77" s="21">
        <f>[1]坦克标准养成属性!BH77</f>
        <v>18.399999999999999</v>
      </c>
      <c r="CS77" s="21">
        <f>[1]坦克标准养成属性!BI77</f>
        <v>1.04</v>
      </c>
      <c r="CT77" s="21">
        <f>[1]坦克标准养成属性!BJ77</f>
        <v>0</v>
      </c>
      <c r="CU77" s="21">
        <f>[1]坦克标准养成属性!BK77</f>
        <v>0.3</v>
      </c>
      <c r="CV77" s="21">
        <f>[1]坦克标准养成属性!BL77</f>
        <v>0.75</v>
      </c>
      <c r="CX77" s="2">
        <v>74</v>
      </c>
      <c r="CY77" s="2">
        <f t="shared" si="82"/>
        <v>7</v>
      </c>
      <c r="CZ77" s="2" t="str">
        <f t="shared" si="55"/>
        <v>霞飞</v>
      </c>
      <c r="DA77" s="2" t="str">
        <f t="shared" si="55"/>
        <v>T4</v>
      </c>
      <c r="DB77" s="2" t="str">
        <f t="shared" si="55"/>
        <v>低</v>
      </c>
      <c r="DC77" s="2">
        <f t="shared" si="35"/>
        <v>4</v>
      </c>
      <c r="DD77" s="2">
        <f t="shared" si="36"/>
        <v>5</v>
      </c>
      <c r="DE77" s="2">
        <f t="shared" si="74"/>
        <v>5</v>
      </c>
      <c r="DF77" s="2">
        <f t="shared" si="37"/>
        <v>5</v>
      </c>
      <c r="DG77" s="2">
        <f t="shared" si="38"/>
        <v>5</v>
      </c>
      <c r="DH77" s="2">
        <f t="shared" si="39"/>
        <v>2</v>
      </c>
      <c r="DI77" s="2">
        <f t="shared" si="75"/>
        <v>-1</v>
      </c>
      <c r="DJ77" s="2">
        <f>COUNTIF(CZ$4:CZ77,CZ77)</f>
        <v>11</v>
      </c>
      <c r="DK77" s="2">
        <f t="shared" ca="1" si="56"/>
        <v>13811</v>
      </c>
      <c r="DL77" s="2">
        <f t="shared" ca="1" si="57"/>
        <v>637</v>
      </c>
      <c r="DM77" s="2">
        <f t="shared" ca="1" si="58"/>
        <v>1304</v>
      </c>
      <c r="DN77" s="2">
        <f t="shared" ca="1" si="59"/>
        <v>913</v>
      </c>
      <c r="DO77" s="2">
        <f t="shared" ca="1" si="60"/>
        <v>1101</v>
      </c>
      <c r="DP77" s="2">
        <f t="shared" ca="1" si="61"/>
        <v>1358</v>
      </c>
      <c r="DQ77" s="2">
        <f t="shared" si="62"/>
        <v>53</v>
      </c>
      <c r="DR77" s="2">
        <f t="shared" si="63"/>
        <v>62.5</v>
      </c>
      <c r="DS77" s="2">
        <f t="shared" si="64"/>
        <v>18.399999999999999</v>
      </c>
      <c r="DT77" s="2">
        <f t="shared" si="65"/>
        <v>1.04</v>
      </c>
      <c r="DU77" s="2">
        <f t="shared" si="66"/>
        <v>0</v>
      </c>
      <c r="DV77" s="2">
        <f t="shared" si="67"/>
        <v>0.3</v>
      </c>
      <c r="DW77" s="2">
        <f t="shared" si="68"/>
        <v>0.75</v>
      </c>
      <c r="DX77" s="2">
        <f t="shared" si="76"/>
        <v>1.44</v>
      </c>
      <c r="DY77" s="12" t="str">
        <f t="shared" ca="1" si="77"/>
        <v>[13811,637,1304,913,1101,1358,53,62.5,18.4,1.04,0,0.3,0.75,1.44]</v>
      </c>
      <c r="DZ77" s="2">
        <f t="shared" si="69"/>
        <v>51411</v>
      </c>
      <c r="EA77" s="23">
        <f t="shared" si="70"/>
        <v>1</v>
      </c>
      <c r="EB77" s="23">
        <f t="shared" si="71"/>
        <v>0</v>
      </c>
      <c r="EC77" s="35"/>
      <c r="ED77" s="3" t="str">
        <f t="shared" si="78"/>
        <v>[51411,102]</v>
      </c>
      <c r="EE77" s="3" t="str">
        <f t="shared" si="79"/>
        <v>[1,0]</v>
      </c>
      <c r="EF77" s="3"/>
      <c r="EG77" s="3">
        <f>VLOOKUP(IF(MOD(CY77,10)=0,10,MOD(CY77,10))&amp;DA77&amp;DB77&amp;DJ77-1,[1]图鉴!$C$18:$G$183,MATCH("经验值",[1]图鉴!$C$18:$G$18,0),FALSE)</f>
        <v>30</v>
      </c>
      <c r="EH77" s="3"/>
      <c r="EI77" s="2" t="str">
        <f t="shared" si="80"/>
        <v>霞飞</v>
      </c>
      <c r="EJ77" s="2">
        <f t="shared" si="81"/>
        <v>74</v>
      </c>
    </row>
    <row r="78" spans="64:140">
      <c r="BL78" s="2" t="str">
        <f t="shared" si="72"/>
        <v>T4中0</v>
      </c>
      <c r="BM78" s="21" t="str">
        <f>[1]坦克升星消耗!P78&amp;[1]坦克升星消耗!Q78</f>
        <v>T4中</v>
      </c>
      <c r="BN78" s="21">
        <f>[1]坦克升星消耗!S78</f>
        <v>0</v>
      </c>
      <c r="BO78" s="21">
        <f>[1]坦克升星消耗!U78</f>
        <v>50</v>
      </c>
      <c r="BP78" s="21">
        <f>[1]坦克升星消耗!AC78</f>
        <v>0</v>
      </c>
      <c r="BQ78" s="22"/>
      <c r="BR78" s="22"/>
      <c r="BS78" s="22"/>
      <c r="BT78" s="22"/>
      <c r="BU78" s="22"/>
      <c r="BV78" s="22"/>
      <c r="BW78" s="22"/>
      <c r="BX78" s="22"/>
      <c r="BY78" s="22"/>
      <c r="CE78" s="21">
        <f>[1]坦克标准养成属性!AV78</f>
        <v>8</v>
      </c>
      <c r="CF78" s="21" t="str">
        <f>[1]坦克标准养成属性!AW78</f>
        <v>M-41</v>
      </c>
      <c r="CG78" s="21" t="str">
        <f t="shared" si="73"/>
        <v>T4</v>
      </c>
      <c r="CH78" s="21" t="str">
        <f>[1]坦克标准养成属性!AX78</f>
        <v>中</v>
      </c>
      <c r="CI78" s="21">
        <f>[1]坦克标准养成属性!AY78</f>
        <v>0</v>
      </c>
      <c r="CJ78" s="21">
        <f ca="1">[1]坦克标准养成属性!AZ78</f>
        <v>8456</v>
      </c>
      <c r="CK78" s="21">
        <f ca="1">[1]坦克标准养成属性!BA78</f>
        <v>952</v>
      </c>
      <c r="CL78" s="21">
        <f ca="1">[1]坦克标准养成属性!BB78</f>
        <v>1043</v>
      </c>
      <c r="CM78" s="21">
        <f ca="1">[1]坦克标准养成属性!BC78</f>
        <v>730</v>
      </c>
      <c r="CN78" s="21">
        <f ca="1">[1]坦克标准养成属性!BD78</f>
        <v>876</v>
      </c>
      <c r="CO78" s="21">
        <f ca="1">[1]坦克标准养成属性!BE78</f>
        <v>826</v>
      </c>
      <c r="CP78" s="21">
        <f>[1]坦克标准养成属性!BF78</f>
        <v>38.5</v>
      </c>
      <c r="CQ78" s="21">
        <f>[1]坦克标准养成属性!BG78</f>
        <v>57.4</v>
      </c>
      <c r="CR78" s="21">
        <f>[1]坦克标准养成属性!BH78</f>
        <v>13.4</v>
      </c>
      <c r="CS78" s="21">
        <f>[1]坦克标准养成属性!BI78</f>
        <v>3</v>
      </c>
      <c r="CT78" s="21">
        <f>[1]坦克标准养成属性!BJ78</f>
        <v>0</v>
      </c>
      <c r="CU78" s="21">
        <f>[1]坦克标准养成属性!BK78</f>
        <v>0</v>
      </c>
      <c r="CV78" s="21">
        <f>[1]坦克标准养成属性!BL78</f>
        <v>1.8</v>
      </c>
      <c r="CX78" s="2">
        <v>75</v>
      </c>
      <c r="CY78" s="2">
        <f t="shared" si="82"/>
        <v>8</v>
      </c>
      <c r="CZ78" s="2" t="str">
        <f t="shared" si="55"/>
        <v>M-41</v>
      </c>
      <c r="DA78" s="2" t="str">
        <f t="shared" si="55"/>
        <v>T4</v>
      </c>
      <c r="DB78" s="2" t="str">
        <f t="shared" si="55"/>
        <v>中</v>
      </c>
      <c r="DC78" s="2">
        <f t="shared" si="35"/>
        <v>4</v>
      </c>
      <c r="DD78" s="2">
        <f t="shared" si="36"/>
        <v>6</v>
      </c>
      <c r="DE78" s="2">
        <f t="shared" si="74"/>
        <v>4</v>
      </c>
      <c r="DF78" s="2">
        <f t="shared" si="37"/>
        <v>4</v>
      </c>
      <c r="DG78" s="2">
        <f t="shared" si="38"/>
        <v>0</v>
      </c>
      <c r="DH78" s="2">
        <f t="shared" si="39"/>
        <v>1</v>
      </c>
      <c r="DI78" s="2">
        <f t="shared" si="75"/>
        <v>76</v>
      </c>
      <c r="DJ78" s="2">
        <f>COUNTIF(CZ$4:CZ78,CZ78)</f>
        <v>1</v>
      </c>
      <c r="DK78" s="2">
        <f t="shared" ca="1" si="56"/>
        <v>8456</v>
      </c>
      <c r="DL78" s="2">
        <f t="shared" ca="1" si="57"/>
        <v>952</v>
      </c>
      <c r="DM78" s="2">
        <f t="shared" ca="1" si="58"/>
        <v>1043</v>
      </c>
      <c r="DN78" s="2">
        <f t="shared" ca="1" si="59"/>
        <v>730</v>
      </c>
      <c r="DO78" s="2">
        <f t="shared" ca="1" si="60"/>
        <v>876</v>
      </c>
      <c r="DP78" s="2">
        <f t="shared" ca="1" si="61"/>
        <v>826</v>
      </c>
      <c r="DQ78" s="2">
        <f t="shared" si="62"/>
        <v>38.5</v>
      </c>
      <c r="DR78" s="2">
        <f t="shared" si="63"/>
        <v>57.4</v>
      </c>
      <c r="DS78" s="2">
        <f t="shared" si="64"/>
        <v>13.4</v>
      </c>
      <c r="DT78" s="2">
        <f t="shared" si="65"/>
        <v>3</v>
      </c>
      <c r="DU78" s="2">
        <f t="shared" si="66"/>
        <v>0</v>
      </c>
      <c r="DV78" s="2">
        <f t="shared" si="67"/>
        <v>0</v>
      </c>
      <c r="DW78" s="2">
        <f t="shared" si="68"/>
        <v>1.8</v>
      </c>
      <c r="DX78" s="2">
        <f t="shared" si="76"/>
        <v>1</v>
      </c>
      <c r="DY78" s="12" t="str">
        <f t="shared" ca="1" si="77"/>
        <v>[8456,952,1043,730,876,826,38.5,57.4,13.4,3,0,0,1.8,1]</v>
      </c>
      <c r="DZ78" s="2">
        <f t="shared" si="69"/>
        <v>51421</v>
      </c>
      <c r="EA78" s="23">
        <f t="shared" si="70"/>
        <v>20</v>
      </c>
      <c r="EB78" s="23">
        <f t="shared" si="71"/>
        <v>78500</v>
      </c>
      <c r="EC78" s="35"/>
      <c r="ED78" s="3" t="str">
        <f t="shared" si="78"/>
        <v>[51421,102]</v>
      </c>
      <c r="EE78" s="3" t="str">
        <f t="shared" si="79"/>
        <v>[20,78500]</v>
      </c>
      <c r="EF78" s="3"/>
      <c r="EG78" s="3">
        <f>VLOOKUP(IF(MOD(CY78,10)=0,10,MOD(CY78,10))&amp;DA78&amp;DB78&amp;DJ78-1,[1]图鉴!$C$18:$G$183,MATCH("经验值",[1]图鉴!$C$18:$G$18,0),FALSE)</f>
        <v>45</v>
      </c>
      <c r="EH78" s="3"/>
      <c r="EI78" s="2" t="str">
        <f t="shared" si="80"/>
        <v>M-41</v>
      </c>
      <c r="EJ78" s="2">
        <f t="shared" si="81"/>
        <v>75</v>
      </c>
    </row>
    <row r="79" spans="64:140">
      <c r="BL79" s="2" t="str">
        <f t="shared" si="72"/>
        <v>T4中1</v>
      </c>
      <c r="BM79" s="21" t="str">
        <f>[1]坦克升星消耗!P79&amp;[1]坦克升星消耗!Q79</f>
        <v>T4中</v>
      </c>
      <c r="BN79" s="21">
        <f>[1]坦克升星消耗!S79</f>
        <v>1</v>
      </c>
      <c r="BO79" s="21">
        <f>[1]坦克升星消耗!U79</f>
        <v>20</v>
      </c>
      <c r="BP79" s="21">
        <f>[1]坦克升星消耗!AC79</f>
        <v>78500</v>
      </c>
      <c r="BQ79" s="22"/>
      <c r="BR79" s="22"/>
      <c r="BS79" s="22"/>
      <c r="BT79" s="22"/>
      <c r="BU79" s="22"/>
      <c r="BV79" s="22"/>
      <c r="BW79" s="22"/>
      <c r="BX79" s="22"/>
      <c r="BY79" s="22"/>
      <c r="CE79" s="21">
        <f>[1]坦克标准养成属性!AV79</f>
        <v>8</v>
      </c>
      <c r="CF79" s="21" t="str">
        <f>[1]坦克标准养成属性!AW79</f>
        <v>M-41</v>
      </c>
      <c r="CG79" s="21" t="str">
        <f t="shared" si="73"/>
        <v>T4</v>
      </c>
      <c r="CH79" s="21" t="str">
        <f>[1]坦克标准养成属性!AX79</f>
        <v>中</v>
      </c>
      <c r="CI79" s="21">
        <f>[1]坦克标准养成属性!AY79</f>
        <v>1</v>
      </c>
      <c r="CJ79" s="21">
        <f ca="1">[1]坦克标准养成属性!AZ79</f>
        <v>9149</v>
      </c>
      <c r="CK79" s="21">
        <f ca="1">[1]坦克标准养成属性!BA79</f>
        <v>993</v>
      </c>
      <c r="CL79" s="21">
        <f ca="1">[1]坦克标准养成属性!BB79</f>
        <v>1106</v>
      </c>
      <c r="CM79" s="21">
        <f ca="1">[1]坦克标准养成属性!BC79</f>
        <v>774</v>
      </c>
      <c r="CN79" s="21">
        <f ca="1">[1]坦克标准养成属性!BD79</f>
        <v>913</v>
      </c>
      <c r="CO79" s="21">
        <f ca="1">[1]坦克标准养成属性!BE79</f>
        <v>886</v>
      </c>
      <c r="CP79" s="21">
        <f>[1]坦克标准养成属性!BF79</f>
        <v>39.1</v>
      </c>
      <c r="CQ79" s="21">
        <f>[1]坦克标准养成属性!BG79</f>
        <v>58.2</v>
      </c>
      <c r="CR79" s="21">
        <f>[1]坦克标准养成属性!BH79</f>
        <v>13.7</v>
      </c>
      <c r="CS79" s="21">
        <f>[1]坦克标准养成属性!BI79</f>
        <v>2.96</v>
      </c>
      <c r="CT79" s="21">
        <f>[1]坦克标准养成属性!BJ79</f>
        <v>0</v>
      </c>
      <c r="CU79" s="21">
        <f>[1]坦克标准养成属性!BK79</f>
        <v>0</v>
      </c>
      <c r="CV79" s="21">
        <f>[1]坦克标准养成属性!BL79</f>
        <v>1.78</v>
      </c>
      <c r="CX79" s="2">
        <v>76</v>
      </c>
      <c r="CY79" s="2">
        <f t="shared" si="82"/>
        <v>8</v>
      </c>
      <c r="CZ79" s="2" t="str">
        <f t="shared" si="55"/>
        <v>M-41</v>
      </c>
      <c r="DA79" s="2" t="str">
        <f t="shared" si="55"/>
        <v>T4</v>
      </c>
      <c r="DB79" s="2" t="str">
        <f t="shared" si="55"/>
        <v>中</v>
      </c>
      <c r="DC79" s="2">
        <f t="shared" si="35"/>
        <v>4</v>
      </c>
      <c r="DD79" s="2">
        <f t="shared" si="36"/>
        <v>6</v>
      </c>
      <c r="DE79" s="2">
        <f t="shared" si="74"/>
        <v>4</v>
      </c>
      <c r="DF79" s="2">
        <f t="shared" si="37"/>
        <v>4</v>
      </c>
      <c r="DG79" s="2">
        <f t="shared" si="38"/>
        <v>1</v>
      </c>
      <c r="DH79" s="2">
        <f t="shared" si="39"/>
        <v>1</v>
      </c>
      <c r="DI79" s="2">
        <f t="shared" si="75"/>
        <v>77</v>
      </c>
      <c r="DJ79" s="2">
        <f>COUNTIF(CZ$4:CZ79,CZ79)</f>
        <v>2</v>
      </c>
      <c r="DK79" s="2">
        <f t="shared" ca="1" si="56"/>
        <v>9149</v>
      </c>
      <c r="DL79" s="2">
        <f t="shared" ca="1" si="57"/>
        <v>993</v>
      </c>
      <c r="DM79" s="2">
        <f t="shared" ca="1" si="58"/>
        <v>1106</v>
      </c>
      <c r="DN79" s="2">
        <f t="shared" ca="1" si="59"/>
        <v>774</v>
      </c>
      <c r="DO79" s="2">
        <f t="shared" ca="1" si="60"/>
        <v>913</v>
      </c>
      <c r="DP79" s="2">
        <f t="shared" ca="1" si="61"/>
        <v>886</v>
      </c>
      <c r="DQ79" s="2">
        <f t="shared" si="62"/>
        <v>39.1</v>
      </c>
      <c r="DR79" s="2">
        <f t="shared" si="63"/>
        <v>58.2</v>
      </c>
      <c r="DS79" s="2">
        <f t="shared" si="64"/>
        <v>13.7</v>
      </c>
      <c r="DT79" s="2">
        <f t="shared" si="65"/>
        <v>2.96</v>
      </c>
      <c r="DU79" s="2">
        <f t="shared" si="66"/>
        <v>0</v>
      </c>
      <c r="DV79" s="2">
        <f t="shared" si="67"/>
        <v>0</v>
      </c>
      <c r="DW79" s="2">
        <f t="shared" si="68"/>
        <v>1.78</v>
      </c>
      <c r="DX79" s="2">
        <f t="shared" si="76"/>
        <v>1.01</v>
      </c>
      <c r="DY79" s="12" t="str">
        <f t="shared" ca="1" si="77"/>
        <v>[9149,993,1106,774,913,886,39.1,58.2,13.7,2.96,0,0,1.78,1.01]</v>
      </c>
      <c r="DZ79" s="2">
        <f t="shared" si="69"/>
        <v>51421</v>
      </c>
      <c r="EA79" s="23">
        <f t="shared" si="70"/>
        <v>20</v>
      </c>
      <c r="EB79" s="23">
        <f t="shared" si="71"/>
        <v>122500</v>
      </c>
      <c r="EC79" s="35"/>
      <c r="ED79" s="3" t="str">
        <f t="shared" si="78"/>
        <v>[51421,102]</v>
      </c>
      <c r="EE79" s="3" t="str">
        <f t="shared" si="79"/>
        <v>[20,122500]</v>
      </c>
      <c r="EF79" s="3"/>
      <c r="EG79" s="3">
        <f>VLOOKUP(IF(MOD(CY79,10)=0,10,MOD(CY79,10))&amp;DA79&amp;DB79&amp;DJ79-1,[1]图鉴!$C$18:$G$183,MATCH("经验值",[1]图鉴!$C$18:$G$18,0),FALSE)</f>
        <v>25</v>
      </c>
      <c r="EH79" s="3"/>
      <c r="EI79" s="2" t="str">
        <f t="shared" si="80"/>
        <v>M-41</v>
      </c>
      <c r="EJ79" s="2">
        <f t="shared" si="81"/>
        <v>76</v>
      </c>
    </row>
    <row r="80" spans="64:140">
      <c r="BL80" s="2" t="str">
        <f t="shared" si="72"/>
        <v>T4中2</v>
      </c>
      <c r="BM80" s="21" t="str">
        <f>[1]坦克升星消耗!P80&amp;[1]坦克升星消耗!Q80</f>
        <v>T4中</v>
      </c>
      <c r="BN80" s="21">
        <f>[1]坦克升星消耗!S80</f>
        <v>2</v>
      </c>
      <c r="BO80" s="21">
        <f>[1]坦克升星消耗!U80</f>
        <v>20</v>
      </c>
      <c r="BP80" s="21">
        <f>[1]坦克升星消耗!AC80</f>
        <v>122500</v>
      </c>
      <c r="BQ80" s="22"/>
      <c r="BR80" s="22"/>
      <c r="BS80" s="22"/>
      <c r="BT80" s="22"/>
      <c r="BU80" s="22"/>
      <c r="BV80" s="22"/>
      <c r="BW80" s="22"/>
      <c r="BX80" s="22"/>
      <c r="BY80" s="22"/>
      <c r="CE80" s="21">
        <f>[1]坦克标准养成属性!AV80</f>
        <v>8</v>
      </c>
      <c r="CF80" s="21" t="str">
        <f>[1]坦克标准养成属性!AW80</f>
        <v>M-41</v>
      </c>
      <c r="CG80" s="21" t="str">
        <f t="shared" si="73"/>
        <v>T4</v>
      </c>
      <c r="CH80" s="21" t="str">
        <f>[1]坦克标准养成属性!AX80</f>
        <v>中</v>
      </c>
      <c r="CI80" s="21">
        <f>[1]坦克标准养成属性!AY80</f>
        <v>2</v>
      </c>
      <c r="CJ80" s="21">
        <f ca="1">[1]坦克标准养成属性!AZ80</f>
        <v>9843</v>
      </c>
      <c r="CK80" s="21">
        <f ca="1">[1]坦克标准养成属性!BA80</f>
        <v>1033</v>
      </c>
      <c r="CL80" s="21">
        <f ca="1">[1]坦克标准养成属性!BB80</f>
        <v>1169</v>
      </c>
      <c r="CM80" s="21">
        <f ca="1">[1]坦克标准养成属性!BC80</f>
        <v>818</v>
      </c>
      <c r="CN80" s="21">
        <f ca="1">[1]坦克标准养成属性!BD80</f>
        <v>951</v>
      </c>
      <c r="CO80" s="21">
        <f ca="1">[1]坦克标准养成属性!BE80</f>
        <v>945</v>
      </c>
      <c r="CP80" s="21">
        <f>[1]坦克标准养成属性!BF80</f>
        <v>39.6</v>
      </c>
      <c r="CQ80" s="21">
        <f>[1]坦克标准养成属性!BG80</f>
        <v>59.1</v>
      </c>
      <c r="CR80" s="21">
        <f>[1]坦克标准养成属性!BH80</f>
        <v>13.9</v>
      </c>
      <c r="CS80" s="21">
        <f>[1]坦克标准养成属性!BI80</f>
        <v>2.92</v>
      </c>
      <c r="CT80" s="21">
        <f>[1]坦克标准养成属性!BJ80</f>
        <v>0</v>
      </c>
      <c r="CU80" s="21">
        <f>[1]坦克标准养成属性!BK80</f>
        <v>0</v>
      </c>
      <c r="CV80" s="21">
        <f>[1]坦克标准养成属性!BL80</f>
        <v>1.76</v>
      </c>
      <c r="CX80" s="2">
        <v>77</v>
      </c>
      <c r="CY80" s="2">
        <f t="shared" si="82"/>
        <v>8</v>
      </c>
      <c r="CZ80" s="2" t="str">
        <f t="shared" si="55"/>
        <v>M-41</v>
      </c>
      <c r="DA80" s="2" t="str">
        <f t="shared" si="55"/>
        <v>T4</v>
      </c>
      <c r="DB80" s="2" t="str">
        <f t="shared" si="55"/>
        <v>中</v>
      </c>
      <c r="DC80" s="2">
        <f t="shared" si="35"/>
        <v>4</v>
      </c>
      <c r="DD80" s="2">
        <f t="shared" si="36"/>
        <v>6</v>
      </c>
      <c r="DE80" s="2">
        <f t="shared" si="74"/>
        <v>4</v>
      </c>
      <c r="DF80" s="2">
        <f t="shared" si="37"/>
        <v>4</v>
      </c>
      <c r="DG80" s="2">
        <f t="shared" si="38"/>
        <v>2</v>
      </c>
      <c r="DH80" s="2">
        <f t="shared" si="39"/>
        <v>1</v>
      </c>
      <c r="DI80" s="2">
        <f t="shared" si="75"/>
        <v>78</v>
      </c>
      <c r="DJ80" s="2">
        <f>COUNTIF(CZ$4:CZ80,CZ80)</f>
        <v>3</v>
      </c>
      <c r="DK80" s="2">
        <f t="shared" ca="1" si="56"/>
        <v>9843</v>
      </c>
      <c r="DL80" s="2">
        <f t="shared" ca="1" si="57"/>
        <v>1033</v>
      </c>
      <c r="DM80" s="2">
        <f t="shared" ca="1" si="58"/>
        <v>1169</v>
      </c>
      <c r="DN80" s="2">
        <f t="shared" ca="1" si="59"/>
        <v>818</v>
      </c>
      <c r="DO80" s="2">
        <f t="shared" ca="1" si="60"/>
        <v>951</v>
      </c>
      <c r="DP80" s="2">
        <f t="shared" ca="1" si="61"/>
        <v>945</v>
      </c>
      <c r="DQ80" s="2">
        <f t="shared" si="62"/>
        <v>39.6</v>
      </c>
      <c r="DR80" s="2">
        <f t="shared" si="63"/>
        <v>59.1</v>
      </c>
      <c r="DS80" s="2">
        <f t="shared" si="64"/>
        <v>13.9</v>
      </c>
      <c r="DT80" s="2">
        <f t="shared" si="65"/>
        <v>2.92</v>
      </c>
      <c r="DU80" s="2">
        <f t="shared" si="66"/>
        <v>0</v>
      </c>
      <c r="DV80" s="2">
        <f t="shared" si="67"/>
        <v>0</v>
      </c>
      <c r="DW80" s="2">
        <f t="shared" si="68"/>
        <v>1.76</v>
      </c>
      <c r="DX80" s="2">
        <f t="shared" si="76"/>
        <v>1.02</v>
      </c>
      <c r="DY80" s="12" t="str">
        <f t="shared" ca="1" si="77"/>
        <v>[9843,1033,1169,818,951,945,39.6,59.1,13.9,2.92,0,0,1.76,1.02]</v>
      </c>
      <c r="DZ80" s="2">
        <f t="shared" si="69"/>
        <v>51421</v>
      </c>
      <c r="EA80" s="23">
        <f t="shared" si="70"/>
        <v>20</v>
      </c>
      <c r="EB80" s="23">
        <f t="shared" si="71"/>
        <v>166000</v>
      </c>
      <c r="EC80" s="35"/>
      <c r="ED80" s="3" t="str">
        <f t="shared" si="78"/>
        <v>[51421,102]</v>
      </c>
      <c r="EE80" s="3" t="str">
        <f t="shared" si="79"/>
        <v>[20,166000]</v>
      </c>
      <c r="EF80" s="3"/>
      <c r="EG80" s="3">
        <f>VLOOKUP(IF(MOD(CY80,10)=0,10,MOD(CY80,10))&amp;DA80&amp;DB80&amp;DJ80-1,[1]图鉴!$C$18:$G$183,MATCH("经验值",[1]图鉴!$C$18:$G$18,0),FALSE)</f>
        <v>25</v>
      </c>
      <c r="EH80" s="3"/>
      <c r="EI80" s="2" t="str">
        <f t="shared" si="80"/>
        <v>M-41</v>
      </c>
      <c r="EJ80" s="2">
        <f t="shared" si="81"/>
        <v>77</v>
      </c>
    </row>
    <row r="81" spans="64:140">
      <c r="BL81" s="2" t="str">
        <f t="shared" si="72"/>
        <v>T4中3</v>
      </c>
      <c r="BM81" s="21" t="str">
        <f>[1]坦克升星消耗!P81&amp;[1]坦克升星消耗!Q81</f>
        <v>T4中</v>
      </c>
      <c r="BN81" s="21">
        <f>[1]坦克升星消耗!S81</f>
        <v>3</v>
      </c>
      <c r="BO81" s="21">
        <f>[1]坦克升星消耗!U81</f>
        <v>20</v>
      </c>
      <c r="BP81" s="21">
        <f>[1]坦克升星消耗!AC81</f>
        <v>166000</v>
      </c>
      <c r="BQ81" s="22"/>
      <c r="BR81" s="22"/>
      <c r="BS81" s="22"/>
      <c r="BT81" s="22"/>
      <c r="BU81" s="22"/>
      <c r="BV81" s="22"/>
      <c r="BW81" s="22"/>
      <c r="BX81" s="22"/>
      <c r="BY81" s="22"/>
      <c r="CE81" s="21">
        <f>[1]坦克标准养成属性!AV81</f>
        <v>8</v>
      </c>
      <c r="CF81" s="21" t="str">
        <f>[1]坦克标准养成属性!AW81</f>
        <v>M-41</v>
      </c>
      <c r="CG81" s="21" t="str">
        <f t="shared" si="73"/>
        <v>T4</v>
      </c>
      <c r="CH81" s="21" t="str">
        <f>[1]坦克标准养成属性!AX81</f>
        <v>中</v>
      </c>
      <c r="CI81" s="21">
        <f>[1]坦克标准养成属性!AY81</f>
        <v>3</v>
      </c>
      <c r="CJ81" s="21">
        <f ca="1">[1]坦克标准养成属性!AZ81</f>
        <v>10536</v>
      </c>
      <c r="CK81" s="21">
        <f ca="1">[1]坦克标准养成属性!BA81</f>
        <v>1074</v>
      </c>
      <c r="CL81" s="21">
        <f ca="1">[1]坦克标准养成属性!BB81</f>
        <v>1232</v>
      </c>
      <c r="CM81" s="21">
        <f ca="1">[1]坦克标准养成属性!BC81</f>
        <v>862</v>
      </c>
      <c r="CN81" s="21">
        <f ca="1">[1]坦克标准养成属性!BD81</f>
        <v>988</v>
      </c>
      <c r="CO81" s="21">
        <f ca="1">[1]坦克标准养成属性!BE81</f>
        <v>1005</v>
      </c>
      <c r="CP81" s="21">
        <f>[1]坦克标准养成属性!BF81</f>
        <v>40.200000000000003</v>
      </c>
      <c r="CQ81" s="21">
        <f>[1]坦克标准养成属性!BG81</f>
        <v>59.9</v>
      </c>
      <c r="CR81" s="21">
        <f>[1]坦克标准养成属性!BH81</f>
        <v>14.2</v>
      </c>
      <c r="CS81" s="21">
        <f>[1]坦克标准养成属性!BI81</f>
        <v>2.87</v>
      </c>
      <c r="CT81" s="21">
        <f>[1]坦克标准养成属性!BJ81</f>
        <v>0</v>
      </c>
      <c r="CU81" s="21">
        <f>[1]坦克标准养成属性!BK81</f>
        <v>0</v>
      </c>
      <c r="CV81" s="21">
        <f>[1]坦克标准养成属性!BL81</f>
        <v>1.75</v>
      </c>
      <c r="CX81" s="2">
        <v>78</v>
      </c>
      <c r="CY81" s="2">
        <f t="shared" si="82"/>
        <v>8</v>
      </c>
      <c r="CZ81" s="2" t="str">
        <f t="shared" si="55"/>
        <v>M-41</v>
      </c>
      <c r="DA81" s="2" t="str">
        <f t="shared" si="55"/>
        <v>T4</v>
      </c>
      <c r="DB81" s="2" t="str">
        <f t="shared" si="55"/>
        <v>中</v>
      </c>
      <c r="DC81" s="2">
        <f t="shared" si="35"/>
        <v>4</v>
      </c>
      <c r="DD81" s="2">
        <f t="shared" si="36"/>
        <v>6</v>
      </c>
      <c r="DE81" s="2">
        <f t="shared" si="74"/>
        <v>4</v>
      </c>
      <c r="DF81" s="2">
        <f t="shared" si="37"/>
        <v>4</v>
      </c>
      <c r="DG81" s="2">
        <f t="shared" si="38"/>
        <v>3</v>
      </c>
      <c r="DH81" s="2">
        <f t="shared" si="39"/>
        <v>1</v>
      </c>
      <c r="DI81" s="2">
        <f t="shared" si="75"/>
        <v>79</v>
      </c>
      <c r="DJ81" s="2">
        <f>COUNTIF(CZ$4:CZ81,CZ81)</f>
        <v>4</v>
      </c>
      <c r="DK81" s="2">
        <f t="shared" ca="1" si="56"/>
        <v>10536</v>
      </c>
      <c r="DL81" s="2">
        <f t="shared" ca="1" si="57"/>
        <v>1074</v>
      </c>
      <c r="DM81" s="2">
        <f t="shared" ca="1" si="58"/>
        <v>1232</v>
      </c>
      <c r="DN81" s="2">
        <f t="shared" ca="1" si="59"/>
        <v>862</v>
      </c>
      <c r="DO81" s="2">
        <f t="shared" ca="1" si="60"/>
        <v>988</v>
      </c>
      <c r="DP81" s="2">
        <f t="shared" ca="1" si="61"/>
        <v>1005</v>
      </c>
      <c r="DQ81" s="2">
        <f t="shared" si="62"/>
        <v>40.200000000000003</v>
      </c>
      <c r="DR81" s="2">
        <f t="shared" si="63"/>
        <v>59.9</v>
      </c>
      <c r="DS81" s="2">
        <f t="shared" si="64"/>
        <v>14.2</v>
      </c>
      <c r="DT81" s="2">
        <f t="shared" si="65"/>
        <v>2.87</v>
      </c>
      <c r="DU81" s="2">
        <f t="shared" si="66"/>
        <v>0</v>
      </c>
      <c r="DV81" s="2">
        <f t="shared" si="67"/>
        <v>0</v>
      </c>
      <c r="DW81" s="2">
        <f t="shared" si="68"/>
        <v>1.75</v>
      </c>
      <c r="DX81" s="2">
        <f t="shared" si="76"/>
        <v>1.03</v>
      </c>
      <c r="DY81" s="12" t="str">
        <f t="shared" ca="1" si="77"/>
        <v>[10536,1074,1232,862,988,1005,40.2,59.9,14.2,2.87,0,0,1.75,1.03]</v>
      </c>
      <c r="DZ81" s="2">
        <f t="shared" si="69"/>
        <v>51421</v>
      </c>
      <c r="EA81" s="23">
        <f t="shared" si="70"/>
        <v>20</v>
      </c>
      <c r="EB81" s="23">
        <f t="shared" si="71"/>
        <v>210000</v>
      </c>
      <c r="EC81" s="35"/>
      <c r="ED81" s="3" t="str">
        <f t="shared" si="78"/>
        <v>[51421,102]</v>
      </c>
      <c r="EE81" s="3" t="str">
        <f t="shared" si="79"/>
        <v>[20,210000]</v>
      </c>
      <c r="EF81" s="3"/>
      <c r="EG81" s="3">
        <f>VLOOKUP(IF(MOD(CY81,10)=0,10,MOD(CY81,10))&amp;DA81&amp;DB81&amp;DJ81-1,[1]图鉴!$C$18:$G$183,MATCH("经验值",[1]图鉴!$C$18:$G$18,0),FALSE)</f>
        <v>25</v>
      </c>
      <c r="EH81" s="3"/>
      <c r="EI81" s="2" t="str">
        <f t="shared" si="80"/>
        <v>M-41</v>
      </c>
      <c r="EJ81" s="2">
        <f t="shared" si="81"/>
        <v>78</v>
      </c>
    </row>
    <row r="82" spans="64:140">
      <c r="BL82" s="2" t="str">
        <f t="shared" ref="BL82:BL144" si="83">BM82&amp;BN82</f>
        <v>T4中4</v>
      </c>
      <c r="BM82" s="21" t="str">
        <f>[1]坦克升星消耗!P82&amp;[1]坦克升星消耗!Q82</f>
        <v>T4中</v>
      </c>
      <c r="BN82" s="21">
        <f>[1]坦克升星消耗!S82</f>
        <v>4</v>
      </c>
      <c r="BO82" s="21">
        <f>[1]坦克升星消耗!U82</f>
        <v>20</v>
      </c>
      <c r="BP82" s="21">
        <f>[1]坦克升星消耗!AC82</f>
        <v>210000</v>
      </c>
      <c r="CE82" s="21">
        <f>[1]坦克标准养成属性!AV82</f>
        <v>8</v>
      </c>
      <c r="CF82" s="21" t="str">
        <f>[1]坦克标准养成属性!AW82</f>
        <v>M-41</v>
      </c>
      <c r="CG82" s="21" t="str">
        <f t="shared" si="73"/>
        <v>T4</v>
      </c>
      <c r="CH82" s="21" t="str">
        <f>[1]坦克标准养成属性!AX82</f>
        <v>中</v>
      </c>
      <c r="CI82" s="21">
        <f>[1]坦克标准养成属性!AY82</f>
        <v>4</v>
      </c>
      <c r="CJ82" s="21">
        <f ca="1">[1]坦克标准养成属性!AZ82</f>
        <v>11229</v>
      </c>
      <c r="CK82" s="21">
        <f ca="1">[1]坦克标准养成属性!BA82</f>
        <v>1114</v>
      </c>
      <c r="CL82" s="21">
        <f ca="1">[1]坦克标准养成属性!BB82</f>
        <v>1295</v>
      </c>
      <c r="CM82" s="21">
        <f ca="1">[1]坦克标准养成属性!BC82</f>
        <v>906</v>
      </c>
      <c r="CN82" s="21">
        <f ca="1">[1]坦克标准养成属性!BD82</f>
        <v>1026</v>
      </c>
      <c r="CO82" s="21">
        <f ca="1">[1]坦克标准养成属性!BE82</f>
        <v>1065</v>
      </c>
      <c r="CP82" s="21">
        <f>[1]坦克标准养成属性!BF82</f>
        <v>40.799999999999997</v>
      </c>
      <c r="CQ82" s="21">
        <f>[1]坦克标准养成属性!BG82</f>
        <v>60.8</v>
      </c>
      <c r="CR82" s="21">
        <f>[1]坦克标准养成属性!BH82</f>
        <v>14.4</v>
      </c>
      <c r="CS82" s="21">
        <f>[1]坦克标准养成属性!BI82</f>
        <v>2.83</v>
      </c>
      <c r="CT82" s="21">
        <f>[1]坦克标准养成属性!BJ82</f>
        <v>0</v>
      </c>
      <c r="CU82" s="21">
        <f>[1]坦克标准养成属性!BK82</f>
        <v>0</v>
      </c>
      <c r="CV82" s="21">
        <f>[1]坦克标准养成属性!BL82</f>
        <v>1.73</v>
      </c>
      <c r="CX82" s="2">
        <v>79</v>
      </c>
      <c r="CY82" s="2">
        <f t="shared" si="82"/>
        <v>8</v>
      </c>
      <c r="CZ82" s="2" t="str">
        <f t="shared" si="55"/>
        <v>M-41</v>
      </c>
      <c r="DA82" s="2" t="str">
        <f t="shared" si="55"/>
        <v>T4</v>
      </c>
      <c r="DB82" s="2" t="str">
        <f t="shared" si="55"/>
        <v>中</v>
      </c>
      <c r="DC82" s="2">
        <f t="shared" si="35"/>
        <v>4</v>
      </c>
      <c r="DD82" s="2">
        <f t="shared" si="36"/>
        <v>6</v>
      </c>
      <c r="DE82" s="2">
        <f t="shared" si="74"/>
        <v>4</v>
      </c>
      <c r="DF82" s="2">
        <f t="shared" si="37"/>
        <v>4</v>
      </c>
      <c r="DG82" s="2">
        <f t="shared" si="38"/>
        <v>4</v>
      </c>
      <c r="DH82" s="2">
        <f t="shared" si="39"/>
        <v>2</v>
      </c>
      <c r="DI82" s="2">
        <f t="shared" si="75"/>
        <v>80</v>
      </c>
      <c r="DJ82" s="2">
        <f>COUNTIF(CZ$4:CZ82,CZ82)</f>
        <v>5</v>
      </c>
      <c r="DK82" s="2">
        <f t="shared" ca="1" si="56"/>
        <v>11229</v>
      </c>
      <c r="DL82" s="2">
        <f t="shared" ca="1" si="57"/>
        <v>1114</v>
      </c>
      <c r="DM82" s="2">
        <f t="shared" ca="1" si="58"/>
        <v>1295</v>
      </c>
      <c r="DN82" s="2">
        <f t="shared" ca="1" si="59"/>
        <v>906</v>
      </c>
      <c r="DO82" s="2">
        <f t="shared" ca="1" si="60"/>
        <v>1026</v>
      </c>
      <c r="DP82" s="2">
        <f t="shared" ca="1" si="61"/>
        <v>1065</v>
      </c>
      <c r="DQ82" s="2">
        <f t="shared" si="62"/>
        <v>40.799999999999997</v>
      </c>
      <c r="DR82" s="2">
        <f t="shared" si="63"/>
        <v>60.8</v>
      </c>
      <c r="DS82" s="2">
        <f t="shared" si="64"/>
        <v>14.4</v>
      </c>
      <c r="DT82" s="2">
        <f t="shared" si="65"/>
        <v>2.83</v>
      </c>
      <c r="DU82" s="2">
        <f t="shared" si="66"/>
        <v>0</v>
      </c>
      <c r="DV82" s="2">
        <f t="shared" si="67"/>
        <v>0</v>
      </c>
      <c r="DW82" s="2">
        <f t="shared" si="68"/>
        <v>1.73</v>
      </c>
      <c r="DX82" s="2">
        <f t="shared" si="76"/>
        <v>1.04</v>
      </c>
      <c r="DY82" s="12" t="str">
        <f t="shared" ca="1" si="77"/>
        <v>[11229,1114,1295,906,1026,1065,40.8,60.8,14.4,2.83,0,0,1.73,1.04]</v>
      </c>
      <c r="DZ82" s="2">
        <f t="shared" si="69"/>
        <v>51421</v>
      </c>
      <c r="EA82" s="23">
        <f t="shared" si="70"/>
        <v>20</v>
      </c>
      <c r="EB82" s="23">
        <f t="shared" si="71"/>
        <v>253500</v>
      </c>
      <c r="EC82" s="35"/>
      <c r="ED82" s="3" t="str">
        <f t="shared" si="78"/>
        <v>[51421,102]</v>
      </c>
      <c r="EE82" s="3" t="str">
        <f t="shared" si="79"/>
        <v>[20,253500]</v>
      </c>
      <c r="EF82" s="3"/>
      <c r="EG82" s="3">
        <f>VLOOKUP(IF(MOD(CY82,10)=0,10,MOD(CY82,10))&amp;DA82&amp;DB82&amp;DJ82-1,[1]图鉴!$C$18:$G$183,MATCH("经验值",[1]图鉴!$C$18:$G$18,0),FALSE)</f>
        <v>25</v>
      </c>
      <c r="EH82" s="3"/>
      <c r="EI82" s="2" t="str">
        <f t="shared" si="80"/>
        <v>M-41</v>
      </c>
      <c r="EJ82" s="2">
        <f t="shared" si="81"/>
        <v>79</v>
      </c>
    </row>
    <row r="83" spans="64:140">
      <c r="BL83" s="2" t="str">
        <f t="shared" si="83"/>
        <v>T4中5</v>
      </c>
      <c r="BM83" s="21" t="str">
        <f>[1]坦克升星消耗!P83&amp;[1]坦克升星消耗!Q83</f>
        <v>T4中</v>
      </c>
      <c r="BN83" s="21">
        <f>[1]坦克升星消耗!S83</f>
        <v>5</v>
      </c>
      <c r="BO83" s="21">
        <f>[1]坦克升星消耗!U83</f>
        <v>20</v>
      </c>
      <c r="BP83" s="21">
        <f>[1]坦克升星消耗!AC83</f>
        <v>253500</v>
      </c>
      <c r="CE83" s="21">
        <f>[1]坦克标准养成属性!AV83</f>
        <v>8</v>
      </c>
      <c r="CF83" s="21" t="str">
        <f>[1]坦克标准养成属性!AW83</f>
        <v>M-41</v>
      </c>
      <c r="CG83" s="21" t="str">
        <f t="shared" si="73"/>
        <v>T4</v>
      </c>
      <c r="CH83" s="21" t="str">
        <f>[1]坦克标准养成属性!AX83</f>
        <v>中</v>
      </c>
      <c r="CI83" s="21">
        <f>[1]坦克标准养成属性!AY83</f>
        <v>5</v>
      </c>
      <c r="CJ83" s="21">
        <f ca="1">[1]坦克标准养成属性!AZ83</f>
        <v>11922</v>
      </c>
      <c r="CK83" s="21">
        <f ca="1">[1]坦克标准养成属性!BA83</f>
        <v>1155</v>
      </c>
      <c r="CL83" s="21">
        <f ca="1">[1]坦克标准养成属性!BB83</f>
        <v>1358</v>
      </c>
      <c r="CM83" s="21">
        <f ca="1">[1]坦克标准养成属性!BC83</f>
        <v>950</v>
      </c>
      <c r="CN83" s="21">
        <f ca="1">[1]坦克标准养成属性!BD83</f>
        <v>1063</v>
      </c>
      <c r="CO83" s="21">
        <f ca="1">[1]坦克标准养成属性!BE83</f>
        <v>1124</v>
      </c>
      <c r="CP83" s="21">
        <f>[1]坦克标准养成属性!BF83</f>
        <v>41.3</v>
      </c>
      <c r="CQ83" s="21">
        <f>[1]坦克标准养成属性!BG83</f>
        <v>61.6</v>
      </c>
      <c r="CR83" s="21">
        <f>[1]坦克标准养成属性!BH83</f>
        <v>14.7</v>
      </c>
      <c r="CS83" s="21">
        <f>[1]坦克标准养成属性!BI83</f>
        <v>2.79</v>
      </c>
      <c r="CT83" s="21">
        <f>[1]坦克标准养成属性!BJ83</f>
        <v>0</v>
      </c>
      <c r="CU83" s="21">
        <f>[1]坦克标准养成属性!BK83</f>
        <v>0</v>
      </c>
      <c r="CV83" s="21">
        <f>[1]坦克标准养成属性!BL83</f>
        <v>1.71</v>
      </c>
      <c r="CX83" s="2">
        <v>80</v>
      </c>
      <c r="CY83" s="2">
        <f t="shared" si="82"/>
        <v>8</v>
      </c>
      <c r="CZ83" s="2" t="str">
        <f t="shared" si="55"/>
        <v>M-41</v>
      </c>
      <c r="DA83" s="2" t="str">
        <f t="shared" si="55"/>
        <v>T4</v>
      </c>
      <c r="DB83" s="2" t="str">
        <f t="shared" si="55"/>
        <v>中</v>
      </c>
      <c r="DC83" s="2">
        <f t="shared" ref="DC83:DC146" si="84">SUMIFS($CB$4:$CB$15,$BZ$4:$BZ$15,DA83,$CA$4:$CA$15,DB83)</f>
        <v>4</v>
      </c>
      <c r="DD83" s="2">
        <f t="shared" ref="DD83:DD146" si="85">SUMIFS($CC$4:$CC$15,$BZ$4:$BZ$15,DA83,$CA$4:$CA$15,DB83)</f>
        <v>6</v>
      </c>
      <c r="DE83" s="2">
        <f t="shared" si="74"/>
        <v>5</v>
      </c>
      <c r="DF83" s="2">
        <f t="shared" ref="DF83:DF146" si="86">IF(CZ83&lt;&gt;CZ82,DC83,IF(DG82=DE82,DF82+1,DF82))</f>
        <v>5</v>
      </c>
      <c r="DG83" s="2">
        <f t="shared" ref="DG83:DG146" si="87">IF(OR(CZ83&lt;&gt;CZ82,DF82&lt;&gt;DF83),0,DG82+1)</f>
        <v>0</v>
      </c>
      <c r="DH83" s="2">
        <f t="shared" ref="DH83:DH146" si="88">IF(DG83=DE83,2,1)</f>
        <v>1</v>
      </c>
      <c r="DI83" s="2">
        <f t="shared" si="75"/>
        <v>81</v>
      </c>
      <c r="DJ83" s="2">
        <f>COUNTIF(CZ$4:CZ83,CZ83)</f>
        <v>6</v>
      </c>
      <c r="DK83" s="2">
        <f t="shared" ca="1" si="56"/>
        <v>11922</v>
      </c>
      <c r="DL83" s="2">
        <f t="shared" ca="1" si="57"/>
        <v>1155</v>
      </c>
      <c r="DM83" s="2">
        <f t="shared" ca="1" si="58"/>
        <v>1358</v>
      </c>
      <c r="DN83" s="2">
        <f t="shared" ca="1" si="59"/>
        <v>950</v>
      </c>
      <c r="DO83" s="2">
        <f t="shared" ca="1" si="60"/>
        <v>1063</v>
      </c>
      <c r="DP83" s="2">
        <f t="shared" ca="1" si="61"/>
        <v>1124</v>
      </c>
      <c r="DQ83" s="2">
        <f t="shared" si="62"/>
        <v>41.3</v>
      </c>
      <c r="DR83" s="2">
        <f t="shared" si="63"/>
        <v>61.6</v>
      </c>
      <c r="DS83" s="2">
        <f t="shared" si="64"/>
        <v>14.7</v>
      </c>
      <c r="DT83" s="2">
        <f t="shared" si="65"/>
        <v>2.79</v>
      </c>
      <c r="DU83" s="2">
        <f t="shared" si="66"/>
        <v>0</v>
      </c>
      <c r="DV83" s="2">
        <f t="shared" si="67"/>
        <v>0</v>
      </c>
      <c r="DW83" s="2">
        <f t="shared" si="68"/>
        <v>1.71</v>
      </c>
      <c r="DX83" s="2">
        <f t="shared" si="76"/>
        <v>1.05</v>
      </c>
      <c r="DY83" s="12" t="str">
        <f t="shared" ca="1" si="77"/>
        <v>[11922,1155,1358,950,1063,1124,41.3,61.6,14.7,2.79,0,0,1.71,1.05]</v>
      </c>
      <c r="DZ83" s="2">
        <f t="shared" si="69"/>
        <v>51421</v>
      </c>
      <c r="EA83" s="23">
        <f t="shared" si="70"/>
        <v>30</v>
      </c>
      <c r="EB83" s="23">
        <f t="shared" si="71"/>
        <v>297500</v>
      </c>
      <c r="EC83" s="35"/>
      <c r="ED83" s="3" t="str">
        <f t="shared" si="78"/>
        <v>[51421,102]</v>
      </c>
      <c r="EE83" s="3" t="str">
        <f t="shared" si="79"/>
        <v>[30,297500]</v>
      </c>
      <c r="EF83" s="3"/>
      <c r="EG83" s="3">
        <f>VLOOKUP(IF(MOD(CY83,10)=0,10,MOD(CY83,10))&amp;DA83&amp;DB83&amp;DJ83-1,[1]图鉴!$C$18:$G$183,MATCH("经验值",[1]图鉴!$C$18:$G$18,0),FALSE)</f>
        <v>25</v>
      </c>
      <c r="EH83" s="3"/>
      <c r="EI83" s="2" t="str">
        <f t="shared" si="80"/>
        <v>M-41</v>
      </c>
      <c r="EJ83" s="2">
        <f t="shared" si="81"/>
        <v>80</v>
      </c>
    </row>
    <row r="84" spans="64:140">
      <c r="BL84" s="2" t="str">
        <f t="shared" si="83"/>
        <v>T4中6</v>
      </c>
      <c r="BM84" s="21" t="str">
        <f>[1]坦克升星消耗!P84&amp;[1]坦克升星消耗!Q84</f>
        <v>T4中</v>
      </c>
      <c r="BN84" s="21">
        <f>[1]坦克升星消耗!S84</f>
        <v>6</v>
      </c>
      <c r="BO84" s="21">
        <f>[1]坦克升星消耗!U84</f>
        <v>30</v>
      </c>
      <c r="BP84" s="21">
        <f>[1]坦克升星消耗!AC84</f>
        <v>297500</v>
      </c>
      <c r="CE84" s="21">
        <f>[1]坦克标准养成属性!AV84</f>
        <v>8</v>
      </c>
      <c r="CF84" s="21" t="str">
        <f>[1]坦克标准养成属性!AW84</f>
        <v>M-41</v>
      </c>
      <c r="CG84" s="21" t="str">
        <f t="shared" si="73"/>
        <v>T4</v>
      </c>
      <c r="CH84" s="21" t="str">
        <f>[1]坦克标准养成属性!AX84</f>
        <v>中</v>
      </c>
      <c r="CI84" s="21">
        <f>[1]坦克标准养成属性!AY84</f>
        <v>6</v>
      </c>
      <c r="CJ84" s="21">
        <f ca="1">[1]坦克标准养成属性!AZ84</f>
        <v>12616</v>
      </c>
      <c r="CK84" s="21">
        <f ca="1">[1]坦克标准养成属性!BA84</f>
        <v>1196</v>
      </c>
      <c r="CL84" s="21">
        <f ca="1">[1]坦克标准养成属性!BB84</f>
        <v>1420</v>
      </c>
      <c r="CM84" s="21">
        <f ca="1">[1]坦克标准养成属性!BC84</f>
        <v>994</v>
      </c>
      <c r="CN84" s="21">
        <f ca="1">[1]坦克标准养成属性!BD84</f>
        <v>1100</v>
      </c>
      <c r="CO84" s="21">
        <f ca="1">[1]坦克标准养成属性!BE84</f>
        <v>1184</v>
      </c>
      <c r="CP84" s="21">
        <f>[1]坦克标准养成属性!BF84</f>
        <v>41.9</v>
      </c>
      <c r="CQ84" s="21">
        <f>[1]坦克标准养成属性!BG84</f>
        <v>62.5</v>
      </c>
      <c r="CR84" s="21">
        <f>[1]坦克标准养成属性!BH84</f>
        <v>14.9</v>
      </c>
      <c r="CS84" s="21">
        <f>[1]坦克标准养成属性!BI84</f>
        <v>2.75</v>
      </c>
      <c r="CT84" s="21">
        <f>[1]坦克标准养成属性!BJ84</f>
        <v>0</v>
      </c>
      <c r="CU84" s="21">
        <f>[1]坦克标准养成属性!BK84</f>
        <v>0</v>
      </c>
      <c r="CV84" s="21">
        <f>[1]坦克标准养成属性!BL84</f>
        <v>1.69</v>
      </c>
      <c r="CX84" s="2">
        <v>81</v>
      </c>
      <c r="CY84" s="2">
        <f t="shared" si="82"/>
        <v>8</v>
      </c>
      <c r="CZ84" s="2" t="str">
        <f t="shared" ref="CZ84:DB103" si="89">VLOOKUP($CY84,$CE$3:$CR$372,MATCH(CZ$3,$CE$3:$CR$3,0),FALSE)</f>
        <v>M-41</v>
      </c>
      <c r="DA84" s="2" t="str">
        <f t="shared" si="89"/>
        <v>T4</v>
      </c>
      <c r="DB84" s="2" t="str">
        <f t="shared" si="89"/>
        <v>中</v>
      </c>
      <c r="DC84" s="2">
        <f t="shared" si="84"/>
        <v>4</v>
      </c>
      <c r="DD84" s="2">
        <f t="shared" si="85"/>
        <v>6</v>
      </c>
      <c r="DE84" s="2">
        <f t="shared" si="74"/>
        <v>5</v>
      </c>
      <c r="DF84" s="2">
        <f t="shared" si="86"/>
        <v>5</v>
      </c>
      <c r="DG84" s="2">
        <f t="shared" si="87"/>
        <v>1</v>
      </c>
      <c r="DH84" s="2">
        <f t="shared" si="88"/>
        <v>1</v>
      </c>
      <c r="DI84" s="2">
        <f t="shared" si="75"/>
        <v>82</v>
      </c>
      <c r="DJ84" s="2">
        <f>COUNTIF(CZ$4:CZ84,CZ84)</f>
        <v>7</v>
      </c>
      <c r="DK84" s="2">
        <f t="shared" ca="1" si="56"/>
        <v>12616</v>
      </c>
      <c r="DL84" s="2">
        <f t="shared" ca="1" si="57"/>
        <v>1196</v>
      </c>
      <c r="DM84" s="2">
        <f t="shared" ca="1" si="58"/>
        <v>1420</v>
      </c>
      <c r="DN84" s="2">
        <f t="shared" ca="1" si="59"/>
        <v>994</v>
      </c>
      <c r="DO84" s="2">
        <f t="shared" ca="1" si="60"/>
        <v>1100</v>
      </c>
      <c r="DP84" s="2">
        <f t="shared" ca="1" si="61"/>
        <v>1184</v>
      </c>
      <c r="DQ84" s="2">
        <f t="shared" si="62"/>
        <v>41.9</v>
      </c>
      <c r="DR84" s="2">
        <f t="shared" si="63"/>
        <v>62.5</v>
      </c>
      <c r="DS84" s="2">
        <f t="shared" si="64"/>
        <v>14.9</v>
      </c>
      <c r="DT84" s="2">
        <f t="shared" si="65"/>
        <v>2.75</v>
      </c>
      <c r="DU84" s="2">
        <f t="shared" si="66"/>
        <v>0</v>
      </c>
      <c r="DV84" s="2">
        <f t="shared" si="67"/>
        <v>0</v>
      </c>
      <c r="DW84" s="2">
        <f t="shared" si="68"/>
        <v>1.69</v>
      </c>
      <c r="DX84" s="2">
        <f t="shared" si="76"/>
        <v>1.07</v>
      </c>
      <c r="DY84" s="12" t="str">
        <f t="shared" ca="1" si="77"/>
        <v>[12616,1196,1420,994,1100,1184,41.9,62.5,14.9,2.75,0,0,1.69,1.07]</v>
      </c>
      <c r="DZ84" s="2">
        <f t="shared" si="69"/>
        <v>51421</v>
      </c>
      <c r="EA84" s="23">
        <f t="shared" si="70"/>
        <v>30</v>
      </c>
      <c r="EB84" s="23">
        <f t="shared" si="71"/>
        <v>341000</v>
      </c>
      <c r="EC84" s="35"/>
      <c r="ED84" s="3" t="str">
        <f t="shared" si="78"/>
        <v>[51421,102]</v>
      </c>
      <c r="EE84" s="3" t="str">
        <f t="shared" si="79"/>
        <v>[30,341000]</v>
      </c>
      <c r="EF84" s="3"/>
      <c r="EG84" s="3">
        <f>VLOOKUP(IF(MOD(CY84,10)=0,10,MOD(CY84,10))&amp;DA84&amp;DB84&amp;DJ84-1,[1]图鉴!$C$18:$G$183,MATCH("经验值",[1]图鉴!$C$18:$G$18,0),FALSE)</f>
        <v>35</v>
      </c>
      <c r="EH84" s="3"/>
      <c r="EI84" s="2" t="str">
        <f t="shared" si="80"/>
        <v>M-41</v>
      </c>
      <c r="EJ84" s="2">
        <f t="shared" si="81"/>
        <v>81</v>
      </c>
    </row>
    <row r="85" spans="64:140">
      <c r="BL85" s="2" t="str">
        <f t="shared" si="83"/>
        <v>T4中7</v>
      </c>
      <c r="BM85" s="21" t="str">
        <f>[1]坦克升星消耗!P85&amp;[1]坦克升星消耗!Q85</f>
        <v>T4中</v>
      </c>
      <c r="BN85" s="21">
        <f>[1]坦克升星消耗!S85</f>
        <v>7</v>
      </c>
      <c r="BO85" s="21">
        <f>[1]坦克升星消耗!U85</f>
        <v>30</v>
      </c>
      <c r="BP85" s="21">
        <f>[1]坦克升星消耗!AC85</f>
        <v>341000</v>
      </c>
      <c r="CE85" s="21">
        <f>[1]坦克标准养成属性!AV85</f>
        <v>8</v>
      </c>
      <c r="CF85" s="21" t="str">
        <f>[1]坦克标准养成属性!AW85</f>
        <v>M-41</v>
      </c>
      <c r="CG85" s="21" t="str">
        <f t="shared" si="73"/>
        <v>T4</v>
      </c>
      <c r="CH85" s="21" t="str">
        <f>[1]坦克标准养成属性!AX85</f>
        <v>中</v>
      </c>
      <c r="CI85" s="21">
        <f>[1]坦克标准养成属性!AY85</f>
        <v>7</v>
      </c>
      <c r="CJ85" s="21">
        <f ca="1">[1]坦克标准养成属性!AZ85</f>
        <v>13309</v>
      </c>
      <c r="CK85" s="21">
        <f ca="1">[1]坦克标准养成属性!BA85</f>
        <v>1236</v>
      </c>
      <c r="CL85" s="21">
        <f ca="1">[1]坦克标准养成属性!BB85</f>
        <v>1483</v>
      </c>
      <c r="CM85" s="21">
        <f ca="1">[1]坦克标准养成属性!BC85</f>
        <v>1038</v>
      </c>
      <c r="CN85" s="21">
        <f ca="1">[1]坦克标准养成属性!BD85</f>
        <v>1138</v>
      </c>
      <c r="CO85" s="21">
        <f ca="1">[1]坦克标准养成属性!BE85</f>
        <v>1244</v>
      </c>
      <c r="CP85" s="21">
        <f>[1]坦克标准养成属性!BF85</f>
        <v>42.5</v>
      </c>
      <c r="CQ85" s="21">
        <f>[1]坦克标准养成属性!BG85</f>
        <v>63.3</v>
      </c>
      <c r="CR85" s="21">
        <f>[1]坦克标准养成属性!BH85</f>
        <v>15.2</v>
      </c>
      <c r="CS85" s="21">
        <f>[1]坦克标准养成属性!BI85</f>
        <v>2.7</v>
      </c>
      <c r="CT85" s="21">
        <f>[1]坦克标准养成属性!BJ85</f>
        <v>0</v>
      </c>
      <c r="CU85" s="21">
        <f>[1]坦克标准养成属性!BK85</f>
        <v>0</v>
      </c>
      <c r="CV85" s="21">
        <f>[1]坦克标准养成属性!BL85</f>
        <v>1.68</v>
      </c>
      <c r="CX85" s="2">
        <v>82</v>
      </c>
      <c r="CY85" s="2">
        <f t="shared" si="82"/>
        <v>8</v>
      </c>
      <c r="CZ85" s="2" t="str">
        <f t="shared" si="89"/>
        <v>M-41</v>
      </c>
      <c r="DA85" s="2" t="str">
        <f t="shared" si="89"/>
        <v>T4</v>
      </c>
      <c r="DB85" s="2" t="str">
        <f t="shared" si="89"/>
        <v>中</v>
      </c>
      <c r="DC85" s="2">
        <f t="shared" si="84"/>
        <v>4</v>
      </c>
      <c r="DD85" s="2">
        <f t="shared" si="85"/>
        <v>6</v>
      </c>
      <c r="DE85" s="2">
        <f t="shared" si="74"/>
        <v>5</v>
      </c>
      <c r="DF85" s="2">
        <f t="shared" si="86"/>
        <v>5</v>
      </c>
      <c r="DG85" s="2">
        <f t="shared" si="87"/>
        <v>2</v>
      </c>
      <c r="DH85" s="2">
        <f t="shared" si="88"/>
        <v>1</v>
      </c>
      <c r="DI85" s="2">
        <f t="shared" si="75"/>
        <v>83</v>
      </c>
      <c r="DJ85" s="2">
        <f>COUNTIF(CZ$4:CZ85,CZ85)</f>
        <v>8</v>
      </c>
      <c r="DK85" s="2">
        <f t="shared" ca="1" si="56"/>
        <v>13309</v>
      </c>
      <c r="DL85" s="2">
        <f t="shared" ca="1" si="57"/>
        <v>1236</v>
      </c>
      <c r="DM85" s="2">
        <f t="shared" ca="1" si="58"/>
        <v>1483</v>
      </c>
      <c r="DN85" s="2">
        <f t="shared" ca="1" si="59"/>
        <v>1038</v>
      </c>
      <c r="DO85" s="2">
        <f t="shared" ca="1" si="60"/>
        <v>1138</v>
      </c>
      <c r="DP85" s="2">
        <f t="shared" ca="1" si="61"/>
        <v>1244</v>
      </c>
      <c r="DQ85" s="2">
        <f t="shared" si="62"/>
        <v>42.5</v>
      </c>
      <c r="DR85" s="2">
        <f t="shared" si="63"/>
        <v>63.3</v>
      </c>
      <c r="DS85" s="2">
        <f t="shared" si="64"/>
        <v>15.2</v>
      </c>
      <c r="DT85" s="2">
        <f t="shared" si="65"/>
        <v>2.7</v>
      </c>
      <c r="DU85" s="2">
        <f t="shared" si="66"/>
        <v>0</v>
      </c>
      <c r="DV85" s="2">
        <f t="shared" si="67"/>
        <v>0</v>
      </c>
      <c r="DW85" s="2">
        <f t="shared" si="68"/>
        <v>1.68</v>
      </c>
      <c r="DX85" s="2">
        <f t="shared" si="76"/>
        <v>1.07</v>
      </c>
      <c r="DY85" s="12" t="str">
        <f t="shared" ca="1" si="77"/>
        <v>[13309,1236,1483,1038,1138,1244,42.5,63.3,15.2,2.7,0,0,1.68,1.07]</v>
      </c>
      <c r="DZ85" s="2">
        <f t="shared" si="69"/>
        <v>51421</v>
      </c>
      <c r="EA85" s="23">
        <f t="shared" si="70"/>
        <v>30</v>
      </c>
      <c r="EB85" s="23">
        <f t="shared" si="71"/>
        <v>384500</v>
      </c>
      <c r="EC85" s="35"/>
      <c r="ED85" s="3" t="str">
        <f t="shared" si="78"/>
        <v>[51421,102]</v>
      </c>
      <c r="EE85" s="3" t="str">
        <f t="shared" si="79"/>
        <v>[30,384500]</v>
      </c>
      <c r="EF85" s="3"/>
      <c r="EG85" s="3">
        <f>VLOOKUP(IF(MOD(CY85,10)=0,10,MOD(CY85,10))&amp;DA85&amp;DB85&amp;DJ85-1,[1]图鉴!$C$18:$G$183,MATCH("经验值",[1]图鉴!$C$18:$G$18,0),FALSE)</f>
        <v>35</v>
      </c>
      <c r="EH85" s="3"/>
      <c r="EI85" s="2" t="str">
        <f t="shared" si="80"/>
        <v>M-41</v>
      </c>
      <c r="EJ85" s="2">
        <f t="shared" si="81"/>
        <v>82</v>
      </c>
    </row>
    <row r="86" spans="64:140">
      <c r="BL86" s="2" t="str">
        <f t="shared" si="83"/>
        <v>T4中8</v>
      </c>
      <c r="BM86" s="21" t="str">
        <f>[1]坦克升星消耗!P86&amp;[1]坦克升星消耗!Q86</f>
        <v>T4中</v>
      </c>
      <c r="BN86" s="21">
        <f>[1]坦克升星消耗!S86</f>
        <v>8</v>
      </c>
      <c r="BO86" s="21">
        <f>[1]坦克升星消耗!U86</f>
        <v>30</v>
      </c>
      <c r="BP86" s="21">
        <f>[1]坦克升星消耗!AC86</f>
        <v>384500</v>
      </c>
      <c r="CE86" s="21">
        <f>[1]坦克标准养成属性!AV86</f>
        <v>8</v>
      </c>
      <c r="CF86" s="21" t="str">
        <f>[1]坦克标准养成属性!AW86</f>
        <v>M-41</v>
      </c>
      <c r="CG86" s="21" t="str">
        <f t="shared" si="73"/>
        <v>T4</v>
      </c>
      <c r="CH86" s="21" t="str">
        <f>[1]坦克标准养成属性!AX86</f>
        <v>中</v>
      </c>
      <c r="CI86" s="21">
        <f>[1]坦克标准养成属性!AY86</f>
        <v>8</v>
      </c>
      <c r="CJ86" s="21">
        <f ca="1">[1]坦克标准养成属性!AZ86</f>
        <v>14002</v>
      </c>
      <c r="CK86" s="21">
        <f ca="1">[1]坦克标准养成属性!BA86</f>
        <v>1277</v>
      </c>
      <c r="CL86" s="21">
        <f ca="1">[1]坦克标准养成属性!BB86</f>
        <v>1546</v>
      </c>
      <c r="CM86" s="21">
        <f ca="1">[1]坦克标准养成属性!BC86</f>
        <v>1082</v>
      </c>
      <c r="CN86" s="21">
        <f ca="1">[1]坦克标准养成属性!BD86</f>
        <v>1175</v>
      </c>
      <c r="CO86" s="21">
        <f ca="1">[1]坦克标准养成属性!BE86</f>
        <v>1303</v>
      </c>
      <c r="CP86" s="21">
        <f>[1]坦克标准养成属性!BF86</f>
        <v>43</v>
      </c>
      <c r="CQ86" s="21">
        <f>[1]坦克标准养成属性!BG86</f>
        <v>64.2</v>
      </c>
      <c r="CR86" s="21">
        <f>[1]坦克标准养成属性!BH86</f>
        <v>15.5</v>
      </c>
      <c r="CS86" s="21">
        <f>[1]坦克标准养成属性!BI86</f>
        <v>2.66</v>
      </c>
      <c r="CT86" s="21">
        <f>[1]坦克标准养成属性!BJ86</f>
        <v>0</v>
      </c>
      <c r="CU86" s="21">
        <f>[1]坦克标准养成属性!BK86</f>
        <v>0</v>
      </c>
      <c r="CV86" s="21">
        <f>[1]坦克标准养成属性!BL86</f>
        <v>1.66</v>
      </c>
      <c r="CX86" s="2">
        <v>83</v>
      </c>
      <c r="CY86" s="2">
        <f t="shared" si="82"/>
        <v>8</v>
      </c>
      <c r="CZ86" s="2" t="str">
        <f t="shared" si="89"/>
        <v>M-41</v>
      </c>
      <c r="DA86" s="2" t="str">
        <f t="shared" si="89"/>
        <v>T4</v>
      </c>
      <c r="DB86" s="2" t="str">
        <f t="shared" si="89"/>
        <v>中</v>
      </c>
      <c r="DC86" s="2">
        <f t="shared" si="84"/>
        <v>4</v>
      </c>
      <c r="DD86" s="2">
        <f t="shared" si="85"/>
        <v>6</v>
      </c>
      <c r="DE86" s="2">
        <f t="shared" si="74"/>
        <v>5</v>
      </c>
      <c r="DF86" s="2">
        <f t="shared" si="86"/>
        <v>5</v>
      </c>
      <c r="DG86" s="2">
        <f t="shared" si="87"/>
        <v>3</v>
      </c>
      <c r="DH86" s="2">
        <f t="shared" si="88"/>
        <v>1</v>
      </c>
      <c r="DI86" s="2">
        <f t="shared" si="75"/>
        <v>84</v>
      </c>
      <c r="DJ86" s="2">
        <f>COUNTIF(CZ$4:CZ86,CZ86)</f>
        <v>9</v>
      </c>
      <c r="DK86" s="2">
        <f t="shared" ca="1" si="56"/>
        <v>14002</v>
      </c>
      <c r="DL86" s="2">
        <f t="shared" ca="1" si="57"/>
        <v>1277</v>
      </c>
      <c r="DM86" s="2">
        <f t="shared" ca="1" si="58"/>
        <v>1546</v>
      </c>
      <c r="DN86" s="2">
        <f t="shared" ca="1" si="59"/>
        <v>1082</v>
      </c>
      <c r="DO86" s="2">
        <f t="shared" ca="1" si="60"/>
        <v>1175</v>
      </c>
      <c r="DP86" s="2">
        <f t="shared" ca="1" si="61"/>
        <v>1303</v>
      </c>
      <c r="DQ86" s="2">
        <f t="shared" si="62"/>
        <v>43</v>
      </c>
      <c r="DR86" s="2">
        <f t="shared" si="63"/>
        <v>64.2</v>
      </c>
      <c r="DS86" s="2">
        <f t="shared" si="64"/>
        <v>15.5</v>
      </c>
      <c r="DT86" s="2">
        <f t="shared" si="65"/>
        <v>2.66</v>
      </c>
      <c r="DU86" s="2">
        <f t="shared" si="66"/>
        <v>0</v>
      </c>
      <c r="DV86" s="2">
        <f t="shared" si="67"/>
        <v>0</v>
      </c>
      <c r="DW86" s="2">
        <f t="shared" si="68"/>
        <v>1.66</v>
      </c>
      <c r="DX86" s="2">
        <f t="shared" si="76"/>
        <v>1.08</v>
      </c>
      <c r="DY86" s="12" t="str">
        <f t="shared" ca="1" si="77"/>
        <v>[14002,1277,1546,1082,1175,1303,43,64.2,15.5,2.66,0,0,1.66,1.08]</v>
      </c>
      <c r="DZ86" s="2">
        <f t="shared" si="69"/>
        <v>51421</v>
      </c>
      <c r="EA86" s="23">
        <f t="shared" si="70"/>
        <v>30</v>
      </c>
      <c r="EB86" s="23">
        <f t="shared" si="71"/>
        <v>428500</v>
      </c>
      <c r="EC86" s="35"/>
      <c r="ED86" s="3" t="str">
        <f t="shared" si="78"/>
        <v>[51421,102]</v>
      </c>
      <c r="EE86" s="3" t="str">
        <f t="shared" si="79"/>
        <v>[30,428500]</v>
      </c>
      <c r="EF86" s="3"/>
      <c r="EG86" s="3">
        <f>VLOOKUP(IF(MOD(CY86,10)=0,10,MOD(CY86,10))&amp;DA86&amp;DB86&amp;DJ86-1,[1]图鉴!$C$18:$G$183,MATCH("经验值",[1]图鉴!$C$18:$G$18,0),FALSE)</f>
        <v>35</v>
      </c>
      <c r="EH86" s="3"/>
      <c r="EI86" s="2" t="str">
        <f t="shared" si="80"/>
        <v>M-41</v>
      </c>
      <c r="EJ86" s="2">
        <f t="shared" si="81"/>
        <v>83</v>
      </c>
    </row>
    <row r="87" spans="64:140">
      <c r="BL87" s="2" t="str">
        <f t="shared" si="83"/>
        <v>T4中9</v>
      </c>
      <c r="BM87" s="21" t="str">
        <f>[1]坦克升星消耗!P87&amp;[1]坦克升星消耗!Q87</f>
        <v>T4中</v>
      </c>
      <c r="BN87" s="21">
        <f>[1]坦克升星消耗!S87</f>
        <v>9</v>
      </c>
      <c r="BO87" s="21">
        <f>[1]坦克升星消耗!U87</f>
        <v>30</v>
      </c>
      <c r="BP87" s="21">
        <f>[1]坦克升星消耗!AC87</f>
        <v>428500</v>
      </c>
      <c r="CE87" s="21">
        <f>[1]坦克标准养成属性!AV87</f>
        <v>8</v>
      </c>
      <c r="CF87" s="21" t="str">
        <f>[1]坦克标准养成属性!AW87</f>
        <v>M-41</v>
      </c>
      <c r="CG87" s="21" t="str">
        <f t="shared" si="73"/>
        <v>T4</v>
      </c>
      <c r="CH87" s="21" t="str">
        <f>[1]坦克标准养成属性!AX87</f>
        <v>中</v>
      </c>
      <c r="CI87" s="21">
        <f>[1]坦克标准养成属性!AY87</f>
        <v>9</v>
      </c>
      <c r="CJ87" s="21">
        <f ca="1">[1]坦克标准养成属性!AZ87</f>
        <v>14695</v>
      </c>
      <c r="CK87" s="21">
        <f ca="1">[1]坦克标准养成属性!BA87</f>
        <v>1318</v>
      </c>
      <c r="CL87" s="21">
        <f ca="1">[1]坦克标准养成属性!BB87</f>
        <v>1609</v>
      </c>
      <c r="CM87" s="21">
        <f ca="1">[1]坦克标准养成属性!BC87</f>
        <v>1127</v>
      </c>
      <c r="CN87" s="21">
        <f ca="1">[1]坦克标准养成属性!BD87</f>
        <v>1213</v>
      </c>
      <c r="CO87" s="21">
        <f ca="1">[1]坦克标准养成属性!BE87</f>
        <v>1363</v>
      </c>
      <c r="CP87" s="21">
        <f>[1]坦克标准养成属性!BF87</f>
        <v>43.6</v>
      </c>
      <c r="CQ87" s="21">
        <f>[1]坦克标准养成属性!BG87</f>
        <v>65</v>
      </c>
      <c r="CR87" s="21">
        <f>[1]坦克标准养成属性!BH87</f>
        <v>15.7</v>
      </c>
      <c r="CS87" s="21">
        <f>[1]坦克标准养成属性!BI87</f>
        <v>2.62</v>
      </c>
      <c r="CT87" s="21">
        <f>[1]坦克标准养成属性!BJ87</f>
        <v>0</v>
      </c>
      <c r="CU87" s="21">
        <f>[1]坦克标准养成属性!BK87</f>
        <v>0</v>
      </c>
      <c r="CV87" s="21">
        <f>[1]坦克标准养成属性!BL87</f>
        <v>1.64</v>
      </c>
      <c r="CX87" s="2">
        <v>84</v>
      </c>
      <c r="CY87" s="2">
        <f t="shared" si="82"/>
        <v>8</v>
      </c>
      <c r="CZ87" s="2" t="str">
        <f t="shared" si="89"/>
        <v>M-41</v>
      </c>
      <c r="DA87" s="2" t="str">
        <f t="shared" si="89"/>
        <v>T4</v>
      </c>
      <c r="DB87" s="2" t="str">
        <f t="shared" si="89"/>
        <v>中</v>
      </c>
      <c r="DC87" s="2">
        <f t="shared" si="84"/>
        <v>4</v>
      </c>
      <c r="DD87" s="2">
        <f t="shared" si="85"/>
        <v>6</v>
      </c>
      <c r="DE87" s="2">
        <f t="shared" si="74"/>
        <v>5</v>
      </c>
      <c r="DF87" s="2">
        <f t="shared" si="86"/>
        <v>5</v>
      </c>
      <c r="DG87" s="2">
        <f t="shared" si="87"/>
        <v>4</v>
      </c>
      <c r="DH87" s="2">
        <f t="shared" si="88"/>
        <v>1</v>
      </c>
      <c r="DI87" s="2">
        <f t="shared" si="75"/>
        <v>85</v>
      </c>
      <c r="DJ87" s="2">
        <f>COUNTIF(CZ$4:CZ87,CZ87)</f>
        <v>10</v>
      </c>
      <c r="DK87" s="2">
        <f t="shared" ca="1" si="56"/>
        <v>14695</v>
      </c>
      <c r="DL87" s="2">
        <f t="shared" ca="1" si="57"/>
        <v>1318</v>
      </c>
      <c r="DM87" s="2">
        <f t="shared" ca="1" si="58"/>
        <v>1609</v>
      </c>
      <c r="DN87" s="2">
        <f t="shared" ca="1" si="59"/>
        <v>1127</v>
      </c>
      <c r="DO87" s="2">
        <f t="shared" ca="1" si="60"/>
        <v>1213</v>
      </c>
      <c r="DP87" s="2">
        <f t="shared" ca="1" si="61"/>
        <v>1363</v>
      </c>
      <c r="DQ87" s="2">
        <f t="shared" si="62"/>
        <v>43.6</v>
      </c>
      <c r="DR87" s="2">
        <f t="shared" si="63"/>
        <v>65</v>
      </c>
      <c r="DS87" s="2">
        <f t="shared" si="64"/>
        <v>15.7</v>
      </c>
      <c r="DT87" s="2">
        <f t="shared" si="65"/>
        <v>2.62</v>
      </c>
      <c r="DU87" s="2">
        <f t="shared" si="66"/>
        <v>0</v>
      </c>
      <c r="DV87" s="2">
        <f t="shared" si="67"/>
        <v>0</v>
      </c>
      <c r="DW87" s="2">
        <f t="shared" si="68"/>
        <v>1.64</v>
      </c>
      <c r="DX87" s="2">
        <f t="shared" si="76"/>
        <v>1.1000000000000001</v>
      </c>
      <c r="DY87" s="12" t="str">
        <f t="shared" ca="1" si="77"/>
        <v>[14695,1318,1609,1127,1213,1363,43.6,65,15.7,2.62,0,0,1.64,1.1]</v>
      </c>
      <c r="DZ87" s="2">
        <f t="shared" si="69"/>
        <v>51421</v>
      </c>
      <c r="EA87" s="23">
        <f t="shared" si="70"/>
        <v>30</v>
      </c>
      <c r="EB87" s="23">
        <f t="shared" si="71"/>
        <v>472000</v>
      </c>
      <c r="EC87" s="35"/>
      <c r="ED87" s="3" t="str">
        <f t="shared" si="78"/>
        <v>[51421,102]</v>
      </c>
      <c r="EE87" s="3" t="str">
        <f t="shared" si="79"/>
        <v>[30,472000]</v>
      </c>
      <c r="EF87" s="3"/>
      <c r="EG87" s="3">
        <f>VLOOKUP(IF(MOD(CY87,10)=0,10,MOD(CY87,10))&amp;DA87&amp;DB87&amp;DJ87-1,[1]图鉴!$C$18:$G$183,MATCH("经验值",[1]图鉴!$C$18:$G$18,0),FALSE)</f>
        <v>35</v>
      </c>
      <c r="EH87" s="3"/>
      <c r="EI87" s="2" t="str">
        <f t="shared" si="80"/>
        <v>M-41</v>
      </c>
      <c r="EJ87" s="2">
        <f t="shared" si="81"/>
        <v>84</v>
      </c>
    </row>
    <row r="88" spans="64:140">
      <c r="BL88" s="2" t="str">
        <f t="shared" si="83"/>
        <v>T4中10</v>
      </c>
      <c r="BM88" s="21" t="str">
        <f>[1]坦克升星消耗!P88&amp;[1]坦克升星消耗!Q88</f>
        <v>T4中</v>
      </c>
      <c r="BN88" s="21">
        <f>[1]坦克升星消耗!S88</f>
        <v>10</v>
      </c>
      <c r="BO88" s="21">
        <f>[1]坦克升星消耗!U88</f>
        <v>30</v>
      </c>
      <c r="BP88" s="21">
        <f>[1]坦克升星消耗!AC88</f>
        <v>472000</v>
      </c>
      <c r="CE88" s="21">
        <f>[1]坦克标准养成属性!AV88</f>
        <v>8</v>
      </c>
      <c r="CF88" s="21" t="str">
        <f>[1]坦克标准养成属性!AW88</f>
        <v>M-41</v>
      </c>
      <c r="CG88" s="21" t="str">
        <f t="shared" si="73"/>
        <v>T4</v>
      </c>
      <c r="CH88" s="21" t="str">
        <f>[1]坦克标准养成属性!AX88</f>
        <v>中</v>
      </c>
      <c r="CI88" s="21">
        <f>[1]坦克标准养成属性!AY88</f>
        <v>10</v>
      </c>
      <c r="CJ88" s="21">
        <f ca="1">[1]坦克标准养成属性!AZ88</f>
        <v>15389</v>
      </c>
      <c r="CK88" s="21">
        <f ca="1">[1]坦克标准养成属性!BA88</f>
        <v>1358</v>
      </c>
      <c r="CL88" s="21">
        <f ca="1">[1]坦克标准养成属性!BB88</f>
        <v>1672</v>
      </c>
      <c r="CM88" s="21">
        <f ca="1">[1]坦克标准养成属性!BC88</f>
        <v>1171</v>
      </c>
      <c r="CN88" s="21">
        <f ca="1">[1]坦克标准养成属性!BD88</f>
        <v>1250</v>
      </c>
      <c r="CO88" s="21">
        <f ca="1">[1]坦克标准养成属性!BE88</f>
        <v>1422</v>
      </c>
      <c r="CP88" s="21">
        <f>[1]坦克标准养成属性!BF88</f>
        <v>44.2</v>
      </c>
      <c r="CQ88" s="21">
        <f>[1]坦克标准养成属性!BG88</f>
        <v>65.8</v>
      </c>
      <c r="CR88" s="21">
        <f>[1]坦克标准养成属性!BH88</f>
        <v>16</v>
      </c>
      <c r="CS88" s="21">
        <f>[1]坦克标准养成属性!BI88</f>
        <v>2.58</v>
      </c>
      <c r="CT88" s="21">
        <f>[1]坦克标准养成属性!BJ88</f>
        <v>0</v>
      </c>
      <c r="CU88" s="21">
        <f>[1]坦克标准养成属性!BK88</f>
        <v>0</v>
      </c>
      <c r="CV88" s="21">
        <f>[1]坦克标准养成属性!BL88</f>
        <v>1.62</v>
      </c>
      <c r="CX88" s="2">
        <v>85</v>
      </c>
      <c r="CY88" s="2">
        <f t="shared" si="82"/>
        <v>8</v>
      </c>
      <c r="CZ88" s="2" t="str">
        <f t="shared" si="89"/>
        <v>M-41</v>
      </c>
      <c r="DA88" s="2" t="str">
        <f t="shared" si="89"/>
        <v>T4</v>
      </c>
      <c r="DB88" s="2" t="str">
        <f t="shared" si="89"/>
        <v>中</v>
      </c>
      <c r="DC88" s="2">
        <f t="shared" si="84"/>
        <v>4</v>
      </c>
      <c r="DD88" s="2">
        <f t="shared" si="85"/>
        <v>6</v>
      </c>
      <c r="DE88" s="2">
        <f t="shared" si="74"/>
        <v>5</v>
      </c>
      <c r="DF88" s="2">
        <f t="shared" si="86"/>
        <v>5</v>
      </c>
      <c r="DG88" s="2">
        <f t="shared" si="87"/>
        <v>5</v>
      </c>
      <c r="DH88" s="2">
        <f t="shared" si="88"/>
        <v>2</v>
      </c>
      <c r="DI88" s="2">
        <f t="shared" si="75"/>
        <v>86</v>
      </c>
      <c r="DJ88" s="2">
        <f>COUNTIF(CZ$4:CZ88,CZ88)</f>
        <v>11</v>
      </c>
      <c r="DK88" s="2">
        <f t="shared" ca="1" si="56"/>
        <v>15389</v>
      </c>
      <c r="DL88" s="2">
        <f t="shared" ca="1" si="57"/>
        <v>1358</v>
      </c>
      <c r="DM88" s="2">
        <f t="shared" ca="1" si="58"/>
        <v>1672</v>
      </c>
      <c r="DN88" s="2">
        <f t="shared" ca="1" si="59"/>
        <v>1171</v>
      </c>
      <c r="DO88" s="2">
        <f t="shared" ca="1" si="60"/>
        <v>1250</v>
      </c>
      <c r="DP88" s="2">
        <f t="shared" ca="1" si="61"/>
        <v>1422</v>
      </c>
      <c r="DQ88" s="2">
        <f t="shared" si="62"/>
        <v>44.2</v>
      </c>
      <c r="DR88" s="2">
        <f t="shared" si="63"/>
        <v>65.8</v>
      </c>
      <c r="DS88" s="2">
        <f t="shared" si="64"/>
        <v>16</v>
      </c>
      <c r="DT88" s="2">
        <f t="shared" si="65"/>
        <v>2.58</v>
      </c>
      <c r="DU88" s="2">
        <f t="shared" si="66"/>
        <v>0</v>
      </c>
      <c r="DV88" s="2">
        <f t="shared" si="67"/>
        <v>0</v>
      </c>
      <c r="DW88" s="2">
        <f t="shared" si="68"/>
        <v>1.62</v>
      </c>
      <c r="DX88" s="2">
        <f t="shared" si="76"/>
        <v>1.1100000000000001</v>
      </c>
      <c r="DY88" s="12" t="str">
        <f t="shared" ca="1" si="77"/>
        <v>[15389,1358,1672,1171,1250,1422,44.2,65.8,16,2.58,0,0,1.62,1.11]</v>
      </c>
      <c r="DZ88" s="2">
        <f t="shared" si="69"/>
        <v>51421</v>
      </c>
      <c r="EA88" s="23">
        <f t="shared" si="70"/>
        <v>30</v>
      </c>
      <c r="EB88" s="23">
        <f t="shared" si="71"/>
        <v>516000</v>
      </c>
      <c r="EC88" s="35"/>
      <c r="ED88" s="3" t="str">
        <f t="shared" si="78"/>
        <v>[51421,102]</v>
      </c>
      <c r="EE88" s="3" t="str">
        <f t="shared" si="79"/>
        <v>[30,516000]</v>
      </c>
      <c r="EF88" s="3"/>
      <c r="EG88" s="3">
        <f>VLOOKUP(IF(MOD(CY88,10)=0,10,MOD(CY88,10))&amp;DA88&amp;DB88&amp;DJ88-1,[1]图鉴!$C$18:$G$183,MATCH("经验值",[1]图鉴!$C$18:$G$18,0),FALSE)</f>
        <v>35</v>
      </c>
      <c r="EH88" s="3"/>
      <c r="EI88" s="2" t="str">
        <f t="shared" si="80"/>
        <v>M-41</v>
      </c>
      <c r="EJ88" s="2">
        <f t="shared" si="81"/>
        <v>85</v>
      </c>
    </row>
    <row r="89" spans="64:140">
      <c r="BL89" s="2" t="str">
        <f t="shared" si="83"/>
        <v>T4中11</v>
      </c>
      <c r="BM89" s="21" t="str">
        <f>[1]坦克升星消耗!P89&amp;[1]坦克升星消耗!Q89</f>
        <v>T4中</v>
      </c>
      <c r="BN89" s="21">
        <f>[1]坦克升星消耗!S89</f>
        <v>11</v>
      </c>
      <c r="BO89" s="21">
        <f>[1]坦克升星消耗!U89</f>
        <v>30</v>
      </c>
      <c r="BP89" s="21">
        <f>[1]坦克升星消耗!AC89</f>
        <v>516000</v>
      </c>
      <c r="CE89" s="21">
        <f>[1]坦克标准养成属性!AV89</f>
        <v>8</v>
      </c>
      <c r="CF89" s="21" t="str">
        <f>[1]坦克标准养成属性!AW89</f>
        <v>M-41</v>
      </c>
      <c r="CG89" s="21" t="str">
        <f t="shared" si="73"/>
        <v>T4</v>
      </c>
      <c r="CH89" s="21" t="str">
        <f>[1]坦克标准养成属性!AX89</f>
        <v>中</v>
      </c>
      <c r="CI89" s="21">
        <f>[1]坦克标准养成属性!AY89</f>
        <v>11</v>
      </c>
      <c r="CJ89" s="21">
        <f ca="1">[1]坦克标准养成属性!AZ89</f>
        <v>16082</v>
      </c>
      <c r="CK89" s="21">
        <f ca="1">[1]坦克标准养成属性!BA89</f>
        <v>1399</v>
      </c>
      <c r="CL89" s="21">
        <f ca="1">[1]坦克标准养成属性!BB89</f>
        <v>1735</v>
      </c>
      <c r="CM89" s="21">
        <f ca="1">[1]坦克标准养成属性!BC89</f>
        <v>1215</v>
      </c>
      <c r="CN89" s="21">
        <f ca="1">[1]坦克标准养成属性!BD89</f>
        <v>1288</v>
      </c>
      <c r="CO89" s="21">
        <f ca="1">[1]坦克标准养成属性!BE89</f>
        <v>1482</v>
      </c>
      <c r="CP89" s="21">
        <f>[1]坦克标准养成属性!BF89</f>
        <v>44.7</v>
      </c>
      <c r="CQ89" s="21">
        <f>[1]坦克标准养成属性!BG89</f>
        <v>66.7</v>
      </c>
      <c r="CR89" s="21">
        <f>[1]坦克标准养成属性!BH89</f>
        <v>16.2</v>
      </c>
      <c r="CS89" s="21">
        <f>[1]坦克标准养成属性!BI89</f>
        <v>2.54</v>
      </c>
      <c r="CT89" s="21">
        <f>[1]坦克标准养成属性!BJ89</f>
        <v>0</v>
      </c>
      <c r="CU89" s="21">
        <f>[1]坦克标准养成属性!BK89</f>
        <v>0</v>
      </c>
      <c r="CV89" s="21">
        <f>[1]坦克标准养成属性!BL89</f>
        <v>1.61</v>
      </c>
      <c r="CX89" s="2">
        <v>86</v>
      </c>
      <c r="CY89" s="2">
        <f t="shared" si="82"/>
        <v>8</v>
      </c>
      <c r="CZ89" s="2" t="str">
        <f t="shared" si="89"/>
        <v>M-41</v>
      </c>
      <c r="DA89" s="2" t="str">
        <f t="shared" si="89"/>
        <v>T4</v>
      </c>
      <c r="DB89" s="2" t="str">
        <f t="shared" si="89"/>
        <v>中</v>
      </c>
      <c r="DC89" s="2">
        <f t="shared" si="84"/>
        <v>4</v>
      </c>
      <c r="DD89" s="2">
        <f t="shared" si="85"/>
        <v>6</v>
      </c>
      <c r="DE89" s="2">
        <f t="shared" si="74"/>
        <v>6</v>
      </c>
      <c r="DF89" s="2">
        <f t="shared" si="86"/>
        <v>6</v>
      </c>
      <c r="DG89" s="2">
        <f t="shared" si="87"/>
        <v>0</v>
      </c>
      <c r="DH89" s="2">
        <f t="shared" si="88"/>
        <v>1</v>
      </c>
      <c r="DI89" s="2">
        <f t="shared" si="75"/>
        <v>87</v>
      </c>
      <c r="DJ89" s="2">
        <f>COUNTIF(CZ$4:CZ89,CZ89)</f>
        <v>12</v>
      </c>
      <c r="DK89" s="2">
        <f t="shared" ca="1" si="56"/>
        <v>16082</v>
      </c>
      <c r="DL89" s="2">
        <f t="shared" ca="1" si="57"/>
        <v>1399</v>
      </c>
      <c r="DM89" s="2">
        <f t="shared" ca="1" si="58"/>
        <v>1735</v>
      </c>
      <c r="DN89" s="2">
        <f t="shared" ca="1" si="59"/>
        <v>1215</v>
      </c>
      <c r="DO89" s="2">
        <f t="shared" ca="1" si="60"/>
        <v>1288</v>
      </c>
      <c r="DP89" s="2">
        <f t="shared" ca="1" si="61"/>
        <v>1482</v>
      </c>
      <c r="DQ89" s="2">
        <f t="shared" si="62"/>
        <v>44.7</v>
      </c>
      <c r="DR89" s="2">
        <f t="shared" si="63"/>
        <v>66.7</v>
      </c>
      <c r="DS89" s="2">
        <f t="shared" si="64"/>
        <v>16.2</v>
      </c>
      <c r="DT89" s="2">
        <f t="shared" si="65"/>
        <v>2.54</v>
      </c>
      <c r="DU89" s="2">
        <f t="shared" si="66"/>
        <v>0</v>
      </c>
      <c r="DV89" s="2">
        <f t="shared" si="67"/>
        <v>0</v>
      </c>
      <c r="DW89" s="2">
        <f t="shared" si="68"/>
        <v>1.61</v>
      </c>
      <c r="DX89" s="2">
        <f t="shared" si="76"/>
        <v>1.1200000000000001</v>
      </c>
      <c r="DY89" s="12" t="str">
        <f t="shared" ca="1" si="77"/>
        <v>[16082,1399,1735,1215,1288,1482,44.7,66.7,16.2,2.54,0,0,1.61,1.12]</v>
      </c>
      <c r="DZ89" s="2">
        <f t="shared" si="69"/>
        <v>51421</v>
      </c>
      <c r="EA89" s="23">
        <f t="shared" si="70"/>
        <v>35</v>
      </c>
      <c r="EB89" s="23">
        <f t="shared" si="71"/>
        <v>559500</v>
      </c>
      <c r="EC89" s="35"/>
      <c r="ED89" s="3" t="str">
        <f t="shared" si="78"/>
        <v>[51421,102]</v>
      </c>
      <c r="EE89" s="3" t="str">
        <f t="shared" si="79"/>
        <v>[35,559500]</v>
      </c>
      <c r="EF89" s="3"/>
      <c r="EG89" s="3">
        <f>VLOOKUP(IF(MOD(CY89,10)=0,10,MOD(CY89,10))&amp;DA89&amp;DB89&amp;DJ89-1,[1]图鉴!$C$18:$G$183,MATCH("经验值",[1]图鉴!$C$18:$G$18,0),FALSE)</f>
        <v>35</v>
      </c>
      <c r="EH89" s="3"/>
      <c r="EI89" s="2" t="str">
        <f t="shared" si="80"/>
        <v>M-41</v>
      </c>
      <c r="EJ89" s="2">
        <f t="shared" si="81"/>
        <v>86</v>
      </c>
    </row>
    <row r="90" spans="64:140">
      <c r="BL90" s="2" t="str">
        <f t="shared" si="83"/>
        <v>T4中12</v>
      </c>
      <c r="BM90" s="21" t="str">
        <f>[1]坦克升星消耗!P90&amp;[1]坦克升星消耗!Q90</f>
        <v>T4中</v>
      </c>
      <c r="BN90" s="21">
        <f>[1]坦克升星消耗!S90</f>
        <v>12</v>
      </c>
      <c r="BO90" s="21">
        <f>[1]坦克升星消耗!U90</f>
        <v>35</v>
      </c>
      <c r="BP90" s="21">
        <f>[1]坦克升星消耗!AC90</f>
        <v>559500</v>
      </c>
      <c r="CE90" s="21">
        <f>[1]坦克标准养成属性!AV90</f>
        <v>8</v>
      </c>
      <c r="CF90" s="21" t="str">
        <f>[1]坦克标准养成属性!AW90</f>
        <v>M-41</v>
      </c>
      <c r="CG90" s="21" t="str">
        <f t="shared" si="73"/>
        <v>T4</v>
      </c>
      <c r="CH90" s="21" t="str">
        <f>[1]坦克标准养成属性!AX90</f>
        <v>中</v>
      </c>
      <c r="CI90" s="21">
        <f>[1]坦克标准养成属性!AY90</f>
        <v>12</v>
      </c>
      <c r="CJ90" s="21">
        <f ca="1">[1]坦克标准养成属性!AZ90</f>
        <v>16775</v>
      </c>
      <c r="CK90" s="21">
        <f ca="1">[1]坦克标准养成属性!BA90</f>
        <v>1440</v>
      </c>
      <c r="CL90" s="21">
        <f ca="1">[1]坦克标准养成属性!BB90</f>
        <v>1798</v>
      </c>
      <c r="CM90" s="21">
        <f ca="1">[1]坦克标准养成属性!BC90</f>
        <v>1259</v>
      </c>
      <c r="CN90" s="21">
        <f ca="1">[1]坦克标准养成属性!BD90</f>
        <v>1325</v>
      </c>
      <c r="CO90" s="21">
        <f ca="1">[1]坦克标准养成属性!BE90</f>
        <v>1542</v>
      </c>
      <c r="CP90" s="21">
        <f>[1]坦克标准养成属性!BF90</f>
        <v>45.3</v>
      </c>
      <c r="CQ90" s="21">
        <f>[1]坦克标准养成属性!BG90</f>
        <v>67.5</v>
      </c>
      <c r="CR90" s="21">
        <f>[1]坦克标准养成属性!BH90</f>
        <v>16.5</v>
      </c>
      <c r="CS90" s="21">
        <f>[1]坦克标准养成属性!BI90</f>
        <v>2.4900000000000002</v>
      </c>
      <c r="CT90" s="21">
        <f>[1]坦克标准养成属性!BJ90</f>
        <v>0</v>
      </c>
      <c r="CU90" s="21">
        <f>[1]坦克标准养成属性!BK90</f>
        <v>0</v>
      </c>
      <c r="CV90" s="21">
        <f>[1]坦克标准养成属性!BL90</f>
        <v>1.59</v>
      </c>
      <c r="CX90" s="2">
        <v>87</v>
      </c>
      <c r="CY90" s="2">
        <f t="shared" si="82"/>
        <v>8</v>
      </c>
      <c r="CZ90" s="2" t="str">
        <f t="shared" si="89"/>
        <v>M-41</v>
      </c>
      <c r="DA90" s="2" t="str">
        <f t="shared" si="89"/>
        <v>T4</v>
      </c>
      <c r="DB90" s="2" t="str">
        <f t="shared" si="89"/>
        <v>中</v>
      </c>
      <c r="DC90" s="2">
        <f t="shared" si="84"/>
        <v>4</v>
      </c>
      <c r="DD90" s="2">
        <f t="shared" si="85"/>
        <v>6</v>
      </c>
      <c r="DE90" s="2">
        <f t="shared" si="74"/>
        <v>6</v>
      </c>
      <c r="DF90" s="2">
        <f t="shared" si="86"/>
        <v>6</v>
      </c>
      <c r="DG90" s="2">
        <f t="shared" si="87"/>
        <v>1</v>
      </c>
      <c r="DH90" s="2">
        <f t="shared" si="88"/>
        <v>1</v>
      </c>
      <c r="DI90" s="2">
        <f t="shared" si="75"/>
        <v>88</v>
      </c>
      <c r="DJ90" s="2">
        <f>COUNTIF(CZ$4:CZ90,CZ90)</f>
        <v>13</v>
      </c>
      <c r="DK90" s="2">
        <f t="shared" ca="1" si="56"/>
        <v>16775</v>
      </c>
      <c r="DL90" s="2">
        <f t="shared" ca="1" si="57"/>
        <v>1440</v>
      </c>
      <c r="DM90" s="2">
        <f t="shared" ca="1" si="58"/>
        <v>1798</v>
      </c>
      <c r="DN90" s="2">
        <f t="shared" ca="1" si="59"/>
        <v>1259</v>
      </c>
      <c r="DO90" s="2">
        <f t="shared" ca="1" si="60"/>
        <v>1325</v>
      </c>
      <c r="DP90" s="2">
        <f t="shared" ca="1" si="61"/>
        <v>1542</v>
      </c>
      <c r="DQ90" s="2">
        <f t="shared" si="62"/>
        <v>45.3</v>
      </c>
      <c r="DR90" s="2">
        <f t="shared" si="63"/>
        <v>67.5</v>
      </c>
      <c r="DS90" s="2">
        <f t="shared" si="64"/>
        <v>16.5</v>
      </c>
      <c r="DT90" s="2">
        <f t="shared" si="65"/>
        <v>2.4900000000000002</v>
      </c>
      <c r="DU90" s="2">
        <f t="shared" si="66"/>
        <v>0</v>
      </c>
      <c r="DV90" s="2">
        <f t="shared" si="67"/>
        <v>0</v>
      </c>
      <c r="DW90" s="2">
        <f t="shared" si="68"/>
        <v>1.59</v>
      </c>
      <c r="DX90" s="2">
        <f t="shared" si="76"/>
        <v>1.1299999999999999</v>
      </c>
      <c r="DY90" s="12" t="str">
        <f t="shared" ca="1" si="77"/>
        <v>[16775,1440,1798,1259,1325,1542,45.3,67.5,16.5,2.49,0,0,1.59,1.13]</v>
      </c>
      <c r="DZ90" s="2">
        <f t="shared" si="69"/>
        <v>51421</v>
      </c>
      <c r="EA90" s="23">
        <f t="shared" si="70"/>
        <v>35</v>
      </c>
      <c r="EB90" s="23">
        <f t="shared" si="71"/>
        <v>603500</v>
      </c>
      <c r="EC90" s="35"/>
      <c r="ED90" s="3" t="str">
        <f t="shared" si="78"/>
        <v>[51421,102]</v>
      </c>
      <c r="EE90" s="3" t="str">
        <f t="shared" si="79"/>
        <v>[35,603500]</v>
      </c>
      <c r="EF90" s="3"/>
      <c r="EG90" s="3">
        <f>VLOOKUP(IF(MOD(CY90,10)=0,10,MOD(CY90,10))&amp;DA90&amp;DB90&amp;DJ90-1,[1]图鉴!$C$18:$G$183,MATCH("经验值",[1]图鉴!$C$18:$G$18,0),FALSE)</f>
        <v>35</v>
      </c>
      <c r="EH90" s="3"/>
      <c r="EI90" s="2" t="str">
        <f t="shared" si="80"/>
        <v>M-41</v>
      </c>
      <c r="EJ90" s="2">
        <f t="shared" si="81"/>
        <v>87</v>
      </c>
    </row>
    <row r="91" spans="64:140">
      <c r="BL91" s="2" t="str">
        <f t="shared" si="83"/>
        <v>T4中13</v>
      </c>
      <c r="BM91" s="21" t="str">
        <f>[1]坦克升星消耗!P91&amp;[1]坦克升星消耗!Q91</f>
        <v>T4中</v>
      </c>
      <c r="BN91" s="21">
        <f>[1]坦克升星消耗!S91</f>
        <v>13</v>
      </c>
      <c r="BO91" s="21">
        <f>[1]坦克升星消耗!U91</f>
        <v>35</v>
      </c>
      <c r="BP91" s="21">
        <f>[1]坦克升星消耗!AC91</f>
        <v>603500</v>
      </c>
      <c r="CE91" s="21">
        <f>[1]坦克标准养成属性!AV91</f>
        <v>8</v>
      </c>
      <c r="CF91" s="21" t="str">
        <f>[1]坦克标准养成属性!AW91</f>
        <v>M-41</v>
      </c>
      <c r="CG91" s="21" t="str">
        <f t="shared" si="73"/>
        <v>T4</v>
      </c>
      <c r="CH91" s="21" t="str">
        <f>[1]坦克标准养成属性!AX91</f>
        <v>中</v>
      </c>
      <c r="CI91" s="21">
        <f>[1]坦克标准养成属性!AY91</f>
        <v>13</v>
      </c>
      <c r="CJ91" s="21">
        <f ca="1">[1]坦克标准养成属性!AZ91</f>
        <v>17468</v>
      </c>
      <c r="CK91" s="21">
        <f ca="1">[1]坦克标准养成属性!BA91</f>
        <v>1480</v>
      </c>
      <c r="CL91" s="21">
        <f ca="1">[1]坦克标准养成属性!BB91</f>
        <v>1861</v>
      </c>
      <c r="CM91" s="21">
        <f ca="1">[1]坦克标准养成属性!BC91</f>
        <v>1303</v>
      </c>
      <c r="CN91" s="21">
        <f ca="1">[1]坦克标准养成属性!BD91</f>
        <v>1362</v>
      </c>
      <c r="CO91" s="21">
        <f ca="1">[1]坦克标准养成属性!BE91</f>
        <v>1601</v>
      </c>
      <c r="CP91" s="21">
        <f>[1]坦克标准养成属性!BF91</f>
        <v>45.9</v>
      </c>
      <c r="CQ91" s="21">
        <f>[1]坦克标准养成属性!BG91</f>
        <v>68.400000000000006</v>
      </c>
      <c r="CR91" s="21">
        <f>[1]坦克标准养成属性!BH91</f>
        <v>16.7</v>
      </c>
      <c r="CS91" s="21">
        <f>[1]坦克标准养成属性!BI91</f>
        <v>2.4500000000000002</v>
      </c>
      <c r="CT91" s="21">
        <f>[1]坦克标准养成属性!BJ91</f>
        <v>0</v>
      </c>
      <c r="CU91" s="21">
        <f>[1]坦克标准养成属性!BK91</f>
        <v>0</v>
      </c>
      <c r="CV91" s="21">
        <f>[1]坦克标准养成属性!BL91</f>
        <v>1.57</v>
      </c>
      <c r="CX91" s="2">
        <v>88</v>
      </c>
      <c r="CY91" s="2">
        <f t="shared" si="82"/>
        <v>8</v>
      </c>
      <c r="CZ91" s="2" t="str">
        <f t="shared" si="89"/>
        <v>M-41</v>
      </c>
      <c r="DA91" s="2" t="str">
        <f t="shared" si="89"/>
        <v>T4</v>
      </c>
      <c r="DB91" s="2" t="str">
        <f t="shared" si="89"/>
        <v>中</v>
      </c>
      <c r="DC91" s="2">
        <f t="shared" si="84"/>
        <v>4</v>
      </c>
      <c r="DD91" s="2">
        <f t="shared" si="85"/>
        <v>6</v>
      </c>
      <c r="DE91" s="2">
        <f t="shared" si="74"/>
        <v>6</v>
      </c>
      <c r="DF91" s="2">
        <f t="shared" si="86"/>
        <v>6</v>
      </c>
      <c r="DG91" s="2">
        <f t="shared" si="87"/>
        <v>2</v>
      </c>
      <c r="DH91" s="2">
        <f t="shared" si="88"/>
        <v>1</v>
      </c>
      <c r="DI91" s="2">
        <f t="shared" si="75"/>
        <v>89</v>
      </c>
      <c r="DJ91" s="2">
        <f>COUNTIF(CZ$4:CZ91,CZ91)</f>
        <v>14</v>
      </c>
      <c r="DK91" s="2">
        <f t="shared" ca="1" si="56"/>
        <v>17468</v>
      </c>
      <c r="DL91" s="2">
        <f t="shared" ca="1" si="57"/>
        <v>1480</v>
      </c>
      <c r="DM91" s="2">
        <f t="shared" ca="1" si="58"/>
        <v>1861</v>
      </c>
      <c r="DN91" s="2">
        <f t="shared" ca="1" si="59"/>
        <v>1303</v>
      </c>
      <c r="DO91" s="2">
        <f t="shared" ca="1" si="60"/>
        <v>1362</v>
      </c>
      <c r="DP91" s="2">
        <f t="shared" ca="1" si="61"/>
        <v>1601</v>
      </c>
      <c r="DQ91" s="2">
        <f t="shared" si="62"/>
        <v>45.9</v>
      </c>
      <c r="DR91" s="2">
        <f t="shared" si="63"/>
        <v>68.400000000000006</v>
      </c>
      <c r="DS91" s="2">
        <f t="shared" si="64"/>
        <v>16.7</v>
      </c>
      <c r="DT91" s="2">
        <f t="shared" si="65"/>
        <v>2.4500000000000002</v>
      </c>
      <c r="DU91" s="2">
        <f t="shared" si="66"/>
        <v>0</v>
      </c>
      <c r="DV91" s="2">
        <f t="shared" si="67"/>
        <v>0</v>
      </c>
      <c r="DW91" s="2">
        <f t="shared" si="68"/>
        <v>1.57</v>
      </c>
      <c r="DX91" s="2">
        <f t="shared" si="76"/>
        <v>1.1499999999999999</v>
      </c>
      <c r="DY91" s="12" t="str">
        <f t="shared" ca="1" si="77"/>
        <v>[17468,1480,1861,1303,1362,1601,45.9,68.4,16.7,2.45,0,0,1.57,1.15]</v>
      </c>
      <c r="DZ91" s="2">
        <f t="shared" si="69"/>
        <v>51421</v>
      </c>
      <c r="EA91" s="23">
        <f t="shared" si="70"/>
        <v>35</v>
      </c>
      <c r="EB91" s="23">
        <f t="shared" si="71"/>
        <v>647000</v>
      </c>
      <c r="EC91" s="35"/>
      <c r="ED91" s="3" t="str">
        <f t="shared" si="78"/>
        <v>[51421,102]</v>
      </c>
      <c r="EE91" s="3" t="str">
        <f t="shared" si="79"/>
        <v>[35,647000]</v>
      </c>
      <c r="EF91" s="3"/>
      <c r="EG91" s="3">
        <f>VLOOKUP(IF(MOD(CY91,10)=0,10,MOD(CY91,10))&amp;DA91&amp;DB91&amp;DJ91-1,[1]图鉴!$C$18:$G$183,MATCH("经验值",[1]图鉴!$C$18:$G$18,0),FALSE)</f>
        <v>35</v>
      </c>
      <c r="EH91" s="3"/>
      <c r="EI91" s="2" t="str">
        <f t="shared" si="80"/>
        <v>M-41</v>
      </c>
      <c r="EJ91" s="2">
        <f t="shared" si="81"/>
        <v>88</v>
      </c>
    </row>
    <row r="92" spans="64:140">
      <c r="BL92" s="2" t="str">
        <f t="shared" si="83"/>
        <v>T4中14</v>
      </c>
      <c r="BM92" s="21" t="str">
        <f>[1]坦克升星消耗!P92&amp;[1]坦克升星消耗!Q92</f>
        <v>T4中</v>
      </c>
      <c r="BN92" s="21">
        <f>[1]坦克升星消耗!S92</f>
        <v>14</v>
      </c>
      <c r="BO92" s="21">
        <f>[1]坦克升星消耗!U92</f>
        <v>35</v>
      </c>
      <c r="BP92" s="21">
        <f>[1]坦克升星消耗!AC92</f>
        <v>647000</v>
      </c>
      <c r="CE92" s="21">
        <f>[1]坦克标准养成属性!AV92</f>
        <v>8</v>
      </c>
      <c r="CF92" s="21" t="str">
        <f>[1]坦克标准养成属性!AW92</f>
        <v>M-41</v>
      </c>
      <c r="CG92" s="21" t="str">
        <f t="shared" si="73"/>
        <v>T4</v>
      </c>
      <c r="CH92" s="21" t="str">
        <f>[1]坦克标准养成属性!AX92</f>
        <v>中</v>
      </c>
      <c r="CI92" s="21">
        <f>[1]坦克标准养成属性!AY92</f>
        <v>14</v>
      </c>
      <c r="CJ92" s="21">
        <f ca="1">[1]坦克标准养成属性!AZ92</f>
        <v>18162</v>
      </c>
      <c r="CK92" s="21">
        <f ca="1">[1]坦克标准养成属性!BA92</f>
        <v>1521</v>
      </c>
      <c r="CL92" s="21">
        <f ca="1">[1]坦克标准养成属性!BB92</f>
        <v>1924</v>
      </c>
      <c r="CM92" s="21">
        <f ca="1">[1]坦克标准养成属性!BC92</f>
        <v>1347</v>
      </c>
      <c r="CN92" s="21">
        <f ca="1">[1]坦克标准养成属性!BD92</f>
        <v>1400</v>
      </c>
      <c r="CO92" s="21">
        <f ca="1">[1]坦克标准养成属性!BE92</f>
        <v>1661</v>
      </c>
      <c r="CP92" s="21">
        <f>[1]坦克标准养成属性!BF92</f>
        <v>46.4</v>
      </c>
      <c r="CQ92" s="21">
        <f>[1]坦克标准养成属性!BG92</f>
        <v>69.2</v>
      </c>
      <c r="CR92" s="21">
        <f>[1]坦克标准养成属性!BH92</f>
        <v>17</v>
      </c>
      <c r="CS92" s="21">
        <f>[1]坦克标准养成属性!BI92</f>
        <v>2.41</v>
      </c>
      <c r="CT92" s="21">
        <f>[1]坦克标准养成属性!BJ92</f>
        <v>0</v>
      </c>
      <c r="CU92" s="21">
        <f>[1]坦克标准养成属性!BK92</f>
        <v>0</v>
      </c>
      <c r="CV92" s="21">
        <f>[1]坦克标准养成属性!BL92</f>
        <v>1.55</v>
      </c>
      <c r="CX92" s="2">
        <v>89</v>
      </c>
      <c r="CY92" s="2">
        <f t="shared" si="82"/>
        <v>8</v>
      </c>
      <c r="CZ92" s="2" t="str">
        <f t="shared" si="89"/>
        <v>M-41</v>
      </c>
      <c r="DA92" s="2" t="str">
        <f t="shared" si="89"/>
        <v>T4</v>
      </c>
      <c r="DB92" s="2" t="str">
        <f t="shared" si="89"/>
        <v>中</v>
      </c>
      <c r="DC92" s="2">
        <f t="shared" si="84"/>
        <v>4</v>
      </c>
      <c r="DD92" s="2">
        <f t="shared" si="85"/>
        <v>6</v>
      </c>
      <c r="DE92" s="2">
        <f t="shared" si="74"/>
        <v>6</v>
      </c>
      <c r="DF92" s="2">
        <f t="shared" si="86"/>
        <v>6</v>
      </c>
      <c r="DG92" s="2">
        <f t="shared" si="87"/>
        <v>3</v>
      </c>
      <c r="DH92" s="2">
        <f t="shared" si="88"/>
        <v>1</v>
      </c>
      <c r="DI92" s="2">
        <f t="shared" si="75"/>
        <v>90</v>
      </c>
      <c r="DJ92" s="2">
        <f>COUNTIF(CZ$4:CZ92,CZ92)</f>
        <v>15</v>
      </c>
      <c r="DK92" s="2">
        <f t="shared" ca="1" si="56"/>
        <v>18162</v>
      </c>
      <c r="DL92" s="2">
        <f t="shared" ca="1" si="57"/>
        <v>1521</v>
      </c>
      <c r="DM92" s="2">
        <f t="shared" ca="1" si="58"/>
        <v>1924</v>
      </c>
      <c r="DN92" s="2">
        <f t="shared" ca="1" si="59"/>
        <v>1347</v>
      </c>
      <c r="DO92" s="2">
        <f t="shared" ca="1" si="60"/>
        <v>1400</v>
      </c>
      <c r="DP92" s="2">
        <f t="shared" ca="1" si="61"/>
        <v>1661</v>
      </c>
      <c r="DQ92" s="2">
        <f t="shared" si="62"/>
        <v>46.4</v>
      </c>
      <c r="DR92" s="2">
        <f t="shared" si="63"/>
        <v>69.2</v>
      </c>
      <c r="DS92" s="2">
        <f t="shared" si="64"/>
        <v>17</v>
      </c>
      <c r="DT92" s="2">
        <f t="shared" si="65"/>
        <v>2.41</v>
      </c>
      <c r="DU92" s="2">
        <f t="shared" si="66"/>
        <v>0</v>
      </c>
      <c r="DV92" s="2">
        <f t="shared" si="67"/>
        <v>0</v>
      </c>
      <c r="DW92" s="2">
        <f t="shared" si="68"/>
        <v>1.55</v>
      </c>
      <c r="DX92" s="2">
        <f t="shared" si="76"/>
        <v>1.1599999999999999</v>
      </c>
      <c r="DY92" s="12" t="str">
        <f t="shared" ca="1" si="77"/>
        <v>[18162,1521,1924,1347,1400,1661,46.4,69.2,17,2.41,0,0,1.55,1.16]</v>
      </c>
      <c r="DZ92" s="2">
        <f t="shared" si="69"/>
        <v>51421</v>
      </c>
      <c r="EA92" s="23">
        <f t="shared" si="70"/>
        <v>35</v>
      </c>
      <c r="EB92" s="23">
        <f t="shared" si="71"/>
        <v>691000</v>
      </c>
      <c r="EC92" s="35"/>
      <c r="ED92" s="3" t="str">
        <f t="shared" si="78"/>
        <v>[51421,102]</v>
      </c>
      <c r="EE92" s="3" t="str">
        <f t="shared" si="79"/>
        <v>[35,691000]</v>
      </c>
      <c r="EF92" s="3"/>
      <c r="EG92" s="3">
        <f>VLOOKUP(IF(MOD(CY92,10)=0,10,MOD(CY92,10))&amp;DA92&amp;DB92&amp;DJ92-1,[1]图鉴!$C$18:$G$183,MATCH("经验值",[1]图鉴!$C$18:$G$18,0),FALSE)</f>
        <v>35</v>
      </c>
      <c r="EH92" s="3"/>
      <c r="EI92" s="2" t="str">
        <f t="shared" si="80"/>
        <v>M-41</v>
      </c>
      <c r="EJ92" s="2">
        <f t="shared" si="81"/>
        <v>89</v>
      </c>
    </row>
    <row r="93" spans="64:140">
      <c r="BL93" s="2" t="str">
        <f t="shared" si="83"/>
        <v>T4中15</v>
      </c>
      <c r="BM93" s="21" t="str">
        <f>[1]坦克升星消耗!P93&amp;[1]坦克升星消耗!Q93</f>
        <v>T4中</v>
      </c>
      <c r="BN93" s="21">
        <f>[1]坦克升星消耗!S93</f>
        <v>15</v>
      </c>
      <c r="BO93" s="21">
        <f>[1]坦克升星消耗!U93</f>
        <v>35</v>
      </c>
      <c r="BP93" s="21">
        <f>[1]坦克升星消耗!AC93</f>
        <v>691000</v>
      </c>
      <c r="CE93" s="21">
        <f>[1]坦克标准养成属性!AV93</f>
        <v>8</v>
      </c>
      <c r="CF93" s="21" t="str">
        <f>[1]坦克标准养成属性!AW93</f>
        <v>M-41</v>
      </c>
      <c r="CG93" s="21" t="str">
        <f t="shared" si="73"/>
        <v>T4</v>
      </c>
      <c r="CH93" s="21" t="str">
        <f>[1]坦克标准养成属性!AX93</f>
        <v>中</v>
      </c>
      <c r="CI93" s="21">
        <f>[1]坦克标准养成属性!AY93</f>
        <v>15</v>
      </c>
      <c r="CJ93" s="21">
        <f ca="1">[1]坦克标准养成属性!AZ93</f>
        <v>18855</v>
      </c>
      <c r="CK93" s="21">
        <f ca="1">[1]坦克标准养成属性!BA93</f>
        <v>1562</v>
      </c>
      <c r="CL93" s="21">
        <f ca="1">[1]坦克标准养成属性!BB93</f>
        <v>1987</v>
      </c>
      <c r="CM93" s="21">
        <f ca="1">[1]坦克标准养成属性!BC93</f>
        <v>1391</v>
      </c>
      <c r="CN93" s="21">
        <f ca="1">[1]坦克标准养成属性!BD93</f>
        <v>1437</v>
      </c>
      <c r="CO93" s="21">
        <f ca="1">[1]坦克标准养成属性!BE93</f>
        <v>1721</v>
      </c>
      <c r="CP93" s="21">
        <f>[1]坦克标准养成属性!BF93</f>
        <v>47</v>
      </c>
      <c r="CQ93" s="21">
        <f>[1]坦克标准养成属性!BG93</f>
        <v>70.099999999999994</v>
      </c>
      <c r="CR93" s="21">
        <f>[1]坦克标准养成属性!BH93</f>
        <v>17.3</v>
      </c>
      <c r="CS93" s="21">
        <f>[1]坦克标准养成属性!BI93</f>
        <v>2.37</v>
      </c>
      <c r="CT93" s="21">
        <f>[1]坦克标准养成属性!BJ93</f>
        <v>0</v>
      </c>
      <c r="CU93" s="21">
        <f>[1]坦克标准养成属性!BK93</f>
        <v>0</v>
      </c>
      <c r="CV93" s="21">
        <f>[1]坦克标准养成属性!BL93</f>
        <v>1.54</v>
      </c>
      <c r="CX93" s="2">
        <v>90</v>
      </c>
      <c r="CY93" s="2">
        <f t="shared" si="82"/>
        <v>8</v>
      </c>
      <c r="CZ93" s="2" t="str">
        <f t="shared" si="89"/>
        <v>M-41</v>
      </c>
      <c r="DA93" s="2" t="str">
        <f t="shared" si="89"/>
        <v>T4</v>
      </c>
      <c r="DB93" s="2" t="str">
        <f t="shared" si="89"/>
        <v>中</v>
      </c>
      <c r="DC93" s="2">
        <f t="shared" si="84"/>
        <v>4</v>
      </c>
      <c r="DD93" s="2">
        <f t="shared" si="85"/>
        <v>6</v>
      </c>
      <c r="DE93" s="2">
        <f t="shared" si="74"/>
        <v>6</v>
      </c>
      <c r="DF93" s="2">
        <f t="shared" si="86"/>
        <v>6</v>
      </c>
      <c r="DG93" s="2">
        <f t="shared" si="87"/>
        <v>4</v>
      </c>
      <c r="DH93" s="2">
        <f t="shared" si="88"/>
        <v>1</v>
      </c>
      <c r="DI93" s="2">
        <f t="shared" si="75"/>
        <v>91</v>
      </c>
      <c r="DJ93" s="2">
        <f>COUNTIF(CZ$4:CZ93,CZ93)</f>
        <v>16</v>
      </c>
      <c r="DK93" s="2">
        <f t="shared" ca="1" si="56"/>
        <v>18855</v>
      </c>
      <c r="DL93" s="2">
        <f t="shared" ca="1" si="57"/>
        <v>1562</v>
      </c>
      <c r="DM93" s="2">
        <f t="shared" ca="1" si="58"/>
        <v>1987</v>
      </c>
      <c r="DN93" s="2">
        <f t="shared" ca="1" si="59"/>
        <v>1391</v>
      </c>
      <c r="DO93" s="2">
        <f t="shared" ca="1" si="60"/>
        <v>1437</v>
      </c>
      <c r="DP93" s="2">
        <f t="shared" ca="1" si="61"/>
        <v>1721</v>
      </c>
      <c r="DQ93" s="2">
        <f t="shared" si="62"/>
        <v>47</v>
      </c>
      <c r="DR93" s="2">
        <f t="shared" si="63"/>
        <v>70.099999999999994</v>
      </c>
      <c r="DS93" s="2">
        <f t="shared" si="64"/>
        <v>17.3</v>
      </c>
      <c r="DT93" s="2">
        <f t="shared" si="65"/>
        <v>2.37</v>
      </c>
      <c r="DU93" s="2">
        <f t="shared" si="66"/>
        <v>0</v>
      </c>
      <c r="DV93" s="2">
        <f t="shared" si="67"/>
        <v>0</v>
      </c>
      <c r="DW93" s="2">
        <f t="shared" si="68"/>
        <v>1.54</v>
      </c>
      <c r="DX93" s="2">
        <f t="shared" si="76"/>
        <v>1.17</v>
      </c>
      <c r="DY93" s="12" t="str">
        <f t="shared" ca="1" si="77"/>
        <v>[18855,1562,1987,1391,1437,1721,47,70.1,17.3,2.37,0,0,1.54,1.17]</v>
      </c>
      <c r="DZ93" s="2">
        <f t="shared" si="69"/>
        <v>51421</v>
      </c>
      <c r="EA93" s="23">
        <f t="shared" si="70"/>
        <v>35</v>
      </c>
      <c r="EB93" s="23">
        <f t="shared" si="71"/>
        <v>734500</v>
      </c>
      <c r="EC93" s="35"/>
      <c r="ED93" s="3" t="str">
        <f t="shared" si="78"/>
        <v>[51421,102]</v>
      </c>
      <c r="EE93" s="3" t="str">
        <f t="shared" si="79"/>
        <v>[35,734500]</v>
      </c>
      <c r="EF93" s="3"/>
      <c r="EG93" s="3">
        <f>VLOOKUP(IF(MOD(CY93,10)=0,10,MOD(CY93,10))&amp;DA93&amp;DB93&amp;DJ93-1,[1]图鉴!$C$18:$G$183,MATCH("经验值",[1]图鉴!$C$18:$G$18,0),FALSE)</f>
        <v>35</v>
      </c>
      <c r="EH93" s="3"/>
      <c r="EI93" s="2" t="str">
        <f t="shared" si="80"/>
        <v>M-41</v>
      </c>
      <c r="EJ93" s="2">
        <f t="shared" si="81"/>
        <v>90</v>
      </c>
    </row>
    <row r="94" spans="64:140">
      <c r="BL94" s="2" t="str">
        <f t="shared" si="83"/>
        <v>T4中16</v>
      </c>
      <c r="BM94" s="21" t="str">
        <f>[1]坦克升星消耗!P94&amp;[1]坦克升星消耗!Q94</f>
        <v>T4中</v>
      </c>
      <c r="BN94" s="21">
        <f>[1]坦克升星消耗!S94</f>
        <v>16</v>
      </c>
      <c r="BO94" s="21">
        <f>[1]坦克升星消耗!U94</f>
        <v>35</v>
      </c>
      <c r="BP94" s="21">
        <f>[1]坦克升星消耗!AC94</f>
        <v>734500</v>
      </c>
      <c r="CE94" s="21">
        <f>[1]坦克标准养成属性!AV94</f>
        <v>8</v>
      </c>
      <c r="CF94" s="21" t="str">
        <f>[1]坦克标准养成属性!AW94</f>
        <v>M-41</v>
      </c>
      <c r="CG94" s="21" t="str">
        <f t="shared" si="73"/>
        <v>T4</v>
      </c>
      <c r="CH94" s="21" t="str">
        <f>[1]坦克标准养成属性!AX94</f>
        <v>中</v>
      </c>
      <c r="CI94" s="21">
        <f>[1]坦克标准养成属性!AY94</f>
        <v>16</v>
      </c>
      <c r="CJ94" s="21">
        <f ca="1">[1]坦克标准养成属性!AZ94</f>
        <v>19548</v>
      </c>
      <c r="CK94" s="21">
        <f ca="1">[1]坦克标准养成属性!BA94</f>
        <v>1602</v>
      </c>
      <c r="CL94" s="21">
        <f ca="1">[1]坦克标准养成属性!BB94</f>
        <v>2050</v>
      </c>
      <c r="CM94" s="21">
        <f ca="1">[1]坦克标准养成属性!BC94</f>
        <v>1435</v>
      </c>
      <c r="CN94" s="21">
        <f ca="1">[1]坦克标准养成属性!BD94</f>
        <v>1475</v>
      </c>
      <c r="CO94" s="21">
        <f ca="1">[1]坦克标准养成属性!BE94</f>
        <v>1780</v>
      </c>
      <c r="CP94" s="21">
        <f>[1]坦克标准养成属性!BF94</f>
        <v>47.6</v>
      </c>
      <c r="CQ94" s="21">
        <f>[1]坦克标准养成属性!BG94</f>
        <v>70.900000000000006</v>
      </c>
      <c r="CR94" s="21">
        <f>[1]坦克标准养成属性!BH94</f>
        <v>17.5</v>
      </c>
      <c r="CS94" s="21">
        <f>[1]坦克标准养成属性!BI94</f>
        <v>2.3199999999999998</v>
      </c>
      <c r="CT94" s="21">
        <f>[1]坦克标准养成属性!BJ94</f>
        <v>0</v>
      </c>
      <c r="CU94" s="21">
        <f>[1]坦克标准养成属性!BK94</f>
        <v>0</v>
      </c>
      <c r="CV94" s="21">
        <f>[1]坦克标准养成属性!BL94</f>
        <v>1.52</v>
      </c>
      <c r="CX94" s="2">
        <v>91</v>
      </c>
      <c r="CY94" s="2">
        <f t="shared" si="82"/>
        <v>8</v>
      </c>
      <c r="CZ94" s="2" t="str">
        <f t="shared" si="89"/>
        <v>M-41</v>
      </c>
      <c r="DA94" s="2" t="str">
        <f t="shared" si="89"/>
        <v>T4</v>
      </c>
      <c r="DB94" s="2" t="str">
        <f t="shared" si="89"/>
        <v>中</v>
      </c>
      <c r="DC94" s="2">
        <f t="shared" si="84"/>
        <v>4</v>
      </c>
      <c r="DD94" s="2">
        <f t="shared" si="85"/>
        <v>6</v>
      </c>
      <c r="DE94" s="2">
        <f t="shared" si="74"/>
        <v>6</v>
      </c>
      <c r="DF94" s="2">
        <f t="shared" si="86"/>
        <v>6</v>
      </c>
      <c r="DG94" s="2">
        <f t="shared" si="87"/>
        <v>5</v>
      </c>
      <c r="DH94" s="2">
        <f t="shared" si="88"/>
        <v>1</v>
      </c>
      <c r="DI94" s="2">
        <f t="shared" si="75"/>
        <v>92</v>
      </c>
      <c r="DJ94" s="2">
        <f>COUNTIF(CZ$4:CZ94,CZ94)</f>
        <v>17</v>
      </c>
      <c r="DK94" s="2">
        <f t="shared" ca="1" si="56"/>
        <v>19548</v>
      </c>
      <c r="DL94" s="2">
        <f t="shared" ca="1" si="57"/>
        <v>1602</v>
      </c>
      <c r="DM94" s="2">
        <f t="shared" ca="1" si="58"/>
        <v>2050</v>
      </c>
      <c r="DN94" s="2">
        <f t="shared" ca="1" si="59"/>
        <v>1435</v>
      </c>
      <c r="DO94" s="2">
        <f t="shared" ca="1" si="60"/>
        <v>1475</v>
      </c>
      <c r="DP94" s="2">
        <f t="shared" ca="1" si="61"/>
        <v>1780</v>
      </c>
      <c r="DQ94" s="2">
        <f t="shared" si="62"/>
        <v>47.6</v>
      </c>
      <c r="DR94" s="2">
        <f t="shared" si="63"/>
        <v>70.900000000000006</v>
      </c>
      <c r="DS94" s="2">
        <f t="shared" si="64"/>
        <v>17.5</v>
      </c>
      <c r="DT94" s="2">
        <f t="shared" si="65"/>
        <v>2.3199999999999998</v>
      </c>
      <c r="DU94" s="2">
        <f t="shared" si="66"/>
        <v>0</v>
      </c>
      <c r="DV94" s="2">
        <f t="shared" si="67"/>
        <v>0</v>
      </c>
      <c r="DW94" s="2">
        <f t="shared" si="68"/>
        <v>1.52</v>
      </c>
      <c r="DX94" s="2">
        <f t="shared" si="76"/>
        <v>1.18</v>
      </c>
      <c r="DY94" s="12" t="str">
        <f t="shared" ca="1" si="77"/>
        <v>[19548,1602,2050,1435,1475,1780,47.6,70.9,17.5,2.32,0,0,1.52,1.18]</v>
      </c>
      <c r="DZ94" s="2">
        <f t="shared" si="69"/>
        <v>51421</v>
      </c>
      <c r="EA94" s="23">
        <f t="shared" si="70"/>
        <v>35</v>
      </c>
      <c r="EB94" s="23">
        <f t="shared" si="71"/>
        <v>778000</v>
      </c>
      <c r="EC94" s="35"/>
      <c r="ED94" s="3" t="str">
        <f t="shared" si="78"/>
        <v>[51421,102]</v>
      </c>
      <c r="EE94" s="3" t="str">
        <f t="shared" si="79"/>
        <v>[35,778000]</v>
      </c>
      <c r="EF94" s="3"/>
      <c r="EG94" s="3">
        <f>VLOOKUP(IF(MOD(CY94,10)=0,10,MOD(CY94,10))&amp;DA94&amp;DB94&amp;DJ94-1,[1]图鉴!$C$18:$G$183,MATCH("经验值",[1]图鉴!$C$18:$G$18,0),FALSE)</f>
        <v>35</v>
      </c>
      <c r="EH94" s="3"/>
      <c r="EI94" s="2" t="str">
        <f t="shared" si="80"/>
        <v>M-41</v>
      </c>
      <c r="EJ94" s="2">
        <f t="shared" si="81"/>
        <v>91</v>
      </c>
    </row>
    <row r="95" spans="64:140">
      <c r="BL95" s="2" t="str">
        <f t="shared" si="83"/>
        <v>T4中17</v>
      </c>
      <c r="BM95" s="21" t="str">
        <f>[1]坦克升星消耗!P95&amp;[1]坦克升星消耗!Q95</f>
        <v>T4中</v>
      </c>
      <c r="BN95" s="21">
        <f>[1]坦克升星消耗!S95</f>
        <v>17</v>
      </c>
      <c r="BO95" s="21">
        <f>[1]坦克升星消耗!U95</f>
        <v>35</v>
      </c>
      <c r="BP95" s="21">
        <f>[1]坦克升星消耗!AC95</f>
        <v>778000</v>
      </c>
      <c r="CE95" s="21">
        <f>[1]坦克标准养成属性!AV95</f>
        <v>8</v>
      </c>
      <c r="CF95" s="21" t="str">
        <f>[1]坦克标准养成属性!AW95</f>
        <v>M-41</v>
      </c>
      <c r="CG95" s="21" t="str">
        <f t="shared" si="73"/>
        <v>T4</v>
      </c>
      <c r="CH95" s="21" t="str">
        <f>[1]坦克标准养成属性!AX95</f>
        <v>中</v>
      </c>
      <c r="CI95" s="21">
        <f>[1]坦克标准养成属性!AY95</f>
        <v>17</v>
      </c>
      <c r="CJ95" s="21">
        <f ca="1">[1]坦克标准养成属性!AZ95</f>
        <v>20241</v>
      </c>
      <c r="CK95" s="21">
        <f ca="1">[1]坦克标准养成属性!BA95</f>
        <v>1643</v>
      </c>
      <c r="CL95" s="21">
        <f ca="1">[1]坦克标准养成属性!BB95</f>
        <v>2113</v>
      </c>
      <c r="CM95" s="21">
        <f ca="1">[1]坦克标准养成属性!BC95</f>
        <v>1479</v>
      </c>
      <c r="CN95" s="21">
        <f ca="1">[1]坦克标准养成属性!BD95</f>
        <v>1512</v>
      </c>
      <c r="CO95" s="21">
        <f ca="1">[1]坦克标准养成属性!BE95</f>
        <v>1840</v>
      </c>
      <c r="CP95" s="21">
        <f>[1]坦克标准养成属性!BF95</f>
        <v>48.1</v>
      </c>
      <c r="CQ95" s="21">
        <f>[1]坦克标准养成属性!BG95</f>
        <v>71.8</v>
      </c>
      <c r="CR95" s="21">
        <f>[1]坦克标准养成属性!BH95</f>
        <v>17.8</v>
      </c>
      <c r="CS95" s="21">
        <f>[1]坦克标准养成属性!BI95</f>
        <v>2.2799999999999998</v>
      </c>
      <c r="CT95" s="21">
        <f>[1]坦克标准养成属性!BJ95</f>
        <v>0</v>
      </c>
      <c r="CU95" s="21">
        <f>[1]坦克标准养成属性!BK95</f>
        <v>0</v>
      </c>
      <c r="CV95" s="21">
        <f>[1]坦克标准养成属性!BL95</f>
        <v>1.5</v>
      </c>
      <c r="CX95" s="2">
        <v>92</v>
      </c>
      <c r="CY95" s="2">
        <f t="shared" si="82"/>
        <v>8</v>
      </c>
      <c r="CZ95" s="2" t="str">
        <f t="shared" si="89"/>
        <v>M-41</v>
      </c>
      <c r="DA95" s="2" t="str">
        <f t="shared" si="89"/>
        <v>T4</v>
      </c>
      <c r="DB95" s="2" t="str">
        <f t="shared" si="89"/>
        <v>中</v>
      </c>
      <c r="DC95" s="2">
        <f t="shared" si="84"/>
        <v>4</v>
      </c>
      <c r="DD95" s="2">
        <f t="shared" si="85"/>
        <v>6</v>
      </c>
      <c r="DE95" s="2">
        <f t="shared" si="74"/>
        <v>6</v>
      </c>
      <c r="DF95" s="2">
        <f t="shared" si="86"/>
        <v>6</v>
      </c>
      <c r="DG95" s="2">
        <f t="shared" si="87"/>
        <v>6</v>
      </c>
      <c r="DH95" s="2">
        <f t="shared" si="88"/>
        <v>2</v>
      </c>
      <c r="DI95" s="2">
        <f t="shared" si="75"/>
        <v>-1</v>
      </c>
      <c r="DJ95" s="2">
        <f>COUNTIF(CZ$4:CZ95,CZ95)</f>
        <v>18</v>
      </c>
      <c r="DK95" s="2">
        <f t="shared" ca="1" si="56"/>
        <v>20241</v>
      </c>
      <c r="DL95" s="2">
        <f t="shared" ca="1" si="57"/>
        <v>1643</v>
      </c>
      <c r="DM95" s="2">
        <f t="shared" ca="1" si="58"/>
        <v>2113</v>
      </c>
      <c r="DN95" s="2">
        <f t="shared" ca="1" si="59"/>
        <v>1479</v>
      </c>
      <c r="DO95" s="2">
        <f t="shared" ca="1" si="60"/>
        <v>1512</v>
      </c>
      <c r="DP95" s="2">
        <f t="shared" ca="1" si="61"/>
        <v>1840</v>
      </c>
      <c r="DQ95" s="2">
        <f t="shared" si="62"/>
        <v>48.1</v>
      </c>
      <c r="DR95" s="2">
        <f t="shared" si="63"/>
        <v>71.8</v>
      </c>
      <c r="DS95" s="2">
        <f t="shared" si="64"/>
        <v>17.8</v>
      </c>
      <c r="DT95" s="2">
        <f t="shared" si="65"/>
        <v>2.2799999999999998</v>
      </c>
      <c r="DU95" s="2">
        <f t="shared" si="66"/>
        <v>0</v>
      </c>
      <c r="DV95" s="2">
        <f t="shared" si="67"/>
        <v>0</v>
      </c>
      <c r="DW95" s="2">
        <f t="shared" si="68"/>
        <v>1.5</v>
      </c>
      <c r="DX95" s="2">
        <f t="shared" si="76"/>
        <v>1.2</v>
      </c>
      <c r="DY95" s="12" t="str">
        <f t="shared" ca="1" si="77"/>
        <v>[20241,1643,2113,1479,1512,1840,48.1,71.8,17.8,2.28,0,0,1.5,1.2]</v>
      </c>
      <c r="DZ95" s="2">
        <f t="shared" si="69"/>
        <v>51421</v>
      </c>
      <c r="EA95" s="23">
        <f t="shared" si="70"/>
        <v>1</v>
      </c>
      <c r="EB95" s="23">
        <f t="shared" si="71"/>
        <v>0</v>
      </c>
      <c r="EC95" s="35"/>
      <c r="ED95" s="3" t="str">
        <f t="shared" si="78"/>
        <v>[51421,102]</v>
      </c>
      <c r="EE95" s="3" t="str">
        <f t="shared" si="79"/>
        <v>[1,0]</v>
      </c>
      <c r="EF95" s="3"/>
      <c r="EG95" s="3">
        <f>VLOOKUP(IF(MOD(CY95,10)=0,10,MOD(CY95,10))&amp;DA95&amp;DB95&amp;DJ95-1,[1]图鉴!$C$18:$G$183,MATCH("经验值",[1]图鉴!$C$18:$G$18,0),FALSE)</f>
        <v>35</v>
      </c>
      <c r="EH95" s="3"/>
      <c r="EI95" s="2" t="str">
        <f t="shared" si="80"/>
        <v>M-41</v>
      </c>
      <c r="EJ95" s="2">
        <f t="shared" si="81"/>
        <v>92</v>
      </c>
    </row>
    <row r="96" spans="64:140">
      <c r="BL96" s="2" t="str">
        <f t="shared" si="83"/>
        <v>T4高0</v>
      </c>
      <c r="BM96" s="21" t="str">
        <f>[1]坦克升星消耗!P96&amp;[1]坦克升星消耗!Q96</f>
        <v>T4高</v>
      </c>
      <c r="BN96" s="21">
        <f>[1]坦克升星消耗!S96</f>
        <v>0</v>
      </c>
      <c r="BO96" s="21">
        <f>[1]坦克升星消耗!U96</f>
        <v>40</v>
      </c>
      <c r="BP96" s="21">
        <f>[1]坦克升星消耗!AC96</f>
        <v>0</v>
      </c>
      <c r="CE96" s="21">
        <f>[1]坦克标准养成属性!AV96</f>
        <v>9</v>
      </c>
      <c r="CF96" s="21" t="str">
        <f>[1]坦克标准养成属性!AW96</f>
        <v>BMP-3</v>
      </c>
      <c r="CG96" s="21" t="str">
        <f t="shared" si="73"/>
        <v>T4</v>
      </c>
      <c r="CH96" s="21" t="str">
        <f>[1]坦克标准养成属性!AX96</f>
        <v>高</v>
      </c>
      <c r="CI96" s="21">
        <f>[1]坦克标准养成属性!AY96</f>
        <v>0</v>
      </c>
      <c r="CJ96" s="21">
        <f ca="1">[1]坦克标准养成属性!AZ96</f>
        <v>9864</v>
      </c>
      <c r="CK96" s="21">
        <f ca="1">[1]坦克标准养成属性!BA96</f>
        <v>497</v>
      </c>
      <c r="CL96" s="21">
        <f ca="1">[1]坦克标准养成属性!BB96</f>
        <v>936</v>
      </c>
      <c r="CM96" s="21">
        <f ca="1">[1]坦克标准养成属性!BC96</f>
        <v>655</v>
      </c>
      <c r="CN96" s="21">
        <f ca="1">[1]坦克标准养成属性!BD96</f>
        <v>936</v>
      </c>
      <c r="CO96" s="21">
        <f ca="1">[1]坦克标准养成属性!BE96</f>
        <v>883</v>
      </c>
      <c r="CP96" s="21">
        <f>[1]坦克标准养成属性!BF96</f>
        <v>44.5</v>
      </c>
      <c r="CQ96" s="21">
        <f>[1]坦克标准养成属性!BG96</f>
        <v>52.5</v>
      </c>
      <c r="CR96" s="21">
        <f>[1]坦克标准养成属性!BH96</f>
        <v>14.6</v>
      </c>
      <c r="CS96" s="21">
        <f>[1]坦克标准养成属性!BI96</f>
        <v>1.4</v>
      </c>
      <c r="CT96" s="21">
        <f>[1]坦克标准养成属性!BJ96</f>
        <v>0</v>
      </c>
      <c r="CU96" s="21">
        <f>[1]坦克标准养成属性!BK96</f>
        <v>0.4</v>
      </c>
      <c r="CV96" s="21">
        <f>[1]坦克标准养成属性!BL96</f>
        <v>1.23</v>
      </c>
      <c r="CX96" s="2">
        <v>93</v>
      </c>
      <c r="CY96" s="2">
        <f t="shared" si="82"/>
        <v>9</v>
      </c>
      <c r="CZ96" s="2" t="str">
        <f t="shared" si="89"/>
        <v>BMP-3</v>
      </c>
      <c r="DA96" s="2" t="str">
        <f t="shared" si="89"/>
        <v>T4</v>
      </c>
      <c r="DB96" s="2" t="str">
        <f t="shared" si="89"/>
        <v>高</v>
      </c>
      <c r="DC96" s="2">
        <f t="shared" si="84"/>
        <v>4</v>
      </c>
      <c r="DD96" s="2">
        <f t="shared" si="85"/>
        <v>6</v>
      </c>
      <c r="DE96" s="2">
        <f t="shared" si="74"/>
        <v>4</v>
      </c>
      <c r="DF96" s="2">
        <f t="shared" si="86"/>
        <v>4</v>
      </c>
      <c r="DG96" s="2">
        <f t="shared" si="87"/>
        <v>0</v>
      </c>
      <c r="DH96" s="2">
        <f t="shared" si="88"/>
        <v>1</v>
      </c>
      <c r="DI96" s="2">
        <f t="shared" si="75"/>
        <v>94</v>
      </c>
      <c r="DJ96" s="2">
        <f>COUNTIF(CZ$4:CZ96,CZ96)</f>
        <v>1</v>
      </c>
      <c r="DK96" s="2">
        <f t="shared" ca="1" si="56"/>
        <v>9864</v>
      </c>
      <c r="DL96" s="2">
        <f t="shared" ca="1" si="57"/>
        <v>497</v>
      </c>
      <c r="DM96" s="2">
        <f t="shared" ca="1" si="58"/>
        <v>936</v>
      </c>
      <c r="DN96" s="2">
        <f t="shared" ca="1" si="59"/>
        <v>655</v>
      </c>
      <c r="DO96" s="2">
        <f t="shared" ca="1" si="60"/>
        <v>936</v>
      </c>
      <c r="DP96" s="2">
        <f t="shared" ca="1" si="61"/>
        <v>883</v>
      </c>
      <c r="DQ96" s="2">
        <f t="shared" si="62"/>
        <v>44.5</v>
      </c>
      <c r="DR96" s="2">
        <f t="shared" si="63"/>
        <v>52.5</v>
      </c>
      <c r="DS96" s="2">
        <f t="shared" si="64"/>
        <v>14.6</v>
      </c>
      <c r="DT96" s="2">
        <f t="shared" si="65"/>
        <v>1.4</v>
      </c>
      <c r="DU96" s="2">
        <f t="shared" si="66"/>
        <v>0</v>
      </c>
      <c r="DV96" s="2">
        <f t="shared" si="67"/>
        <v>0.4</v>
      </c>
      <c r="DW96" s="2">
        <f t="shared" si="68"/>
        <v>1.23</v>
      </c>
      <c r="DX96" s="2">
        <f t="shared" si="76"/>
        <v>1.2</v>
      </c>
      <c r="DY96" s="12" t="str">
        <f t="shared" ca="1" si="77"/>
        <v>[9864,497,936,655,936,883,44.5,52.5,14.6,1.4,0,0.4,1.23,1.2]</v>
      </c>
      <c r="DZ96" s="2">
        <f t="shared" si="69"/>
        <v>51431</v>
      </c>
      <c r="EA96" s="23">
        <f t="shared" si="70"/>
        <v>20</v>
      </c>
      <c r="EB96" s="23">
        <f t="shared" si="71"/>
        <v>118000</v>
      </c>
      <c r="EC96" s="35"/>
      <c r="ED96" s="3" t="str">
        <f t="shared" si="78"/>
        <v>[51431,102]</v>
      </c>
      <c r="EE96" s="3" t="str">
        <f t="shared" si="79"/>
        <v>[20,118000]</v>
      </c>
      <c r="EF96" s="3"/>
      <c r="EG96" s="3">
        <f>VLOOKUP(IF(MOD(CY96,10)=0,10,MOD(CY96,10))&amp;DA96&amp;DB96&amp;DJ96-1,[1]图鉴!$C$18:$G$183,MATCH("经验值",[1]图鉴!$C$18:$G$18,0),FALSE)</f>
        <v>50</v>
      </c>
      <c r="EH96" s="3"/>
      <c r="EI96" s="2" t="str">
        <f t="shared" si="80"/>
        <v>BMP-3</v>
      </c>
      <c r="EJ96" s="2">
        <f t="shared" si="81"/>
        <v>93</v>
      </c>
    </row>
    <row r="97" spans="64:140">
      <c r="BL97" s="2" t="str">
        <f t="shared" si="83"/>
        <v>T4高1</v>
      </c>
      <c r="BM97" s="21" t="str">
        <f>[1]坦克升星消耗!P97&amp;[1]坦克升星消耗!Q97</f>
        <v>T4高</v>
      </c>
      <c r="BN97" s="21">
        <f>[1]坦克升星消耗!S97</f>
        <v>1</v>
      </c>
      <c r="BO97" s="21">
        <f>[1]坦克升星消耗!U97</f>
        <v>20</v>
      </c>
      <c r="BP97" s="21">
        <f>[1]坦克升星消耗!AC97</f>
        <v>118000</v>
      </c>
      <c r="CE97" s="21">
        <f>[1]坦克标准养成属性!AV97</f>
        <v>9</v>
      </c>
      <c r="CF97" s="21" t="str">
        <f>[1]坦克标准养成属性!AW97</f>
        <v>BMP-3</v>
      </c>
      <c r="CG97" s="21" t="str">
        <f t="shared" si="73"/>
        <v>T4</v>
      </c>
      <c r="CH97" s="21" t="str">
        <f>[1]坦克标准养成属性!AX97</f>
        <v>高</v>
      </c>
      <c r="CI97" s="21">
        <f>[1]坦克标准养成属性!AY97</f>
        <v>1</v>
      </c>
      <c r="CJ97" s="21">
        <f ca="1">[1]坦克标准养成属性!AZ97</f>
        <v>10686</v>
      </c>
      <c r="CK97" s="21">
        <f ca="1">[1]坦克标准养成属性!BA97</f>
        <v>519</v>
      </c>
      <c r="CL97" s="21">
        <f ca="1">[1]坦克标准养成属性!BB97</f>
        <v>993</v>
      </c>
      <c r="CM97" s="21">
        <f ca="1">[1]坦克标准养成属性!BC97</f>
        <v>695</v>
      </c>
      <c r="CN97" s="21">
        <f ca="1">[1]坦克标准养成属性!BD97</f>
        <v>977</v>
      </c>
      <c r="CO97" s="21">
        <f ca="1">[1]坦克标准养成属性!BE97</f>
        <v>948</v>
      </c>
      <c r="CP97" s="21">
        <f>[1]坦克标准养成属性!BF97</f>
        <v>45.2</v>
      </c>
      <c r="CQ97" s="21">
        <f>[1]坦克标准养成属性!BG97</f>
        <v>53.3</v>
      </c>
      <c r="CR97" s="21">
        <f>[1]坦克标准养成属性!BH97</f>
        <v>14.9</v>
      </c>
      <c r="CS97" s="21">
        <f>[1]坦克标准养成属性!BI97</f>
        <v>1.38</v>
      </c>
      <c r="CT97" s="21">
        <f>[1]坦克标准养成属性!BJ97</f>
        <v>0</v>
      </c>
      <c r="CU97" s="21">
        <f>[1]坦克标准养成属性!BK97</f>
        <v>0.4</v>
      </c>
      <c r="CV97" s="21">
        <f>[1]坦克标准养成属性!BL97</f>
        <v>1.21</v>
      </c>
      <c r="CX97" s="2">
        <v>94</v>
      </c>
      <c r="CY97" s="2">
        <f t="shared" si="82"/>
        <v>9</v>
      </c>
      <c r="CZ97" s="2" t="str">
        <f t="shared" si="89"/>
        <v>BMP-3</v>
      </c>
      <c r="DA97" s="2" t="str">
        <f t="shared" si="89"/>
        <v>T4</v>
      </c>
      <c r="DB97" s="2" t="str">
        <f t="shared" si="89"/>
        <v>高</v>
      </c>
      <c r="DC97" s="2">
        <f t="shared" si="84"/>
        <v>4</v>
      </c>
      <c r="DD97" s="2">
        <f t="shared" si="85"/>
        <v>6</v>
      </c>
      <c r="DE97" s="2">
        <f t="shared" si="74"/>
        <v>4</v>
      </c>
      <c r="DF97" s="2">
        <f t="shared" si="86"/>
        <v>4</v>
      </c>
      <c r="DG97" s="2">
        <f t="shared" si="87"/>
        <v>1</v>
      </c>
      <c r="DH97" s="2">
        <f t="shared" si="88"/>
        <v>1</v>
      </c>
      <c r="DI97" s="2">
        <f t="shared" si="75"/>
        <v>95</v>
      </c>
      <c r="DJ97" s="2">
        <f>COUNTIF(CZ$4:CZ97,CZ97)</f>
        <v>2</v>
      </c>
      <c r="DK97" s="2">
        <f t="shared" ca="1" si="56"/>
        <v>10686</v>
      </c>
      <c r="DL97" s="2">
        <f t="shared" ca="1" si="57"/>
        <v>519</v>
      </c>
      <c r="DM97" s="2">
        <f t="shared" ca="1" si="58"/>
        <v>993</v>
      </c>
      <c r="DN97" s="2">
        <f t="shared" ca="1" si="59"/>
        <v>695</v>
      </c>
      <c r="DO97" s="2">
        <f t="shared" ca="1" si="60"/>
        <v>977</v>
      </c>
      <c r="DP97" s="2">
        <f t="shared" ca="1" si="61"/>
        <v>948</v>
      </c>
      <c r="DQ97" s="2">
        <f t="shared" si="62"/>
        <v>45.2</v>
      </c>
      <c r="DR97" s="2">
        <f t="shared" si="63"/>
        <v>53.3</v>
      </c>
      <c r="DS97" s="2">
        <f t="shared" si="64"/>
        <v>14.9</v>
      </c>
      <c r="DT97" s="2">
        <f t="shared" si="65"/>
        <v>1.38</v>
      </c>
      <c r="DU97" s="2">
        <f t="shared" si="66"/>
        <v>0</v>
      </c>
      <c r="DV97" s="2">
        <f t="shared" si="67"/>
        <v>0.4</v>
      </c>
      <c r="DW97" s="2">
        <f t="shared" si="68"/>
        <v>1.21</v>
      </c>
      <c r="DX97" s="2">
        <f t="shared" si="76"/>
        <v>1.21</v>
      </c>
      <c r="DY97" s="12" t="str">
        <f t="shared" ca="1" si="77"/>
        <v>[10686,519,993,695,977,948,45.2,53.3,14.9,1.38,0,0.4,1.21,1.21]</v>
      </c>
      <c r="DZ97" s="2">
        <f t="shared" si="69"/>
        <v>51431</v>
      </c>
      <c r="EA97" s="23">
        <f t="shared" si="70"/>
        <v>20</v>
      </c>
      <c r="EB97" s="23">
        <f t="shared" si="71"/>
        <v>183500</v>
      </c>
      <c r="EC97" s="35"/>
      <c r="ED97" s="3" t="str">
        <f t="shared" si="78"/>
        <v>[51431,102]</v>
      </c>
      <c r="EE97" s="3" t="str">
        <f t="shared" si="79"/>
        <v>[20,183500]</v>
      </c>
      <c r="EF97" s="3"/>
      <c r="EG97" s="3">
        <f>VLOOKUP(IF(MOD(CY97,10)=0,10,MOD(CY97,10))&amp;DA97&amp;DB97&amp;DJ97-1,[1]图鉴!$C$18:$G$183,MATCH("经验值",[1]图鉴!$C$18:$G$18,0),FALSE)</f>
        <v>35</v>
      </c>
      <c r="EH97" s="3"/>
      <c r="EI97" s="2" t="str">
        <f t="shared" si="80"/>
        <v>BMP-3</v>
      </c>
      <c r="EJ97" s="2">
        <f t="shared" si="81"/>
        <v>94</v>
      </c>
    </row>
    <row r="98" spans="64:140">
      <c r="BL98" s="2" t="str">
        <f t="shared" si="83"/>
        <v>T4高2</v>
      </c>
      <c r="BM98" s="21" t="str">
        <f>[1]坦克升星消耗!P98&amp;[1]坦克升星消耗!Q98</f>
        <v>T4高</v>
      </c>
      <c r="BN98" s="21">
        <f>[1]坦克升星消耗!S98</f>
        <v>2</v>
      </c>
      <c r="BO98" s="21">
        <f>[1]坦克升星消耗!U98</f>
        <v>20</v>
      </c>
      <c r="BP98" s="21">
        <f>[1]坦克升星消耗!AC98</f>
        <v>183500</v>
      </c>
      <c r="CE98" s="21">
        <f>[1]坦克标准养成属性!AV98</f>
        <v>9</v>
      </c>
      <c r="CF98" s="21" t="str">
        <f>[1]坦克标准养成属性!AW98</f>
        <v>BMP-3</v>
      </c>
      <c r="CG98" s="21" t="str">
        <f t="shared" si="73"/>
        <v>T4</v>
      </c>
      <c r="CH98" s="21" t="str">
        <f>[1]坦克标准养成属性!AX98</f>
        <v>高</v>
      </c>
      <c r="CI98" s="21">
        <f>[1]坦克标准养成属性!AY98</f>
        <v>2</v>
      </c>
      <c r="CJ98" s="21">
        <f ca="1">[1]坦克标准养成属性!AZ98</f>
        <v>11508</v>
      </c>
      <c r="CK98" s="21">
        <f ca="1">[1]坦克标准养成属性!BA98</f>
        <v>540</v>
      </c>
      <c r="CL98" s="21">
        <f ca="1">[1]坦克标准养成属性!BB98</f>
        <v>1051</v>
      </c>
      <c r="CM98" s="21">
        <f ca="1">[1]坦克标准养成属性!BC98</f>
        <v>735</v>
      </c>
      <c r="CN98" s="21">
        <f ca="1">[1]坦克标准养成属性!BD98</f>
        <v>1018</v>
      </c>
      <c r="CO98" s="21">
        <f ca="1">[1]坦克标准养成属性!BE98</f>
        <v>1012</v>
      </c>
      <c r="CP98" s="21">
        <f>[1]坦克标准养成属性!BF98</f>
        <v>45.8</v>
      </c>
      <c r="CQ98" s="21">
        <f>[1]坦克标准养成属性!BG98</f>
        <v>54</v>
      </c>
      <c r="CR98" s="21">
        <f>[1]坦克标准养成属性!BH98</f>
        <v>15.2</v>
      </c>
      <c r="CS98" s="21">
        <f>[1]坦克标准养成属性!BI98</f>
        <v>1.36</v>
      </c>
      <c r="CT98" s="21">
        <f>[1]坦克标准养成属性!BJ98</f>
        <v>0</v>
      </c>
      <c r="CU98" s="21">
        <f>[1]坦克标准养成属性!BK98</f>
        <v>0.4</v>
      </c>
      <c r="CV98" s="21">
        <f>[1]坦克标准养成属性!BL98</f>
        <v>1.2</v>
      </c>
      <c r="CX98" s="2">
        <v>95</v>
      </c>
      <c r="CY98" s="2">
        <f t="shared" si="82"/>
        <v>9</v>
      </c>
      <c r="CZ98" s="2" t="str">
        <f t="shared" si="89"/>
        <v>BMP-3</v>
      </c>
      <c r="DA98" s="2" t="str">
        <f t="shared" si="89"/>
        <v>T4</v>
      </c>
      <c r="DB98" s="2" t="str">
        <f t="shared" si="89"/>
        <v>高</v>
      </c>
      <c r="DC98" s="2">
        <f t="shared" si="84"/>
        <v>4</v>
      </c>
      <c r="DD98" s="2">
        <f t="shared" si="85"/>
        <v>6</v>
      </c>
      <c r="DE98" s="2">
        <f t="shared" si="74"/>
        <v>4</v>
      </c>
      <c r="DF98" s="2">
        <f t="shared" si="86"/>
        <v>4</v>
      </c>
      <c r="DG98" s="2">
        <f t="shared" si="87"/>
        <v>2</v>
      </c>
      <c r="DH98" s="2">
        <f t="shared" si="88"/>
        <v>1</v>
      </c>
      <c r="DI98" s="2">
        <f t="shared" si="75"/>
        <v>96</v>
      </c>
      <c r="DJ98" s="2">
        <f>COUNTIF(CZ$4:CZ98,CZ98)</f>
        <v>3</v>
      </c>
      <c r="DK98" s="2">
        <f t="shared" ca="1" si="56"/>
        <v>11508</v>
      </c>
      <c r="DL98" s="2">
        <f t="shared" ca="1" si="57"/>
        <v>540</v>
      </c>
      <c r="DM98" s="2">
        <f t="shared" ca="1" si="58"/>
        <v>1051</v>
      </c>
      <c r="DN98" s="2">
        <f t="shared" ca="1" si="59"/>
        <v>735</v>
      </c>
      <c r="DO98" s="2">
        <f t="shared" ca="1" si="60"/>
        <v>1018</v>
      </c>
      <c r="DP98" s="2">
        <f t="shared" ca="1" si="61"/>
        <v>1012</v>
      </c>
      <c r="DQ98" s="2">
        <f t="shared" si="62"/>
        <v>45.8</v>
      </c>
      <c r="DR98" s="2">
        <f t="shared" si="63"/>
        <v>54</v>
      </c>
      <c r="DS98" s="2">
        <f t="shared" si="64"/>
        <v>15.2</v>
      </c>
      <c r="DT98" s="2">
        <f t="shared" si="65"/>
        <v>1.36</v>
      </c>
      <c r="DU98" s="2">
        <f t="shared" si="66"/>
        <v>0</v>
      </c>
      <c r="DV98" s="2">
        <f t="shared" si="67"/>
        <v>0.4</v>
      </c>
      <c r="DW98" s="2">
        <f t="shared" si="68"/>
        <v>1.2</v>
      </c>
      <c r="DX98" s="2">
        <f t="shared" si="76"/>
        <v>1.23</v>
      </c>
      <c r="DY98" s="12" t="str">
        <f t="shared" ca="1" si="77"/>
        <v>[11508,540,1051,735,1018,1012,45.8,54,15.2,1.36,0,0.4,1.2,1.23]</v>
      </c>
      <c r="DZ98" s="2">
        <f t="shared" si="69"/>
        <v>51431</v>
      </c>
      <c r="EA98" s="23">
        <f t="shared" si="70"/>
        <v>20</v>
      </c>
      <c r="EB98" s="23">
        <f t="shared" si="71"/>
        <v>249000</v>
      </c>
      <c r="EC98" s="35"/>
      <c r="ED98" s="3" t="str">
        <f t="shared" si="78"/>
        <v>[51431,102]</v>
      </c>
      <c r="EE98" s="3" t="str">
        <f t="shared" si="79"/>
        <v>[20,249000]</v>
      </c>
      <c r="EF98" s="3"/>
      <c r="EG98" s="3">
        <f>VLOOKUP(IF(MOD(CY98,10)=0,10,MOD(CY98,10))&amp;DA98&amp;DB98&amp;DJ98-1,[1]图鉴!$C$18:$G$183,MATCH("经验值",[1]图鉴!$C$18:$G$18,0),FALSE)</f>
        <v>35</v>
      </c>
      <c r="EH98" s="3"/>
      <c r="EI98" s="2" t="str">
        <f t="shared" si="80"/>
        <v>BMP-3</v>
      </c>
      <c r="EJ98" s="2">
        <f t="shared" si="81"/>
        <v>95</v>
      </c>
    </row>
    <row r="99" spans="64:140">
      <c r="BL99" s="2" t="str">
        <f t="shared" si="83"/>
        <v>T4高3</v>
      </c>
      <c r="BM99" s="21" t="str">
        <f>[1]坦克升星消耗!P99&amp;[1]坦克升星消耗!Q99</f>
        <v>T4高</v>
      </c>
      <c r="BN99" s="21">
        <f>[1]坦克升星消耗!S99</f>
        <v>3</v>
      </c>
      <c r="BO99" s="21">
        <f>[1]坦克升星消耗!U99</f>
        <v>20</v>
      </c>
      <c r="BP99" s="21">
        <f>[1]坦克升星消耗!AC99</f>
        <v>249000</v>
      </c>
      <c r="CE99" s="21">
        <f>[1]坦克标准养成属性!AV99</f>
        <v>9</v>
      </c>
      <c r="CF99" s="21" t="str">
        <f>[1]坦克标准养成属性!AW99</f>
        <v>BMP-3</v>
      </c>
      <c r="CG99" s="21" t="str">
        <f t="shared" si="73"/>
        <v>T4</v>
      </c>
      <c r="CH99" s="21" t="str">
        <f>[1]坦克标准养成属性!AX99</f>
        <v>高</v>
      </c>
      <c r="CI99" s="21">
        <f>[1]坦克标准养成属性!AY99</f>
        <v>3</v>
      </c>
      <c r="CJ99" s="21">
        <f ca="1">[1]坦克标准养成属性!AZ99</f>
        <v>12330</v>
      </c>
      <c r="CK99" s="21">
        <f ca="1">[1]坦克标准养成属性!BA99</f>
        <v>562</v>
      </c>
      <c r="CL99" s="21">
        <f ca="1">[1]坦克标准养成属性!BB99</f>
        <v>1108</v>
      </c>
      <c r="CM99" s="21">
        <f ca="1">[1]坦克标准养成属性!BC99</f>
        <v>776</v>
      </c>
      <c r="CN99" s="21">
        <f ca="1">[1]坦克标准养成属性!BD99</f>
        <v>1059</v>
      </c>
      <c r="CO99" s="21">
        <f ca="1">[1]坦克标准养成属性!BE99</f>
        <v>1077</v>
      </c>
      <c r="CP99" s="21">
        <f>[1]坦克标准养成属性!BF99</f>
        <v>46.5</v>
      </c>
      <c r="CQ99" s="21">
        <f>[1]坦克标准养成属性!BG99</f>
        <v>54.8</v>
      </c>
      <c r="CR99" s="21">
        <f>[1]坦克标准养成属性!BH99</f>
        <v>15.4</v>
      </c>
      <c r="CS99" s="21">
        <f>[1]坦克标准养成属性!BI99</f>
        <v>1.34</v>
      </c>
      <c r="CT99" s="21">
        <f>[1]坦克标准养成属性!BJ99</f>
        <v>0</v>
      </c>
      <c r="CU99" s="21">
        <f>[1]坦克标准养成属性!BK99</f>
        <v>0.4</v>
      </c>
      <c r="CV99" s="21">
        <f>[1]坦克标准养成属性!BL99</f>
        <v>1.19</v>
      </c>
      <c r="CX99" s="2">
        <v>96</v>
      </c>
      <c r="CY99" s="2">
        <f t="shared" si="82"/>
        <v>9</v>
      </c>
      <c r="CZ99" s="2" t="str">
        <f t="shared" si="89"/>
        <v>BMP-3</v>
      </c>
      <c r="DA99" s="2" t="str">
        <f t="shared" si="89"/>
        <v>T4</v>
      </c>
      <c r="DB99" s="2" t="str">
        <f t="shared" si="89"/>
        <v>高</v>
      </c>
      <c r="DC99" s="2">
        <f t="shared" si="84"/>
        <v>4</v>
      </c>
      <c r="DD99" s="2">
        <f t="shared" si="85"/>
        <v>6</v>
      </c>
      <c r="DE99" s="2">
        <f t="shared" si="74"/>
        <v>4</v>
      </c>
      <c r="DF99" s="2">
        <f t="shared" si="86"/>
        <v>4</v>
      </c>
      <c r="DG99" s="2">
        <f t="shared" si="87"/>
        <v>3</v>
      </c>
      <c r="DH99" s="2">
        <f t="shared" si="88"/>
        <v>1</v>
      </c>
      <c r="DI99" s="2">
        <f t="shared" si="75"/>
        <v>97</v>
      </c>
      <c r="DJ99" s="2">
        <f>COUNTIF(CZ$4:CZ99,CZ99)</f>
        <v>4</v>
      </c>
      <c r="DK99" s="2">
        <f t="shared" ca="1" si="56"/>
        <v>12330</v>
      </c>
      <c r="DL99" s="2">
        <f t="shared" ca="1" si="57"/>
        <v>562</v>
      </c>
      <c r="DM99" s="2">
        <f t="shared" ca="1" si="58"/>
        <v>1108</v>
      </c>
      <c r="DN99" s="2">
        <f t="shared" ca="1" si="59"/>
        <v>776</v>
      </c>
      <c r="DO99" s="2">
        <f t="shared" ca="1" si="60"/>
        <v>1059</v>
      </c>
      <c r="DP99" s="2">
        <f t="shared" ca="1" si="61"/>
        <v>1077</v>
      </c>
      <c r="DQ99" s="2">
        <f t="shared" si="62"/>
        <v>46.5</v>
      </c>
      <c r="DR99" s="2">
        <f t="shared" si="63"/>
        <v>54.8</v>
      </c>
      <c r="DS99" s="2">
        <f t="shared" si="64"/>
        <v>15.4</v>
      </c>
      <c r="DT99" s="2">
        <f t="shared" si="65"/>
        <v>1.34</v>
      </c>
      <c r="DU99" s="2">
        <f t="shared" si="66"/>
        <v>0</v>
      </c>
      <c r="DV99" s="2">
        <f t="shared" si="67"/>
        <v>0.4</v>
      </c>
      <c r="DW99" s="2">
        <f t="shared" si="68"/>
        <v>1.19</v>
      </c>
      <c r="DX99" s="2">
        <f t="shared" si="76"/>
        <v>1.24</v>
      </c>
      <c r="DY99" s="12" t="str">
        <f t="shared" ca="1" si="77"/>
        <v>[12330,562,1108,776,1059,1077,46.5,54.8,15.4,1.34,0,0.4,1.19,1.24]</v>
      </c>
      <c r="DZ99" s="2">
        <f t="shared" si="69"/>
        <v>51431</v>
      </c>
      <c r="EA99" s="23">
        <f t="shared" si="70"/>
        <v>20</v>
      </c>
      <c r="EB99" s="23">
        <f t="shared" si="71"/>
        <v>314500</v>
      </c>
      <c r="EC99" s="35"/>
      <c r="ED99" s="3" t="str">
        <f t="shared" si="78"/>
        <v>[51431,102]</v>
      </c>
      <c r="EE99" s="3" t="str">
        <f t="shared" si="79"/>
        <v>[20,314500]</v>
      </c>
      <c r="EF99" s="3"/>
      <c r="EG99" s="3">
        <f>VLOOKUP(IF(MOD(CY99,10)=0,10,MOD(CY99,10))&amp;DA99&amp;DB99&amp;DJ99-1,[1]图鉴!$C$18:$G$183,MATCH("经验值",[1]图鉴!$C$18:$G$18,0),FALSE)</f>
        <v>35</v>
      </c>
      <c r="EH99" s="3"/>
      <c r="EI99" s="2" t="str">
        <f t="shared" si="80"/>
        <v>BMP-3</v>
      </c>
      <c r="EJ99" s="2">
        <f t="shared" si="81"/>
        <v>96</v>
      </c>
    </row>
    <row r="100" spans="64:140">
      <c r="BL100" s="2" t="str">
        <f t="shared" si="83"/>
        <v>T4高4</v>
      </c>
      <c r="BM100" s="21" t="str">
        <f>[1]坦克升星消耗!P100&amp;[1]坦克升星消耗!Q100</f>
        <v>T4高</v>
      </c>
      <c r="BN100" s="21">
        <f>[1]坦克升星消耗!S100</f>
        <v>4</v>
      </c>
      <c r="BO100" s="21">
        <f>[1]坦克升星消耗!U100</f>
        <v>20</v>
      </c>
      <c r="BP100" s="21">
        <f>[1]坦克升星消耗!AC100</f>
        <v>314500</v>
      </c>
      <c r="CE100" s="21">
        <f>[1]坦克标准养成属性!AV100</f>
        <v>9</v>
      </c>
      <c r="CF100" s="21" t="str">
        <f>[1]坦克标准养成属性!AW100</f>
        <v>BMP-3</v>
      </c>
      <c r="CG100" s="21" t="str">
        <f t="shared" si="73"/>
        <v>T4</v>
      </c>
      <c r="CH100" s="21" t="str">
        <f>[1]坦克标准养成属性!AX100</f>
        <v>高</v>
      </c>
      <c r="CI100" s="21">
        <f>[1]坦克标准养成属性!AY100</f>
        <v>4</v>
      </c>
      <c r="CJ100" s="21">
        <f ca="1">[1]坦克标准养成属性!AZ100</f>
        <v>13152</v>
      </c>
      <c r="CK100" s="21">
        <f ca="1">[1]坦克标准养成属性!BA100</f>
        <v>584</v>
      </c>
      <c r="CL100" s="21">
        <f ca="1">[1]坦克标准养成属性!BB100</f>
        <v>1166</v>
      </c>
      <c r="CM100" s="21">
        <f ca="1">[1]坦克标准养成属性!BC100</f>
        <v>816</v>
      </c>
      <c r="CN100" s="21">
        <f ca="1">[1]坦克标准养成属性!BD100</f>
        <v>1100</v>
      </c>
      <c r="CO100" s="21">
        <f ca="1">[1]坦克标准养成属性!BE100</f>
        <v>1141</v>
      </c>
      <c r="CP100" s="21">
        <f>[1]坦克标准养成属性!BF100</f>
        <v>47.1</v>
      </c>
      <c r="CQ100" s="21">
        <f>[1]坦克标准养成属性!BG100</f>
        <v>55.6</v>
      </c>
      <c r="CR100" s="21">
        <f>[1]坦克标准养成属性!BH100</f>
        <v>15.7</v>
      </c>
      <c r="CS100" s="21">
        <f>[1]坦克标准养成属性!BI100</f>
        <v>1.32</v>
      </c>
      <c r="CT100" s="21">
        <f>[1]坦克标准养成属性!BJ100</f>
        <v>0</v>
      </c>
      <c r="CU100" s="21">
        <f>[1]坦克标准养成属性!BK100</f>
        <v>0.4</v>
      </c>
      <c r="CV100" s="21">
        <f>[1]坦克标准养成属性!BL100</f>
        <v>1.18</v>
      </c>
      <c r="CX100" s="2">
        <v>97</v>
      </c>
      <c r="CY100" s="2">
        <f t="shared" si="82"/>
        <v>9</v>
      </c>
      <c r="CZ100" s="2" t="str">
        <f t="shared" si="89"/>
        <v>BMP-3</v>
      </c>
      <c r="DA100" s="2" t="str">
        <f t="shared" si="89"/>
        <v>T4</v>
      </c>
      <c r="DB100" s="2" t="str">
        <f t="shared" si="89"/>
        <v>高</v>
      </c>
      <c r="DC100" s="2">
        <f t="shared" si="84"/>
        <v>4</v>
      </c>
      <c r="DD100" s="2">
        <f t="shared" si="85"/>
        <v>6</v>
      </c>
      <c r="DE100" s="2">
        <f t="shared" si="74"/>
        <v>4</v>
      </c>
      <c r="DF100" s="2">
        <f t="shared" si="86"/>
        <v>4</v>
      </c>
      <c r="DG100" s="2">
        <f t="shared" si="87"/>
        <v>4</v>
      </c>
      <c r="DH100" s="2">
        <f t="shared" si="88"/>
        <v>2</v>
      </c>
      <c r="DI100" s="2">
        <f t="shared" si="75"/>
        <v>98</v>
      </c>
      <c r="DJ100" s="2">
        <f>COUNTIF(CZ$4:CZ100,CZ100)</f>
        <v>5</v>
      </c>
      <c r="DK100" s="2">
        <f t="shared" ref="DK100:DK131" ca="1" si="90">SUMIFS(CJ$4:CJ$372,$CF$4:$CF$372,$CZ100,$CI$4:$CI$372,$DJ100-1)</f>
        <v>13152</v>
      </c>
      <c r="DL100" s="2">
        <f t="shared" ref="DL100:DL131" ca="1" si="91">SUMIFS(CK$4:CK$372,$CF$4:$CF$372,$CZ100,$CI$4:$CI$372,$DJ100-1)</f>
        <v>584</v>
      </c>
      <c r="DM100" s="2">
        <f t="shared" ref="DM100:DM131" ca="1" si="92">SUMIFS(CL$4:CL$372,$CF$4:$CF$372,$CZ100,$CI$4:$CI$372,$DJ100-1)</f>
        <v>1166</v>
      </c>
      <c r="DN100" s="2">
        <f t="shared" ref="DN100:DN131" ca="1" si="93">SUMIFS(CM$4:CM$372,$CF$4:$CF$372,$CZ100,$CI$4:$CI$372,$DJ100-1)</f>
        <v>816</v>
      </c>
      <c r="DO100" s="2">
        <f t="shared" ref="DO100:DO131" ca="1" si="94">SUMIFS(CN$4:CN$372,$CF$4:$CF$372,$CZ100,$CI$4:$CI$372,$DJ100-1)</f>
        <v>1100</v>
      </c>
      <c r="DP100" s="2">
        <f t="shared" ref="DP100:DP131" ca="1" si="95">SUMIFS(CO$4:CO$372,$CF$4:$CF$372,$CZ100,$CI$4:$CI$372,$DJ100-1)</f>
        <v>1141</v>
      </c>
      <c r="DQ100" s="2">
        <f t="shared" ref="DQ100:DQ131" si="96">SUMIFS(CP$4:CP$372,$CF$4:$CF$372,$CZ100,$CI$4:$CI$372,$DJ100-1)</f>
        <v>47.1</v>
      </c>
      <c r="DR100" s="2">
        <f t="shared" ref="DR100:DR131" si="97">SUMIFS(CQ$4:CQ$372,$CF$4:$CF$372,$CZ100,$CI$4:$CI$372,$DJ100-1)</f>
        <v>55.6</v>
      </c>
      <c r="DS100" s="2">
        <f t="shared" ref="DS100:DS131" si="98">SUMIFS(CR$4:CR$372,$CF$4:$CF$372,$CZ100,$CI$4:$CI$372,$DJ100-1)</f>
        <v>15.7</v>
      </c>
      <c r="DT100" s="2">
        <f t="shared" ref="DT100:DT131" si="99">SUMIFS(CS$4:CS$372,$CF$4:$CF$372,$CZ100,$CI$4:$CI$372,$DJ100-1)</f>
        <v>1.32</v>
      </c>
      <c r="DU100" s="2">
        <f t="shared" ref="DU100:DU131" si="100">SUMIFS(CT$4:CT$372,$CF$4:$CF$372,$CZ100,$CI$4:$CI$372,$DJ100-1)</f>
        <v>0</v>
      </c>
      <c r="DV100" s="2">
        <f t="shared" ref="DV100:DV131" si="101">SUMIFS(CU$4:CU$372,$CF$4:$CF$372,$CZ100,$CI$4:$CI$372,$DJ100-1)</f>
        <v>0.4</v>
      </c>
      <c r="DW100" s="2">
        <f t="shared" ref="DW100:DW131" si="102">SUMIFS(CV$4:CV$372,$CF$4:$CF$372,$CZ100,$CI$4:$CI$372,$DJ100-1)</f>
        <v>1.18</v>
      </c>
      <c r="DX100" s="2">
        <f t="shared" si="76"/>
        <v>1.25</v>
      </c>
      <c r="DY100" s="12" t="str">
        <f t="shared" ca="1" si="77"/>
        <v>[13152,584,1166,816,1100,1141,47.1,55.6,15.7,1.32,0,0.4,1.18,1.25]</v>
      </c>
      <c r="DZ100" s="2">
        <f t="shared" si="69"/>
        <v>51431</v>
      </c>
      <c r="EA100" s="23">
        <f t="shared" si="70"/>
        <v>20</v>
      </c>
      <c r="EB100" s="23">
        <f t="shared" si="71"/>
        <v>380000</v>
      </c>
      <c r="EC100" s="35"/>
      <c r="ED100" s="3" t="str">
        <f t="shared" si="78"/>
        <v>[51431,102]</v>
      </c>
      <c r="EE100" s="3" t="str">
        <f t="shared" si="79"/>
        <v>[20,380000]</v>
      </c>
      <c r="EF100" s="3"/>
      <c r="EG100" s="3">
        <f>VLOOKUP(IF(MOD(CY100,10)=0,10,MOD(CY100,10))&amp;DA100&amp;DB100&amp;DJ100-1,[1]图鉴!$C$18:$G$183,MATCH("经验值",[1]图鉴!$C$18:$G$18,0),FALSE)</f>
        <v>35</v>
      </c>
      <c r="EH100" s="3"/>
      <c r="EI100" s="2" t="str">
        <f t="shared" si="80"/>
        <v>BMP-3</v>
      </c>
      <c r="EJ100" s="2">
        <f t="shared" si="81"/>
        <v>97</v>
      </c>
    </row>
    <row r="101" spans="64:140">
      <c r="BL101" s="2" t="str">
        <f t="shared" si="83"/>
        <v>T4高5</v>
      </c>
      <c r="BM101" s="21" t="str">
        <f>[1]坦克升星消耗!P101&amp;[1]坦克升星消耗!Q101</f>
        <v>T4高</v>
      </c>
      <c r="BN101" s="21">
        <f>[1]坦克升星消耗!S101</f>
        <v>5</v>
      </c>
      <c r="BO101" s="21">
        <f>[1]坦克升星消耗!U101</f>
        <v>20</v>
      </c>
      <c r="BP101" s="21">
        <f>[1]坦克升星消耗!AC101</f>
        <v>380000</v>
      </c>
      <c r="CE101" s="21">
        <f>[1]坦克标准养成属性!AV101</f>
        <v>9</v>
      </c>
      <c r="CF101" s="21" t="str">
        <f>[1]坦克标准养成属性!AW101</f>
        <v>BMP-3</v>
      </c>
      <c r="CG101" s="21" t="str">
        <f t="shared" si="73"/>
        <v>T4</v>
      </c>
      <c r="CH101" s="21" t="str">
        <f>[1]坦克标准养成属性!AX101</f>
        <v>高</v>
      </c>
      <c r="CI101" s="21">
        <f>[1]坦克标准养成属性!AY101</f>
        <v>5</v>
      </c>
      <c r="CJ101" s="21">
        <f ca="1">[1]坦克标准养成属性!AZ101</f>
        <v>13974</v>
      </c>
      <c r="CK101" s="21">
        <f ca="1">[1]坦克标准养成属性!BA101</f>
        <v>605</v>
      </c>
      <c r="CL101" s="21">
        <f ca="1">[1]坦克标准养成属性!BB101</f>
        <v>1223</v>
      </c>
      <c r="CM101" s="21">
        <f ca="1">[1]坦克标准养成属性!BC101</f>
        <v>856</v>
      </c>
      <c r="CN101" s="21">
        <f ca="1">[1]坦克标准养成属性!BD101</f>
        <v>1141</v>
      </c>
      <c r="CO101" s="21">
        <f ca="1">[1]坦克标准养成属性!BE101</f>
        <v>1206</v>
      </c>
      <c r="CP101" s="21">
        <f>[1]坦克标准养成属性!BF101</f>
        <v>47.8</v>
      </c>
      <c r="CQ101" s="21">
        <f>[1]坦克标准养成属性!BG101</f>
        <v>56.4</v>
      </c>
      <c r="CR101" s="21">
        <f>[1]坦克标准养成属性!BH101</f>
        <v>16</v>
      </c>
      <c r="CS101" s="21">
        <f>[1]坦克标准养成属性!BI101</f>
        <v>1.3</v>
      </c>
      <c r="CT101" s="21">
        <f>[1]坦克标准养成属性!BJ101</f>
        <v>0</v>
      </c>
      <c r="CU101" s="21">
        <f>[1]坦克标准养成属性!BK101</f>
        <v>0.4</v>
      </c>
      <c r="CV101" s="21">
        <f>[1]坦克标准养成属性!BL101</f>
        <v>1.1599999999999999</v>
      </c>
      <c r="CX101" s="2">
        <v>98</v>
      </c>
      <c r="CY101" s="2">
        <f t="shared" si="82"/>
        <v>9</v>
      </c>
      <c r="CZ101" s="2" t="str">
        <f t="shared" si="89"/>
        <v>BMP-3</v>
      </c>
      <c r="DA101" s="2" t="str">
        <f t="shared" si="89"/>
        <v>T4</v>
      </c>
      <c r="DB101" s="2" t="str">
        <f t="shared" si="89"/>
        <v>高</v>
      </c>
      <c r="DC101" s="2">
        <f t="shared" si="84"/>
        <v>4</v>
      </c>
      <c r="DD101" s="2">
        <f t="shared" si="85"/>
        <v>6</v>
      </c>
      <c r="DE101" s="2">
        <f t="shared" si="74"/>
        <v>5</v>
      </c>
      <c r="DF101" s="2">
        <f t="shared" si="86"/>
        <v>5</v>
      </c>
      <c r="DG101" s="2">
        <f t="shared" si="87"/>
        <v>0</v>
      </c>
      <c r="DH101" s="2">
        <f t="shared" si="88"/>
        <v>1</v>
      </c>
      <c r="DI101" s="2">
        <f t="shared" si="75"/>
        <v>99</v>
      </c>
      <c r="DJ101" s="2">
        <f>COUNTIF(CZ$4:CZ101,CZ101)</f>
        <v>6</v>
      </c>
      <c r="DK101" s="2">
        <f t="shared" ca="1" si="90"/>
        <v>13974</v>
      </c>
      <c r="DL101" s="2">
        <f t="shared" ca="1" si="91"/>
        <v>605</v>
      </c>
      <c r="DM101" s="2">
        <f t="shared" ca="1" si="92"/>
        <v>1223</v>
      </c>
      <c r="DN101" s="2">
        <f t="shared" ca="1" si="93"/>
        <v>856</v>
      </c>
      <c r="DO101" s="2">
        <f t="shared" ca="1" si="94"/>
        <v>1141</v>
      </c>
      <c r="DP101" s="2">
        <f t="shared" ca="1" si="95"/>
        <v>1206</v>
      </c>
      <c r="DQ101" s="2">
        <f t="shared" si="96"/>
        <v>47.8</v>
      </c>
      <c r="DR101" s="2">
        <f t="shared" si="97"/>
        <v>56.4</v>
      </c>
      <c r="DS101" s="2">
        <f t="shared" si="98"/>
        <v>16</v>
      </c>
      <c r="DT101" s="2">
        <f t="shared" si="99"/>
        <v>1.3</v>
      </c>
      <c r="DU101" s="2">
        <f t="shared" si="100"/>
        <v>0</v>
      </c>
      <c r="DV101" s="2">
        <f t="shared" si="101"/>
        <v>0.4</v>
      </c>
      <c r="DW101" s="2">
        <f t="shared" si="102"/>
        <v>1.1599999999999999</v>
      </c>
      <c r="DX101" s="2">
        <f t="shared" si="76"/>
        <v>1.27</v>
      </c>
      <c r="DY101" s="12" t="str">
        <f t="shared" ca="1" si="77"/>
        <v>[13974,605,1223,856,1141,1206,47.8,56.4,16,1.3,0,0.4,1.16,1.27]</v>
      </c>
      <c r="DZ101" s="2">
        <f t="shared" si="69"/>
        <v>51431</v>
      </c>
      <c r="EA101" s="23">
        <f t="shared" si="70"/>
        <v>25</v>
      </c>
      <c r="EB101" s="23">
        <f t="shared" si="71"/>
        <v>445500</v>
      </c>
      <c r="EC101" s="35"/>
      <c r="ED101" s="3" t="str">
        <f t="shared" si="78"/>
        <v>[51431,102]</v>
      </c>
      <c r="EE101" s="3" t="str">
        <f t="shared" si="79"/>
        <v>[25,445500]</v>
      </c>
      <c r="EF101" s="3"/>
      <c r="EG101" s="3">
        <f>VLOOKUP(IF(MOD(CY101,10)=0,10,MOD(CY101,10))&amp;DA101&amp;DB101&amp;DJ101-1,[1]图鉴!$C$18:$G$183,MATCH("经验值",[1]图鉴!$C$18:$G$18,0),FALSE)</f>
        <v>35</v>
      </c>
      <c r="EH101" s="3"/>
      <c r="EI101" s="2" t="str">
        <f t="shared" si="80"/>
        <v>BMP-3</v>
      </c>
      <c r="EJ101" s="2">
        <f t="shared" si="81"/>
        <v>98</v>
      </c>
    </row>
    <row r="102" spans="64:140">
      <c r="BL102" s="2" t="str">
        <f t="shared" si="83"/>
        <v>T4高6</v>
      </c>
      <c r="BM102" s="21" t="str">
        <f>[1]坦克升星消耗!P102&amp;[1]坦克升星消耗!Q102</f>
        <v>T4高</v>
      </c>
      <c r="BN102" s="21">
        <f>[1]坦克升星消耗!S102</f>
        <v>6</v>
      </c>
      <c r="BO102" s="21">
        <f>[1]坦克升星消耗!U102</f>
        <v>25</v>
      </c>
      <c r="BP102" s="21">
        <f>[1]坦克升星消耗!AC102</f>
        <v>445500</v>
      </c>
      <c r="CE102" s="21">
        <f>[1]坦克标准养成属性!AV102</f>
        <v>9</v>
      </c>
      <c r="CF102" s="21" t="str">
        <f>[1]坦克标准养成属性!AW102</f>
        <v>BMP-3</v>
      </c>
      <c r="CG102" s="21" t="str">
        <f t="shared" si="73"/>
        <v>T4</v>
      </c>
      <c r="CH102" s="21" t="str">
        <f>[1]坦克标准养成属性!AX102</f>
        <v>高</v>
      </c>
      <c r="CI102" s="21">
        <f>[1]坦克标准养成属性!AY102</f>
        <v>6</v>
      </c>
      <c r="CJ102" s="21">
        <f ca="1">[1]坦克标准养成属性!AZ102</f>
        <v>14796</v>
      </c>
      <c r="CK102" s="21">
        <f ca="1">[1]坦克标准养成属性!BA102</f>
        <v>627</v>
      </c>
      <c r="CL102" s="21">
        <f ca="1">[1]坦克标准养成属性!BB102</f>
        <v>1281</v>
      </c>
      <c r="CM102" s="21">
        <f ca="1">[1]坦克标准养成属性!BC102</f>
        <v>896</v>
      </c>
      <c r="CN102" s="21">
        <f ca="1">[1]坦克标准养成属性!BD102</f>
        <v>1182</v>
      </c>
      <c r="CO102" s="21">
        <f ca="1">[1]坦克标准养成属性!BE102</f>
        <v>1271</v>
      </c>
      <c r="CP102" s="21">
        <f>[1]坦克标准养成属性!BF102</f>
        <v>48.4</v>
      </c>
      <c r="CQ102" s="21">
        <f>[1]坦克标准养成属性!BG102</f>
        <v>57.1</v>
      </c>
      <c r="CR102" s="21">
        <f>[1]坦克标准养成属性!BH102</f>
        <v>16.3</v>
      </c>
      <c r="CS102" s="21">
        <f>[1]坦克标准养成属性!BI102</f>
        <v>1.28</v>
      </c>
      <c r="CT102" s="21">
        <f>[1]坦克标准养成属性!BJ102</f>
        <v>0</v>
      </c>
      <c r="CU102" s="21">
        <f>[1]坦克标准养成属性!BK102</f>
        <v>0.4</v>
      </c>
      <c r="CV102" s="21">
        <f>[1]坦克标准养成属性!BL102</f>
        <v>1.1499999999999999</v>
      </c>
      <c r="CX102" s="2">
        <v>99</v>
      </c>
      <c r="CY102" s="2">
        <f t="shared" si="82"/>
        <v>9</v>
      </c>
      <c r="CZ102" s="2" t="str">
        <f t="shared" si="89"/>
        <v>BMP-3</v>
      </c>
      <c r="DA102" s="2" t="str">
        <f t="shared" si="89"/>
        <v>T4</v>
      </c>
      <c r="DB102" s="2" t="str">
        <f t="shared" si="89"/>
        <v>高</v>
      </c>
      <c r="DC102" s="2">
        <f t="shared" si="84"/>
        <v>4</v>
      </c>
      <c r="DD102" s="2">
        <f t="shared" si="85"/>
        <v>6</v>
      </c>
      <c r="DE102" s="2">
        <f t="shared" si="74"/>
        <v>5</v>
      </c>
      <c r="DF102" s="2">
        <f t="shared" si="86"/>
        <v>5</v>
      </c>
      <c r="DG102" s="2">
        <f t="shared" si="87"/>
        <v>1</v>
      </c>
      <c r="DH102" s="2">
        <f t="shared" si="88"/>
        <v>1</v>
      </c>
      <c r="DI102" s="2">
        <f t="shared" si="75"/>
        <v>100</v>
      </c>
      <c r="DJ102" s="2">
        <f>COUNTIF(CZ$4:CZ102,CZ102)</f>
        <v>7</v>
      </c>
      <c r="DK102" s="2">
        <f t="shared" ca="1" si="90"/>
        <v>14796</v>
      </c>
      <c r="DL102" s="2">
        <f t="shared" ca="1" si="91"/>
        <v>627</v>
      </c>
      <c r="DM102" s="2">
        <f t="shared" ca="1" si="92"/>
        <v>1281</v>
      </c>
      <c r="DN102" s="2">
        <f t="shared" ca="1" si="93"/>
        <v>896</v>
      </c>
      <c r="DO102" s="2">
        <f t="shared" ca="1" si="94"/>
        <v>1182</v>
      </c>
      <c r="DP102" s="2">
        <f t="shared" ca="1" si="95"/>
        <v>1271</v>
      </c>
      <c r="DQ102" s="2">
        <f t="shared" si="96"/>
        <v>48.4</v>
      </c>
      <c r="DR102" s="2">
        <f t="shared" si="97"/>
        <v>57.1</v>
      </c>
      <c r="DS102" s="2">
        <f t="shared" si="98"/>
        <v>16.3</v>
      </c>
      <c r="DT102" s="2">
        <f t="shared" si="99"/>
        <v>1.28</v>
      </c>
      <c r="DU102" s="2">
        <f t="shared" si="100"/>
        <v>0</v>
      </c>
      <c r="DV102" s="2">
        <f t="shared" si="101"/>
        <v>0.4</v>
      </c>
      <c r="DW102" s="2">
        <f t="shared" si="102"/>
        <v>1.1499999999999999</v>
      </c>
      <c r="DX102" s="2">
        <f t="shared" si="76"/>
        <v>1.28</v>
      </c>
      <c r="DY102" s="12" t="str">
        <f t="shared" ca="1" si="77"/>
        <v>[14796,627,1281,896,1182,1271,48.4,57.1,16.3,1.28,0,0.4,1.15,1.28]</v>
      </c>
      <c r="DZ102" s="2">
        <f t="shared" si="69"/>
        <v>51431</v>
      </c>
      <c r="EA102" s="23">
        <f t="shared" si="70"/>
        <v>25</v>
      </c>
      <c r="EB102" s="23">
        <f t="shared" si="71"/>
        <v>511000</v>
      </c>
      <c r="EC102" s="35"/>
      <c r="ED102" s="3" t="str">
        <f t="shared" si="78"/>
        <v>[51431,102]</v>
      </c>
      <c r="EE102" s="3" t="str">
        <f t="shared" si="79"/>
        <v>[25,511000]</v>
      </c>
      <c r="EF102" s="3"/>
      <c r="EG102" s="3">
        <f>VLOOKUP(IF(MOD(CY102,10)=0,10,MOD(CY102,10))&amp;DA102&amp;DB102&amp;DJ102-1,[1]图鉴!$C$18:$G$183,MATCH("经验值",[1]图鉴!$C$18:$G$18,0),FALSE)</f>
        <v>40</v>
      </c>
      <c r="EH102" s="3"/>
      <c r="EI102" s="2" t="str">
        <f t="shared" si="80"/>
        <v>BMP-3</v>
      </c>
      <c r="EJ102" s="2">
        <f t="shared" si="81"/>
        <v>99</v>
      </c>
    </row>
    <row r="103" spans="64:140">
      <c r="BL103" s="2" t="str">
        <f t="shared" si="83"/>
        <v>T4高7</v>
      </c>
      <c r="BM103" s="21" t="str">
        <f>[1]坦克升星消耗!P103&amp;[1]坦克升星消耗!Q103</f>
        <v>T4高</v>
      </c>
      <c r="BN103" s="21">
        <f>[1]坦克升星消耗!S103</f>
        <v>7</v>
      </c>
      <c r="BO103" s="21">
        <f>[1]坦克升星消耗!U103</f>
        <v>25</v>
      </c>
      <c r="BP103" s="21">
        <f>[1]坦克升星消耗!AC103</f>
        <v>511000</v>
      </c>
      <c r="CE103" s="21">
        <f>[1]坦克标准养成属性!AV103</f>
        <v>9</v>
      </c>
      <c r="CF103" s="21" t="str">
        <f>[1]坦克标准养成属性!AW103</f>
        <v>BMP-3</v>
      </c>
      <c r="CG103" s="21" t="str">
        <f t="shared" si="73"/>
        <v>T4</v>
      </c>
      <c r="CH103" s="21" t="str">
        <f>[1]坦克标准养成属性!AX103</f>
        <v>高</v>
      </c>
      <c r="CI103" s="21">
        <f>[1]坦克标准养成属性!AY103</f>
        <v>7</v>
      </c>
      <c r="CJ103" s="21">
        <f ca="1">[1]坦克标准养成属性!AZ103</f>
        <v>15618</v>
      </c>
      <c r="CK103" s="21">
        <f ca="1">[1]坦克标准养成属性!BA103</f>
        <v>649</v>
      </c>
      <c r="CL103" s="21">
        <f ca="1">[1]坦克标准养成属性!BB103</f>
        <v>1338</v>
      </c>
      <c r="CM103" s="21">
        <f ca="1">[1]坦克标准养成属性!BC103</f>
        <v>937</v>
      </c>
      <c r="CN103" s="21">
        <f ca="1">[1]坦克标准养成属性!BD103</f>
        <v>1223</v>
      </c>
      <c r="CO103" s="21">
        <f ca="1">[1]坦克标准养成属性!BE103</f>
        <v>1335</v>
      </c>
      <c r="CP103" s="21">
        <f>[1]坦克标准养成属性!BF103</f>
        <v>49.1</v>
      </c>
      <c r="CQ103" s="21">
        <f>[1]坦克标准养成属性!BG103</f>
        <v>57.9</v>
      </c>
      <c r="CR103" s="21">
        <f>[1]坦克标准养成属性!BH103</f>
        <v>16.600000000000001</v>
      </c>
      <c r="CS103" s="21">
        <f>[1]坦克标准养成属性!BI103</f>
        <v>1.26</v>
      </c>
      <c r="CT103" s="21">
        <f>[1]坦克标准养成属性!BJ103</f>
        <v>0</v>
      </c>
      <c r="CU103" s="21">
        <f>[1]坦克标准养成属性!BK103</f>
        <v>0.4</v>
      </c>
      <c r="CV103" s="21">
        <f>[1]坦克标准养成属性!BL103</f>
        <v>1.1399999999999999</v>
      </c>
      <c r="CX103" s="2">
        <v>100</v>
      </c>
      <c r="CY103" s="2">
        <f t="shared" si="82"/>
        <v>9</v>
      </c>
      <c r="CZ103" s="2" t="str">
        <f t="shared" si="89"/>
        <v>BMP-3</v>
      </c>
      <c r="DA103" s="2" t="str">
        <f t="shared" si="89"/>
        <v>T4</v>
      </c>
      <c r="DB103" s="2" t="str">
        <f t="shared" si="89"/>
        <v>高</v>
      </c>
      <c r="DC103" s="2">
        <f t="shared" si="84"/>
        <v>4</v>
      </c>
      <c r="DD103" s="2">
        <f t="shared" si="85"/>
        <v>6</v>
      </c>
      <c r="DE103" s="2">
        <f t="shared" si="74"/>
        <v>5</v>
      </c>
      <c r="DF103" s="2">
        <f t="shared" si="86"/>
        <v>5</v>
      </c>
      <c r="DG103" s="2">
        <f t="shared" si="87"/>
        <v>2</v>
      </c>
      <c r="DH103" s="2">
        <f t="shared" si="88"/>
        <v>1</v>
      </c>
      <c r="DI103" s="2">
        <f t="shared" si="75"/>
        <v>101</v>
      </c>
      <c r="DJ103" s="2">
        <f>COUNTIF(CZ$4:CZ103,CZ103)</f>
        <v>8</v>
      </c>
      <c r="DK103" s="2">
        <f t="shared" ca="1" si="90"/>
        <v>15618</v>
      </c>
      <c r="DL103" s="2">
        <f t="shared" ca="1" si="91"/>
        <v>649</v>
      </c>
      <c r="DM103" s="2">
        <f t="shared" ca="1" si="92"/>
        <v>1338</v>
      </c>
      <c r="DN103" s="2">
        <f t="shared" ca="1" si="93"/>
        <v>937</v>
      </c>
      <c r="DO103" s="2">
        <f t="shared" ca="1" si="94"/>
        <v>1223</v>
      </c>
      <c r="DP103" s="2">
        <f t="shared" ca="1" si="95"/>
        <v>1335</v>
      </c>
      <c r="DQ103" s="2">
        <f t="shared" si="96"/>
        <v>49.1</v>
      </c>
      <c r="DR103" s="2">
        <f t="shared" si="97"/>
        <v>57.9</v>
      </c>
      <c r="DS103" s="2">
        <f t="shared" si="98"/>
        <v>16.600000000000001</v>
      </c>
      <c r="DT103" s="2">
        <f t="shared" si="99"/>
        <v>1.26</v>
      </c>
      <c r="DU103" s="2">
        <f t="shared" si="100"/>
        <v>0</v>
      </c>
      <c r="DV103" s="2">
        <f t="shared" si="101"/>
        <v>0.4</v>
      </c>
      <c r="DW103" s="2">
        <f t="shared" si="102"/>
        <v>1.1399999999999999</v>
      </c>
      <c r="DX103" s="2">
        <f t="shared" si="76"/>
        <v>1.29</v>
      </c>
      <c r="DY103" s="12" t="str">
        <f t="shared" ca="1" si="77"/>
        <v>[15618,649,1338,937,1223,1335,49.1,57.9,16.6,1.26,0,0.4,1.14,1.29]</v>
      </c>
      <c r="DZ103" s="2">
        <f t="shared" si="69"/>
        <v>51431</v>
      </c>
      <c r="EA103" s="23">
        <f t="shared" si="70"/>
        <v>25</v>
      </c>
      <c r="EB103" s="23">
        <f t="shared" si="71"/>
        <v>577000</v>
      </c>
      <c r="EC103" s="35"/>
      <c r="ED103" s="3" t="str">
        <f t="shared" si="78"/>
        <v>[51431,102]</v>
      </c>
      <c r="EE103" s="3" t="str">
        <f t="shared" si="79"/>
        <v>[25,577000]</v>
      </c>
      <c r="EF103" s="3"/>
      <c r="EG103" s="3">
        <f>VLOOKUP(IF(MOD(CY103,10)=0,10,MOD(CY103,10))&amp;DA103&amp;DB103&amp;DJ103-1,[1]图鉴!$C$18:$G$183,MATCH("经验值",[1]图鉴!$C$18:$G$18,0),FALSE)</f>
        <v>40</v>
      </c>
      <c r="EH103" s="3"/>
      <c r="EI103" s="2" t="str">
        <f t="shared" si="80"/>
        <v>BMP-3</v>
      </c>
      <c r="EJ103" s="2">
        <f t="shared" si="81"/>
        <v>100</v>
      </c>
    </row>
    <row r="104" spans="64:140">
      <c r="BL104" s="2" t="str">
        <f t="shared" si="83"/>
        <v>T4高8</v>
      </c>
      <c r="BM104" s="21" t="str">
        <f>[1]坦克升星消耗!P104&amp;[1]坦克升星消耗!Q104</f>
        <v>T4高</v>
      </c>
      <c r="BN104" s="21">
        <f>[1]坦克升星消耗!S104</f>
        <v>8</v>
      </c>
      <c r="BO104" s="21">
        <f>[1]坦克升星消耗!U104</f>
        <v>25</v>
      </c>
      <c r="BP104" s="21">
        <f>[1]坦克升星消耗!AC104</f>
        <v>577000</v>
      </c>
      <c r="CE104" s="21">
        <f>[1]坦克标准养成属性!AV104</f>
        <v>9</v>
      </c>
      <c r="CF104" s="21" t="str">
        <f>[1]坦克标准养成属性!AW104</f>
        <v>BMP-3</v>
      </c>
      <c r="CG104" s="21" t="str">
        <f t="shared" si="73"/>
        <v>T4</v>
      </c>
      <c r="CH104" s="21" t="str">
        <f>[1]坦克标准养成属性!AX104</f>
        <v>高</v>
      </c>
      <c r="CI104" s="21">
        <f>[1]坦克标准养成属性!AY104</f>
        <v>8</v>
      </c>
      <c r="CJ104" s="21">
        <f ca="1">[1]坦克标准养成属性!AZ104</f>
        <v>16440</v>
      </c>
      <c r="CK104" s="21">
        <f ca="1">[1]坦克标准养成属性!BA104</f>
        <v>670</v>
      </c>
      <c r="CL104" s="21">
        <f ca="1">[1]坦克标准养成属性!BB104</f>
        <v>1396</v>
      </c>
      <c r="CM104" s="21">
        <f ca="1">[1]坦克标准养成属性!BC104</f>
        <v>977</v>
      </c>
      <c r="CN104" s="21">
        <f ca="1">[1]坦克标准养成属性!BD104</f>
        <v>1264</v>
      </c>
      <c r="CO104" s="21">
        <f ca="1">[1]坦克标准养成属性!BE104</f>
        <v>1400</v>
      </c>
      <c r="CP104" s="21">
        <f>[1]坦克标准养成属性!BF104</f>
        <v>49.7</v>
      </c>
      <c r="CQ104" s="21">
        <f>[1]坦克标准养成属性!BG104</f>
        <v>58.7</v>
      </c>
      <c r="CR104" s="21">
        <f>[1]坦克标准养成属性!BH104</f>
        <v>16.8</v>
      </c>
      <c r="CS104" s="21">
        <f>[1]坦克标准养成属性!BI104</f>
        <v>1.24</v>
      </c>
      <c r="CT104" s="21">
        <f>[1]坦克标准养成属性!BJ104</f>
        <v>0</v>
      </c>
      <c r="CU104" s="21">
        <f>[1]坦克标准养成属性!BK104</f>
        <v>0.4</v>
      </c>
      <c r="CV104" s="21">
        <f>[1]坦克标准养成属性!BL104</f>
        <v>1.1299999999999999</v>
      </c>
      <c r="CX104" s="2">
        <v>101</v>
      </c>
      <c r="CY104" s="2">
        <f t="shared" si="82"/>
        <v>9</v>
      </c>
      <c r="CZ104" s="2" t="str">
        <f t="shared" ref="CZ104:DB123" si="103">VLOOKUP($CY104,$CE$3:$CR$372,MATCH(CZ$3,$CE$3:$CR$3,0),FALSE)</f>
        <v>BMP-3</v>
      </c>
      <c r="DA104" s="2" t="str">
        <f t="shared" si="103"/>
        <v>T4</v>
      </c>
      <c r="DB104" s="2" t="str">
        <f t="shared" si="103"/>
        <v>高</v>
      </c>
      <c r="DC104" s="2">
        <f t="shared" si="84"/>
        <v>4</v>
      </c>
      <c r="DD104" s="2">
        <f t="shared" si="85"/>
        <v>6</v>
      </c>
      <c r="DE104" s="2">
        <f t="shared" si="74"/>
        <v>5</v>
      </c>
      <c r="DF104" s="2">
        <f t="shared" si="86"/>
        <v>5</v>
      </c>
      <c r="DG104" s="2">
        <f t="shared" si="87"/>
        <v>3</v>
      </c>
      <c r="DH104" s="2">
        <f t="shared" si="88"/>
        <v>1</v>
      </c>
      <c r="DI104" s="2">
        <f t="shared" si="75"/>
        <v>102</v>
      </c>
      <c r="DJ104" s="2">
        <f>COUNTIF(CZ$4:CZ104,CZ104)</f>
        <v>9</v>
      </c>
      <c r="DK104" s="2">
        <f t="shared" ca="1" si="90"/>
        <v>16440</v>
      </c>
      <c r="DL104" s="2">
        <f t="shared" ca="1" si="91"/>
        <v>670</v>
      </c>
      <c r="DM104" s="2">
        <f t="shared" ca="1" si="92"/>
        <v>1396</v>
      </c>
      <c r="DN104" s="2">
        <f t="shared" ca="1" si="93"/>
        <v>977</v>
      </c>
      <c r="DO104" s="2">
        <f t="shared" ca="1" si="94"/>
        <v>1264</v>
      </c>
      <c r="DP104" s="2">
        <f t="shared" ca="1" si="95"/>
        <v>1400</v>
      </c>
      <c r="DQ104" s="2">
        <f t="shared" si="96"/>
        <v>49.7</v>
      </c>
      <c r="DR104" s="2">
        <f t="shared" si="97"/>
        <v>58.7</v>
      </c>
      <c r="DS104" s="2">
        <f t="shared" si="98"/>
        <v>16.8</v>
      </c>
      <c r="DT104" s="2">
        <f t="shared" si="99"/>
        <v>1.24</v>
      </c>
      <c r="DU104" s="2">
        <f t="shared" si="100"/>
        <v>0</v>
      </c>
      <c r="DV104" s="2">
        <f t="shared" si="101"/>
        <v>0.4</v>
      </c>
      <c r="DW104" s="2">
        <f t="shared" si="102"/>
        <v>1.1299999999999999</v>
      </c>
      <c r="DX104" s="2">
        <f t="shared" si="76"/>
        <v>1.3</v>
      </c>
      <c r="DY104" s="12" t="str">
        <f t="shared" ca="1" si="77"/>
        <v>[16440,670,1396,977,1264,1400,49.7,58.7,16.8,1.24,0,0.4,1.13,1.3]</v>
      </c>
      <c r="DZ104" s="2">
        <f t="shared" si="69"/>
        <v>51431</v>
      </c>
      <c r="EA104" s="23">
        <f t="shared" si="70"/>
        <v>25</v>
      </c>
      <c r="EB104" s="23">
        <f t="shared" si="71"/>
        <v>642500</v>
      </c>
      <c r="EC104" s="35"/>
      <c r="ED104" s="3" t="str">
        <f t="shared" si="78"/>
        <v>[51431,102]</v>
      </c>
      <c r="EE104" s="3" t="str">
        <f t="shared" si="79"/>
        <v>[25,642500]</v>
      </c>
      <c r="EF104" s="3"/>
      <c r="EG104" s="3">
        <f>VLOOKUP(IF(MOD(CY104,10)=0,10,MOD(CY104,10))&amp;DA104&amp;DB104&amp;DJ104-1,[1]图鉴!$C$18:$G$183,MATCH("经验值",[1]图鉴!$C$18:$G$18,0),FALSE)</f>
        <v>40</v>
      </c>
      <c r="EH104" s="3"/>
      <c r="EI104" s="2" t="str">
        <f t="shared" si="80"/>
        <v>BMP-3</v>
      </c>
      <c r="EJ104" s="2">
        <f t="shared" si="81"/>
        <v>101</v>
      </c>
    </row>
    <row r="105" spans="64:140">
      <c r="BL105" s="2" t="str">
        <f t="shared" si="83"/>
        <v>T4高9</v>
      </c>
      <c r="BM105" s="21" t="str">
        <f>[1]坦克升星消耗!P105&amp;[1]坦克升星消耗!Q105</f>
        <v>T4高</v>
      </c>
      <c r="BN105" s="21">
        <f>[1]坦克升星消耗!S105</f>
        <v>9</v>
      </c>
      <c r="BO105" s="21">
        <f>[1]坦克升星消耗!U105</f>
        <v>25</v>
      </c>
      <c r="BP105" s="21">
        <f>[1]坦克升星消耗!AC105</f>
        <v>642500</v>
      </c>
      <c r="CE105" s="21">
        <f>[1]坦克标准养成属性!AV105</f>
        <v>9</v>
      </c>
      <c r="CF105" s="21" t="str">
        <f>[1]坦克标准养成属性!AW105</f>
        <v>BMP-3</v>
      </c>
      <c r="CG105" s="21" t="str">
        <f t="shared" si="73"/>
        <v>T4</v>
      </c>
      <c r="CH105" s="21" t="str">
        <f>[1]坦克标准养成属性!AX105</f>
        <v>高</v>
      </c>
      <c r="CI105" s="21">
        <f>[1]坦克标准养成属性!AY105</f>
        <v>9</v>
      </c>
      <c r="CJ105" s="21">
        <f ca="1">[1]坦克标准养成属性!AZ105</f>
        <v>17262</v>
      </c>
      <c r="CK105" s="21">
        <f ca="1">[1]坦克标准养成属性!BA105</f>
        <v>692</v>
      </c>
      <c r="CL105" s="21">
        <f ca="1">[1]坦克标准养成属性!BB105</f>
        <v>1453</v>
      </c>
      <c r="CM105" s="21">
        <f ca="1">[1]坦克标准养成属性!BC105</f>
        <v>1017</v>
      </c>
      <c r="CN105" s="21">
        <f ca="1">[1]坦克标准养成属性!BD105</f>
        <v>1304</v>
      </c>
      <c r="CO105" s="21">
        <f ca="1">[1]坦克标准养成属性!BE105</f>
        <v>1464</v>
      </c>
      <c r="CP105" s="21">
        <f>[1]坦克标准养成属性!BF105</f>
        <v>50.4</v>
      </c>
      <c r="CQ105" s="21">
        <f>[1]坦克标准养成属性!BG105</f>
        <v>59.4</v>
      </c>
      <c r="CR105" s="21">
        <f>[1]坦克标准养成属性!BH105</f>
        <v>17.100000000000001</v>
      </c>
      <c r="CS105" s="21">
        <f>[1]坦克标准养成属性!BI105</f>
        <v>1.22</v>
      </c>
      <c r="CT105" s="21">
        <f>[1]坦克标准养成属性!BJ105</f>
        <v>0</v>
      </c>
      <c r="CU105" s="21">
        <f>[1]坦克标准养成属性!BK105</f>
        <v>0.4</v>
      </c>
      <c r="CV105" s="21">
        <f>[1]坦克标准养成属性!BL105</f>
        <v>1.1200000000000001</v>
      </c>
      <c r="CX105" s="2">
        <v>102</v>
      </c>
      <c r="CY105" s="2">
        <f t="shared" si="82"/>
        <v>9</v>
      </c>
      <c r="CZ105" s="2" t="str">
        <f t="shared" si="103"/>
        <v>BMP-3</v>
      </c>
      <c r="DA105" s="2" t="str">
        <f t="shared" si="103"/>
        <v>T4</v>
      </c>
      <c r="DB105" s="2" t="str">
        <f t="shared" si="103"/>
        <v>高</v>
      </c>
      <c r="DC105" s="2">
        <f t="shared" si="84"/>
        <v>4</v>
      </c>
      <c r="DD105" s="2">
        <f t="shared" si="85"/>
        <v>6</v>
      </c>
      <c r="DE105" s="2">
        <f t="shared" si="74"/>
        <v>5</v>
      </c>
      <c r="DF105" s="2">
        <f t="shared" si="86"/>
        <v>5</v>
      </c>
      <c r="DG105" s="2">
        <f t="shared" si="87"/>
        <v>4</v>
      </c>
      <c r="DH105" s="2">
        <f t="shared" si="88"/>
        <v>1</v>
      </c>
      <c r="DI105" s="2">
        <f t="shared" si="75"/>
        <v>103</v>
      </c>
      <c r="DJ105" s="2">
        <f>COUNTIF(CZ$4:CZ105,CZ105)</f>
        <v>10</v>
      </c>
      <c r="DK105" s="2">
        <f t="shared" ca="1" si="90"/>
        <v>17262</v>
      </c>
      <c r="DL105" s="2">
        <f t="shared" ca="1" si="91"/>
        <v>692</v>
      </c>
      <c r="DM105" s="2">
        <f t="shared" ca="1" si="92"/>
        <v>1453</v>
      </c>
      <c r="DN105" s="2">
        <f t="shared" ca="1" si="93"/>
        <v>1017</v>
      </c>
      <c r="DO105" s="2">
        <f t="shared" ca="1" si="94"/>
        <v>1304</v>
      </c>
      <c r="DP105" s="2">
        <f t="shared" ca="1" si="95"/>
        <v>1464</v>
      </c>
      <c r="DQ105" s="2">
        <f t="shared" si="96"/>
        <v>50.4</v>
      </c>
      <c r="DR105" s="2">
        <f t="shared" si="97"/>
        <v>59.4</v>
      </c>
      <c r="DS105" s="2">
        <f t="shared" si="98"/>
        <v>17.100000000000001</v>
      </c>
      <c r="DT105" s="2">
        <f t="shared" si="99"/>
        <v>1.22</v>
      </c>
      <c r="DU105" s="2">
        <f t="shared" si="100"/>
        <v>0</v>
      </c>
      <c r="DV105" s="2">
        <f t="shared" si="101"/>
        <v>0.4</v>
      </c>
      <c r="DW105" s="2">
        <f t="shared" si="102"/>
        <v>1.1200000000000001</v>
      </c>
      <c r="DX105" s="2">
        <f t="shared" si="76"/>
        <v>1.31</v>
      </c>
      <c r="DY105" s="12" t="str">
        <f t="shared" ca="1" si="77"/>
        <v>[17262,692,1453,1017,1304,1464,50.4,59.4,17.1,1.22,0,0.4,1.12,1.31]</v>
      </c>
      <c r="DZ105" s="2">
        <f t="shared" si="69"/>
        <v>51431</v>
      </c>
      <c r="EA105" s="23">
        <f t="shared" si="70"/>
        <v>25</v>
      </c>
      <c r="EB105" s="23">
        <f t="shared" si="71"/>
        <v>708000</v>
      </c>
      <c r="EC105" s="35"/>
      <c r="ED105" s="3" t="str">
        <f t="shared" si="78"/>
        <v>[51431,102]</v>
      </c>
      <c r="EE105" s="3" t="str">
        <f t="shared" si="79"/>
        <v>[25,708000]</v>
      </c>
      <c r="EF105" s="3"/>
      <c r="EG105" s="3">
        <f>VLOOKUP(IF(MOD(CY105,10)=0,10,MOD(CY105,10))&amp;DA105&amp;DB105&amp;DJ105-1,[1]图鉴!$C$18:$G$183,MATCH("经验值",[1]图鉴!$C$18:$G$18,0),FALSE)</f>
        <v>40</v>
      </c>
      <c r="EH105" s="3"/>
      <c r="EI105" s="2" t="str">
        <f t="shared" si="80"/>
        <v>BMP-3</v>
      </c>
      <c r="EJ105" s="2">
        <f t="shared" si="81"/>
        <v>102</v>
      </c>
    </row>
    <row r="106" spans="64:140">
      <c r="BL106" s="2" t="str">
        <f t="shared" si="83"/>
        <v>T4高10</v>
      </c>
      <c r="BM106" s="21" t="str">
        <f>[1]坦克升星消耗!P106&amp;[1]坦克升星消耗!Q106</f>
        <v>T4高</v>
      </c>
      <c r="BN106" s="21">
        <f>[1]坦克升星消耗!S106</f>
        <v>10</v>
      </c>
      <c r="BO106" s="21">
        <f>[1]坦克升星消耗!U106</f>
        <v>25</v>
      </c>
      <c r="BP106" s="21">
        <f>[1]坦克升星消耗!AC106</f>
        <v>708000</v>
      </c>
      <c r="CE106" s="21">
        <f>[1]坦克标准养成属性!AV106</f>
        <v>9</v>
      </c>
      <c r="CF106" s="21" t="str">
        <f>[1]坦克标准养成属性!AW106</f>
        <v>BMP-3</v>
      </c>
      <c r="CG106" s="21" t="str">
        <f t="shared" si="73"/>
        <v>T4</v>
      </c>
      <c r="CH106" s="21" t="str">
        <f>[1]坦克标准养成属性!AX106</f>
        <v>高</v>
      </c>
      <c r="CI106" s="21">
        <f>[1]坦克标准养成属性!AY106</f>
        <v>10</v>
      </c>
      <c r="CJ106" s="21">
        <f ca="1">[1]坦克标准养成属性!AZ106</f>
        <v>18084</v>
      </c>
      <c r="CK106" s="21">
        <f ca="1">[1]坦克标准养成属性!BA106</f>
        <v>714</v>
      </c>
      <c r="CL106" s="21">
        <f ca="1">[1]坦克标准养成属性!BB106</f>
        <v>1511</v>
      </c>
      <c r="CM106" s="21">
        <f ca="1">[1]坦克标准养成属性!BC106</f>
        <v>1057</v>
      </c>
      <c r="CN106" s="21">
        <f ca="1">[1]坦克标准养成属性!BD106</f>
        <v>1345</v>
      </c>
      <c r="CO106" s="21">
        <f ca="1">[1]坦克标准养成属性!BE106</f>
        <v>1529</v>
      </c>
      <c r="CP106" s="21">
        <f>[1]坦克标准养成属性!BF106</f>
        <v>51</v>
      </c>
      <c r="CQ106" s="21">
        <f>[1]坦克标准养成属性!BG106</f>
        <v>60.2</v>
      </c>
      <c r="CR106" s="21">
        <f>[1]坦克标准养成属性!BH106</f>
        <v>17.399999999999999</v>
      </c>
      <c r="CS106" s="21">
        <f>[1]坦克标准养成属性!BI106</f>
        <v>1.2</v>
      </c>
      <c r="CT106" s="21">
        <f>[1]坦克标准养成属性!BJ106</f>
        <v>0</v>
      </c>
      <c r="CU106" s="21">
        <f>[1]坦克标准养成属性!BK106</f>
        <v>0.4</v>
      </c>
      <c r="CV106" s="21">
        <f>[1]坦克标准养成属性!BL106</f>
        <v>1.1000000000000001</v>
      </c>
      <c r="CX106" s="2">
        <v>103</v>
      </c>
      <c r="CY106" s="2">
        <f t="shared" si="82"/>
        <v>9</v>
      </c>
      <c r="CZ106" s="2" t="str">
        <f t="shared" si="103"/>
        <v>BMP-3</v>
      </c>
      <c r="DA106" s="2" t="str">
        <f t="shared" si="103"/>
        <v>T4</v>
      </c>
      <c r="DB106" s="2" t="str">
        <f t="shared" si="103"/>
        <v>高</v>
      </c>
      <c r="DC106" s="2">
        <f t="shared" si="84"/>
        <v>4</v>
      </c>
      <c r="DD106" s="2">
        <f t="shared" si="85"/>
        <v>6</v>
      </c>
      <c r="DE106" s="2">
        <f t="shared" si="74"/>
        <v>5</v>
      </c>
      <c r="DF106" s="2">
        <f t="shared" si="86"/>
        <v>5</v>
      </c>
      <c r="DG106" s="2">
        <f t="shared" si="87"/>
        <v>5</v>
      </c>
      <c r="DH106" s="2">
        <f t="shared" si="88"/>
        <v>2</v>
      </c>
      <c r="DI106" s="2">
        <f t="shared" si="75"/>
        <v>104</v>
      </c>
      <c r="DJ106" s="2">
        <f>COUNTIF(CZ$4:CZ106,CZ106)</f>
        <v>11</v>
      </c>
      <c r="DK106" s="2">
        <f t="shared" ca="1" si="90"/>
        <v>18084</v>
      </c>
      <c r="DL106" s="2">
        <f t="shared" ca="1" si="91"/>
        <v>714</v>
      </c>
      <c r="DM106" s="2">
        <f t="shared" ca="1" si="92"/>
        <v>1511</v>
      </c>
      <c r="DN106" s="2">
        <f t="shared" ca="1" si="93"/>
        <v>1057</v>
      </c>
      <c r="DO106" s="2">
        <f t="shared" ca="1" si="94"/>
        <v>1345</v>
      </c>
      <c r="DP106" s="2">
        <f t="shared" ca="1" si="95"/>
        <v>1529</v>
      </c>
      <c r="DQ106" s="2">
        <f t="shared" si="96"/>
        <v>51</v>
      </c>
      <c r="DR106" s="2">
        <f t="shared" si="97"/>
        <v>60.2</v>
      </c>
      <c r="DS106" s="2">
        <f t="shared" si="98"/>
        <v>17.399999999999999</v>
      </c>
      <c r="DT106" s="2">
        <f t="shared" si="99"/>
        <v>1.2</v>
      </c>
      <c r="DU106" s="2">
        <f t="shared" si="100"/>
        <v>0</v>
      </c>
      <c r="DV106" s="2">
        <f t="shared" si="101"/>
        <v>0.4</v>
      </c>
      <c r="DW106" s="2">
        <f t="shared" si="102"/>
        <v>1.1000000000000001</v>
      </c>
      <c r="DX106" s="2">
        <f t="shared" si="76"/>
        <v>1.34</v>
      </c>
      <c r="DY106" s="12" t="str">
        <f t="shared" ca="1" si="77"/>
        <v>[18084,714,1511,1057,1345,1529,51,60.2,17.4,1.2,0,0.4,1.1,1.34]</v>
      </c>
      <c r="DZ106" s="2">
        <f t="shared" si="69"/>
        <v>51431</v>
      </c>
      <c r="EA106" s="23">
        <f t="shared" si="70"/>
        <v>25</v>
      </c>
      <c r="EB106" s="23">
        <f t="shared" si="71"/>
        <v>773500</v>
      </c>
      <c r="EC106" s="35"/>
      <c r="ED106" s="3" t="str">
        <f t="shared" si="78"/>
        <v>[51431,102]</v>
      </c>
      <c r="EE106" s="3" t="str">
        <f t="shared" si="79"/>
        <v>[25,773500]</v>
      </c>
      <c r="EF106" s="3"/>
      <c r="EG106" s="3">
        <f>VLOOKUP(IF(MOD(CY106,10)=0,10,MOD(CY106,10))&amp;DA106&amp;DB106&amp;DJ106-1,[1]图鉴!$C$18:$G$183,MATCH("经验值",[1]图鉴!$C$18:$G$18,0),FALSE)</f>
        <v>40</v>
      </c>
      <c r="EH106" s="3"/>
      <c r="EI106" s="2" t="str">
        <f t="shared" si="80"/>
        <v>BMP-3</v>
      </c>
      <c r="EJ106" s="2">
        <f t="shared" si="81"/>
        <v>103</v>
      </c>
    </row>
    <row r="107" spans="64:140">
      <c r="BL107" s="2" t="str">
        <f t="shared" si="83"/>
        <v>T4高11</v>
      </c>
      <c r="BM107" s="21" t="str">
        <f>[1]坦克升星消耗!P107&amp;[1]坦克升星消耗!Q107</f>
        <v>T4高</v>
      </c>
      <c r="BN107" s="21">
        <f>[1]坦克升星消耗!S107</f>
        <v>11</v>
      </c>
      <c r="BO107" s="21">
        <f>[1]坦克升星消耗!U107</f>
        <v>25</v>
      </c>
      <c r="BP107" s="21">
        <f>[1]坦克升星消耗!AC107</f>
        <v>773500</v>
      </c>
      <c r="CE107" s="21">
        <f>[1]坦克标准养成属性!AV107</f>
        <v>9</v>
      </c>
      <c r="CF107" s="21" t="str">
        <f>[1]坦克标准养成属性!AW107</f>
        <v>BMP-3</v>
      </c>
      <c r="CG107" s="21" t="str">
        <f t="shared" si="73"/>
        <v>T4</v>
      </c>
      <c r="CH107" s="21" t="str">
        <f>[1]坦克标准养成属性!AX107</f>
        <v>高</v>
      </c>
      <c r="CI107" s="21">
        <f>[1]坦克标准养成属性!AY107</f>
        <v>11</v>
      </c>
      <c r="CJ107" s="21">
        <f ca="1">[1]坦克标准养成属性!AZ107</f>
        <v>18906</v>
      </c>
      <c r="CK107" s="21">
        <f ca="1">[1]坦克标准养成属性!BA107</f>
        <v>736</v>
      </c>
      <c r="CL107" s="21">
        <f ca="1">[1]坦克标准养成属性!BB107</f>
        <v>1568</v>
      </c>
      <c r="CM107" s="21">
        <f ca="1">[1]坦克标准养成属性!BC107</f>
        <v>1098</v>
      </c>
      <c r="CN107" s="21">
        <f ca="1">[1]坦克标准养成属性!BD107</f>
        <v>1386</v>
      </c>
      <c r="CO107" s="21">
        <f ca="1">[1]坦克标准养成属性!BE107</f>
        <v>1593</v>
      </c>
      <c r="CP107" s="21">
        <f>[1]坦克标准养成属性!BF107</f>
        <v>51.7</v>
      </c>
      <c r="CQ107" s="21">
        <f>[1]坦克标准养成属性!BG107</f>
        <v>61</v>
      </c>
      <c r="CR107" s="21">
        <f>[1]坦克标准养成属性!BH107</f>
        <v>17.7</v>
      </c>
      <c r="CS107" s="21">
        <f>[1]坦克标准养成属性!BI107</f>
        <v>1.18</v>
      </c>
      <c r="CT107" s="21">
        <f>[1]坦克标准养成属性!BJ107</f>
        <v>0</v>
      </c>
      <c r="CU107" s="21">
        <f>[1]坦克标准养成属性!BK107</f>
        <v>0.4</v>
      </c>
      <c r="CV107" s="21">
        <f>[1]坦克标准养成属性!BL107</f>
        <v>1.0900000000000001</v>
      </c>
      <c r="CX107" s="2">
        <v>104</v>
      </c>
      <c r="CY107" s="2">
        <f t="shared" si="82"/>
        <v>9</v>
      </c>
      <c r="CZ107" s="2" t="str">
        <f t="shared" si="103"/>
        <v>BMP-3</v>
      </c>
      <c r="DA107" s="2" t="str">
        <f t="shared" si="103"/>
        <v>T4</v>
      </c>
      <c r="DB107" s="2" t="str">
        <f t="shared" si="103"/>
        <v>高</v>
      </c>
      <c r="DC107" s="2">
        <f t="shared" si="84"/>
        <v>4</v>
      </c>
      <c r="DD107" s="2">
        <f t="shared" si="85"/>
        <v>6</v>
      </c>
      <c r="DE107" s="2">
        <f t="shared" si="74"/>
        <v>6</v>
      </c>
      <c r="DF107" s="2">
        <f t="shared" si="86"/>
        <v>6</v>
      </c>
      <c r="DG107" s="2">
        <f t="shared" si="87"/>
        <v>0</v>
      </c>
      <c r="DH107" s="2">
        <f t="shared" si="88"/>
        <v>1</v>
      </c>
      <c r="DI107" s="2">
        <f t="shared" si="75"/>
        <v>105</v>
      </c>
      <c r="DJ107" s="2">
        <f>COUNTIF(CZ$4:CZ107,CZ107)</f>
        <v>12</v>
      </c>
      <c r="DK107" s="2">
        <f t="shared" ca="1" si="90"/>
        <v>18906</v>
      </c>
      <c r="DL107" s="2">
        <f t="shared" ca="1" si="91"/>
        <v>736</v>
      </c>
      <c r="DM107" s="2">
        <f t="shared" ca="1" si="92"/>
        <v>1568</v>
      </c>
      <c r="DN107" s="2">
        <f t="shared" ca="1" si="93"/>
        <v>1098</v>
      </c>
      <c r="DO107" s="2">
        <f t="shared" ca="1" si="94"/>
        <v>1386</v>
      </c>
      <c r="DP107" s="2">
        <f t="shared" ca="1" si="95"/>
        <v>1593</v>
      </c>
      <c r="DQ107" s="2">
        <f t="shared" si="96"/>
        <v>51.7</v>
      </c>
      <c r="DR107" s="2">
        <f t="shared" si="97"/>
        <v>61</v>
      </c>
      <c r="DS107" s="2">
        <f t="shared" si="98"/>
        <v>17.7</v>
      </c>
      <c r="DT107" s="2">
        <f t="shared" si="99"/>
        <v>1.18</v>
      </c>
      <c r="DU107" s="2">
        <f t="shared" si="100"/>
        <v>0</v>
      </c>
      <c r="DV107" s="2">
        <f t="shared" si="101"/>
        <v>0.4</v>
      </c>
      <c r="DW107" s="2">
        <f t="shared" si="102"/>
        <v>1.0900000000000001</v>
      </c>
      <c r="DX107" s="2">
        <f t="shared" si="76"/>
        <v>1.35</v>
      </c>
      <c r="DY107" s="12" t="str">
        <f t="shared" ca="1" si="77"/>
        <v>[18906,736,1568,1098,1386,1593,51.7,61,17.7,1.18,0,0.4,1.09,1.35]</v>
      </c>
      <c r="DZ107" s="2">
        <f t="shared" si="69"/>
        <v>51431</v>
      </c>
      <c r="EA107" s="23">
        <f t="shared" si="70"/>
        <v>35</v>
      </c>
      <c r="EB107" s="23">
        <f t="shared" si="71"/>
        <v>839000</v>
      </c>
      <c r="EC107" s="35"/>
      <c r="ED107" s="3" t="str">
        <f t="shared" si="78"/>
        <v>[51431,102]</v>
      </c>
      <c r="EE107" s="3" t="str">
        <f t="shared" si="79"/>
        <v>[35,839000]</v>
      </c>
      <c r="EF107" s="3"/>
      <c r="EG107" s="3">
        <f>VLOOKUP(IF(MOD(CY107,10)=0,10,MOD(CY107,10))&amp;DA107&amp;DB107&amp;DJ107-1,[1]图鉴!$C$18:$G$183,MATCH("经验值",[1]图鉴!$C$18:$G$18,0),FALSE)</f>
        <v>40</v>
      </c>
      <c r="EH107" s="3"/>
      <c r="EI107" s="2" t="str">
        <f t="shared" si="80"/>
        <v>BMP-3</v>
      </c>
      <c r="EJ107" s="2">
        <f t="shared" si="81"/>
        <v>104</v>
      </c>
    </row>
    <row r="108" spans="64:140">
      <c r="BL108" s="2" t="str">
        <f t="shared" si="83"/>
        <v>T4高12</v>
      </c>
      <c r="BM108" s="21" t="str">
        <f>[1]坦克升星消耗!P108&amp;[1]坦克升星消耗!Q108</f>
        <v>T4高</v>
      </c>
      <c r="BN108" s="21">
        <f>[1]坦克升星消耗!S108</f>
        <v>12</v>
      </c>
      <c r="BO108" s="21">
        <f>[1]坦克升星消耗!U108</f>
        <v>35</v>
      </c>
      <c r="BP108" s="21">
        <f>[1]坦克升星消耗!AC108</f>
        <v>839000</v>
      </c>
      <c r="CE108" s="21">
        <f>[1]坦克标准养成属性!AV108</f>
        <v>9</v>
      </c>
      <c r="CF108" s="21" t="str">
        <f>[1]坦克标准养成属性!AW108</f>
        <v>BMP-3</v>
      </c>
      <c r="CG108" s="21" t="str">
        <f t="shared" si="73"/>
        <v>T4</v>
      </c>
      <c r="CH108" s="21" t="str">
        <f>[1]坦克标准养成属性!AX108</f>
        <v>高</v>
      </c>
      <c r="CI108" s="21">
        <f>[1]坦克标准养成属性!AY108</f>
        <v>12</v>
      </c>
      <c r="CJ108" s="21">
        <f ca="1">[1]坦克标准养成属性!AZ108</f>
        <v>19728</v>
      </c>
      <c r="CK108" s="21">
        <f ca="1">[1]坦克标准养成属性!BA108</f>
        <v>757</v>
      </c>
      <c r="CL108" s="21">
        <f ca="1">[1]坦克标准养成属性!BB108</f>
        <v>1626</v>
      </c>
      <c r="CM108" s="21">
        <f ca="1">[1]坦克标准养成属性!BC108</f>
        <v>1138</v>
      </c>
      <c r="CN108" s="21">
        <f ca="1">[1]坦克标准养成属性!BD108</f>
        <v>1427</v>
      </c>
      <c r="CO108" s="21">
        <f ca="1">[1]坦克标准养成属性!BE108</f>
        <v>1658</v>
      </c>
      <c r="CP108" s="21">
        <f>[1]坦克标准养成属性!BF108</f>
        <v>52.4</v>
      </c>
      <c r="CQ108" s="21">
        <f>[1]坦克标准养成属性!BG108</f>
        <v>61.8</v>
      </c>
      <c r="CR108" s="21">
        <f>[1]坦克标准养成属性!BH108</f>
        <v>18</v>
      </c>
      <c r="CS108" s="21">
        <f>[1]坦克标准养成属性!BI108</f>
        <v>1.1599999999999999</v>
      </c>
      <c r="CT108" s="21">
        <f>[1]坦克标准养成属性!BJ108</f>
        <v>0</v>
      </c>
      <c r="CU108" s="21">
        <f>[1]坦克标准养成属性!BK108</f>
        <v>0.4</v>
      </c>
      <c r="CV108" s="21">
        <f>[1]坦克标准养成属性!BL108</f>
        <v>1.08</v>
      </c>
      <c r="CX108" s="2">
        <v>105</v>
      </c>
      <c r="CY108" s="2">
        <f t="shared" si="82"/>
        <v>9</v>
      </c>
      <c r="CZ108" s="2" t="str">
        <f t="shared" si="103"/>
        <v>BMP-3</v>
      </c>
      <c r="DA108" s="2" t="str">
        <f t="shared" si="103"/>
        <v>T4</v>
      </c>
      <c r="DB108" s="2" t="str">
        <f t="shared" si="103"/>
        <v>高</v>
      </c>
      <c r="DC108" s="2">
        <f t="shared" si="84"/>
        <v>4</v>
      </c>
      <c r="DD108" s="2">
        <f t="shared" si="85"/>
        <v>6</v>
      </c>
      <c r="DE108" s="2">
        <f t="shared" si="74"/>
        <v>6</v>
      </c>
      <c r="DF108" s="2">
        <f t="shared" si="86"/>
        <v>6</v>
      </c>
      <c r="DG108" s="2">
        <f t="shared" si="87"/>
        <v>1</v>
      </c>
      <c r="DH108" s="2">
        <f t="shared" si="88"/>
        <v>1</v>
      </c>
      <c r="DI108" s="2">
        <f t="shared" si="75"/>
        <v>106</v>
      </c>
      <c r="DJ108" s="2">
        <f>COUNTIF(CZ$4:CZ108,CZ108)</f>
        <v>13</v>
      </c>
      <c r="DK108" s="2">
        <f t="shared" ca="1" si="90"/>
        <v>19728</v>
      </c>
      <c r="DL108" s="2">
        <f t="shared" ca="1" si="91"/>
        <v>757</v>
      </c>
      <c r="DM108" s="2">
        <f t="shared" ca="1" si="92"/>
        <v>1626</v>
      </c>
      <c r="DN108" s="2">
        <f t="shared" ca="1" si="93"/>
        <v>1138</v>
      </c>
      <c r="DO108" s="2">
        <f t="shared" ca="1" si="94"/>
        <v>1427</v>
      </c>
      <c r="DP108" s="2">
        <f t="shared" ca="1" si="95"/>
        <v>1658</v>
      </c>
      <c r="DQ108" s="2">
        <f t="shared" si="96"/>
        <v>52.4</v>
      </c>
      <c r="DR108" s="2">
        <f t="shared" si="97"/>
        <v>61.8</v>
      </c>
      <c r="DS108" s="2">
        <f t="shared" si="98"/>
        <v>18</v>
      </c>
      <c r="DT108" s="2">
        <f t="shared" si="99"/>
        <v>1.1599999999999999</v>
      </c>
      <c r="DU108" s="2">
        <f t="shared" si="100"/>
        <v>0</v>
      </c>
      <c r="DV108" s="2">
        <f t="shared" si="101"/>
        <v>0.4</v>
      </c>
      <c r="DW108" s="2">
        <f t="shared" si="102"/>
        <v>1.08</v>
      </c>
      <c r="DX108" s="2">
        <f t="shared" si="76"/>
        <v>1.36</v>
      </c>
      <c r="DY108" s="12" t="str">
        <f t="shared" ca="1" si="77"/>
        <v>[19728,757,1626,1138,1427,1658,52.4,61.8,18,1.16,0,0.4,1.08,1.36]</v>
      </c>
      <c r="DZ108" s="2">
        <f t="shared" si="69"/>
        <v>51431</v>
      </c>
      <c r="EA108" s="23">
        <f t="shared" si="70"/>
        <v>35</v>
      </c>
      <c r="EB108" s="23">
        <f t="shared" si="71"/>
        <v>904500</v>
      </c>
      <c r="EC108" s="35"/>
      <c r="ED108" s="3" t="str">
        <f t="shared" si="78"/>
        <v>[51431,102]</v>
      </c>
      <c r="EE108" s="3" t="str">
        <f t="shared" si="79"/>
        <v>[35,904500]</v>
      </c>
      <c r="EF108" s="3"/>
      <c r="EG108" s="3">
        <f>VLOOKUP(IF(MOD(CY108,10)=0,10,MOD(CY108,10))&amp;DA108&amp;DB108&amp;DJ108-1,[1]图鉴!$C$18:$G$183,MATCH("经验值",[1]图鉴!$C$18:$G$18,0),FALSE)</f>
        <v>45</v>
      </c>
      <c r="EH108" s="3"/>
      <c r="EI108" s="2" t="str">
        <f t="shared" si="80"/>
        <v>BMP-3</v>
      </c>
      <c r="EJ108" s="2">
        <f t="shared" si="81"/>
        <v>105</v>
      </c>
    </row>
    <row r="109" spans="64:140">
      <c r="BL109" s="2" t="str">
        <f t="shared" si="83"/>
        <v>T4高13</v>
      </c>
      <c r="BM109" s="21" t="str">
        <f>[1]坦克升星消耗!P109&amp;[1]坦克升星消耗!Q109</f>
        <v>T4高</v>
      </c>
      <c r="BN109" s="21">
        <f>[1]坦克升星消耗!S109</f>
        <v>13</v>
      </c>
      <c r="BO109" s="21">
        <f>[1]坦克升星消耗!U109</f>
        <v>35</v>
      </c>
      <c r="BP109" s="21">
        <f>[1]坦克升星消耗!AC109</f>
        <v>904500</v>
      </c>
      <c r="CE109" s="21">
        <f>[1]坦克标准养成属性!AV109</f>
        <v>9</v>
      </c>
      <c r="CF109" s="21" t="str">
        <f>[1]坦克标准养成属性!AW109</f>
        <v>BMP-3</v>
      </c>
      <c r="CG109" s="21" t="str">
        <f t="shared" si="73"/>
        <v>T4</v>
      </c>
      <c r="CH109" s="21" t="str">
        <f>[1]坦克标准养成属性!AX109</f>
        <v>高</v>
      </c>
      <c r="CI109" s="21">
        <f>[1]坦克标准养成属性!AY109</f>
        <v>13</v>
      </c>
      <c r="CJ109" s="21">
        <f ca="1">[1]坦克标准养成属性!AZ109</f>
        <v>20550</v>
      </c>
      <c r="CK109" s="21">
        <f ca="1">[1]坦克标准养成属性!BA109</f>
        <v>779</v>
      </c>
      <c r="CL109" s="21">
        <f ca="1">[1]坦克标准养成属性!BB109</f>
        <v>1683</v>
      </c>
      <c r="CM109" s="21">
        <f ca="1">[1]坦克标准养成属性!BC109</f>
        <v>1178</v>
      </c>
      <c r="CN109" s="21">
        <f ca="1">[1]坦克标准养成属性!BD109</f>
        <v>1468</v>
      </c>
      <c r="CO109" s="21">
        <f ca="1">[1]坦克标准养成属性!BE109</f>
        <v>1723</v>
      </c>
      <c r="CP109" s="21">
        <f>[1]坦克标准养成属性!BF109</f>
        <v>53</v>
      </c>
      <c r="CQ109" s="21">
        <f>[1]坦克标准养成属性!BG109</f>
        <v>62.5</v>
      </c>
      <c r="CR109" s="21">
        <f>[1]坦克标准养成属性!BH109</f>
        <v>18.2</v>
      </c>
      <c r="CS109" s="21">
        <f>[1]坦克标准养成属性!BI109</f>
        <v>1.1399999999999999</v>
      </c>
      <c r="CT109" s="21">
        <f>[1]坦克标准养成属性!BJ109</f>
        <v>0</v>
      </c>
      <c r="CU109" s="21">
        <f>[1]坦克标准养成属性!BK109</f>
        <v>0.4</v>
      </c>
      <c r="CV109" s="21">
        <f>[1]坦克标准养成属性!BL109</f>
        <v>1.07</v>
      </c>
      <c r="CX109" s="2">
        <v>106</v>
      </c>
      <c r="CY109" s="2">
        <f t="shared" si="82"/>
        <v>9</v>
      </c>
      <c r="CZ109" s="2" t="str">
        <f t="shared" si="103"/>
        <v>BMP-3</v>
      </c>
      <c r="DA109" s="2" t="str">
        <f t="shared" si="103"/>
        <v>T4</v>
      </c>
      <c r="DB109" s="2" t="str">
        <f t="shared" si="103"/>
        <v>高</v>
      </c>
      <c r="DC109" s="2">
        <f t="shared" si="84"/>
        <v>4</v>
      </c>
      <c r="DD109" s="2">
        <f t="shared" si="85"/>
        <v>6</v>
      </c>
      <c r="DE109" s="2">
        <f t="shared" si="74"/>
        <v>6</v>
      </c>
      <c r="DF109" s="2">
        <f t="shared" si="86"/>
        <v>6</v>
      </c>
      <c r="DG109" s="2">
        <f t="shared" si="87"/>
        <v>2</v>
      </c>
      <c r="DH109" s="2">
        <f t="shared" si="88"/>
        <v>1</v>
      </c>
      <c r="DI109" s="2">
        <f t="shared" si="75"/>
        <v>107</v>
      </c>
      <c r="DJ109" s="2">
        <f>COUNTIF(CZ$4:CZ109,CZ109)</f>
        <v>14</v>
      </c>
      <c r="DK109" s="2">
        <f t="shared" ca="1" si="90"/>
        <v>20550</v>
      </c>
      <c r="DL109" s="2">
        <f t="shared" ca="1" si="91"/>
        <v>779</v>
      </c>
      <c r="DM109" s="2">
        <f t="shared" ca="1" si="92"/>
        <v>1683</v>
      </c>
      <c r="DN109" s="2">
        <f t="shared" ca="1" si="93"/>
        <v>1178</v>
      </c>
      <c r="DO109" s="2">
        <f t="shared" ca="1" si="94"/>
        <v>1468</v>
      </c>
      <c r="DP109" s="2">
        <f t="shared" ca="1" si="95"/>
        <v>1723</v>
      </c>
      <c r="DQ109" s="2">
        <f t="shared" si="96"/>
        <v>53</v>
      </c>
      <c r="DR109" s="2">
        <f t="shared" si="97"/>
        <v>62.5</v>
      </c>
      <c r="DS109" s="2">
        <f t="shared" si="98"/>
        <v>18.2</v>
      </c>
      <c r="DT109" s="2">
        <f t="shared" si="99"/>
        <v>1.1399999999999999</v>
      </c>
      <c r="DU109" s="2">
        <f t="shared" si="100"/>
        <v>0</v>
      </c>
      <c r="DV109" s="2">
        <f t="shared" si="101"/>
        <v>0.4</v>
      </c>
      <c r="DW109" s="2">
        <f t="shared" si="102"/>
        <v>1.07</v>
      </c>
      <c r="DX109" s="2">
        <f t="shared" si="76"/>
        <v>1.37</v>
      </c>
      <c r="DY109" s="12" t="str">
        <f t="shared" ca="1" si="77"/>
        <v>[20550,779,1683,1178,1468,1723,53,62.5,18.2,1.14,0,0.4,1.07,1.37]</v>
      </c>
      <c r="DZ109" s="2">
        <f t="shared" si="69"/>
        <v>51431</v>
      </c>
      <c r="EA109" s="23">
        <f t="shared" si="70"/>
        <v>35</v>
      </c>
      <c r="EB109" s="23">
        <f t="shared" si="71"/>
        <v>970000</v>
      </c>
      <c r="EC109" s="35"/>
      <c r="ED109" s="3" t="str">
        <f t="shared" si="78"/>
        <v>[51431,102]</v>
      </c>
      <c r="EE109" s="3" t="str">
        <f t="shared" si="79"/>
        <v>[35,970000]</v>
      </c>
      <c r="EF109" s="3"/>
      <c r="EG109" s="3">
        <f>VLOOKUP(IF(MOD(CY109,10)=0,10,MOD(CY109,10))&amp;DA109&amp;DB109&amp;DJ109-1,[1]图鉴!$C$18:$G$183,MATCH("经验值",[1]图鉴!$C$18:$G$18,0),FALSE)</f>
        <v>45</v>
      </c>
      <c r="EH109" s="3"/>
      <c r="EI109" s="2" t="str">
        <f t="shared" si="80"/>
        <v>BMP-3</v>
      </c>
      <c r="EJ109" s="2">
        <f t="shared" si="81"/>
        <v>106</v>
      </c>
    </row>
    <row r="110" spans="64:140">
      <c r="BL110" s="2" t="str">
        <f t="shared" si="83"/>
        <v>T4高14</v>
      </c>
      <c r="BM110" s="21" t="str">
        <f>[1]坦克升星消耗!P110&amp;[1]坦克升星消耗!Q110</f>
        <v>T4高</v>
      </c>
      <c r="BN110" s="21">
        <f>[1]坦克升星消耗!S110</f>
        <v>14</v>
      </c>
      <c r="BO110" s="21">
        <f>[1]坦克升星消耗!U110</f>
        <v>35</v>
      </c>
      <c r="BP110" s="21">
        <f>[1]坦克升星消耗!AC110</f>
        <v>970000</v>
      </c>
      <c r="CE110" s="21">
        <f>[1]坦克标准养成属性!AV110</f>
        <v>9</v>
      </c>
      <c r="CF110" s="21" t="str">
        <f>[1]坦克标准养成属性!AW110</f>
        <v>BMP-3</v>
      </c>
      <c r="CG110" s="21" t="str">
        <f t="shared" si="73"/>
        <v>T4</v>
      </c>
      <c r="CH110" s="21" t="str">
        <f>[1]坦克标准养成属性!AX110</f>
        <v>高</v>
      </c>
      <c r="CI110" s="21">
        <f>[1]坦克标准养成属性!AY110</f>
        <v>14</v>
      </c>
      <c r="CJ110" s="21">
        <f ca="1">[1]坦克标准养成属性!AZ110</f>
        <v>21372</v>
      </c>
      <c r="CK110" s="21">
        <f ca="1">[1]坦克标准养成属性!BA110</f>
        <v>801</v>
      </c>
      <c r="CL110" s="21">
        <f ca="1">[1]坦克标准养成属性!BB110</f>
        <v>1740</v>
      </c>
      <c r="CM110" s="21">
        <f ca="1">[1]坦克标准养成属性!BC110</f>
        <v>1218</v>
      </c>
      <c r="CN110" s="21">
        <f ca="1">[1]坦克标准养成属性!BD110</f>
        <v>1509</v>
      </c>
      <c r="CO110" s="21">
        <f ca="1">[1]坦克标准养成属性!BE110</f>
        <v>1787</v>
      </c>
      <c r="CP110" s="21">
        <f>[1]坦克标准养成属性!BF110</f>
        <v>53.7</v>
      </c>
      <c r="CQ110" s="21">
        <f>[1]坦克标准养成属性!BG110</f>
        <v>63.3</v>
      </c>
      <c r="CR110" s="21">
        <f>[1]坦克标准养成属性!BH110</f>
        <v>18.5</v>
      </c>
      <c r="CS110" s="21">
        <f>[1]坦克标准养成属性!BI110</f>
        <v>1.1100000000000001</v>
      </c>
      <c r="CT110" s="21">
        <f>[1]坦克标准养成属性!BJ110</f>
        <v>0</v>
      </c>
      <c r="CU110" s="21">
        <f>[1]坦克标准养成属性!BK110</f>
        <v>0.4</v>
      </c>
      <c r="CV110" s="21">
        <f>[1]坦克标准养成属性!BL110</f>
        <v>1.06</v>
      </c>
      <c r="CX110" s="2">
        <v>107</v>
      </c>
      <c r="CY110" s="2">
        <f t="shared" si="82"/>
        <v>9</v>
      </c>
      <c r="CZ110" s="2" t="str">
        <f t="shared" si="103"/>
        <v>BMP-3</v>
      </c>
      <c r="DA110" s="2" t="str">
        <f t="shared" si="103"/>
        <v>T4</v>
      </c>
      <c r="DB110" s="2" t="str">
        <f t="shared" si="103"/>
        <v>高</v>
      </c>
      <c r="DC110" s="2">
        <f t="shared" si="84"/>
        <v>4</v>
      </c>
      <c r="DD110" s="2">
        <f t="shared" si="85"/>
        <v>6</v>
      </c>
      <c r="DE110" s="2">
        <f t="shared" si="74"/>
        <v>6</v>
      </c>
      <c r="DF110" s="2">
        <f t="shared" si="86"/>
        <v>6</v>
      </c>
      <c r="DG110" s="2">
        <f t="shared" si="87"/>
        <v>3</v>
      </c>
      <c r="DH110" s="2">
        <f t="shared" si="88"/>
        <v>1</v>
      </c>
      <c r="DI110" s="2">
        <f t="shared" si="75"/>
        <v>108</v>
      </c>
      <c r="DJ110" s="2">
        <f>COUNTIF(CZ$4:CZ110,CZ110)</f>
        <v>15</v>
      </c>
      <c r="DK110" s="2">
        <f t="shared" ca="1" si="90"/>
        <v>21372</v>
      </c>
      <c r="DL110" s="2">
        <f t="shared" ca="1" si="91"/>
        <v>801</v>
      </c>
      <c r="DM110" s="2">
        <f t="shared" ca="1" si="92"/>
        <v>1740</v>
      </c>
      <c r="DN110" s="2">
        <f t="shared" ca="1" si="93"/>
        <v>1218</v>
      </c>
      <c r="DO110" s="2">
        <f t="shared" ca="1" si="94"/>
        <v>1509</v>
      </c>
      <c r="DP110" s="2">
        <f t="shared" ca="1" si="95"/>
        <v>1787</v>
      </c>
      <c r="DQ110" s="2">
        <f t="shared" si="96"/>
        <v>53.7</v>
      </c>
      <c r="DR110" s="2">
        <f t="shared" si="97"/>
        <v>63.3</v>
      </c>
      <c r="DS110" s="2">
        <f t="shared" si="98"/>
        <v>18.5</v>
      </c>
      <c r="DT110" s="2">
        <f t="shared" si="99"/>
        <v>1.1100000000000001</v>
      </c>
      <c r="DU110" s="2">
        <f t="shared" si="100"/>
        <v>0</v>
      </c>
      <c r="DV110" s="2">
        <f t="shared" si="101"/>
        <v>0.4</v>
      </c>
      <c r="DW110" s="2">
        <f t="shared" si="102"/>
        <v>1.06</v>
      </c>
      <c r="DX110" s="2">
        <f t="shared" si="76"/>
        <v>1.39</v>
      </c>
      <c r="DY110" s="12" t="str">
        <f t="shared" ca="1" si="77"/>
        <v>[21372,801,1740,1218,1509,1787,53.7,63.3,18.5,1.11,0,0.4,1.06,1.39]</v>
      </c>
      <c r="DZ110" s="2">
        <f t="shared" si="69"/>
        <v>51431</v>
      </c>
      <c r="EA110" s="23">
        <f t="shared" si="70"/>
        <v>35</v>
      </c>
      <c r="EB110" s="23">
        <f t="shared" si="71"/>
        <v>1035500</v>
      </c>
      <c r="EC110" s="35"/>
      <c r="ED110" s="3" t="str">
        <f t="shared" si="78"/>
        <v>[51431,102]</v>
      </c>
      <c r="EE110" s="3" t="str">
        <f t="shared" si="79"/>
        <v>[35,1035500]</v>
      </c>
      <c r="EF110" s="3"/>
      <c r="EG110" s="3">
        <f>VLOOKUP(IF(MOD(CY110,10)=0,10,MOD(CY110,10))&amp;DA110&amp;DB110&amp;DJ110-1,[1]图鉴!$C$18:$G$183,MATCH("经验值",[1]图鉴!$C$18:$G$18,0),FALSE)</f>
        <v>45</v>
      </c>
      <c r="EH110" s="3"/>
      <c r="EI110" s="2" t="str">
        <f t="shared" si="80"/>
        <v>BMP-3</v>
      </c>
      <c r="EJ110" s="2">
        <f t="shared" si="81"/>
        <v>107</v>
      </c>
    </row>
    <row r="111" spans="64:140">
      <c r="BL111" s="2" t="str">
        <f t="shared" si="83"/>
        <v>T4高15</v>
      </c>
      <c r="BM111" s="21" t="str">
        <f>[1]坦克升星消耗!P111&amp;[1]坦克升星消耗!Q111</f>
        <v>T4高</v>
      </c>
      <c r="BN111" s="21">
        <f>[1]坦克升星消耗!S111</f>
        <v>15</v>
      </c>
      <c r="BO111" s="21">
        <f>[1]坦克升星消耗!U111</f>
        <v>35</v>
      </c>
      <c r="BP111" s="21">
        <f>[1]坦克升星消耗!AC111</f>
        <v>1035500</v>
      </c>
      <c r="CE111" s="21">
        <f>[1]坦克标准养成属性!AV111</f>
        <v>9</v>
      </c>
      <c r="CF111" s="21" t="str">
        <f>[1]坦克标准养成属性!AW111</f>
        <v>BMP-3</v>
      </c>
      <c r="CG111" s="21" t="str">
        <f t="shared" si="73"/>
        <v>T4</v>
      </c>
      <c r="CH111" s="21" t="str">
        <f>[1]坦克标准养成属性!AX111</f>
        <v>高</v>
      </c>
      <c r="CI111" s="21">
        <f>[1]坦克标准养成属性!AY111</f>
        <v>15</v>
      </c>
      <c r="CJ111" s="21">
        <f ca="1">[1]坦克标准养成属性!AZ111</f>
        <v>22194</v>
      </c>
      <c r="CK111" s="21">
        <f ca="1">[1]坦克标准养成属性!BA111</f>
        <v>822</v>
      </c>
      <c r="CL111" s="21">
        <f ca="1">[1]坦克标准养成属性!BB111</f>
        <v>1798</v>
      </c>
      <c r="CM111" s="21">
        <f ca="1">[1]坦克标准养成属性!BC111</f>
        <v>1258</v>
      </c>
      <c r="CN111" s="21">
        <f ca="1">[1]坦克标准养成属性!BD111</f>
        <v>1550</v>
      </c>
      <c r="CO111" s="21">
        <f ca="1">[1]坦克标准养成属性!BE111</f>
        <v>1852</v>
      </c>
      <c r="CP111" s="21">
        <f>[1]坦克标准养成属性!BF111</f>
        <v>54.3</v>
      </c>
      <c r="CQ111" s="21">
        <f>[1]坦克标准养成属性!BG111</f>
        <v>64.099999999999994</v>
      </c>
      <c r="CR111" s="21">
        <f>[1]坦克标准养成属性!BH111</f>
        <v>18.8</v>
      </c>
      <c r="CS111" s="21">
        <f>[1]坦克标准养成属性!BI111</f>
        <v>1.0900000000000001</v>
      </c>
      <c r="CT111" s="21">
        <f>[1]坦克标准养成属性!BJ111</f>
        <v>0</v>
      </c>
      <c r="CU111" s="21">
        <f>[1]坦克标准养成属性!BK111</f>
        <v>0.4</v>
      </c>
      <c r="CV111" s="21">
        <f>[1]坦克标准养成属性!BL111</f>
        <v>1.04</v>
      </c>
      <c r="CX111" s="2">
        <v>108</v>
      </c>
      <c r="CY111" s="2">
        <f t="shared" si="82"/>
        <v>9</v>
      </c>
      <c r="CZ111" s="2" t="str">
        <f t="shared" si="103"/>
        <v>BMP-3</v>
      </c>
      <c r="DA111" s="2" t="str">
        <f t="shared" si="103"/>
        <v>T4</v>
      </c>
      <c r="DB111" s="2" t="str">
        <f t="shared" si="103"/>
        <v>高</v>
      </c>
      <c r="DC111" s="2">
        <f t="shared" si="84"/>
        <v>4</v>
      </c>
      <c r="DD111" s="2">
        <f t="shared" si="85"/>
        <v>6</v>
      </c>
      <c r="DE111" s="2">
        <f t="shared" si="74"/>
        <v>6</v>
      </c>
      <c r="DF111" s="2">
        <f t="shared" si="86"/>
        <v>6</v>
      </c>
      <c r="DG111" s="2">
        <f t="shared" si="87"/>
        <v>4</v>
      </c>
      <c r="DH111" s="2">
        <f t="shared" si="88"/>
        <v>1</v>
      </c>
      <c r="DI111" s="2">
        <f t="shared" si="75"/>
        <v>109</v>
      </c>
      <c r="DJ111" s="2">
        <f>COUNTIF(CZ$4:CZ111,CZ111)</f>
        <v>16</v>
      </c>
      <c r="DK111" s="2">
        <f t="shared" ca="1" si="90"/>
        <v>22194</v>
      </c>
      <c r="DL111" s="2">
        <f t="shared" ca="1" si="91"/>
        <v>822</v>
      </c>
      <c r="DM111" s="2">
        <f t="shared" ca="1" si="92"/>
        <v>1798</v>
      </c>
      <c r="DN111" s="2">
        <f t="shared" ca="1" si="93"/>
        <v>1258</v>
      </c>
      <c r="DO111" s="2">
        <f t="shared" ca="1" si="94"/>
        <v>1550</v>
      </c>
      <c r="DP111" s="2">
        <f t="shared" ca="1" si="95"/>
        <v>1852</v>
      </c>
      <c r="DQ111" s="2">
        <f t="shared" si="96"/>
        <v>54.3</v>
      </c>
      <c r="DR111" s="2">
        <f t="shared" si="97"/>
        <v>64.099999999999994</v>
      </c>
      <c r="DS111" s="2">
        <f t="shared" si="98"/>
        <v>18.8</v>
      </c>
      <c r="DT111" s="2">
        <f t="shared" si="99"/>
        <v>1.0900000000000001</v>
      </c>
      <c r="DU111" s="2">
        <f t="shared" si="100"/>
        <v>0</v>
      </c>
      <c r="DV111" s="2">
        <f t="shared" si="101"/>
        <v>0.4</v>
      </c>
      <c r="DW111" s="2">
        <f t="shared" si="102"/>
        <v>1.04</v>
      </c>
      <c r="DX111" s="2">
        <f t="shared" si="76"/>
        <v>1.41</v>
      </c>
      <c r="DY111" s="12" t="str">
        <f t="shared" ca="1" si="77"/>
        <v>[22194,822,1798,1258,1550,1852,54.3,64.1,18.8,1.09,0,0.4,1.04,1.41]</v>
      </c>
      <c r="DZ111" s="2">
        <f t="shared" si="69"/>
        <v>51431</v>
      </c>
      <c r="EA111" s="23">
        <f t="shared" si="70"/>
        <v>35</v>
      </c>
      <c r="EB111" s="23">
        <f t="shared" si="71"/>
        <v>1101000</v>
      </c>
      <c r="EC111" s="35"/>
      <c r="ED111" s="3" t="str">
        <f t="shared" si="78"/>
        <v>[51431,102]</v>
      </c>
      <c r="EE111" s="3" t="str">
        <f t="shared" si="79"/>
        <v>[35,1101000]</v>
      </c>
      <c r="EF111" s="3"/>
      <c r="EG111" s="3">
        <f>VLOOKUP(IF(MOD(CY111,10)=0,10,MOD(CY111,10))&amp;DA111&amp;DB111&amp;DJ111-1,[1]图鉴!$C$18:$G$183,MATCH("经验值",[1]图鉴!$C$18:$G$18,0),FALSE)</f>
        <v>45</v>
      </c>
      <c r="EH111" s="3"/>
      <c r="EI111" s="2" t="str">
        <f t="shared" si="80"/>
        <v>BMP-3</v>
      </c>
      <c r="EJ111" s="2">
        <f t="shared" si="81"/>
        <v>108</v>
      </c>
    </row>
    <row r="112" spans="64:140">
      <c r="BL112" s="2" t="str">
        <f t="shared" si="83"/>
        <v>T4高16</v>
      </c>
      <c r="BM112" s="21" t="str">
        <f>[1]坦克升星消耗!P112&amp;[1]坦克升星消耗!Q112</f>
        <v>T4高</v>
      </c>
      <c r="BN112" s="21">
        <f>[1]坦克升星消耗!S112</f>
        <v>16</v>
      </c>
      <c r="BO112" s="21">
        <f>[1]坦克升星消耗!U112</f>
        <v>35</v>
      </c>
      <c r="BP112" s="21">
        <f>[1]坦克升星消耗!AC112</f>
        <v>1101000</v>
      </c>
      <c r="CE112" s="21">
        <f>[1]坦克标准养成属性!AV112</f>
        <v>9</v>
      </c>
      <c r="CF112" s="21" t="str">
        <f>[1]坦克标准养成属性!AW112</f>
        <v>BMP-3</v>
      </c>
      <c r="CG112" s="21" t="str">
        <f t="shared" si="73"/>
        <v>T4</v>
      </c>
      <c r="CH112" s="21" t="str">
        <f>[1]坦克标准养成属性!AX112</f>
        <v>高</v>
      </c>
      <c r="CI112" s="21">
        <f>[1]坦克标准养成属性!AY112</f>
        <v>16</v>
      </c>
      <c r="CJ112" s="21">
        <f ca="1">[1]坦克标准养成属性!AZ112</f>
        <v>23016</v>
      </c>
      <c r="CK112" s="21">
        <f ca="1">[1]坦克标准养成属性!BA112</f>
        <v>844</v>
      </c>
      <c r="CL112" s="21">
        <f ca="1">[1]坦克标准养成属性!BB112</f>
        <v>1855</v>
      </c>
      <c r="CM112" s="21">
        <f ca="1">[1]坦克标准养成属性!BC112</f>
        <v>1299</v>
      </c>
      <c r="CN112" s="21">
        <f ca="1">[1]坦克标准养成属性!BD112</f>
        <v>1591</v>
      </c>
      <c r="CO112" s="21">
        <f ca="1">[1]坦克标准养成属性!BE112</f>
        <v>1916</v>
      </c>
      <c r="CP112" s="21">
        <f>[1]坦克标准养成属性!BF112</f>
        <v>55</v>
      </c>
      <c r="CQ112" s="21">
        <f>[1]坦克标准养成属性!BG112</f>
        <v>64.900000000000006</v>
      </c>
      <c r="CR112" s="21">
        <f>[1]坦克标准养成属性!BH112</f>
        <v>19.100000000000001</v>
      </c>
      <c r="CS112" s="21">
        <f>[1]坦克标准养成属性!BI112</f>
        <v>1.07</v>
      </c>
      <c r="CT112" s="21">
        <f>[1]坦克标准养成属性!BJ112</f>
        <v>0</v>
      </c>
      <c r="CU112" s="21">
        <f>[1]坦克标准养成属性!BK112</f>
        <v>0.4</v>
      </c>
      <c r="CV112" s="21">
        <f>[1]坦克标准养成属性!BL112</f>
        <v>1.03</v>
      </c>
      <c r="CX112" s="2">
        <v>109</v>
      </c>
      <c r="CY112" s="2">
        <f t="shared" si="82"/>
        <v>9</v>
      </c>
      <c r="CZ112" s="2" t="str">
        <f t="shared" si="103"/>
        <v>BMP-3</v>
      </c>
      <c r="DA112" s="2" t="str">
        <f t="shared" si="103"/>
        <v>T4</v>
      </c>
      <c r="DB112" s="2" t="str">
        <f t="shared" si="103"/>
        <v>高</v>
      </c>
      <c r="DC112" s="2">
        <f t="shared" si="84"/>
        <v>4</v>
      </c>
      <c r="DD112" s="2">
        <f t="shared" si="85"/>
        <v>6</v>
      </c>
      <c r="DE112" s="2">
        <f t="shared" si="74"/>
        <v>6</v>
      </c>
      <c r="DF112" s="2">
        <f t="shared" si="86"/>
        <v>6</v>
      </c>
      <c r="DG112" s="2">
        <f t="shared" si="87"/>
        <v>5</v>
      </c>
      <c r="DH112" s="2">
        <f t="shared" si="88"/>
        <v>1</v>
      </c>
      <c r="DI112" s="2">
        <f t="shared" si="75"/>
        <v>110</v>
      </c>
      <c r="DJ112" s="2">
        <f>COUNTIF(CZ$4:CZ112,CZ112)</f>
        <v>17</v>
      </c>
      <c r="DK112" s="2">
        <f t="shared" ca="1" si="90"/>
        <v>23016</v>
      </c>
      <c r="DL112" s="2">
        <f t="shared" ca="1" si="91"/>
        <v>844</v>
      </c>
      <c r="DM112" s="2">
        <f t="shared" ca="1" si="92"/>
        <v>1855</v>
      </c>
      <c r="DN112" s="2">
        <f t="shared" ca="1" si="93"/>
        <v>1299</v>
      </c>
      <c r="DO112" s="2">
        <f t="shared" ca="1" si="94"/>
        <v>1591</v>
      </c>
      <c r="DP112" s="2">
        <f t="shared" ca="1" si="95"/>
        <v>1916</v>
      </c>
      <c r="DQ112" s="2">
        <f t="shared" si="96"/>
        <v>55</v>
      </c>
      <c r="DR112" s="2">
        <f t="shared" si="97"/>
        <v>64.900000000000006</v>
      </c>
      <c r="DS112" s="2">
        <f t="shared" si="98"/>
        <v>19.100000000000001</v>
      </c>
      <c r="DT112" s="2">
        <f t="shared" si="99"/>
        <v>1.07</v>
      </c>
      <c r="DU112" s="2">
        <f t="shared" si="100"/>
        <v>0</v>
      </c>
      <c r="DV112" s="2">
        <f t="shared" si="101"/>
        <v>0.4</v>
      </c>
      <c r="DW112" s="2">
        <f t="shared" si="102"/>
        <v>1.03</v>
      </c>
      <c r="DX112" s="2">
        <f t="shared" si="76"/>
        <v>1.43</v>
      </c>
      <c r="DY112" s="12" t="str">
        <f t="shared" ca="1" si="77"/>
        <v>[23016,844,1855,1299,1591,1916,55,64.9,19.1,1.07,0,0.4,1.03,1.43]</v>
      </c>
      <c r="DZ112" s="2">
        <f t="shared" si="69"/>
        <v>51431</v>
      </c>
      <c r="EA112" s="23">
        <f t="shared" si="70"/>
        <v>35</v>
      </c>
      <c r="EB112" s="23">
        <f t="shared" si="71"/>
        <v>1166500</v>
      </c>
      <c r="EC112" s="35"/>
      <c r="ED112" s="3" t="str">
        <f t="shared" si="78"/>
        <v>[51431,102]</v>
      </c>
      <c r="EE112" s="3" t="str">
        <f t="shared" si="79"/>
        <v>[35,1166500]</v>
      </c>
      <c r="EF112" s="3"/>
      <c r="EG112" s="3">
        <f>VLOOKUP(IF(MOD(CY112,10)=0,10,MOD(CY112,10))&amp;DA112&amp;DB112&amp;DJ112-1,[1]图鉴!$C$18:$G$183,MATCH("经验值",[1]图鉴!$C$18:$G$18,0),FALSE)</f>
        <v>45</v>
      </c>
      <c r="EH112" s="3"/>
      <c r="EI112" s="2" t="str">
        <f t="shared" si="80"/>
        <v>BMP-3</v>
      </c>
      <c r="EJ112" s="2">
        <f t="shared" si="81"/>
        <v>109</v>
      </c>
    </row>
    <row r="113" spans="64:140">
      <c r="BL113" s="2" t="str">
        <f t="shared" si="83"/>
        <v>T4高17</v>
      </c>
      <c r="BM113" s="21" t="str">
        <f>[1]坦克升星消耗!P113&amp;[1]坦克升星消耗!Q113</f>
        <v>T4高</v>
      </c>
      <c r="BN113" s="21">
        <f>[1]坦克升星消耗!S113</f>
        <v>17</v>
      </c>
      <c r="BO113" s="21">
        <f>[1]坦克升星消耗!U113</f>
        <v>35</v>
      </c>
      <c r="BP113" s="21">
        <f>[1]坦克升星消耗!AC113</f>
        <v>1166500</v>
      </c>
      <c r="CE113" s="21">
        <f>[1]坦克标准养成属性!AV113</f>
        <v>9</v>
      </c>
      <c r="CF113" s="21" t="str">
        <f>[1]坦克标准养成属性!AW113</f>
        <v>BMP-3</v>
      </c>
      <c r="CG113" s="21" t="str">
        <f t="shared" si="73"/>
        <v>T4</v>
      </c>
      <c r="CH113" s="21" t="str">
        <f>[1]坦克标准养成属性!AX113</f>
        <v>高</v>
      </c>
      <c r="CI113" s="21">
        <f>[1]坦克标准养成属性!AY113</f>
        <v>17</v>
      </c>
      <c r="CJ113" s="21">
        <f ca="1">[1]坦克标准养成属性!AZ113</f>
        <v>23838</v>
      </c>
      <c r="CK113" s="21">
        <f ca="1">[1]坦克标准养成属性!BA113</f>
        <v>866</v>
      </c>
      <c r="CL113" s="21">
        <f ca="1">[1]坦克标准养成属性!BB113</f>
        <v>1913</v>
      </c>
      <c r="CM113" s="21">
        <f ca="1">[1]坦克标准养成属性!BC113</f>
        <v>1339</v>
      </c>
      <c r="CN113" s="21">
        <f ca="1">[1]坦克标准养成属性!BD113</f>
        <v>1632</v>
      </c>
      <c r="CO113" s="21">
        <f ca="1">[1]坦克标准养成属性!BE113</f>
        <v>1981</v>
      </c>
      <c r="CP113" s="21">
        <f>[1]坦克标准养成属性!BF113</f>
        <v>55.6</v>
      </c>
      <c r="CQ113" s="21">
        <f>[1]坦克标准养成属性!BG113</f>
        <v>65.599999999999994</v>
      </c>
      <c r="CR113" s="21">
        <f>[1]坦克标准养成属性!BH113</f>
        <v>19.399999999999999</v>
      </c>
      <c r="CS113" s="21">
        <f>[1]坦克标准养成属性!BI113</f>
        <v>1.05</v>
      </c>
      <c r="CT113" s="21">
        <f>[1]坦克标准养成属性!BJ113</f>
        <v>0</v>
      </c>
      <c r="CU113" s="21">
        <f>[1]坦克标准养成属性!BK113</f>
        <v>0.4</v>
      </c>
      <c r="CV113" s="21">
        <f>[1]坦克标准养成属性!BL113</f>
        <v>1.02</v>
      </c>
      <c r="CX113" s="2">
        <v>110</v>
      </c>
      <c r="CY113" s="2">
        <f t="shared" si="82"/>
        <v>9</v>
      </c>
      <c r="CZ113" s="2" t="str">
        <f t="shared" si="103"/>
        <v>BMP-3</v>
      </c>
      <c r="DA113" s="2" t="str">
        <f t="shared" si="103"/>
        <v>T4</v>
      </c>
      <c r="DB113" s="2" t="str">
        <f t="shared" si="103"/>
        <v>高</v>
      </c>
      <c r="DC113" s="2">
        <f t="shared" si="84"/>
        <v>4</v>
      </c>
      <c r="DD113" s="2">
        <f t="shared" si="85"/>
        <v>6</v>
      </c>
      <c r="DE113" s="2">
        <f t="shared" si="74"/>
        <v>6</v>
      </c>
      <c r="DF113" s="2">
        <f t="shared" si="86"/>
        <v>6</v>
      </c>
      <c r="DG113" s="2">
        <f t="shared" si="87"/>
        <v>6</v>
      </c>
      <c r="DH113" s="2">
        <f t="shared" si="88"/>
        <v>2</v>
      </c>
      <c r="DI113" s="2">
        <f t="shared" si="75"/>
        <v>-1</v>
      </c>
      <c r="DJ113" s="2">
        <f>COUNTIF(CZ$4:CZ113,CZ113)</f>
        <v>18</v>
      </c>
      <c r="DK113" s="2">
        <f t="shared" ca="1" si="90"/>
        <v>23838</v>
      </c>
      <c r="DL113" s="2">
        <f t="shared" ca="1" si="91"/>
        <v>866</v>
      </c>
      <c r="DM113" s="2">
        <f t="shared" ca="1" si="92"/>
        <v>1913</v>
      </c>
      <c r="DN113" s="2">
        <f t="shared" ca="1" si="93"/>
        <v>1339</v>
      </c>
      <c r="DO113" s="2">
        <f t="shared" ca="1" si="94"/>
        <v>1632</v>
      </c>
      <c r="DP113" s="2">
        <f t="shared" ca="1" si="95"/>
        <v>1981</v>
      </c>
      <c r="DQ113" s="2">
        <f t="shared" si="96"/>
        <v>55.6</v>
      </c>
      <c r="DR113" s="2">
        <f t="shared" si="97"/>
        <v>65.599999999999994</v>
      </c>
      <c r="DS113" s="2">
        <f t="shared" si="98"/>
        <v>19.399999999999999</v>
      </c>
      <c r="DT113" s="2">
        <f t="shared" si="99"/>
        <v>1.05</v>
      </c>
      <c r="DU113" s="2">
        <f t="shared" si="100"/>
        <v>0</v>
      </c>
      <c r="DV113" s="2">
        <f t="shared" si="101"/>
        <v>0.4</v>
      </c>
      <c r="DW113" s="2">
        <f t="shared" si="102"/>
        <v>1.02</v>
      </c>
      <c r="DX113" s="2">
        <f t="shared" si="76"/>
        <v>1.44</v>
      </c>
      <c r="DY113" s="12" t="str">
        <f t="shared" ca="1" si="77"/>
        <v>[23838,866,1913,1339,1632,1981,55.6,65.6,19.4,1.05,0,0.4,1.02,1.44]</v>
      </c>
      <c r="DZ113" s="2">
        <f t="shared" si="69"/>
        <v>51431</v>
      </c>
      <c r="EA113" s="23">
        <f t="shared" si="70"/>
        <v>1</v>
      </c>
      <c r="EB113" s="23">
        <f t="shared" si="71"/>
        <v>0</v>
      </c>
      <c r="EC113" s="35"/>
      <c r="ED113" s="3" t="str">
        <f t="shared" si="78"/>
        <v>[51431,102]</v>
      </c>
      <c r="EE113" s="3" t="str">
        <f t="shared" si="79"/>
        <v>[1,0]</v>
      </c>
      <c r="EF113" s="3"/>
      <c r="EG113" s="3">
        <f>VLOOKUP(IF(MOD(CY113,10)=0,10,MOD(CY113,10))&amp;DA113&amp;DB113&amp;DJ113-1,[1]图鉴!$C$18:$G$183,MATCH("经验值",[1]图鉴!$C$18:$G$18,0),FALSE)</f>
        <v>45</v>
      </c>
      <c r="EH113" s="3"/>
      <c r="EI113" s="2" t="str">
        <f t="shared" si="80"/>
        <v>BMP-3</v>
      </c>
      <c r="EJ113" s="2">
        <f t="shared" si="81"/>
        <v>110</v>
      </c>
    </row>
    <row r="114" spans="64:140">
      <c r="BL114" s="2" t="str">
        <f t="shared" si="83"/>
        <v>T5低0</v>
      </c>
      <c r="BM114" s="21" t="str">
        <f>[1]坦克升星消耗!P114&amp;[1]坦克升星消耗!Q114</f>
        <v>T5低</v>
      </c>
      <c r="BN114" s="21">
        <f>[1]坦克升星消耗!S114</f>
        <v>0</v>
      </c>
      <c r="BO114" s="21">
        <f>[1]坦克升星消耗!U114</f>
        <v>300</v>
      </c>
      <c r="BP114" s="21">
        <f>[1]坦克升星消耗!AC114</f>
        <v>0</v>
      </c>
      <c r="CE114" s="21">
        <f>[1]坦克标准养成属性!AV114</f>
        <v>10</v>
      </c>
      <c r="CF114" s="21" t="str">
        <f>[1]坦克标准养成属性!AW114</f>
        <v>59式</v>
      </c>
      <c r="CG114" s="21" t="str">
        <f t="shared" si="73"/>
        <v>T5</v>
      </c>
      <c r="CH114" s="21" t="str">
        <f>[1]坦克标准养成属性!AX114</f>
        <v>低</v>
      </c>
      <c r="CI114" s="21">
        <f>[1]坦克标准养成属性!AY114</f>
        <v>0</v>
      </c>
      <c r="CJ114" s="21">
        <f ca="1">[1]坦克标准养成属性!AZ114</f>
        <v>11339</v>
      </c>
      <c r="CK114" s="21">
        <f ca="1">[1]坦克标准养成属性!BA114</f>
        <v>1203</v>
      </c>
      <c r="CL114" s="21">
        <f ca="1">[1]坦克标准养成属性!BB114</f>
        <v>1357</v>
      </c>
      <c r="CM114" s="21">
        <f ca="1">[1]坦克标准养成属性!BC114</f>
        <v>950</v>
      </c>
      <c r="CN114" s="21">
        <f ca="1">[1]坦克标准养成属性!BD114</f>
        <v>1140</v>
      </c>
      <c r="CO114" s="21">
        <f ca="1">[1]坦克标准养成属性!BE114</f>
        <v>1075</v>
      </c>
      <c r="CP114" s="21">
        <f>[1]坦克标准养成属性!BF114</f>
        <v>37.700000000000003</v>
      </c>
      <c r="CQ114" s="21">
        <f>[1]坦克标准养成属性!BG114</f>
        <v>56.3</v>
      </c>
      <c r="CR114" s="21">
        <f>[1]坦克标准养成属性!BH114</f>
        <v>13.1</v>
      </c>
      <c r="CS114" s="21">
        <f>[1]坦克标准养成属性!BI114</f>
        <v>3</v>
      </c>
      <c r="CT114" s="21">
        <f>[1]坦克标准养成属性!BJ114</f>
        <v>0</v>
      </c>
      <c r="CU114" s="21">
        <f>[1]坦克标准养成属性!BK114</f>
        <v>0</v>
      </c>
      <c r="CV114" s="21">
        <f>[1]坦克标准养成属性!BL114</f>
        <v>1.8</v>
      </c>
      <c r="CX114" s="2">
        <v>111</v>
      </c>
      <c r="CY114" s="2">
        <f t="shared" si="82"/>
        <v>10</v>
      </c>
      <c r="CZ114" s="2" t="str">
        <f t="shared" si="103"/>
        <v>59式</v>
      </c>
      <c r="DA114" s="2" t="str">
        <f t="shared" si="103"/>
        <v>T5</v>
      </c>
      <c r="DB114" s="2" t="str">
        <f t="shared" si="103"/>
        <v>低</v>
      </c>
      <c r="DC114" s="2">
        <f t="shared" si="84"/>
        <v>5</v>
      </c>
      <c r="DD114" s="2">
        <f t="shared" si="85"/>
        <v>6</v>
      </c>
      <c r="DE114" s="2">
        <f t="shared" si="74"/>
        <v>5</v>
      </c>
      <c r="DF114" s="2">
        <f t="shared" si="86"/>
        <v>5</v>
      </c>
      <c r="DG114" s="2">
        <f t="shared" si="87"/>
        <v>0</v>
      </c>
      <c r="DH114" s="2">
        <f t="shared" si="88"/>
        <v>1</v>
      </c>
      <c r="DI114" s="2">
        <f t="shared" si="75"/>
        <v>112</v>
      </c>
      <c r="DJ114" s="2">
        <f>COUNTIF(CZ$4:CZ114,CZ114)</f>
        <v>1</v>
      </c>
      <c r="DK114" s="2">
        <f t="shared" ca="1" si="90"/>
        <v>11339</v>
      </c>
      <c r="DL114" s="2">
        <f t="shared" ca="1" si="91"/>
        <v>1203</v>
      </c>
      <c r="DM114" s="2">
        <f t="shared" ca="1" si="92"/>
        <v>1357</v>
      </c>
      <c r="DN114" s="2">
        <f t="shared" ca="1" si="93"/>
        <v>950</v>
      </c>
      <c r="DO114" s="2">
        <f t="shared" ca="1" si="94"/>
        <v>1140</v>
      </c>
      <c r="DP114" s="2">
        <f t="shared" ca="1" si="95"/>
        <v>1075</v>
      </c>
      <c r="DQ114" s="2">
        <f t="shared" si="96"/>
        <v>37.700000000000003</v>
      </c>
      <c r="DR114" s="2">
        <f t="shared" si="97"/>
        <v>56.3</v>
      </c>
      <c r="DS114" s="2">
        <f t="shared" si="98"/>
        <v>13.1</v>
      </c>
      <c r="DT114" s="2">
        <f t="shared" si="99"/>
        <v>3</v>
      </c>
      <c r="DU114" s="2">
        <f t="shared" si="100"/>
        <v>0</v>
      </c>
      <c r="DV114" s="2">
        <f t="shared" si="101"/>
        <v>0</v>
      </c>
      <c r="DW114" s="2">
        <f t="shared" si="102"/>
        <v>1.8</v>
      </c>
      <c r="DX114" s="2">
        <f t="shared" si="76"/>
        <v>1</v>
      </c>
      <c r="DY114" s="12" t="str">
        <f t="shared" ca="1" si="77"/>
        <v>[11339,1203,1357,950,1140,1075,37.7,56.3,13.1,3,0,0,1.8,1]</v>
      </c>
      <c r="DZ114" s="2">
        <f t="shared" si="69"/>
        <v>51511</v>
      </c>
      <c r="EA114" s="23">
        <f t="shared" si="70"/>
        <v>65</v>
      </c>
      <c r="EB114" s="23">
        <f t="shared" si="71"/>
        <v>319000</v>
      </c>
      <c r="EC114" s="35"/>
      <c r="ED114" s="3" t="str">
        <f t="shared" si="78"/>
        <v>[51511,102]</v>
      </c>
      <c r="EE114" s="3" t="str">
        <f t="shared" si="79"/>
        <v>[65,319000]</v>
      </c>
      <c r="EF114" s="3"/>
      <c r="EG114" s="3">
        <f>VLOOKUP(IF(MOD(CY114,10)=0,10,MOD(CY114,10))&amp;DA114&amp;DB114&amp;DJ114-1,[1]图鉴!$C$18:$G$183,MATCH("经验值",[1]图鉴!$C$18:$G$18,0),FALSE)</f>
        <v>65</v>
      </c>
      <c r="EH114" s="3"/>
      <c r="EI114" s="2" t="str">
        <f t="shared" si="80"/>
        <v>59式</v>
      </c>
      <c r="EJ114" s="2">
        <f t="shared" si="81"/>
        <v>111</v>
      </c>
    </row>
    <row r="115" spans="64:140">
      <c r="BL115" s="2" t="str">
        <f t="shared" si="83"/>
        <v>T5低1</v>
      </c>
      <c r="BM115" s="21" t="str">
        <f>[1]坦克升星消耗!P115&amp;[1]坦克升星消耗!Q115</f>
        <v>T5低</v>
      </c>
      <c r="BN115" s="21">
        <f>[1]坦克升星消耗!S115</f>
        <v>1</v>
      </c>
      <c r="BO115" s="21">
        <f>[1]坦克升星消耗!U115</f>
        <v>65</v>
      </c>
      <c r="BP115" s="21">
        <f>[1]坦克升星消耗!AC115</f>
        <v>319000</v>
      </c>
      <c r="CE115" s="21">
        <f>[1]坦克标准养成属性!AV115</f>
        <v>10</v>
      </c>
      <c r="CF115" s="21" t="str">
        <f>[1]坦克标准养成属性!AW115</f>
        <v>59式</v>
      </c>
      <c r="CG115" s="21" t="str">
        <f t="shared" si="73"/>
        <v>T5</v>
      </c>
      <c r="CH115" s="21" t="str">
        <f>[1]坦克标准养成属性!AX115</f>
        <v>低</v>
      </c>
      <c r="CI115" s="21">
        <f>[1]坦克标准养成属性!AY115</f>
        <v>1</v>
      </c>
      <c r="CJ115" s="21">
        <f ca="1">[1]坦克标准养成属性!AZ115</f>
        <v>11926</v>
      </c>
      <c r="CK115" s="21">
        <f ca="1">[1]坦克标准养成属性!BA115</f>
        <v>1216</v>
      </c>
      <c r="CL115" s="21">
        <f ca="1">[1]坦克标准养成属性!BB115</f>
        <v>1406</v>
      </c>
      <c r="CM115" s="21">
        <f ca="1">[1]坦克标准养成属性!BC115</f>
        <v>984</v>
      </c>
      <c r="CN115" s="21">
        <f ca="1">[1]坦克标准养成属性!BD115</f>
        <v>1153</v>
      </c>
      <c r="CO115" s="21">
        <f ca="1">[1]坦克标准养成属性!BE115</f>
        <v>1132</v>
      </c>
      <c r="CP115" s="21">
        <f>[1]坦克标准养成属性!BF115</f>
        <v>38.5</v>
      </c>
      <c r="CQ115" s="21">
        <f>[1]坦克标准养成属性!BG115</f>
        <v>57.5</v>
      </c>
      <c r="CR115" s="21">
        <f>[1]坦克标准养成属性!BH115</f>
        <v>13.5</v>
      </c>
      <c r="CS115" s="21">
        <f>[1]坦克标准养成属性!BI115</f>
        <v>2.94</v>
      </c>
      <c r="CT115" s="21">
        <f>[1]坦克标准养成属性!BJ115</f>
        <v>0</v>
      </c>
      <c r="CU115" s="21">
        <f>[1]坦克标准养成属性!BK115</f>
        <v>0</v>
      </c>
      <c r="CV115" s="21">
        <f>[1]坦克标准养成属性!BL115</f>
        <v>1.78</v>
      </c>
      <c r="CX115" s="2">
        <v>112</v>
      </c>
      <c r="CY115" s="2">
        <f t="shared" si="82"/>
        <v>10</v>
      </c>
      <c r="CZ115" s="2" t="str">
        <f t="shared" si="103"/>
        <v>59式</v>
      </c>
      <c r="DA115" s="2" t="str">
        <f t="shared" si="103"/>
        <v>T5</v>
      </c>
      <c r="DB115" s="2" t="str">
        <f t="shared" si="103"/>
        <v>低</v>
      </c>
      <c r="DC115" s="2">
        <f t="shared" si="84"/>
        <v>5</v>
      </c>
      <c r="DD115" s="2">
        <f t="shared" si="85"/>
        <v>6</v>
      </c>
      <c r="DE115" s="2">
        <f t="shared" si="74"/>
        <v>5</v>
      </c>
      <c r="DF115" s="2">
        <f t="shared" si="86"/>
        <v>5</v>
      </c>
      <c r="DG115" s="2">
        <f t="shared" si="87"/>
        <v>1</v>
      </c>
      <c r="DH115" s="2">
        <f t="shared" si="88"/>
        <v>1</v>
      </c>
      <c r="DI115" s="2">
        <f t="shared" si="75"/>
        <v>113</v>
      </c>
      <c r="DJ115" s="2">
        <f>COUNTIF(CZ$4:CZ115,CZ115)</f>
        <v>2</v>
      </c>
      <c r="DK115" s="2">
        <f t="shared" ca="1" si="90"/>
        <v>11926</v>
      </c>
      <c r="DL115" s="2">
        <f t="shared" ca="1" si="91"/>
        <v>1216</v>
      </c>
      <c r="DM115" s="2">
        <f t="shared" ca="1" si="92"/>
        <v>1406</v>
      </c>
      <c r="DN115" s="2">
        <f t="shared" ca="1" si="93"/>
        <v>984</v>
      </c>
      <c r="DO115" s="2">
        <f t="shared" ca="1" si="94"/>
        <v>1153</v>
      </c>
      <c r="DP115" s="2">
        <f t="shared" ca="1" si="95"/>
        <v>1132</v>
      </c>
      <c r="DQ115" s="2">
        <f t="shared" si="96"/>
        <v>38.5</v>
      </c>
      <c r="DR115" s="2">
        <f t="shared" si="97"/>
        <v>57.5</v>
      </c>
      <c r="DS115" s="2">
        <f t="shared" si="98"/>
        <v>13.5</v>
      </c>
      <c r="DT115" s="2">
        <f t="shared" si="99"/>
        <v>2.94</v>
      </c>
      <c r="DU115" s="2">
        <f t="shared" si="100"/>
        <v>0</v>
      </c>
      <c r="DV115" s="2">
        <f t="shared" si="101"/>
        <v>0</v>
      </c>
      <c r="DW115" s="2">
        <f t="shared" si="102"/>
        <v>1.78</v>
      </c>
      <c r="DX115" s="2">
        <f t="shared" si="76"/>
        <v>1.01</v>
      </c>
      <c r="DY115" s="12" t="str">
        <f t="shared" ca="1" si="77"/>
        <v>[11926,1216,1406,984,1153,1132,38.5,57.5,13.5,2.94,0,0,1.78,1.01]</v>
      </c>
      <c r="DZ115" s="2">
        <f t="shared" si="69"/>
        <v>51511</v>
      </c>
      <c r="EA115" s="23">
        <f t="shared" si="70"/>
        <v>65</v>
      </c>
      <c r="EB115" s="23">
        <f t="shared" si="71"/>
        <v>368500</v>
      </c>
      <c r="EC115" s="35"/>
      <c r="ED115" s="3" t="str">
        <f t="shared" si="78"/>
        <v>[51511,102]</v>
      </c>
      <c r="EE115" s="3" t="str">
        <f t="shared" si="79"/>
        <v>[65,368500]</v>
      </c>
      <c r="EF115" s="3"/>
      <c r="EG115" s="3">
        <f>VLOOKUP(IF(MOD(CY115,10)=0,10,MOD(CY115,10))&amp;DA115&amp;DB115&amp;DJ115-1,[1]图鉴!$C$18:$G$183,MATCH("经验值",[1]图鉴!$C$18:$G$18,0),FALSE)</f>
        <v>30</v>
      </c>
      <c r="EH115" s="3"/>
      <c r="EI115" s="2" t="str">
        <f t="shared" si="80"/>
        <v>59式</v>
      </c>
      <c r="EJ115" s="2">
        <f t="shared" si="81"/>
        <v>112</v>
      </c>
    </row>
    <row r="116" spans="64:140">
      <c r="BL116" s="2" t="str">
        <f t="shared" si="83"/>
        <v>T5低2</v>
      </c>
      <c r="BM116" s="21" t="str">
        <f>[1]坦克升星消耗!P116&amp;[1]坦克升星消耗!Q116</f>
        <v>T5低</v>
      </c>
      <c r="BN116" s="21">
        <f>[1]坦克升星消耗!S116</f>
        <v>2</v>
      </c>
      <c r="BO116" s="21">
        <f>[1]坦克升星消耗!U116</f>
        <v>65</v>
      </c>
      <c r="BP116" s="21">
        <f>[1]坦克升星消耗!AC116</f>
        <v>368500</v>
      </c>
      <c r="CE116" s="21">
        <f>[1]坦克标准养成属性!AV116</f>
        <v>10</v>
      </c>
      <c r="CF116" s="21" t="str">
        <f>[1]坦克标准养成属性!AW116</f>
        <v>59式</v>
      </c>
      <c r="CG116" s="21" t="str">
        <f t="shared" si="73"/>
        <v>T5</v>
      </c>
      <c r="CH116" s="21" t="str">
        <f>[1]坦克标准养成属性!AX116</f>
        <v>低</v>
      </c>
      <c r="CI116" s="21">
        <f>[1]坦克标准养成属性!AY116</f>
        <v>2</v>
      </c>
      <c r="CJ116" s="21">
        <f ca="1">[1]坦克标准养成属性!AZ116</f>
        <v>12513</v>
      </c>
      <c r="CK116" s="21">
        <f ca="1">[1]坦克标准养成属性!BA116</f>
        <v>1229</v>
      </c>
      <c r="CL116" s="21">
        <f ca="1">[1]坦克标准养成属性!BB116</f>
        <v>1455</v>
      </c>
      <c r="CM116" s="21">
        <f ca="1">[1]坦克标准养成属性!BC116</f>
        <v>1018</v>
      </c>
      <c r="CN116" s="21">
        <f ca="1">[1]坦克标准养成属性!BD116</f>
        <v>1165</v>
      </c>
      <c r="CO116" s="21">
        <f ca="1">[1]坦克标准养成属性!BE116</f>
        <v>1188</v>
      </c>
      <c r="CP116" s="21">
        <f>[1]坦克标准养成属性!BF116</f>
        <v>39.299999999999997</v>
      </c>
      <c r="CQ116" s="21">
        <f>[1]坦克标准养成属性!BG116</f>
        <v>58.6</v>
      </c>
      <c r="CR116" s="21">
        <f>[1]坦克标准养成属性!BH116</f>
        <v>13.8</v>
      </c>
      <c r="CS116" s="21">
        <f>[1]坦克标准养成属性!BI116</f>
        <v>2.88</v>
      </c>
      <c r="CT116" s="21">
        <f>[1]坦克标准养成属性!BJ116</f>
        <v>0</v>
      </c>
      <c r="CU116" s="21">
        <f>[1]坦克标准养成属性!BK116</f>
        <v>0</v>
      </c>
      <c r="CV116" s="21">
        <f>[1]坦克标准养成属性!BL116</f>
        <v>1.75</v>
      </c>
      <c r="CX116" s="2">
        <v>113</v>
      </c>
      <c r="CY116" s="2">
        <f t="shared" si="82"/>
        <v>10</v>
      </c>
      <c r="CZ116" s="2" t="str">
        <f t="shared" si="103"/>
        <v>59式</v>
      </c>
      <c r="DA116" s="2" t="str">
        <f t="shared" si="103"/>
        <v>T5</v>
      </c>
      <c r="DB116" s="2" t="str">
        <f t="shared" si="103"/>
        <v>低</v>
      </c>
      <c r="DC116" s="2">
        <f t="shared" si="84"/>
        <v>5</v>
      </c>
      <c r="DD116" s="2">
        <f t="shared" si="85"/>
        <v>6</v>
      </c>
      <c r="DE116" s="2">
        <f t="shared" si="74"/>
        <v>5</v>
      </c>
      <c r="DF116" s="2">
        <f t="shared" si="86"/>
        <v>5</v>
      </c>
      <c r="DG116" s="2">
        <f t="shared" si="87"/>
        <v>2</v>
      </c>
      <c r="DH116" s="2">
        <f t="shared" si="88"/>
        <v>1</v>
      </c>
      <c r="DI116" s="2">
        <f t="shared" si="75"/>
        <v>114</v>
      </c>
      <c r="DJ116" s="2">
        <f>COUNTIF(CZ$4:CZ116,CZ116)</f>
        <v>3</v>
      </c>
      <c r="DK116" s="2">
        <f t="shared" ca="1" si="90"/>
        <v>12513</v>
      </c>
      <c r="DL116" s="2">
        <f t="shared" ca="1" si="91"/>
        <v>1229</v>
      </c>
      <c r="DM116" s="2">
        <f t="shared" ca="1" si="92"/>
        <v>1455</v>
      </c>
      <c r="DN116" s="2">
        <f t="shared" ca="1" si="93"/>
        <v>1018</v>
      </c>
      <c r="DO116" s="2">
        <f t="shared" ca="1" si="94"/>
        <v>1165</v>
      </c>
      <c r="DP116" s="2">
        <f t="shared" ca="1" si="95"/>
        <v>1188</v>
      </c>
      <c r="DQ116" s="2">
        <f t="shared" si="96"/>
        <v>39.299999999999997</v>
      </c>
      <c r="DR116" s="2">
        <f t="shared" si="97"/>
        <v>58.6</v>
      </c>
      <c r="DS116" s="2">
        <f t="shared" si="98"/>
        <v>13.8</v>
      </c>
      <c r="DT116" s="2">
        <f t="shared" si="99"/>
        <v>2.88</v>
      </c>
      <c r="DU116" s="2">
        <f t="shared" si="100"/>
        <v>0</v>
      </c>
      <c r="DV116" s="2">
        <f t="shared" si="101"/>
        <v>0</v>
      </c>
      <c r="DW116" s="2">
        <f t="shared" si="102"/>
        <v>1.75</v>
      </c>
      <c r="DX116" s="2">
        <f t="shared" si="76"/>
        <v>1.03</v>
      </c>
      <c r="DY116" s="12" t="str">
        <f t="shared" ca="1" si="77"/>
        <v>[12513,1229,1455,1018,1165,1188,39.3,58.6,13.8,2.88,0,0,1.75,1.03]</v>
      </c>
      <c r="DZ116" s="2">
        <f t="shared" si="69"/>
        <v>51511</v>
      </c>
      <c r="EA116" s="23">
        <f t="shared" si="70"/>
        <v>65</v>
      </c>
      <c r="EB116" s="23">
        <f t="shared" si="71"/>
        <v>418500</v>
      </c>
      <c r="EC116" s="35"/>
      <c r="ED116" s="3" t="str">
        <f t="shared" si="78"/>
        <v>[51511,102]</v>
      </c>
      <c r="EE116" s="3" t="str">
        <f t="shared" si="79"/>
        <v>[65,418500]</v>
      </c>
      <c r="EF116" s="3"/>
      <c r="EG116" s="3">
        <f>VLOOKUP(IF(MOD(CY116,10)=0,10,MOD(CY116,10))&amp;DA116&amp;DB116&amp;DJ116-1,[1]图鉴!$C$18:$G$183,MATCH("经验值",[1]图鉴!$C$18:$G$18,0),FALSE)</f>
        <v>30</v>
      </c>
      <c r="EH116" s="3"/>
      <c r="EI116" s="2" t="str">
        <f t="shared" si="80"/>
        <v>59式</v>
      </c>
      <c r="EJ116" s="2">
        <f t="shared" si="81"/>
        <v>113</v>
      </c>
    </row>
    <row r="117" spans="64:140">
      <c r="BL117" s="2" t="str">
        <f t="shared" si="83"/>
        <v>T5低3</v>
      </c>
      <c r="BM117" s="21" t="str">
        <f>[1]坦克升星消耗!P117&amp;[1]坦克升星消耗!Q117</f>
        <v>T5低</v>
      </c>
      <c r="BN117" s="21">
        <f>[1]坦克升星消耗!S117</f>
        <v>3</v>
      </c>
      <c r="BO117" s="21">
        <f>[1]坦克升星消耗!U117</f>
        <v>65</v>
      </c>
      <c r="BP117" s="21">
        <f>[1]坦克升星消耗!AC117</f>
        <v>418500</v>
      </c>
      <c r="CE117" s="21">
        <f>[1]坦克标准养成属性!AV117</f>
        <v>10</v>
      </c>
      <c r="CF117" s="21" t="str">
        <f>[1]坦克标准养成属性!AW117</f>
        <v>59式</v>
      </c>
      <c r="CG117" s="21" t="str">
        <f t="shared" si="73"/>
        <v>T5</v>
      </c>
      <c r="CH117" s="21" t="str">
        <f>[1]坦克标准养成属性!AX117</f>
        <v>低</v>
      </c>
      <c r="CI117" s="21">
        <f>[1]坦克标准养成属性!AY117</f>
        <v>3</v>
      </c>
      <c r="CJ117" s="21">
        <f ca="1">[1]坦克标准养成属性!AZ117</f>
        <v>13100</v>
      </c>
      <c r="CK117" s="21">
        <f ca="1">[1]坦克标准养成属性!BA117</f>
        <v>1242</v>
      </c>
      <c r="CL117" s="21">
        <f ca="1">[1]坦克标准养成属性!BB117</f>
        <v>1503</v>
      </c>
      <c r="CM117" s="21">
        <f ca="1">[1]坦克标准养成属性!BC117</f>
        <v>1053</v>
      </c>
      <c r="CN117" s="21">
        <f ca="1">[1]坦克标准养成属性!BD117</f>
        <v>1178</v>
      </c>
      <c r="CO117" s="21">
        <f ca="1">[1]坦克标准养成属性!BE117</f>
        <v>1245</v>
      </c>
      <c r="CP117" s="21">
        <f>[1]坦克标准养成属性!BF117</f>
        <v>40.1</v>
      </c>
      <c r="CQ117" s="21">
        <f>[1]坦克标准养成属性!BG117</f>
        <v>59.8</v>
      </c>
      <c r="CR117" s="21">
        <f>[1]坦克标准养成属性!BH117</f>
        <v>14.2</v>
      </c>
      <c r="CS117" s="21">
        <f>[1]坦克标准养成属性!BI117</f>
        <v>2.82</v>
      </c>
      <c r="CT117" s="21">
        <f>[1]坦克标准养成属性!BJ117</f>
        <v>0</v>
      </c>
      <c r="CU117" s="21">
        <f>[1]坦克标准养成属性!BK117</f>
        <v>0</v>
      </c>
      <c r="CV117" s="21">
        <f>[1]坦克标准养成属性!BL117</f>
        <v>1.73</v>
      </c>
      <c r="CX117" s="2">
        <v>114</v>
      </c>
      <c r="CY117" s="2">
        <f t="shared" si="82"/>
        <v>10</v>
      </c>
      <c r="CZ117" s="2" t="str">
        <f t="shared" si="103"/>
        <v>59式</v>
      </c>
      <c r="DA117" s="2" t="str">
        <f t="shared" si="103"/>
        <v>T5</v>
      </c>
      <c r="DB117" s="2" t="str">
        <f t="shared" si="103"/>
        <v>低</v>
      </c>
      <c r="DC117" s="2">
        <f t="shared" si="84"/>
        <v>5</v>
      </c>
      <c r="DD117" s="2">
        <f t="shared" si="85"/>
        <v>6</v>
      </c>
      <c r="DE117" s="2">
        <f t="shared" si="74"/>
        <v>5</v>
      </c>
      <c r="DF117" s="2">
        <f t="shared" si="86"/>
        <v>5</v>
      </c>
      <c r="DG117" s="2">
        <f t="shared" si="87"/>
        <v>3</v>
      </c>
      <c r="DH117" s="2">
        <f t="shared" si="88"/>
        <v>1</v>
      </c>
      <c r="DI117" s="2">
        <f t="shared" si="75"/>
        <v>115</v>
      </c>
      <c r="DJ117" s="2">
        <f>COUNTIF(CZ$4:CZ117,CZ117)</f>
        <v>4</v>
      </c>
      <c r="DK117" s="2">
        <f t="shared" ca="1" si="90"/>
        <v>13100</v>
      </c>
      <c r="DL117" s="2">
        <f t="shared" ca="1" si="91"/>
        <v>1242</v>
      </c>
      <c r="DM117" s="2">
        <f t="shared" ca="1" si="92"/>
        <v>1503</v>
      </c>
      <c r="DN117" s="2">
        <f t="shared" ca="1" si="93"/>
        <v>1053</v>
      </c>
      <c r="DO117" s="2">
        <f t="shared" ca="1" si="94"/>
        <v>1178</v>
      </c>
      <c r="DP117" s="2">
        <f t="shared" ca="1" si="95"/>
        <v>1245</v>
      </c>
      <c r="DQ117" s="2">
        <f t="shared" si="96"/>
        <v>40.1</v>
      </c>
      <c r="DR117" s="2">
        <f t="shared" si="97"/>
        <v>59.8</v>
      </c>
      <c r="DS117" s="2">
        <f t="shared" si="98"/>
        <v>14.2</v>
      </c>
      <c r="DT117" s="2">
        <f t="shared" si="99"/>
        <v>2.82</v>
      </c>
      <c r="DU117" s="2">
        <f t="shared" si="100"/>
        <v>0</v>
      </c>
      <c r="DV117" s="2">
        <f t="shared" si="101"/>
        <v>0</v>
      </c>
      <c r="DW117" s="2">
        <f t="shared" si="102"/>
        <v>1.73</v>
      </c>
      <c r="DX117" s="2">
        <f t="shared" si="76"/>
        <v>1.04</v>
      </c>
      <c r="DY117" s="12" t="str">
        <f t="shared" ca="1" si="77"/>
        <v>[13100,1242,1503,1053,1178,1245,40.1,59.8,14.2,2.82,0,0,1.73,1.04]</v>
      </c>
      <c r="DZ117" s="2">
        <f t="shared" si="69"/>
        <v>51511</v>
      </c>
      <c r="EA117" s="23">
        <f t="shared" si="70"/>
        <v>65</v>
      </c>
      <c r="EB117" s="23">
        <f t="shared" si="71"/>
        <v>468000</v>
      </c>
      <c r="EC117" s="35"/>
      <c r="ED117" s="3" t="str">
        <f t="shared" si="78"/>
        <v>[51511,102]</v>
      </c>
      <c r="EE117" s="3" t="str">
        <f t="shared" si="79"/>
        <v>[65,468000]</v>
      </c>
      <c r="EF117" s="3"/>
      <c r="EG117" s="3">
        <f>VLOOKUP(IF(MOD(CY117,10)=0,10,MOD(CY117,10))&amp;DA117&amp;DB117&amp;DJ117-1,[1]图鉴!$C$18:$G$183,MATCH("经验值",[1]图鉴!$C$18:$G$18,0),FALSE)</f>
        <v>30</v>
      </c>
      <c r="EH117" s="3"/>
      <c r="EI117" s="2" t="str">
        <f t="shared" si="80"/>
        <v>59式</v>
      </c>
      <c r="EJ117" s="2">
        <f t="shared" si="81"/>
        <v>114</v>
      </c>
    </row>
    <row r="118" spans="64:140">
      <c r="BL118" s="2" t="str">
        <f t="shared" si="83"/>
        <v>T5低4</v>
      </c>
      <c r="BM118" s="21" t="str">
        <f>[1]坦克升星消耗!P118&amp;[1]坦克升星消耗!Q118</f>
        <v>T5低</v>
      </c>
      <c r="BN118" s="21">
        <f>[1]坦克升星消耗!S118</f>
        <v>4</v>
      </c>
      <c r="BO118" s="21">
        <f>[1]坦克升星消耗!U118</f>
        <v>65</v>
      </c>
      <c r="BP118" s="21">
        <f>[1]坦克升星消耗!AC118</f>
        <v>468000</v>
      </c>
      <c r="CE118" s="21">
        <f>[1]坦克标准养成属性!AV118</f>
        <v>10</v>
      </c>
      <c r="CF118" s="21" t="str">
        <f>[1]坦克标准养成属性!AW118</f>
        <v>59式</v>
      </c>
      <c r="CG118" s="21" t="str">
        <f t="shared" si="73"/>
        <v>T5</v>
      </c>
      <c r="CH118" s="21" t="str">
        <f>[1]坦克标准养成属性!AX118</f>
        <v>低</v>
      </c>
      <c r="CI118" s="21">
        <f>[1]坦克标准养成属性!AY118</f>
        <v>4</v>
      </c>
      <c r="CJ118" s="21">
        <f ca="1">[1]坦克标准养成属性!AZ118</f>
        <v>13687</v>
      </c>
      <c r="CK118" s="21">
        <f ca="1">[1]坦克标准养成属性!BA118</f>
        <v>1255</v>
      </c>
      <c r="CL118" s="21">
        <f ca="1">[1]坦克标准养成属性!BB118</f>
        <v>1552</v>
      </c>
      <c r="CM118" s="21">
        <f ca="1">[1]坦克标准养成属性!BC118</f>
        <v>1087</v>
      </c>
      <c r="CN118" s="21">
        <f ca="1">[1]坦克标准养成属性!BD118</f>
        <v>1190</v>
      </c>
      <c r="CO118" s="21">
        <f ca="1">[1]坦克标准养成属性!BE118</f>
        <v>1302</v>
      </c>
      <c r="CP118" s="21">
        <f>[1]坦克标准养成属性!BF118</f>
        <v>40.799999999999997</v>
      </c>
      <c r="CQ118" s="21">
        <f>[1]坦克标准养成属性!BG118</f>
        <v>61</v>
      </c>
      <c r="CR118" s="21">
        <f>[1]坦克标准养成属性!BH118</f>
        <v>14.5</v>
      </c>
      <c r="CS118" s="21">
        <f>[1]坦克标准养成属性!BI118</f>
        <v>2.76</v>
      </c>
      <c r="CT118" s="21">
        <f>[1]坦克标准养成属性!BJ118</f>
        <v>0</v>
      </c>
      <c r="CU118" s="21">
        <f>[1]坦克标准养成属性!BK118</f>
        <v>0</v>
      </c>
      <c r="CV118" s="21">
        <f>[1]坦克标准养成属性!BL118</f>
        <v>1.7</v>
      </c>
      <c r="CX118" s="2">
        <v>115</v>
      </c>
      <c r="CY118" s="2">
        <f t="shared" si="82"/>
        <v>10</v>
      </c>
      <c r="CZ118" s="2" t="str">
        <f t="shared" si="103"/>
        <v>59式</v>
      </c>
      <c r="DA118" s="2" t="str">
        <f t="shared" si="103"/>
        <v>T5</v>
      </c>
      <c r="DB118" s="2" t="str">
        <f t="shared" si="103"/>
        <v>低</v>
      </c>
      <c r="DC118" s="2">
        <f t="shared" si="84"/>
        <v>5</v>
      </c>
      <c r="DD118" s="2">
        <f t="shared" si="85"/>
        <v>6</v>
      </c>
      <c r="DE118" s="2">
        <f t="shared" si="74"/>
        <v>5</v>
      </c>
      <c r="DF118" s="2">
        <f t="shared" si="86"/>
        <v>5</v>
      </c>
      <c r="DG118" s="2">
        <f t="shared" si="87"/>
        <v>4</v>
      </c>
      <c r="DH118" s="2">
        <f t="shared" si="88"/>
        <v>1</v>
      </c>
      <c r="DI118" s="2">
        <f t="shared" si="75"/>
        <v>116</v>
      </c>
      <c r="DJ118" s="2">
        <f>COUNTIF(CZ$4:CZ118,CZ118)</f>
        <v>5</v>
      </c>
      <c r="DK118" s="2">
        <f t="shared" ca="1" si="90"/>
        <v>13687</v>
      </c>
      <c r="DL118" s="2">
        <f t="shared" ca="1" si="91"/>
        <v>1255</v>
      </c>
      <c r="DM118" s="2">
        <f t="shared" ca="1" si="92"/>
        <v>1552</v>
      </c>
      <c r="DN118" s="2">
        <f t="shared" ca="1" si="93"/>
        <v>1087</v>
      </c>
      <c r="DO118" s="2">
        <f t="shared" ca="1" si="94"/>
        <v>1190</v>
      </c>
      <c r="DP118" s="2">
        <f t="shared" ca="1" si="95"/>
        <v>1302</v>
      </c>
      <c r="DQ118" s="2">
        <f t="shared" si="96"/>
        <v>40.799999999999997</v>
      </c>
      <c r="DR118" s="2">
        <f t="shared" si="97"/>
        <v>61</v>
      </c>
      <c r="DS118" s="2">
        <f t="shared" si="98"/>
        <v>14.5</v>
      </c>
      <c r="DT118" s="2">
        <f t="shared" si="99"/>
        <v>2.76</v>
      </c>
      <c r="DU118" s="2">
        <f t="shared" si="100"/>
        <v>0</v>
      </c>
      <c r="DV118" s="2">
        <f t="shared" si="101"/>
        <v>0</v>
      </c>
      <c r="DW118" s="2">
        <f t="shared" si="102"/>
        <v>1.7</v>
      </c>
      <c r="DX118" s="2">
        <f t="shared" si="76"/>
        <v>1.06</v>
      </c>
      <c r="DY118" s="12" t="str">
        <f t="shared" ca="1" si="77"/>
        <v>[13687,1255,1552,1087,1190,1302,40.8,61,14.5,2.76,0,0,1.7,1.06]</v>
      </c>
      <c r="DZ118" s="2">
        <f t="shared" si="69"/>
        <v>51511</v>
      </c>
      <c r="EA118" s="23">
        <f t="shared" si="70"/>
        <v>65</v>
      </c>
      <c r="EB118" s="23">
        <f t="shared" si="71"/>
        <v>517500</v>
      </c>
      <c r="EC118" s="35"/>
      <c r="ED118" s="3" t="str">
        <f t="shared" si="78"/>
        <v>[51511,102]</v>
      </c>
      <c r="EE118" s="3" t="str">
        <f t="shared" si="79"/>
        <v>[65,517500]</v>
      </c>
      <c r="EF118" s="3"/>
      <c r="EG118" s="3">
        <f>VLOOKUP(IF(MOD(CY118,10)=0,10,MOD(CY118,10))&amp;DA118&amp;DB118&amp;DJ118-1,[1]图鉴!$C$18:$G$183,MATCH("经验值",[1]图鉴!$C$18:$G$18,0),FALSE)</f>
        <v>30</v>
      </c>
      <c r="EH118" s="3"/>
      <c r="EI118" s="2" t="str">
        <f t="shared" si="80"/>
        <v>59式</v>
      </c>
      <c r="EJ118" s="2">
        <f t="shared" si="81"/>
        <v>115</v>
      </c>
    </row>
    <row r="119" spans="64:140">
      <c r="BL119" s="2" t="str">
        <f t="shared" si="83"/>
        <v>T5低5</v>
      </c>
      <c r="BM119" s="21" t="str">
        <f>[1]坦克升星消耗!P119&amp;[1]坦克升星消耗!Q119</f>
        <v>T5低</v>
      </c>
      <c r="BN119" s="21">
        <f>[1]坦克升星消耗!S119</f>
        <v>5</v>
      </c>
      <c r="BO119" s="21">
        <f>[1]坦克升星消耗!U119</f>
        <v>65</v>
      </c>
      <c r="BP119" s="21">
        <f>[1]坦克升星消耗!AC119</f>
        <v>517500</v>
      </c>
      <c r="CE119" s="21">
        <f>[1]坦克标准养成属性!AV119</f>
        <v>10</v>
      </c>
      <c r="CF119" s="21" t="str">
        <f>[1]坦克标准养成属性!AW119</f>
        <v>59式</v>
      </c>
      <c r="CG119" s="21" t="str">
        <f t="shared" si="73"/>
        <v>T5</v>
      </c>
      <c r="CH119" s="21" t="str">
        <f>[1]坦克标准养成属性!AX119</f>
        <v>低</v>
      </c>
      <c r="CI119" s="21">
        <f>[1]坦克标准养成属性!AY119</f>
        <v>5</v>
      </c>
      <c r="CJ119" s="21">
        <f ca="1">[1]坦克标准养成属性!AZ119</f>
        <v>14274</v>
      </c>
      <c r="CK119" s="21">
        <f ca="1">[1]坦克标准养成属性!BA119</f>
        <v>1268</v>
      </c>
      <c r="CL119" s="21">
        <f ca="1">[1]坦克标准养成属性!BB119</f>
        <v>1601</v>
      </c>
      <c r="CM119" s="21">
        <f ca="1">[1]坦克标准养成属性!BC119</f>
        <v>1121</v>
      </c>
      <c r="CN119" s="21">
        <f ca="1">[1]坦克标准养成属性!BD119</f>
        <v>1203</v>
      </c>
      <c r="CO119" s="21">
        <f ca="1">[1]坦克标准养成属性!BE119</f>
        <v>1358</v>
      </c>
      <c r="CP119" s="21">
        <f>[1]坦克标准养成属性!BF119</f>
        <v>41.6</v>
      </c>
      <c r="CQ119" s="21">
        <f>[1]坦克标准养成属性!BG119</f>
        <v>62.2</v>
      </c>
      <c r="CR119" s="21">
        <f>[1]坦克标准养成属性!BH119</f>
        <v>14.9</v>
      </c>
      <c r="CS119" s="21">
        <f>[1]坦克标准养成属性!BI119</f>
        <v>2.7</v>
      </c>
      <c r="CT119" s="21">
        <f>[1]坦克标准养成属性!BJ119</f>
        <v>0</v>
      </c>
      <c r="CU119" s="21">
        <f>[1]坦克标准养成属性!BK119</f>
        <v>0</v>
      </c>
      <c r="CV119" s="21">
        <f>[1]坦克标准养成属性!BL119</f>
        <v>1.68</v>
      </c>
      <c r="CX119" s="2">
        <v>116</v>
      </c>
      <c r="CY119" s="2">
        <f t="shared" si="82"/>
        <v>10</v>
      </c>
      <c r="CZ119" s="2" t="str">
        <f t="shared" si="103"/>
        <v>59式</v>
      </c>
      <c r="DA119" s="2" t="str">
        <f t="shared" si="103"/>
        <v>T5</v>
      </c>
      <c r="DB119" s="2" t="str">
        <f t="shared" si="103"/>
        <v>低</v>
      </c>
      <c r="DC119" s="2">
        <f t="shared" si="84"/>
        <v>5</v>
      </c>
      <c r="DD119" s="2">
        <f t="shared" si="85"/>
        <v>6</v>
      </c>
      <c r="DE119" s="2">
        <f t="shared" si="74"/>
        <v>5</v>
      </c>
      <c r="DF119" s="2">
        <f t="shared" si="86"/>
        <v>5</v>
      </c>
      <c r="DG119" s="2">
        <f t="shared" si="87"/>
        <v>5</v>
      </c>
      <c r="DH119" s="2">
        <f t="shared" si="88"/>
        <v>2</v>
      </c>
      <c r="DI119" s="2">
        <f t="shared" si="75"/>
        <v>117</v>
      </c>
      <c r="DJ119" s="2">
        <f>COUNTIF(CZ$4:CZ119,CZ119)</f>
        <v>6</v>
      </c>
      <c r="DK119" s="2">
        <f t="shared" ca="1" si="90"/>
        <v>14274</v>
      </c>
      <c r="DL119" s="2">
        <f t="shared" ca="1" si="91"/>
        <v>1268</v>
      </c>
      <c r="DM119" s="2">
        <f t="shared" ca="1" si="92"/>
        <v>1601</v>
      </c>
      <c r="DN119" s="2">
        <f t="shared" ca="1" si="93"/>
        <v>1121</v>
      </c>
      <c r="DO119" s="2">
        <f t="shared" ca="1" si="94"/>
        <v>1203</v>
      </c>
      <c r="DP119" s="2">
        <f t="shared" ca="1" si="95"/>
        <v>1358</v>
      </c>
      <c r="DQ119" s="2">
        <f t="shared" si="96"/>
        <v>41.6</v>
      </c>
      <c r="DR119" s="2">
        <f t="shared" si="97"/>
        <v>62.2</v>
      </c>
      <c r="DS119" s="2">
        <f t="shared" si="98"/>
        <v>14.9</v>
      </c>
      <c r="DT119" s="2">
        <f t="shared" si="99"/>
        <v>2.7</v>
      </c>
      <c r="DU119" s="2">
        <f t="shared" si="100"/>
        <v>0</v>
      </c>
      <c r="DV119" s="2">
        <f t="shared" si="101"/>
        <v>0</v>
      </c>
      <c r="DW119" s="2">
        <f t="shared" si="102"/>
        <v>1.68</v>
      </c>
      <c r="DX119" s="2">
        <f t="shared" si="76"/>
        <v>1.07</v>
      </c>
      <c r="DY119" s="12" t="str">
        <f t="shared" ca="1" si="77"/>
        <v>[14274,1268,1601,1121,1203,1358,41.6,62.2,14.9,2.7,0,0,1.68,1.07]</v>
      </c>
      <c r="DZ119" s="2">
        <f t="shared" si="69"/>
        <v>51511</v>
      </c>
      <c r="EA119" s="23">
        <f t="shared" si="70"/>
        <v>65</v>
      </c>
      <c r="EB119" s="23">
        <f t="shared" si="71"/>
        <v>567000</v>
      </c>
      <c r="EC119" s="35"/>
      <c r="ED119" s="3" t="str">
        <f t="shared" si="78"/>
        <v>[51511,102]</v>
      </c>
      <c r="EE119" s="3" t="str">
        <f t="shared" si="79"/>
        <v>[65,567000]</v>
      </c>
      <c r="EF119" s="3"/>
      <c r="EG119" s="3">
        <f>VLOOKUP(IF(MOD(CY119,10)=0,10,MOD(CY119,10))&amp;DA119&amp;DB119&amp;DJ119-1,[1]图鉴!$C$18:$G$183,MATCH("经验值",[1]图鉴!$C$18:$G$18,0),FALSE)</f>
        <v>30</v>
      </c>
      <c r="EH119" s="3"/>
      <c r="EI119" s="2" t="str">
        <f t="shared" si="80"/>
        <v>59式</v>
      </c>
      <c r="EJ119" s="2">
        <f t="shared" si="81"/>
        <v>116</v>
      </c>
    </row>
    <row r="120" spans="64:140">
      <c r="BL120" s="2" t="str">
        <f t="shared" si="83"/>
        <v>T5低6</v>
      </c>
      <c r="BM120" s="21" t="str">
        <f>[1]坦克升星消耗!P120&amp;[1]坦克升星消耗!Q120</f>
        <v>T5低</v>
      </c>
      <c r="BN120" s="21">
        <f>[1]坦克升星消耗!S120</f>
        <v>6</v>
      </c>
      <c r="BO120" s="21">
        <f>[1]坦克升星消耗!U120</f>
        <v>65</v>
      </c>
      <c r="BP120" s="21">
        <f>[1]坦克升星消耗!AC120</f>
        <v>567000</v>
      </c>
      <c r="CE120" s="21">
        <f>[1]坦克标准养成属性!AV120</f>
        <v>10</v>
      </c>
      <c r="CF120" s="21" t="str">
        <f>[1]坦克标准养成属性!AW120</f>
        <v>59式</v>
      </c>
      <c r="CG120" s="21" t="str">
        <f t="shared" si="73"/>
        <v>T5</v>
      </c>
      <c r="CH120" s="21" t="str">
        <f>[1]坦克标准养成属性!AX120</f>
        <v>低</v>
      </c>
      <c r="CI120" s="21">
        <f>[1]坦克标准养成属性!AY120</f>
        <v>6</v>
      </c>
      <c r="CJ120" s="21">
        <f ca="1">[1]坦克标准养成属性!AZ120</f>
        <v>14861</v>
      </c>
      <c r="CK120" s="21">
        <f ca="1">[1]坦克标准养成属性!BA120</f>
        <v>1282</v>
      </c>
      <c r="CL120" s="21">
        <f ca="1">[1]坦克标准养成属性!BB120</f>
        <v>1650</v>
      </c>
      <c r="CM120" s="21">
        <f ca="1">[1]坦克标准养成属性!BC120</f>
        <v>1155</v>
      </c>
      <c r="CN120" s="21">
        <f ca="1">[1]坦克标准养成属性!BD120</f>
        <v>1215</v>
      </c>
      <c r="CO120" s="21">
        <f ca="1">[1]坦克标准养成属性!BE120</f>
        <v>1415</v>
      </c>
      <c r="CP120" s="21">
        <f>[1]坦克标准养成属性!BF120</f>
        <v>42.4</v>
      </c>
      <c r="CQ120" s="21">
        <f>[1]坦克标准养成属性!BG120</f>
        <v>63.3</v>
      </c>
      <c r="CR120" s="21">
        <f>[1]坦克标准养成属性!BH120</f>
        <v>15.2</v>
      </c>
      <c r="CS120" s="21">
        <f>[1]坦克标准养成属性!BI120</f>
        <v>2.64</v>
      </c>
      <c r="CT120" s="21">
        <f>[1]坦克标准养成属性!BJ120</f>
        <v>0</v>
      </c>
      <c r="CU120" s="21">
        <f>[1]坦克标准养成属性!BK120</f>
        <v>0</v>
      </c>
      <c r="CV120" s="21">
        <f>[1]坦克标准养成属性!BL120</f>
        <v>1.65</v>
      </c>
      <c r="CX120" s="2">
        <v>117</v>
      </c>
      <c r="CY120" s="2">
        <f t="shared" si="82"/>
        <v>10</v>
      </c>
      <c r="CZ120" s="2" t="str">
        <f t="shared" si="103"/>
        <v>59式</v>
      </c>
      <c r="DA120" s="2" t="str">
        <f t="shared" si="103"/>
        <v>T5</v>
      </c>
      <c r="DB120" s="2" t="str">
        <f t="shared" si="103"/>
        <v>低</v>
      </c>
      <c r="DC120" s="2">
        <f t="shared" si="84"/>
        <v>5</v>
      </c>
      <c r="DD120" s="2">
        <f t="shared" si="85"/>
        <v>6</v>
      </c>
      <c r="DE120" s="2">
        <f t="shared" si="74"/>
        <v>6</v>
      </c>
      <c r="DF120" s="2">
        <f t="shared" si="86"/>
        <v>6</v>
      </c>
      <c r="DG120" s="2">
        <f t="shared" si="87"/>
        <v>0</v>
      </c>
      <c r="DH120" s="2">
        <f t="shared" si="88"/>
        <v>1</v>
      </c>
      <c r="DI120" s="2">
        <f t="shared" si="75"/>
        <v>118</v>
      </c>
      <c r="DJ120" s="2">
        <f>COUNTIF(CZ$4:CZ120,CZ120)</f>
        <v>7</v>
      </c>
      <c r="DK120" s="2">
        <f t="shared" ca="1" si="90"/>
        <v>14861</v>
      </c>
      <c r="DL120" s="2">
        <f t="shared" ca="1" si="91"/>
        <v>1282</v>
      </c>
      <c r="DM120" s="2">
        <f t="shared" ca="1" si="92"/>
        <v>1650</v>
      </c>
      <c r="DN120" s="2">
        <f t="shared" ca="1" si="93"/>
        <v>1155</v>
      </c>
      <c r="DO120" s="2">
        <f t="shared" ca="1" si="94"/>
        <v>1215</v>
      </c>
      <c r="DP120" s="2">
        <f t="shared" ca="1" si="95"/>
        <v>1415</v>
      </c>
      <c r="DQ120" s="2">
        <f t="shared" si="96"/>
        <v>42.4</v>
      </c>
      <c r="DR120" s="2">
        <f t="shared" si="97"/>
        <v>63.3</v>
      </c>
      <c r="DS120" s="2">
        <f t="shared" si="98"/>
        <v>15.2</v>
      </c>
      <c r="DT120" s="2">
        <f t="shared" si="99"/>
        <v>2.64</v>
      </c>
      <c r="DU120" s="2">
        <f t="shared" si="100"/>
        <v>0</v>
      </c>
      <c r="DV120" s="2">
        <f t="shared" si="101"/>
        <v>0</v>
      </c>
      <c r="DW120" s="2">
        <f t="shared" si="102"/>
        <v>1.65</v>
      </c>
      <c r="DX120" s="2">
        <f t="shared" si="76"/>
        <v>1.0900000000000001</v>
      </c>
      <c r="DY120" s="12" t="str">
        <f t="shared" ca="1" si="77"/>
        <v>[14861,1282,1650,1155,1215,1415,42.4,63.3,15.2,2.64,0,0,1.65,1.09]</v>
      </c>
      <c r="DZ120" s="2">
        <f t="shared" si="69"/>
        <v>51511</v>
      </c>
      <c r="EA120" s="23">
        <f t="shared" si="70"/>
        <v>100</v>
      </c>
      <c r="EB120" s="23">
        <f t="shared" si="71"/>
        <v>617000</v>
      </c>
      <c r="EC120" s="35"/>
      <c r="ED120" s="3" t="str">
        <f t="shared" si="78"/>
        <v>[51511,102]</v>
      </c>
      <c r="EE120" s="3" t="str">
        <f t="shared" si="79"/>
        <v>[100,617000]</v>
      </c>
      <c r="EF120" s="3"/>
      <c r="EG120" s="3">
        <f>VLOOKUP(IF(MOD(CY120,10)=0,10,MOD(CY120,10))&amp;DA120&amp;DB120&amp;DJ120-1,[1]图鉴!$C$18:$G$183,MATCH("经验值",[1]图鉴!$C$18:$G$18,0),FALSE)</f>
        <v>30</v>
      </c>
      <c r="EH120" s="3"/>
      <c r="EI120" s="2" t="str">
        <f t="shared" si="80"/>
        <v>59式</v>
      </c>
      <c r="EJ120" s="2">
        <f t="shared" si="81"/>
        <v>117</v>
      </c>
    </row>
    <row r="121" spans="64:140">
      <c r="BL121" s="2" t="str">
        <f t="shared" si="83"/>
        <v>T5低7</v>
      </c>
      <c r="BM121" s="21" t="str">
        <f>[1]坦克升星消耗!P121&amp;[1]坦克升星消耗!Q121</f>
        <v>T5低</v>
      </c>
      <c r="BN121" s="21">
        <f>[1]坦克升星消耗!S121</f>
        <v>7</v>
      </c>
      <c r="BO121" s="21">
        <f>[1]坦克升星消耗!U121</f>
        <v>100</v>
      </c>
      <c r="BP121" s="21">
        <f>[1]坦克升星消耗!AC121</f>
        <v>617000</v>
      </c>
      <c r="CE121" s="21">
        <f>[1]坦克标准养成属性!AV121</f>
        <v>10</v>
      </c>
      <c r="CF121" s="21" t="str">
        <f>[1]坦克标准养成属性!AW121</f>
        <v>59式</v>
      </c>
      <c r="CG121" s="21" t="str">
        <f t="shared" si="73"/>
        <v>T5</v>
      </c>
      <c r="CH121" s="21" t="str">
        <f>[1]坦克标准养成属性!AX121</f>
        <v>低</v>
      </c>
      <c r="CI121" s="21">
        <f>[1]坦克标准养成属性!AY121</f>
        <v>7</v>
      </c>
      <c r="CJ121" s="21">
        <f ca="1">[1]坦克标准养成属性!AZ121</f>
        <v>15447</v>
      </c>
      <c r="CK121" s="21">
        <f ca="1">[1]坦克标准养成属性!BA121</f>
        <v>1295</v>
      </c>
      <c r="CL121" s="21">
        <f ca="1">[1]坦克标准养成属性!BB121</f>
        <v>1699</v>
      </c>
      <c r="CM121" s="21">
        <f ca="1">[1]坦克标准养成属性!BC121</f>
        <v>1189</v>
      </c>
      <c r="CN121" s="21">
        <f ca="1">[1]坦克标准养成属性!BD121</f>
        <v>1228</v>
      </c>
      <c r="CO121" s="21">
        <f ca="1">[1]坦克标准养成属性!BE121</f>
        <v>1472</v>
      </c>
      <c r="CP121" s="21">
        <f>[1]坦克标准养成属性!BF121</f>
        <v>43.2</v>
      </c>
      <c r="CQ121" s="21">
        <f>[1]坦克标准养成属性!BG121</f>
        <v>64.5</v>
      </c>
      <c r="CR121" s="21">
        <f>[1]坦克标准养成属性!BH121</f>
        <v>15.6</v>
      </c>
      <c r="CS121" s="21">
        <f>[1]坦克标准养成属性!BI121</f>
        <v>2.58</v>
      </c>
      <c r="CT121" s="21">
        <f>[1]坦克标准养成属性!BJ121</f>
        <v>0</v>
      </c>
      <c r="CU121" s="21">
        <f>[1]坦克标准养成属性!BK121</f>
        <v>0</v>
      </c>
      <c r="CV121" s="21">
        <f>[1]坦克标准养成属性!BL121</f>
        <v>1.63</v>
      </c>
      <c r="CX121" s="2">
        <v>118</v>
      </c>
      <c r="CY121" s="2">
        <f t="shared" si="82"/>
        <v>10</v>
      </c>
      <c r="CZ121" s="2" t="str">
        <f t="shared" si="103"/>
        <v>59式</v>
      </c>
      <c r="DA121" s="2" t="str">
        <f t="shared" si="103"/>
        <v>T5</v>
      </c>
      <c r="DB121" s="2" t="str">
        <f t="shared" si="103"/>
        <v>低</v>
      </c>
      <c r="DC121" s="2">
        <f t="shared" si="84"/>
        <v>5</v>
      </c>
      <c r="DD121" s="2">
        <f t="shared" si="85"/>
        <v>6</v>
      </c>
      <c r="DE121" s="2">
        <f t="shared" si="74"/>
        <v>6</v>
      </c>
      <c r="DF121" s="2">
        <f t="shared" si="86"/>
        <v>6</v>
      </c>
      <c r="DG121" s="2">
        <f t="shared" si="87"/>
        <v>1</v>
      </c>
      <c r="DH121" s="2">
        <f t="shared" si="88"/>
        <v>1</v>
      </c>
      <c r="DI121" s="2">
        <f t="shared" si="75"/>
        <v>119</v>
      </c>
      <c r="DJ121" s="2">
        <f>COUNTIF(CZ$4:CZ121,CZ121)</f>
        <v>8</v>
      </c>
      <c r="DK121" s="2">
        <f t="shared" ca="1" si="90"/>
        <v>15447</v>
      </c>
      <c r="DL121" s="2">
        <f t="shared" ca="1" si="91"/>
        <v>1295</v>
      </c>
      <c r="DM121" s="2">
        <f t="shared" ca="1" si="92"/>
        <v>1699</v>
      </c>
      <c r="DN121" s="2">
        <f t="shared" ca="1" si="93"/>
        <v>1189</v>
      </c>
      <c r="DO121" s="2">
        <f t="shared" ca="1" si="94"/>
        <v>1228</v>
      </c>
      <c r="DP121" s="2">
        <f t="shared" ca="1" si="95"/>
        <v>1472</v>
      </c>
      <c r="DQ121" s="2">
        <f t="shared" si="96"/>
        <v>43.2</v>
      </c>
      <c r="DR121" s="2">
        <f t="shared" si="97"/>
        <v>64.5</v>
      </c>
      <c r="DS121" s="2">
        <f t="shared" si="98"/>
        <v>15.6</v>
      </c>
      <c r="DT121" s="2">
        <f t="shared" si="99"/>
        <v>2.58</v>
      </c>
      <c r="DU121" s="2">
        <f t="shared" si="100"/>
        <v>0</v>
      </c>
      <c r="DV121" s="2">
        <f t="shared" si="101"/>
        <v>0</v>
      </c>
      <c r="DW121" s="2">
        <f t="shared" si="102"/>
        <v>1.63</v>
      </c>
      <c r="DX121" s="2">
        <f t="shared" si="76"/>
        <v>1.1000000000000001</v>
      </c>
      <c r="DY121" s="12" t="str">
        <f t="shared" ca="1" si="77"/>
        <v>[15447,1295,1699,1189,1228,1472,43.2,64.5,15.6,2.58,0,0,1.63,1.1]</v>
      </c>
      <c r="DZ121" s="2">
        <f t="shared" si="69"/>
        <v>51511</v>
      </c>
      <c r="EA121" s="23">
        <f t="shared" si="70"/>
        <v>100</v>
      </c>
      <c r="EB121" s="23">
        <f t="shared" si="71"/>
        <v>666500</v>
      </c>
      <c r="EC121" s="35"/>
      <c r="ED121" s="3" t="str">
        <f t="shared" si="78"/>
        <v>[51511,102]</v>
      </c>
      <c r="EE121" s="3" t="str">
        <f t="shared" si="79"/>
        <v>[100,666500]</v>
      </c>
      <c r="EF121" s="3"/>
      <c r="EG121" s="3">
        <f>VLOOKUP(IF(MOD(CY121,10)=0,10,MOD(CY121,10))&amp;DA121&amp;DB121&amp;DJ121-1,[1]图鉴!$C$18:$G$183,MATCH("经验值",[1]图鉴!$C$18:$G$18,0),FALSE)</f>
        <v>35</v>
      </c>
      <c r="EH121" s="3"/>
      <c r="EI121" s="2" t="str">
        <f t="shared" si="80"/>
        <v>59式</v>
      </c>
      <c r="EJ121" s="2">
        <f t="shared" si="81"/>
        <v>118</v>
      </c>
    </row>
    <row r="122" spans="64:140">
      <c r="BL122" s="2" t="str">
        <f t="shared" si="83"/>
        <v>T5低8</v>
      </c>
      <c r="BM122" s="21" t="str">
        <f>[1]坦克升星消耗!P122&amp;[1]坦克升星消耗!Q122</f>
        <v>T5低</v>
      </c>
      <c r="BN122" s="21">
        <f>[1]坦克升星消耗!S122</f>
        <v>8</v>
      </c>
      <c r="BO122" s="21">
        <f>[1]坦克升星消耗!U122</f>
        <v>100</v>
      </c>
      <c r="BP122" s="21">
        <f>[1]坦克升星消耗!AC122</f>
        <v>666500</v>
      </c>
      <c r="CE122" s="21">
        <f>[1]坦克标准养成属性!AV122</f>
        <v>10</v>
      </c>
      <c r="CF122" s="21" t="str">
        <f>[1]坦克标准养成属性!AW122</f>
        <v>59式</v>
      </c>
      <c r="CG122" s="21" t="str">
        <f t="shared" si="73"/>
        <v>T5</v>
      </c>
      <c r="CH122" s="21" t="str">
        <f>[1]坦克标准养成属性!AX122</f>
        <v>低</v>
      </c>
      <c r="CI122" s="21">
        <f>[1]坦克标准养成属性!AY122</f>
        <v>8</v>
      </c>
      <c r="CJ122" s="21">
        <f ca="1">[1]坦克标准养成属性!AZ122</f>
        <v>16034</v>
      </c>
      <c r="CK122" s="21">
        <f ca="1">[1]坦克标准养成属性!BA122</f>
        <v>1308</v>
      </c>
      <c r="CL122" s="21">
        <f ca="1">[1]坦克标准养成属性!BB122</f>
        <v>1747</v>
      </c>
      <c r="CM122" s="21">
        <f ca="1">[1]坦克标准养成属性!BC122</f>
        <v>1223</v>
      </c>
      <c r="CN122" s="21">
        <f ca="1">[1]坦克标准养成属性!BD122</f>
        <v>1240</v>
      </c>
      <c r="CO122" s="21">
        <f ca="1">[1]坦克标准养成属性!BE122</f>
        <v>1528</v>
      </c>
      <c r="CP122" s="21">
        <f>[1]坦克标准养成属性!BF122</f>
        <v>44</v>
      </c>
      <c r="CQ122" s="21">
        <f>[1]坦克标准养成属性!BG122</f>
        <v>65.7</v>
      </c>
      <c r="CR122" s="21">
        <f>[1]坦克标准养成属性!BH122</f>
        <v>16</v>
      </c>
      <c r="CS122" s="21">
        <f>[1]坦克标准养成属性!BI122</f>
        <v>2.52</v>
      </c>
      <c r="CT122" s="21">
        <f>[1]坦克标准养成属性!BJ122</f>
        <v>0</v>
      </c>
      <c r="CU122" s="21">
        <f>[1]坦克标准养成属性!BK122</f>
        <v>0</v>
      </c>
      <c r="CV122" s="21">
        <f>[1]坦克标准养成属性!BL122</f>
        <v>1.6</v>
      </c>
      <c r="CX122" s="2">
        <v>119</v>
      </c>
      <c r="CY122" s="2">
        <f t="shared" si="82"/>
        <v>10</v>
      </c>
      <c r="CZ122" s="2" t="str">
        <f t="shared" si="103"/>
        <v>59式</v>
      </c>
      <c r="DA122" s="2" t="str">
        <f t="shared" si="103"/>
        <v>T5</v>
      </c>
      <c r="DB122" s="2" t="str">
        <f t="shared" si="103"/>
        <v>低</v>
      </c>
      <c r="DC122" s="2">
        <f t="shared" si="84"/>
        <v>5</v>
      </c>
      <c r="DD122" s="2">
        <f t="shared" si="85"/>
        <v>6</v>
      </c>
      <c r="DE122" s="2">
        <f t="shared" si="74"/>
        <v>6</v>
      </c>
      <c r="DF122" s="2">
        <f t="shared" si="86"/>
        <v>6</v>
      </c>
      <c r="DG122" s="2">
        <f t="shared" si="87"/>
        <v>2</v>
      </c>
      <c r="DH122" s="2">
        <f t="shared" si="88"/>
        <v>1</v>
      </c>
      <c r="DI122" s="2">
        <f t="shared" si="75"/>
        <v>120</v>
      </c>
      <c r="DJ122" s="2">
        <f>COUNTIF(CZ$4:CZ122,CZ122)</f>
        <v>9</v>
      </c>
      <c r="DK122" s="2">
        <f t="shared" ca="1" si="90"/>
        <v>16034</v>
      </c>
      <c r="DL122" s="2">
        <f t="shared" ca="1" si="91"/>
        <v>1308</v>
      </c>
      <c r="DM122" s="2">
        <f t="shared" ca="1" si="92"/>
        <v>1747</v>
      </c>
      <c r="DN122" s="2">
        <f t="shared" ca="1" si="93"/>
        <v>1223</v>
      </c>
      <c r="DO122" s="2">
        <f t="shared" ca="1" si="94"/>
        <v>1240</v>
      </c>
      <c r="DP122" s="2">
        <f t="shared" ca="1" si="95"/>
        <v>1528</v>
      </c>
      <c r="DQ122" s="2">
        <f t="shared" si="96"/>
        <v>44</v>
      </c>
      <c r="DR122" s="2">
        <f t="shared" si="97"/>
        <v>65.7</v>
      </c>
      <c r="DS122" s="2">
        <f t="shared" si="98"/>
        <v>16</v>
      </c>
      <c r="DT122" s="2">
        <f t="shared" si="99"/>
        <v>2.52</v>
      </c>
      <c r="DU122" s="2">
        <f t="shared" si="100"/>
        <v>0</v>
      </c>
      <c r="DV122" s="2">
        <f t="shared" si="101"/>
        <v>0</v>
      </c>
      <c r="DW122" s="2">
        <f t="shared" si="102"/>
        <v>1.6</v>
      </c>
      <c r="DX122" s="2">
        <f t="shared" si="76"/>
        <v>1.1299999999999999</v>
      </c>
      <c r="DY122" s="12" t="str">
        <f t="shared" ca="1" si="77"/>
        <v>[16034,1308,1747,1223,1240,1528,44,65.7,16,2.52,0,0,1.6,1.13]</v>
      </c>
      <c r="DZ122" s="2">
        <f t="shared" si="69"/>
        <v>51511</v>
      </c>
      <c r="EA122" s="23">
        <f t="shared" si="70"/>
        <v>100</v>
      </c>
      <c r="EB122" s="23">
        <f t="shared" si="71"/>
        <v>716000</v>
      </c>
      <c r="EC122" s="35"/>
      <c r="ED122" s="3" t="str">
        <f t="shared" si="78"/>
        <v>[51511,102]</v>
      </c>
      <c r="EE122" s="3" t="str">
        <f t="shared" si="79"/>
        <v>[100,716000]</v>
      </c>
      <c r="EF122" s="3"/>
      <c r="EG122" s="3">
        <f>VLOOKUP(IF(MOD(CY122,10)=0,10,MOD(CY122,10))&amp;DA122&amp;DB122&amp;DJ122-1,[1]图鉴!$C$18:$G$183,MATCH("经验值",[1]图鉴!$C$18:$G$18,0),FALSE)</f>
        <v>35</v>
      </c>
      <c r="EH122" s="3"/>
      <c r="EI122" s="2" t="str">
        <f t="shared" si="80"/>
        <v>59式</v>
      </c>
      <c r="EJ122" s="2">
        <f t="shared" si="81"/>
        <v>119</v>
      </c>
    </row>
    <row r="123" spans="64:140">
      <c r="BL123" s="2" t="str">
        <f t="shared" si="83"/>
        <v>T5低9</v>
      </c>
      <c r="BM123" s="21" t="str">
        <f>[1]坦克升星消耗!P123&amp;[1]坦克升星消耗!Q123</f>
        <v>T5低</v>
      </c>
      <c r="BN123" s="21">
        <f>[1]坦克升星消耗!S123</f>
        <v>9</v>
      </c>
      <c r="BO123" s="21">
        <f>[1]坦克升星消耗!U123</f>
        <v>100</v>
      </c>
      <c r="BP123" s="21">
        <f>[1]坦克升星消耗!AC123</f>
        <v>716000</v>
      </c>
      <c r="CE123" s="21">
        <f>[1]坦克标准养成属性!AV123</f>
        <v>10</v>
      </c>
      <c r="CF123" s="21" t="str">
        <f>[1]坦克标准养成属性!AW123</f>
        <v>59式</v>
      </c>
      <c r="CG123" s="21" t="str">
        <f t="shared" si="73"/>
        <v>T5</v>
      </c>
      <c r="CH123" s="21" t="str">
        <f>[1]坦克标准养成属性!AX123</f>
        <v>低</v>
      </c>
      <c r="CI123" s="21">
        <f>[1]坦克标准养成属性!AY123</f>
        <v>9</v>
      </c>
      <c r="CJ123" s="21">
        <f ca="1">[1]坦克标准养成属性!AZ123</f>
        <v>16621</v>
      </c>
      <c r="CK123" s="21">
        <f ca="1">[1]坦克标准养成属性!BA123</f>
        <v>1321</v>
      </c>
      <c r="CL123" s="21">
        <f ca="1">[1]坦克标准养成属性!BB123</f>
        <v>1796</v>
      </c>
      <c r="CM123" s="21">
        <f ca="1">[1]坦克标准养成属性!BC123</f>
        <v>1258</v>
      </c>
      <c r="CN123" s="21">
        <f ca="1">[1]坦克标准养成属性!BD123</f>
        <v>1253</v>
      </c>
      <c r="CO123" s="21">
        <f ca="1">[1]坦克标准养成属性!BE123</f>
        <v>1585</v>
      </c>
      <c r="CP123" s="21">
        <f>[1]坦克标准养成属性!BF123</f>
        <v>44.8</v>
      </c>
      <c r="CQ123" s="21">
        <f>[1]坦克标准养成属性!BG123</f>
        <v>66.900000000000006</v>
      </c>
      <c r="CR123" s="21">
        <f>[1]坦克标准养成属性!BH123</f>
        <v>16.3</v>
      </c>
      <c r="CS123" s="21">
        <f>[1]坦克标准养成属性!BI123</f>
        <v>2.46</v>
      </c>
      <c r="CT123" s="21">
        <f>[1]坦克标准养成属性!BJ123</f>
        <v>0</v>
      </c>
      <c r="CU123" s="21">
        <f>[1]坦克标准养成属性!BK123</f>
        <v>0</v>
      </c>
      <c r="CV123" s="21">
        <f>[1]坦克标准养成属性!BL123</f>
        <v>1.58</v>
      </c>
      <c r="CX123" s="2">
        <v>120</v>
      </c>
      <c r="CY123" s="2">
        <f t="shared" si="82"/>
        <v>10</v>
      </c>
      <c r="CZ123" s="2" t="str">
        <f t="shared" si="103"/>
        <v>59式</v>
      </c>
      <c r="DA123" s="2" t="str">
        <f t="shared" si="103"/>
        <v>T5</v>
      </c>
      <c r="DB123" s="2" t="str">
        <f t="shared" si="103"/>
        <v>低</v>
      </c>
      <c r="DC123" s="2">
        <f t="shared" si="84"/>
        <v>5</v>
      </c>
      <c r="DD123" s="2">
        <f t="shared" si="85"/>
        <v>6</v>
      </c>
      <c r="DE123" s="2">
        <f t="shared" si="74"/>
        <v>6</v>
      </c>
      <c r="DF123" s="2">
        <f t="shared" si="86"/>
        <v>6</v>
      </c>
      <c r="DG123" s="2">
        <f t="shared" si="87"/>
        <v>3</v>
      </c>
      <c r="DH123" s="2">
        <f t="shared" si="88"/>
        <v>1</v>
      </c>
      <c r="DI123" s="2">
        <f t="shared" si="75"/>
        <v>121</v>
      </c>
      <c r="DJ123" s="2">
        <f>COUNTIF(CZ$4:CZ123,CZ123)</f>
        <v>10</v>
      </c>
      <c r="DK123" s="2">
        <f t="shared" ca="1" si="90"/>
        <v>16621</v>
      </c>
      <c r="DL123" s="2">
        <f t="shared" ca="1" si="91"/>
        <v>1321</v>
      </c>
      <c r="DM123" s="2">
        <f t="shared" ca="1" si="92"/>
        <v>1796</v>
      </c>
      <c r="DN123" s="2">
        <f t="shared" ca="1" si="93"/>
        <v>1258</v>
      </c>
      <c r="DO123" s="2">
        <f t="shared" ca="1" si="94"/>
        <v>1253</v>
      </c>
      <c r="DP123" s="2">
        <f t="shared" ca="1" si="95"/>
        <v>1585</v>
      </c>
      <c r="DQ123" s="2">
        <f t="shared" si="96"/>
        <v>44.8</v>
      </c>
      <c r="DR123" s="2">
        <f t="shared" si="97"/>
        <v>66.900000000000006</v>
      </c>
      <c r="DS123" s="2">
        <f t="shared" si="98"/>
        <v>16.3</v>
      </c>
      <c r="DT123" s="2">
        <f t="shared" si="99"/>
        <v>2.46</v>
      </c>
      <c r="DU123" s="2">
        <f t="shared" si="100"/>
        <v>0</v>
      </c>
      <c r="DV123" s="2">
        <f t="shared" si="101"/>
        <v>0</v>
      </c>
      <c r="DW123" s="2">
        <f t="shared" si="102"/>
        <v>1.58</v>
      </c>
      <c r="DX123" s="2">
        <f t="shared" si="76"/>
        <v>1.1399999999999999</v>
      </c>
      <c r="DY123" s="12" t="str">
        <f t="shared" ca="1" si="77"/>
        <v>[16621,1321,1796,1258,1253,1585,44.8,66.9,16.3,2.46,0,0,1.58,1.14]</v>
      </c>
      <c r="DZ123" s="2">
        <f t="shared" si="69"/>
        <v>51511</v>
      </c>
      <c r="EA123" s="23">
        <f t="shared" si="70"/>
        <v>100</v>
      </c>
      <c r="EB123" s="23">
        <f t="shared" si="71"/>
        <v>765500</v>
      </c>
      <c r="EC123" s="35"/>
      <c r="ED123" s="3" t="str">
        <f t="shared" si="78"/>
        <v>[51511,102]</v>
      </c>
      <c r="EE123" s="3" t="str">
        <f t="shared" si="79"/>
        <v>[100,765500]</v>
      </c>
      <c r="EF123" s="3"/>
      <c r="EG123" s="3">
        <f>VLOOKUP(IF(MOD(CY123,10)=0,10,MOD(CY123,10))&amp;DA123&amp;DB123&amp;DJ123-1,[1]图鉴!$C$18:$G$183,MATCH("经验值",[1]图鉴!$C$18:$G$18,0),FALSE)</f>
        <v>35</v>
      </c>
      <c r="EH123" s="3"/>
      <c r="EI123" s="2" t="str">
        <f t="shared" si="80"/>
        <v>59式</v>
      </c>
      <c r="EJ123" s="2">
        <f t="shared" si="81"/>
        <v>120</v>
      </c>
    </row>
    <row r="124" spans="64:140">
      <c r="BL124" s="2" t="str">
        <f t="shared" si="83"/>
        <v>T5低10</v>
      </c>
      <c r="BM124" s="21" t="str">
        <f>[1]坦克升星消耗!P124&amp;[1]坦克升星消耗!Q124</f>
        <v>T5低</v>
      </c>
      <c r="BN124" s="21">
        <f>[1]坦克升星消耗!S124</f>
        <v>10</v>
      </c>
      <c r="BO124" s="21">
        <f>[1]坦克升星消耗!U124</f>
        <v>100</v>
      </c>
      <c r="BP124" s="21">
        <f>[1]坦克升星消耗!AC124</f>
        <v>765500</v>
      </c>
      <c r="CE124" s="21">
        <f>[1]坦克标准养成属性!AV124</f>
        <v>10</v>
      </c>
      <c r="CF124" s="21" t="str">
        <f>[1]坦克标准养成属性!AW124</f>
        <v>59式</v>
      </c>
      <c r="CG124" s="21" t="str">
        <f t="shared" si="73"/>
        <v>T5</v>
      </c>
      <c r="CH124" s="21" t="str">
        <f>[1]坦克标准养成属性!AX124</f>
        <v>低</v>
      </c>
      <c r="CI124" s="21">
        <f>[1]坦克标准养成属性!AY124</f>
        <v>10</v>
      </c>
      <c r="CJ124" s="21">
        <f ca="1">[1]坦克标准养成属性!AZ124</f>
        <v>17208</v>
      </c>
      <c r="CK124" s="21">
        <f ca="1">[1]坦克标准养成属性!BA124</f>
        <v>1334</v>
      </c>
      <c r="CL124" s="21">
        <f ca="1">[1]坦克标准养成属性!BB124</f>
        <v>1845</v>
      </c>
      <c r="CM124" s="21">
        <f ca="1">[1]坦克标准养成属性!BC124</f>
        <v>1292</v>
      </c>
      <c r="CN124" s="21">
        <f ca="1">[1]坦克标准养成属性!BD124</f>
        <v>1265</v>
      </c>
      <c r="CO124" s="21">
        <f ca="1">[1]坦克标准养成属性!BE124</f>
        <v>1642</v>
      </c>
      <c r="CP124" s="21">
        <f>[1]坦克标准养成属性!BF124</f>
        <v>45.6</v>
      </c>
      <c r="CQ124" s="21">
        <f>[1]坦克标准养成属性!BG124</f>
        <v>68</v>
      </c>
      <c r="CR124" s="21">
        <f>[1]坦克标准养成属性!BH124</f>
        <v>16.7</v>
      </c>
      <c r="CS124" s="21">
        <f>[1]坦克标准养成属性!BI124</f>
        <v>2.4</v>
      </c>
      <c r="CT124" s="21">
        <f>[1]坦克标准养成属性!BJ124</f>
        <v>0</v>
      </c>
      <c r="CU124" s="21">
        <f>[1]坦克标准养成属性!BK124</f>
        <v>0</v>
      </c>
      <c r="CV124" s="21">
        <f>[1]坦克标准养成属性!BL124</f>
        <v>1.55</v>
      </c>
      <c r="CX124" s="2">
        <v>121</v>
      </c>
      <c r="CY124" s="2">
        <f t="shared" si="82"/>
        <v>10</v>
      </c>
      <c r="CZ124" s="2" t="str">
        <f t="shared" ref="CZ124:DB143" si="104">VLOOKUP($CY124,$CE$3:$CR$372,MATCH(CZ$3,$CE$3:$CR$3,0),FALSE)</f>
        <v>59式</v>
      </c>
      <c r="DA124" s="2" t="str">
        <f t="shared" si="104"/>
        <v>T5</v>
      </c>
      <c r="DB124" s="2" t="str">
        <f t="shared" si="104"/>
        <v>低</v>
      </c>
      <c r="DC124" s="2">
        <f t="shared" si="84"/>
        <v>5</v>
      </c>
      <c r="DD124" s="2">
        <f t="shared" si="85"/>
        <v>6</v>
      </c>
      <c r="DE124" s="2">
        <f t="shared" si="74"/>
        <v>6</v>
      </c>
      <c r="DF124" s="2">
        <f t="shared" si="86"/>
        <v>6</v>
      </c>
      <c r="DG124" s="2">
        <f t="shared" si="87"/>
        <v>4</v>
      </c>
      <c r="DH124" s="2">
        <f t="shared" si="88"/>
        <v>1</v>
      </c>
      <c r="DI124" s="2">
        <f t="shared" si="75"/>
        <v>122</v>
      </c>
      <c r="DJ124" s="2">
        <f>COUNTIF(CZ$4:CZ124,CZ124)</f>
        <v>11</v>
      </c>
      <c r="DK124" s="2">
        <f t="shared" ca="1" si="90"/>
        <v>17208</v>
      </c>
      <c r="DL124" s="2">
        <f t="shared" ca="1" si="91"/>
        <v>1334</v>
      </c>
      <c r="DM124" s="2">
        <f t="shared" ca="1" si="92"/>
        <v>1845</v>
      </c>
      <c r="DN124" s="2">
        <f t="shared" ca="1" si="93"/>
        <v>1292</v>
      </c>
      <c r="DO124" s="2">
        <f t="shared" ca="1" si="94"/>
        <v>1265</v>
      </c>
      <c r="DP124" s="2">
        <f t="shared" ca="1" si="95"/>
        <v>1642</v>
      </c>
      <c r="DQ124" s="2">
        <f t="shared" si="96"/>
        <v>45.6</v>
      </c>
      <c r="DR124" s="2">
        <f t="shared" si="97"/>
        <v>68</v>
      </c>
      <c r="DS124" s="2">
        <f t="shared" si="98"/>
        <v>16.7</v>
      </c>
      <c r="DT124" s="2">
        <f t="shared" si="99"/>
        <v>2.4</v>
      </c>
      <c r="DU124" s="2">
        <f t="shared" si="100"/>
        <v>0</v>
      </c>
      <c r="DV124" s="2">
        <f t="shared" si="101"/>
        <v>0</v>
      </c>
      <c r="DW124" s="2">
        <f t="shared" si="102"/>
        <v>1.55</v>
      </c>
      <c r="DX124" s="2">
        <f t="shared" si="76"/>
        <v>1.1599999999999999</v>
      </c>
      <c r="DY124" s="12" t="str">
        <f t="shared" ca="1" si="77"/>
        <v>[17208,1334,1845,1292,1265,1642,45.6,68,16.7,2.4,0,0,1.55,1.16]</v>
      </c>
      <c r="DZ124" s="2">
        <f t="shared" si="69"/>
        <v>51511</v>
      </c>
      <c r="EA124" s="23">
        <f t="shared" si="70"/>
        <v>100</v>
      </c>
      <c r="EB124" s="23">
        <f t="shared" si="71"/>
        <v>815500</v>
      </c>
      <c r="EC124" s="35"/>
      <c r="ED124" s="3" t="str">
        <f t="shared" si="78"/>
        <v>[51511,102]</v>
      </c>
      <c r="EE124" s="3" t="str">
        <f t="shared" si="79"/>
        <v>[100,815500]</v>
      </c>
      <c r="EF124" s="3"/>
      <c r="EG124" s="3">
        <f>VLOOKUP(IF(MOD(CY124,10)=0,10,MOD(CY124,10))&amp;DA124&amp;DB124&amp;DJ124-1,[1]图鉴!$C$18:$G$183,MATCH("经验值",[1]图鉴!$C$18:$G$18,0),FALSE)</f>
        <v>35</v>
      </c>
      <c r="EH124" s="3"/>
      <c r="EI124" s="2" t="str">
        <f t="shared" si="80"/>
        <v>59式</v>
      </c>
      <c r="EJ124" s="2">
        <f t="shared" si="81"/>
        <v>121</v>
      </c>
    </row>
    <row r="125" spans="64:140">
      <c r="BL125" s="2" t="str">
        <f t="shared" si="83"/>
        <v>T5低11</v>
      </c>
      <c r="BM125" s="21" t="str">
        <f>[1]坦克升星消耗!P125&amp;[1]坦克升星消耗!Q125</f>
        <v>T5低</v>
      </c>
      <c r="BN125" s="21">
        <f>[1]坦克升星消耗!S125</f>
        <v>11</v>
      </c>
      <c r="BO125" s="21">
        <f>[1]坦克升星消耗!U125</f>
        <v>100</v>
      </c>
      <c r="BP125" s="21">
        <f>[1]坦克升星消耗!AC125</f>
        <v>815500</v>
      </c>
      <c r="CE125" s="21">
        <f>[1]坦克标准养成属性!AV125</f>
        <v>10</v>
      </c>
      <c r="CF125" s="21" t="str">
        <f>[1]坦克标准养成属性!AW125</f>
        <v>59式</v>
      </c>
      <c r="CG125" s="21" t="str">
        <f t="shared" si="73"/>
        <v>T5</v>
      </c>
      <c r="CH125" s="21" t="str">
        <f>[1]坦克标准养成属性!AX125</f>
        <v>低</v>
      </c>
      <c r="CI125" s="21">
        <f>[1]坦克标准养成属性!AY125</f>
        <v>11</v>
      </c>
      <c r="CJ125" s="21">
        <f ca="1">[1]坦克标准养成属性!AZ125</f>
        <v>17795</v>
      </c>
      <c r="CK125" s="21">
        <f ca="1">[1]坦克标准养成属性!BA125</f>
        <v>1347</v>
      </c>
      <c r="CL125" s="21">
        <f ca="1">[1]坦克标准养成属性!BB125</f>
        <v>1894</v>
      </c>
      <c r="CM125" s="21">
        <f ca="1">[1]坦克标准养成属性!BC125</f>
        <v>1326</v>
      </c>
      <c r="CN125" s="21">
        <f ca="1">[1]坦克标准养成属性!BD125</f>
        <v>1278</v>
      </c>
      <c r="CO125" s="21">
        <f ca="1">[1]坦克标准养成属性!BE125</f>
        <v>1698</v>
      </c>
      <c r="CP125" s="21">
        <f>[1]坦克标准养成属性!BF125</f>
        <v>46.3</v>
      </c>
      <c r="CQ125" s="21">
        <f>[1]坦克标准养成属性!BG125</f>
        <v>69.2</v>
      </c>
      <c r="CR125" s="21">
        <f>[1]坦克标准养成属性!BH125</f>
        <v>17</v>
      </c>
      <c r="CS125" s="21">
        <f>[1]坦克标准养成属性!BI125</f>
        <v>2.34</v>
      </c>
      <c r="CT125" s="21">
        <f>[1]坦克标准养成属性!BJ125</f>
        <v>0</v>
      </c>
      <c r="CU125" s="21">
        <f>[1]坦克标准养成属性!BK125</f>
        <v>0</v>
      </c>
      <c r="CV125" s="21">
        <f>[1]坦克标准养成属性!BL125</f>
        <v>1.53</v>
      </c>
      <c r="CX125" s="2">
        <v>122</v>
      </c>
      <c r="CY125" s="2">
        <f t="shared" si="82"/>
        <v>10</v>
      </c>
      <c r="CZ125" s="2" t="str">
        <f t="shared" si="104"/>
        <v>59式</v>
      </c>
      <c r="DA125" s="2" t="str">
        <f t="shared" si="104"/>
        <v>T5</v>
      </c>
      <c r="DB125" s="2" t="str">
        <f t="shared" si="104"/>
        <v>低</v>
      </c>
      <c r="DC125" s="2">
        <f t="shared" si="84"/>
        <v>5</v>
      </c>
      <c r="DD125" s="2">
        <f t="shared" si="85"/>
        <v>6</v>
      </c>
      <c r="DE125" s="2">
        <f t="shared" si="74"/>
        <v>6</v>
      </c>
      <c r="DF125" s="2">
        <f t="shared" si="86"/>
        <v>6</v>
      </c>
      <c r="DG125" s="2">
        <f t="shared" si="87"/>
        <v>5</v>
      </c>
      <c r="DH125" s="2">
        <f t="shared" si="88"/>
        <v>1</v>
      </c>
      <c r="DI125" s="2">
        <f t="shared" si="75"/>
        <v>123</v>
      </c>
      <c r="DJ125" s="2">
        <f>COUNTIF(CZ$4:CZ125,CZ125)</f>
        <v>12</v>
      </c>
      <c r="DK125" s="2">
        <f t="shared" ca="1" si="90"/>
        <v>17795</v>
      </c>
      <c r="DL125" s="2">
        <f t="shared" ca="1" si="91"/>
        <v>1347</v>
      </c>
      <c r="DM125" s="2">
        <f t="shared" ca="1" si="92"/>
        <v>1894</v>
      </c>
      <c r="DN125" s="2">
        <f t="shared" ca="1" si="93"/>
        <v>1326</v>
      </c>
      <c r="DO125" s="2">
        <f t="shared" ca="1" si="94"/>
        <v>1278</v>
      </c>
      <c r="DP125" s="2">
        <f t="shared" ca="1" si="95"/>
        <v>1698</v>
      </c>
      <c r="DQ125" s="2">
        <f t="shared" si="96"/>
        <v>46.3</v>
      </c>
      <c r="DR125" s="2">
        <f t="shared" si="97"/>
        <v>69.2</v>
      </c>
      <c r="DS125" s="2">
        <f t="shared" si="98"/>
        <v>17</v>
      </c>
      <c r="DT125" s="2">
        <f t="shared" si="99"/>
        <v>2.34</v>
      </c>
      <c r="DU125" s="2">
        <f t="shared" si="100"/>
        <v>0</v>
      </c>
      <c r="DV125" s="2">
        <f t="shared" si="101"/>
        <v>0</v>
      </c>
      <c r="DW125" s="2">
        <f t="shared" si="102"/>
        <v>1.53</v>
      </c>
      <c r="DX125" s="2">
        <f t="shared" si="76"/>
        <v>1.18</v>
      </c>
      <c r="DY125" s="12" t="str">
        <f t="shared" ca="1" si="77"/>
        <v>[17795,1347,1894,1326,1278,1698,46.3,69.2,17,2.34,0,0,1.53,1.18]</v>
      </c>
      <c r="DZ125" s="2">
        <f t="shared" si="69"/>
        <v>51511</v>
      </c>
      <c r="EA125" s="23">
        <f t="shared" si="70"/>
        <v>100</v>
      </c>
      <c r="EB125" s="23">
        <f t="shared" si="71"/>
        <v>865000</v>
      </c>
      <c r="EC125" s="35"/>
      <c r="ED125" s="3" t="str">
        <f t="shared" si="78"/>
        <v>[51511,102]</v>
      </c>
      <c r="EE125" s="3" t="str">
        <f t="shared" si="79"/>
        <v>[100,865000]</v>
      </c>
      <c r="EF125" s="3"/>
      <c r="EG125" s="3">
        <f>VLOOKUP(IF(MOD(CY125,10)=0,10,MOD(CY125,10))&amp;DA125&amp;DB125&amp;DJ125-1,[1]图鉴!$C$18:$G$183,MATCH("经验值",[1]图鉴!$C$18:$G$18,0),FALSE)</f>
        <v>35</v>
      </c>
      <c r="EH125" s="3"/>
      <c r="EI125" s="2" t="str">
        <f t="shared" si="80"/>
        <v>59式</v>
      </c>
      <c r="EJ125" s="2">
        <f t="shared" si="81"/>
        <v>122</v>
      </c>
    </row>
    <row r="126" spans="64:140">
      <c r="BL126" s="2" t="str">
        <f t="shared" si="83"/>
        <v>T5低12</v>
      </c>
      <c r="BM126" s="21" t="str">
        <f>[1]坦克升星消耗!P126&amp;[1]坦克升星消耗!Q126</f>
        <v>T5低</v>
      </c>
      <c r="BN126" s="21">
        <f>[1]坦克升星消耗!S126</f>
        <v>12</v>
      </c>
      <c r="BO126" s="21">
        <f>[1]坦克升星消耗!U126</f>
        <v>100</v>
      </c>
      <c r="BP126" s="21">
        <f>[1]坦克升星消耗!AC126</f>
        <v>865000</v>
      </c>
      <c r="CE126" s="21">
        <f>[1]坦克标准养成属性!AV126</f>
        <v>10</v>
      </c>
      <c r="CF126" s="21" t="str">
        <f>[1]坦克标准养成属性!AW126</f>
        <v>59式</v>
      </c>
      <c r="CG126" s="21" t="str">
        <f t="shared" si="73"/>
        <v>T5</v>
      </c>
      <c r="CH126" s="21" t="str">
        <f>[1]坦克标准养成属性!AX126</f>
        <v>低</v>
      </c>
      <c r="CI126" s="21">
        <f>[1]坦克标准养成属性!AY126</f>
        <v>12</v>
      </c>
      <c r="CJ126" s="21">
        <f ca="1">[1]坦克标准养成属性!AZ126</f>
        <v>18382</v>
      </c>
      <c r="CK126" s="21">
        <f ca="1">[1]坦克标准养成属性!BA126</f>
        <v>1361</v>
      </c>
      <c r="CL126" s="21">
        <f ca="1">[1]坦克标准养成属性!BB126</f>
        <v>1943</v>
      </c>
      <c r="CM126" s="21">
        <f ca="1">[1]坦克标准养成属性!BC126</f>
        <v>1360</v>
      </c>
      <c r="CN126" s="21">
        <f ca="1">[1]坦克标准养成属性!BD126</f>
        <v>1290</v>
      </c>
      <c r="CO126" s="21">
        <f ca="1">[1]坦克标准养成属性!BE126</f>
        <v>1755</v>
      </c>
      <c r="CP126" s="21">
        <f>[1]坦克标准养成属性!BF126</f>
        <v>47.1</v>
      </c>
      <c r="CQ126" s="21">
        <f>[1]坦克标准养成属性!BG126</f>
        <v>70.400000000000006</v>
      </c>
      <c r="CR126" s="21">
        <f>[1]坦克标准养成属性!BH126</f>
        <v>17.399999999999999</v>
      </c>
      <c r="CS126" s="21">
        <f>[1]坦克标准养成属性!BI126</f>
        <v>2.2799999999999998</v>
      </c>
      <c r="CT126" s="21">
        <f>[1]坦克标准养成属性!BJ126</f>
        <v>0</v>
      </c>
      <c r="CU126" s="21">
        <f>[1]坦克标准养成属性!BK126</f>
        <v>0</v>
      </c>
      <c r="CV126" s="21">
        <f>[1]坦克标准养成属性!BL126</f>
        <v>1.5</v>
      </c>
      <c r="CX126" s="2">
        <v>123</v>
      </c>
      <c r="CY126" s="2">
        <f t="shared" si="82"/>
        <v>10</v>
      </c>
      <c r="CZ126" s="2" t="str">
        <f t="shared" si="104"/>
        <v>59式</v>
      </c>
      <c r="DA126" s="2" t="str">
        <f t="shared" si="104"/>
        <v>T5</v>
      </c>
      <c r="DB126" s="2" t="str">
        <f t="shared" si="104"/>
        <v>低</v>
      </c>
      <c r="DC126" s="2">
        <f t="shared" si="84"/>
        <v>5</v>
      </c>
      <c r="DD126" s="2">
        <f t="shared" si="85"/>
        <v>6</v>
      </c>
      <c r="DE126" s="2">
        <f t="shared" si="74"/>
        <v>6</v>
      </c>
      <c r="DF126" s="2">
        <f t="shared" si="86"/>
        <v>6</v>
      </c>
      <c r="DG126" s="2">
        <f t="shared" si="87"/>
        <v>6</v>
      </c>
      <c r="DH126" s="2">
        <f t="shared" si="88"/>
        <v>2</v>
      </c>
      <c r="DI126" s="2">
        <f t="shared" si="75"/>
        <v>-1</v>
      </c>
      <c r="DJ126" s="2">
        <f>COUNTIF(CZ$4:CZ126,CZ126)</f>
        <v>13</v>
      </c>
      <c r="DK126" s="2">
        <f t="shared" ca="1" si="90"/>
        <v>18382</v>
      </c>
      <c r="DL126" s="2">
        <f t="shared" ca="1" si="91"/>
        <v>1361</v>
      </c>
      <c r="DM126" s="2">
        <f t="shared" ca="1" si="92"/>
        <v>1943</v>
      </c>
      <c r="DN126" s="2">
        <f t="shared" ca="1" si="93"/>
        <v>1360</v>
      </c>
      <c r="DO126" s="2">
        <f t="shared" ca="1" si="94"/>
        <v>1290</v>
      </c>
      <c r="DP126" s="2">
        <f t="shared" ca="1" si="95"/>
        <v>1755</v>
      </c>
      <c r="DQ126" s="2">
        <f t="shared" si="96"/>
        <v>47.1</v>
      </c>
      <c r="DR126" s="2">
        <f t="shared" si="97"/>
        <v>70.400000000000006</v>
      </c>
      <c r="DS126" s="2">
        <f t="shared" si="98"/>
        <v>17.399999999999999</v>
      </c>
      <c r="DT126" s="2">
        <f t="shared" si="99"/>
        <v>2.2799999999999998</v>
      </c>
      <c r="DU126" s="2">
        <f t="shared" si="100"/>
        <v>0</v>
      </c>
      <c r="DV126" s="2">
        <f t="shared" si="101"/>
        <v>0</v>
      </c>
      <c r="DW126" s="2">
        <f t="shared" si="102"/>
        <v>1.5</v>
      </c>
      <c r="DX126" s="2">
        <f t="shared" si="76"/>
        <v>1.2</v>
      </c>
      <c r="DY126" s="12" t="str">
        <f t="shared" ca="1" si="77"/>
        <v>[18382,1361,1943,1360,1290,1755,47.1,70.4,17.4,2.28,0,0,1.5,1.2]</v>
      </c>
      <c r="DZ126" s="2">
        <f t="shared" si="69"/>
        <v>51511</v>
      </c>
      <c r="EA126" s="23">
        <f t="shared" si="70"/>
        <v>1</v>
      </c>
      <c r="EB126" s="23">
        <f t="shared" si="71"/>
        <v>0</v>
      </c>
      <c r="EC126" s="35"/>
      <c r="ED126" s="3" t="str">
        <f t="shared" si="78"/>
        <v>[51511,102]</v>
      </c>
      <c r="EE126" s="3" t="str">
        <f t="shared" si="79"/>
        <v>[1,0]</v>
      </c>
      <c r="EF126" s="3"/>
      <c r="EG126" s="3">
        <f>VLOOKUP(IF(MOD(CY126,10)=0,10,MOD(CY126,10))&amp;DA126&amp;DB126&amp;DJ126-1,[1]图鉴!$C$18:$G$183,MATCH("经验值",[1]图鉴!$C$18:$G$18,0),FALSE)</f>
        <v>35</v>
      </c>
      <c r="EH126" s="3"/>
      <c r="EI126" s="2" t="str">
        <f t="shared" si="80"/>
        <v>59式</v>
      </c>
      <c r="EJ126" s="2">
        <f t="shared" si="81"/>
        <v>123</v>
      </c>
    </row>
    <row r="127" spans="64:140">
      <c r="BL127" s="2" t="str">
        <f t="shared" si="83"/>
        <v>T5中0</v>
      </c>
      <c r="BM127" s="21" t="str">
        <f>[1]坦克升星消耗!P127&amp;[1]坦克升星消耗!Q127</f>
        <v>T5中</v>
      </c>
      <c r="BN127" s="21">
        <f>[1]坦克升星消耗!S127</f>
        <v>0</v>
      </c>
      <c r="BO127" s="21">
        <f>[1]坦克升星消耗!U127</f>
        <v>80</v>
      </c>
      <c r="BP127" s="21">
        <f>[1]坦克升星消耗!AC127</f>
        <v>0</v>
      </c>
      <c r="CE127" s="21">
        <f>[1]坦克标准养成属性!AV127</f>
        <v>11</v>
      </c>
      <c r="CF127" s="21" t="str">
        <f>[1]坦克标准养成属性!AW127</f>
        <v>Stuart</v>
      </c>
      <c r="CG127" s="21" t="str">
        <f t="shared" si="73"/>
        <v>T1</v>
      </c>
      <c r="CH127" s="21" t="str">
        <f>[1]坦克标准养成属性!AX127</f>
        <v>低</v>
      </c>
      <c r="CI127" s="21">
        <f>[1]坦克标准养成属性!AY127</f>
        <v>0</v>
      </c>
      <c r="CJ127" s="21">
        <f ca="1">[1]坦克标准养成属性!AZ127</f>
        <v>2665</v>
      </c>
      <c r="CK127" s="21">
        <f ca="1">[1]坦克标准养成属性!BA127</f>
        <v>164</v>
      </c>
      <c r="CL127" s="21">
        <f ca="1">[1]坦克标准养成属性!BB127</f>
        <v>286</v>
      </c>
      <c r="CM127" s="21">
        <f ca="1">[1]坦克标准养成属性!BC127</f>
        <v>214</v>
      </c>
      <c r="CN127" s="21">
        <f ca="1">[1]坦克标准养成属性!BD127</f>
        <v>330</v>
      </c>
      <c r="CO127" s="21">
        <f ca="1">[1]坦克标准养成属性!BE127</f>
        <v>324</v>
      </c>
      <c r="CP127" s="21">
        <f>[1]坦克标准养成属性!BF127</f>
        <v>44.5</v>
      </c>
      <c r="CQ127" s="21">
        <f>[1]坦克标准养成属性!BG127</f>
        <v>40</v>
      </c>
      <c r="CR127" s="21">
        <f>[1]坦克标准养成属性!BH127</f>
        <v>12.3</v>
      </c>
      <c r="CS127" s="21">
        <f>[1]坦克标准养成属性!BI127</f>
        <v>0</v>
      </c>
      <c r="CT127" s="21">
        <f>[1]坦克标准养成属性!BJ127</f>
        <v>4.8</v>
      </c>
      <c r="CU127" s="21">
        <f>[1]坦克标准养成属性!BK127</f>
        <v>0.4</v>
      </c>
      <c r="CV127" s="21">
        <f>[1]坦克标准养成属性!BL127</f>
        <v>0.93</v>
      </c>
      <c r="CX127" s="2">
        <v>124</v>
      </c>
      <c r="CY127" s="2">
        <f t="shared" si="82"/>
        <v>11</v>
      </c>
      <c r="CZ127" s="2" t="str">
        <f t="shared" si="104"/>
        <v>Stuart</v>
      </c>
      <c r="DA127" s="2" t="str">
        <f t="shared" si="104"/>
        <v>T1</v>
      </c>
      <c r="DB127" s="2" t="str">
        <f t="shared" si="104"/>
        <v>低</v>
      </c>
      <c r="DC127" s="2">
        <f t="shared" si="84"/>
        <v>1</v>
      </c>
      <c r="DD127" s="2">
        <f t="shared" si="85"/>
        <v>2</v>
      </c>
      <c r="DE127" s="2">
        <f t="shared" si="74"/>
        <v>1</v>
      </c>
      <c r="DF127" s="2">
        <f t="shared" si="86"/>
        <v>1</v>
      </c>
      <c r="DG127" s="2">
        <f t="shared" si="87"/>
        <v>0</v>
      </c>
      <c r="DH127" s="2">
        <f t="shared" si="88"/>
        <v>1</v>
      </c>
      <c r="DI127" s="2">
        <f t="shared" si="75"/>
        <v>125</v>
      </c>
      <c r="DJ127" s="2">
        <f>COUNTIF(CZ$4:CZ127,CZ127)</f>
        <v>1</v>
      </c>
      <c r="DK127" s="2">
        <f t="shared" ca="1" si="90"/>
        <v>2665</v>
      </c>
      <c r="DL127" s="2">
        <f t="shared" ca="1" si="91"/>
        <v>164</v>
      </c>
      <c r="DM127" s="2">
        <f t="shared" ca="1" si="92"/>
        <v>286</v>
      </c>
      <c r="DN127" s="2">
        <f t="shared" ca="1" si="93"/>
        <v>214</v>
      </c>
      <c r="DO127" s="2">
        <f t="shared" ca="1" si="94"/>
        <v>330</v>
      </c>
      <c r="DP127" s="2">
        <f t="shared" ca="1" si="95"/>
        <v>324</v>
      </c>
      <c r="DQ127" s="2">
        <f t="shared" si="96"/>
        <v>44.5</v>
      </c>
      <c r="DR127" s="2">
        <f t="shared" si="97"/>
        <v>40</v>
      </c>
      <c r="DS127" s="2">
        <f t="shared" si="98"/>
        <v>12.3</v>
      </c>
      <c r="DT127" s="2">
        <f t="shared" si="99"/>
        <v>0</v>
      </c>
      <c r="DU127" s="2">
        <f t="shared" si="100"/>
        <v>4.8</v>
      </c>
      <c r="DV127" s="2">
        <f t="shared" si="101"/>
        <v>0.4</v>
      </c>
      <c r="DW127" s="2">
        <f t="shared" si="102"/>
        <v>0.93</v>
      </c>
      <c r="DX127" s="2">
        <f t="shared" si="76"/>
        <v>1.2</v>
      </c>
      <c r="DY127" s="12" t="str">
        <f t="shared" ca="1" si="77"/>
        <v>[2665,164,286,214,330,324,44.5,40,12.3,0,4.8,0.4,0.93,1.2]</v>
      </c>
      <c r="DZ127" s="2">
        <f t="shared" si="69"/>
        <v>52111</v>
      </c>
      <c r="EA127" s="23">
        <f t="shared" si="70"/>
        <v>20</v>
      </c>
      <c r="EB127" s="23">
        <f t="shared" si="71"/>
        <v>10000</v>
      </c>
      <c r="EC127" s="35"/>
      <c r="ED127" s="3" t="str">
        <f t="shared" si="78"/>
        <v>[52111,102]</v>
      </c>
      <c r="EE127" s="3" t="str">
        <f t="shared" si="79"/>
        <v>[20,10000]</v>
      </c>
      <c r="EF127" s="3"/>
      <c r="EG127" s="3">
        <f>VLOOKUP(IF(MOD(CY127,10)=0,10,MOD(CY127,10))&amp;DA127&amp;DB127&amp;DJ127-1,[1]图鉴!$C$18:$G$183,MATCH("经验值",[1]图鉴!$C$18:$G$18,0),FALSE)</f>
        <v>10</v>
      </c>
      <c r="EH127" s="3"/>
      <c r="EI127" s="2" t="str">
        <f t="shared" si="80"/>
        <v>Stuart</v>
      </c>
      <c r="EJ127" s="2">
        <f t="shared" si="81"/>
        <v>124</v>
      </c>
    </row>
    <row r="128" spans="64:140">
      <c r="BL128" s="2" t="str">
        <f t="shared" si="83"/>
        <v>T5中1</v>
      </c>
      <c r="BM128" s="21" t="str">
        <f>[1]坦克升星消耗!P128&amp;[1]坦克升星消耗!Q128</f>
        <v>T5中</v>
      </c>
      <c r="BN128" s="21">
        <f>[1]坦克升星消耗!S128</f>
        <v>1</v>
      </c>
      <c r="BO128" s="21">
        <f>[1]坦克升星消耗!U128</f>
        <v>25</v>
      </c>
      <c r="BP128" s="21">
        <f>[1]坦克升星消耗!AC128</f>
        <v>208500</v>
      </c>
      <c r="CE128" s="21">
        <f>[1]坦克标准养成属性!AV128</f>
        <v>11</v>
      </c>
      <c r="CF128" s="21" t="str">
        <f>[1]坦克标准养成属性!AW128</f>
        <v>Stuart</v>
      </c>
      <c r="CG128" s="21" t="str">
        <f t="shared" si="73"/>
        <v>T1</v>
      </c>
      <c r="CH128" s="21" t="str">
        <f>[1]坦克标准养成属性!AX128</f>
        <v>低</v>
      </c>
      <c r="CI128" s="21">
        <f>[1]坦克标准养成属性!AY128</f>
        <v>1</v>
      </c>
      <c r="CJ128" s="21">
        <f ca="1">[1]坦克标准养成属性!AZ128</f>
        <v>3470</v>
      </c>
      <c r="CK128" s="21">
        <f ca="1">[1]坦克标准养成属性!BA128</f>
        <v>191</v>
      </c>
      <c r="CL128" s="21">
        <f ca="1">[1]坦克标准养成属性!BB128</f>
        <v>339</v>
      </c>
      <c r="CM128" s="21">
        <f ca="1">[1]坦克标准养成属性!BC128</f>
        <v>254</v>
      </c>
      <c r="CN128" s="21">
        <f ca="1">[1]坦克标准养成属性!BD128</f>
        <v>385</v>
      </c>
      <c r="CO128" s="21">
        <f ca="1">[1]坦克标准养成属性!BE128</f>
        <v>389</v>
      </c>
      <c r="CP128" s="21">
        <f>[1]坦克标准养成属性!BF128</f>
        <v>47.3</v>
      </c>
      <c r="CQ128" s="21">
        <f>[1]坦克标准养成属性!BG128</f>
        <v>42.5</v>
      </c>
      <c r="CR128" s="21">
        <f>[1]坦克标准养成属性!BH128</f>
        <v>13.3</v>
      </c>
      <c r="CS128" s="21">
        <f>[1]坦克标准养成属性!BI128</f>
        <v>0</v>
      </c>
      <c r="CT128" s="21">
        <f>[1]坦克标准养成属性!BJ128</f>
        <v>4.4000000000000004</v>
      </c>
      <c r="CU128" s="21">
        <f>[1]坦克标准养成属性!BK128</f>
        <v>0.4</v>
      </c>
      <c r="CV128" s="21">
        <f>[1]坦克标准养成属性!BL128</f>
        <v>0.89</v>
      </c>
      <c r="CX128" s="2">
        <v>125</v>
      </c>
      <c r="CY128" s="2">
        <f t="shared" si="82"/>
        <v>11</v>
      </c>
      <c r="CZ128" s="2" t="str">
        <f t="shared" si="104"/>
        <v>Stuart</v>
      </c>
      <c r="DA128" s="2" t="str">
        <f t="shared" si="104"/>
        <v>T1</v>
      </c>
      <c r="DB128" s="2" t="str">
        <f t="shared" si="104"/>
        <v>低</v>
      </c>
      <c r="DC128" s="2">
        <f t="shared" si="84"/>
        <v>1</v>
      </c>
      <c r="DD128" s="2">
        <f t="shared" si="85"/>
        <v>2</v>
      </c>
      <c r="DE128" s="2">
        <f t="shared" si="74"/>
        <v>1</v>
      </c>
      <c r="DF128" s="2">
        <f t="shared" si="86"/>
        <v>1</v>
      </c>
      <c r="DG128" s="2">
        <f t="shared" si="87"/>
        <v>1</v>
      </c>
      <c r="DH128" s="2">
        <f t="shared" si="88"/>
        <v>2</v>
      </c>
      <c r="DI128" s="2">
        <f t="shared" si="75"/>
        <v>126</v>
      </c>
      <c r="DJ128" s="2">
        <f>COUNTIF(CZ$4:CZ128,CZ128)</f>
        <v>2</v>
      </c>
      <c r="DK128" s="2">
        <f t="shared" ca="1" si="90"/>
        <v>3470</v>
      </c>
      <c r="DL128" s="2">
        <f t="shared" ca="1" si="91"/>
        <v>191</v>
      </c>
      <c r="DM128" s="2">
        <f t="shared" ca="1" si="92"/>
        <v>339</v>
      </c>
      <c r="DN128" s="2">
        <f t="shared" ca="1" si="93"/>
        <v>254</v>
      </c>
      <c r="DO128" s="2">
        <f t="shared" ca="1" si="94"/>
        <v>385</v>
      </c>
      <c r="DP128" s="2">
        <f t="shared" ca="1" si="95"/>
        <v>389</v>
      </c>
      <c r="DQ128" s="2">
        <f t="shared" si="96"/>
        <v>47.3</v>
      </c>
      <c r="DR128" s="2">
        <f t="shared" si="97"/>
        <v>42.5</v>
      </c>
      <c r="DS128" s="2">
        <f t="shared" si="98"/>
        <v>13.3</v>
      </c>
      <c r="DT128" s="2">
        <f t="shared" si="99"/>
        <v>0</v>
      </c>
      <c r="DU128" s="2">
        <f t="shared" si="100"/>
        <v>4.4000000000000004</v>
      </c>
      <c r="DV128" s="2">
        <f t="shared" si="101"/>
        <v>0.4</v>
      </c>
      <c r="DW128" s="2">
        <f t="shared" si="102"/>
        <v>0.89</v>
      </c>
      <c r="DX128" s="2">
        <f t="shared" si="76"/>
        <v>1.26</v>
      </c>
      <c r="DY128" s="12" t="str">
        <f t="shared" ca="1" si="77"/>
        <v>[3470,191,339,254,385,389,47.3,42.5,13.3,0,4.4,0.4,0.89,1.26]</v>
      </c>
      <c r="DZ128" s="2">
        <f t="shared" si="69"/>
        <v>52111</v>
      </c>
      <c r="EA128" s="23">
        <f t="shared" si="70"/>
        <v>20</v>
      </c>
      <c r="EB128" s="23">
        <f t="shared" si="71"/>
        <v>20000</v>
      </c>
      <c r="EC128" s="35"/>
      <c r="ED128" s="3" t="str">
        <f t="shared" si="78"/>
        <v>[52111,102]</v>
      </c>
      <c r="EE128" s="3" t="str">
        <f t="shared" si="79"/>
        <v>[20,20000]</v>
      </c>
      <c r="EF128" s="3"/>
      <c r="EG128" s="3">
        <f>VLOOKUP(IF(MOD(CY128,10)=0,10,MOD(CY128,10))&amp;DA128&amp;DB128&amp;DJ128-1,[1]图鉴!$C$18:$G$183,MATCH("经验值",[1]图鉴!$C$18:$G$18,0),FALSE)</f>
        <v>10</v>
      </c>
      <c r="EH128" s="3"/>
      <c r="EI128" s="2" t="str">
        <f t="shared" si="80"/>
        <v>Stuart</v>
      </c>
      <c r="EJ128" s="2">
        <f t="shared" si="81"/>
        <v>125</v>
      </c>
    </row>
    <row r="129" spans="64:140">
      <c r="BL129" s="2" t="str">
        <f t="shared" si="83"/>
        <v>T5中2</v>
      </c>
      <c r="BM129" s="21" t="str">
        <f>[1]坦克升星消耗!P129&amp;[1]坦克升星消耗!Q129</f>
        <v>T5中</v>
      </c>
      <c r="BN129" s="21">
        <f>[1]坦克升星消耗!S129</f>
        <v>2</v>
      </c>
      <c r="BO129" s="21">
        <f>[1]坦克升星消耗!U129</f>
        <v>25</v>
      </c>
      <c r="BP129" s="21">
        <f>[1]坦克升星消耗!AC129</f>
        <v>278000</v>
      </c>
      <c r="CE129" s="21">
        <f>[1]坦克标准养成属性!AV129</f>
        <v>11</v>
      </c>
      <c r="CF129" s="21" t="str">
        <f>[1]坦克标准养成属性!AW129</f>
        <v>Stuart</v>
      </c>
      <c r="CG129" s="21" t="str">
        <f t="shared" si="73"/>
        <v>T1</v>
      </c>
      <c r="CH129" s="21" t="str">
        <f>[1]坦克标准养成属性!AX129</f>
        <v>低</v>
      </c>
      <c r="CI129" s="21">
        <f>[1]坦克标准养成属性!AY129</f>
        <v>2</v>
      </c>
      <c r="CJ129" s="21">
        <f ca="1">[1]坦克标准养成属性!AZ129</f>
        <v>4275</v>
      </c>
      <c r="CK129" s="21">
        <f ca="1">[1]坦克标准养成属性!BA129</f>
        <v>219</v>
      </c>
      <c r="CL129" s="21">
        <f ca="1">[1]坦克标准养成属性!BB129</f>
        <v>392</v>
      </c>
      <c r="CM129" s="21">
        <f ca="1">[1]坦克标准养成属性!BC129</f>
        <v>294</v>
      </c>
      <c r="CN129" s="21">
        <f ca="1">[1]坦克标准养成属性!BD129</f>
        <v>440</v>
      </c>
      <c r="CO129" s="21">
        <f ca="1">[1]坦克标准养成属性!BE129</f>
        <v>454</v>
      </c>
      <c r="CP129" s="21">
        <f>[1]坦克标准养成属性!BF129</f>
        <v>50.1</v>
      </c>
      <c r="CQ129" s="21">
        <f>[1]坦克标准养成属性!BG129</f>
        <v>45</v>
      </c>
      <c r="CR129" s="21">
        <f>[1]坦克标准养成属性!BH129</f>
        <v>14.3</v>
      </c>
      <c r="CS129" s="21">
        <f>[1]坦克标准养成属性!BI129</f>
        <v>0</v>
      </c>
      <c r="CT129" s="21">
        <f>[1]坦克标准养成属性!BJ129</f>
        <v>3.9</v>
      </c>
      <c r="CU129" s="21">
        <f>[1]坦克标准养成属性!BK129</f>
        <v>0.4</v>
      </c>
      <c r="CV129" s="21">
        <f>[1]坦克标准养成属性!BL129</f>
        <v>0.86</v>
      </c>
      <c r="CX129" s="2">
        <v>126</v>
      </c>
      <c r="CY129" s="2">
        <f t="shared" si="82"/>
        <v>11</v>
      </c>
      <c r="CZ129" s="2" t="str">
        <f t="shared" si="104"/>
        <v>Stuart</v>
      </c>
      <c r="DA129" s="2" t="str">
        <f t="shared" si="104"/>
        <v>T1</v>
      </c>
      <c r="DB129" s="2" t="str">
        <f t="shared" si="104"/>
        <v>低</v>
      </c>
      <c r="DC129" s="2">
        <f t="shared" si="84"/>
        <v>1</v>
      </c>
      <c r="DD129" s="2">
        <f t="shared" si="85"/>
        <v>2</v>
      </c>
      <c r="DE129" s="2">
        <f t="shared" si="74"/>
        <v>2</v>
      </c>
      <c r="DF129" s="2">
        <f t="shared" si="86"/>
        <v>2</v>
      </c>
      <c r="DG129" s="2">
        <f t="shared" si="87"/>
        <v>0</v>
      </c>
      <c r="DH129" s="2">
        <f t="shared" si="88"/>
        <v>1</v>
      </c>
      <c r="DI129" s="2">
        <f t="shared" si="75"/>
        <v>127</v>
      </c>
      <c r="DJ129" s="2">
        <f>COUNTIF(CZ$4:CZ129,CZ129)</f>
        <v>3</v>
      </c>
      <c r="DK129" s="2">
        <f t="shared" ca="1" si="90"/>
        <v>4275</v>
      </c>
      <c r="DL129" s="2">
        <f t="shared" ca="1" si="91"/>
        <v>219</v>
      </c>
      <c r="DM129" s="2">
        <f t="shared" ca="1" si="92"/>
        <v>392</v>
      </c>
      <c r="DN129" s="2">
        <f t="shared" ca="1" si="93"/>
        <v>294</v>
      </c>
      <c r="DO129" s="2">
        <f t="shared" ca="1" si="94"/>
        <v>440</v>
      </c>
      <c r="DP129" s="2">
        <f t="shared" ca="1" si="95"/>
        <v>454</v>
      </c>
      <c r="DQ129" s="2">
        <f t="shared" si="96"/>
        <v>50.1</v>
      </c>
      <c r="DR129" s="2">
        <f t="shared" si="97"/>
        <v>45</v>
      </c>
      <c r="DS129" s="2">
        <f t="shared" si="98"/>
        <v>14.3</v>
      </c>
      <c r="DT129" s="2">
        <f t="shared" si="99"/>
        <v>0</v>
      </c>
      <c r="DU129" s="2">
        <f t="shared" si="100"/>
        <v>3.9</v>
      </c>
      <c r="DV129" s="2">
        <f t="shared" si="101"/>
        <v>0.4</v>
      </c>
      <c r="DW129" s="2">
        <f t="shared" si="102"/>
        <v>0.86</v>
      </c>
      <c r="DX129" s="2">
        <f t="shared" si="76"/>
        <v>1.3</v>
      </c>
      <c r="DY129" s="12" t="str">
        <f t="shared" ca="1" si="77"/>
        <v>[4275,219,392,294,440,454,50.1,45,14.3,0,3.9,0.4,0.86,1.3]</v>
      </c>
      <c r="DZ129" s="2">
        <f t="shared" si="69"/>
        <v>52111</v>
      </c>
      <c r="EA129" s="23">
        <f t="shared" si="70"/>
        <v>30</v>
      </c>
      <c r="EB129" s="23">
        <f t="shared" si="71"/>
        <v>30000</v>
      </c>
      <c r="EC129" s="35"/>
      <c r="ED129" s="3" t="str">
        <f t="shared" si="78"/>
        <v>[52111,102]</v>
      </c>
      <c r="EE129" s="3" t="str">
        <f t="shared" si="79"/>
        <v>[30,30000]</v>
      </c>
      <c r="EF129" s="3"/>
      <c r="EG129" s="3">
        <f>VLOOKUP(IF(MOD(CY129,10)=0,10,MOD(CY129,10))&amp;DA129&amp;DB129&amp;DJ129-1,[1]图鉴!$C$18:$G$183,MATCH("经验值",[1]图鉴!$C$18:$G$18,0),FALSE)</f>
        <v>10</v>
      </c>
      <c r="EH129" s="3"/>
      <c r="EI129" s="2" t="str">
        <f t="shared" si="80"/>
        <v>Stuart</v>
      </c>
      <c r="EJ129" s="2">
        <f t="shared" si="81"/>
        <v>126</v>
      </c>
    </row>
    <row r="130" spans="64:140">
      <c r="BL130" s="2" t="str">
        <f t="shared" si="83"/>
        <v>T5中3</v>
      </c>
      <c r="BM130" s="21" t="str">
        <f>[1]坦克升星消耗!P130&amp;[1]坦克升星消耗!Q130</f>
        <v>T5中</v>
      </c>
      <c r="BN130" s="21">
        <f>[1]坦克升星消耗!S130</f>
        <v>3</v>
      </c>
      <c r="BO130" s="21">
        <f>[1]坦克升星消耗!U130</f>
        <v>25</v>
      </c>
      <c r="BP130" s="21">
        <f>[1]坦克升星消耗!AC130</f>
        <v>347500</v>
      </c>
      <c r="CE130" s="21">
        <f>[1]坦克标准养成属性!AV130</f>
        <v>11</v>
      </c>
      <c r="CF130" s="21" t="str">
        <f>[1]坦克标准养成属性!AW130</f>
        <v>Stuart</v>
      </c>
      <c r="CG130" s="21" t="str">
        <f t="shared" si="73"/>
        <v>T1</v>
      </c>
      <c r="CH130" s="21" t="str">
        <f>[1]坦克标准养成属性!AX130</f>
        <v>低</v>
      </c>
      <c r="CI130" s="21">
        <f>[1]坦克标准养成属性!AY130</f>
        <v>3</v>
      </c>
      <c r="CJ130" s="21">
        <f ca="1">[1]坦克标准养成属性!AZ130</f>
        <v>5079</v>
      </c>
      <c r="CK130" s="21">
        <f ca="1">[1]坦克标准养成属性!BA130</f>
        <v>246</v>
      </c>
      <c r="CL130" s="21">
        <f ca="1">[1]坦克标准养成属性!BB130</f>
        <v>446</v>
      </c>
      <c r="CM130" s="21">
        <f ca="1">[1]坦克标准养成属性!BC130</f>
        <v>334</v>
      </c>
      <c r="CN130" s="21">
        <f ca="1">[1]坦克标准养成属性!BD130</f>
        <v>495</v>
      </c>
      <c r="CO130" s="21">
        <f ca="1">[1]坦克标准养成属性!BE130</f>
        <v>518</v>
      </c>
      <c r="CP130" s="21">
        <f>[1]坦克标准养成属性!BF130</f>
        <v>52.8</v>
      </c>
      <c r="CQ130" s="21">
        <f>[1]坦克标准养成属性!BG130</f>
        <v>47.5</v>
      </c>
      <c r="CR130" s="21">
        <f>[1]坦克标准养成属性!BH130</f>
        <v>15.3</v>
      </c>
      <c r="CS130" s="21">
        <f>[1]坦克标准养成属性!BI130</f>
        <v>0</v>
      </c>
      <c r="CT130" s="21">
        <f>[1]坦克标准养成属性!BJ130</f>
        <v>3.5</v>
      </c>
      <c r="CU130" s="21">
        <f>[1]坦克标准养成属性!BK130</f>
        <v>0.4</v>
      </c>
      <c r="CV130" s="21">
        <f>[1]坦克标准养成属性!BL130</f>
        <v>0.82</v>
      </c>
      <c r="CX130" s="2">
        <v>127</v>
      </c>
      <c r="CY130" s="2">
        <f t="shared" si="82"/>
        <v>11</v>
      </c>
      <c r="CZ130" s="2" t="str">
        <f t="shared" si="104"/>
        <v>Stuart</v>
      </c>
      <c r="DA130" s="2" t="str">
        <f t="shared" si="104"/>
        <v>T1</v>
      </c>
      <c r="DB130" s="2" t="str">
        <f t="shared" si="104"/>
        <v>低</v>
      </c>
      <c r="DC130" s="2">
        <f t="shared" si="84"/>
        <v>1</v>
      </c>
      <c r="DD130" s="2">
        <f t="shared" si="85"/>
        <v>2</v>
      </c>
      <c r="DE130" s="2">
        <f t="shared" si="74"/>
        <v>2</v>
      </c>
      <c r="DF130" s="2">
        <f t="shared" si="86"/>
        <v>2</v>
      </c>
      <c r="DG130" s="2">
        <f t="shared" si="87"/>
        <v>1</v>
      </c>
      <c r="DH130" s="2">
        <f t="shared" si="88"/>
        <v>1</v>
      </c>
      <c r="DI130" s="2">
        <f t="shared" si="75"/>
        <v>128</v>
      </c>
      <c r="DJ130" s="2">
        <f>COUNTIF(CZ$4:CZ130,CZ130)</f>
        <v>4</v>
      </c>
      <c r="DK130" s="2">
        <f t="shared" ca="1" si="90"/>
        <v>5079</v>
      </c>
      <c r="DL130" s="2">
        <f t="shared" ca="1" si="91"/>
        <v>246</v>
      </c>
      <c r="DM130" s="2">
        <f t="shared" ca="1" si="92"/>
        <v>446</v>
      </c>
      <c r="DN130" s="2">
        <f t="shared" ca="1" si="93"/>
        <v>334</v>
      </c>
      <c r="DO130" s="2">
        <f t="shared" ca="1" si="94"/>
        <v>495</v>
      </c>
      <c r="DP130" s="2">
        <f t="shared" ca="1" si="95"/>
        <v>518</v>
      </c>
      <c r="DQ130" s="2">
        <f t="shared" si="96"/>
        <v>52.8</v>
      </c>
      <c r="DR130" s="2">
        <f t="shared" si="97"/>
        <v>47.5</v>
      </c>
      <c r="DS130" s="2">
        <f t="shared" si="98"/>
        <v>15.3</v>
      </c>
      <c r="DT130" s="2">
        <f t="shared" si="99"/>
        <v>0</v>
      </c>
      <c r="DU130" s="2">
        <f t="shared" si="100"/>
        <v>3.5</v>
      </c>
      <c r="DV130" s="2">
        <f t="shared" si="101"/>
        <v>0.4</v>
      </c>
      <c r="DW130" s="2">
        <f t="shared" si="102"/>
        <v>0.82</v>
      </c>
      <c r="DX130" s="2">
        <f t="shared" si="76"/>
        <v>1.37</v>
      </c>
      <c r="DY130" s="12" t="str">
        <f t="shared" ca="1" si="77"/>
        <v>[5079,246,446,334,495,518,52.8,47.5,15.3,0,3.5,0.4,0.82,1.37]</v>
      </c>
      <c r="DZ130" s="2">
        <f t="shared" si="69"/>
        <v>52111</v>
      </c>
      <c r="EA130" s="23">
        <f t="shared" si="70"/>
        <v>30</v>
      </c>
      <c r="EB130" s="23">
        <f t="shared" si="71"/>
        <v>39500</v>
      </c>
      <c r="EC130" s="35"/>
      <c r="ED130" s="3" t="str">
        <f t="shared" si="78"/>
        <v>[52111,102]</v>
      </c>
      <c r="EE130" s="3" t="str">
        <f t="shared" si="79"/>
        <v>[30,39500]</v>
      </c>
      <c r="EF130" s="3"/>
      <c r="EG130" s="3">
        <f>VLOOKUP(IF(MOD(CY130,10)=0,10,MOD(CY130,10))&amp;DA130&amp;DB130&amp;DJ130-1,[1]图鉴!$C$18:$G$183,MATCH("经验值",[1]图鉴!$C$18:$G$18,0),FALSE)</f>
        <v>10</v>
      </c>
      <c r="EH130" s="3"/>
      <c r="EI130" s="2" t="str">
        <f t="shared" si="80"/>
        <v>Stuart</v>
      </c>
      <c r="EJ130" s="2">
        <f t="shared" si="81"/>
        <v>127</v>
      </c>
    </row>
    <row r="131" spans="64:140">
      <c r="BL131" s="2" t="str">
        <f t="shared" si="83"/>
        <v>T5中4</v>
      </c>
      <c r="BM131" s="21" t="str">
        <f>[1]坦克升星消耗!P131&amp;[1]坦克升星消耗!Q131</f>
        <v>T5中</v>
      </c>
      <c r="BN131" s="21">
        <f>[1]坦克升星消耗!S131</f>
        <v>4</v>
      </c>
      <c r="BO131" s="21">
        <f>[1]坦克升星消耗!U131</f>
        <v>25</v>
      </c>
      <c r="BP131" s="21">
        <f>[1]坦克升星消耗!AC131</f>
        <v>417500</v>
      </c>
      <c r="CE131" s="21">
        <f>[1]坦克标准养成属性!AV131</f>
        <v>11</v>
      </c>
      <c r="CF131" s="21" t="str">
        <f>[1]坦克标准养成属性!AW131</f>
        <v>Stuart</v>
      </c>
      <c r="CG131" s="21" t="str">
        <f t="shared" si="73"/>
        <v>T1</v>
      </c>
      <c r="CH131" s="21" t="str">
        <f>[1]坦克标准养成属性!AX131</f>
        <v>低</v>
      </c>
      <c r="CI131" s="21">
        <f>[1]坦克标准养成属性!AY131</f>
        <v>4</v>
      </c>
      <c r="CJ131" s="21">
        <f ca="1">[1]坦克标准养成属性!AZ131</f>
        <v>5884</v>
      </c>
      <c r="CK131" s="21">
        <f ca="1">[1]坦克标准养成属性!BA131</f>
        <v>274</v>
      </c>
      <c r="CL131" s="21">
        <f ca="1">[1]坦克标准养成属性!BB131</f>
        <v>499</v>
      </c>
      <c r="CM131" s="21">
        <f ca="1">[1]坦克标准养成属性!BC131</f>
        <v>375</v>
      </c>
      <c r="CN131" s="21">
        <f ca="1">[1]坦克标准养成属性!BD131</f>
        <v>550</v>
      </c>
      <c r="CO131" s="21">
        <f ca="1">[1]坦克标准养成属性!BE131</f>
        <v>583</v>
      </c>
      <c r="CP131" s="21">
        <f>[1]坦克标准养成属性!BF131</f>
        <v>55.6</v>
      </c>
      <c r="CQ131" s="21">
        <f>[1]坦克标准养成属性!BG131</f>
        <v>50</v>
      </c>
      <c r="CR131" s="21">
        <f>[1]坦克标准养成属性!BH131</f>
        <v>16.3</v>
      </c>
      <c r="CS131" s="21">
        <f>[1]坦克标准养成属性!BI131</f>
        <v>0</v>
      </c>
      <c r="CT131" s="21">
        <f>[1]坦克标准养成属性!BJ131</f>
        <v>3.1</v>
      </c>
      <c r="CU131" s="21">
        <f>[1]坦克标准养成属性!BK131</f>
        <v>0.4</v>
      </c>
      <c r="CV131" s="21">
        <f>[1]坦克标准养成属性!BL131</f>
        <v>0.78</v>
      </c>
      <c r="CX131" s="2">
        <v>128</v>
      </c>
      <c r="CY131" s="2">
        <f t="shared" si="82"/>
        <v>11</v>
      </c>
      <c r="CZ131" s="2" t="str">
        <f t="shared" si="104"/>
        <v>Stuart</v>
      </c>
      <c r="DA131" s="2" t="str">
        <f t="shared" si="104"/>
        <v>T1</v>
      </c>
      <c r="DB131" s="2" t="str">
        <f t="shared" si="104"/>
        <v>低</v>
      </c>
      <c r="DC131" s="2">
        <f t="shared" si="84"/>
        <v>1</v>
      </c>
      <c r="DD131" s="2">
        <f t="shared" si="85"/>
        <v>2</v>
      </c>
      <c r="DE131" s="2">
        <f t="shared" si="74"/>
        <v>2</v>
      </c>
      <c r="DF131" s="2">
        <f t="shared" si="86"/>
        <v>2</v>
      </c>
      <c r="DG131" s="2">
        <f t="shared" si="87"/>
        <v>2</v>
      </c>
      <c r="DH131" s="2">
        <f t="shared" si="88"/>
        <v>2</v>
      </c>
      <c r="DI131" s="2">
        <f t="shared" si="75"/>
        <v>-1</v>
      </c>
      <c r="DJ131" s="2">
        <f>COUNTIF(CZ$4:CZ131,CZ131)</f>
        <v>5</v>
      </c>
      <c r="DK131" s="2">
        <f t="shared" ca="1" si="90"/>
        <v>5884</v>
      </c>
      <c r="DL131" s="2">
        <f t="shared" ca="1" si="91"/>
        <v>274</v>
      </c>
      <c r="DM131" s="2">
        <f t="shared" ca="1" si="92"/>
        <v>499</v>
      </c>
      <c r="DN131" s="2">
        <f t="shared" ca="1" si="93"/>
        <v>375</v>
      </c>
      <c r="DO131" s="2">
        <f t="shared" ca="1" si="94"/>
        <v>550</v>
      </c>
      <c r="DP131" s="2">
        <f t="shared" ca="1" si="95"/>
        <v>583</v>
      </c>
      <c r="DQ131" s="2">
        <f t="shared" si="96"/>
        <v>55.6</v>
      </c>
      <c r="DR131" s="2">
        <f t="shared" si="97"/>
        <v>50</v>
      </c>
      <c r="DS131" s="2">
        <f t="shared" si="98"/>
        <v>16.3</v>
      </c>
      <c r="DT131" s="2">
        <f t="shared" si="99"/>
        <v>0</v>
      </c>
      <c r="DU131" s="2">
        <f t="shared" si="100"/>
        <v>3.1</v>
      </c>
      <c r="DV131" s="2">
        <f t="shared" si="101"/>
        <v>0.4</v>
      </c>
      <c r="DW131" s="2">
        <f t="shared" si="102"/>
        <v>0.78</v>
      </c>
      <c r="DX131" s="2">
        <f t="shared" si="76"/>
        <v>1.44</v>
      </c>
      <c r="DY131" s="12" t="str">
        <f t="shared" ca="1" si="77"/>
        <v>[5884,274,499,375,550,583,55.6,50,16.3,0,3.1,0.4,0.78,1.44]</v>
      </c>
      <c r="DZ131" s="2">
        <f t="shared" si="69"/>
        <v>52111</v>
      </c>
      <c r="EA131" s="23">
        <f t="shared" si="70"/>
        <v>1</v>
      </c>
      <c r="EB131" s="23">
        <f t="shared" si="71"/>
        <v>0</v>
      </c>
      <c r="EC131" s="35"/>
      <c r="ED131" s="3" t="str">
        <f t="shared" si="78"/>
        <v>[52111,102]</v>
      </c>
      <c r="EE131" s="3" t="str">
        <f t="shared" si="79"/>
        <v>[1,0]</v>
      </c>
      <c r="EF131" s="3"/>
      <c r="EG131" s="3">
        <f>VLOOKUP(IF(MOD(CY131,10)=0,10,MOD(CY131,10))&amp;DA131&amp;DB131&amp;DJ131-1,[1]图鉴!$C$18:$G$183,MATCH("经验值",[1]图鉴!$C$18:$G$18,0),FALSE)</f>
        <v>10</v>
      </c>
      <c r="EH131" s="3"/>
      <c r="EI131" s="2" t="str">
        <f t="shared" si="80"/>
        <v>Stuart</v>
      </c>
      <c r="EJ131" s="2">
        <f t="shared" si="81"/>
        <v>128</v>
      </c>
    </row>
    <row r="132" spans="64:140">
      <c r="BL132" s="2" t="str">
        <f t="shared" si="83"/>
        <v>T5中5</v>
      </c>
      <c r="BM132" s="21" t="str">
        <f>[1]坦克升星消耗!P132&amp;[1]坦克升星消耗!Q132</f>
        <v>T5中</v>
      </c>
      <c r="BN132" s="21">
        <f>[1]坦克升星消耗!S132</f>
        <v>5</v>
      </c>
      <c r="BO132" s="21">
        <f>[1]坦克升星消耗!U132</f>
        <v>25</v>
      </c>
      <c r="BP132" s="21">
        <f>[1]坦克升星消耗!AC132</f>
        <v>487000</v>
      </c>
      <c r="CE132" s="21">
        <f>[1]坦克标准养成属性!AV132</f>
        <v>12</v>
      </c>
      <c r="CF132" s="21" t="str">
        <f>[1]坦克标准养成属性!AW132</f>
        <v>T-34</v>
      </c>
      <c r="CG132" s="21" t="str">
        <f t="shared" si="73"/>
        <v>T2</v>
      </c>
      <c r="CH132" s="21" t="str">
        <f>[1]坦克标准养成属性!AX132</f>
        <v>低</v>
      </c>
      <c r="CI132" s="21">
        <f>[1]坦克标准养成属性!AY132</f>
        <v>0</v>
      </c>
      <c r="CJ132" s="21">
        <f ca="1">[1]坦克标准养成属性!AZ132</f>
        <v>4204</v>
      </c>
      <c r="CK132" s="21">
        <f ca="1">[1]坦克标准养成属性!BA132</f>
        <v>284</v>
      </c>
      <c r="CL132" s="21">
        <f ca="1">[1]坦克标准养成属性!BB132</f>
        <v>400</v>
      </c>
      <c r="CM132" s="21">
        <f ca="1">[1]坦克标准养成属性!BC132</f>
        <v>300</v>
      </c>
      <c r="CN132" s="21">
        <f ca="1">[1]坦克标准养成属性!BD132</f>
        <v>462</v>
      </c>
      <c r="CO132" s="21">
        <f ca="1">[1]坦克标准养成属性!BE132</f>
        <v>453</v>
      </c>
      <c r="CP132" s="21">
        <f>[1]坦克标准养成属性!BF132</f>
        <v>44.5</v>
      </c>
      <c r="CQ132" s="21">
        <f>[1]坦克标准养成属性!BG132</f>
        <v>40</v>
      </c>
      <c r="CR132" s="21">
        <f>[1]坦克标准养成属性!BH132</f>
        <v>12.3</v>
      </c>
      <c r="CS132" s="21">
        <f>[1]坦克标准养成属性!BI132</f>
        <v>0</v>
      </c>
      <c r="CT132" s="21">
        <f>[1]坦克标准养成属性!BJ132</f>
        <v>3</v>
      </c>
      <c r="CU132" s="21">
        <f>[1]坦克标准养成属性!BK132</f>
        <v>1.2</v>
      </c>
      <c r="CV132" s="21">
        <f>[1]坦克标准养成属性!BL132</f>
        <v>1.47</v>
      </c>
      <c r="CX132" s="2">
        <v>129</v>
      </c>
      <c r="CY132" s="2">
        <f t="shared" si="82"/>
        <v>12</v>
      </c>
      <c r="CZ132" s="2" t="str">
        <f t="shared" si="104"/>
        <v>T-34</v>
      </c>
      <c r="DA132" s="2" t="str">
        <f t="shared" si="104"/>
        <v>T2</v>
      </c>
      <c r="DB132" s="2" t="str">
        <f t="shared" si="104"/>
        <v>低</v>
      </c>
      <c r="DC132" s="2">
        <f t="shared" si="84"/>
        <v>2</v>
      </c>
      <c r="DD132" s="2">
        <f t="shared" si="85"/>
        <v>3</v>
      </c>
      <c r="DE132" s="2">
        <f t="shared" si="74"/>
        <v>2</v>
      </c>
      <c r="DF132" s="2">
        <f t="shared" si="86"/>
        <v>2</v>
      </c>
      <c r="DG132" s="2">
        <f t="shared" si="87"/>
        <v>0</v>
      </c>
      <c r="DH132" s="2">
        <f t="shared" si="88"/>
        <v>1</v>
      </c>
      <c r="DI132" s="2">
        <f t="shared" si="75"/>
        <v>130</v>
      </c>
      <c r="DJ132" s="2">
        <f>COUNTIF(CZ$4:CZ132,CZ132)</f>
        <v>1</v>
      </c>
      <c r="DK132" s="2">
        <f t="shared" ref="DK132:DK163" ca="1" si="105">SUMIFS(CJ$4:CJ$372,$CF$4:$CF$372,$CZ132,$CI$4:$CI$372,$DJ132-1)</f>
        <v>4204</v>
      </c>
      <c r="DL132" s="2">
        <f t="shared" ref="DL132:DL163" ca="1" si="106">SUMIFS(CK$4:CK$372,$CF$4:$CF$372,$CZ132,$CI$4:$CI$372,$DJ132-1)</f>
        <v>284</v>
      </c>
      <c r="DM132" s="2">
        <f t="shared" ref="DM132:DM163" ca="1" si="107">SUMIFS(CL$4:CL$372,$CF$4:$CF$372,$CZ132,$CI$4:$CI$372,$DJ132-1)</f>
        <v>400</v>
      </c>
      <c r="DN132" s="2">
        <f t="shared" ref="DN132:DN163" ca="1" si="108">SUMIFS(CM$4:CM$372,$CF$4:$CF$372,$CZ132,$CI$4:$CI$372,$DJ132-1)</f>
        <v>300</v>
      </c>
      <c r="DO132" s="2">
        <f t="shared" ref="DO132:DO163" ca="1" si="109">SUMIFS(CN$4:CN$372,$CF$4:$CF$372,$CZ132,$CI$4:$CI$372,$DJ132-1)</f>
        <v>462</v>
      </c>
      <c r="DP132" s="2">
        <f t="shared" ref="DP132:DP163" ca="1" si="110">SUMIFS(CO$4:CO$372,$CF$4:$CF$372,$CZ132,$CI$4:$CI$372,$DJ132-1)</f>
        <v>453</v>
      </c>
      <c r="DQ132" s="2">
        <f t="shared" ref="DQ132:DQ163" si="111">SUMIFS(CP$4:CP$372,$CF$4:$CF$372,$CZ132,$CI$4:$CI$372,$DJ132-1)</f>
        <v>44.5</v>
      </c>
      <c r="DR132" s="2">
        <f t="shared" ref="DR132:DR163" si="112">SUMIFS(CQ$4:CQ$372,$CF$4:$CF$372,$CZ132,$CI$4:$CI$372,$DJ132-1)</f>
        <v>40</v>
      </c>
      <c r="DS132" s="2">
        <f t="shared" ref="DS132:DS163" si="113">SUMIFS(CR$4:CR$372,$CF$4:$CF$372,$CZ132,$CI$4:$CI$372,$DJ132-1)</f>
        <v>12.3</v>
      </c>
      <c r="DT132" s="2">
        <f t="shared" ref="DT132:DT163" si="114">SUMIFS(CS$4:CS$372,$CF$4:$CF$372,$CZ132,$CI$4:$CI$372,$DJ132-1)</f>
        <v>0</v>
      </c>
      <c r="DU132" s="2">
        <f t="shared" ref="DU132:DU163" si="115">SUMIFS(CT$4:CT$372,$CF$4:$CF$372,$CZ132,$CI$4:$CI$372,$DJ132-1)</f>
        <v>3</v>
      </c>
      <c r="DV132" s="2">
        <f t="shared" ref="DV132:DV163" si="116">SUMIFS(CU$4:CU$372,$CF$4:$CF$372,$CZ132,$CI$4:$CI$372,$DJ132-1)</f>
        <v>1.2</v>
      </c>
      <c r="DW132" s="2">
        <f t="shared" ref="DW132:DW163" si="117">SUMIFS(CV$4:CV$372,$CF$4:$CF$372,$CZ132,$CI$4:$CI$372,$DJ132-1)</f>
        <v>1.47</v>
      </c>
      <c r="DX132" s="2">
        <f t="shared" si="76"/>
        <v>1.2</v>
      </c>
      <c r="DY132" s="12" t="str">
        <f t="shared" ca="1" si="77"/>
        <v>[4204,284,400,300,462,453,44.5,40,12.3,0,3,1.2,1.47,1.2]</v>
      </c>
      <c r="DZ132" s="2">
        <f t="shared" ref="DZ132:DZ195" si="118">VLOOKUP(CZ132,$BR$3:$BU$33,4,FALSE)</f>
        <v>52211</v>
      </c>
      <c r="EA132" s="23">
        <f t="shared" ref="EA132:EA195" si="119">IFERROR(VLOOKUP(DA132&amp;DB132&amp;DJ132,$BL$3:$BO$168,4,FALSE),1)</f>
        <v>30</v>
      </c>
      <c r="EB132" s="23">
        <f t="shared" ref="EB132:EB195" si="120">IFERROR(VLOOKUP(DA132&amp;DB132&amp;DJ132,$BL$3:$BP$168,5,FALSE),0)</f>
        <v>30500</v>
      </c>
      <c r="EC132" s="35"/>
      <c r="ED132" s="3" t="str">
        <f t="shared" si="78"/>
        <v>[52211,102]</v>
      </c>
      <c r="EE132" s="3" t="str">
        <f t="shared" si="79"/>
        <v>[30,30500]</v>
      </c>
      <c r="EF132" s="3"/>
      <c r="EG132" s="3">
        <f>VLOOKUP(IF(MOD(CY132,10)=0,10,MOD(CY132,10))&amp;DA132&amp;DB132&amp;DJ132-1,[1]图鉴!$C$18:$G$183,MATCH("经验值",[1]图鉴!$C$18:$G$18,0),FALSE)</f>
        <v>15</v>
      </c>
      <c r="EH132" s="3"/>
      <c r="EI132" s="2" t="str">
        <f t="shared" si="80"/>
        <v>T-34</v>
      </c>
      <c r="EJ132" s="2">
        <f t="shared" si="81"/>
        <v>129</v>
      </c>
    </row>
    <row r="133" spans="64:140">
      <c r="BL133" s="2" t="str">
        <f t="shared" si="83"/>
        <v>T5中6</v>
      </c>
      <c r="BM133" s="21" t="str">
        <f>[1]坦克升星消耗!P133&amp;[1]坦克升星消耗!Q133</f>
        <v>T5中</v>
      </c>
      <c r="BN133" s="21">
        <f>[1]坦克升星消耗!S133</f>
        <v>6</v>
      </c>
      <c r="BO133" s="21">
        <f>[1]坦克升星消耗!U133</f>
        <v>25</v>
      </c>
      <c r="BP133" s="21">
        <f>[1]坦克升星消耗!AC133</f>
        <v>556500</v>
      </c>
      <c r="CE133" s="21">
        <f>[1]坦克标准养成属性!AV133</f>
        <v>12</v>
      </c>
      <c r="CF133" s="21" t="str">
        <f>[1]坦克标准养成属性!AW133</f>
        <v>T-34</v>
      </c>
      <c r="CG133" s="21" t="str">
        <f t="shared" ref="CG133:CG196" si="121">VLOOKUP(CF133,$B$4:$C$33,2,FALSE)</f>
        <v>T2</v>
      </c>
      <c r="CH133" s="21" t="str">
        <f>[1]坦克标准养成属性!AX133</f>
        <v>低</v>
      </c>
      <c r="CI133" s="21">
        <f>[1]坦克标准养成属性!AY133</f>
        <v>1</v>
      </c>
      <c r="CJ133" s="21">
        <f ca="1">[1]坦克标准养成属性!AZ133</f>
        <v>5040</v>
      </c>
      <c r="CK133" s="21">
        <f ca="1">[1]坦克标准养成属性!BA133</f>
        <v>314</v>
      </c>
      <c r="CL133" s="21">
        <f ca="1">[1]坦克标准养成属性!BB133</f>
        <v>451</v>
      </c>
      <c r="CM133" s="21">
        <f ca="1">[1]坦克标准养成属性!BC133</f>
        <v>338</v>
      </c>
      <c r="CN133" s="21">
        <f ca="1">[1]坦克标准养成属性!BD133</f>
        <v>511</v>
      </c>
      <c r="CO133" s="21">
        <f ca="1">[1]坦克标准养成属性!BE133</f>
        <v>518</v>
      </c>
      <c r="CP133" s="21">
        <f>[1]坦克标准养成属性!BF133</f>
        <v>46.4</v>
      </c>
      <c r="CQ133" s="21">
        <f>[1]坦克标准养成属性!BG133</f>
        <v>41.7</v>
      </c>
      <c r="CR133" s="21">
        <f>[1]坦克标准养成属性!BH133</f>
        <v>13</v>
      </c>
      <c r="CS133" s="21">
        <f>[1]坦克标准养成属性!BI133</f>
        <v>0</v>
      </c>
      <c r="CT133" s="21">
        <f>[1]坦克标准养成属性!BJ133</f>
        <v>2.8</v>
      </c>
      <c r="CU133" s="21">
        <f>[1]坦克标准养成属性!BK133</f>
        <v>1.17</v>
      </c>
      <c r="CV133" s="21">
        <f>[1]坦克标准养成属性!BL133</f>
        <v>1.43</v>
      </c>
      <c r="CX133" s="2">
        <v>130</v>
      </c>
      <c r="CY133" s="2">
        <f t="shared" si="82"/>
        <v>12</v>
      </c>
      <c r="CZ133" s="2" t="str">
        <f t="shared" si="104"/>
        <v>T-34</v>
      </c>
      <c r="DA133" s="2" t="str">
        <f t="shared" si="104"/>
        <v>T2</v>
      </c>
      <c r="DB133" s="2" t="str">
        <f t="shared" si="104"/>
        <v>低</v>
      </c>
      <c r="DC133" s="2">
        <f t="shared" si="84"/>
        <v>2</v>
      </c>
      <c r="DD133" s="2">
        <f t="shared" si="85"/>
        <v>3</v>
      </c>
      <c r="DE133" s="2">
        <f t="shared" ref="DE133:DE196" si="122">IF(CZ133&lt;&gt;CZ132,DC133,IF(DG132&lt;DE132,DE132,DF133))</f>
        <v>2</v>
      </c>
      <c r="DF133" s="2">
        <f t="shared" si="86"/>
        <v>2</v>
      </c>
      <c r="DG133" s="2">
        <f t="shared" si="87"/>
        <v>1</v>
      </c>
      <c r="DH133" s="2">
        <f t="shared" si="88"/>
        <v>1</v>
      </c>
      <c r="DI133" s="2">
        <f t="shared" ref="DI133:DI196" si="123">IF(AND(DD133=DF133,DD133=DG133),-1,CX134)</f>
        <v>131</v>
      </c>
      <c r="DJ133" s="2">
        <f>COUNTIF(CZ$4:CZ133,CZ133)</f>
        <v>2</v>
      </c>
      <c r="DK133" s="2">
        <f t="shared" ca="1" si="105"/>
        <v>5040</v>
      </c>
      <c r="DL133" s="2">
        <f t="shared" ca="1" si="106"/>
        <v>314</v>
      </c>
      <c r="DM133" s="2">
        <f t="shared" ca="1" si="107"/>
        <v>451</v>
      </c>
      <c r="DN133" s="2">
        <f t="shared" ca="1" si="108"/>
        <v>338</v>
      </c>
      <c r="DO133" s="2">
        <f t="shared" ca="1" si="109"/>
        <v>511</v>
      </c>
      <c r="DP133" s="2">
        <f t="shared" ca="1" si="110"/>
        <v>518</v>
      </c>
      <c r="DQ133" s="2">
        <f t="shared" si="111"/>
        <v>46.4</v>
      </c>
      <c r="DR133" s="2">
        <f t="shared" si="112"/>
        <v>41.7</v>
      </c>
      <c r="DS133" s="2">
        <f t="shared" si="113"/>
        <v>13</v>
      </c>
      <c r="DT133" s="2">
        <f t="shared" si="114"/>
        <v>0</v>
      </c>
      <c r="DU133" s="2">
        <f t="shared" si="115"/>
        <v>2.8</v>
      </c>
      <c r="DV133" s="2">
        <f t="shared" si="116"/>
        <v>1.17</v>
      </c>
      <c r="DW133" s="2">
        <f t="shared" si="117"/>
        <v>1.43</v>
      </c>
      <c r="DX133" s="2">
        <f t="shared" ref="DX133:DX196" si="124">ROUND(VLOOKUP(CZ133,$B$3:$BJ$33,MATCH("射击偏移角",$B$3:$BJ$3,0),FALSE)/DW133,2)</f>
        <v>1.23</v>
      </c>
      <c r="DY133" s="12" t="str">
        <f t="shared" ref="DY133:DY196" ca="1" si="125">CONCATENATE("[",DK133,",",DL133,",",DM133,",",DN133,",",DO133,",",DP133,",",DQ133,",",DR133,",",DS133,",",DT133,",",DU133,",",DV133,",",DW133,",",DX133,"]")</f>
        <v>[5040,314,451,338,511,518,46.4,41.7,13,0,2.8,1.17,1.43,1.23]</v>
      </c>
      <c r="DZ133" s="2">
        <f t="shared" si="118"/>
        <v>52211</v>
      </c>
      <c r="EA133" s="23">
        <f t="shared" si="119"/>
        <v>30</v>
      </c>
      <c r="EB133" s="23">
        <f t="shared" si="120"/>
        <v>43500</v>
      </c>
      <c r="EC133" s="35"/>
      <c r="ED133" s="3" t="str">
        <f t="shared" ref="ED133:ED196" si="126">"["&amp;DZ133&amp;",102]"</f>
        <v>[52211,102]</v>
      </c>
      <c r="EE133" s="3" t="str">
        <f t="shared" ref="EE133:EE196" si="127">"["&amp;EA133&amp;","&amp;EB133&amp;"]"</f>
        <v>[30,43500]</v>
      </c>
      <c r="EF133" s="3"/>
      <c r="EG133" s="3">
        <f>VLOOKUP(IF(MOD(CY133,10)=0,10,MOD(CY133,10))&amp;DA133&amp;DB133&amp;DJ133-1,[1]图鉴!$C$18:$G$183,MATCH("经验值",[1]图鉴!$C$18:$G$18,0),FALSE)</f>
        <v>15</v>
      </c>
      <c r="EH133" s="3"/>
      <c r="EI133" s="2" t="str">
        <f t="shared" ref="EI133:EI196" si="128">CZ133</f>
        <v>T-34</v>
      </c>
      <c r="EJ133" s="2">
        <f t="shared" ref="EJ133:EJ196" si="129">CX133</f>
        <v>130</v>
      </c>
    </row>
    <row r="134" spans="64:140">
      <c r="BL134" s="2" t="str">
        <f t="shared" si="83"/>
        <v>T5中7</v>
      </c>
      <c r="BM134" s="21" t="str">
        <f>[1]坦克升星消耗!P134&amp;[1]坦克升星消耗!Q134</f>
        <v>T5中</v>
      </c>
      <c r="BN134" s="21">
        <f>[1]坦克升星消耗!S134</f>
        <v>7</v>
      </c>
      <c r="BO134" s="21">
        <f>[1]坦克升星消耗!U134</f>
        <v>30</v>
      </c>
      <c r="BP134" s="21">
        <f>[1]坦克升星消耗!AC134</f>
        <v>626000</v>
      </c>
      <c r="CE134" s="21">
        <f>[1]坦克标准养成属性!AV134</f>
        <v>12</v>
      </c>
      <c r="CF134" s="21" t="str">
        <f>[1]坦克标准养成属性!AW134</f>
        <v>T-34</v>
      </c>
      <c r="CG134" s="21" t="str">
        <f t="shared" si="121"/>
        <v>T2</v>
      </c>
      <c r="CH134" s="21" t="str">
        <f>[1]坦克标准养成属性!AX134</f>
        <v>低</v>
      </c>
      <c r="CI134" s="21">
        <f>[1]坦克标准养成属性!AY134</f>
        <v>2</v>
      </c>
      <c r="CJ134" s="21">
        <f ca="1">[1]坦克标准养成属性!AZ134</f>
        <v>5875</v>
      </c>
      <c r="CK134" s="21">
        <f ca="1">[1]坦克标准养成属性!BA134</f>
        <v>345</v>
      </c>
      <c r="CL134" s="21">
        <f ca="1">[1]坦克标准养成属性!BB134</f>
        <v>502</v>
      </c>
      <c r="CM134" s="21">
        <f ca="1">[1]坦克标准养成属性!BC134</f>
        <v>377</v>
      </c>
      <c r="CN134" s="21">
        <f ca="1">[1]坦克标准养成属性!BD134</f>
        <v>560</v>
      </c>
      <c r="CO134" s="21">
        <f ca="1">[1]坦克标准养成属性!BE134</f>
        <v>583</v>
      </c>
      <c r="CP134" s="21">
        <f>[1]坦克标准养成属性!BF134</f>
        <v>48.2</v>
      </c>
      <c r="CQ134" s="21">
        <f>[1]坦克标准养成属性!BG134</f>
        <v>43.3</v>
      </c>
      <c r="CR134" s="21">
        <f>[1]坦克标准养成属性!BH134</f>
        <v>13.6</v>
      </c>
      <c r="CS134" s="21">
        <f>[1]坦克标准养成属性!BI134</f>
        <v>0</v>
      </c>
      <c r="CT134" s="21">
        <f>[1]坦克标准养成属性!BJ134</f>
        <v>2.6</v>
      </c>
      <c r="CU134" s="21">
        <f>[1]坦克标准养成属性!BK134</f>
        <v>1.1299999999999999</v>
      </c>
      <c r="CV134" s="21">
        <f>[1]坦克标准养成属性!BL134</f>
        <v>1.39</v>
      </c>
      <c r="CX134" s="2">
        <v>131</v>
      </c>
      <c r="CY134" s="2">
        <f t="shared" ref="CY134:CY197" si="130">IF(AND(DF133=DD133,DG133=DE133),CY133+1,CY133)</f>
        <v>12</v>
      </c>
      <c r="CZ134" s="2" t="str">
        <f t="shared" si="104"/>
        <v>T-34</v>
      </c>
      <c r="DA134" s="2" t="str">
        <f t="shared" si="104"/>
        <v>T2</v>
      </c>
      <c r="DB134" s="2" t="str">
        <f t="shared" si="104"/>
        <v>低</v>
      </c>
      <c r="DC134" s="2">
        <f t="shared" si="84"/>
        <v>2</v>
      </c>
      <c r="DD134" s="2">
        <f t="shared" si="85"/>
        <v>3</v>
      </c>
      <c r="DE134" s="2">
        <f t="shared" si="122"/>
        <v>2</v>
      </c>
      <c r="DF134" s="2">
        <f t="shared" si="86"/>
        <v>2</v>
      </c>
      <c r="DG134" s="2">
        <f t="shared" si="87"/>
        <v>2</v>
      </c>
      <c r="DH134" s="2">
        <f t="shared" si="88"/>
        <v>2</v>
      </c>
      <c r="DI134" s="2">
        <f t="shared" si="123"/>
        <v>132</v>
      </c>
      <c r="DJ134" s="2">
        <f>COUNTIF(CZ$4:CZ134,CZ134)</f>
        <v>3</v>
      </c>
      <c r="DK134" s="2">
        <f t="shared" ca="1" si="105"/>
        <v>5875</v>
      </c>
      <c r="DL134" s="2">
        <f t="shared" ca="1" si="106"/>
        <v>345</v>
      </c>
      <c r="DM134" s="2">
        <f t="shared" ca="1" si="107"/>
        <v>502</v>
      </c>
      <c r="DN134" s="2">
        <f t="shared" ca="1" si="108"/>
        <v>377</v>
      </c>
      <c r="DO134" s="2">
        <f t="shared" ca="1" si="109"/>
        <v>560</v>
      </c>
      <c r="DP134" s="2">
        <f t="shared" ca="1" si="110"/>
        <v>583</v>
      </c>
      <c r="DQ134" s="2">
        <f t="shared" si="111"/>
        <v>48.2</v>
      </c>
      <c r="DR134" s="2">
        <f t="shared" si="112"/>
        <v>43.3</v>
      </c>
      <c r="DS134" s="2">
        <f t="shared" si="113"/>
        <v>13.6</v>
      </c>
      <c r="DT134" s="2">
        <f t="shared" si="114"/>
        <v>0</v>
      </c>
      <c r="DU134" s="2">
        <f t="shared" si="115"/>
        <v>2.6</v>
      </c>
      <c r="DV134" s="2">
        <f t="shared" si="116"/>
        <v>1.1299999999999999</v>
      </c>
      <c r="DW134" s="2">
        <f t="shared" si="117"/>
        <v>1.39</v>
      </c>
      <c r="DX134" s="2">
        <f t="shared" si="124"/>
        <v>1.27</v>
      </c>
      <c r="DY134" s="12" t="str">
        <f t="shared" ca="1" si="125"/>
        <v>[5875,345,502,377,560,583,48.2,43.3,13.6,0,2.6,1.13,1.39,1.27]</v>
      </c>
      <c r="DZ134" s="2">
        <f t="shared" si="118"/>
        <v>52211</v>
      </c>
      <c r="EA134" s="23">
        <f t="shared" si="119"/>
        <v>30</v>
      </c>
      <c r="EB134" s="23">
        <f t="shared" si="120"/>
        <v>56500</v>
      </c>
      <c r="EC134" s="35"/>
      <c r="ED134" s="3" t="str">
        <f t="shared" si="126"/>
        <v>[52211,102]</v>
      </c>
      <c r="EE134" s="3" t="str">
        <f t="shared" si="127"/>
        <v>[30,56500]</v>
      </c>
      <c r="EF134" s="3"/>
      <c r="EG134" s="3">
        <f>VLOOKUP(IF(MOD(CY134,10)=0,10,MOD(CY134,10))&amp;DA134&amp;DB134&amp;DJ134-1,[1]图鉴!$C$18:$G$183,MATCH("经验值",[1]图鉴!$C$18:$G$18,0),FALSE)</f>
        <v>15</v>
      </c>
      <c r="EH134" s="3"/>
      <c r="EI134" s="2" t="str">
        <f t="shared" si="128"/>
        <v>T-34</v>
      </c>
      <c r="EJ134" s="2">
        <f t="shared" si="129"/>
        <v>131</v>
      </c>
    </row>
    <row r="135" spans="64:140">
      <c r="BL135" s="2" t="str">
        <f t="shared" si="83"/>
        <v>T5中8</v>
      </c>
      <c r="BM135" s="21" t="str">
        <f>[1]坦克升星消耗!P135&amp;[1]坦克升星消耗!Q135</f>
        <v>T5中</v>
      </c>
      <c r="BN135" s="21">
        <f>[1]坦克升星消耗!S135</f>
        <v>8</v>
      </c>
      <c r="BO135" s="21">
        <f>[1]坦克升星消耗!U135</f>
        <v>30</v>
      </c>
      <c r="BP135" s="21">
        <f>[1]坦克升星消耗!AC135</f>
        <v>695500</v>
      </c>
      <c r="CE135" s="21">
        <f>[1]坦克标准养成属性!AV135</f>
        <v>12</v>
      </c>
      <c r="CF135" s="21" t="str">
        <f>[1]坦克标准养成属性!AW135</f>
        <v>T-34</v>
      </c>
      <c r="CG135" s="21" t="str">
        <f t="shared" si="121"/>
        <v>T2</v>
      </c>
      <c r="CH135" s="21" t="str">
        <f>[1]坦克标准养成属性!AX135</f>
        <v>低</v>
      </c>
      <c r="CI135" s="21">
        <f>[1]坦克标准养成属性!AY135</f>
        <v>3</v>
      </c>
      <c r="CJ135" s="21">
        <f ca="1">[1]坦克标准养成属性!AZ135</f>
        <v>6711</v>
      </c>
      <c r="CK135" s="21">
        <f ca="1">[1]坦克标准养成属性!BA135</f>
        <v>375</v>
      </c>
      <c r="CL135" s="21">
        <f ca="1">[1]坦克标准养成属性!BB135</f>
        <v>554</v>
      </c>
      <c r="CM135" s="21">
        <f ca="1">[1]坦克标准养成属性!BC135</f>
        <v>415</v>
      </c>
      <c r="CN135" s="21">
        <f ca="1">[1]坦克标准养成属性!BD135</f>
        <v>609</v>
      </c>
      <c r="CO135" s="21">
        <f ca="1">[1]坦克标准养成属性!BE135</f>
        <v>648</v>
      </c>
      <c r="CP135" s="21">
        <f>[1]坦克标准养成属性!BF135</f>
        <v>50.1</v>
      </c>
      <c r="CQ135" s="21">
        <f>[1]坦克标准养成属性!BG135</f>
        <v>45</v>
      </c>
      <c r="CR135" s="21">
        <f>[1]坦克标准养成属性!BH135</f>
        <v>14.3</v>
      </c>
      <c r="CS135" s="21">
        <f>[1]坦克标准养成属性!BI135</f>
        <v>0</v>
      </c>
      <c r="CT135" s="21">
        <f>[1]坦克标准养成属性!BJ135</f>
        <v>2.4</v>
      </c>
      <c r="CU135" s="21">
        <f>[1]坦克标准养成属性!BK135</f>
        <v>1.1000000000000001</v>
      </c>
      <c r="CV135" s="21">
        <f>[1]坦克标准养成属性!BL135</f>
        <v>1.34</v>
      </c>
      <c r="CX135" s="2">
        <v>132</v>
      </c>
      <c r="CY135" s="2">
        <f t="shared" si="130"/>
        <v>12</v>
      </c>
      <c r="CZ135" s="2" t="str">
        <f t="shared" si="104"/>
        <v>T-34</v>
      </c>
      <c r="DA135" s="2" t="str">
        <f t="shared" si="104"/>
        <v>T2</v>
      </c>
      <c r="DB135" s="2" t="str">
        <f t="shared" si="104"/>
        <v>低</v>
      </c>
      <c r="DC135" s="2">
        <f t="shared" si="84"/>
        <v>2</v>
      </c>
      <c r="DD135" s="2">
        <f t="shared" si="85"/>
        <v>3</v>
      </c>
      <c r="DE135" s="2">
        <f t="shared" si="122"/>
        <v>3</v>
      </c>
      <c r="DF135" s="2">
        <f t="shared" si="86"/>
        <v>3</v>
      </c>
      <c r="DG135" s="2">
        <f t="shared" si="87"/>
        <v>0</v>
      </c>
      <c r="DH135" s="2">
        <f t="shared" si="88"/>
        <v>1</v>
      </c>
      <c r="DI135" s="2">
        <f t="shared" si="123"/>
        <v>133</v>
      </c>
      <c r="DJ135" s="2">
        <f>COUNTIF(CZ$4:CZ135,CZ135)</f>
        <v>4</v>
      </c>
      <c r="DK135" s="2">
        <f t="shared" ca="1" si="105"/>
        <v>6711</v>
      </c>
      <c r="DL135" s="2">
        <f t="shared" ca="1" si="106"/>
        <v>375</v>
      </c>
      <c r="DM135" s="2">
        <f t="shared" ca="1" si="107"/>
        <v>554</v>
      </c>
      <c r="DN135" s="2">
        <f t="shared" ca="1" si="108"/>
        <v>415</v>
      </c>
      <c r="DO135" s="2">
        <f t="shared" ca="1" si="109"/>
        <v>609</v>
      </c>
      <c r="DP135" s="2">
        <f t="shared" ca="1" si="110"/>
        <v>648</v>
      </c>
      <c r="DQ135" s="2">
        <f t="shared" si="111"/>
        <v>50.1</v>
      </c>
      <c r="DR135" s="2">
        <f t="shared" si="112"/>
        <v>45</v>
      </c>
      <c r="DS135" s="2">
        <f t="shared" si="113"/>
        <v>14.3</v>
      </c>
      <c r="DT135" s="2">
        <f t="shared" si="114"/>
        <v>0</v>
      </c>
      <c r="DU135" s="2">
        <f t="shared" si="115"/>
        <v>2.4</v>
      </c>
      <c r="DV135" s="2">
        <f t="shared" si="116"/>
        <v>1.1000000000000001</v>
      </c>
      <c r="DW135" s="2">
        <f t="shared" si="117"/>
        <v>1.34</v>
      </c>
      <c r="DX135" s="2">
        <f t="shared" si="124"/>
        <v>1.31</v>
      </c>
      <c r="DY135" s="12" t="str">
        <f t="shared" ca="1" si="125"/>
        <v>[6711,375,554,415,609,648,50.1,45,14.3,0,2.4,1.1,1.34,1.31]</v>
      </c>
      <c r="DZ135" s="2">
        <f t="shared" si="118"/>
        <v>52211</v>
      </c>
      <c r="EA135" s="23">
        <f t="shared" si="119"/>
        <v>40</v>
      </c>
      <c r="EB135" s="23">
        <f t="shared" si="120"/>
        <v>70000</v>
      </c>
      <c r="EC135" s="35"/>
      <c r="ED135" s="3" t="str">
        <f t="shared" si="126"/>
        <v>[52211,102]</v>
      </c>
      <c r="EE135" s="3" t="str">
        <f t="shared" si="127"/>
        <v>[40,70000]</v>
      </c>
      <c r="EF135" s="3"/>
      <c r="EG135" s="3">
        <f>VLOOKUP(IF(MOD(CY135,10)=0,10,MOD(CY135,10))&amp;DA135&amp;DB135&amp;DJ135-1,[1]图鉴!$C$18:$G$183,MATCH("经验值",[1]图鉴!$C$18:$G$18,0),FALSE)</f>
        <v>15</v>
      </c>
      <c r="EH135" s="3"/>
      <c r="EI135" s="2" t="str">
        <f t="shared" si="128"/>
        <v>T-34</v>
      </c>
      <c r="EJ135" s="2">
        <f t="shared" si="129"/>
        <v>132</v>
      </c>
    </row>
    <row r="136" spans="64:140">
      <c r="BL136" s="2" t="str">
        <f t="shared" si="83"/>
        <v>T5中9</v>
      </c>
      <c r="BM136" s="21" t="str">
        <f>[1]坦克升星消耗!P136&amp;[1]坦克升星消耗!Q136</f>
        <v>T5中</v>
      </c>
      <c r="BN136" s="21">
        <f>[1]坦克升星消耗!S136</f>
        <v>9</v>
      </c>
      <c r="BO136" s="21">
        <f>[1]坦克升星消耗!U136</f>
        <v>30</v>
      </c>
      <c r="BP136" s="21">
        <f>[1]坦克升星消耗!AC136</f>
        <v>765000</v>
      </c>
      <c r="CE136" s="21">
        <f>[1]坦克标准养成属性!AV136</f>
        <v>12</v>
      </c>
      <c r="CF136" s="21" t="str">
        <f>[1]坦克标准养成属性!AW136</f>
        <v>T-34</v>
      </c>
      <c r="CG136" s="21" t="str">
        <f t="shared" si="121"/>
        <v>T2</v>
      </c>
      <c r="CH136" s="21" t="str">
        <f>[1]坦克标准养成属性!AX136</f>
        <v>低</v>
      </c>
      <c r="CI136" s="21">
        <f>[1]坦克标准养成属性!AY136</f>
        <v>4</v>
      </c>
      <c r="CJ136" s="21">
        <f ca="1">[1]坦克标准养成属性!AZ136</f>
        <v>7546</v>
      </c>
      <c r="CK136" s="21">
        <f ca="1">[1]坦克标准养成属性!BA136</f>
        <v>405</v>
      </c>
      <c r="CL136" s="21">
        <f ca="1">[1]坦克标准养成属性!BB136</f>
        <v>605</v>
      </c>
      <c r="CM136" s="21">
        <f ca="1">[1]坦克标准养成属性!BC136</f>
        <v>454</v>
      </c>
      <c r="CN136" s="21">
        <f ca="1">[1]坦克标准养成属性!BD136</f>
        <v>658</v>
      </c>
      <c r="CO136" s="21">
        <f ca="1">[1]坦克标准养成属性!BE136</f>
        <v>712</v>
      </c>
      <c r="CP136" s="21">
        <f>[1]坦克标准养成属性!BF136</f>
        <v>51.9</v>
      </c>
      <c r="CQ136" s="21">
        <f>[1]坦克标准养成属性!BG136</f>
        <v>46.7</v>
      </c>
      <c r="CR136" s="21">
        <f>[1]坦克标准养成属性!BH136</f>
        <v>15</v>
      </c>
      <c r="CS136" s="21">
        <f>[1]坦克标准养成属性!BI136</f>
        <v>0</v>
      </c>
      <c r="CT136" s="21">
        <f>[1]坦克标准养成属性!BJ136</f>
        <v>2.2000000000000002</v>
      </c>
      <c r="CU136" s="21">
        <f>[1]坦克标准养成属性!BK136</f>
        <v>1.07</v>
      </c>
      <c r="CV136" s="21">
        <f>[1]坦克标准养成属性!BL136</f>
        <v>1.3</v>
      </c>
      <c r="CX136" s="2">
        <v>133</v>
      </c>
      <c r="CY136" s="2">
        <f t="shared" si="130"/>
        <v>12</v>
      </c>
      <c r="CZ136" s="2" t="str">
        <f t="shared" si="104"/>
        <v>T-34</v>
      </c>
      <c r="DA136" s="2" t="str">
        <f t="shared" si="104"/>
        <v>T2</v>
      </c>
      <c r="DB136" s="2" t="str">
        <f t="shared" si="104"/>
        <v>低</v>
      </c>
      <c r="DC136" s="2">
        <f t="shared" si="84"/>
        <v>2</v>
      </c>
      <c r="DD136" s="2">
        <f t="shared" si="85"/>
        <v>3</v>
      </c>
      <c r="DE136" s="2">
        <f t="shared" si="122"/>
        <v>3</v>
      </c>
      <c r="DF136" s="2">
        <f t="shared" si="86"/>
        <v>3</v>
      </c>
      <c r="DG136" s="2">
        <f t="shared" si="87"/>
        <v>1</v>
      </c>
      <c r="DH136" s="2">
        <f t="shared" si="88"/>
        <v>1</v>
      </c>
      <c r="DI136" s="2">
        <f t="shared" si="123"/>
        <v>134</v>
      </c>
      <c r="DJ136" s="2">
        <f>COUNTIF(CZ$4:CZ136,CZ136)</f>
        <v>5</v>
      </c>
      <c r="DK136" s="2">
        <f t="shared" ca="1" si="105"/>
        <v>7546</v>
      </c>
      <c r="DL136" s="2">
        <f t="shared" ca="1" si="106"/>
        <v>405</v>
      </c>
      <c r="DM136" s="2">
        <f t="shared" ca="1" si="107"/>
        <v>605</v>
      </c>
      <c r="DN136" s="2">
        <f t="shared" ca="1" si="108"/>
        <v>454</v>
      </c>
      <c r="DO136" s="2">
        <f t="shared" ca="1" si="109"/>
        <v>658</v>
      </c>
      <c r="DP136" s="2">
        <f t="shared" ca="1" si="110"/>
        <v>712</v>
      </c>
      <c r="DQ136" s="2">
        <f t="shared" si="111"/>
        <v>51.9</v>
      </c>
      <c r="DR136" s="2">
        <f t="shared" si="112"/>
        <v>46.7</v>
      </c>
      <c r="DS136" s="2">
        <f t="shared" si="113"/>
        <v>15</v>
      </c>
      <c r="DT136" s="2">
        <f t="shared" si="114"/>
        <v>0</v>
      </c>
      <c r="DU136" s="2">
        <f t="shared" si="115"/>
        <v>2.2000000000000002</v>
      </c>
      <c r="DV136" s="2">
        <f t="shared" si="116"/>
        <v>1.07</v>
      </c>
      <c r="DW136" s="2">
        <f t="shared" si="117"/>
        <v>1.3</v>
      </c>
      <c r="DX136" s="2">
        <f t="shared" si="124"/>
        <v>1.35</v>
      </c>
      <c r="DY136" s="12" t="str">
        <f t="shared" ca="1" si="125"/>
        <v>[7546,405,605,454,658,712,51.9,46.7,15,0,2.2,1.07,1.3,1.35]</v>
      </c>
      <c r="DZ136" s="2">
        <f t="shared" si="118"/>
        <v>52211</v>
      </c>
      <c r="EA136" s="23">
        <f t="shared" si="119"/>
        <v>40</v>
      </c>
      <c r="EB136" s="23">
        <f t="shared" si="120"/>
        <v>83000</v>
      </c>
      <c r="EC136" s="35"/>
      <c r="ED136" s="3" t="str">
        <f t="shared" si="126"/>
        <v>[52211,102]</v>
      </c>
      <c r="EE136" s="3" t="str">
        <f t="shared" si="127"/>
        <v>[40,83000]</v>
      </c>
      <c r="EF136" s="3"/>
      <c r="EG136" s="3">
        <f>VLOOKUP(IF(MOD(CY136,10)=0,10,MOD(CY136,10))&amp;DA136&amp;DB136&amp;DJ136-1,[1]图鉴!$C$18:$G$183,MATCH("经验值",[1]图鉴!$C$18:$G$18,0),FALSE)</f>
        <v>15</v>
      </c>
      <c r="EH136" s="3"/>
      <c r="EI136" s="2" t="str">
        <f t="shared" si="128"/>
        <v>T-34</v>
      </c>
      <c r="EJ136" s="2">
        <f t="shared" si="129"/>
        <v>133</v>
      </c>
    </row>
    <row r="137" spans="64:140">
      <c r="BL137" s="2" t="str">
        <f t="shared" si="83"/>
        <v>T5中10</v>
      </c>
      <c r="BM137" s="21" t="str">
        <f>[1]坦克升星消耗!P137&amp;[1]坦克升星消耗!Q137</f>
        <v>T5中</v>
      </c>
      <c r="BN137" s="21">
        <f>[1]坦克升星消耗!S137</f>
        <v>10</v>
      </c>
      <c r="BO137" s="21">
        <f>[1]坦克升星消耗!U137</f>
        <v>30</v>
      </c>
      <c r="BP137" s="21">
        <f>[1]坦克升星消耗!AC137</f>
        <v>834500</v>
      </c>
      <c r="CE137" s="21">
        <f>[1]坦克标准养成属性!AV137</f>
        <v>12</v>
      </c>
      <c r="CF137" s="21" t="str">
        <f>[1]坦克标准养成属性!AW137</f>
        <v>T-34</v>
      </c>
      <c r="CG137" s="21" t="str">
        <f t="shared" si="121"/>
        <v>T2</v>
      </c>
      <c r="CH137" s="21" t="str">
        <f>[1]坦克标准养成属性!AX137</f>
        <v>低</v>
      </c>
      <c r="CI137" s="21">
        <f>[1]坦克标准养成属性!AY137</f>
        <v>5</v>
      </c>
      <c r="CJ137" s="21">
        <f ca="1">[1]坦克标准养成属性!AZ137</f>
        <v>8382</v>
      </c>
      <c r="CK137" s="21">
        <f ca="1">[1]坦克标准养成属性!BA137</f>
        <v>435</v>
      </c>
      <c r="CL137" s="21">
        <f ca="1">[1]坦克标准养成属性!BB137</f>
        <v>656</v>
      </c>
      <c r="CM137" s="21">
        <f ca="1">[1]坦克标准养成属性!BC137</f>
        <v>492</v>
      </c>
      <c r="CN137" s="21">
        <f ca="1">[1]坦克标准养成属性!BD137</f>
        <v>707</v>
      </c>
      <c r="CO137" s="21">
        <f ca="1">[1]坦克标准养成属性!BE137</f>
        <v>777</v>
      </c>
      <c r="CP137" s="21">
        <f>[1]坦克标准养成属性!BF137</f>
        <v>53.8</v>
      </c>
      <c r="CQ137" s="21">
        <f>[1]坦克标准养成属性!BG137</f>
        <v>48.3</v>
      </c>
      <c r="CR137" s="21">
        <f>[1]坦克标准养成属性!BH137</f>
        <v>15.7</v>
      </c>
      <c r="CS137" s="21">
        <f>[1]坦克标准养成属性!BI137</f>
        <v>0</v>
      </c>
      <c r="CT137" s="21">
        <f>[1]坦克标准养成属性!BJ137</f>
        <v>2</v>
      </c>
      <c r="CU137" s="21">
        <f>[1]坦克标准养成属性!BK137</f>
        <v>1.03</v>
      </c>
      <c r="CV137" s="21">
        <f>[1]坦克标准养成属性!BL137</f>
        <v>1.26</v>
      </c>
      <c r="CX137" s="2">
        <v>134</v>
      </c>
      <c r="CY137" s="2">
        <f t="shared" si="130"/>
        <v>12</v>
      </c>
      <c r="CZ137" s="2" t="str">
        <f t="shared" si="104"/>
        <v>T-34</v>
      </c>
      <c r="DA137" s="2" t="str">
        <f t="shared" si="104"/>
        <v>T2</v>
      </c>
      <c r="DB137" s="2" t="str">
        <f t="shared" si="104"/>
        <v>低</v>
      </c>
      <c r="DC137" s="2">
        <f t="shared" si="84"/>
        <v>2</v>
      </c>
      <c r="DD137" s="2">
        <f t="shared" si="85"/>
        <v>3</v>
      </c>
      <c r="DE137" s="2">
        <f t="shared" si="122"/>
        <v>3</v>
      </c>
      <c r="DF137" s="2">
        <f t="shared" si="86"/>
        <v>3</v>
      </c>
      <c r="DG137" s="2">
        <f t="shared" si="87"/>
        <v>2</v>
      </c>
      <c r="DH137" s="2">
        <f t="shared" si="88"/>
        <v>1</v>
      </c>
      <c r="DI137" s="2">
        <f t="shared" si="123"/>
        <v>135</v>
      </c>
      <c r="DJ137" s="2">
        <f>COUNTIF(CZ$4:CZ137,CZ137)</f>
        <v>6</v>
      </c>
      <c r="DK137" s="2">
        <f t="shared" ca="1" si="105"/>
        <v>8382</v>
      </c>
      <c r="DL137" s="2">
        <f t="shared" ca="1" si="106"/>
        <v>435</v>
      </c>
      <c r="DM137" s="2">
        <f t="shared" ca="1" si="107"/>
        <v>656</v>
      </c>
      <c r="DN137" s="2">
        <f t="shared" ca="1" si="108"/>
        <v>492</v>
      </c>
      <c r="DO137" s="2">
        <f t="shared" ca="1" si="109"/>
        <v>707</v>
      </c>
      <c r="DP137" s="2">
        <f t="shared" ca="1" si="110"/>
        <v>777</v>
      </c>
      <c r="DQ137" s="2">
        <f t="shared" si="111"/>
        <v>53.8</v>
      </c>
      <c r="DR137" s="2">
        <f t="shared" si="112"/>
        <v>48.3</v>
      </c>
      <c r="DS137" s="2">
        <f t="shared" si="113"/>
        <v>15.7</v>
      </c>
      <c r="DT137" s="2">
        <f t="shared" si="114"/>
        <v>0</v>
      </c>
      <c r="DU137" s="2">
        <f t="shared" si="115"/>
        <v>2</v>
      </c>
      <c r="DV137" s="2">
        <f t="shared" si="116"/>
        <v>1.03</v>
      </c>
      <c r="DW137" s="2">
        <f t="shared" si="117"/>
        <v>1.26</v>
      </c>
      <c r="DX137" s="2">
        <f t="shared" si="124"/>
        <v>1.4</v>
      </c>
      <c r="DY137" s="12" t="str">
        <f t="shared" ca="1" si="125"/>
        <v>[8382,435,656,492,707,777,53.8,48.3,15.7,0,2,1.03,1.26,1.4]</v>
      </c>
      <c r="DZ137" s="2">
        <f t="shared" si="118"/>
        <v>52211</v>
      </c>
      <c r="EA137" s="23">
        <f t="shared" si="119"/>
        <v>40</v>
      </c>
      <c r="EB137" s="23">
        <f t="shared" si="120"/>
        <v>96500</v>
      </c>
      <c r="EC137" s="35"/>
      <c r="ED137" s="3" t="str">
        <f t="shared" si="126"/>
        <v>[52211,102]</v>
      </c>
      <c r="EE137" s="3" t="str">
        <f t="shared" si="127"/>
        <v>[40,96500]</v>
      </c>
      <c r="EF137" s="3"/>
      <c r="EG137" s="3">
        <f>VLOOKUP(IF(MOD(CY137,10)=0,10,MOD(CY137,10))&amp;DA137&amp;DB137&amp;DJ137-1,[1]图鉴!$C$18:$G$183,MATCH("经验值",[1]图鉴!$C$18:$G$18,0),FALSE)</f>
        <v>15</v>
      </c>
      <c r="EH137" s="3"/>
      <c r="EI137" s="2" t="str">
        <f t="shared" si="128"/>
        <v>T-34</v>
      </c>
      <c r="EJ137" s="2">
        <f t="shared" si="129"/>
        <v>134</v>
      </c>
    </row>
    <row r="138" spans="64:140">
      <c r="BL138" s="2" t="str">
        <f t="shared" si="83"/>
        <v>T5中11</v>
      </c>
      <c r="BM138" s="21" t="str">
        <f>[1]坦克升星消耗!P138&amp;[1]坦克升星消耗!Q138</f>
        <v>T5中</v>
      </c>
      <c r="BN138" s="21">
        <f>[1]坦克升星消耗!S138</f>
        <v>11</v>
      </c>
      <c r="BO138" s="21">
        <f>[1]坦克升星消耗!U138</f>
        <v>30</v>
      </c>
      <c r="BP138" s="21">
        <f>[1]坦克升星消耗!AC138</f>
        <v>904000</v>
      </c>
      <c r="CE138" s="21">
        <f>[1]坦克标准养成属性!AV138</f>
        <v>12</v>
      </c>
      <c r="CF138" s="21" t="str">
        <f>[1]坦克标准养成属性!AW138</f>
        <v>T-34</v>
      </c>
      <c r="CG138" s="21" t="str">
        <f t="shared" si="121"/>
        <v>T2</v>
      </c>
      <c r="CH138" s="21" t="str">
        <f>[1]坦克标准养成属性!AX138</f>
        <v>低</v>
      </c>
      <c r="CI138" s="21">
        <f>[1]坦克标准养成属性!AY138</f>
        <v>6</v>
      </c>
      <c r="CJ138" s="21">
        <f ca="1">[1]坦克标准养成属性!AZ138</f>
        <v>9217</v>
      </c>
      <c r="CK138" s="21">
        <f ca="1">[1]坦克标准养成属性!BA138</f>
        <v>465</v>
      </c>
      <c r="CL138" s="21">
        <f ca="1">[1]坦克标准养成属性!BB138</f>
        <v>707</v>
      </c>
      <c r="CM138" s="21">
        <f ca="1">[1]坦克标准养成属性!BC138</f>
        <v>530</v>
      </c>
      <c r="CN138" s="21">
        <f ca="1">[1]坦克标准养成属性!BD138</f>
        <v>755</v>
      </c>
      <c r="CO138" s="21">
        <f ca="1">[1]坦克标准养成属性!BE138</f>
        <v>842</v>
      </c>
      <c r="CP138" s="21">
        <f>[1]坦克标准养成属性!BF138</f>
        <v>55.6</v>
      </c>
      <c r="CQ138" s="21">
        <f>[1]坦克标准养成属性!BG138</f>
        <v>50</v>
      </c>
      <c r="CR138" s="21">
        <f>[1]坦克标准养成属性!BH138</f>
        <v>16.3</v>
      </c>
      <c r="CS138" s="21">
        <f>[1]坦克标准养成属性!BI138</f>
        <v>0</v>
      </c>
      <c r="CT138" s="21">
        <f>[1]坦克标准养成属性!BJ138</f>
        <v>1.8</v>
      </c>
      <c r="CU138" s="21">
        <f>[1]坦克标准养成属性!BK138</f>
        <v>1</v>
      </c>
      <c r="CV138" s="21">
        <f>[1]坦克标准养成属性!BL138</f>
        <v>1.22</v>
      </c>
      <c r="CX138" s="2">
        <v>135</v>
      </c>
      <c r="CY138" s="2">
        <f t="shared" si="130"/>
        <v>12</v>
      </c>
      <c r="CZ138" s="2" t="str">
        <f t="shared" si="104"/>
        <v>T-34</v>
      </c>
      <c r="DA138" s="2" t="str">
        <f t="shared" si="104"/>
        <v>T2</v>
      </c>
      <c r="DB138" s="2" t="str">
        <f t="shared" si="104"/>
        <v>低</v>
      </c>
      <c r="DC138" s="2">
        <f t="shared" si="84"/>
        <v>2</v>
      </c>
      <c r="DD138" s="2">
        <f t="shared" si="85"/>
        <v>3</v>
      </c>
      <c r="DE138" s="2">
        <f t="shared" si="122"/>
        <v>3</v>
      </c>
      <c r="DF138" s="2">
        <f t="shared" si="86"/>
        <v>3</v>
      </c>
      <c r="DG138" s="2">
        <f t="shared" si="87"/>
        <v>3</v>
      </c>
      <c r="DH138" s="2">
        <f t="shared" si="88"/>
        <v>2</v>
      </c>
      <c r="DI138" s="2">
        <f t="shared" si="123"/>
        <v>-1</v>
      </c>
      <c r="DJ138" s="2">
        <f>COUNTIF(CZ$4:CZ138,CZ138)</f>
        <v>7</v>
      </c>
      <c r="DK138" s="2">
        <f t="shared" ca="1" si="105"/>
        <v>9217</v>
      </c>
      <c r="DL138" s="2">
        <f t="shared" ca="1" si="106"/>
        <v>465</v>
      </c>
      <c r="DM138" s="2">
        <f t="shared" ca="1" si="107"/>
        <v>707</v>
      </c>
      <c r="DN138" s="2">
        <f t="shared" ca="1" si="108"/>
        <v>530</v>
      </c>
      <c r="DO138" s="2">
        <f t="shared" ca="1" si="109"/>
        <v>755</v>
      </c>
      <c r="DP138" s="2">
        <f t="shared" ca="1" si="110"/>
        <v>842</v>
      </c>
      <c r="DQ138" s="2">
        <f t="shared" si="111"/>
        <v>55.6</v>
      </c>
      <c r="DR138" s="2">
        <f t="shared" si="112"/>
        <v>50</v>
      </c>
      <c r="DS138" s="2">
        <f t="shared" si="113"/>
        <v>16.3</v>
      </c>
      <c r="DT138" s="2">
        <f t="shared" si="114"/>
        <v>0</v>
      </c>
      <c r="DU138" s="2">
        <f t="shared" si="115"/>
        <v>1.8</v>
      </c>
      <c r="DV138" s="2">
        <f t="shared" si="116"/>
        <v>1</v>
      </c>
      <c r="DW138" s="2">
        <f t="shared" si="117"/>
        <v>1.22</v>
      </c>
      <c r="DX138" s="2">
        <f t="shared" si="124"/>
        <v>1.44</v>
      </c>
      <c r="DY138" s="12" t="str">
        <f t="shared" ca="1" si="125"/>
        <v>[9217,465,707,530,755,842,55.6,50,16.3,0,1.8,1,1.22,1.44]</v>
      </c>
      <c r="DZ138" s="2">
        <f t="shared" si="118"/>
        <v>52211</v>
      </c>
      <c r="EA138" s="23">
        <f t="shared" si="119"/>
        <v>1</v>
      </c>
      <c r="EB138" s="23">
        <f t="shared" si="120"/>
        <v>0</v>
      </c>
      <c r="EC138" s="35"/>
      <c r="ED138" s="3" t="str">
        <f t="shared" si="126"/>
        <v>[52211,102]</v>
      </c>
      <c r="EE138" s="3" t="str">
        <f t="shared" si="127"/>
        <v>[1,0]</v>
      </c>
      <c r="EF138" s="3"/>
      <c r="EG138" s="3">
        <f>VLOOKUP(IF(MOD(CY138,10)=0,10,MOD(CY138,10))&amp;DA138&amp;DB138&amp;DJ138-1,[1]图鉴!$C$18:$G$183,MATCH("经验值",[1]图鉴!$C$18:$G$18,0),FALSE)</f>
        <v>15</v>
      </c>
      <c r="EH138" s="3"/>
      <c r="EI138" s="2" t="str">
        <f t="shared" si="128"/>
        <v>T-34</v>
      </c>
      <c r="EJ138" s="2">
        <f t="shared" si="129"/>
        <v>135</v>
      </c>
    </row>
    <row r="139" spans="64:140">
      <c r="BL139" s="2" t="str">
        <f t="shared" si="83"/>
        <v>T5中12</v>
      </c>
      <c r="BM139" s="21" t="str">
        <f>[1]坦克升星消耗!P139&amp;[1]坦克升星消耗!Q139</f>
        <v>T5中</v>
      </c>
      <c r="BN139" s="21">
        <f>[1]坦克升星消耗!S139</f>
        <v>12</v>
      </c>
      <c r="BO139" s="21">
        <f>[1]坦克升星消耗!U139</f>
        <v>30</v>
      </c>
      <c r="BP139" s="21">
        <f>[1]坦克升星消耗!AC139</f>
        <v>973500</v>
      </c>
      <c r="CE139" s="21">
        <f>[1]坦克标准养成属性!AV139</f>
        <v>13</v>
      </c>
      <c r="CF139" s="21" t="str">
        <f>[1]坦克标准养成属性!AW139</f>
        <v>四号</v>
      </c>
      <c r="CG139" s="21" t="str">
        <f t="shared" si="121"/>
        <v>T2</v>
      </c>
      <c r="CH139" s="21" t="str">
        <f>[1]坦克标准养成属性!AX139</f>
        <v>中</v>
      </c>
      <c r="CI139" s="21">
        <f>[1]坦克标准养成属性!AY139</f>
        <v>0</v>
      </c>
      <c r="CJ139" s="21">
        <f ca="1">[1]坦克标准养成属性!AZ139</f>
        <v>4522</v>
      </c>
      <c r="CK139" s="21">
        <f ca="1">[1]坦克标准养成属性!BA139</f>
        <v>807</v>
      </c>
      <c r="CL139" s="21">
        <f ca="1">[1]坦克标准养成属性!BB139</f>
        <v>480</v>
      </c>
      <c r="CM139" s="21">
        <f ca="1">[1]坦克标准养成属性!BC139</f>
        <v>360</v>
      </c>
      <c r="CN139" s="21">
        <f ca="1">[1]坦克标准养成属性!BD139</f>
        <v>482</v>
      </c>
      <c r="CO139" s="21">
        <f ca="1">[1]坦克标准养成属性!BE139</f>
        <v>473</v>
      </c>
      <c r="CP139" s="21">
        <f>[1]坦克标准养成属性!BF139</f>
        <v>36.299999999999997</v>
      </c>
      <c r="CQ139" s="21">
        <f>[1]坦克标准养成属性!BG139</f>
        <v>51</v>
      </c>
      <c r="CR139" s="21">
        <f>[1]坦克标准养成属性!BH139</f>
        <v>11.3</v>
      </c>
      <c r="CS139" s="21">
        <f>[1]坦克标准养成属性!BI139</f>
        <v>4.5</v>
      </c>
      <c r="CT139" s="21">
        <f>[1]坦克标准养成属性!BJ139</f>
        <v>0</v>
      </c>
      <c r="CU139" s="21">
        <f>[1]坦克标准养成属性!BK139</f>
        <v>0</v>
      </c>
      <c r="CV139" s="21">
        <f>[1]坦克标准养成属性!BL139</f>
        <v>2.4</v>
      </c>
      <c r="CX139" s="2">
        <v>136</v>
      </c>
      <c r="CY139" s="2">
        <f t="shared" si="130"/>
        <v>13</v>
      </c>
      <c r="CZ139" s="2" t="str">
        <f t="shared" si="104"/>
        <v>四号</v>
      </c>
      <c r="DA139" s="2" t="str">
        <f t="shared" si="104"/>
        <v>T2</v>
      </c>
      <c r="DB139" s="2" t="str">
        <f t="shared" si="104"/>
        <v>中</v>
      </c>
      <c r="DC139" s="2">
        <f t="shared" si="84"/>
        <v>2</v>
      </c>
      <c r="DD139" s="2">
        <f t="shared" si="85"/>
        <v>4</v>
      </c>
      <c r="DE139" s="2">
        <f t="shared" si="122"/>
        <v>2</v>
      </c>
      <c r="DF139" s="2">
        <f t="shared" si="86"/>
        <v>2</v>
      </c>
      <c r="DG139" s="2">
        <f t="shared" si="87"/>
        <v>0</v>
      </c>
      <c r="DH139" s="2">
        <f t="shared" si="88"/>
        <v>1</v>
      </c>
      <c r="DI139" s="2">
        <f t="shared" si="123"/>
        <v>137</v>
      </c>
      <c r="DJ139" s="2">
        <f>COUNTIF(CZ$4:CZ139,CZ139)</f>
        <v>1</v>
      </c>
      <c r="DK139" s="2">
        <f t="shared" ca="1" si="105"/>
        <v>4522</v>
      </c>
      <c r="DL139" s="2">
        <f t="shared" ca="1" si="106"/>
        <v>807</v>
      </c>
      <c r="DM139" s="2">
        <f t="shared" ca="1" si="107"/>
        <v>480</v>
      </c>
      <c r="DN139" s="2">
        <f t="shared" ca="1" si="108"/>
        <v>360</v>
      </c>
      <c r="DO139" s="2">
        <f t="shared" ca="1" si="109"/>
        <v>482</v>
      </c>
      <c r="DP139" s="2">
        <f t="shared" ca="1" si="110"/>
        <v>473</v>
      </c>
      <c r="DQ139" s="2">
        <f t="shared" si="111"/>
        <v>36.299999999999997</v>
      </c>
      <c r="DR139" s="2">
        <f t="shared" si="112"/>
        <v>51</v>
      </c>
      <c r="DS139" s="2">
        <f t="shared" si="113"/>
        <v>11.3</v>
      </c>
      <c r="DT139" s="2">
        <f t="shared" si="114"/>
        <v>4.5</v>
      </c>
      <c r="DU139" s="2">
        <f t="shared" si="115"/>
        <v>0</v>
      </c>
      <c r="DV139" s="2">
        <f t="shared" si="116"/>
        <v>0</v>
      </c>
      <c r="DW139" s="2">
        <f t="shared" si="117"/>
        <v>2.4</v>
      </c>
      <c r="DX139" s="2">
        <f t="shared" si="124"/>
        <v>1</v>
      </c>
      <c r="DY139" s="12" t="str">
        <f t="shared" ca="1" si="125"/>
        <v>[4522,807,480,360,482,473,36.3,51,11.3,4.5,0,0,2.4,1]</v>
      </c>
      <c r="DZ139" s="2">
        <f t="shared" si="118"/>
        <v>52221</v>
      </c>
      <c r="EA139" s="23">
        <f t="shared" si="119"/>
        <v>20</v>
      </c>
      <c r="EB139" s="23">
        <f t="shared" si="120"/>
        <v>28000</v>
      </c>
      <c r="EC139" s="35"/>
      <c r="ED139" s="3" t="str">
        <f t="shared" si="126"/>
        <v>[52221,102]</v>
      </c>
      <c r="EE139" s="3" t="str">
        <f t="shared" si="127"/>
        <v>[20,28000]</v>
      </c>
      <c r="EF139" s="3"/>
      <c r="EG139" s="3">
        <f>VLOOKUP(IF(MOD(CY139,10)=0,10,MOD(CY139,10))&amp;DA139&amp;DB139&amp;DJ139-1,[1]图鉴!$C$18:$G$183,MATCH("经验值",[1]图鉴!$C$18:$G$18,0),FALSE)</f>
        <v>15</v>
      </c>
      <c r="EH139" s="3"/>
      <c r="EI139" s="2" t="str">
        <f t="shared" si="128"/>
        <v>四号</v>
      </c>
      <c r="EJ139" s="2">
        <f t="shared" si="129"/>
        <v>136</v>
      </c>
    </row>
    <row r="140" spans="64:140">
      <c r="BL140" s="2" t="str">
        <f t="shared" si="83"/>
        <v>T5中13</v>
      </c>
      <c r="BM140" s="21" t="str">
        <f>[1]坦克升星消耗!P140&amp;[1]坦克升星消耗!Q140</f>
        <v>T5中</v>
      </c>
      <c r="BN140" s="21">
        <f>[1]坦克升星消耗!S140</f>
        <v>13</v>
      </c>
      <c r="BO140" s="21">
        <f>[1]坦克升星消耗!U140</f>
        <v>30</v>
      </c>
      <c r="BP140" s="21">
        <f>[1]坦克升星消耗!AC140</f>
        <v>1043000</v>
      </c>
      <c r="CE140" s="21">
        <f>[1]坦克标准养成属性!AV140</f>
        <v>13</v>
      </c>
      <c r="CF140" s="21" t="str">
        <f>[1]坦克标准养成属性!AW140</f>
        <v>四号</v>
      </c>
      <c r="CG140" s="21" t="str">
        <f t="shared" si="121"/>
        <v>T2</v>
      </c>
      <c r="CH140" s="21" t="str">
        <f>[1]坦克标准养成属性!AX140</f>
        <v>中</v>
      </c>
      <c r="CI140" s="21">
        <f>[1]坦克标准养成属性!AY140</f>
        <v>1</v>
      </c>
      <c r="CJ140" s="21">
        <f ca="1">[1]坦克标准养成属性!AZ140</f>
        <v>5371</v>
      </c>
      <c r="CK140" s="21">
        <f ca="1">[1]坦克标准养成属性!BA140</f>
        <v>901</v>
      </c>
      <c r="CL140" s="21">
        <f ca="1">[1]坦克标准养成属性!BB140</f>
        <v>544</v>
      </c>
      <c r="CM140" s="21">
        <f ca="1">[1]坦克标准养成属性!BC140</f>
        <v>408</v>
      </c>
      <c r="CN140" s="21">
        <f ca="1">[1]坦克标准养成属性!BD140</f>
        <v>538</v>
      </c>
      <c r="CO140" s="21">
        <f ca="1">[1]坦克标准养成属性!BE140</f>
        <v>541</v>
      </c>
      <c r="CP140" s="21">
        <f>[1]坦克标准养成属性!BF140</f>
        <v>37.1</v>
      </c>
      <c r="CQ140" s="21">
        <f>[1]坦克标准养成属性!BG140</f>
        <v>52.2</v>
      </c>
      <c r="CR140" s="21">
        <f>[1]坦克标准养成属性!BH140</f>
        <v>11.6</v>
      </c>
      <c r="CS140" s="21">
        <f>[1]坦克标准养成属性!BI140</f>
        <v>4.4000000000000004</v>
      </c>
      <c r="CT140" s="21">
        <f>[1]坦克标准养成属性!BJ140</f>
        <v>0</v>
      </c>
      <c r="CU140" s="21">
        <f>[1]坦克标准养成属性!BK140</f>
        <v>0</v>
      </c>
      <c r="CV140" s="21">
        <f>[1]坦克标准养成属性!BL140</f>
        <v>2.36</v>
      </c>
      <c r="CX140" s="2">
        <v>137</v>
      </c>
      <c r="CY140" s="2">
        <f t="shared" si="130"/>
        <v>13</v>
      </c>
      <c r="CZ140" s="2" t="str">
        <f t="shared" si="104"/>
        <v>四号</v>
      </c>
      <c r="DA140" s="2" t="str">
        <f t="shared" si="104"/>
        <v>T2</v>
      </c>
      <c r="DB140" s="2" t="str">
        <f t="shared" si="104"/>
        <v>中</v>
      </c>
      <c r="DC140" s="2">
        <f t="shared" si="84"/>
        <v>2</v>
      </c>
      <c r="DD140" s="2">
        <f t="shared" si="85"/>
        <v>4</v>
      </c>
      <c r="DE140" s="2">
        <f t="shared" si="122"/>
        <v>2</v>
      </c>
      <c r="DF140" s="2">
        <f t="shared" si="86"/>
        <v>2</v>
      </c>
      <c r="DG140" s="2">
        <f t="shared" si="87"/>
        <v>1</v>
      </c>
      <c r="DH140" s="2">
        <f t="shared" si="88"/>
        <v>1</v>
      </c>
      <c r="DI140" s="2">
        <f t="shared" si="123"/>
        <v>138</v>
      </c>
      <c r="DJ140" s="2">
        <f>COUNTIF(CZ$4:CZ140,CZ140)</f>
        <v>2</v>
      </c>
      <c r="DK140" s="2">
        <f t="shared" ca="1" si="105"/>
        <v>5371</v>
      </c>
      <c r="DL140" s="2">
        <f t="shared" ca="1" si="106"/>
        <v>901</v>
      </c>
      <c r="DM140" s="2">
        <f t="shared" ca="1" si="107"/>
        <v>544</v>
      </c>
      <c r="DN140" s="2">
        <f t="shared" ca="1" si="108"/>
        <v>408</v>
      </c>
      <c r="DO140" s="2">
        <f t="shared" ca="1" si="109"/>
        <v>538</v>
      </c>
      <c r="DP140" s="2">
        <f t="shared" ca="1" si="110"/>
        <v>541</v>
      </c>
      <c r="DQ140" s="2">
        <f t="shared" si="111"/>
        <v>37.1</v>
      </c>
      <c r="DR140" s="2">
        <f t="shared" si="112"/>
        <v>52.2</v>
      </c>
      <c r="DS140" s="2">
        <f t="shared" si="113"/>
        <v>11.6</v>
      </c>
      <c r="DT140" s="2">
        <f t="shared" si="114"/>
        <v>4.4000000000000004</v>
      </c>
      <c r="DU140" s="2">
        <f t="shared" si="115"/>
        <v>0</v>
      </c>
      <c r="DV140" s="2">
        <f t="shared" si="116"/>
        <v>0</v>
      </c>
      <c r="DW140" s="2">
        <f t="shared" si="117"/>
        <v>2.36</v>
      </c>
      <c r="DX140" s="2">
        <f t="shared" si="124"/>
        <v>1.02</v>
      </c>
      <c r="DY140" s="12" t="str">
        <f t="shared" ca="1" si="125"/>
        <v>[5371,901,544,408,538,541,37.1,52.2,11.6,4.4,0,0,2.36,1.02]</v>
      </c>
      <c r="DZ140" s="2">
        <f t="shared" si="118"/>
        <v>52221</v>
      </c>
      <c r="EA140" s="23">
        <f t="shared" si="119"/>
        <v>20</v>
      </c>
      <c r="EB140" s="23">
        <f t="shared" si="120"/>
        <v>42000</v>
      </c>
      <c r="EC140" s="35"/>
      <c r="ED140" s="3" t="str">
        <f t="shared" si="126"/>
        <v>[52221,102]</v>
      </c>
      <c r="EE140" s="3" t="str">
        <f t="shared" si="127"/>
        <v>[20,42000]</v>
      </c>
      <c r="EF140" s="3"/>
      <c r="EG140" s="3">
        <f>VLOOKUP(IF(MOD(CY140,10)=0,10,MOD(CY140,10))&amp;DA140&amp;DB140&amp;DJ140-1,[1]图鉴!$C$18:$G$183,MATCH("经验值",[1]图鉴!$C$18:$G$18,0),FALSE)</f>
        <v>15</v>
      </c>
      <c r="EH140" s="3"/>
      <c r="EI140" s="2" t="str">
        <f t="shared" si="128"/>
        <v>四号</v>
      </c>
      <c r="EJ140" s="2">
        <f t="shared" si="129"/>
        <v>137</v>
      </c>
    </row>
    <row r="141" spans="64:140">
      <c r="BL141" s="2" t="str">
        <f t="shared" si="83"/>
        <v>T5中14</v>
      </c>
      <c r="BM141" s="21" t="str">
        <f>[1]坦克升星消耗!P141&amp;[1]坦克升星消耗!Q141</f>
        <v>T5中</v>
      </c>
      <c r="BN141" s="21">
        <f>[1]坦克升星消耗!S141</f>
        <v>14</v>
      </c>
      <c r="BO141" s="21">
        <f>[1]坦克升星消耗!U141</f>
        <v>40</v>
      </c>
      <c r="BP141" s="21">
        <f>[1]坦克升星消耗!AC141</f>
        <v>1113000</v>
      </c>
      <c r="CE141" s="21">
        <f>[1]坦克标准养成属性!AV141</f>
        <v>13</v>
      </c>
      <c r="CF141" s="21" t="str">
        <f>[1]坦克标准养成属性!AW141</f>
        <v>四号</v>
      </c>
      <c r="CG141" s="21" t="str">
        <f t="shared" si="121"/>
        <v>T2</v>
      </c>
      <c r="CH141" s="21" t="str">
        <f>[1]坦克标准养成属性!AX141</f>
        <v>中</v>
      </c>
      <c r="CI141" s="21">
        <f>[1]坦克标准养成属性!AY141</f>
        <v>2</v>
      </c>
      <c r="CJ141" s="21">
        <f ca="1">[1]坦克标准养成属性!AZ141</f>
        <v>6219</v>
      </c>
      <c r="CK141" s="21">
        <f ca="1">[1]坦克标准养成属性!BA141</f>
        <v>996</v>
      </c>
      <c r="CL141" s="21">
        <f ca="1">[1]坦克标准养成属性!BB141</f>
        <v>608</v>
      </c>
      <c r="CM141" s="21">
        <f ca="1">[1]坦克标准养成属性!BC141</f>
        <v>456</v>
      </c>
      <c r="CN141" s="21">
        <f ca="1">[1]坦克标准养成属性!BD141</f>
        <v>595</v>
      </c>
      <c r="CO141" s="21">
        <f ca="1">[1]坦克标准养成属性!BE141</f>
        <v>610</v>
      </c>
      <c r="CP141" s="21">
        <f>[1]坦克标准养成属性!BF141</f>
        <v>38</v>
      </c>
      <c r="CQ141" s="21">
        <f>[1]坦克标准养成属性!BG141</f>
        <v>53.3</v>
      </c>
      <c r="CR141" s="21">
        <f>[1]坦克标准养成属性!BH141</f>
        <v>12</v>
      </c>
      <c r="CS141" s="21">
        <f>[1]坦克标准养成属性!BI141</f>
        <v>4.3</v>
      </c>
      <c r="CT141" s="21">
        <f>[1]坦克标准养成属性!BJ141</f>
        <v>0</v>
      </c>
      <c r="CU141" s="21">
        <f>[1]坦克标准养成属性!BK141</f>
        <v>0</v>
      </c>
      <c r="CV141" s="21">
        <f>[1]坦克标准养成属性!BL141</f>
        <v>2.33</v>
      </c>
      <c r="CX141" s="2">
        <v>138</v>
      </c>
      <c r="CY141" s="2">
        <f t="shared" si="130"/>
        <v>13</v>
      </c>
      <c r="CZ141" s="2" t="str">
        <f t="shared" si="104"/>
        <v>四号</v>
      </c>
      <c r="DA141" s="2" t="str">
        <f t="shared" si="104"/>
        <v>T2</v>
      </c>
      <c r="DB141" s="2" t="str">
        <f t="shared" si="104"/>
        <v>中</v>
      </c>
      <c r="DC141" s="2">
        <f t="shared" si="84"/>
        <v>2</v>
      </c>
      <c r="DD141" s="2">
        <f t="shared" si="85"/>
        <v>4</v>
      </c>
      <c r="DE141" s="2">
        <f t="shared" si="122"/>
        <v>2</v>
      </c>
      <c r="DF141" s="2">
        <f t="shared" si="86"/>
        <v>2</v>
      </c>
      <c r="DG141" s="2">
        <f t="shared" si="87"/>
        <v>2</v>
      </c>
      <c r="DH141" s="2">
        <f t="shared" si="88"/>
        <v>2</v>
      </c>
      <c r="DI141" s="2">
        <f t="shared" si="123"/>
        <v>139</v>
      </c>
      <c r="DJ141" s="2">
        <f>COUNTIF(CZ$4:CZ141,CZ141)</f>
        <v>3</v>
      </c>
      <c r="DK141" s="2">
        <f t="shared" ca="1" si="105"/>
        <v>6219</v>
      </c>
      <c r="DL141" s="2">
        <f t="shared" ca="1" si="106"/>
        <v>996</v>
      </c>
      <c r="DM141" s="2">
        <f t="shared" ca="1" si="107"/>
        <v>608</v>
      </c>
      <c r="DN141" s="2">
        <f t="shared" ca="1" si="108"/>
        <v>456</v>
      </c>
      <c r="DO141" s="2">
        <f t="shared" ca="1" si="109"/>
        <v>595</v>
      </c>
      <c r="DP141" s="2">
        <f t="shared" ca="1" si="110"/>
        <v>610</v>
      </c>
      <c r="DQ141" s="2">
        <f t="shared" si="111"/>
        <v>38</v>
      </c>
      <c r="DR141" s="2">
        <f t="shared" si="112"/>
        <v>53.3</v>
      </c>
      <c r="DS141" s="2">
        <f t="shared" si="113"/>
        <v>12</v>
      </c>
      <c r="DT141" s="2">
        <f t="shared" si="114"/>
        <v>4.3</v>
      </c>
      <c r="DU141" s="2">
        <f t="shared" si="115"/>
        <v>0</v>
      </c>
      <c r="DV141" s="2">
        <f t="shared" si="116"/>
        <v>0</v>
      </c>
      <c r="DW141" s="2">
        <f t="shared" si="117"/>
        <v>2.33</v>
      </c>
      <c r="DX141" s="2">
        <f t="shared" si="124"/>
        <v>1.03</v>
      </c>
      <c r="DY141" s="12" t="str">
        <f t="shared" ca="1" si="125"/>
        <v>[6219,996,608,456,595,610,38,53.3,12,4.3,0,0,2.33,1.03]</v>
      </c>
      <c r="DZ141" s="2">
        <f t="shared" si="118"/>
        <v>52221</v>
      </c>
      <c r="EA141" s="23">
        <f t="shared" si="119"/>
        <v>20</v>
      </c>
      <c r="EB141" s="23">
        <f t="shared" si="120"/>
        <v>56000</v>
      </c>
      <c r="EC141" s="35"/>
      <c r="ED141" s="3" t="str">
        <f t="shared" si="126"/>
        <v>[52221,102]</v>
      </c>
      <c r="EE141" s="3" t="str">
        <f t="shared" si="127"/>
        <v>[20,56000]</v>
      </c>
      <c r="EF141" s="3"/>
      <c r="EG141" s="3">
        <f>VLOOKUP(IF(MOD(CY141,10)=0,10,MOD(CY141,10))&amp;DA141&amp;DB141&amp;DJ141-1,[1]图鉴!$C$18:$G$183,MATCH("经验值",[1]图鉴!$C$18:$G$18,0),FALSE)</f>
        <v>15</v>
      </c>
      <c r="EH141" s="3"/>
      <c r="EI141" s="2" t="str">
        <f t="shared" si="128"/>
        <v>四号</v>
      </c>
      <c r="EJ141" s="2">
        <f t="shared" si="129"/>
        <v>138</v>
      </c>
    </row>
    <row r="142" spans="64:140">
      <c r="BL142" s="2" t="str">
        <f t="shared" si="83"/>
        <v>T5中15</v>
      </c>
      <c r="BM142" s="21" t="str">
        <f>[1]坦克升星消耗!P142&amp;[1]坦克升星消耗!Q142</f>
        <v>T5中</v>
      </c>
      <c r="BN142" s="21">
        <f>[1]坦克升星消耗!S142</f>
        <v>15</v>
      </c>
      <c r="BO142" s="21">
        <f>[1]坦克升星消耗!U142</f>
        <v>40</v>
      </c>
      <c r="BP142" s="21">
        <f>[1]坦克升星消耗!AC142</f>
        <v>1182500</v>
      </c>
      <c r="CE142" s="21">
        <f>[1]坦克标准养成属性!AV142</f>
        <v>13</v>
      </c>
      <c r="CF142" s="21" t="str">
        <f>[1]坦克标准养成属性!AW142</f>
        <v>四号</v>
      </c>
      <c r="CG142" s="21" t="str">
        <f t="shared" si="121"/>
        <v>T2</v>
      </c>
      <c r="CH142" s="21" t="str">
        <f>[1]坦克标准养成属性!AX142</f>
        <v>中</v>
      </c>
      <c r="CI142" s="21">
        <f>[1]坦克标准养成属性!AY142</f>
        <v>3</v>
      </c>
      <c r="CJ142" s="21">
        <f ca="1">[1]坦克标准养成属性!AZ142</f>
        <v>7068</v>
      </c>
      <c r="CK142" s="21">
        <f ca="1">[1]坦克标准养成属性!BA142</f>
        <v>1090</v>
      </c>
      <c r="CL142" s="21">
        <f ca="1">[1]坦克标准养成属性!BB142</f>
        <v>672</v>
      </c>
      <c r="CM142" s="21">
        <f ca="1">[1]坦克标准养成属性!BC142</f>
        <v>504</v>
      </c>
      <c r="CN142" s="21">
        <f ca="1">[1]坦克标准养成属性!BD142</f>
        <v>651</v>
      </c>
      <c r="CO142" s="21">
        <f ca="1">[1]坦克标准养成属性!BE142</f>
        <v>678</v>
      </c>
      <c r="CP142" s="21">
        <f>[1]坦克标准养成属性!BF142</f>
        <v>38.799999999999997</v>
      </c>
      <c r="CQ142" s="21">
        <f>[1]坦克标准养成属性!BG142</f>
        <v>54.5</v>
      </c>
      <c r="CR142" s="21">
        <f>[1]坦克标准养成属性!BH142</f>
        <v>12.3</v>
      </c>
      <c r="CS142" s="21">
        <f>[1]坦克标准养成属性!BI142</f>
        <v>4.2</v>
      </c>
      <c r="CT142" s="21">
        <f>[1]坦克标准养成属性!BJ142</f>
        <v>0</v>
      </c>
      <c r="CU142" s="21">
        <f>[1]坦克标准养成属性!BK142</f>
        <v>0</v>
      </c>
      <c r="CV142" s="21">
        <f>[1]坦克标准养成属性!BL142</f>
        <v>2.29</v>
      </c>
      <c r="CX142" s="2">
        <v>139</v>
      </c>
      <c r="CY142" s="2">
        <f t="shared" si="130"/>
        <v>13</v>
      </c>
      <c r="CZ142" s="2" t="str">
        <f t="shared" si="104"/>
        <v>四号</v>
      </c>
      <c r="DA142" s="2" t="str">
        <f t="shared" si="104"/>
        <v>T2</v>
      </c>
      <c r="DB142" s="2" t="str">
        <f t="shared" si="104"/>
        <v>中</v>
      </c>
      <c r="DC142" s="2">
        <f t="shared" si="84"/>
        <v>2</v>
      </c>
      <c r="DD142" s="2">
        <f t="shared" si="85"/>
        <v>4</v>
      </c>
      <c r="DE142" s="2">
        <f t="shared" si="122"/>
        <v>3</v>
      </c>
      <c r="DF142" s="2">
        <f t="shared" si="86"/>
        <v>3</v>
      </c>
      <c r="DG142" s="2">
        <f t="shared" si="87"/>
        <v>0</v>
      </c>
      <c r="DH142" s="2">
        <f t="shared" si="88"/>
        <v>1</v>
      </c>
      <c r="DI142" s="2">
        <f t="shared" si="123"/>
        <v>140</v>
      </c>
      <c r="DJ142" s="2">
        <f>COUNTIF(CZ$4:CZ142,CZ142)</f>
        <v>4</v>
      </c>
      <c r="DK142" s="2">
        <f t="shared" ca="1" si="105"/>
        <v>7068</v>
      </c>
      <c r="DL142" s="2">
        <f t="shared" ca="1" si="106"/>
        <v>1090</v>
      </c>
      <c r="DM142" s="2">
        <f t="shared" ca="1" si="107"/>
        <v>672</v>
      </c>
      <c r="DN142" s="2">
        <f t="shared" ca="1" si="108"/>
        <v>504</v>
      </c>
      <c r="DO142" s="2">
        <f t="shared" ca="1" si="109"/>
        <v>651</v>
      </c>
      <c r="DP142" s="2">
        <f t="shared" ca="1" si="110"/>
        <v>678</v>
      </c>
      <c r="DQ142" s="2">
        <f t="shared" si="111"/>
        <v>38.799999999999997</v>
      </c>
      <c r="DR142" s="2">
        <f t="shared" si="112"/>
        <v>54.5</v>
      </c>
      <c r="DS142" s="2">
        <f t="shared" si="113"/>
        <v>12.3</v>
      </c>
      <c r="DT142" s="2">
        <f t="shared" si="114"/>
        <v>4.2</v>
      </c>
      <c r="DU142" s="2">
        <f t="shared" si="115"/>
        <v>0</v>
      </c>
      <c r="DV142" s="2">
        <f t="shared" si="116"/>
        <v>0</v>
      </c>
      <c r="DW142" s="2">
        <f t="shared" si="117"/>
        <v>2.29</v>
      </c>
      <c r="DX142" s="2">
        <f t="shared" si="124"/>
        <v>1.05</v>
      </c>
      <c r="DY142" s="12" t="str">
        <f t="shared" ca="1" si="125"/>
        <v>[7068,1090,672,504,651,678,38.8,54.5,12.3,4.2,0,0,2.29,1.05]</v>
      </c>
      <c r="DZ142" s="2">
        <f t="shared" si="118"/>
        <v>52221</v>
      </c>
      <c r="EA142" s="23">
        <f t="shared" si="119"/>
        <v>30</v>
      </c>
      <c r="EB142" s="23">
        <f t="shared" si="120"/>
        <v>70000</v>
      </c>
      <c r="EC142" s="35"/>
      <c r="ED142" s="3" t="str">
        <f t="shared" si="126"/>
        <v>[52221,102]</v>
      </c>
      <c r="EE142" s="3" t="str">
        <f t="shared" si="127"/>
        <v>[30,70000]</v>
      </c>
      <c r="EF142" s="3"/>
      <c r="EG142" s="3">
        <f>VLOOKUP(IF(MOD(CY142,10)=0,10,MOD(CY142,10))&amp;DA142&amp;DB142&amp;DJ142-1,[1]图鉴!$C$18:$G$183,MATCH("经验值",[1]图鉴!$C$18:$G$18,0),FALSE)</f>
        <v>15</v>
      </c>
      <c r="EH142" s="3"/>
      <c r="EI142" s="2" t="str">
        <f t="shared" si="128"/>
        <v>四号</v>
      </c>
      <c r="EJ142" s="2">
        <f t="shared" si="129"/>
        <v>139</v>
      </c>
    </row>
    <row r="143" spans="64:140">
      <c r="BL143" s="2" t="str">
        <f t="shared" si="83"/>
        <v>T5中16</v>
      </c>
      <c r="BM143" s="21" t="str">
        <f>[1]坦克升星消耗!P143&amp;[1]坦克升星消耗!Q143</f>
        <v>T5中</v>
      </c>
      <c r="BN143" s="21">
        <f>[1]坦克升星消耗!S143</f>
        <v>16</v>
      </c>
      <c r="BO143" s="21">
        <f>[1]坦克升星消耗!U143</f>
        <v>40</v>
      </c>
      <c r="BP143" s="21">
        <f>[1]坦克升星消耗!AC143</f>
        <v>1252000</v>
      </c>
      <c r="CE143" s="21">
        <f>[1]坦克标准养成属性!AV143</f>
        <v>13</v>
      </c>
      <c r="CF143" s="21" t="str">
        <f>[1]坦克标准养成属性!AW143</f>
        <v>四号</v>
      </c>
      <c r="CG143" s="21" t="str">
        <f t="shared" si="121"/>
        <v>T2</v>
      </c>
      <c r="CH143" s="21" t="str">
        <f>[1]坦克标准养成属性!AX143</f>
        <v>中</v>
      </c>
      <c r="CI143" s="21">
        <f>[1]坦克标准养成属性!AY143</f>
        <v>4</v>
      </c>
      <c r="CJ143" s="21">
        <f ca="1">[1]坦克标准养成属性!AZ143</f>
        <v>7916</v>
      </c>
      <c r="CK143" s="21">
        <f ca="1">[1]坦克标准养成属性!BA143</f>
        <v>1185</v>
      </c>
      <c r="CL143" s="21">
        <f ca="1">[1]坦克标准养成属性!BB143</f>
        <v>736</v>
      </c>
      <c r="CM143" s="21">
        <f ca="1">[1]坦克标准养成属性!BC143</f>
        <v>552</v>
      </c>
      <c r="CN143" s="21">
        <f ca="1">[1]坦克标准养成属性!BD143</f>
        <v>707</v>
      </c>
      <c r="CO143" s="21">
        <f ca="1">[1]坦克标准养成属性!BE143</f>
        <v>746</v>
      </c>
      <c r="CP143" s="21">
        <f>[1]坦克标准养成属性!BF143</f>
        <v>39.6</v>
      </c>
      <c r="CQ143" s="21">
        <f>[1]坦克标准养成属性!BG143</f>
        <v>55.6</v>
      </c>
      <c r="CR143" s="21">
        <f>[1]坦克标准养成属性!BH143</f>
        <v>12.6</v>
      </c>
      <c r="CS143" s="21">
        <f>[1]坦克标准养成属性!BI143</f>
        <v>4.0999999999999996</v>
      </c>
      <c r="CT143" s="21">
        <f>[1]坦克标准养成属性!BJ143</f>
        <v>0</v>
      </c>
      <c r="CU143" s="21">
        <f>[1]坦克标准养成属性!BK143</f>
        <v>0</v>
      </c>
      <c r="CV143" s="21">
        <f>[1]坦克标准养成属性!BL143</f>
        <v>2.25</v>
      </c>
      <c r="CX143" s="2">
        <v>140</v>
      </c>
      <c r="CY143" s="2">
        <f t="shared" si="130"/>
        <v>13</v>
      </c>
      <c r="CZ143" s="2" t="str">
        <f t="shared" si="104"/>
        <v>四号</v>
      </c>
      <c r="DA143" s="2" t="str">
        <f t="shared" si="104"/>
        <v>T2</v>
      </c>
      <c r="DB143" s="2" t="str">
        <f t="shared" si="104"/>
        <v>中</v>
      </c>
      <c r="DC143" s="2">
        <f t="shared" si="84"/>
        <v>2</v>
      </c>
      <c r="DD143" s="2">
        <f t="shared" si="85"/>
        <v>4</v>
      </c>
      <c r="DE143" s="2">
        <f t="shared" si="122"/>
        <v>3</v>
      </c>
      <c r="DF143" s="2">
        <f t="shared" si="86"/>
        <v>3</v>
      </c>
      <c r="DG143" s="2">
        <f t="shared" si="87"/>
        <v>1</v>
      </c>
      <c r="DH143" s="2">
        <f t="shared" si="88"/>
        <v>1</v>
      </c>
      <c r="DI143" s="2">
        <f t="shared" si="123"/>
        <v>141</v>
      </c>
      <c r="DJ143" s="2">
        <f>COUNTIF(CZ$4:CZ143,CZ143)</f>
        <v>5</v>
      </c>
      <c r="DK143" s="2">
        <f t="shared" ca="1" si="105"/>
        <v>7916</v>
      </c>
      <c r="DL143" s="2">
        <f t="shared" ca="1" si="106"/>
        <v>1185</v>
      </c>
      <c r="DM143" s="2">
        <f t="shared" ca="1" si="107"/>
        <v>736</v>
      </c>
      <c r="DN143" s="2">
        <f t="shared" ca="1" si="108"/>
        <v>552</v>
      </c>
      <c r="DO143" s="2">
        <f t="shared" ca="1" si="109"/>
        <v>707</v>
      </c>
      <c r="DP143" s="2">
        <f t="shared" ca="1" si="110"/>
        <v>746</v>
      </c>
      <c r="DQ143" s="2">
        <f t="shared" si="111"/>
        <v>39.6</v>
      </c>
      <c r="DR143" s="2">
        <f t="shared" si="112"/>
        <v>55.6</v>
      </c>
      <c r="DS143" s="2">
        <f t="shared" si="113"/>
        <v>12.6</v>
      </c>
      <c r="DT143" s="2">
        <f t="shared" si="114"/>
        <v>4.0999999999999996</v>
      </c>
      <c r="DU143" s="2">
        <f t="shared" si="115"/>
        <v>0</v>
      </c>
      <c r="DV143" s="2">
        <f t="shared" si="116"/>
        <v>0</v>
      </c>
      <c r="DW143" s="2">
        <f t="shared" si="117"/>
        <v>2.25</v>
      </c>
      <c r="DX143" s="2">
        <f t="shared" si="124"/>
        <v>1.07</v>
      </c>
      <c r="DY143" s="12" t="str">
        <f t="shared" ca="1" si="125"/>
        <v>[7916,1185,736,552,707,746,39.6,55.6,12.6,4.1,0,0,2.25,1.07]</v>
      </c>
      <c r="DZ143" s="2">
        <f t="shared" si="118"/>
        <v>52221</v>
      </c>
      <c r="EA143" s="23">
        <f t="shared" si="119"/>
        <v>30</v>
      </c>
      <c r="EB143" s="23">
        <f t="shared" si="120"/>
        <v>84000</v>
      </c>
      <c r="EC143" s="35"/>
      <c r="ED143" s="3" t="str">
        <f t="shared" si="126"/>
        <v>[52221,102]</v>
      </c>
      <c r="EE143" s="3" t="str">
        <f t="shared" si="127"/>
        <v>[30,84000]</v>
      </c>
      <c r="EF143" s="3"/>
      <c r="EG143" s="3">
        <f>VLOOKUP(IF(MOD(CY143,10)=0,10,MOD(CY143,10))&amp;DA143&amp;DB143&amp;DJ143-1,[1]图鉴!$C$18:$G$183,MATCH("经验值",[1]图鉴!$C$18:$G$18,0),FALSE)</f>
        <v>20</v>
      </c>
      <c r="EH143" s="3"/>
      <c r="EI143" s="2" t="str">
        <f t="shared" si="128"/>
        <v>四号</v>
      </c>
      <c r="EJ143" s="2">
        <f t="shared" si="129"/>
        <v>140</v>
      </c>
    </row>
    <row r="144" spans="64:140">
      <c r="BL144" s="2" t="str">
        <f t="shared" si="83"/>
        <v>T5中17</v>
      </c>
      <c r="BM144" s="21" t="str">
        <f>[1]坦克升星消耗!P144&amp;[1]坦克升星消耗!Q144</f>
        <v>T5中</v>
      </c>
      <c r="BN144" s="21">
        <f>[1]坦克升星消耗!S144</f>
        <v>17</v>
      </c>
      <c r="BO144" s="21">
        <f>[1]坦克升星消耗!U144</f>
        <v>40</v>
      </c>
      <c r="BP144" s="21">
        <f>[1]坦克升星消耗!AC144</f>
        <v>1321500</v>
      </c>
      <c r="CE144" s="21">
        <f>[1]坦克标准养成属性!AV144</f>
        <v>13</v>
      </c>
      <c r="CF144" s="21" t="str">
        <f>[1]坦克标准养成属性!AW144</f>
        <v>四号</v>
      </c>
      <c r="CG144" s="21" t="str">
        <f t="shared" si="121"/>
        <v>T2</v>
      </c>
      <c r="CH144" s="21" t="str">
        <f>[1]坦克标准养成属性!AX144</f>
        <v>中</v>
      </c>
      <c r="CI144" s="21">
        <f>[1]坦克标准养成属性!AY144</f>
        <v>5</v>
      </c>
      <c r="CJ144" s="21">
        <f ca="1">[1]坦克标准养成属性!AZ144</f>
        <v>8765</v>
      </c>
      <c r="CK144" s="21">
        <f ca="1">[1]坦克标准养成属性!BA144</f>
        <v>1279</v>
      </c>
      <c r="CL144" s="21">
        <f ca="1">[1]坦克标准养成属性!BB144</f>
        <v>800</v>
      </c>
      <c r="CM144" s="21">
        <f ca="1">[1]坦克标准养成属性!BC144</f>
        <v>600</v>
      </c>
      <c r="CN144" s="21">
        <f ca="1">[1]坦克标准养成属性!BD144</f>
        <v>764</v>
      </c>
      <c r="CO144" s="21">
        <f ca="1">[1]坦克标准养成属性!BE144</f>
        <v>814</v>
      </c>
      <c r="CP144" s="21">
        <f>[1]坦克标准养成属性!BF144</f>
        <v>40.4</v>
      </c>
      <c r="CQ144" s="21">
        <f>[1]坦克标准养成属性!BG144</f>
        <v>56.8</v>
      </c>
      <c r="CR144" s="21">
        <f>[1]坦克标准养成属性!BH144</f>
        <v>13</v>
      </c>
      <c r="CS144" s="21">
        <f>[1]坦克标准养成属性!BI144</f>
        <v>4</v>
      </c>
      <c r="CT144" s="21">
        <f>[1]坦克标准养成属性!BJ144</f>
        <v>0</v>
      </c>
      <c r="CU144" s="21">
        <f>[1]坦克标准养成属性!BK144</f>
        <v>0</v>
      </c>
      <c r="CV144" s="21">
        <f>[1]坦克标准养成属性!BL144</f>
        <v>2.2200000000000002</v>
      </c>
      <c r="CX144" s="2">
        <v>141</v>
      </c>
      <c r="CY144" s="2">
        <f t="shared" si="130"/>
        <v>13</v>
      </c>
      <c r="CZ144" s="2" t="str">
        <f t="shared" ref="CZ144:DB163" si="131">VLOOKUP($CY144,$CE$3:$CR$372,MATCH(CZ$3,$CE$3:$CR$3,0),FALSE)</f>
        <v>四号</v>
      </c>
      <c r="DA144" s="2" t="str">
        <f t="shared" si="131"/>
        <v>T2</v>
      </c>
      <c r="DB144" s="2" t="str">
        <f t="shared" si="131"/>
        <v>中</v>
      </c>
      <c r="DC144" s="2">
        <f t="shared" si="84"/>
        <v>2</v>
      </c>
      <c r="DD144" s="2">
        <f t="shared" si="85"/>
        <v>4</v>
      </c>
      <c r="DE144" s="2">
        <f t="shared" si="122"/>
        <v>3</v>
      </c>
      <c r="DF144" s="2">
        <f t="shared" si="86"/>
        <v>3</v>
      </c>
      <c r="DG144" s="2">
        <f t="shared" si="87"/>
        <v>2</v>
      </c>
      <c r="DH144" s="2">
        <f t="shared" si="88"/>
        <v>1</v>
      </c>
      <c r="DI144" s="2">
        <f t="shared" si="123"/>
        <v>142</v>
      </c>
      <c r="DJ144" s="2">
        <f>COUNTIF(CZ$4:CZ144,CZ144)</f>
        <v>6</v>
      </c>
      <c r="DK144" s="2">
        <f t="shared" ca="1" si="105"/>
        <v>8765</v>
      </c>
      <c r="DL144" s="2">
        <f t="shared" ca="1" si="106"/>
        <v>1279</v>
      </c>
      <c r="DM144" s="2">
        <f t="shared" ca="1" si="107"/>
        <v>800</v>
      </c>
      <c r="DN144" s="2">
        <f t="shared" ca="1" si="108"/>
        <v>600</v>
      </c>
      <c r="DO144" s="2">
        <f t="shared" ca="1" si="109"/>
        <v>764</v>
      </c>
      <c r="DP144" s="2">
        <f t="shared" ca="1" si="110"/>
        <v>814</v>
      </c>
      <c r="DQ144" s="2">
        <f t="shared" si="111"/>
        <v>40.4</v>
      </c>
      <c r="DR144" s="2">
        <f t="shared" si="112"/>
        <v>56.8</v>
      </c>
      <c r="DS144" s="2">
        <f t="shared" si="113"/>
        <v>13</v>
      </c>
      <c r="DT144" s="2">
        <f t="shared" si="114"/>
        <v>4</v>
      </c>
      <c r="DU144" s="2">
        <f t="shared" si="115"/>
        <v>0</v>
      </c>
      <c r="DV144" s="2">
        <f t="shared" si="116"/>
        <v>0</v>
      </c>
      <c r="DW144" s="2">
        <f t="shared" si="117"/>
        <v>2.2200000000000002</v>
      </c>
      <c r="DX144" s="2">
        <f t="shared" si="124"/>
        <v>1.08</v>
      </c>
      <c r="DY144" s="12" t="str">
        <f t="shared" ca="1" si="125"/>
        <v>[8765,1279,800,600,764,814,40.4,56.8,13,4,0,0,2.22,1.08]</v>
      </c>
      <c r="DZ144" s="2">
        <f t="shared" si="118"/>
        <v>52221</v>
      </c>
      <c r="EA144" s="23">
        <f t="shared" si="119"/>
        <v>30</v>
      </c>
      <c r="EB144" s="23">
        <f t="shared" si="120"/>
        <v>98000</v>
      </c>
      <c r="EC144" s="35"/>
      <c r="ED144" s="3" t="str">
        <f t="shared" si="126"/>
        <v>[52221,102]</v>
      </c>
      <c r="EE144" s="3" t="str">
        <f t="shared" si="127"/>
        <v>[30,98000]</v>
      </c>
      <c r="EF144" s="3"/>
      <c r="EG144" s="3">
        <f>VLOOKUP(IF(MOD(CY144,10)=0,10,MOD(CY144,10))&amp;DA144&amp;DB144&amp;DJ144-1,[1]图鉴!$C$18:$G$183,MATCH("经验值",[1]图鉴!$C$18:$G$18,0),FALSE)</f>
        <v>20</v>
      </c>
      <c r="EH144" s="3"/>
      <c r="EI144" s="2" t="str">
        <f t="shared" si="128"/>
        <v>四号</v>
      </c>
      <c r="EJ144" s="2">
        <f t="shared" si="129"/>
        <v>141</v>
      </c>
    </row>
    <row r="145" spans="64:140">
      <c r="BL145" s="2" t="str">
        <f t="shared" ref="BL145:BL168" si="132">BM145&amp;BN145</f>
        <v>T5中18</v>
      </c>
      <c r="BM145" s="21" t="str">
        <f>[1]坦克升星消耗!P145&amp;[1]坦克升星消耗!Q145</f>
        <v>T5中</v>
      </c>
      <c r="BN145" s="21">
        <f>[1]坦克升星消耗!S145</f>
        <v>18</v>
      </c>
      <c r="BO145" s="21">
        <f>[1]坦克升星消耗!U145</f>
        <v>40</v>
      </c>
      <c r="BP145" s="21">
        <f>[1]坦克升星消耗!AC145</f>
        <v>1391000</v>
      </c>
      <c r="CE145" s="21">
        <f>[1]坦克标准养成属性!AV145</f>
        <v>13</v>
      </c>
      <c r="CF145" s="21" t="str">
        <f>[1]坦克标准养成属性!AW145</f>
        <v>四号</v>
      </c>
      <c r="CG145" s="21" t="str">
        <f t="shared" si="121"/>
        <v>T2</v>
      </c>
      <c r="CH145" s="21" t="str">
        <f>[1]坦克标准养成属性!AX145</f>
        <v>中</v>
      </c>
      <c r="CI145" s="21">
        <f>[1]坦克标准养成属性!AY145</f>
        <v>6</v>
      </c>
      <c r="CJ145" s="21">
        <f ca="1">[1]坦克标准养成属性!AZ145</f>
        <v>9613</v>
      </c>
      <c r="CK145" s="21">
        <f ca="1">[1]坦克标准养成属性!BA145</f>
        <v>1373</v>
      </c>
      <c r="CL145" s="21">
        <f ca="1">[1]坦克标准养成属性!BB145</f>
        <v>864</v>
      </c>
      <c r="CM145" s="21">
        <f ca="1">[1]坦克标准养成属性!BC145</f>
        <v>648</v>
      </c>
      <c r="CN145" s="21">
        <f ca="1">[1]坦克标准养成属性!BD145</f>
        <v>820</v>
      </c>
      <c r="CO145" s="21">
        <f ca="1">[1]坦克标准养成属性!BE145</f>
        <v>883</v>
      </c>
      <c r="CP145" s="21">
        <f>[1]坦克标准养成属性!BF145</f>
        <v>41.3</v>
      </c>
      <c r="CQ145" s="21">
        <f>[1]坦克标准养成属性!BG145</f>
        <v>58</v>
      </c>
      <c r="CR145" s="21">
        <f>[1]坦克标准养成属性!BH145</f>
        <v>13.3</v>
      </c>
      <c r="CS145" s="21">
        <f>[1]坦克标准养成属性!BI145</f>
        <v>3.9</v>
      </c>
      <c r="CT145" s="21">
        <f>[1]坦克标准养成属性!BJ145</f>
        <v>0</v>
      </c>
      <c r="CU145" s="21">
        <f>[1]坦克标准养成属性!BK145</f>
        <v>0</v>
      </c>
      <c r="CV145" s="21">
        <f>[1]坦克标准养成属性!BL145</f>
        <v>2.1800000000000002</v>
      </c>
      <c r="CX145" s="2">
        <v>142</v>
      </c>
      <c r="CY145" s="2">
        <f t="shared" si="130"/>
        <v>13</v>
      </c>
      <c r="CZ145" s="2" t="str">
        <f t="shared" si="131"/>
        <v>四号</v>
      </c>
      <c r="DA145" s="2" t="str">
        <f t="shared" si="131"/>
        <v>T2</v>
      </c>
      <c r="DB145" s="2" t="str">
        <f t="shared" si="131"/>
        <v>中</v>
      </c>
      <c r="DC145" s="2">
        <f t="shared" si="84"/>
        <v>2</v>
      </c>
      <c r="DD145" s="2">
        <f t="shared" si="85"/>
        <v>4</v>
      </c>
      <c r="DE145" s="2">
        <f t="shared" si="122"/>
        <v>3</v>
      </c>
      <c r="DF145" s="2">
        <f t="shared" si="86"/>
        <v>3</v>
      </c>
      <c r="DG145" s="2">
        <f t="shared" si="87"/>
        <v>3</v>
      </c>
      <c r="DH145" s="2">
        <f t="shared" si="88"/>
        <v>2</v>
      </c>
      <c r="DI145" s="2">
        <f t="shared" si="123"/>
        <v>143</v>
      </c>
      <c r="DJ145" s="2">
        <f>COUNTIF(CZ$4:CZ145,CZ145)</f>
        <v>7</v>
      </c>
      <c r="DK145" s="2">
        <f t="shared" ca="1" si="105"/>
        <v>9613</v>
      </c>
      <c r="DL145" s="2">
        <f t="shared" ca="1" si="106"/>
        <v>1373</v>
      </c>
      <c r="DM145" s="2">
        <f t="shared" ca="1" si="107"/>
        <v>864</v>
      </c>
      <c r="DN145" s="2">
        <f t="shared" ca="1" si="108"/>
        <v>648</v>
      </c>
      <c r="DO145" s="2">
        <f t="shared" ca="1" si="109"/>
        <v>820</v>
      </c>
      <c r="DP145" s="2">
        <f t="shared" ca="1" si="110"/>
        <v>883</v>
      </c>
      <c r="DQ145" s="2">
        <f t="shared" si="111"/>
        <v>41.3</v>
      </c>
      <c r="DR145" s="2">
        <f t="shared" si="112"/>
        <v>58</v>
      </c>
      <c r="DS145" s="2">
        <f t="shared" si="113"/>
        <v>13.3</v>
      </c>
      <c r="DT145" s="2">
        <f t="shared" si="114"/>
        <v>3.9</v>
      </c>
      <c r="DU145" s="2">
        <f t="shared" si="115"/>
        <v>0</v>
      </c>
      <c r="DV145" s="2">
        <f t="shared" si="116"/>
        <v>0</v>
      </c>
      <c r="DW145" s="2">
        <f t="shared" si="117"/>
        <v>2.1800000000000002</v>
      </c>
      <c r="DX145" s="2">
        <f t="shared" si="124"/>
        <v>1.1000000000000001</v>
      </c>
      <c r="DY145" s="12" t="str">
        <f t="shared" ca="1" si="125"/>
        <v>[9613,1373,864,648,820,883,41.3,58,13.3,3.9,0,0,2.18,1.1]</v>
      </c>
      <c r="DZ145" s="2">
        <f t="shared" si="118"/>
        <v>52221</v>
      </c>
      <c r="EA145" s="23">
        <f t="shared" si="119"/>
        <v>30</v>
      </c>
      <c r="EB145" s="23">
        <f t="shared" si="120"/>
        <v>112000</v>
      </c>
      <c r="EC145" s="35"/>
      <c r="ED145" s="3" t="str">
        <f t="shared" si="126"/>
        <v>[52221,102]</v>
      </c>
      <c r="EE145" s="3" t="str">
        <f t="shared" si="127"/>
        <v>[30,112000]</v>
      </c>
      <c r="EF145" s="3"/>
      <c r="EG145" s="3">
        <f>VLOOKUP(IF(MOD(CY145,10)=0,10,MOD(CY145,10))&amp;DA145&amp;DB145&amp;DJ145-1,[1]图鉴!$C$18:$G$183,MATCH("经验值",[1]图鉴!$C$18:$G$18,0),FALSE)</f>
        <v>20</v>
      </c>
      <c r="EH145" s="3"/>
      <c r="EI145" s="2" t="str">
        <f t="shared" si="128"/>
        <v>四号</v>
      </c>
      <c r="EJ145" s="2">
        <f t="shared" si="129"/>
        <v>142</v>
      </c>
    </row>
    <row r="146" spans="64:140">
      <c r="BL146" s="2" t="str">
        <f t="shared" si="132"/>
        <v>T5中19</v>
      </c>
      <c r="BM146" s="21" t="str">
        <f>[1]坦克升星消耗!P146&amp;[1]坦克升星消耗!Q146</f>
        <v>T5中</v>
      </c>
      <c r="BN146" s="21">
        <f>[1]坦克升星消耗!S146</f>
        <v>19</v>
      </c>
      <c r="BO146" s="21">
        <f>[1]坦克升星消耗!U146</f>
        <v>40</v>
      </c>
      <c r="BP146" s="21">
        <f>[1]坦克升星消耗!AC146</f>
        <v>1460500</v>
      </c>
      <c r="CE146" s="21">
        <f>[1]坦克标准养成属性!AV146</f>
        <v>13</v>
      </c>
      <c r="CF146" s="21" t="str">
        <f>[1]坦克标准养成属性!AW146</f>
        <v>四号</v>
      </c>
      <c r="CG146" s="21" t="str">
        <f t="shared" si="121"/>
        <v>T2</v>
      </c>
      <c r="CH146" s="21" t="str">
        <f>[1]坦克标准养成属性!AX146</f>
        <v>中</v>
      </c>
      <c r="CI146" s="21">
        <f>[1]坦克标准养成属性!AY146</f>
        <v>7</v>
      </c>
      <c r="CJ146" s="21">
        <f ca="1">[1]坦克标准养成属性!AZ146</f>
        <v>10462</v>
      </c>
      <c r="CK146" s="21">
        <f ca="1">[1]坦克标准养成属性!BA146</f>
        <v>1468</v>
      </c>
      <c r="CL146" s="21">
        <f ca="1">[1]坦克标准养成属性!BB146</f>
        <v>928</v>
      </c>
      <c r="CM146" s="21">
        <f ca="1">[1]坦克标准养成属性!BC146</f>
        <v>696</v>
      </c>
      <c r="CN146" s="21">
        <f ca="1">[1]坦克标准养成属性!BD146</f>
        <v>876</v>
      </c>
      <c r="CO146" s="21">
        <f ca="1">[1]坦克标准养成属性!BE146</f>
        <v>951</v>
      </c>
      <c r="CP146" s="21">
        <f>[1]坦克标准养成属性!BF146</f>
        <v>42.1</v>
      </c>
      <c r="CQ146" s="21">
        <f>[1]坦克标准养成属性!BG146</f>
        <v>59.1</v>
      </c>
      <c r="CR146" s="21">
        <f>[1]坦克标准养成属性!BH146</f>
        <v>13.6</v>
      </c>
      <c r="CS146" s="21">
        <f>[1]坦克标准养成属性!BI146</f>
        <v>3.8</v>
      </c>
      <c r="CT146" s="21">
        <f>[1]坦克标准养成属性!BJ146</f>
        <v>0</v>
      </c>
      <c r="CU146" s="21">
        <f>[1]坦克标准养成属性!BK146</f>
        <v>0</v>
      </c>
      <c r="CV146" s="21">
        <f>[1]坦克标准养成属性!BL146</f>
        <v>2.15</v>
      </c>
      <c r="CX146" s="2">
        <v>143</v>
      </c>
      <c r="CY146" s="2">
        <f t="shared" si="130"/>
        <v>13</v>
      </c>
      <c r="CZ146" s="2" t="str">
        <f t="shared" si="131"/>
        <v>四号</v>
      </c>
      <c r="DA146" s="2" t="str">
        <f t="shared" si="131"/>
        <v>T2</v>
      </c>
      <c r="DB146" s="2" t="str">
        <f t="shared" si="131"/>
        <v>中</v>
      </c>
      <c r="DC146" s="2">
        <f t="shared" si="84"/>
        <v>2</v>
      </c>
      <c r="DD146" s="2">
        <f t="shared" si="85"/>
        <v>4</v>
      </c>
      <c r="DE146" s="2">
        <f t="shared" si="122"/>
        <v>4</v>
      </c>
      <c r="DF146" s="2">
        <f t="shared" si="86"/>
        <v>4</v>
      </c>
      <c r="DG146" s="2">
        <f t="shared" si="87"/>
        <v>0</v>
      </c>
      <c r="DH146" s="2">
        <f t="shared" si="88"/>
        <v>1</v>
      </c>
      <c r="DI146" s="2">
        <f t="shared" si="123"/>
        <v>144</v>
      </c>
      <c r="DJ146" s="2">
        <f>COUNTIF(CZ$4:CZ146,CZ146)</f>
        <v>8</v>
      </c>
      <c r="DK146" s="2">
        <f t="shared" ca="1" si="105"/>
        <v>10462</v>
      </c>
      <c r="DL146" s="2">
        <f t="shared" ca="1" si="106"/>
        <v>1468</v>
      </c>
      <c r="DM146" s="2">
        <f t="shared" ca="1" si="107"/>
        <v>928</v>
      </c>
      <c r="DN146" s="2">
        <f t="shared" ca="1" si="108"/>
        <v>696</v>
      </c>
      <c r="DO146" s="2">
        <f t="shared" ca="1" si="109"/>
        <v>876</v>
      </c>
      <c r="DP146" s="2">
        <f t="shared" ca="1" si="110"/>
        <v>951</v>
      </c>
      <c r="DQ146" s="2">
        <f t="shared" si="111"/>
        <v>42.1</v>
      </c>
      <c r="DR146" s="2">
        <f t="shared" si="112"/>
        <v>59.1</v>
      </c>
      <c r="DS146" s="2">
        <f t="shared" si="113"/>
        <v>13.6</v>
      </c>
      <c r="DT146" s="2">
        <f t="shared" si="114"/>
        <v>3.8</v>
      </c>
      <c r="DU146" s="2">
        <f t="shared" si="115"/>
        <v>0</v>
      </c>
      <c r="DV146" s="2">
        <f t="shared" si="116"/>
        <v>0</v>
      </c>
      <c r="DW146" s="2">
        <f t="shared" si="117"/>
        <v>2.15</v>
      </c>
      <c r="DX146" s="2">
        <f t="shared" si="124"/>
        <v>1.1200000000000001</v>
      </c>
      <c r="DY146" s="12" t="str">
        <f t="shared" ca="1" si="125"/>
        <v>[10462,1468,928,696,876,951,42.1,59.1,13.6,3.8,0,0,2.15,1.12]</v>
      </c>
      <c r="DZ146" s="2">
        <f t="shared" si="118"/>
        <v>52221</v>
      </c>
      <c r="EA146" s="23">
        <f t="shared" si="119"/>
        <v>40</v>
      </c>
      <c r="EB146" s="23">
        <f t="shared" si="120"/>
        <v>126500</v>
      </c>
      <c r="EC146" s="35"/>
      <c r="ED146" s="3" t="str">
        <f t="shared" si="126"/>
        <v>[52221,102]</v>
      </c>
      <c r="EE146" s="3" t="str">
        <f t="shared" si="127"/>
        <v>[40,126500]</v>
      </c>
      <c r="EF146" s="3"/>
      <c r="EG146" s="3">
        <f>VLOOKUP(IF(MOD(CY146,10)=0,10,MOD(CY146,10))&amp;DA146&amp;DB146&amp;DJ146-1,[1]图鉴!$C$18:$G$183,MATCH("经验值",[1]图鉴!$C$18:$G$18,0),FALSE)</f>
        <v>20</v>
      </c>
      <c r="EH146" s="3"/>
      <c r="EI146" s="2" t="str">
        <f t="shared" si="128"/>
        <v>四号</v>
      </c>
      <c r="EJ146" s="2">
        <f t="shared" si="129"/>
        <v>143</v>
      </c>
    </row>
    <row r="147" spans="64:140">
      <c r="BL147" s="2" t="str">
        <f t="shared" si="132"/>
        <v>T5中20</v>
      </c>
      <c r="BM147" s="21" t="str">
        <f>[1]坦克升星消耗!P147&amp;[1]坦克升星消耗!Q147</f>
        <v>T5中</v>
      </c>
      <c r="BN147" s="21">
        <f>[1]坦克升星消耗!S147</f>
        <v>20</v>
      </c>
      <c r="BO147" s="21">
        <f>[1]坦克升星消耗!U147</f>
        <v>40</v>
      </c>
      <c r="BP147" s="21">
        <f>[1]坦克升星消耗!AC147</f>
        <v>1530000</v>
      </c>
      <c r="CE147" s="21">
        <f>[1]坦克标准养成属性!AV147</f>
        <v>13</v>
      </c>
      <c r="CF147" s="21" t="str">
        <f>[1]坦克标准养成属性!AW147</f>
        <v>四号</v>
      </c>
      <c r="CG147" s="21" t="str">
        <f t="shared" si="121"/>
        <v>T2</v>
      </c>
      <c r="CH147" s="21" t="str">
        <f>[1]坦克标准养成属性!AX147</f>
        <v>中</v>
      </c>
      <c r="CI147" s="21">
        <f>[1]坦克标准养成属性!AY147</f>
        <v>8</v>
      </c>
      <c r="CJ147" s="21">
        <f ca="1">[1]坦克标准养成属性!AZ147</f>
        <v>11310</v>
      </c>
      <c r="CK147" s="21">
        <f ca="1">[1]坦克标准养成属性!BA147</f>
        <v>1562</v>
      </c>
      <c r="CL147" s="21">
        <f ca="1">[1]坦克标准养成属性!BB147</f>
        <v>992</v>
      </c>
      <c r="CM147" s="21">
        <f ca="1">[1]坦克标准养成属性!BC147</f>
        <v>744</v>
      </c>
      <c r="CN147" s="21">
        <f ca="1">[1]坦克标准养成属性!BD147</f>
        <v>933</v>
      </c>
      <c r="CO147" s="21">
        <f ca="1">[1]坦克标准养成属性!BE147</f>
        <v>1019</v>
      </c>
      <c r="CP147" s="21">
        <f>[1]坦克标准养成属性!BF147</f>
        <v>42.9</v>
      </c>
      <c r="CQ147" s="21">
        <f>[1]坦克标准养成属性!BG147</f>
        <v>60.3</v>
      </c>
      <c r="CR147" s="21">
        <f>[1]坦克标准养成属性!BH147</f>
        <v>14</v>
      </c>
      <c r="CS147" s="21">
        <f>[1]坦克标准养成属性!BI147</f>
        <v>3.7</v>
      </c>
      <c r="CT147" s="21">
        <f>[1]坦克标准养成属性!BJ147</f>
        <v>0</v>
      </c>
      <c r="CU147" s="21">
        <f>[1]坦克标准养成属性!BK147</f>
        <v>0</v>
      </c>
      <c r="CV147" s="21">
        <f>[1]坦克标准养成属性!BL147</f>
        <v>2.11</v>
      </c>
      <c r="CX147" s="2">
        <v>144</v>
      </c>
      <c r="CY147" s="2">
        <f t="shared" si="130"/>
        <v>13</v>
      </c>
      <c r="CZ147" s="2" t="str">
        <f t="shared" si="131"/>
        <v>四号</v>
      </c>
      <c r="DA147" s="2" t="str">
        <f t="shared" si="131"/>
        <v>T2</v>
      </c>
      <c r="DB147" s="2" t="str">
        <f t="shared" si="131"/>
        <v>中</v>
      </c>
      <c r="DC147" s="2">
        <f t="shared" ref="DC147:DC178" si="133">SUMIFS($CB$4:$CB$15,$BZ$4:$BZ$15,DA147,$CA$4:$CA$15,DB147)</f>
        <v>2</v>
      </c>
      <c r="DD147" s="2">
        <f t="shared" ref="DD147:DD178" si="134">SUMIFS($CC$4:$CC$15,$BZ$4:$BZ$15,DA147,$CA$4:$CA$15,DB147)</f>
        <v>4</v>
      </c>
      <c r="DE147" s="2">
        <f t="shared" si="122"/>
        <v>4</v>
      </c>
      <c r="DF147" s="2">
        <f t="shared" ref="DF147:DF203" si="135">IF(CZ147&lt;&gt;CZ146,DC147,IF(DG146=DE146,DF146+1,DF146))</f>
        <v>4</v>
      </c>
      <c r="DG147" s="2">
        <f t="shared" ref="DG147:DG203" si="136">IF(OR(CZ147&lt;&gt;CZ146,DF146&lt;&gt;DF147),0,DG146+1)</f>
        <v>1</v>
      </c>
      <c r="DH147" s="2">
        <f t="shared" ref="DH147:DH203" si="137">IF(DG147=DE147,2,1)</f>
        <v>1</v>
      </c>
      <c r="DI147" s="2">
        <f t="shared" si="123"/>
        <v>145</v>
      </c>
      <c r="DJ147" s="2">
        <f>COUNTIF(CZ$4:CZ147,CZ147)</f>
        <v>9</v>
      </c>
      <c r="DK147" s="2">
        <f t="shared" ca="1" si="105"/>
        <v>11310</v>
      </c>
      <c r="DL147" s="2">
        <f t="shared" ca="1" si="106"/>
        <v>1562</v>
      </c>
      <c r="DM147" s="2">
        <f t="shared" ca="1" si="107"/>
        <v>992</v>
      </c>
      <c r="DN147" s="2">
        <f t="shared" ca="1" si="108"/>
        <v>744</v>
      </c>
      <c r="DO147" s="2">
        <f t="shared" ca="1" si="109"/>
        <v>933</v>
      </c>
      <c r="DP147" s="2">
        <f t="shared" ca="1" si="110"/>
        <v>1019</v>
      </c>
      <c r="DQ147" s="2">
        <f t="shared" si="111"/>
        <v>42.9</v>
      </c>
      <c r="DR147" s="2">
        <f t="shared" si="112"/>
        <v>60.3</v>
      </c>
      <c r="DS147" s="2">
        <f t="shared" si="113"/>
        <v>14</v>
      </c>
      <c r="DT147" s="2">
        <f t="shared" si="114"/>
        <v>3.7</v>
      </c>
      <c r="DU147" s="2">
        <f t="shared" si="115"/>
        <v>0</v>
      </c>
      <c r="DV147" s="2">
        <f t="shared" si="116"/>
        <v>0</v>
      </c>
      <c r="DW147" s="2">
        <f t="shared" si="117"/>
        <v>2.11</v>
      </c>
      <c r="DX147" s="2">
        <f t="shared" si="124"/>
        <v>1.1399999999999999</v>
      </c>
      <c r="DY147" s="12" t="str">
        <f t="shared" ca="1" si="125"/>
        <v>[11310,1562,992,744,933,1019,42.9,60.3,14,3.7,0,0,2.11,1.14]</v>
      </c>
      <c r="DZ147" s="2">
        <f t="shared" si="118"/>
        <v>52221</v>
      </c>
      <c r="EA147" s="23">
        <f t="shared" si="119"/>
        <v>40</v>
      </c>
      <c r="EB147" s="23">
        <f t="shared" si="120"/>
        <v>140500</v>
      </c>
      <c r="EC147" s="35"/>
      <c r="ED147" s="3" t="str">
        <f t="shared" si="126"/>
        <v>[52221,102]</v>
      </c>
      <c r="EE147" s="3" t="str">
        <f t="shared" si="127"/>
        <v>[40,140500]</v>
      </c>
      <c r="EF147" s="3"/>
      <c r="EG147" s="3">
        <f>VLOOKUP(IF(MOD(CY147,10)=0,10,MOD(CY147,10))&amp;DA147&amp;DB147&amp;DJ147-1,[1]图鉴!$C$18:$G$183,MATCH("经验值",[1]图鉴!$C$18:$G$18,0),FALSE)</f>
        <v>20</v>
      </c>
      <c r="EH147" s="3"/>
      <c r="EI147" s="2" t="str">
        <f t="shared" si="128"/>
        <v>四号</v>
      </c>
      <c r="EJ147" s="2">
        <f t="shared" si="129"/>
        <v>144</v>
      </c>
    </row>
    <row r="148" spans="64:140">
      <c r="BL148" s="2" t="str">
        <f t="shared" si="132"/>
        <v>T5高0</v>
      </c>
      <c r="BM148" s="21" t="str">
        <f>[1]坦克升星消耗!P148&amp;[1]坦克升星消耗!Q148</f>
        <v>T5高</v>
      </c>
      <c r="BN148" s="21">
        <f>[1]坦克升星消耗!S148</f>
        <v>0</v>
      </c>
      <c r="BO148" s="21">
        <f>[1]坦克升星消耗!U148</f>
        <v>60</v>
      </c>
      <c r="BP148" s="21">
        <f>[1]坦克升星消耗!AC148</f>
        <v>0</v>
      </c>
      <c r="CE148" s="21">
        <f>[1]坦克标准养成属性!AV148</f>
        <v>13</v>
      </c>
      <c r="CF148" s="21" t="str">
        <f>[1]坦克标准养成属性!AW148</f>
        <v>四号</v>
      </c>
      <c r="CG148" s="21" t="str">
        <f t="shared" si="121"/>
        <v>T2</v>
      </c>
      <c r="CH148" s="21" t="str">
        <f>[1]坦克标准养成属性!AX148</f>
        <v>中</v>
      </c>
      <c r="CI148" s="21">
        <f>[1]坦克标准养成属性!AY148</f>
        <v>9</v>
      </c>
      <c r="CJ148" s="21">
        <f ca="1">[1]坦克标准养成属性!AZ148</f>
        <v>12159</v>
      </c>
      <c r="CK148" s="21">
        <f ca="1">[1]坦克标准养成属性!BA148</f>
        <v>1657</v>
      </c>
      <c r="CL148" s="21">
        <f ca="1">[1]坦克标准养成属性!BB148</f>
        <v>1056</v>
      </c>
      <c r="CM148" s="21">
        <f ca="1">[1]坦克标准养成属性!BC148</f>
        <v>792</v>
      </c>
      <c r="CN148" s="21">
        <f ca="1">[1]坦克标准养成属性!BD148</f>
        <v>989</v>
      </c>
      <c r="CO148" s="21">
        <f ca="1">[1]坦克标准养成属性!BE148</f>
        <v>1087</v>
      </c>
      <c r="CP148" s="21">
        <f>[1]坦克标准养成属性!BF148</f>
        <v>43.7</v>
      </c>
      <c r="CQ148" s="21">
        <f>[1]坦克标准养成属性!BG148</f>
        <v>61.4</v>
      </c>
      <c r="CR148" s="21">
        <f>[1]坦克标准养成属性!BH148</f>
        <v>14.3</v>
      </c>
      <c r="CS148" s="21">
        <f>[1]坦克标准养成属性!BI148</f>
        <v>3.6</v>
      </c>
      <c r="CT148" s="21">
        <f>[1]坦克标准养成属性!BJ148</f>
        <v>0</v>
      </c>
      <c r="CU148" s="21">
        <f>[1]坦克标准养成属性!BK148</f>
        <v>0</v>
      </c>
      <c r="CV148" s="21">
        <f>[1]坦克标准养成属性!BL148</f>
        <v>2.0699999999999998</v>
      </c>
      <c r="CX148" s="2">
        <v>145</v>
      </c>
      <c r="CY148" s="2">
        <f t="shared" si="130"/>
        <v>13</v>
      </c>
      <c r="CZ148" s="2" t="str">
        <f t="shared" si="131"/>
        <v>四号</v>
      </c>
      <c r="DA148" s="2" t="str">
        <f t="shared" si="131"/>
        <v>T2</v>
      </c>
      <c r="DB148" s="2" t="str">
        <f t="shared" si="131"/>
        <v>中</v>
      </c>
      <c r="DC148" s="2">
        <f t="shared" si="133"/>
        <v>2</v>
      </c>
      <c r="DD148" s="2">
        <f t="shared" si="134"/>
        <v>4</v>
      </c>
      <c r="DE148" s="2">
        <f t="shared" si="122"/>
        <v>4</v>
      </c>
      <c r="DF148" s="2">
        <f t="shared" si="135"/>
        <v>4</v>
      </c>
      <c r="DG148" s="2">
        <f t="shared" si="136"/>
        <v>2</v>
      </c>
      <c r="DH148" s="2">
        <f t="shared" si="137"/>
        <v>1</v>
      </c>
      <c r="DI148" s="2">
        <f t="shared" si="123"/>
        <v>146</v>
      </c>
      <c r="DJ148" s="2">
        <f>COUNTIF(CZ$4:CZ148,CZ148)</f>
        <v>10</v>
      </c>
      <c r="DK148" s="2">
        <f t="shared" ca="1" si="105"/>
        <v>12159</v>
      </c>
      <c r="DL148" s="2">
        <f t="shared" ca="1" si="106"/>
        <v>1657</v>
      </c>
      <c r="DM148" s="2">
        <f t="shared" ca="1" si="107"/>
        <v>1056</v>
      </c>
      <c r="DN148" s="2">
        <f t="shared" ca="1" si="108"/>
        <v>792</v>
      </c>
      <c r="DO148" s="2">
        <f t="shared" ca="1" si="109"/>
        <v>989</v>
      </c>
      <c r="DP148" s="2">
        <f t="shared" ca="1" si="110"/>
        <v>1087</v>
      </c>
      <c r="DQ148" s="2">
        <f t="shared" si="111"/>
        <v>43.7</v>
      </c>
      <c r="DR148" s="2">
        <f t="shared" si="112"/>
        <v>61.4</v>
      </c>
      <c r="DS148" s="2">
        <f t="shared" si="113"/>
        <v>14.3</v>
      </c>
      <c r="DT148" s="2">
        <f t="shared" si="114"/>
        <v>3.6</v>
      </c>
      <c r="DU148" s="2">
        <f t="shared" si="115"/>
        <v>0</v>
      </c>
      <c r="DV148" s="2">
        <f t="shared" si="116"/>
        <v>0</v>
      </c>
      <c r="DW148" s="2">
        <f t="shared" si="117"/>
        <v>2.0699999999999998</v>
      </c>
      <c r="DX148" s="2">
        <f t="shared" si="124"/>
        <v>1.1599999999999999</v>
      </c>
      <c r="DY148" s="12" t="str">
        <f t="shared" ca="1" si="125"/>
        <v>[12159,1657,1056,792,989,1087,43.7,61.4,14.3,3.6,0,0,2.07,1.16]</v>
      </c>
      <c r="DZ148" s="2">
        <f t="shared" si="118"/>
        <v>52221</v>
      </c>
      <c r="EA148" s="23">
        <f t="shared" si="119"/>
        <v>40</v>
      </c>
      <c r="EB148" s="23">
        <f t="shared" si="120"/>
        <v>154500</v>
      </c>
      <c r="EC148" s="35"/>
      <c r="ED148" s="3" t="str">
        <f t="shared" si="126"/>
        <v>[52221,102]</v>
      </c>
      <c r="EE148" s="3" t="str">
        <f t="shared" si="127"/>
        <v>[40,154500]</v>
      </c>
      <c r="EF148" s="3"/>
      <c r="EG148" s="3">
        <f>VLOOKUP(IF(MOD(CY148,10)=0,10,MOD(CY148,10))&amp;DA148&amp;DB148&amp;DJ148-1,[1]图鉴!$C$18:$G$183,MATCH("经验值",[1]图鉴!$C$18:$G$18,0),FALSE)</f>
        <v>20</v>
      </c>
      <c r="EH148" s="3"/>
      <c r="EI148" s="2" t="str">
        <f t="shared" si="128"/>
        <v>四号</v>
      </c>
      <c r="EJ148" s="2">
        <f t="shared" si="129"/>
        <v>145</v>
      </c>
    </row>
    <row r="149" spans="64:140">
      <c r="BL149" s="2" t="str">
        <f t="shared" si="132"/>
        <v>T5高1</v>
      </c>
      <c r="BM149" s="21" t="str">
        <f>[1]坦克升星消耗!P149&amp;[1]坦克升星消耗!Q149</f>
        <v>T5高</v>
      </c>
      <c r="BN149" s="21">
        <f>[1]坦克升星消耗!S149</f>
        <v>1</v>
      </c>
      <c r="BO149" s="21">
        <f>[1]坦克升星消耗!U149</f>
        <v>20</v>
      </c>
      <c r="BP149" s="21">
        <f>[1]坦克升星消耗!AC149</f>
        <v>290000</v>
      </c>
      <c r="CE149" s="21">
        <f>[1]坦克标准养成属性!AV149</f>
        <v>13</v>
      </c>
      <c r="CF149" s="21" t="str">
        <f>[1]坦克标准养成属性!AW149</f>
        <v>四号</v>
      </c>
      <c r="CG149" s="21" t="str">
        <f t="shared" si="121"/>
        <v>T2</v>
      </c>
      <c r="CH149" s="21" t="str">
        <f>[1]坦克标准养成属性!AX149</f>
        <v>中</v>
      </c>
      <c r="CI149" s="21">
        <f>[1]坦克标准养成属性!AY149</f>
        <v>10</v>
      </c>
      <c r="CJ149" s="21">
        <f ca="1">[1]坦克标准养成属性!AZ149</f>
        <v>13007</v>
      </c>
      <c r="CK149" s="21">
        <f ca="1">[1]坦克标准养成属性!BA149</f>
        <v>1751</v>
      </c>
      <c r="CL149" s="21">
        <f ca="1">[1]坦克标准养成属性!BB149</f>
        <v>1120</v>
      </c>
      <c r="CM149" s="21">
        <f ca="1">[1]坦克标准养成属性!BC149</f>
        <v>840</v>
      </c>
      <c r="CN149" s="21">
        <f ca="1">[1]坦克标准养成属性!BD149</f>
        <v>1045</v>
      </c>
      <c r="CO149" s="21">
        <f ca="1">[1]坦克标准养成属性!BE149</f>
        <v>1156</v>
      </c>
      <c r="CP149" s="21">
        <f>[1]坦克标准养成属性!BF149</f>
        <v>44.6</v>
      </c>
      <c r="CQ149" s="21">
        <f>[1]坦克标准养成属性!BG149</f>
        <v>62.6</v>
      </c>
      <c r="CR149" s="21">
        <f>[1]坦克标准养成属性!BH149</f>
        <v>14.7</v>
      </c>
      <c r="CS149" s="21">
        <f>[1]坦克标准养成属性!BI149</f>
        <v>3.5</v>
      </c>
      <c r="CT149" s="21">
        <f>[1]坦克标准养成属性!BJ149</f>
        <v>0</v>
      </c>
      <c r="CU149" s="21">
        <f>[1]坦克标准养成属性!BK149</f>
        <v>0</v>
      </c>
      <c r="CV149" s="21">
        <f>[1]坦克标准养成属性!BL149</f>
        <v>2.04</v>
      </c>
      <c r="CX149" s="2">
        <v>146</v>
      </c>
      <c r="CY149" s="2">
        <f t="shared" si="130"/>
        <v>13</v>
      </c>
      <c r="CZ149" s="2" t="str">
        <f t="shared" si="131"/>
        <v>四号</v>
      </c>
      <c r="DA149" s="2" t="str">
        <f t="shared" si="131"/>
        <v>T2</v>
      </c>
      <c r="DB149" s="2" t="str">
        <f t="shared" si="131"/>
        <v>中</v>
      </c>
      <c r="DC149" s="2">
        <f t="shared" si="133"/>
        <v>2</v>
      </c>
      <c r="DD149" s="2">
        <f t="shared" si="134"/>
        <v>4</v>
      </c>
      <c r="DE149" s="2">
        <f t="shared" si="122"/>
        <v>4</v>
      </c>
      <c r="DF149" s="2">
        <f t="shared" si="135"/>
        <v>4</v>
      </c>
      <c r="DG149" s="2">
        <f t="shared" si="136"/>
        <v>3</v>
      </c>
      <c r="DH149" s="2">
        <f t="shared" si="137"/>
        <v>1</v>
      </c>
      <c r="DI149" s="2">
        <f t="shared" si="123"/>
        <v>147</v>
      </c>
      <c r="DJ149" s="2">
        <f>COUNTIF(CZ$4:CZ149,CZ149)</f>
        <v>11</v>
      </c>
      <c r="DK149" s="2">
        <f t="shared" ca="1" si="105"/>
        <v>13007</v>
      </c>
      <c r="DL149" s="2">
        <f t="shared" ca="1" si="106"/>
        <v>1751</v>
      </c>
      <c r="DM149" s="2">
        <f t="shared" ca="1" si="107"/>
        <v>1120</v>
      </c>
      <c r="DN149" s="2">
        <f t="shared" ca="1" si="108"/>
        <v>840</v>
      </c>
      <c r="DO149" s="2">
        <f t="shared" ca="1" si="109"/>
        <v>1045</v>
      </c>
      <c r="DP149" s="2">
        <f t="shared" ca="1" si="110"/>
        <v>1156</v>
      </c>
      <c r="DQ149" s="2">
        <f t="shared" si="111"/>
        <v>44.6</v>
      </c>
      <c r="DR149" s="2">
        <f t="shared" si="112"/>
        <v>62.6</v>
      </c>
      <c r="DS149" s="2">
        <f t="shared" si="113"/>
        <v>14.7</v>
      </c>
      <c r="DT149" s="2">
        <f t="shared" si="114"/>
        <v>3.5</v>
      </c>
      <c r="DU149" s="2">
        <f t="shared" si="115"/>
        <v>0</v>
      </c>
      <c r="DV149" s="2">
        <f t="shared" si="116"/>
        <v>0</v>
      </c>
      <c r="DW149" s="2">
        <f t="shared" si="117"/>
        <v>2.04</v>
      </c>
      <c r="DX149" s="2">
        <f t="shared" si="124"/>
        <v>1.18</v>
      </c>
      <c r="DY149" s="12" t="str">
        <f t="shared" ca="1" si="125"/>
        <v>[13007,1751,1120,840,1045,1156,44.6,62.6,14.7,3.5,0,0,2.04,1.18]</v>
      </c>
      <c r="DZ149" s="2">
        <f t="shared" si="118"/>
        <v>52221</v>
      </c>
      <c r="EA149" s="23">
        <f t="shared" si="119"/>
        <v>40</v>
      </c>
      <c r="EB149" s="23">
        <f t="shared" si="120"/>
        <v>168500</v>
      </c>
      <c r="EC149" s="35"/>
      <c r="ED149" s="3" t="str">
        <f t="shared" si="126"/>
        <v>[52221,102]</v>
      </c>
      <c r="EE149" s="3" t="str">
        <f t="shared" si="127"/>
        <v>[40,168500]</v>
      </c>
      <c r="EF149" s="3"/>
      <c r="EG149" s="3">
        <f>VLOOKUP(IF(MOD(CY149,10)=0,10,MOD(CY149,10))&amp;DA149&amp;DB149&amp;DJ149-1,[1]图鉴!$C$18:$G$183,MATCH("经验值",[1]图鉴!$C$18:$G$18,0),FALSE)</f>
        <v>20</v>
      </c>
      <c r="EH149" s="3"/>
      <c r="EI149" s="2" t="str">
        <f t="shared" si="128"/>
        <v>四号</v>
      </c>
      <c r="EJ149" s="2">
        <f t="shared" si="129"/>
        <v>146</v>
      </c>
    </row>
    <row r="150" spans="64:140">
      <c r="BL150" s="2" t="str">
        <f t="shared" si="132"/>
        <v>T5高2</v>
      </c>
      <c r="BM150" s="21" t="str">
        <f>[1]坦克升星消耗!P150&amp;[1]坦克升星消耗!Q150</f>
        <v>T5高</v>
      </c>
      <c r="BN150" s="21">
        <f>[1]坦克升星消耗!S150</f>
        <v>2</v>
      </c>
      <c r="BO150" s="21">
        <f>[1]坦克升星消耗!U150</f>
        <v>20</v>
      </c>
      <c r="BP150" s="21">
        <f>[1]坦克升星消耗!AC150</f>
        <v>387000</v>
      </c>
      <c r="CE150" s="21">
        <f>[1]坦克标准养成属性!AV150</f>
        <v>13</v>
      </c>
      <c r="CF150" s="21" t="str">
        <f>[1]坦克标准养成属性!AW150</f>
        <v>四号</v>
      </c>
      <c r="CG150" s="21" t="str">
        <f t="shared" si="121"/>
        <v>T2</v>
      </c>
      <c r="CH150" s="21" t="str">
        <f>[1]坦克标准养成属性!AX150</f>
        <v>中</v>
      </c>
      <c r="CI150" s="21">
        <f>[1]坦克标准养成属性!AY150</f>
        <v>11</v>
      </c>
      <c r="CJ150" s="21">
        <f ca="1">[1]坦克标准养成属性!AZ150</f>
        <v>13856</v>
      </c>
      <c r="CK150" s="21">
        <f ca="1">[1]坦克标准养成属性!BA150</f>
        <v>1846</v>
      </c>
      <c r="CL150" s="21">
        <f ca="1">[1]坦克标准养成属性!BB150</f>
        <v>1184</v>
      </c>
      <c r="CM150" s="21">
        <f ca="1">[1]坦克标准养成属性!BC150</f>
        <v>889</v>
      </c>
      <c r="CN150" s="21">
        <f ca="1">[1]坦克标准养成属性!BD150</f>
        <v>1102</v>
      </c>
      <c r="CO150" s="21">
        <f ca="1">[1]坦克标准养成属性!BE150</f>
        <v>1224</v>
      </c>
      <c r="CP150" s="21">
        <f>[1]坦克标准养成属性!BF150</f>
        <v>45.4</v>
      </c>
      <c r="CQ150" s="21">
        <f>[1]坦克标准养成属性!BG150</f>
        <v>63.8</v>
      </c>
      <c r="CR150" s="21">
        <f>[1]坦克标准养成属性!BH150</f>
        <v>15</v>
      </c>
      <c r="CS150" s="21">
        <f>[1]坦克标准养成属性!BI150</f>
        <v>3.4</v>
      </c>
      <c r="CT150" s="21">
        <f>[1]坦克标准养成属性!BJ150</f>
        <v>0</v>
      </c>
      <c r="CU150" s="21">
        <f>[1]坦克标准养成属性!BK150</f>
        <v>0</v>
      </c>
      <c r="CV150" s="21">
        <f>[1]坦克标准养成属性!BL150</f>
        <v>2</v>
      </c>
      <c r="CX150" s="2">
        <v>147</v>
      </c>
      <c r="CY150" s="2">
        <f t="shared" si="130"/>
        <v>13</v>
      </c>
      <c r="CZ150" s="2" t="str">
        <f t="shared" si="131"/>
        <v>四号</v>
      </c>
      <c r="DA150" s="2" t="str">
        <f t="shared" si="131"/>
        <v>T2</v>
      </c>
      <c r="DB150" s="2" t="str">
        <f t="shared" si="131"/>
        <v>中</v>
      </c>
      <c r="DC150" s="2">
        <f t="shared" si="133"/>
        <v>2</v>
      </c>
      <c r="DD150" s="2">
        <f t="shared" si="134"/>
        <v>4</v>
      </c>
      <c r="DE150" s="2">
        <f t="shared" si="122"/>
        <v>4</v>
      </c>
      <c r="DF150" s="2">
        <f t="shared" si="135"/>
        <v>4</v>
      </c>
      <c r="DG150" s="2">
        <f t="shared" si="136"/>
        <v>4</v>
      </c>
      <c r="DH150" s="2">
        <f t="shared" si="137"/>
        <v>2</v>
      </c>
      <c r="DI150" s="2">
        <f t="shared" si="123"/>
        <v>-1</v>
      </c>
      <c r="DJ150" s="2">
        <f>COUNTIF(CZ$4:CZ150,CZ150)</f>
        <v>12</v>
      </c>
      <c r="DK150" s="2">
        <f t="shared" ca="1" si="105"/>
        <v>13856</v>
      </c>
      <c r="DL150" s="2">
        <f t="shared" ca="1" si="106"/>
        <v>1846</v>
      </c>
      <c r="DM150" s="2">
        <f t="shared" ca="1" si="107"/>
        <v>1184</v>
      </c>
      <c r="DN150" s="2">
        <f t="shared" ca="1" si="108"/>
        <v>889</v>
      </c>
      <c r="DO150" s="2">
        <f t="shared" ca="1" si="109"/>
        <v>1102</v>
      </c>
      <c r="DP150" s="2">
        <f t="shared" ca="1" si="110"/>
        <v>1224</v>
      </c>
      <c r="DQ150" s="2">
        <f t="shared" si="111"/>
        <v>45.4</v>
      </c>
      <c r="DR150" s="2">
        <f t="shared" si="112"/>
        <v>63.8</v>
      </c>
      <c r="DS150" s="2">
        <f t="shared" si="113"/>
        <v>15</v>
      </c>
      <c r="DT150" s="2">
        <f t="shared" si="114"/>
        <v>3.4</v>
      </c>
      <c r="DU150" s="2">
        <f t="shared" si="115"/>
        <v>0</v>
      </c>
      <c r="DV150" s="2">
        <f t="shared" si="116"/>
        <v>0</v>
      </c>
      <c r="DW150" s="2">
        <f t="shared" si="117"/>
        <v>2</v>
      </c>
      <c r="DX150" s="2">
        <f t="shared" si="124"/>
        <v>1.2</v>
      </c>
      <c r="DY150" s="12" t="str">
        <f t="shared" ca="1" si="125"/>
        <v>[13856,1846,1184,889,1102,1224,45.4,63.8,15,3.4,0,0,2,1.2]</v>
      </c>
      <c r="DZ150" s="2">
        <f t="shared" si="118"/>
        <v>52221</v>
      </c>
      <c r="EA150" s="23">
        <f t="shared" si="119"/>
        <v>1</v>
      </c>
      <c r="EB150" s="23">
        <f t="shared" si="120"/>
        <v>0</v>
      </c>
      <c r="EC150" s="35"/>
      <c r="ED150" s="3" t="str">
        <f t="shared" si="126"/>
        <v>[52221,102]</v>
      </c>
      <c r="EE150" s="3" t="str">
        <f t="shared" si="127"/>
        <v>[1,0]</v>
      </c>
      <c r="EF150" s="3"/>
      <c r="EG150" s="3">
        <f>VLOOKUP(IF(MOD(CY150,10)=0,10,MOD(CY150,10))&amp;DA150&amp;DB150&amp;DJ150-1,[1]图鉴!$C$18:$G$183,MATCH("经验值",[1]图鉴!$C$18:$G$18,0),FALSE)</f>
        <v>20</v>
      </c>
      <c r="EH150" s="3"/>
      <c r="EI150" s="2" t="str">
        <f t="shared" si="128"/>
        <v>四号</v>
      </c>
      <c r="EJ150" s="2">
        <f t="shared" si="129"/>
        <v>147</v>
      </c>
    </row>
    <row r="151" spans="64:140">
      <c r="BL151" s="2" t="str">
        <f t="shared" si="132"/>
        <v>T5高3</v>
      </c>
      <c r="BM151" s="21" t="str">
        <f>[1]坦克升星消耗!P151&amp;[1]坦克升星消耗!Q151</f>
        <v>T5高</v>
      </c>
      <c r="BN151" s="21">
        <f>[1]坦克升星消耗!S151</f>
        <v>3</v>
      </c>
      <c r="BO151" s="21">
        <f>[1]坦克升星消耗!U151</f>
        <v>20</v>
      </c>
      <c r="BP151" s="21">
        <f>[1]坦克升星消耗!AC151</f>
        <v>483500</v>
      </c>
      <c r="CE151" s="21">
        <f>[1]坦克标准养成属性!AV151</f>
        <v>14</v>
      </c>
      <c r="CF151" s="21" t="str">
        <f>[1]坦克标准养成属性!AW151</f>
        <v>玛蒂尔达</v>
      </c>
      <c r="CG151" s="21" t="str">
        <f t="shared" si="121"/>
        <v>T3</v>
      </c>
      <c r="CH151" s="21" t="str">
        <f>[1]坦克标准养成属性!AX151</f>
        <v>低</v>
      </c>
      <c r="CI151" s="21">
        <f>[1]坦克标准养成属性!AY151</f>
        <v>0</v>
      </c>
      <c r="CJ151" s="21">
        <f ca="1">[1]坦克标准养成属性!AZ151</f>
        <v>6153</v>
      </c>
      <c r="CK151" s="21">
        <f ca="1">[1]坦克标准养成属性!BA151</f>
        <v>291</v>
      </c>
      <c r="CL151" s="21">
        <f ca="1">[1]坦克标准养成属性!BB151</f>
        <v>571</v>
      </c>
      <c r="CM151" s="21">
        <f ca="1">[1]坦克标准养成属性!BC151</f>
        <v>429</v>
      </c>
      <c r="CN151" s="21">
        <f ca="1">[1]坦克标准养成属性!BD151</f>
        <v>660</v>
      </c>
      <c r="CO151" s="21">
        <f ca="1">[1]坦克标准养成属性!BE151</f>
        <v>648</v>
      </c>
      <c r="CP151" s="21">
        <f>[1]坦克标准养成属性!BF151</f>
        <v>44.5</v>
      </c>
      <c r="CQ151" s="21">
        <f>[1]坦克标准养成属性!BG151</f>
        <v>40</v>
      </c>
      <c r="CR151" s="21">
        <f>[1]坦克标准养成属性!BH151</f>
        <v>12.3</v>
      </c>
      <c r="CS151" s="21">
        <f>[1]坦克标准养成属性!BI151</f>
        <v>0</v>
      </c>
      <c r="CT151" s="21">
        <f>[1]坦克标准养成属性!BJ151</f>
        <v>3</v>
      </c>
      <c r="CU151" s="21">
        <f>[1]坦克标准养成属性!BK151</f>
        <v>0.72</v>
      </c>
      <c r="CV151" s="21">
        <f>[1]坦克标准养成属性!BL151</f>
        <v>1.1499999999999999</v>
      </c>
      <c r="CX151" s="2">
        <v>148</v>
      </c>
      <c r="CY151" s="2">
        <f t="shared" si="130"/>
        <v>14</v>
      </c>
      <c r="CZ151" s="2" t="str">
        <f t="shared" si="131"/>
        <v>玛蒂尔达</v>
      </c>
      <c r="DA151" s="2" t="str">
        <f t="shared" si="131"/>
        <v>T3</v>
      </c>
      <c r="DB151" s="2" t="str">
        <f t="shared" si="131"/>
        <v>低</v>
      </c>
      <c r="DC151" s="2">
        <f t="shared" si="133"/>
        <v>3</v>
      </c>
      <c r="DD151" s="2">
        <f t="shared" si="134"/>
        <v>4</v>
      </c>
      <c r="DE151" s="2">
        <f t="shared" si="122"/>
        <v>3</v>
      </c>
      <c r="DF151" s="2">
        <f t="shared" si="135"/>
        <v>3</v>
      </c>
      <c r="DG151" s="2">
        <f t="shared" si="136"/>
        <v>0</v>
      </c>
      <c r="DH151" s="2">
        <f t="shared" si="137"/>
        <v>1</v>
      </c>
      <c r="DI151" s="2">
        <f t="shared" si="123"/>
        <v>149</v>
      </c>
      <c r="DJ151" s="2">
        <f>COUNTIF(CZ$4:CZ151,CZ151)</f>
        <v>1</v>
      </c>
      <c r="DK151" s="2">
        <f t="shared" ca="1" si="105"/>
        <v>6153</v>
      </c>
      <c r="DL151" s="2">
        <f t="shared" ca="1" si="106"/>
        <v>291</v>
      </c>
      <c r="DM151" s="2">
        <f t="shared" ca="1" si="107"/>
        <v>571</v>
      </c>
      <c r="DN151" s="2">
        <f t="shared" ca="1" si="108"/>
        <v>429</v>
      </c>
      <c r="DO151" s="2">
        <f t="shared" ca="1" si="109"/>
        <v>660</v>
      </c>
      <c r="DP151" s="2">
        <f t="shared" ca="1" si="110"/>
        <v>648</v>
      </c>
      <c r="DQ151" s="2">
        <f t="shared" si="111"/>
        <v>44.5</v>
      </c>
      <c r="DR151" s="2">
        <f t="shared" si="112"/>
        <v>40</v>
      </c>
      <c r="DS151" s="2">
        <f t="shared" si="113"/>
        <v>12.3</v>
      </c>
      <c r="DT151" s="2">
        <f t="shared" si="114"/>
        <v>0</v>
      </c>
      <c r="DU151" s="2">
        <f t="shared" si="115"/>
        <v>3</v>
      </c>
      <c r="DV151" s="2">
        <f t="shared" si="116"/>
        <v>0.72</v>
      </c>
      <c r="DW151" s="2">
        <f t="shared" si="117"/>
        <v>1.1499999999999999</v>
      </c>
      <c r="DX151" s="2">
        <f t="shared" si="124"/>
        <v>1.2</v>
      </c>
      <c r="DY151" s="12" t="str">
        <f t="shared" ca="1" si="125"/>
        <v>[6153,291,571,429,660,648,44.5,40,12.3,0,3,0.72,1.15,1.2]</v>
      </c>
      <c r="DZ151" s="2">
        <f t="shared" si="118"/>
        <v>52311</v>
      </c>
      <c r="EA151" s="23">
        <f t="shared" si="119"/>
        <v>35</v>
      </c>
      <c r="EB151" s="23">
        <f t="shared" si="120"/>
        <v>20500</v>
      </c>
      <c r="EC151" s="35"/>
      <c r="ED151" s="3" t="str">
        <f t="shared" si="126"/>
        <v>[52311,102]</v>
      </c>
      <c r="EE151" s="3" t="str">
        <f t="shared" si="127"/>
        <v>[35,20500]</v>
      </c>
      <c r="EF151" s="3"/>
      <c r="EG151" s="3">
        <f>VLOOKUP(IF(MOD(CY151,10)=0,10,MOD(CY151,10))&amp;DA151&amp;DB151&amp;DJ151-1,[1]图鉴!$C$18:$G$183,MATCH("经验值",[1]图鉴!$C$18:$G$18,0),FALSE)</f>
        <v>25</v>
      </c>
      <c r="EH151" s="3"/>
      <c r="EI151" s="2" t="str">
        <f t="shared" si="128"/>
        <v>玛蒂尔达</v>
      </c>
      <c r="EJ151" s="2">
        <f t="shared" si="129"/>
        <v>148</v>
      </c>
    </row>
    <row r="152" spans="64:140">
      <c r="BL152" s="2" t="str">
        <f t="shared" si="132"/>
        <v>T5高4</v>
      </c>
      <c r="BM152" s="21" t="str">
        <f>[1]坦克升星消耗!P152&amp;[1]坦克升星消耗!Q152</f>
        <v>T5高</v>
      </c>
      <c r="BN152" s="21">
        <f>[1]坦克升星消耗!S152</f>
        <v>4</v>
      </c>
      <c r="BO152" s="21">
        <f>[1]坦克升星消耗!U152</f>
        <v>20</v>
      </c>
      <c r="BP152" s="21">
        <f>[1]坦克升星消耗!AC152</f>
        <v>580000</v>
      </c>
      <c r="CE152" s="21">
        <f>[1]坦克标准养成属性!AV152</f>
        <v>14</v>
      </c>
      <c r="CF152" s="21" t="str">
        <f>[1]坦克标准养成属性!AW152</f>
        <v>玛蒂尔达</v>
      </c>
      <c r="CG152" s="21" t="str">
        <f t="shared" si="121"/>
        <v>T3</v>
      </c>
      <c r="CH152" s="21" t="str">
        <f>[1]坦克标准养成属性!AX152</f>
        <v>低</v>
      </c>
      <c r="CI152" s="21">
        <f>[1]坦克标准养成属性!AY152</f>
        <v>1</v>
      </c>
      <c r="CJ152" s="21">
        <f ca="1">[1]坦克标准养成属性!AZ152</f>
        <v>6951</v>
      </c>
      <c r="CK152" s="21">
        <f ca="1">[1]坦克标准养成属性!BA152</f>
        <v>309</v>
      </c>
      <c r="CL152" s="21">
        <f ca="1">[1]坦克标准养成属性!BB152</f>
        <v>620</v>
      </c>
      <c r="CM152" s="21">
        <f ca="1">[1]坦克标准养成属性!BC152</f>
        <v>465</v>
      </c>
      <c r="CN152" s="21">
        <f ca="1">[1]坦克标准养成属性!BD152</f>
        <v>701</v>
      </c>
      <c r="CO152" s="21">
        <f ca="1">[1]坦克标准养成属性!BE152</f>
        <v>713</v>
      </c>
      <c r="CP152" s="21">
        <f>[1]坦克标准养成属性!BF152</f>
        <v>45.9</v>
      </c>
      <c r="CQ152" s="21">
        <f>[1]坦克标准养成属性!BG152</f>
        <v>41.3</v>
      </c>
      <c r="CR152" s="21">
        <f>[1]坦克标准养成属性!BH152</f>
        <v>12.8</v>
      </c>
      <c r="CS152" s="21">
        <f>[1]坦克标准养成属性!BI152</f>
        <v>0</v>
      </c>
      <c r="CT152" s="21">
        <f>[1]坦克标准养成属性!BJ152</f>
        <v>2.9</v>
      </c>
      <c r="CU152" s="21">
        <f>[1]坦克标准养成属性!BK152</f>
        <v>0.71</v>
      </c>
      <c r="CV152" s="21">
        <f>[1]坦克标准养成属性!BL152</f>
        <v>1.1299999999999999</v>
      </c>
      <c r="CX152" s="2">
        <v>149</v>
      </c>
      <c r="CY152" s="2">
        <f t="shared" si="130"/>
        <v>14</v>
      </c>
      <c r="CZ152" s="2" t="str">
        <f t="shared" si="131"/>
        <v>玛蒂尔达</v>
      </c>
      <c r="DA152" s="2" t="str">
        <f t="shared" si="131"/>
        <v>T3</v>
      </c>
      <c r="DB152" s="2" t="str">
        <f t="shared" si="131"/>
        <v>低</v>
      </c>
      <c r="DC152" s="2">
        <f t="shared" si="133"/>
        <v>3</v>
      </c>
      <c r="DD152" s="2">
        <f t="shared" si="134"/>
        <v>4</v>
      </c>
      <c r="DE152" s="2">
        <f t="shared" si="122"/>
        <v>3</v>
      </c>
      <c r="DF152" s="2">
        <f t="shared" si="135"/>
        <v>3</v>
      </c>
      <c r="DG152" s="2">
        <f t="shared" si="136"/>
        <v>1</v>
      </c>
      <c r="DH152" s="2">
        <f t="shared" si="137"/>
        <v>1</v>
      </c>
      <c r="DI152" s="2">
        <f t="shared" si="123"/>
        <v>150</v>
      </c>
      <c r="DJ152" s="2">
        <f>COUNTIF(CZ$4:CZ152,CZ152)</f>
        <v>2</v>
      </c>
      <c r="DK152" s="2">
        <f t="shared" ca="1" si="105"/>
        <v>6951</v>
      </c>
      <c r="DL152" s="2">
        <f t="shared" ca="1" si="106"/>
        <v>309</v>
      </c>
      <c r="DM152" s="2">
        <f t="shared" ca="1" si="107"/>
        <v>620</v>
      </c>
      <c r="DN152" s="2">
        <f t="shared" ca="1" si="108"/>
        <v>465</v>
      </c>
      <c r="DO152" s="2">
        <f t="shared" ca="1" si="109"/>
        <v>701</v>
      </c>
      <c r="DP152" s="2">
        <f t="shared" ca="1" si="110"/>
        <v>713</v>
      </c>
      <c r="DQ152" s="2">
        <f t="shared" si="111"/>
        <v>45.9</v>
      </c>
      <c r="DR152" s="2">
        <f t="shared" si="112"/>
        <v>41.3</v>
      </c>
      <c r="DS152" s="2">
        <f t="shared" si="113"/>
        <v>12.8</v>
      </c>
      <c r="DT152" s="2">
        <f t="shared" si="114"/>
        <v>0</v>
      </c>
      <c r="DU152" s="2">
        <f t="shared" si="115"/>
        <v>2.9</v>
      </c>
      <c r="DV152" s="2">
        <f t="shared" si="116"/>
        <v>0.71</v>
      </c>
      <c r="DW152" s="2">
        <f t="shared" si="117"/>
        <v>1.1299999999999999</v>
      </c>
      <c r="DX152" s="2">
        <f t="shared" si="124"/>
        <v>1.22</v>
      </c>
      <c r="DY152" s="12" t="str">
        <f t="shared" ca="1" si="125"/>
        <v>[6951,309,620,465,701,713,45.9,41.3,12.8,0,2.9,0.71,1.13,1.22]</v>
      </c>
      <c r="DZ152" s="2">
        <f t="shared" si="118"/>
        <v>52311</v>
      </c>
      <c r="EA152" s="23">
        <f t="shared" si="119"/>
        <v>35</v>
      </c>
      <c r="EB152" s="23">
        <f t="shared" si="120"/>
        <v>51000</v>
      </c>
      <c r="EC152" s="35"/>
      <c r="ED152" s="3" t="str">
        <f t="shared" si="126"/>
        <v>[52311,102]</v>
      </c>
      <c r="EE152" s="3" t="str">
        <f t="shared" si="127"/>
        <v>[35,51000]</v>
      </c>
      <c r="EF152" s="3"/>
      <c r="EG152" s="3">
        <f>VLOOKUP(IF(MOD(CY152,10)=0,10,MOD(CY152,10))&amp;DA152&amp;DB152&amp;DJ152-1,[1]图鉴!$C$18:$G$183,MATCH("经验值",[1]图鉴!$C$18:$G$18,0),FALSE)</f>
        <v>20</v>
      </c>
      <c r="EH152" s="3"/>
      <c r="EI152" s="2" t="str">
        <f t="shared" si="128"/>
        <v>玛蒂尔达</v>
      </c>
      <c r="EJ152" s="2">
        <f t="shared" si="129"/>
        <v>149</v>
      </c>
    </row>
    <row r="153" spans="64:140">
      <c r="BL153" s="2" t="str">
        <f t="shared" si="132"/>
        <v>T5高5</v>
      </c>
      <c r="BM153" s="21" t="str">
        <f>[1]坦克升星消耗!P153&amp;[1]坦克升星消耗!Q153</f>
        <v>T5高</v>
      </c>
      <c r="BN153" s="21">
        <f>[1]坦克升星消耗!S153</f>
        <v>5</v>
      </c>
      <c r="BO153" s="21">
        <f>[1]坦克升星消耗!U153</f>
        <v>20</v>
      </c>
      <c r="BP153" s="21">
        <f>[1]坦克升星消耗!AC153</f>
        <v>677000</v>
      </c>
      <c r="CE153" s="21">
        <f>[1]坦克标准养成属性!AV153</f>
        <v>14</v>
      </c>
      <c r="CF153" s="21" t="str">
        <f>[1]坦克标准养成属性!AW153</f>
        <v>玛蒂尔达</v>
      </c>
      <c r="CG153" s="21" t="str">
        <f t="shared" si="121"/>
        <v>T3</v>
      </c>
      <c r="CH153" s="21" t="str">
        <f>[1]坦克标准养成属性!AX153</f>
        <v>低</v>
      </c>
      <c r="CI153" s="21">
        <f>[1]坦克标准养成属性!AY153</f>
        <v>2</v>
      </c>
      <c r="CJ153" s="21">
        <f ca="1">[1]坦克标准养成属性!AZ153</f>
        <v>7750</v>
      </c>
      <c r="CK153" s="21">
        <f ca="1">[1]坦克标准养成属性!BA153</f>
        <v>327</v>
      </c>
      <c r="CL153" s="21">
        <f ca="1">[1]坦克标准养成属性!BB153</f>
        <v>668</v>
      </c>
      <c r="CM153" s="21">
        <f ca="1">[1]坦克标准养成属性!BC153</f>
        <v>502</v>
      </c>
      <c r="CN153" s="21">
        <f ca="1">[1]坦克标准养成属性!BD153</f>
        <v>742</v>
      </c>
      <c r="CO153" s="21">
        <f ca="1">[1]坦克标准养成属性!BE153</f>
        <v>778</v>
      </c>
      <c r="CP153" s="21">
        <f>[1]坦克标准养成属性!BF153</f>
        <v>47.3</v>
      </c>
      <c r="CQ153" s="21">
        <f>[1]坦克标准养成属性!BG153</f>
        <v>42.5</v>
      </c>
      <c r="CR153" s="21">
        <f>[1]坦克标准养成属性!BH153</f>
        <v>13.3</v>
      </c>
      <c r="CS153" s="21">
        <f>[1]坦克标准养成属性!BI153</f>
        <v>0</v>
      </c>
      <c r="CT153" s="21">
        <f>[1]坦克标准养成属性!BJ153</f>
        <v>2.7</v>
      </c>
      <c r="CU153" s="21">
        <f>[1]坦克标准养成属性!BK153</f>
        <v>0.69</v>
      </c>
      <c r="CV153" s="21">
        <f>[1]坦克标准养成属性!BL153</f>
        <v>1.1000000000000001</v>
      </c>
      <c r="CX153" s="2">
        <v>150</v>
      </c>
      <c r="CY153" s="2">
        <f t="shared" si="130"/>
        <v>14</v>
      </c>
      <c r="CZ153" s="2" t="str">
        <f t="shared" si="131"/>
        <v>玛蒂尔达</v>
      </c>
      <c r="DA153" s="2" t="str">
        <f t="shared" si="131"/>
        <v>T3</v>
      </c>
      <c r="DB153" s="2" t="str">
        <f t="shared" si="131"/>
        <v>低</v>
      </c>
      <c r="DC153" s="2">
        <f t="shared" si="133"/>
        <v>3</v>
      </c>
      <c r="DD153" s="2">
        <f t="shared" si="134"/>
        <v>4</v>
      </c>
      <c r="DE153" s="2">
        <f t="shared" si="122"/>
        <v>3</v>
      </c>
      <c r="DF153" s="2">
        <f t="shared" si="135"/>
        <v>3</v>
      </c>
      <c r="DG153" s="2">
        <f t="shared" si="136"/>
        <v>2</v>
      </c>
      <c r="DH153" s="2">
        <f t="shared" si="137"/>
        <v>1</v>
      </c>
      <c r="DI153" s="2">
        <f t="shared" si="123"/>
        <v>151</v>
      </c>
      <c r="DJ153" s="2">
        <f>COUNTIF(CZ$4:CZ153,CZ153)</f>
        <v>3</v>
      </c>
      <c r="DK153" s="2">
        <f t="shared" ca="1" si="105"/>
        <v>7750</v>
      </c>
      <c r="DL153" s="2">
        <f t="shared" ca="1" si="106"/>
        <v>327</v>
      </c>
      <c r="DM153" s="2">
        <f t="shared" ca="1" si="107"/>
        <v>668</v>
      </c>
      <c r="DN153" s="2">
        <f t="shared" ca="1" si="108"/>
        <v>502</v>
      </c>
      <c r="DO153" s="2">
        <f t="shared" ca="1" si="109"/>
        <v>742</v>
      </c>
      <c r="DP153" s="2">
        <f t="shared" ca="1" si="110"/>
        <v>778</v>
      </c>
      <c r="DQ153" s="2">
        <f t="shared" si="111"/>
        <v>47.3</v>
      </c>
      <c r="DR153" s="2">
        <f t="shared" si="112"/>
        <v>42.5</v>
      </c>
      <c r="DS153" s="2">
        <f t="shared" si="113"/>
        <v>13.3</v>
      </c>
      <c r="DT153" s="2">
        <f t="shared" si="114"/>
        <v>0</v>
      </c>
      <c r="DU153" s="2">
        <f t="shared" si="115"/>
        <v>2.7</v>
      </c>
      <c r="DV153" s="2">
        <f t="shared" si="116"/>
        <v>0.69</v>
      </c>
      <c r="DW153" s="2">
        <f t="shared" si="117"/>
        <v>1.1000000000000001</v>
      </c>
      <c r="DX153" s="2">
        <f t="shared" si="124"/>
        <v>1.25</v>
      </c>
      <c r="DY153" s="12" t="str">
        <f t="shared" ca="1" si="125"/>
        <v>[7750,327,668,502,742,778,47.3,42.5,13.3,0,2.7,0.69,1.1,1.25]</v>
      </c>
      <c r="DZ153" s="2">
        <f t="shared" si="118"/>
        <v>52311</v>
      </c>
      <c r="EA153" s="23">
        <f t="shared" si="119"/>
        <v>35</v>
      </c>
      <c r="EB153" s="23">
        <f t="shared" si="120"/>
        <v>81500</v>
      </c>
      <c r="EC153" s="35"/>
      <c r="ED153" s="3" t="str">
        <f t="shared" si="126"/>
        <v>[52311,102]</v>
      </c>
      <c r="EE153" s="3" t="str">
        <f t="shared" si="127"/>
        <v>[35,81500]</v>
      </c>
      <c r="EF153" s="3"/>
      <c r="EG153" s="3">
        <f>VLOOKUP(IF(MOD(CY153,10)=0,10,MOD(CY153,10))&amp;DA153&amp;DB153&amp;DJ153-1,[1]图鉴!$C$18:$G$183,MATCH("经验值",[1]图鉴!$C$18:$G$18,0),FALSE)</f>
        <v>20</v>
      </c>
      <c r="EH153" s="3"/>
      <c r="EI153" s="2" t="str">
        <f t="shared" si="128"/>
        <v>玛蒂尔达</v>
      </c>
      <c r="EJ153" s="2">
        <f t="shared" si="129"/>
        <v>150</v>
      </c>
    </row>
    <row r="154" spans="64:140">
      <c r="BL154" s="2" t="str">
        <f t="shared" si="132"/>
        <v>T5高6</v>
      </c>
      <c r="BM154" s="21" t="str">
        <f>[1]坦克升星消耗!P154&amp;[1]坦克升星消耗!Q154</f>
        <v>T5高</v>
      </c>
      <c r="BN154" s="21">
        <f>[1]坦克升星消耗!S154</f>
        <v>6</v>
      </c>
      <c r="BO154" s="21">
        <f>[1]坦克升星消耗!U154</f>
        <v>20</v>
      </c>
      <c r="BP154" s="21">
        <f>[1]坦克升星消耗!AC154</f>
        <v>773500</v>
      </c>
      <c r="CE154" s="21">
        <f>[1]坦克标准养成属性!AV154</f>
        <v>14</v>
      </c>
      <c r="CF154" s="21" t="str">
        <f>[1]坦克标准养成属性!AW154</f>
        <v>玛蒂尔达</v>
      </c>
      <c r="CG154" s="21" t="str">
        <f t="shared" si="121"/>
        <v>T3</v>
      </c>
      <c r="CH154" s="21" t="str">
        <f>[1]坦克标准养成属性!AX154</f>
        <v>低</v>
      </c>
      <c r="CI154" s="21">
        <f>[1]坦克标准养成属性!AY154</f>
        <v>3</v>
      </c>
      <c r="CJ154" s="21">
        <f ca="1">[1]坦克标准养成属性!AZ154</f>
        <v>8548</v>
      </c>
      <c r="CK154" s="21">
        <f ca="1">[1]坦克标准养成属性!BA154</f>
        <v>345</v>
      </c>
      <c r="CL154" s="21">
        <f ca="1">[1]坦克标准养成属性!BB154</f>
        <v>717</v>
      </c>
      <c r="CM154" s="21">
        <f ca="1">[1]坦克标准养成属性!BC154</f>
        <v>538</v>
      </c>
      <c r="CN154" s="21">
        <f ca="1">[1]坦克标准养成属性!BD154</f>
        <v>783</v>
      </c>
      <c r="CO154" s="21">
        <f ca="1">[1]坦克标准养成属性!BE154</f>
        <v>842</v>
      </c>
      <c r="CP154" s="21">
        <f>[1]坦克标准养成属性!BF154</f>
        <v>48.7</v>
      </c>
      <c r="CQ154" s="21">
        <f>[1]坦克标准养成属性!BG154</f>
        <v>43.8</v>
      </c>
      <c r="CR154" s="21">
        <f>[1]坦克标准养成属性!BH154</f>
        <v>13.8</v>
      </c>
      <c r="CS154" s="21">
        <f>[1]坦克标准养成属性!BI154</f>
        <v>0</v>
      </c>
      <c r="CT154" s="21">
        <f>[1]坦克标准养成属性!BJ154</f>
        <v>2.6</v>
      </c>
      <c r="CU154" s="21">
        <f>[1]坦克标准养成属性!BK154</f>
        <v>0.68</v>
      </c>
      <c r="CV154" s="21">
        <f>[1]坦克标准养成属性!BL154</f>
        <v>1.08</v>
      </c>
      <c r="CX154" s="2">
        <v>151</v>
      </c>
      <c r="CY154" s="2">
        <f t="shared" si="130"/>
        <v>14</v>
      </c>
      <c r="CZ154" s="2" t="str">
        <f t="shared" si="131"/>
        <v>玛蒂尔达</v>
      </c>
      <c r="DA154" s="2" t="str">
        <f t="shared" si="131"/>
        <v>T3</v>
      </c>
      <c r="DB154" s="2" t="str">
        <f t="shared" si="131"/>
        <v>低</v>
      </c>
      <c r="DC154" s="2">
        <f t="shared" si="133"/>
        <v>3</v>
      </c>
      <c r="DD154" s="2">
        <f t="shared" si="134"/>
        <v>4</v>
      </c>
      <c r="DE154" s="2">
        <f t="shared" si="122"/>
        <v>3</v>
      </c>
      <c r="DF154" s="2">
        <f t="shared" si="135"/>
        <v>3</v>
      </c>
      <c r="DG154" s="2">
        <f t="shared" si="136"/>
        <v>3</v>
      </c>
      <c r="DH154" s="2">
        <f t="shared" si="137"/>
        <v>2</v>
      </c>
      <c r="DI154" s="2">
        <f t="shared" si="123"/>
        <v>152</v>
      </c>
      <c r="DJ154" s="2">
        <f>COUNTIF(CZ$4:CZ154,CZ154)</f>
        <v>4</v>
      </c>
      <c r="DK154" s="2">
        <f t="shared" ca="1" si="105"/>
        <v>8548</v>
      </c>
      <c r="DL154" s="2">
        <f t="shared" ca="1" si="106"/>
        <v>345</v>
      </c>
      <c r="DM154" s="2">
        <f t="shared" ca="1" si="107"/>
        <v>717</v>
      </c>
      <c r="DN154" s="2">
        <f t="shared" ca="1" si="108"/>
        <v>538</v>
      </c>
      <c r="DO154" s="2">
        <f t="shared" ca="1" si="109"/>
        <v>783</v>
      </c>
      <c r="DP154" s="2">
        <f t="shared" ca="1" si="110"/>
        <v>842</v>
      </c>
      <c r="DQ154" s="2">
        <f t="shared" si="111"/>
        <v>48.7</v>
      </c>
      <c r="DR154" s="2">
        <f t="shared" si="112"/>
        <v>43.8</v>
      </c>
      <c r="DS154" s="2">
        <f t="shared" si="113"/>
        <v>13.8</v>
      </c>
      <c r="DT154" s="2">
        <f t="shared" si="114"/>
        <v>0</v>
      </c>
      <c r="DU154" s="2">
        <f t="shared" si="115"/>
        <v>2.6</v>
      </c>
      <c r="DV154" s="2">
        <f t="shared" si="116"/>
        <v>0.68</v>
      </c>
      <c r="DW154" s="2">
        <f t="shared" si="117"/>
        <v>1.08</v>
      </c>
      <c r="DX154" s="2">
        <f t="shared" si="124"/>
        <v>1.28</v>
      </c>
      <c r="DY154" s="12" t="str">
        <f t="shared" ca="1" si="125"/>
        <v>[8548,345,717,538,783,842,48.7,43.8,13.8,0,2.6,0.68,1.08,1.28]</v>
      </c>
      <c r="DZ154" s="2">
        <f t="shared" si="118"/>
        <v>52311</v>
      </c>
      <c r="EA154" s="23">
        <f t="shared" si="119"/>
        <v>35</v>
      </c>
      <c r="EB154" s="23">
        <f t="shared" si="120"/>
        <v>112000</v>
      </c>
      <c r="EC154" s="35"/>
      <c r="ED154" s="3" t="str">
        <f t="shared" si="126"/>
        <v>[52311,102]</v>
      </c>
      <c r="EE154" s="3" t="str">
        <f t="shared" si="127"/>
        <v>[35,112000]</v>
      </c>
      <c r="EF154" s="3"/>
      <c r="EG154" s="3">
        <f>VLOOKUP(IF(MOD(CY154,10)=0,10,MOD(CY154,10))&amp;DA154&amp;DB154&amp;DJ154-1,[1]图鉴!$C$18:$G$183,MATCH("经验值",[1]图鉴!$C$18:$G$18,0),FALSE)</f>
        <v>20</v>
      </c>
      <c r="EH154" s="3"/>
      <c r="EI154" s="2" t="str">
        <f t="shared" si="128"/>
        <v>玛蒂尔达</v>
      </c>
      <c r="EJ154" s="2">
        <f t="shared" si="129"/>
        <v>151</v>
      </c>
    </row>
    <row r="155" spans="64:140">
      <c r="BL155" s="2" t="str">
        <f t="shared" si="132"/>
        <v>T5高7</v>
      </c>
      <c r="BM155" s="21" t="str">
        <f>[1]坦克升星消耗!P155&amp;[1]坦克升星消耗!Q155</f>
        <v>T5高</v>
      </c>
      <c r="BN155" s="21">
        <f>[1]坦克升星消耗!S155</f>
        <v>7</v>
      </c>
      <c r="BO155" s="21">
        <f>[1]坦克升星消耗!U155</f>
        <v>25</v>
      </c>
      <c r="BP155" s="21">
        <f>[1]坦克升星消耗!AC155</f>
        <v>870500</v>
      </c>
      <c r="CE155" s="21">
        <f>[1]坦克标准养成属性!AV155</f>
        <v>14</v>
      </c>
      <c r="CF155" s="21" t="str">
        <f>[1]坦克标准养成属性!AW155</f>
        <v>玛蒂尔达</v>
      </c>
      <c r="CG155" s="21" t="str">
        <f t="shared" si="121"/>
        <v>T3</v>
      </c>
      <c r="CH155" s="21" t="str">
        <f>[1]坦克标准养成属性!AX155</f>
        <v>低</v>
      </c>
      <c r="CI155" s="21">
        <f>[1]坦克标准养成属性!AY155</f>
        <v>4</v>
      </c>
      <c r="CJ155" s="21">
        <f ca="1">[1]坦克标准养成属性!AZ155</f>
        <v>9347</v>
      </c>
      <c r="CK155" s="21">
        <f ca="1">[1]坦克标准养成属性!BA155</f>
        <v>363</v>
      </c>
      <c r="CL155" s="21">
        <f ca="1">[1]坦克标准养成属性!BB155</f>
        <v>765</v>
      </c>
      <c r="CM155" s="21">
        <f ca="1">[1]坦克标准养成属性!BC155</f>
        <v>574</v>
      </c>
      <c r="CN155" s="21">
        <f ca="1">[1]坦克标准养成属性!BD155</f>
        <v>824</v>
      </c>
      <c r="CO155" s="21">
        <f ca="1">[1]坦克标准养成属性!BE155</f>
        <v>907</v>
      </c>
      <c r="CP155" s="21">
        <f>[1]坦克标准养成属性!BF155</f>
        <v>50.1</v>
      </c>
      <c r="CQ155" s="21">
        <f>[1]坦克标准养成属性!BG155</f>
        <v>45</v>
      </c>
      <c r="CR155" s="21">
        <f>[1]坦克标准养成属性!BH155</f>
        <v>14.3</v>
      </c>
      <c r="CS155" s="21">
        <f>[1]坦克标准养成属性!BI155</f>
        <v>0</v>
      </c>
      <c r="CT155" s="21">
        <f>[1]坦克标准养成属性!BJ155</f>
        <v>2.5</v>
      </c>
      <c r="CU155" s="21">
        <f>[1]坦克标准养成属性!BK155</f>
        <v>0.66</v>
      </c>
      <c r="CV155" s="21">
        <f>[1]坦克标准养成属性!BL155</f>
        <v>1.05</v>
      </c>
      <c r="CX155" s="2">
        <v>152</v>
      </c>
      <c r="CY155" s="2">
        <f t="shared" si="130"/>
        <v>14</v>
      </c>
      <c r="CZ155" s="2" t="str">
        <f t="shared" si="131"/>
        <v>玛蒂尔达</v>
      </c>
      <c r="DA155" s="2" t="str">
        <f t="shared" si="131"/>
        <v>T3</v>
      </c>
      <c r="DB155" s="2" t="str">
        <f t="shared" si="131"/>
        <v>低</v>
      </c>
      <c r="DC155" s="2">
        <f t="shared" si="133"/>
        <v>3</v>
      </c>
      <c r="DD155" s="2">
        <f t="shared" si="134"/>
        <v>4</v>
      </c>
      <c r="DE155" s="2">
        <f t="shared" si="122"/>
        <v>4</v>
      </c>
      <c r="DF155" s="2">
        <f t="shared" si="135"/>
        <v>4</v>
      </c>
      <c r="DG155" s="2">
        <f t="shared" si="136"/>
        <v>0</v>
      </c>
      <c r="DH155" s="2">
        <f t="shared" si="137"/>
        <v>1</v>
      </c>
      <c r="DI155" s="2">
        <f t="shared" si="123"/>
        <v>153</v>
      </c>
      <c r="DJ155" s="2">
        <f>COUNTIF(CZ$4:CZ155,CZ155)</f>
        <v>5</v>
      </c>
      <c r="DK155" s="2">
        <f t="shared" ca="1" si="105"/>
        <v>9347</v>
      </c>
      <c r="DL155" s="2">
        <f t="shared" ca="1" si="106"/>
        <v>363</v>
      </c>
      <c r="DM155" s="2">
        <f t="shared" ca="1" si="107"/>
        <v>765</v>
      </c>
      <c r="DN155" s="2">
        <f t="shared" ca="1" si="108"/>
        <v>574</v>
      </c>
      <c r="DO155" s="2">
        <f t="shared" ca="1" si="109"/>
        <v>824</v>
      </c>
      <c r="DP155" s="2">
        <f t="shared" ca="1" si="110"/>
        <v>907</v>
      </c>
      <c r="DQ155" s="2">
        <f t="shared" si="111"/>
        <v>50.1</v>
      </c>
      <c r="DR155" s="2">
        <f t="shared" si="112"/>
        <v>45</v>
      </c>
      <c r="DS155" s="2">
        <f t="shared" si="113"/>
        <v>14.3</v>
      </c>
      <c r="DT155" s="2">
        <f t="shared" si="114"/>
        <v>0</v>
      </c>
      <c r="DU155" s="2">
        <f t="shared" si="115"/>
        <v>2.5</v>
      </c>
      <c r="DV155" s="2">
        <f t="shared" si="116"/>
        <v>0.66</v>
      </c>
      <c r="DW155" s="2">
        <f t="shared" si="117"/>
        <v>1.05</v>
      </c>
      <c r="DX155" s="2">
        <f t="shared" si="124"/>
        <v>1.31</v>
      </c>
      <c r="DY155" s="12" t="str">
        <f t="shared" ca="1" si="125"/>
        <v>[9347,363,765,574,824,907,50.1,45,14.3,0,2.5,0.66,1.05,1.31]</v>
      </c>
      <c r="DZ155" s="2">
        <f t="shared" si="118"/>
        <v>52311</v>
      </c>
      <c r="EA155" s="23">
        <f t="shared" si="119"/>
        <v>50</v>
      </c>
      <c r="EB155" s="23">
        <f t="shared" si="120"/>
        <v>143000</v>
      </c>
      <c r="EC155" s="35"/>
      <c r="ED155" s="3" t="str">
        <f t="shared" si="126"/>
        <v>[52311,102]</v>
      </c>
      <c r="EE155" s="3" t="str">
        <f t="shared" si="127"/>
        <v>[50,143000]</v>
      </c>
      <c r="EF155" s="3"/>
      <c r="EG155" s="3">
        <f>VLOOKUP(IF(MOD(CY155,10)=0,10,MOD(CY155,10))&amp;DA155&amp;DB155&amp;DJ155-1,[1]图鉴!$C$18:$G$183,MATCH("经验值",[1]图鉴!$C$18:$G$18,0),FALSE)</f>
        <v>20</v>
      </c>
      <c r="EH155" s="3"/>
      <c r="EI155" s="2" t="str">
        <f t="shared" si="128"/>
        <v>玛蒂尔达</v>
      </c>
      <c r="EJ155" s="2">
        <f t="shared" si="129"/>
        <v>152</v>
      </c>
    </row>
    <row r="156" spans="64:140">
      <c r="BL156" s="2" t="str">
        <f t="shared" si="132"/>
        <v>T5高8</v>
      </c>
      <c r="BM156" s="21" t="str">
        <f>[1]坦克升星消耗!P156&amp;[1]坦克升星消耗!Q156</f>
        <v>T5高</v>
      </c>
      <c r="BN156" s="21">
        <f>[1]坦克升星消耗!S156</f>
        <v>8</v>
      </c>
      <c r="BO156" s="21">
        <f>[1]坦克升星消耗!U156</f>
        <v>25</v>
      </c>
      <c r="BP156" s="21">
        <f>[1]坦克升星消耗!AC156</f>
        <v>967000</v>
      </c>
      <c r="CE156" s="21">
        <f>[1]坦克标准养成属性!AV156</f>
        <v>14</v>
      </c>
      <c r="CF156" s="21" t="str">
        <f>[1]坦克标准养成属性!AW156</f>
        <v>玛蒂尔达</v>
      </c>
      <c r="CG156" s="21" t="str">
        <f t="shared" si="121"/>
        <v>T3</v>
      </c>
      <c r="CH156" s="21" t="str">
        <f>[1]坦克标准养成属性!AX156</f>
        <v>低</v>
      </c>
      <c r="CI156" s="21">
        <f>[1]坦克标准养成属性!AY156</f>
        <v>5</v>
      </c>
      <c r="CJ156" s="21">
        <f ca="1">[1]坦克标准养成属性!AZ156</f>
        <v>10145</v>
      </c>
      <c r="CK156" s="21">
        <f ca="1">[1]坦克标准养成属性!BA156</f>
        <v>381</v>
      </c>
      <c r="CL156" s="21">
        <f ca="1">[1]坦克标准养成属性!BB156</f>
        <v>814</v>
      </c>
      <c r="CM156" s="21">
        <f ca="1">[1]坦克标准养成属性!BC156</f>
        <v>610</v>
      </c>
      <c r="CN156" s="21">
        <f ca="1">[1]坦克标准养成属性!BD156</f>
        <v>865</v>
      </c>
      <c r="CO156" s="21">
        <f ca="1">[1]坦克标准养成属性!BE156</f>
        <v>972</v>
      </c>
      <c r="CP156" s="21">
        <f>[1]坦克标准养成属性!BF156</f>
        <v>51.5</v>
      </c>
      <c r="CQ156" s="21">
        <f>[1]坦克标准养成属性!BG156</f>
        <v>46.3</v>
      </c>
      <c r="CR156" s="21">
        <f>[1]坦克标准养成属性!BH156</f>
        <v>14.8</v>
      </c>
      <c r="CS156" s="21">
        <f>[1]坦克标准养成属性!BI156</f>
        <v>0</v>
      </c>
      <c r="CT156" s="21">
        <f>[1]坦克标准养成属性!BJ156</f>
        <v>2.4</v>
      </c>
      <c r="CU156" s="21">
        <f>[1]坦克标准养成属性!BK156</f>
        <v>0.65</v>
      </c>
      <c r="CV156" s="21">
        <f>[1]坦克标准养成属性!BL156</f>
        <v>1.03</v>
      </c>
      <c r="CX156" s="2">
        <v>153</v>
      </c>
      <c r="CY156" s="2">
        <f t="shared" si="130"/>
        <v>14</v>
      </c>
      <c r="CZ156" s="2" t="str">
        <f t="shared" si="131"/>
        <v>玛蒂尔达</v>
      </c>
      <c r="DA156" s="2" t="str">
        <f t="shared" si="131"/>
        <v>T3</v>
      </c>
      <c r="DB156" s="2" t="str">
        <f t="shared" si="131"/>
        <v>低</v>
      </c>
      <c r="DC156" s="2">
        <f t="shared" si="133"/>
        <v>3</v>
      </c>
      <c r="DD156" s="2">
        <f t="shared" si="134"/>
        <v>4</v>
      </c>
      <c r="DE156" s="2">
        <f t="shared" si="122"/>
        <v>4</v>
      </c>
      <c r="DF156" s="2">
        <f t="shared" si="135"/>
        <v>4</v>
      </c>
      <c r="DG156" s="2">
        <f t="shared" si="136"/>
        <v>1</v>
      </c>
      <c r="DH156" s="2">
        <f t="shared" si="137"/>
        <v>1</v>
      </c>
      <c r="DI156" s="2">
        <f t="shared" si="123"/>
        <v>154</v>
      </c>
      <c r="DJ156" s="2">
        <f>COUNTIF(CZ$4:CZ156,CZ156)</f>
        <v>6</v>
      </c>
      <c r="DK156" s="2">
        <f t="shared" ca="1" si="105"/>
        <v>10145</v>
      </c>
      <c r="DL156" s="2">
        <f t="shared" ca="1" si="106"/>
        <v>381</v>
      </c>
      <c r="DM156" s="2">
        <f t="shared" ca="1" si="107"/>
        <v>814</v>
      </c>
      <c r="DN156" s="2">
        <f t="shared" ca="1" si="108"/>
        <v>610</v>
      </c>
      <c r="DO156" s="2">
        <f t="shared" ca="1" si="109"/>
        <v>865</v>
      </c>
      <c r="DP156" s="2">
        <f t="shared" ca="1" si="110"/>
        <v>972</v>
      </c>
      <c r="DQ156" s="2">
        <f t="shared" si="111"/>
        <v>51.5</v>
      </c>
      <c r="DR156" s="2">
        <f t="shared" si="112"/>
        <v>46.3</v>
      </c>
      <c r="DS156" s="2">
        <f t="shared" si="113"/>
        <v>14.8</v>
      </c>
      <c r="DT156" s="2">
        <f t="shared" si="114"/>
        <v>0</v>
      </c>
      <c r="DU156" s="2">
        <f t="shared" si="115"/>
        <v>2.4</v>
      </c>
      <c r="DV156" s="2">
        <f t="shared" si="116"/>
        <v>0.65</v>
      </c>
      <c r="DW156" s="2">
        <f t="shared" si="117"/>
        <v>1.03</v>
      </c>
      <c r="DX156" s="2">
        <f t="shared" si="124"/>
        <v>1.34</v>
      </c>
      <c r="DY156" s="12" t="str">
        <f t="shared" ca="1" si="125"/>
        <v>[10145,381,814,610,865,972,51.5,46.3,14.8,0,2.4,0.65,1.03,1.34]</v>
      </c>
      <c r="DZ156" s="2">
        <f t="shared" si="118"/>
        <v>52311</v>
      </c>
      <c r="EA156" s="23">
        <f t="shared" si="119"/>
        <v>50</v>
      </c>
      <c r="EB156" s="23">
        <f t="shared" si="120"/>
        <v>173500</v>
      </c>
      <c r="EC156" s="35"/>
      <c r="ED156" s="3" t="str">
        <f t="shared" si="126"/>
        <v>[52311,102]</v>
      </c>
      <c r="EE156" s="3" t="str">
        <f t="shared" si="127"/>
        <v>[50,173500]</v>
      </c>
      <c r="EF156" s="3"/>
      <c r="EG156" s="3">
        <f>VLOOKUP(IF(MOD(CY156,10)=0,10,MOD(CY156,10))&amp;DA156&amp;DB156&amp;DJ156-1,[1]图鉴!$C$18:$G$183,MATCH("经验值",[1]图鉴!$C$18:$G$18,0),FALSE)</f>
        <v>20</v>
      </c>
      <c r="EH156" s="3"/>
      <c r="EI156" s="2" t="str">
        <f t="shared" si="128"/>
        <v>玛蒂尔达</v>
      </c>
      <c r="EJ156" s="2">
        <f t="shared" si="129"/>
        <v>153</v>
      </c>
    </row>
    <row r="157" spans="64:140">
      <c r="BL157" s="2" t="str">
        <f t="shared" si="132"/>
        <v>T5高9</v>
      </c>
      <c r="BM157" s="21" t="str">
        <f>[1]坦克升星消耗!P157&amp;[1]坦克升星消耗!Q157</f>
        <v>T5高</v>
      </c>
      <c r="BN157" s="21">
        <f>[1]坦克升星消耗!S157</f>
        <v>9</v>
      </c>
      <c r="BO157" s="21">
        <f>[1]坦克升星消耗!U157</f>
        <v>25</v>
      </c>
      <c r="BP157" s="21">
        <f>[1]坦克升星消耗!AC157</f>
        <v>1063500</v>
      </c>
      <c r="CE157" s="21">
        <f>[1]坦克标准养成属性!AV157</f>
        <v>14</v>
      </c>
      <c r="CF157" s="21" t="str">
        <f>[1]坦克标准养成属性!AW157</f>
        <v>玛蒂尔达</v>
      </c>
      <c r="CG157" s="21" t="str">
        <f t="shared" si="121"/>
        <v>T3</v>
      </c>
      <c r="CH157" s="21" t="str">
        <f>[1]坦克标准养成属性!AX157</f>
        <v>低</v>
      </c>
      <c r="CI157" s="21">
        <f>[1]坦克标准养成属性!AY157</f>
        <v>6</v>
      </c>
      <c r="CJ157" s="21">
        <f ca="1">[1]坦克标准养成属性!AZ157</f>
        <v>10943</v>
      </c>
      <c r="CK157" s="21">
        <f ca="1">[1]坦克标准养成属性!BA157</f>
        <v>399</v>
      </c>
      <c r="CL157" s="21">
        <f ca="1">[1]坦克标准养成属性!BB157</f>
        <v>863</v>
      </c>
      <c r="CM157" s="21">
        <f ca="1">[1]坦克标准养成属性!BC157</f>
        <v>647</v>
      </c>
      <c r="CN157" s="21">
        <f ca="1">[1]坦克标准养成属性!BD157</f>
        <v>907</v>
      </c>
      <c r="CO157" s="21">
        <f ca="1">[1]坦克标准养成属性!BE157</f>
        <v>1037</v>
      </c>
      <c r="CP157" s="21">
        <f>[1]坦克标准养成属性!BF157</f>
        <v>52.8</v>
      </c>
      <c r="CQ157" s="21">
        <f>[1]坦克标准养成属性!BG157</f>
        <v>47.5</v>
      </c>
      <c r="CR157" s="21">
        <f>[1]坦克标准养成属性!BH157</f>
        <v>15.3</v>
      </c>
      <c r="CS157" s="21">
        <f>[1]坦克标准养成属性!BI157</f>
        <v>0</v>
      </c>
      <c r="CT157" s="21">
        <f>[1]坦克标准养成属性!BJ157</f>
        <v>2.2000000000000002</v>
      </c>
      <c r="CU157" s="21">
        <f>[1]坦克标准养成属性!BK157</f>
        <v>0.63</v>
      </c>
      <c r="CV157" s="21">
        <f>[1]坦克标准养成属性!BL157</f>
        <v>1.01</v>
      </c>
      <c r="CX157" s="2">
        <v>154</v>
      </c>
      <c r="CY157" s="2">
        <f t="shared" si="130"/>
        <v>14</v>
      </c>
      <c r="CZ157" s="2" t="str">
        <f t="shared" si="131"/>
        <v>玛蒂尔达</v>
      </c>
      <c r="DA157" s="2" t="str">
        <f t="shared" si="131"/>
        <v>T3</v>
      </c>
      <c r="DB157" s="2" t="str">
        <f t="shared" si="131"/>
        <v>低</v>
      </c>
      <c r="DC157" s="2">
        <f t="shared" si="133"/>
        <v>3</v>
      </c>
      <c r="DD157" s="2">
        <f t="shared" si="134"/>
        <v>4</v>
      </c>
      <c r="DE157" s="2">
        <f t="shared" si="122"/>
        <v>4</v>
      </c>
      <c r="DF157" s="2">
        <f t="shared" si="135"/>
        <v>4</v>
      </c>
      <c r="DG157" s="2">
        <f t="shared" si="136"/>
        <v>2</v>
      </c>
      <c r="DH157" s="2">
        <f t="shared" si="137"/>
        <v>1</v>
      </c>
      <c r="DI157" s="2">
        <f t="shared" si="123"/>
        <v>155</v>
      </c>
      <c r="DJ157" s="2">
        <f>COUNTIF(CZ$4:CZ157,CZ157)</f>
        <v>7</v>
      </c>
      <c r="DK157" s="2">
        <f t="shared" ca="1" si="105"/>
        <v>10943</v>
      </c>
      <c r="DL157" s="2">
        <f t="shared" ca="1" si="106"/>
        <v>399</v>
      </c>
      <c r="DM157" s="2">
        <f t="shared" ca="1" si="107"/>
        <v>863</v>
      </c>
      <c r="DN157" s="2">
        <f t="shared" ca="1" si="108"/>
        <v>647</v>
      </c>
      <c r="DO157" s="2">
        <f t="shared" ca="1" si="109"/>
        <v>907</v>
      </c>
      <c r="DP157" s="2">
        <f t="shared" ca="1" si="110"/>
        <v>1037</v>
      </c>
      <c r="DQ157" s="2">
        <f t="shared" si="111"/>
        <v>52.8</v>
      </c>
      <c r="DR157" s="2">
        <f t="shared" si="112"/>
        <v>47.5</v>
      </c>
      <c r="DS157" s="2">
        <f t="shared" si="113"/>
        <v>15.3</v>
      </c>
      <c r="DT157" s="2">
        <f t="shared" si="114"/>
        <v>0</v>
      </c>
      <c r="DU157" s="2">
        <f t="shared" si="115"/>
        <v>2.2000000000000002</v>
      </c>
      <c r="DV157" s="2">
        <f t="shared" si="116"/>
        <v>0.63</v>
      </c>
      <c r="DW157" s="2">
        <f t="shared" si="117"/>
        <v>1.01</v>
      </c>
      <c r="DX157" s="2">
        <f t="shared" si="124"/>
        <v>1.37</v>
      </c>
      <c r="DY157" s="12" t="str">
        <f t="shared" ca="1" si="125"/>
        <v>[10943,399,863,647,907,1037,52.8,47.5,15.3,0,2.2,0.63,1.01,1.37]</v>
      </c>
      <c r="DZ157" s="2">
        <f t="shared" si="118"/>
        <v>52311</v>
      </c>
      <c r="EA157" s="23">
        <f t="shared" si="119"/>
        <v>50</v>
      </c>
      <c r="EB157" s="23">
        <f t="shared" si="120"/>
        <v>204000</v>
      </c>
      <c r="EC157" s="35"/>
      <c r="ED157" s="3" t="str">
        <f t="shared" si="126"/>
        <v>[52311,102]</v>
      </c>
      <c r="EE157" s="3" t="str">
        <f t="shared" si="127"/>
        <v>[50,204000]</v>
      </c>
      <c r="EF157" s="3"/>
      <c r="EG157" s="3">
        <f>VLOOKUP(IF(MOD(CY157,10)=0,10,MOD(CY157,10))&amp;DA157&amp;DB157&amp;DJ157-1,[1]图鉴!$C$18:$G$183,MATCH("经验值",[1]图鉴!$C$18:$G$18,0),FALSE)</f>
        <v>20</v>
      </c>
      <c r="EH157" s="3"/>
      <c r="EI157" s="2" t="str">
        <f t="shared" si="128"/>
        <v>玛蒂尔达</v>
      </c>
      <c r="EJ157" s="2">
        <f t="shared" si="129"/>
        <v>154</v>
      </c>
    </row>
    <row r="158" spans="64:140">
      <c r="BL158" s="2" t="str">
        <f t="shared" si="132"/>
        <v>T5高10</v>
      </c>
      <c r="BM158" s="21" t="str">
        <f>[1]坦克升星消耗!P158&amp;[1]坦克升星消耗!Q158</f>
        <v>T5高</v>
      </c>
      <c r="BN158" s="21">
        <f>[1]坦克升星消耗!S158</f>
        <v>10</v>
      </c>
      <c r="BO158" s="21">
        <f>[1]坦克升星消耗!U158</f>
        <v>25</v>
      </c>
      <c r="BP158" s="21">
        <f>[1]坦克升星消耗!AC158</f>
        <v>1160500</v>
      </c>
      <c r="CE158" s="21">
        <f>[1]坦克标准养成属性!AV158</f>
        <v>14</v>
      </c>
      <c r="CF158" s="21" t="str">
        <f>[1]坦克标准养成属性!AW158</f>
        <v>玛蒂尔达</v>
      </c>
      <c r="CG158" s="21" t="str">
        <f t="shared" si="121"/>
        <v>T3</v>
      </c>
      <c r="CH158" s="21" t="str">
        <f>[1]坦克标准养成属性!AX158</f>
        <v>低</v>
      </c>
      <c r="CI158" s="21">
        <f>[1]坦克标准养成属性!AY158</f>
        <v>7</v>
      </c>
      <c r="CJ158" s="21">
        <f ca="1">[1]坦克标准养成属性!AZ158</f>
        <v>11742</v>
      </c>
      <c r="CK158" s="21">
        <f ca="1">[1]坦克标准养成属性!BA158</f>
        <v>417</v>
      </c>
      <c r="CL158" s="21">
        <f ca="1">[1]坦克标准养成属性!BB158</f>
        <v>911</v>
      </c>
      <c r="CM158" s="21">
        <f ca="1">[1]坦克标准养成属性!BC158</f>
        <v>683</v>
      </c>
      <c r="CN158" s="21">
        <f ca="1">[1]坦克标准养成属性!BD158</f>
        <v>948</v>
      </c>
      <c r="CO158" s="21">
        <f ca="1">[1]坦克标准养成属性!BE158</f>
        <v>1101</v>
      </c>
      <c r="CP158" s="21">
        <f>[1]坦克标准养成属性!BF158</f>
        <v>54.2</v>
      </c>
      <c r="CQ158" s="21">
        <f>[1]坦克标准养成属性!BG158</f>
        <v>48.8</v>
      </c>
      <c r="CR158" s="21">
        <f>[1]坦克标准养成属性!BH158</f>
        <v>15.8</v>
      </c>
      <c r="CS158" s="21">
        <f>[1]坦克标准养成属性!BI158</f>
        <v>0</v>
      </c>
      <c r="CT158" s="21">
        <f>[1]坦克标准养成属性!BJ158</f>
        <v>2.1</v>
      </c>
      <c r="CU158" s="21">
        <f>[1]坦克标准养成属性!BK158</f>
        <v>0.62</v>
      </c>
      <c r="CV158" s="21">
        <f>[1]坦克标准养成属性!BL158</f>
        <v>0.98</v>
      </c>
      <c r="CX158" s="2">
        <v>155</v>
      </c>
      <c r="CY158" s="2">
        <f t="shared" si="130"/>
        <v>14</v>
      </c>
      <c r="CZ158" s="2" t="str">
        <f t="shared" si="131"/>
        <v>玛蒂尔达</v>
      </c>
      <c r="DA158" s="2" t="str">
        <f t="shared" si="131"/>
        <v>T3</v>
      </c>
      <c r="DB158" s="2" t="str">
        <f t="shared" si="131"/>
        <v>低</v>
      </c>
      <c r="DC158" s="2">
        <f t="shared" si="133"/>
        <v>3</v>
      </c>
      <c r="DD158" s="2">
        <f t="shared" si="134"/>
        <v>4</v>
      </c>
      <c r="DE158" s="2">
        <f t="shared" si="122"/>
        <v>4</v>
      </c>
      <c r="DF158" s="2">
        <f t="shared" si="135"/>
        <v>4</v>
      </c>
      <c r="DG158" s="2">
        <f t="shared" si="136"/>
        <v>3</v>
      </c>
      <c r="DH158" s="2">
        <f t="shared" si="137"/>
        <v>1</v>
      </c>
      <c r="DI158" s="2">
        <f t="shared" si="123"/>
        <v>156</v>
      </c>
      <c r="DJ158" s="2">
        <f>COUNTIF(CZ$4:CZ158,CZ158)</f>
        <v>8</v>
      </c>
      <c r="DK158" s="2">
        <f t="shared" ca="1" si="105"/>
        <v>11742</v>
      </c>
      <c r="DL158" s="2">
        <f t="shared" ca="1" si="106"/>
        <v>417</v>
      </c>
      <c r="DM158" s="2">
        <f t="shared" ca="1" si="107"/>
        <v>911</v>
      </c>
      <c r="DN158" s="2">
        <f t="shared" ca="1" si="108"/>
        <v>683</v>
      </c>
      <c r="DO158" s="2">
        <f t="shared" ca="1" si="109"/>
        <v>948</v>
      </c>
      <c r="DP158" s="2">
        <f t="shared" ca="1" si="110"/>
        <v>1101</v>
      </c>
      <c r="DQ158" s="2">
        <f t="shared" si="111"/>
        <v>54.2</v>
      </c>
      <c r="DR158" s="2">
        <f t="shared" si="112"/>
        <v>48.8</v>
      </c>
      <c r="DS158" s="2">
        <f t="shared" si="113"/>
        <v>15.8</v>
      </c>
      <c r="DT158" s="2">
        <f t="shared" si="114"/>
        <v>0</v>
      </c>
      <c r="DU158" s="2">
        <f t="shared" si="115"/>
        <v>2.1</v>
      </c>
      <c r="DV158" s="2">
        <f t="shared" si="116"/>
        <v>0.62</v>
      </c>
      <c r="DW158" s="2">
        <f t="shared" si="117"/>
        <v>0.98</v>
      </c>
      <c r="DX158" s="2">
        <f t="shared" si="124"/>
        <v>1.41</v>
      </c>
      <c r="DY158" s="12" t="str">
        <f t="shared" ca="1" si="125"/>
        <v>[11742,417,911,683,948,1101,54.2,48.8,15.8,0,2.1,0.62,0.98,1.41]</v>
      </c>
      <c r="DZ158" s="2">
        <f t="shared" si="118"/>
        <v>52311</v>
      </c>
      <c r="EA158" s="23">
        <f t="shared" si="119"/>
        <v>50</v>
      </c>
      <c r="EB158" s="23">
        <f t="shared" si="120"/>
        <v>234500</v>
      </c>
      <c r="EC158" s="35"/>
      <c r="ED158" s="3" t="str">
        <f t="shared" si="126"/>
        <v>[52311,102]</v>
      </c>
      <c r="EE158" s="3" t="str">
        <f t="shared" si="127"/>
        <v>[50,234500]</v>
      </c>
      <c r="EF158" s="3"/>
      <c r="EG158" s="3">
        <f>VLOOKUP(IF(MOD(CY158,10)=0,10,MOD(CY158,10))&amp;DA158&amp;DB158&amp;DJ158-1,[1]图鉴!$C$18:$G$183,MATCH("经验值",[1]图鉴!$C$18:$G$18,0),FALSE)</f>
        <v>20</v>
      </c>
      <c r="EH158" s="3"/>
      <c r="EI158" s="2" t="str">
        <f t="shared" si="128"/>
        <v>玛蒂尔达</v>
      </c>
      <c r="EJ158" s="2">
        <f t="shared" si="129"/>
        <v>155</v>
      </c>
    </row>
    <row r="159" spans="64:140">
      <c r="BL159" s="2" t="str">
        <f t="shared" si="132"/>
        <v>T5高11</v>
      </c>
      <c r="BM159" s="21" t="str">
        <f>[1]坦克升星消耗!P159&amp;[1]坦克升星消耗!Q159</f>
        <v>T5高</v>
      </c>
      <c r="BN159" s="21">
        <f>[1]坦克升星消耗!S159</f>
        <v>11</v>
      </c>
      <c r="BO159" s="21">
        <f>[1]坦克升星消耗!U159</f>
        <v>25</v>
      </c>
      <c r="BP159" s="21">
        <f>[1]坦克升星消耗!AC159</f>
        <v>1257000</v>
      </c>
      <c r="CE159" s="21">
        <f>[1]坦克标准养成属性!AV159</f>
        <v>14</v>
      </c>
      <c r="CF159" s="21" t="str">
        <f>[1]坦克标准养成属性!AW159</f>
        <v>玛蒂尔达</v>
      </c>
      <c r="CG159" s="21" t="str">
        <f t="shared" si="121"/>
        <v>T3</v>
      </c>
      <c r="CH159" s="21" t="str">
        <f>[1]坦克标准养成属性!AX159</f>
        <v>低</v>
      </c>
      <c r="CI159" s="21">
        <f>[1]坦克标准养成属性!AY159</f>
        <v>8</v>
      </c>
      <c r="CJ159" s="21">
        <f ca="1">[1]坦克标准养成属性!AZ159</f>
        <v>12540</v>
      </c>
      <c r="CK159" s="21">
        <f ca="1">[1]坦克标准养成属性!BA159</f>
        <v>435</v>
      </c>
      <c r="CL159" s="21">
        <f ca="1">[1]坦克标准养成属性!BB159</f>
        <v>960</v>
      </c>
      <c r="CM159" s="21">
        <f ca="1">[1]坦克标准养成属性!BC159</f>
        <v>719</v>
      </c>
      <c r="CN159" s="21">
        <f ca="1">[1]坦克标准养成属性!BD159</f>
        <v>989</v>
      </c>
      <c r="CO159" s="21">
        <f ca="1">[1]坦克标准养成属性!BE159</f>
        <v>1166</v>
      </c>
      <c r="CP159" s="21">
        <f>[1]坦克标准养成属性!BF159</f>
        <v>55.6</v>
      </c>
      <c r="CQ159" s="21">
        <f>[1]坦克标准养成属性!BG159</f>
        <v>50</v>
      </c>
      <c r="CR159" s="21">
        <f>[1]坦克标准养成属性!BH159</f>
        <v>16.3</v>
      </c>
      <c r="CS159" s="21">
        <f>[1]坦克标准养成属性!BI159</f>
        <v>0</v>
      </c>
      <c r="CT159" s="21">
        <f>[1]坦克标准养成属性!BJ159</f>
        <v>2</v>
      </c>
      <c r="CU159" s="21">
        <f>[1]坦克标准养成属性!BK159</f>
        <v>0.6</v>
      </c>
      <c r="CV159" s="21">
        <f>[1]坦克标准养成属性!BL159</f>
        <v>0.96</v>
      </c>
      <c r="CX159" s="2">
        <v>156</v>
      </c>
      <c r="CY159" s="2">
        <f t="shared" si="130"/>
        <v>14</v>
      </c>
      <c r="CZ159" s="2" t="str">
        <f t="shared" si="131"/>
        <v>玛蒂尔达</v>
      </c>
      <c r="DA159" s="2" t="str">
        <f t="shared" si="131"/>
        <v>T3</v>
      </c>
      <c r="DB159" s="2" t="str">
        <f t="shared" si="131"/>
        <v>低</v>
      </c>
      <c r="DC159" s="2">
        <f t="shared" si="133"/>
        <v>3</v>
      </c>
      <c r="DD159" s="2">
        <f t="shared" si="134"/>
        <v>4</v>
      </c>
      <c r="DE159" s="2">
        <f t="shared" si="122"/>
        <v>4</v>
      </c>
      <c r="DF159" s="2">
        <f t="shared" si="135"/>
        <v>4</v>
      </c>
      <c r="DG159" s="2">
        <f t="shared" si="136"/>
        <v>4</v>
      </c>
      <c r="DH159" s="2">
        <f t="shared" si="137"/>
        <v>2</v>
      </c>
      <c r="DI159" s="2">
        <f t="shared" si="123"/>
        <v>-1</v>
      </c>
      <c r="DJ159" s="2">
        <f>COUNTIF(CZ$4:CZ159,CZ159)</f>
        <v>9</v>
      </c>
      <c r="DK159" s="2">
        <f t="shared" ca="1" si="105"/>
        <v>12540</v>
      </c>
      <c r="DL159" s="2">
        <f t="shared" ca="1" si="106"/>
        <v>435</v>
      </c>
      <c r="DM159" s="2">
        <f t="shared" ca="1" si="107"/>
        <v>960</v>
      </c>
      <c r="DN159" s="2">
        <f t="shared" ca="1" si="108"/>
        <v>719</v>
      </c>
      <c r="DO159" s="2">
        <f t="shared" ca="1" si="109"/>
        <v>989</v>
      </c>
      <c r="DP159" s="2">
        <f t="shared" ca="1" si="110"/>
        <v>1166</v>
      </c>
      <c r="DQ159" s="2">
        <f t="shared" si="111"/>
        <v>55.6</v>
      </c>
      <c r="DR159" s="2">
        <f t="shared" si="112"/>
        <v>50</v>
      </c>
      <c r="DS159" s="2">
        <f t="shared" si="113"/>
        <v>16.3</v>
      </c>
      <c r="DT159" s="2">
        <f t="shared" si="114"/>
        <v>0</v>
      </c>
      <c r="DU159" s="2">
        <f t="shared" si="115"/>
        <v>2</v>
      </c>
      <c r="DV159" s="2">
        <f t="shared" si="116"/>
        <v>0.6</v>
      </c>
      <c r="DW159" s="2">
        <f t="shared" si="117"/>
        <v>0.96</v>
      </c>
      <c r="DX159" s="2">
        <f t="shared" si="124"/>
        <v>1.44</v>
      </c>
      <c r="DY159" s="12" t="str">
        <f t="shared" ca="1" si="125"/>
        <v>[12540,435,960,719,989,1166,55.6,50,16.3,0,2,0.6,0.96,1.44]</v>
      </c>
      <c r="DZ159" s="2">
        <f t="shared" si="118"/>
        <v>52311</v>
      </c>
      <c r="EA159" s="23">
        <f t="shared" si="119"/>
        <v>1</v>
      </c>
      <c r="EB159" s="23">
        <f t="shared" si="120"/>
        <v>0</v>
      </c>
      <c r="EC159" s="35"/>
      <c r="ED159" s="3" t="str">
        <f t="shared" si="126"/>
        <v>[52311,102]</v>
      </c>
      <c r="EE159" s="3" t="str">
        <f t="shared" si="127"/>
        <v>[1,0]</v>
      </c>
      <c r="EF159" s="3"/>
      <c r="EG159" s="3">
        <f>VLOOKUP(IF(MOD(CY159,10)=0,10,MOD(CY159,10))&amp;DA159&amp;DB159&amp;DJ159-1,[1]图鉴!$C$18:$G$183,MATCH("经验值",[1]图鉴!$C$18:$G$18,0),FALSE)</f>
        <v>20</v>
      </c>
      <c r="EH159" s="3"/>
      <c r="EI159" s="2" t="str">
        <f t="shared" si="128"/>
        <v>玛蒂尔达</v>
      </c>
      <c r="EJ159" s="2">
        <f t="shared" si="129"/>
        <v>156</v>
      </c>
    </row>
    <row r="160" spans="64:140">
      <c r="BL160" s="2" t="str">
        <f t="shared" si="132"/>
        <v>T5高12</v>
      </c>
      <c r="BM160" s="21" t="str">
        <f>[1]坦克升星消耗!P160&amp;[1]坦克升星消耗!Q160</f>
        <v>T5高</v>
      </c>
      <c r="BN160" s="21">
        <f>[1]坦克升星消耗!S160</f>
        <v>12</v>
      </c>
      <c r="BO160" s="21">
        <f>[1]坦克升星消耗!U160</f>
        <v>25</v>
      </c>
      <c r="BP160" s="21">
        <f>[1]坦克升星消耗!AC160</f>
        <v>1354000</v>
      </c>
      <c r="CE160" s="21">
        <f>[1]坦克标准养成属性!AV160</f>
        <v>15</v>
      </c>
      <c r="CF160" s="21" t="str">
        <f>[1]坦克标准养成属性!AW160</f>
        <v>谢尔曼</v>
      </c>
      <c r="CG160" s="21" t="str">
        <f t="shared" si="121"/>
        <v>T3</v>
      </c>
      <c r="CH160" s="21" t="str">
        <f>[1]坦克标准养成属性!AX160</f>
        <v>中</v>
      </c>
      <c r="CI160" s="21">
        <f>[1]坦克标准养成属性!AY160</f>
        <v>0</v>
      </c>
      <c r="CJ160" s="21">
        <f ca="1">[1]坦克标准养成属性!AZ160</f>
        <v>6608</v>
      </c>
      <c r="CK160" s="21">
        <f ca="1">[1]坦克标准养成属性!BA160</f>
        <v>1131</v>
      </c>
      <c r="CL160" s="21">
        <f ca="1">[1]坦克标准养成属性!BB160</f>
        <v>687</v>
      </c>
      <c r="CM160" s="21">
        <f ca="1">[1]坦克标准养成属性!BC160</f>
        <v>515</v>
      </c>
      <c r="CN160" s="21">
        <f ca="1">[1]坦克标准养成属性!BD160</f>
        <v>690</v>
      </c>
      <c r="CO160" s="21">
        <f ca="1">[1]坦克标准养成属性!BE160</f>
        <v>677</v>
      </c>
      <c r="CP160" s="21">
        <f>[1]坦克标准养成属性!BF160</f>
        <v>36.299999999999997</v>
      </c>
      <c r="CQ160" s="21">
        <f>[1]坦克标准养成属性!BG160</f>
        <v>51</v>
      </c>
      <c r="CR160" s="21">
        <f>[1]坦克标准养成属性!BH160</f>
        <v>11.3</v>
      </c>
      <c r="CS160" s="21">
        <f>[1]坦克标准养成属性!BI160</f>
        <v>4.5</v>
      </c>
      <c r="CT160" s="21">
        <f>[1]坦克标准养成属性!BJ160</f>
        <v>0</v>
      </c>
      <c r="CU160" s="21">
        <f>[1]坦克标准养成属性!BK160</f>
        <v>0</v>
      </c>
      <c r="CV160" s="21">
        <f>[1]坦克标准养成属性!BL160</f>
        <v>2.4</v>
      </c>
      <c r="CX160" s="2">
        <v>157</v>
      </c>
      <c r="CY160" s="2">
        <f t="shared" si="130"/>
        <v>15</v>
      </c>
      <c r="CZ160" s="2" t="str">
        <f t="shared" si="131"/>
        <v>谢尔曼</v>
      </c>
      <c r="DA160" s="2" t="str">
        <f t="shared" si="131"/>
        <v>T3</v>
      </c>
      <c r="DB160" s="2" t="str">
        <f t="shared" si="131"/>
        <v>中</v>
      </c>
      <c r="DC160" s="2">
        <f t="shared" si="133"/>
        <v>3</v>
      </c>
      <c r="DD160" s="2">
        <f t="shared" si="134"/>
        <v>5</v>
      </c>
      <c r="DE160" s="2">
        <f t="shared" si="122"/>
        <v>3</v>
      </c>
      <c r="DF160" s="2">
        <f t="shared" si="135"/>
        <v>3</v>
      </c>
      <c r="DG160" s="2">
        <f t="shared" si="136"/>
        <v>0</v>
      </c>
      <c r="DH160" s="2">
        <f t="shared" si="137"/>
        <v>1</v>
      </c>
      <c r="DI160" s="2">
        <f t="shared" si="123"/>
        <v>158</v>
      </c>
      <c r="DJ160" s="2">
        <f>COUNTIF(CZ$4:CZ160,CZ160)</f>
        <v>1</v>
      </c>
      <c r="DK160" s="2">
        <f t="shared" ca="1" si="105"/>
        <v>6608</v>
      </c>
      <c r="DL160" s="2">
        <f t="shared" ca="1" si="106"/>
        <v>1131</v>
      </c>
      <c r="DM160" s="2">
        <f t="shared" ca="1" si="107"/>
        <v>687</v>
      </c>
      <c r="DN160" s="2">
        <f t="shared" ca="1" si="108"/>
        <v>515</v>
      </c>
      <c r="DO160" s="2">
        <f t="shared" ca="1" si="109"/>
        <v>690</v>
      </c>
      <c r="DP160" s="2">
        <f t="shared" ca="1" si="110"/>
        <v>677</v>
      </c>
      <c r="DQ160" s="2">
        <f t="shared" si="111"/>
        <v>36.299999999999997</v>
      </c>
      <c r="DR160" s="2">
        <f t="shared" si="112"/>
        <v>51</v>
      </c>
      <c r="DS160" s="2">
        <f t="shared" si="113"/>
        <v>11.3</v>
      </c>
      <c r="DT160" s="2">
        <f t="shared" si="114"/>
        <v>4.5</v>
      </c>
      <c r="DU160" s="2">
        <f t="shared" si="115"/>
        <v>0</v>
      </c>
      <c r="DV160" s="2">
        <f t="shared" si="116"/>
        <v>0</v>
      </c>
      <c r="DW160" s="2">
        <f t="shared" si="117"/>
        <v>2.4</v>
      </c>
      <c r="DX160" s="2">
        <f t="shared" si="124"/>
        <v>1</v>
      </c>
      <c r="DY160" s="12" t="str">
        <f t="shared" ca="1" si="125"/>
        <v>[6608,1131,687,515,690,677,36.3,51,11.3,4.5,0,0,2.4,1]</v>
      </c>
      <c r="DZ160" s="2">
        <f t="shared" si="118"/>
        <v>52321</v>
      </c>
      <c r="EA160" s="23">
        <f t="shared" si="119"/>
        <v>25</v>
      </c>
      <c r="EB160" s="23">
        <f t="shared" si="120"/>
        <v>81500</v>
      </c>
      <c r="EC160" s="35"/>
      <c r="ED160" s="3" t="str">
        <f t="shared" si="126"/>
        <v>[52321,102]</v>
      </c>
      <c r="EE160" s="3" t="str">
        <f t="shared" si="127"/>
        <v>[25,81500]</v>
      </c>
      <c r="EF160" s="3"/>
      <c r="EG160" s="3">
        <f>VLOOKUP(IF(MOD(CY160,10)=0,10,MOD(CY160,10))&amp;DA160&amp;DB160&amp;DJ160-1,[1]图鉴!$C$18:$G$183,MATCH("经验值",[1]图鉴!$C$18:$G$18,0),FALSE)</f>
        <v>25</v>
      </c>
      <c r="EH160" s="3"/>
      <c r="EI160" s="2" t="str">
        <f t="shared" si="128"/>
        <v>谢尔曼</v>
      </c>
      <c r="EJ160" s="2">
        <f t="shared" si="129"/>
        <v>157</v>
      </c>
    </row>
    <row r="161" spans="64:140">
      <c r="BL161" s="2" t="str">
        <f t="shared" si="132"/>
        <v>T5高13</v>
      </c>
      <c r="BM161" s="21" t="str">
        <f>[1]坦克升星消耗!P161&amp;[1]坦克升星消耗!Q161</f>
        <v>T5高</v>
      </c>
      <c r="BN161" s="21">
        <f>[1]坦克升星消耗!S161</f>
        <v>13</v>
      </c>
      <c r="BO161" s="21">
        <f>[1]坦克升星消耗!U161</f>
        <v>25</v>
      </c>
      <c r="BP161" s="21">
        <f>[1]坦克升星消耗!AC161</f>
        <v>1450500</v>
      </c>
      <c r="CE161" s="21">
        <f>[1]坦克标准养成属性!AV161</f>
        <v>15</v>
      </c>
      <c r="CF161" s="21" t="str">
        <f>[1]坦克标准养成属性!AW161</f>
        <v>谢尔曼</v>
      </c>
      <c r="CG161" s="21" t="str">
        <f t="shared" si="121"/>
        <v>T3</v>
      </c>
      <c r="CH161" s="21" t="str">
        <f>[1]坦克标准养成属性!AX161</f>
        <v>中</v>
      </c>
      <c r="CI161" s="21">
        <f>[1]坦克标准养成属性!AY161</f>
        <v>1</v>
      </c>
      <c r="CJ161" s="21">
        <f ca="1">[1]坦克标准养成属性!AZ161</f>
        <v>7425</v>
      </c>
      <c r="CK161" s="21">
        <f ca="1">[1]坦克标准养成属性!BA161</f>
        <v>1213</v>
      </c>
      <c r="CL161" s="21">
        <f ca="1">[1]坦克标准养成属性!BB161</f>
        <v>748</v>
      </c>
      <c r="CM161" s="21">
        <f ca="1">[1]坦克标准养成属性!BC161</f>
        <v>561</v>
      </c>
      <c r="CN161" s="21">
        <f ca="1">[1]坦克标准养成属性!BD161</f>
        <v>740</v>
      </c>
      <c r="CO161" s="21">
        <f ca="1">[1]坦克标准养成属性!BE161</f>
        <v>745</v>
      </c>
      <c r="CP161" s="21">
        <f>[1]坦克标准养成属性!BF161</f>
        <v>36.9</v>
      </c>
      <c r="CQ161" s="21">
        <f>[1]坦克标准养成属性!BG161</f>
        <v>51.9</v>
      </c>
      <c r="CR161" s="21">
        <f>[1]坦克标准养成属性!BH161</f>
        <v>11.6</v>
      </c>
      <c r="CS161" s="21">
        <f>[1]坦克标准养成属性!BI161</f>
        <v>4.42</v>
      </c>
      <c r="CT161" s="21">
        <f>[1]坦克标准养成属性!BJ161</f>
        <v>0</v>
      </c>
      <c r="CU161" s="21">
        <f>[1]坦克标准养成属性!BK161</f>
        <v>0</v>
      </c>
      <c r="CV161" s="21">
        <f>[1]坦克标准养成属性!BL161</f>
        <v>2.37</v>
      </c>
      <c r="CX161" s="2">
        <v>158</v>
      </c>
      <c r="CY161" s="2">
        <f t="shared" si="130"/>
        <v>15</v>
      </c>
      <c r="CZ161" s="2" t="str">
        <f t="shared" si="131"/>
        <v>谢尔曼</v>
      </c>
      <c r="DA161" s="2" t="str">
        <f t="shared" si="131"/>
        <v>T3</v>
      </c>
      <c r="DB161" s="2" t="str">
        <f t="shared" si="131"/>
        <v>中</v>
      </c>
      <c r="DC161" s="2">
        <f t="shared" si="133"/>
        <v>3</v>
      </c>
      <c r="DD161" s="2">
        <f t="shared" si="134"/>
        <v>5</v>
      </c>
      <c r="DE161" s="2">
        <f t="shared" si="122"/>
        <v>3</v>
      </c>
      <c r="DF161" s="2">
        <f t="shared" si="135"/>
        <v>3</v>
      </c>
      <c r="DG161" s="2">
        <f t="shared" si="136"/>
        <v>1</v>
      </c>
      <c r="DH161" s="2">
        <f t="shared" si="137"/>
        <v>1</v>
      </c>
      <c r="DI161" s="2">
        <f t="shared" si="123"/>
        <v>159</v>
      </c>
      <c r="DJ161" s="2">
        <f>COUNTIF(CZ$4:CZ161,CZ161)</f>
        <v>2</v>
      </c>
      <c r="DK161" s="2">
        <f t="shared" ca="1" si="105"/>
        <v>7425</v>
      </c>
      <c r="DL161" s="2">
        <f t="shared" ca="1" si="106"/>
        <v>1213</v>
      </c>
      <c r="DM161" s="2">
        <f t="shared" ca="1" si="107"/>
        <v>748</v>
      </c>
      <c r="DN161" s="2">
        <f t="shared" ca="1" si="108"/>
        <v>561</v>
      </c>
      <c r="DO161" s="2">
        <f t="shared" ca="1" si="109"/>
        <v>740</v>
      </c>
      <c r="DP161" s="2">
        <f t="shared" ca="1" si="110"/>
        <v>745</v>
      </c>
      <c r="DQ161" s="2">
        <f t="shared" si="111"/>
        <v>36.9</v>
      </c>
      <c r="DR161" s="2">
        <f t="shared" si="112"/>
        <v>51.9</v>
      </c>
      <c r="DS161" s="2">
        <f t="shared" si="113"/>
        <v>11.6</v>
      </c>
      <c r="DT161" s="2">
        <f t="shared" si="114"/>
        <v>4.42</v>
      </c>
      <c r="DU161" s="2">
        <f t="shared" si="115"/>
        <v>0</v>
      </c>
      <c r="DV161" s="2">
        <f t="shared" si="116"/>
        <v>0</v>
      </c>
      <c r="DW161" s="2">
        <f t="shared" si="117"/>
        <v>2.37</v>
      </c>
      <c r="DX161" s="2">
        <f t="shared" si="124"/>
        <v>1.01</v>
      </c>
      <c r="DY161" s="12" t="str">
        <f t="shared" ca="1" si="125"/>
        <v>[7425,1213,748,561,740,745,36.9,51.9,11.6,4.42,0,0,2.37,1.01]</v>
      </c>
      <c r="DZ161" s="2">
        <f t="shared" si="118"/>
        <v>52321</v>
      </c>
      <c r="EA161" s="23">
        <f t="shared" si="119"/>
        <v>25</v>
      </c>
      <c r="EB161" s="23">
        <f t="shared" si="120"/>
        <v>103500</v>
      </c>
      <c r="EC161" s="35"/>
      <c r="ED161" s="3" t="str">
        <f t="shared" si="126"/>
        <v>[52321,102]</v>
      </c>
      <c r="EE161" s="3" t="str">
        <f t="shared" si="127"/>
        <v>[25,103500]</v>
      </c>
      <c r="EF161" s="3"/>
      <c r="EG161" s="3">
        <f>VLOOKUP(IF(MOD(CY161,10)=0,10,MOD(CY161,10))&amp;DA161&amp;DB161&amp;DJ161-1,[1]图鉴!$C$18:$G$183,MATCH("经验值",[1]图鉴!$C$18:$G$18,0),FALSE)</f>
        <v>20</v>
      </c>
      <c r="EH161" s="3"/>
      <c r="EI161" s="2" t="str">
        <f t="shared" si="128"/>
        <v>谢尔曼</v>
      </c>
      <c r="EJ161" s="2">
        <f t="shared" si="129"/>
        <v>158</v>
      </c>
    </row>
    <row r="162" spans="64:140">
      <c r="BL162" s="2" t="str">
        <f t="shared" si="132"/>
        <v>T5高14</v>
      </c>
      <c r="BM162" s="21" t="str">
        <f>[1]坦克升星消耗!P162&amp;[1]坦克升星消耗!Q162</f>
        <v>T5高</v>
      </c>
      <c r="BN162" s="21">
        <f>[1]坦克升星消耗!S162</f>
        <v>14</v>
      </c>
      <c r="BO162" s="21">
        <f>[1]坦克升星消耗!U162</f>
        <v>35</v>
      </c>
      <c r="BP162" s="21">
        <f>[1]坦克升星消耗!AC162</f>
        <v>1547500</v>
      </c>
      <c r="CE162" s="21">
        <f>[1]坦克标准养成属性!AV162</f>
        <v>15</v>
      </c>
      <c r="CF162" s="21" t="str">
        <f>[1]坦克标准养成属性!AW162</f>
        <v>谢尔曼</v>
      </c>
      <c r="CG162" s="21" t="str">
        <f t="shared" si="121"/>
        <v>T3</v>
      </c>
      <c r="CH162" s="21" t="str">
        <f>[1]坦克标准养成属性!AX162</f>
        <v>中</v>
      </c>
      <c r="CI162" s="21">
        <f>[1]坦克标准养成属性!AY162</f>
        <v>2</v>
      </c>
      <c r="CJ162" s="21">
        <f ca="1">[1]坦克标准养成属性!AZ162</f>
        <v>8242</v>
      </c>
      <c r="CK162" s="21">
        <f ca="1">[1]坦克标准养成属性!BA162</f>
        <v>1294</v>
      </c>
      <c r="CL162" s="21">
        <f ca="1">[1]坦克标准养成属性!BB162</f>
        <v>810</v>
      </c>
      <c r="CM162" s="21">
        <f ca="1">[1]坦克标准养成属性!BC162</f>
        <v>607</v>
      </c>
      <c r="CN162" s="21">
        <f ca="1">[1]坦克标准养成属性!BD162</f>
        <v>789</v>
      </c>
      <c r="CO162" s="21">
        <f ca="1">[1]坦克标准养成属性!BE162</f>
        <v>813</v>
      </c>
      <c r="CP162" s="21">
        <f>[1]坦克标准养成属性!BF162</f>
        <v>37.6</v>
      </c>
      <c r="CQ162" s="21">
        <f>[1]坦克标准养成属性!BG162</f>
        <v>52.8</v>
      </c>
      <c r="CR162" s="21">
        <f>[1]坦克标准养成属性!BH162</f>
        <v>11.8</v>
      </c>
      <c r="CS162" s="21">
        <f>[1]坦克标准养成属性!BI162</f>
        <v>4.34</v>
      </c>
      <c r="CT162" s="21">
        <f>[1]坦克标准养成属性!BJ162</f>
        <v>0</v>
      </c>
      <c r="CU162" s="21">
        <f>[1]坦克标准养成属性!BK162</f>
        <v>0</v>
      </c>
      <c r="CV162" s="21">
        <f>[1]坦克标准养成属性!BL162</f>
        <v>2.34</v>
      </c>
      <c r="CX162" s="2">
        <v>159</v>
      </c>
      <c r="CY162" s="2">
        <f t="shared" si="130"/>
        <v>15</v>
      </c>
      <c r="CZ162" s="2" t="str">
        <f t="shared" si="131"/>
        <v>谢尔曼</v>
      </c>
      <c r="DA162" s="2" t="str">
        <f t="shared" si="131"/>
        <v>T3</v>
      </c>
      <c r="DB162" s="2" t="str">
        <f t="shared" si="131"/>
        <v>中</v>
      </c>
      <c r="DC162" s="2">
        <f t="shared" si="133"/>
        <v>3</v>
      </c>
      <c r="DD162" s="2">
        <f t="shared" si="134"/>
        <v>5</v>
      </c>
      <c r="DE162" s="2">
        <f t="shared" si="122"/>
        <v>3</v>
      </c>
      <c r="DF162" s="2">
        <f t="shared" si="135"/>
        <v>3</v>
      </c>
      <c r="DG162" s="2">
        <f t="shared" si="136"/>
        <v>2</v>
      </c>
      <c r="DH162" s="2">
        <f t="shared" si="137"/>
        <v>1</v>
      </c>
      <c r="DI162" s="2">
        <f t="shared" si="123"/>
        <v>160</v>
      </c>
      <c r="DJ162" s="2">
        <f>COUNTIF(CZ$4:CZ162,CZ162)</f>
        <v>3</v>
      </c>
      <c r="DK162" s="2">
        <f t="shared" ca="1" si="105"/>
        <v>8242</v>
      </c>
      <c r="DL162" s="2">
        <f t="shared" ca="1" si="106"/>
        <v>1294</v>
      </c>
      <c r="DM162" s="2">
        <f t="shared" ca="1" si="107"/>
        <v>810</v>
      </c>
      <c r="DN162" s="2">
        <f t="shared" ca="1" si="108"/>
        <v>607</v>
      </c>
      <c r="DO162" s="2">
        <f t="shared" ca="1" si="109"/>
        <v>789</v>
      </c>
      <c r="DP162" s="2">
        <f t="shared" ca="1" si="110"/>
        <v>813</v>
      </c>
      <c r="DQ162" s="2">
        <f t="shared" si="111"/>
        <v>37.6</v>
      </c>
      <c r="DR162" s="2">
        <f t="shared" si="112"/>
        <v>52.8</v>
      </c>
      <c r="DS162" s="2">
        <f t="shared" si="113"/>
        <v>11.8</v>
      </c>
      <c r="DT162" s="2">
        <f t="shared" si="114"/>
        <v>4.34</v>
      </c>
      <c r="DU162" s="2">
        <f t="shared" si="115"/>
        <v>0</v>
      </c>
      <c r="DV162" s="2">
        <f t="shared" si="116"/>
        <v>0</v>
      </c>
      <c r="DW162" s="2">
        <f t="shared" si="117"/>
        <v>2.34</v>
      </c>
      <c r="DX162" s="2">
        <f t="shared" si="124"/>
        <v>1.03</v>
      </c>
      <c r="DY162" s="12" t="str">
        <f t="shared" ca="1" si="125"/>
        <v>[8242,1294,810,607,789,813,37.6,52.8,11.8,4.34,0,0,2.34,1.03]</v>
      </c>
      <c r="DZ162" s="2">
        <f t="shared" si="118"/>
        <v>52321</v>
      </c>
      <c r="EA162" s="23">
        <f t="shared" si="119"/>
        <v>25</v>
      </c>
      <c r="EB162" s="23">
        <f t="shared" si="120"/>
        <v>125000</v>
      </c>
      <c r="EC162" s="35"/>
      <c r="ED162" s="3" t="str">
        <f t="shared" si="126"/>
        <v>[52321,102]</v>
      </c>
      <c r="EE162" s="3" t="str">
        <f t="shared" si="127"/>
        <v>[25,125000]</v>
      </c>
      <c r="EF162" s="3"/>
      <c r="EG162" s="3">
        <f>VLOOKUP(IF(MOD(CY162,10)=0,10,MOD(CY162,10))&amp;DA162&amp;DB162&amp;DJ162-1,[1]图鉴!$C$18:$G$183,MATCH("经验值",[1]图鉴!$C$18:$G$18,0),FALSE)</f>
        <v>20</v>
      </c>
      <c r="EH162" s="3"/>
      <c r="EI162" s="2" t="str">
        <f t="shared" si="128"/>
        <v>谢尔曼</v>
      </c>
      <c r="EJ162" s="2">
        <f t="shared" si="129"/>
        <v>159</v>
      </c>
    </row>
    <row r="163" spans="64:140">
      <c r="BL163" s="2" t="str">
        <f t="shared" si="132"/>
        <v>T5高15</v>
      </c>
      <c r="BM163" s="21" t="str">
        <f>[1]坦克升星消耗!P163&amp;[1]坦克升星消耗!Q163</f>
        <v>T5高</v>
      </c>
      <c r="BN163" s="21">
        <f>[1]坦克升星消耗!S163</f>
        <v>15</v>
      </c>
      <c r="BO163" s="21">
        <f>[1]坦克升星消耗!U163</f>
        <v>35</v>
      </c>
      <c r="BP163" s="21">
        <f>[1]坦克升星消耗!AC163</f>
        <v>1644000</v>
      </c>
      <c r="CE163" s="21">
        <f>[1]坦克标准养成属性!AV163</f>
        <v>15</v>
      </c>
      <c r="CF163" s="21" t="str">
        <f>[1]坦克标准养成属性!AW163</f>
        <v>谢尔曼</v>
      </c>
      <c r="CG163" s="21" t="str">
        <f t="shared" si="121"/>
        <v>T3</v>
      </c>
      <c r="CH163" s="21" t="str">
        <f>[1]坦克标准养成属性!AX163</f>
        <v>中</v>
      </c>
      <c r="CI163" s="21">
        <f>[1]坦克标准养成属性!AY163</f>
        <v>3</v>
      </c>
      <c r="CJ163" s="21">
        <f ca="1">[1]坦克标准养成属性!AZ163</f>
        <v>9059</v>
      </c>
      <c r="CK163" s="21">
        <f ca="1">[1]坦克标准养成属性!BA163</f>
        <v>1376</v>
      </c>
      <c r="CL163" s="21">
        <f ca="1">[1]坦克标准养成属性!BB163</f>
        <v>871</v>
      </c>
      <c r="CM163" s="21">
        <f ca="1">[1]坦克标准养成属性!BC163</f>
        <v>653</v>
      </c>
      <c r="CN163" s="21">
        <f ca="1">[1]坦克标准养成属性!BD163</f>
        <v>839</v>
      </c>
      <c r="CO163" s="21">
        <f ca="1">[1]坦克标准养成属性!BE163</f>
        <v>882</v>
      </c>
      <c r="CP163" s="21">
        <f>[1]坦克标准养成属性!BF163</f>
        <v>38.200000000000003</v>
      </c>
      <c r="CQ163" s="21">
        <f>[1]坦克标准养成属性!BG163</f>
        <v>53.7</v>
      </c>
      <c r="CR163" s="21">
        <f>[1]坦克标准养成属性!BH163</f>
        <v>12.1</v>
      </c>
      <c r="CS163" s="21">
        <f>[1]坦克标准养成属性!BI163</f>
        <v>4.26</v>
      </c>
      <c r="CT163" s="21">
        <f>[1]坦克标准养成属性!BJ163</f>
        <v>0</v>
      </c>
      <c r="CU163" s="21">
        <f>[1]坦克标准养成属性!BK163</f>
        <v>0</v>
      </c>
      <c r="CV163" s="21">
        <f>[1]坦克标准养成属性!BL163</f>
        <v>2.31</v>
      </c>
      <c r="CX163" s="2">
        <v>160</v>
      </c>
      <c r="CY163" s="2">
        <f t="shared" si="130"/>
        <v>15</v>
      </c>
      <c r="CZ163" s="2" t="str">
        <f t="shared" si="131"/>
        <v>谢尔曼</v>
      </c>
      <c r="DA163" s="2" t="str">
        <f t="shared" si="131"/>
        <v>T3</v>
      </c>
      <c r="DB163" s="2" t="str">
        <f t="shared" si="131"/>
        <v>中</v>
      </c>
      <c r="DC163" s="2">
        <f t="shared" si="133"/>
        <v>3</v>
      </c>
      <c r="DD163" s="2">
        <f t="shared" si="134"/>
        <v>5</v>
      </c>
      <c r="DE163" s="2">
        <f t="shared" si="122"/>
        <v>3</v>
      </c>
      <c r="DF163" s="2">
        <f t="shared" si="135"/>
        <v>3</v>
      </c>
      <c r="DG163" s="2">
        <f t="shared" si="136"/>
        <v>3</v>
      </c>
      <c r="DH163" s="2">
        <f t="shared" si="137"/>
        <v>2</v>
      </c>
      <c r="DI163" s="2">
        <f t="shared" si="123"/>
        <v>161</v>
      </c>
      <c r="DJ163" s="2">
        <f>COUNTIF(CZ$4:CZ163,CZ163)</f>
        <v>4</v>
      </c>
      <c r="DK163" s="2">
        <f t="shared" ca="1" si="105"/>
        <v>9059</v>
      </c>
      <c r="DL163" s="2">
        <f t="shared" ca="1" si="106"/>
        <v>1376</v>
      </c>
      <c r="DM163" s="2">
        <f t="shared" ca="1" si="107"/>
        <v>871</v>
      </c>
      <c r="DN163" s="2">
        <f t="shared" ca="1" si="108"/>
        <v>653</v>
      </c>
      <c r="DO163" s="2">
        <f t="shared" ca="1" si="109"/>
        <v>839</v>
      </c>
      <c r="DP163" s="2">
        <f t="shared" ca="1" si="110"/>
        <v>882</v>
      </c>
      <c r="DQ163" s="2">
        <f t="shared" si="111"/>
        <v>38.200000000000003</v>
      </c>
      <c r="DR163" s="2">
        <f t="shared" si="112"/>
        <v>53.7</v>
      </c>
      <c r="DS163" s="2">
        <f t="shared" si="113"/>
        <v>12.1</v>
      </c>
      <c r="DT163" s="2">
        <f t="shared" si="114"/>
        <v>4.26</v>
      </c>
      <c r="DU163" s="2">
        <f t="shared" si="115"/>
        <v>0</v>
      </c>
      <c r="DV163" s="2">
        <f t="shared" si="116"/>
        <v>0</v>
      </c>
      <c r="DW163" s="2">
        <f t="shared" si="117"/>
        <v>2.31</v>
      </c>
      <c r="DX163" s="2">
        <f t="shared" si="124"/>
        <v>1.04</v>
      </c>
      <c r="DY163" s="12" t="str">
        <f t="shared" ca="1" si="125"/>
        <v>[9059,1376,871,653,839,882,38.2,53.7,12.1,4.26,0,0,2.31,1.04]</v>
      </c>
      <c r="DZ163" s="2">
        <f t="shared" si="118"/>
        <v>52321</v>
      </c>
      <c r="EA163" s="23">
        <f t="shared" si="119"/>
        <v>25</v>
      </c>
      <c r="EB163" s="23">
        <f t="shared" si="120"/>
        <v>147000</v>
      </c>
      <c r="EC163" s="35"/>
      <c r="ED163" s="3" t="str">
        <f t="shared" si="126"/>
        <v>[52321,102]</v>
      </c>
      <c r="EE163" s="3" t="str">
        <f t="shared" si="127"/>
        <v>[25,147000]</v>
      </c>
      <c r="EF163" s="3"/>
      <c r="EG163" s="3">
        <f>VLOOKUP(IF(MOD(CY163,10)=0,10,MOD(CY163,10))&amp;DA163&amp;DB163&amp;DJ163-1,[1]图鉴!$C$18:$G$183,MATCH("经验值",[1]图鉴!$C$18:$G$18,0),FALSE)</f>
        <v>20</v>
      </c>
      <c r="EH163" s="3"/>
      <c r="EI163" s="2" t="str">
        <f t="shared" si="128"/>
        <v>谢尔曼</v>
      </c>
      <c r="EJ163" s="2">
        <f t="shared" si="129"/>
        <v>160</v>
      </c>
    </row>
    <row r="164" spans="64:140">
      <c r="BL164" s="2" t="str">
        <f t="shared" si="132"/>
        <v>T5高16</v>
      </c>
      <c r="BM164" s="21" t="str">
        <f>[1]坦克升星消耗!P164&amp;[1]坦克升星消耗!Q164</f>
        <v>T5高</v>
      </c>
      <c r="BN164" s="21">
        <f>[1]坦克升星消耗!S164</f>
        <v>16</v>
      </c>
      <c r="BO164" s="21">
        <f>[1]坦克升星消耗!U164</f>
        <v>35</v>
      </c>
      <c r="BP164" s="21">
        <f>[1]坦克升星消耗!AC164</f>
        <v>1740500</v>
      </c>
      <c r="CE164" s="21">
        <f>[1]坦克标准养成属性!AV164</f>
        <v>15</v>
      </c>
      <c r="CF164" s="21" t="str">
        <f>[1]坦克标准养成属性!AW164</f>
        <v>谢尔曼</v>
      </c>
      <c r="CG164" s="21" t="str">
        <f t="shared" si="121"/>
        <v>T3</v>
      </c>
      <c r="CH164" s="21" t="str">
        <f>[1]坦克标准养成属性!AX164</f>
        <v>中</v>
      </c>
      <c r="CI164" s="21">
        <f>[1]坦克标准养成属性!AY164</f>
        <v>4</v>
      </c>
      <c r="CJ164" s="21">
        <f ca="1">[1]坦克标准养成属性!AZ164</f>
        <v>9876</v>
      </c>
      <c r="CK164" s="21">
        <f ca="1">[1]坦克标准养成属性!BA164</f>
        <v>1457</v>
      </c>
      <c r="CL164" s="21">
        <f ca="1">[1]坦克标准养成属性!BB164</f>
        <v>932</v>
      </c>
      <c r="CM164" s="21">
        <f ca="1">[1]坦克标准养成属性!BC164</f>
        <v>699</v>
      </c>
      <c r="CN164" s="21">
        <f ca="1">[1]坦克标准养成属性!BD164</f>
        <v>888</v>
      </c>
      <c r="CO164" s="21">
        <f ca="1">[1]坦克标准养成属性!BE164</f>
        <v>950</v>
      </c>
      <c r="CP164" s="21">
        <f>[1]坦克标准养成属性!BF164</f>
        <v>38.9</v>
      </c>
      <c r="CQ164" s="21">
        <f>[1]坦克标准养成属性!BG164</f>
        <v>54.6</v>
      </c>
      <c r="CR164" s="21">
        <f>[1]坦克标准养成属性!BH164</f>
        <v>12.4</v>
      </c>
      <c r="CS164" s="21">
        <f>[1]坦克标准养成属性!BI164</f>
        <v>4.1900000000000004</v>
      </c>
      <c r="CT164" s="21">
        <f>[1]坦克标准养成属性!BJ164</f>
        <v>0</v>
      </c>
      <c r="CU164" s="21">
        <f>[1]坦克标准养成属性!BK164</f>
        <v>0</v>
      </c>
      <c r="CV164" s="21">
        <f>[1]坦克标准养成属性!BL164</f>
        <v>2.29</v>
      </c>
      <c r="CX164" s="2">
        <v>161</v>
      </c>
      <c r="CY164" s="2">
        <f t="shared" si="130"/>
        <v>15</v>
      </c>
      <c r="CZ164" s="2" t="str">
        <f t="shared" ref="CZ164:DB183" si="138">VLOOKUP($CY164,$CE$3:$CR$372,MATCH(CZ$3,$CE$3:$CR$3,0),FALSE)</f>
        <v>谢尔曼</v>
      </c>
      <c r="DA164" s="2" t="str">
        <f t="shared" si="138"/>
        <v>T3</v>
      </c>
      <c r="DB164" s="2" t="str">
        <f t="shared" si="138"/>
        <v>中</v>
      </c>
      <c r="DC164" s="2">
        <f t="shared" si="133"/>
        <v>3</v>
      </c>
      <c r="DD164" s="2">
        <f t="shared" si="134"/>
        <v>5</v>
      </c>
      <c r="DE164" s="2">
        <f t="shared" si="122"/>
        <v>4</v>
      </c>
      <c r="DF164" s="2">
        <f t="shared" si="135"/>
        <v>4</v>
      </c>
      <c r="DG164" s="2">
        <f t="shared" si="136"/>
        <v>0</v>
      </c>
      <c r="DH164" s="2">
        <f t="shared" si="137"/>
        <v>1</v>
      </c>
      <c r="DI164" s="2">
        <f t="shared" si="123"/>
        <v>162</v>
      </c>
      <c r="DJ164" s="2">
        <f>COUNTIF(CZ$4:CZ164,CZ164)</f>
        <v>5</v>
      </c>
      <c r="DK164" s="2">
        <f t="shared" ref="DK164:DK195" ca="1" si="139">SUMIFS(CJ$4:CJ$372,$CF$4:$CF$372,$CZ164,$CI$4:$CI$372,$DJ164-1)</f>
        <v>9876</v>
      </c>
      <c r="DL164" s="2">
        <f t="shared" ref="DL164:DL195" ca="1" si="140">SUMIFS(CK$4:CK$372,$CF$4:$CF$372,$CZ164,$CI$4:$CI$372,$DJ164-1)</f>
        <v>1457</v>
      </c>
      <c r="DM164" s="2">
        <f t="shared" ref="DM164:DM195" ca="1" si="141">SUMIFS(CL$4:CL$372,$CF$4:$CF$372,$CZ164,$CI$4:$CI$372,$DJ164-1)</f>
        <v>932</v>
      </c>
      <c r="DN164" s="2">
        <f t="shared" ref="DN164:DN195" ca="1" si="142">SUMIFS(CM$4:CM$372,$CF$4:$CF$372,$CZ164,$CI$4:$CI$372,$DJ164-1)</f>
        <v>699</v>
      </c>
      <c r="DO164" s="2">
        <f t="shared" ref="DO164:DO195" ca="1" si="143">SUMIFS(CN$4:CN$372,$CF$4:$CF$372,$CZ164,$CI$4:$CI$372,$DJ164-1)</f>
        <v>888</v>
      </c>
      <c r="DP164" s="2">
        <f t="shared" ref="DP164:DP195" ca="1" si="144">SUMIFS(CO$4:CO$372,$CF$4:$CF$372,$CZ164,$CI$4:$CI$372,$DJ164-1)</f>
        <v>950</v>
      </c>
      <c r="DQ164" s="2">
        <f t="shared" ref="DQ164:DQ195" si="145">SUMIFS(CP$4:CP$372,$CF$4:$CF$372,$CZ164,$CI$4:$CI$372,$DJ164-1)</f>
        <v>38.9</v>
      </c>
      <c r="DR164" s="2">
        <f t="shared" ref="DR164:DR195" si="146">SUMIFS(CQ$4:CQ$372,$CF$4:$CF$372,$CZ164,$CI$4:$CI$372,$DJ164-1)</f>
        <v>54.6</v>
      </c>
      <c r="DS164" s="2">
        <f t="shared" ref="DS164:DS195" si="147">SUMIFS(CR$4:CR$372,$CF$4:$CF$372,$CZ164,$CI$4:$CI$372,$DJ164-1)</f>
        <v>12.4</v>
      </c>
      <c r="DT164" s="2">
        <f t="shared" ref="DT164:DT195" si="148">SUMIFS(CS$4:CS$372,$CF$4:$CF$372,$CZ164,$CI$4:$CI$372,$DJ164-1)</f>
        <v>4.1900000000000004</v>
      </c>
      <c r="DU164" s="2">
        <f t="shared" ref="DU164:DU195" si="149">SUMIFS(CT$4:CT$372,$CF$4:$CF$372,$CZ164,$CI$4:$CI$372,$DJ164-1)</f>
        <v>0</v>
      </c>
      <c r="DV164" s="2">
        <f t="shared" ref="DV164:DV195" si="150">SUMIFS(CU$4:CU$372,$CF$4:$CF$372,$CZ164,$CI$4:$CI$372,$DJ164-1)</f>
        <v>0</v>
      </c>
      <c r="DW164" s="2">
        <f t="shared" ref="DW164:DW195" si="151">SUMIFS(CV$4:CV$372,$CF$4:$CF$372,$CZ164,$CI$4:$CI$372,$DJ164-1)</f>
        <v>2.29</v>
      </c>
      <c r="DX164" s="2">
        <f t="shared" si="124"/>
        <v>1.05</v>
      </c>
      <c r="DY164" s="12" t="str">
        <f t="shared" ca="1" si="125"/>
        <v>[9876,1457,932,699,888,950,38.9,54.6,12.4,4.19,0,0,2.29,1.05]</v>
      </c>
      <c r="DZ164" s="2">
        <f t="shared" si="118"/>
        <v>52321</v>
      </c>
      <c r="EA164" s="23">
        <f t="shared" si="119"/>
        <v>40</v>
      </c>
      <c r="EB164" s="23">
        <f t="shared" si="120"/>
        <v>169000</v>
      </c>
      <c r="EC164" s="35"/>
      <c r="ED164" s="3" t="str">
        <f t="shared" si="126"/>
        <v>[52321,102]</v>
      </c>
      <c r="EE164" s="3" t="str">
        <f t="shared" si="127"/>
        <v>[40,169000]</v>
      </c>
      <c r="EF164" s="3"/>
      <c r="EG164" s="3">
        <f>VLOOKUP(IF(MOD(CY164,10)=0,10,MOD(CY164,10))&amp;DA164&amp;DB164&amp;DJ164-1,[1]图鉴!$C$18:$G$183,MATCH("经验值",[1]图鉴!$C$18:$G$18,0),FALSE)</f>
        <v>20</v>
      </c>
      <c r="EH164" s="3"/>
      <c r="EI164" s="2" t="str">
        <f t="shared" si="128"/>
        <v>谢尔曼</v>
      </c>
      <c r="EJ164" s="2">
        <f t="shared" si="129"/>
        <v>161</v>
      </c>
    </row>
    <row r="165" spans="64:140">
      <c r="BL165" s="2" t="str">
        <f t="shared" si="132"/>
        <v>T5高17</v>
      </c>
      <c r="BM165" s="21" t="str">
        <f>[1]坦克升星消耗!P165&amp;[1]坦克升星消耗!Q165</f>
        <v>T5高</v>
      </c>
      <c r="BN165" s="21">
        <f>[1]坦克升星消耗!S165</f>
        <v>17</v>
      </c>
      <c r="BO165" s="21">
        <f>[1]坦克升星消耗!U165</f>
        <v>35</v>
      </c>
      <c r="BP165" s="21">
        <f>[1]坦克升星消耗!AC165</f>
        <v>1837500</v>
      </c>
      <c r="CE165" s="21">
        <f>[1]坦克标准养成属性!AV165</f>
        <v>15</v>
      </c>
      <c r="CF165" s="21" t="str">
        <f>[1]坦克标准养成属性!AW165</f>
        <v>谢尔曼</v>
      </c>
      <c r="CG165" s="21" t="str">
        <f t="shared" si="121"/>
        <v>T3</v>
      </c>
      <c r="CH165" s="21" t="str">
        <f>[1]坦克标准养成属性!AX165</f>
        <v>中</v>
      </c>
      <c r="CI165" s="21">
        <f>[1]坦克标准养成属性!AY165</f>
        <v>5</v>
      </c>
      <c r="CJ165" s="21">
        <f ca="1">[1]坦克标准养成属性!AZ165</f>
        <v>10693</v>
      </c>
      <c r="CK165" s="21">
        <f ca="1">[1]坦克标准养成属性!BA165</f>
        <v>1538</v>
      </c>
      <c r="CL165" s="21">
        <f ca="1">[1]坦克标准养成属性!BB165</f>
        <v>993</v>
      </c>
      <c r="CM165" s="21">
        <f ca="1">[1]坦克标准养成属性!BC165</f>
        <v>745</v>
      </c>
      <c r="CN165" s="21">
        <f ca="1">[1]坦克标准养成属性!BD165</f>
        <v>938</v>
      </c>
      <c r="CO165" s="21">
        <f ca="1">[1]坦克标准养成属性!BE165</f>
        <v>1018</v>
      </c>
      <c r="CP165" s="21">
        <f>[1]坦克标准养成属性!BF165</f>
        <v>39.5</v>
      </c>
      <c r="CQ165" s="21">
        <f>[1]坦克标准养成属性!BG165</f>
        <v>55.6</v>
      </c>
      <c r="CR165" s="21">
        <f>[1]坦克标准养成属性!BH165</f>
        <v>12.6</v>
      </c>
      <c r="CS165" s="21">
        <f>[1]坦克标准养成属性!BI165</f>
        <v>4.1100000000000003</v>
      </c>
      <c r="CT165" s="21">
        <f>[1]坦克标准养成属性!BJ165</f>
        <v>0</v>
      </c>
      <c r="CU165" s="21">
        <f>[1]坦克标准养成属性!BK165</f>
        <v>0</v>
      </c>
      <c r="CV165" s="21">
        <f>[1]坦克标准养成属性!BL165</f>
        <v>2.2599999999999998</v>
      </c>
      <c r="CX165" s="2">
        <v>162</v>
      </c>
      <c r="CY165" s="2">
        <f t="shared" si="130"/>
        <v>15</v>
      </c>
      <c r="CZ165" s="2" t="str">
        <f t="shared" si="138"/>
        <v>谢尔曼</v>
      </c>
      <c r="DA165" s="2" t="str">
        <f t="shared" si="138"/>
        <v>T3</v>
      </c>
      <c r="DB165" s="2" t="str">
        <f t="shared" si="138"/>
        <v>中</v>
      </c>
      <c r="DC165" s="2">
        <f t="shared" si="133"/>
        <v>3</v>
      </c>
      <c r="DD165" s="2">
        <f t="shared" si="134"/>
        <v>5</v>
      </c>
      <c r="DE165" s="2">
        <f t="shared" si="122"/>
        <v>4</v>
      </c>
      <c r="DF165" s="2">
        <f t="shared" si="135"/>
        <v>4</v>
      </c>
      <c r="DG165" s="2">
        <f t="shared" si="136"/>
        <v>1</v>
      </c>
      <c r="DH165" s="2">
        <f t="shared" si="137"/>
        <v>1</v>
      </c>
      <c r="DI165" s="2">
        <f t="shared" si="123"/>
        <v>163</v>
      </c>
      <c r="DJ165" s="2">
        <f>COUNTIF(CZ$4:CZ165,CZ165)</f>
        <v>6</v>
      </c>
      <c r="DK165" s="2">
        <f t="shared" ca="1" si="139"/>
        <v>10693</v>
      </c>
      <c r="DL165" s="2">
        <f t="shared" ca="1" si="140"/>
        <v>1538</v>
      </c>
      <c r="DM165" s="2">
        <f t="shared" ca="1" si="141"/>
        <v>993</v>
      </c>
      <c r="DN165" s="2">
        <f t="shared" ca="1" si="142"/>
        <v>745</v>
      </c>
      <c r="DO165" s="2">
        <f t="shared" ca="1" si="143"/>
        <v>938</v>
      </c>
      <c r="DP165" s="2">
        <f t="shared" ca="1" si="144"/>
        <v>1018</v>
      </c>
      <c r="DQ165" s="2">
        <f t="shared" si="145"/>
        <v>39.5</v>
      </c>
      <c r="DR165" s="2">
        <f t="shared" si="146"/>
        <v>55.6</v>
      </c>
      <c r="DS165" s="2">
        <f t="shared" si="147"/>
        <v>12.6</v>
      </c>
      <c r="DT165" s="2">
        <f t="shared" si="148"/>
        <v>4.1100000000000003</v>
      </c>
      <c r="DU165" s="2">
        <f t="shared" si="149"/>
        <v>0</v>
      </c>
      <c r="DV165" s="2">
        <f t="shared" si="150"/>
        <v>0</v>
      </c>
      <c r="DW165" s="2">
        <f t="shared" si="151"/>
        <v>2.2599999999999998</v>
      </c>
      <c r="DX165" s="2">
        <f t="shared" si="124"/>
        <v>1.06</v>
      </c>
      <c r="DY165" s="12" t="str">
        <f t="shared" ca="1" si="125"/>
        <v>[10693,1538,993,745,938,1018,39.5,55.6,12.6,4.11,0,0,2.26,1.06]</v>
      </c>
      <c r="DZ165" s="2">
        <f t="shared" si="118"/>
        <v>52321</v>
      </c>
      <c r="EA165" s="23">
        <f t="shared" si="119"/>
        <v>40</v>
      </c>
      <c r="EB165" s="23">
        <f t="shared" si="120"/>
        <v>191000</v>
      </c>
      <c r="EC165" s="35"/>
      <c r="ED165" s="3" t="str">
        <f t="shared" si="126"/>
        <v>[52321,102]</v>
      </c>
      <c r="EE165" s="3" t="str">
        <f t="shared" si="127"/>
        <v>[40,191000]</v>
      </c>
      <c r="EF165" s="3"/>
      <c r="EG165" s="3">
        <f>VLOOKUP(IF(MOD(CY165,10)=0,10,MOD(CY165,10))&amp;DA165&amp;DB165&amp;DJ165-1,[1]图鉴!$C$18:$G$183,MATCH("经验值",[1]图鉴!$C$18:$G$18,0),FALSE)</f>
        <v>25</v>
      </c>
      <c r="EH165" s="3"/>
      <c r="EI165" s="2" t="str">
        <f t="shared" si="128"/>
        <v>谢尔曼</v>
      </c>
      <c r="EJ165" s="2">
        <f t="shared" si="129"/>
        <v>162</v>
      </c>
    </row>
    <row r="166" spans="64:140">
      <c r="BL166" s="2" t="str">
        <f t="shared" si="132"/>
        <v>T5高18</v>
      </c>
      <c r="BM166" s="21" t="str">
        <f>[1]坦克升星消耗!P166&amp;[1]坦克升星消耗!Q166</f>
        <v>T5高</v>
      </c>
      <c r="BN166" s="21">
        <f>[1]坦克升星消耗!S166</f>
        <v>18</v>
      </c>
      <c r="BO166" s="21">
        <f>[1]坦克升星消耗!U166</f>
        <v>35</v>
      </c>
      <c r="BP166" s="21">
        <f>[1]坦克升星消耗!AC166</f>
        <v>1934000</v>
      </c>
      <c r="CE166" s="21">
        <f>[1]坦克标准养成属性!AV166</f>
        <v>15</v>
      </c>
      <c r="CF166" s="21" t="str">
        <f>[1]坦克标准养成属性!AW166</f>
        <v>谢尔曼</v>
      </c>
      <c r="CG166" s="21" t="str">
        <f t="shared" si="121"/>
        <v>T3</v>
      </c>
      <c r="CH166" s="21" t="str">
        <f>[1]坦克标准养成属性!AX166</f>
        <v>中</v>
      </c>
      <c r="CI166" s="21">
        <f>[1]坦克标准养成属性!AY166</f>
        <v>6</v>
      </c>
      <c r="CJ166" s="21">
        <f ca="1">[1]坦克标准养成属性!AZ166</f>
        <v>11511</v>
      </c>
      <c r="CK166" s="21">
        <f ca="1">[1]坦克标准养成属性!BA166</f>
        <v>1620</v>
      </c>
      <c r="CL166" s="21">
        <f ca="1">[1]坦克标准养成属性!BB166</f>
        <v>1055</v>
      </c>
      <c r="CM166" s="21">
        <f ca="1">[1]坦克标准养成属性!BC166</f>
        <v>791</v>
      </c>
      <c r="CN166" s="21">
        <f ca="1">[1]坦克标准养成属性!BD166</f>
        <v>988</v>
      </c>
      <c r="CO166" s="21">
        <f ca="1">[1]坦克标准养成属性!BE166</f>
        <v>1086</v>
      </c>
      <c r="CP166" s="21">
        <f>[1]坦克标准养成属性!BF166</f>
        <v>40.200000000000003</v>
      </c>
      <c r="CQ166" s="21">
        <f>[1]坦克标准养成属性!BG166</f>
        <v>56.5</v>
      </c>
      <c r="CR166" s="21">
        <f>[1]坦克标准养成属性!BH166</f>
        <v>12.9</v>
      </c>
      <c r="CS166" s="21">
        <f>[1]坦克标准养成属性!BI166</f>
        <v>4.03</v>
      </c>
      <c r="CT166" s="21">
        <f>[1]坦克标准养成属性!BJ166</f>
        <v>0</v>
      </c>
      <c r="CU166" s="21">
        <f>[1]坦克标准养成属性!BK166</f>
        <v>0</v>
      </c>
      <c r="CV166" s="21">
        <f>[1]坦克标准养成属性!BL166</f>
        <v>2.23</v>
      </c>
      <c r="CX166" s="2">
        <v>163</v>
      </c>
      <c r="CY166" s="2">
        <f t="shared" si="130"/>
        <v>15</v>
      </c>
      <c r="CZ166" s="2" t="str">
        <f t="shared" si="138"/>
        <v>谢尔曼</v>
      </c>
      <c r="DA166" s="2" t="str">
        <f t="shared" si="138"/>
        <v>T3</v>
      </c>
      <c r="DB166" s="2" t="str">
        <f t="shared" si="138"/>
        <v>中</v>
      </c>
      <c r="DC166" s="2">
        <f t="shared" si="133"/>
        <v>3</v>
      </c>
      <c r="DD166" s="2">
        <f t="shared" si="134"/>
        <v>5</v>
      </c>
      <c r="DE166" s="2">
        <f t="shared" si="122"/>
        <v>4</v>
      </c>
      <c r="DF166" s="2">
        <f t="shared" si="135"/>
        <v>4</v>
      </c>
      <c r="DG166" s="2">
        <f t="shared" si="136"/>
        <v>2</v>
      </c>
      <c r="DH166" s="2">
        <f t="shared" si="137"/>
        <v>1</v>
      </c>
      <c r="DI166" s="2">
        <f t="shared" si="123"/>
        <v>164</v>
      </c>
      <c r="DJ166" s="2">
        <f>COUNTIF(CZ$4:CZ166,CZ166)</f>
        <v>7</v>
      </c>
      <c r="DK166" s="2">
        <f t="shared" ca="1" si="139"/>
        <v>11511</v>
      </c>
      <c r="DL166" s="2">
        <f t="shared" ca="1" si="140"/>
        <v>1620</v>
      </c>
      <c r="DM166" s="2">
        <f t="shared" ca="1" si="141"/>
        <v>1055</v>
      </c>
      <c r="DN166" s="2">
        <f t="shared" ca="1" si="142"/>
        <v>791</v>
      </c>
      <c r="DO166" s="2">
        <f t="shared" ca="1" si="143"/>
        <v>988</v>
      </c>
      <c r="DP166" s="2">
        <f t="shared" ca="1" si="144"/>
        <v>1086</v>
      </c>
      <c r="DQ166" s="2">
        <f t="shared" si="145"/>
        <v>40.200000000000003</v>
      </c>
      <c r="DR166" s="2">
        <f t="shared" si="146"/>
        <v>56.5</v>
      </c>
      <c r="DS166" s="2">
        <f t="shared" si="147"/>
        <v>12.9</v>
      </c>
      <c r="DT166" s="2">
        <f t="shared" si="148"/>
        <v>4.03</v>
      </c>
      <c r="DU166" s="2">
        <f t="shared" si="149"/>
        <v>0</v>
      </c>
      <c r="DV166" s="2">
        <f t="shared" si="150"/>
        <v>0</v>
      </c>
      <c r="DW166" s="2">
        <f t="shared" si="151"/>
        <v>2.23</v>
      </c>
      <c r="DX166" s="2">
        <f t="shared" si="124"/>
        <v>1.08</v>
      </c>
      <c r="DY166" s="12" t="str">
        <f t="shared" ca="1" si="125"/>
        <v>[11511,1620,1055,791,988,1086,40.2,56.5,12.9,4.03,0,0,2.23,1.08]</v>
      </c>
      <c r="DZ166" s="2">
        <f t="shared" si="118"/>
        <v>52321</v>
      </c>
      <c r="EA166" s="23">
        <f t="shared" si="119"/>
        <v>40</v>
      </c>
      <c r="EB166" s="23">
        <f t="shared" si="120"/>
        <v>213000</v>
      </c>
      <c r="EC166" s="35"/>
      <c r="ED166" s="3" t="str">
        <f t="shared" si="126"/>
        <v>[52321,102]</v>
      </c>
      <c r="EE166" s="3" t="str">
        <f t="shared" si="127"/>
        <v>[40,213000]</v>
      </c>
      <c r="EF166" s="3"/>
      <c r="EG166" s="3">
        <f>VLOOKUP(IF(MOD(CY166,10)=0,10,MOD(CY166,10))&amp;DA166&amp;DB166&amp;DJ166-1,[1]图鉴!$C$18:$G$183,MATCH("经验值",[1]图鉴!$C$18:$G$18,0),FALSE)</f>
        <v>25</v>
      </c>
      <c r="EH166" s="3"/>
      <c r="EI166" s="2" t="str">
        <f t="shared" si="128"/>
        <v>谢尔曼</v>
      </c>
      <c r="EJ166" s="2">
        <f t="shared" si="129"/>
        <v>163</v>
      </c>
    </row>
    <row r="167" spans="64:140">
      <c r="BL167" s="2" t="str">
        <f t="shared" si="132"/>
        <v>T5高19</v>
      </c>
      <c r="BM167" s="21" t="str">
        <f>[1]坦克升星消耗!P167&amp;[1]坦克升星消耗!Q167</f>
        <v>T5高</v>
      </c>
      <c r="BN167" s="21">
        <f>[1]坦克升星消耗!S167</f>
        <v>19</v>
      </c>
      <c r="BO167" s="21">
        <f>[1]坦克升星消耗!U167</f>
        <v>35</v>
      </c>
      <c r="BP167" s="21">
        <f>[1]坦克升星消耗!AC167</f>
        <v>2031000</v>
      </c>
      <c r="CE167" s="21">
        <f>[1]坦克标准养成属性!AV167</f>
        <v>15</v>
      </c>
      <c r="CF167" s="21" t="str">
        <f>[1]坦克标准养成属性!AW167</f>
        <v>谢尔曼</v>
      </c>
      <c r="CG167" s="21" t="str">
        <f t="shared" si="121"/>
        <v>T3</v>
      </c>
      <c r="CH167" s="21" t="str">
        <f>[1]坦克标准养成属性!AX167</f>
        <v>中</v>
      </c>
      <c r="CI167" s="21">
        <f>[1]坦克标准养成属性!AY167</f>
        <v>7</v>
      </c>
      <c r="CJ167" s="21">
        <f ca="1">[1]坦克标准养成属性!AZ167</f>
        <v>12328</v>
      </c>
      <c r="CK167" s="21">
        <f ca="1">[1]坦克标准养成属性!BA167</f>
        <v>1701</v>
      </c>
      <c r="CL167" s="21">
        <f ca="1">[1]坦克标准养成属性!BB167</f>
        <v>1116</v>
      </c>
      <c r="CM167" s="21">
        <f ca="1">[1]坦克标准养成属性!BC167</f>
        <v>837</v>
      </c>
      <c r="CN167" s="21">
        <f ca="1">[1]坦克标准养成属性!BD167</f>
        <v>1037</v>
      </c>
      <c r="CO167" s="21">
        <f ca="1">[1]坦克标准养成属性!BE167</f>
        <v>1155</v>
      </c>
      <c r="CP167" s="21">
        <f>[1]坦克标准养成属性!BF167</f>
        <v>40.799999999999997</v>
      </c>
      <c r="CQ167" s="21">
        <f>[1]坦克标准养成属性!BG167</f>
        <v>57.4</v>
      </c>
      <c r="CR167" s="21">
        <f>[1]坦克标准养成属性!BH167</f>
        <v>13.1</v>
      </c>
      <c r="CS167" s="21">
        <f>[1]坦克标准养成属性!BI167</f>
        <v>3.95</v>
      </c>
      <c r="CT167" s="21">
        <f>[1]坦克标准养成属性!BJ167</f>
        <v>0</v>
      </c>
      <c r="CU167" s="21">
        <f>[1]坦克标准养成属性!BK167</f>
        <v>0</v>
      </c>
      <c r="CV167" s="21">
        <f>[1]坦克标准养成属性!BL167</f>
        <v>2.2000000000000002</v>
      </c>
      <c r="CX167" s="2">
        <v>164</v>
      </c>
      <c r="CY167" s="2">
        <f t="shared" si="130"/>
        <v>15</v>
      </c>
      <c r="CZ167" s="2" t="str">
        <f t="shared" si="138"/>
        <v>谢尔曼</v>
      </c>
      <c r="DA167" s="2" t="str">
        <f t="shared" si="138"/>
        <v>T3</v>
      </c>
      <c r="DB167" s="2" t="str">
        <f t="shared" si="138"/>
        <v>中</v>
      </c>
      <c r="DC167" s="2">
        <f t="shared" si="133"/>
        <v>3</v>
      </c>
      <c r="DD167" s="2">
        <f t="shared" si="134"/>
        <v>5</v>
      </c>
      <c r="DE167" s="2">
        <f t="shared" si="122"/>
        <v>4</v>
      </c>
      <c r="DF167" s="2">
        <f t="shared" si="135"/>
        <v>4</v>
      </c>
      <c r="DG167" s="2">
        <f t="shared" si="136"/>
        <v>3</v>
      </c>
      <c r="DH167" s="2">
        <f t="shared" si="137"/>
        <v>1</v>
      </c>
      <c r="DI167" s="2">
        <f t="shared" si="123"/>
        <v>165</v>
      </c>
      <c r="DJ167" s="2">
        <f>COUNTIF(CZ$4:CZ167,CZ167)</f>
        <v>8</v>
      </c>
      <c r="DK167" s="2">
        <f t="shared" ca="1" si="139"/>
        <v>12328</v>
      </c>
      <c r="DL167" s="2">
        <f t="shared" ca="1" si="140"/>
        <v>1701</v>
      </c>
      <c r="DM167" s="2">
        <f t="shared" ca="1" si="141"/>
        <v>1116</v>
      </c>
      <c r="DN167" s="2">
        <f t="shared" ca="1" si="142"/>
        <v>837</v>
      </c>
      <c r="DO167" s="2">
        <f t="shared" ca="1" si="143"/>
        <v>1037</v>
      </c>
      <c r="DP167" s="2">
        <f t="shared" ca="1" si="144"/>
        <v>1155</v>
      </c>
      <c r="DQ167" s="2">
        <f t="shared" si="145"/>
        <v>40.799999999999997</v>
      </c>
      <c r="DR167" s="2">
        <f t="shared" si="146"/>
        <v>57.4</v>
      </c>
      <c r="DS167" s="2">
        <f t="shared" si="147"/>
        <v>13.1</v>
      </c>
      <c r="DT167" s="2">
        <f t="shared" si="148"/>
        <v>3.95</v>
      </c>
      <c r="DU167" s="2">
        <f t="shared" si="149"/>
        <v>0</v>
      </c>
      <c r="DV167" s="2">
        <f t="shared" si="150"/>
        <v>0</v>
      </c>
      <c r="DW167" s="2">
        <f t="shared" si="151"/>
        <v>2.2000000000000002</v>
      </c>
      <c r="DX167" s="2">
        <f t="shared" si="124"/>
        <v>1.0900000000000001</v>
      </c>
      <c r="DY167" s="12" t="str">
        <f t="shared" ca="1" si="125"/>
        <v>[12328,1701,1116,837,1037,1155,40.8,57.4,13.1,3.95,0,0,2.2,1.09]</v>
      </c>
      <c r="DZ167" s="2">
        <f t="shared" si="118"/>
        <v>52321</v>
      </c>
      <c r="EA167" s="23">
        <f t="shared" si="119"/>
        <v>40</v>
      </c>
      <c r="EB167" s="23">
        <f t="shared" si="120"/>
        <v>234500</v>
      </c>
      <c r="EC167" s="35"/>
      <c r="ED167" s="3" t="str">
        <f t="shared" si="126"/>
        <v>[52321,102]</v>
      </c>
      <c r="EE167" s="3" t="str">
        <f t="shared" si="127"/>
        <v>[40,234500]</v>
      </c>
      <c r="EF167" s="3"/>
      <c r="EG167" s="3">
        <f>VLOOKUP(IF(MOD(CY167,10)=0,10,MOD(CY167,10))&amp;DA167&amp;DB167&amp;DJ167-1,[1]图鉴!$C$18:$G$183,MATCH("经验值",[1]图鉴!$C$18:$G$18,0),FALSE)</f>
        <v>25</v>
      </c>
      <c r="EH167" s="3"/>
      <c r="EI167" s="2" t="str">
        <f t="shared" si="128"/>
        <v>谢尔曼</v>
      </c>
      <c r="EJ167" s="2">
        <f t="shared" si="129"/>
        <v>164</v>
      </c>
    </row>
    <row r="168" spans="64:140">
      <c r="BL168" s="2" t="str">
        <f t="shared" si="132"/>
        <v>T5高20</v>
      </c>
      <c r="BM168" s="21" t="str">
        <f>[1]坦克升星消耗!P168&amp;[1]坦克升星消耗!Q168</f>
        <v>T5高</v>
      </c>
      <c r="BN168" s="21">
        <f>[1]坦克升星消耗!S168</f>
        <v>20</v>
      </c>
      <c r="BO168" s="21">
        <f>[1]坦克升星消耗!U168</f>
        <v>35</v>
      </c>
      <c r="BP168" s="21">
        <f>[1]坦克升星消耗!AC168</f>
        <v>2127500</v>
      </c>
      <c r="CE168" s="21">
        <f>[1]坦克标准养成属性!AV168</f>
        <v>15</v>
      </c>
      <c r="CF168" s="21" t="str">
        <f>[1]坦克标准养成属性!AW168</f>
        <v>谢尔曼</v>
      </c>
      <c r="CG168" s="21" t="str">
        <f t="shared" si="121"/>
        <v>T3</v>
      </c>
      <c r="CH168" s="21" t="str">
        <f>[1]坦克标准养成属性!AX168</f>
        <v>中</v>
      </c>
      <c r="CI168" s="21">
        <f>[1]坦克标准养成属性!AY168</f>
        <v>8</v>
      </c>
      <c r="CJ168" s="21">
        <f ca="1">[1]坦克标准养成属性!AZ168</f>
        <v>13145</v>
      </c>
      <c r="CK168" s="21">
        <f ca="1">[1]坦克标准养成属性!BA168</f>
        <v>1783</v>
      </c>
      <c r="CL168" s="21">
        <f ca="1">[1]坦克标准养成属性!BB168</f>
        <v>1177</v>
      </c>
      <c r="CM168" s="21">
        <f ca="1">[1]坦克标准养成属性!BC168</f>
        <v>883</v>
      </c>
      <c r="CN168" s="21">
        <f ca="1">[1]坦克标准养成属性!BD168</f>
        <v>1087</v>
      </c>
      <c r="CO168" s="21">
        <f ca="1">[1]坦克标准养成属性!BE168</f>
        <v>1223</v>
      </c>
      <c r="CP168" s="21">
        <f>[1]坦克标准养成属性!BF168</f>
        <v>41.5</v>
      </c>
      <c r="CQ168" s="21">
        <f>[1]坦克标准养成属性!BG168</f>
        <v>58.3</v>
      </c>
      <c r="CR168" s="21">
        <f>[1]坦克标准养成属性!BH168</f>
        <v>13.4</v>
      </c>
      <c r="CS168" s="21">
        <f>[1]坦克标准养成属性!BI168</f>
        <v>3.87</v>
      </c>
      <c r="CT168" s="21">
        <f>[1]坦克标准养成属性!BJ168</f>
        <v>0</v>
      </c>
      <c r="CU168" s="21">
        <f>[1]坦克标准养成属性!BK168</f>
        <v>0</v>
      </c>
      <c r="CV168" s="21">
        <f>[1]坦克标准养成属性!BL168</f>
        <v>2.17</v>
      </c>
      <c r="CX168" s="2">
        <v>165</v>
      </c>
      <c r="CY168" s="2">
        <f t="shared" si="130"/>
        <v>15</v>
      </c>
      <c r="CZ168" s="2" t="str">
        <f t="shared" si="138"/>
        <v>谢尔曼</v>
      </c>
      <c r="DA168" s="2" t="str">
        <f t="shared" si="138"/>
        <v>T3</v>
      </c>
      <c r="DB168" s="2" t="str">
        <f t="shared" si="138"/>
        <v>中</v>
      </c>
      <c r="DC168" s="2">
        <f t="shared" si="133"/>
        <v>3</v>
      </c>
      <c r="DD168" s="2">
        <f t="shared" si="134"/>
        <v>5</v>
      </c>
      <c r="DE168" s="2">
        <f t="shared" si="122"/>
        <v>4</v>
      </c>
      <c r="DF168" s="2">
        <f t="shared" si="135"/>
        <v>4</v>
      </c>
      <c r="DG168" s="2">
        <f t="shared" si="136"/>
        <v>4</v>
      </c>
      <c r="DH168" s="2">
        <f t="shared" si="137"/>
        <v>2</v>
      </c>
      <c r="DI168" s="2">
        <f t="shared" si="123"/>
        <v>166</v>
      </c>
      <c r="DJ168" s="2">
        <f>COUNTIF(CZ$4:CZ168,CZ168)</f>
        <v>9</v>
      </c>
      <c r="DK168" s="2">
        <f t="shared" ca="1" si="139"/>
        <v>13145</v>
      </c>
      <c r="DL168" s="2">
        <f t="shared" ca="1" si="140"/>
        <v>1783</v>
      </c>
      <c r="DM168" s="2">
        <f t="shared" ca="1" si="141"/>
        <v>1177</v>
      </c>
      <c r="DN168" s="2">
        <f t="shared" ca="1" si="142"/>
        <v>883</v>
      </c>
      <c r="DO168" s="2">
        <f t="shared" ca="1" si="143"/>
        <v>1087</v>
      </c>
      <c r="DP168" s="2">
        <f t="shared" ca="1" si="144"/>
        <v>1223</v>
      </c>
      <c r="DQ168" s="2">
        <f t="shared" si="145"/>
        <v>41.5</v>
      </c>
      <c r="DR168" s="2">
        <f t="shared" si="146"/>
        <v>58.3</v>
      </c>
      <c r="DS168" s="2">
        <f t="shared" si="147"/>
        <v>13.4</v>
      </c>
      <c r="DT168" s="2">
        <f t="shared" si="148"/>
        <v>3.87</v>
      </c>
      <c r="DU168" s="2">
        <f t="shared" si="149"/>
        <v>0</v>
      </c>
      <c r="DV168" s="2">
        <f t="shared" si="150"/>
        <v>0</v>
      </c>
      <c r="DW168" s="2">
        <f t="shared" si="151"/>
        <v>2.17</v>
      </c>
      <c r="DX168" s="2">
        <f t="shared" si="124"/>
        <v>1.1100000000000001</v>
      </c>
      <c r="DY168" s="12" t="str">
        <f t="shared" ca="1" si="125"/>
        <v>[13145,1783,1177,883,1087,1223,41.5,58.3,13.4,3.87,0,0,2.17,1.11]</v>
      </c>
      <c r="DZ168" s="2">
        <f t="shared" si="118"/>
        <v>52321</v>
      </c>
      <c r="EA168" s="23">
        <f t="shared" si="119"/>
        <v>40</v>
      </c>
      <c r="EB168" s="23">
        <f t="shared" si="120"/>
        <v>256500</v>
      </c>
      <c r="EC168" s="35"/>
      <c r="ED168" s="3" t="str">
        <f t="shared" si="126"/>
        <v>[52321,102]</v>
      </c>
      <c r="EE168" s="3" t="str">
        <f t="shared" si="127"/>
        <v>[40,256500]</v>
      </c>
      <c r="EF168" s="3"/>
      <c r="EG168" s="3">
        <f>VLOOKUP(IF(MOD(CY168,10)=0,10,MOD(CY168,10))&amp;DA168&amp;DB168&amp;DJ168-1,[1]图鉴!$C$18:$G$183,MATCH("经验值",[1]图鉴!$C$18:$G$18,0),FALSE)</f>
        <v>25</v>
      </c>
      <c r="EH168" s="3"/>
      <c r="EI168" s="2" t="str">
        <f t="shared" si="128"/>
        <v>谢尔曼</v>
      </c>
      <c r="EJ168" s="2">
        <f t="shared" si="129"/>
        <v>165</v>
      </c>
    </row>
    <row r="169" spans="64:140">
      <c r="CE169" s="21">
        <f>[1]坦克标准养成属性!AV169</f>
        <v>15</v>
      </c>
      <c r="CF169" s="21" t="str">
        <f>[1]坦克标准养成属性!AW169</f>
        <v>谢尔曼</v>
      </c>
      <c r="CG169" s="21" t="str">
        <f t="shared" si="121"/>
        <v>T3</v>
      </c>
      <c r="CH169" s="21" t="str">
        <f>[1]坦克标准养成属性!AX169</f>
        <v>中</v>
      </c>
      <c r="CI169" s="21">
        <f>[1]坦克标准养成属性!AY169</f>
        <v>9</v>
      </c>
      <c r="CJ169" s="21">
        <f ca="1">[1]坦克标准养成属性!AZ169</f>
        <v>13962</v>
      </c>
      <c r="CK169" s="21">
        <f ca="1">[1]坦克标准养成属性!BA169</f>
        <v>1864</v>
      </c>
      <c r="CL169" s="21">
        <f ca="1">[1]坦克标准养成属性!BB169</f>
        <v>1239</v>
      </c>
      <c r="CM169" s="21">
        <f ca="1">[1]坦克标准养成属性!BC169</f>
        <v>929</v>
      </c>
      <c r="CN169" s="21">
        <f ca="1">[1]坦克标准养成属性!BD169</f>
        <v>1136</v>
      </c>
      <c r="CO169" s="21">
        <f ca="1">[1]坦克标准养成属性!BE169</f>
        <v>1291</v>
      </c>
      <c r="CP169" s="21">
        <f>[1]坦克标准养成属性!BF169</f>
        <v>42.1</v>
      </c>
      <c r="CQ169" s="21">
        <f>[1]坦克标准养成属性!BG169</f>
        <v>59.2</v>
      </c>
      <c r="CR169" s="21">
        <f>[1]坦克标准养成属性!BH169</f>
        <v>13.7</v>
      </c>
      <c r="CS169" s="21">
        <f>[1]坦克标准养成属性!BI169</f>
        <v>3.79</v>
      </c>
      <c r="CT169" s="21">
        <f>[1]坦克标准养成属性!BJ169</f>
        <v>0</v>
      </c>
      <c r="CU169" s="21">
        <f>[1]坦克标准养成属性!BK169</f>
        <v>0</v>
      </c>
      <c r="CV169" s="21">
        <f>[1]坦克标准养成属性!BL169</f>
        <v>2.14</v>
      </c>
      <c r="CX169" s="2">
        <v>166</v>
      </c>
      <c r="CY169" s="2">
        <f t="shared" si="130"/>
        <v>15</v>
      </c>
      <c r="CZ169" s="2" t="str">
        <f t="shared" si="138"/>
        <v>谢尔曼</v>
      </c>
      <c r="DA169" s="2" t="str">
        <f t="shared" si="138"/>
        <v>T3</v>
      </c>
      <c r="DB169" s="2" t="str">
        <f t="shared" si="138"/>
        <v>中</v>
      </c>
      <c r="DC169" s="2">
        <f t="shared" si="133"/>
        <v>3</v>
      </c>
      <c r="DD169" s="2">
        <f t="shared" si="134"/>
        <v>5</v>
      </c>
      <c r="DE169" s="2">
        <f t="shared" si="122"/>
        <v>5</v>
      </c>
      <c r="DF169" s="2">
        <f t="shared" si="135"/>
        <v>5</v>
      </c>
      <c r="DG169" s="2">
        <f t="shared" si="136"/>
        <v>0</v>
      </c>
      <c r="DH169" s="2">
        <f t="shared" si="137"/>
        <v>1</v>
      </c>
      <c r="DI169" s="2">
        <f t="shared" si="123"/>
        <v>167</v>
      </c>
      <c r="DJ169" s="2">
        <f>COUNTIF(CZ$4:CZ169,CZ169)</f>
        <v>10</v>
      </c>
      <c r="DK169" s="2">
        <f t="shared" ca="1" si="139"/>
        <v>13962</v>
      </c>
      <c r="DL169" s="2">
        <f t="shared" ca="1" si="140"/>
        <v>1864</v>
      </c>
      <c r="DM169" s="2">
        <f t="shared" ca="1" si="141"/>
        <v>1239</v>
      </c>
      <c r="DN169" s="2">
        <f t="shared" ca="1" si="142"/>
        <v>929</v>
      </c>
      <c r="DO169" s="2">
        <f t="shared" ca="1" si="143"/>
        <v>1136</v>
      </c>
      <c r="DP169" s="2">
        <f t="shared" ca="1" si="144"/>
        <v>1291</v>
      </c>
      <c r="DQ169" s="2">
        <f t="shared" si="145"/>
        <v>42.1</v>
      </c>
      <c r="DR169" s="2">
        <f t="shared" si="146"/>
        <v>59.2</v>
      </c>
      <c r="DS169" s="2">
        <f t="shared" si="147"/>
        <v>13.7</v>
      </c>
      <c r="DT169" s="2">
        <f t="shared" si="148"/>
        <v>3.79</v>
      </c>
      <c r="DU169" s="2">
        <f t="shared" si="149"/>
        <v>0</v>
      </c>
      <c r="DV169" s="2">
        <f t="shared" si="150"/>
        <v>0</v>
      </c>
      <c r="DW169" s="2">
        <f t="shared" si="151"/>
        <v>2.14</v>
      </c>
      <c r="DX169" s="2">
        <f t="shared" si="124"/>
        <v>1.1200000000000001</v>
      </c>
      <c r="DY169" s="12" t="str">
        <f t="shared" ca="1" si="125"/>
        <v>[13962,1864,1239,929,1136,1291,42.1,59.2,13.7,3.79,0,0,2.14,1.12]</v>
      </c>
      <c r="DZ169" s="2">
        <f t="shared" si="118"/>
        <v>52321</v>
      </c>
      <c r="EA169" s="23">
        <f t="shared" si="119"/>
        <v>50</v>
      </c>
      <c r="EB169" s="23">
        <f t="shared" si="120"/>
        <v>278500</v>
      </c>
      <c r="EC169" s="35"/>
      <c r="ED169" s="3" t="str">
        <f t="shared" si="126"/>
        <v>[52321,102]</v>
      </c>
      <c r="EE169" s="3" t="str">
        <f t="shared" si="127"/>
        <v>[50,278500]</v>
      </c>
      <c r="EF169" s="3"/>
      <c r="EG169" s="3">
        <f>VLOOKUP(IF(MOD(CY169,10)=0,10,MOD(CY169,10))&amp;DA169&amp;DB169&amp;DJ169-1,[1]图鉴!$C$18:$G$183,MATCH("经验值",[1]图鉴!$C$18:$G$18,0),FALSE)</f>
        <v>25</v>
      </c>
      <c r="EH169" s="3"/>
      <c r="EI169" s="2" t="str">
        <f t="shared" si="128"/>
        <v>谢尔曼</v>
      </c>
      <c r="EJ169" s="2">
        <f t="shared" si="129"/>
        <v>166</v>
      </c>
    </row>
    <row r="170" spans="64:140">
      <c r="CE170" s="21">
        <f>[1]坦克标准养成属性!AV170</f>
        <v>15</v>
      </c>
      <c r="CF170" s="21" t="str">
        <f>[1]坦克标准养成属性!AW170</f>
        <v>谢尔曼</v>
      </c>
      <c r="CG170" s="21" t="str">
        <f t="shared" si="121"/>
        <v>T3</v>
      </c>
      <c r="CH170" s="21" t="str">
        <f>[1]坦克标准养成属性!AX170</f>
        <v>中</v>
      </c>
      <c r="CI170" s="21">
        <f>[1]坦克标准养成属性!AY170</f>
        <v>10</v>
      </c>
      <c r="CJ170" s="21">
        <f ca="1">[1]坦克标准养成属性!AZ170</f>
        <v>14779</v>
      </c>
      <c r="CK170" s="21">
        <f ca="1">[1]坦克标准养成属性!BA170</f>
        <v>1946</v>
      </c>
      <c r="CL170" s="21">
        <f ca="1">[1]坦克标准养成属性!BB170</f>
        <v>1300</v>
      </c>
      <c r="CM170" s="21">
        <f ca="1">[1]坦克标准养成属性!BC170</f>
        <v>975</v>
      </c>
      <c r="CN170" s="21">
        <f ca="1">[1]坦克标准养成属性!BD170</f>
        <v>1186</v>
      </c>
      <c r="CO170" s="21">
        <f ca="1">[1]坦克标准养成属性!BE170</f>
        <v>1359</v>
      </c>
      <c r="CP170" s="21">
        <f>[1]坦克标准养成属性!BF170</f>
        <v>42.8</v>
      </c>
      <c r="CQ170" s="21">
        <f>[1]坦克标准养成属性!BG170</f>
        <v>60.1</v>
      </c>
      <c r="CR170" s="21">
        <f>[1]坦克标准养成属性!BH170</f>
        <v>13.9</v>
      </c>
      <c r="CS170" s="21">
        <f>[1]坦克标准养成属性!BI170</f>
        <v>3.72</v>
      </c>
      <c r="CT170" s="21">
        <f>[1]坦克标准养成属性!BJ170</f>
        <v>0</v>
      </c>
      <c r="CU170" s="21">
        <f>[1]坦克标准养成属性!BK170</f>
        <v>0</v>
      </c>
      <c r="CV170" s="21">
        <f>[1]坦克标准养成属性!BL170</f>
        <v>2.11</v>
      </c>
      <c r="CX170" s="2">
        <v>167</v>
      </c>
      <c r="CY170" s="2">
        <f t="shared" si="130"/>
        <v>15</v>
      </c>
      <c r="CZ170" s="2" t="str">
        <f t="shared" si="138"/>
        <v>谢尔曼</v>
      </c>
      <c r="DA170" s="2" t="str">
        <f t="shared" si="138"/>
        <v>T3</v>
      </c>
      <c r="DB170" s="2" t="str">
        <f t="shared" si="138"/>
        <v>中</v>
      </c>
      <c r="DC170" s="2">
        <f t="shared" si="133"/>
        <v>3</v>
      </c>
      <c r="DD170" s="2">
        <f t="shared" si="134"/>
        <v>5</v>
      </c>
      <c r="DE170" s="2">
        <f t="shared" si="122"/>
        <v>5</v>
      </c>
      <c r="DF170" s="2">
        <f t="shared" si="135"/>
        <v>5</v>
      </c>
      <c r="DG170" s="2">
        <f t="shared" si="136"/>
        <v>1</v>
      </c>
      <c r="DH170" s="2">
        <f t="shared" si="137"/>
        <v>1</v>
      </c>
      <c r="DI170" s="2">
        <f t="shared" si="123"/>
        <v>168</v>
      </c>
      <c r="DJ170" s="2">
        <f>COUNTIF(CZ$4:CZ170,CZ170)</f>
        <v>11</v>
      </c>
      <c r="DK170" s="2">
        <f t="shared" ca="1" si="139"/>
        <v>14779</v>
      </c>
      <c r="DL170" s="2">
        <f t="shared" ca="1" si="140"/>
        <v>1946</v>
      </c>
      <c r="DM170" s="2">
        <f t="shared" ca="1" si="141"/>
        <v>1300</v>
      </c>
      <c r="DN170" s="2">
        <f t="shared" ca="1" si="142"/>
        <v>975</v>
      </c>
      <c r="DO170" s="2">
        <f t="shared" ca="1" si="143"/>
        <v>1186</v>
      </c>
      <c r="DP170" s="2">
        <f t="shared" ca="1" si="144"/>
        <v>1359</v>
      </c>
      <c r="DQ170" s="2">
        <f t="shared" si="145"/>
        <v>42.8</v>
      </c>
      <c r="DR170" s="2">
        <f t="shared" si="146"/>
        <v>60.1</v>
      </c>
      <c r="DS170" s="2">
        <f t="shared" si="147"/>
        <v>13.9</v>
      </c>
      <c r="DT170" s="2">
        <f t="shared" si="148"/>
        <v>3.72</v>
      </c>
      <c r="DU170" s="2">
        <f t="shared" si="149"/>
        <v>0</v>
      </c>
      <c r="DV170" s="2">
        <f t="shared" si="150"/>
        <v>0</v>
      </c>
      <c r="DW170" s="2">
        <f t="shared" si="151"/>
        <v>2.11</v>
      </c>
      <c r="DX170" s="2">
        <f t="shared" si="124"/>
        <v>1.1399999999999999</v>
      </c>
      <c r="DY170" s="12" t="str">
        <f t="shared" ca="1" si="125"/>
        <v>[14779,1946,1300,975,1186,1359,42.8,60.1,13.9,3.72,0,0,2.11,1.14]</v>
      </c>
      <c r="DZ170" s="2">
        <f t="shared" si="118"/>
        <v>52321</v>
      </c>
      <c r="EA170" s="23">
        <f t="shared" si="119"/>
        <v>50</v>
      </c>
      <c r="EB170" s="23">
        <f t="shared" si="120"/>
        <v>300500</v>
      </c>
      <c r="EC170" s="35"/>
      <c r="ED170" s="3" t="str">
        <f t="shared" si="126"/>
        <v>[52321,102]</v>
      </c>
      <c r="EE170" s="3" t="str">
        <f t="shared" si="127"/>
        <v>[50,300500]</v>
      </c>
      <c r="EF170" s="3"/>
      <c r="EG170" s="3">
        <f>VLOOKUP(IF(MOD(CY170,10)=0,10,MOD(CY170,10))&amp;DA170&amp;DB170&amp;DJ170-1,[1]图鉴!$C$18:$G$183,MATCH("经验值",[1]图鉴!$C$18:$G$18,0),FALSE)</f>
        <v>30</v>
      </c>
      <c r="EH170" s="3"/>
      <c r="EI170" s="2" t="str">
        <f t="shared" si="128"/>
        <v>谢尔曼</v>
      </c>
      <c r="EJ170" s="2">
        <f t="shared" si="129"/>
        <v>167</v>
      </c>
    </row>
    <row r="171" spans="64:140">
      <c r="CE171" s="21">
        <f>[1]坦克标准养成属性!AV171</f>
        <v>15</v>
      </c>
      <c r="CF171" s="21" t="str">
        <f>[1]坦克标准养成属性!AW171</f>
        <v>谢尔曼</v>
      </c>
      <c r="CG171" s="21" t="str">
        <f t="shared" si="121"/>
        <v>T3</v>
      </c>
      <c r="CH171" s="21" t="str">
        <f>[1]坦克标准养成属性!AX171</f>
        <v>中</v>
      </c>
      <c r="CI171" s="21">
        <f>[1]坦克标准养成属性!AY171</f>
        <v>11</v>
      </c>
      <c r="CJ171" s="21">
        <f ca="1">[1]坦克标准养成属性!AZ171</f>
        <v>15596</v>
      </c>
      <c r="CK171" s="21">
        <f ca="1">[1]坦克标准养成属性!BA171</f>
        <v>2027</v>
      </c>
      <c r="CL171" s="21">
        <f ca="1">[1]坦克标准养成属性!BB171</f>
        <v>1361</v>
      </c>
      <c r="CM171" s="21">
        <f ca="1">[1]坦克标准养成属性!BC171</f>
        <v>1021</v>
      </c>
      <c r="CN171" s="21">
        <f ca="1">[1]坦克标准养成属性!BD171</f>
        <v>1236</v>
      </c>
      <c r="CO171" s="21">
        <f ca="1">[1]坦克标准养成属性!BE171</f>
        <v>1427</v>
      </c>
      <c r="CP171" s="21">
        <f>[1]坦克标准养成属性!BF171</f>
        <v>43.4</v>
      </c>
      <c r="CQ171" s="21">
        <f>[1]坦克标准养成属性!BG171</f>
        <v>61</v>
      </c>
      <c r="CR171" s="21">
        <f>[1]坦克标准养成属性!BH171</f>
        <v>14.2</v>
      </c>
      <c r="CS171" s="21">
        <f>[1]坦克标准养成属性!BI171</f>
        <v>3.64</v>
      </c>
      <c r="CT171" s="21">
        <f>[1]坦克标准养成属性!BJ171</f>
        <v>0</v>
      </c>
      <c r="CU171" s="21">
        <f>[1]坦克标准养成属性!BK171</f>
        <v>0</v>
      </c>
      <c r="CV171" s="21">
        <f>[1]坦克标准养成属性!BL171</f>
        <v>2.09</v>
      </c>
      <c r="CX171" s="2">
        <v>168</v>
      </c>
      <c r="CY171" s="2">
        <f t="shared" si="130"/>
        <v>15</v>
      </c>
      <c r="CZ171" s="2" t="str">
        <f t="shared" si="138"/>
        <v>谢尔曼</v>
      </c>
      <c r="DA171" s="2" t="str">
        <f t="shared" si="138"/>
        <v>T3</v>
      </c>
      <c r="DB171" s="2" t="str">
        <f t="shared" si="138"/>
        <v>中</v>
      </c>
      <c r="DC171" s="2">
        <f t="shared" si="133"/>
        <v>3</v>
      </c>
      <c r="DD171" s="2">
        <f t="shared" si="134"/>
        <v>5</v>
      </c>
      <c r="DE171" s="2">
        <f t="shared" si="122"/>
        <v>5</v>
      </c>
      <c r="DF171" s="2">
        <f t="shared" si="135"/>
        <v>5</v>
      </c>
      <c r="DG171" s="2">
        <f t="shared" si="136"/>
        <v>2</v>
      </c>
      <c r="DH171" s="2">
        <f t="shared" si="137"/>
        <v>1</v>
      </c>
      <c r="DI171" s="2">
        <f t="shared" si="123"/>
        <v>169</v>
      </c>
      <c r="DJ171" s="2">
        <f>COUNTIF(CZ$4:CZ171,CZ171)</f>
        <v>12</v>
      </c>
      <c r="DK171" s="2">
        <f t="shared" ca="1" si="139"/>
        <v>15596</v>
      </c>
      <c r="DL171" s="2">
        <f t="shared" ca="1" si="140"/>
        <v>2027</v>
      </c>
      <c r="DM171" s="2">
        <f t="shared" ca="1" si="141"/>
        <v>1361</v>
      </c>
      <c r="DN171" s="2">
        <f t="shared" ca="1" si="142"/>
        <v>1021</v>
      </c>
      <c r="DO171" s="2">
        <f t="shared" ca="1" si="143"/>
        <v>1236</v>
      </c>
      <c r="DP171" s="2">
        <f t="shared" ca="1" si="144"/>
        <v>1427</v>
      </c>
      <c r="DQ171" s="2">
        <f t="shared" si="145"/>
        <v>43.4</v>
      </c>
      <c r="DR171" s="2">
        <f t="shared" si="146"/>
        <v>61</v>
      </c>
      <c r="DS171" s="2">
        <f t="shared" si="147"/>
        <v>14.2</v>
      </c>
      <c r="DT171" s="2">
        <f t="shared" si="148"/>
        <v>3.64</v>
      </c>
      <c r="DU171" s="2">
        <f t="shared" si="149"/>
        <v>0</v>
      </c>
      <c r="DV171" s="2">
        <f t="shared" si="150"/>
        <v>0</v>
      </c>
      <c r="DW171" s="2">
        <f t="shared" si="151"/>
        <v>2.09</v>
      </c>
      <c r="DX171" s="2">
        <f t="shared" si="124"/>
        <v>1.1499999999999999</v>
      </c>
      <c r="DY171" s="12" t="str">
        <f t="shared" ca="1" si="125"/>
        <v>[15596,2027,1361,1021,1236,1427,43.4,61,14.2,3.64,0,0,2.09,1.15]</v>
      </c>
      <c r="DZ171" s="2">
        <f t="shared" si="118"/>
        <v>52321</v>
      </c>
      <c r="EA171" s="23">
        <f t="shared" si="119"/>
        <v>50</v>
      </c>
      <c r="EB171" s="23">
        <f t="shared" si="120"/>
        <v>322500</v>
      </c>
      <c r="EC171" s="35"/>
      <c r="ED171" s="3" t="str">
        <f t="shared" si="126"/>
        <v>[52321,102]</v>
      </c>
      <c r="EE171" s="3" t="str">
        <f t="shared" si="127"/>
        <v>[50,322500]</v>
      </c>
      <c r="EF171" s="3"/>
      <c r="EG171" s="3">
        <f>VLOOKUP(IF(MOD(CY171,10)=0,10,MOD(CY171,10))&amp;DA171&amp;DB171&amp;DJ171-1,[1]图鉴!$C$18:$G$183,MATCH("经验值",[1]图鉴!$C$18:$G$18,0),FALSE)</f>
        <v>30</v>
      </c>
      <c r="EH171" s="3"/>
      <c r="EI171" s="2" t="str">
        <f t="shared" si="128"/>
        <v>谢尔曼</v>
      </c>
      <c r="EJ171" s="2">
        <f t="shared" si="129"/>
        <v>168</v>
      </c>
    </row>
    <row r="172" spans="64:140">
      <c r="CE172" s="21">
        <f>[1]坦克标准养成属性!AV172</f>
        <v>15</v>
      </c>
      <c r="CF172" s="21" t="str">
        <f>[1]坦克标准养成属性!AW172</f>
        <v>谢尔曼</v>
      </c>
      <c r="CG172" s="21" t="str">
        <f t="shared" si="121"/>
        <v>T3</v>
      </c>
      <c r="CH172" s="21" t="str">
        <f>[1]坦克标准养成属性!AX172</f>
        <v>中</v>
      </c>
      <c r="CI172" s="21">
        <f>[1]坦克标准养成属性!AY172</f>
        <v>12</v>
      </c>
      <c r="CJ172" s="21">
        <f ca="1">[1]坦克标准养成属性!AZ172</f>
        <v>16413</v>
      </c>
      <c r="CK172" s="21">
        <f ca="1">[1]坦克标准养成属性!BA172</f>
        <v>2108</v>
      </c>
      <c r="CL172" s="21">
        <f ca="1">[1]坦克标准养成属性!BB172</f>
        <v>1422</v>
      </c>
      <c r="CM172" s="21">
        <f ca="1">[1]坦克标准养成属性!BC172</f>
        <v>1067</v>
      </c>
      <c r="CN172" s="21">
        <f ca="1">[1]坦克标准养成属性!BD172</f>
        <v>1285</v>
      </c>
      <c r="CO172" s="21">
        <f ca="1">[1]坦克标准养成属性!BE172</f>
        <v>1496</v>
      </c>
      <c r="CP172" s="21">
        <f>[1]坦克标准养成属性!BF172</f>
        <v>44.1</v>
      </c>
      <c r="CQ172" s="21">
        <f>[1]坦克标准养成属性!BG172</f>
        <v>61.9</v>
      </c>
      <c r="CR172" s="21">
        <f>[1]坦克标准养成属性!BH172</f>
        <v>14.5</v>
      </c>
      <c r="CS172" s="21">
        <f>[1]坦克标准养成属性!BI172</f>
        <v>3.56</v>
      </c>
      <c r="CT172" s="21">
        <f>[1]坦克标准养成属性!BJ172</f>
        <v>0</v>
      </c>
      <c r="CU172" s="21">
        <f>[1]坦克标准养成属性!BK172</f>
        <v>0</v>
      </c>
      <c r="CV172" s="21">
        <f>[1]坦克标准养成属性!BL172</f>
        <v>2.06</v>
      </c>
      <c r="CX172" s="2">
        <v>169</v>
      </c>
      <c r="CY172" s="2">
        <f t="shared" si="130"/>
        <v>15</v>
      </c>
      <c r="CZ172" s="2" t="str">
        <f t="shared" si="138"/>
        <v>谢尔曼</v>
      </c>
      <c r="DA172" s="2" t="str">
        <f t="shared" si="138"/>
        <v>T3</v>
      </c>
      <c r="DB172" s="2" t="str">
        <f t="shared" si="138"/>
        <v>中</v>
      </c>
      <c r="DC172" s="2">
        <f t="shared" si="133"/>
        <v>3</v>
      </c>
      <c r="DD172" s="2">
        <f t="shared" si="134"/>
        <v>5</v>
      </c>
      <c r="DE172" s="2">
        <f t="shared" si="122"/>
        <v>5</v>
      </c>
      <c r="DF172" s="2">
        <f t="shared" si="135"/>
        <v>5</v>
      </c>
      <c r="DG172" s="2">
        <f t="shared" si="136"/>
        <v>3</v>
      </c>
      <c r="DH172" s="2">
        <f t="shared" si="137"/>
        <v>1</v>
      </c>
      <c r="DI172" s="2">
        <f t="shared" si="123"/>
        <v>170</v>
      </c>
      <c r="DJ172" s="2">
        <f>COUNTIF(CZ$4:CZ172,CZ172)</f>
        <v>13</v>
      </c>
      <c r="DK172" s="2">
        <f t="shared" ca="1" si="139"/>
        <v>16413</v>
      </c>
      <c r="DL172" s="2">
        <f t="shared" ca="1" si="140"/>
        <v>2108</v>
      </c>
      <c r="DM172" s="2">
        <f t="shared" ca="1" si="141"/>
        <v>1422</v>
      </c>
      <c r="DN172" s="2">
        <f t="shared" ca="1" si="142"/>
        <v>1067</v>
      </c>
      <c r="DO172" s="2">
        <f t="shared" ca="1" si="143"/>
        <v>1285</v>
      </c>
      <c r="DP172" s="2">
        <f t="shared" ca="1" si="144"/>
        <v>1496</v>
      </c>
      <c r="DQ172" s="2">
        <f t="shared" si="145"/>
        <v>44.1</v>
      </c>
      <c r="DR172" s="2">
        <f t="shared" si="146"/>
        <v>61.9</v>
      </c>
      <c r="DS172" s="2">
        <f t="shared" si="147"/>
        <v>14.5</v>
      </c>
      <c r="DT172" s="2">
        <f t="shared" si="148"/>
        <v>3.56</v>
      </c>
      <c r="DU172" s="2">
        <f t="shared" si="149"/>
        <v>0</v>
      </c>
      <c r="DV172" s="2">
        <f t="shared" si="150"/>
        <v>0</v>
      </c>
      <c r="DW172" s="2">
        <f t="shared" si="151"/>
        <v>2.06</v>
      </c>
      <c r="DX172" s="2">
        <f t="shared" si="124"/>
        <v>1.17</v>
      </c>
      <c r="DY172" s="12" t="str">
        <f t="shared" ca="1" si="125"/>
        <v>[16413,2108,1422,1067,1285,1496,44.1,61.9,14.5,3.56,0,0,2.06,1.17]</v>
      </c>
      <c r="DZ172" s="2">
        <f t="shared" si="118"/>
        <v>52321</v>
      </c>
      <c r="EA172" s="23">
        <f t="shared" si="119"/>
        <v>50</v>
      </c>
      <c r="EB172" s="23">
        <f t="shared" si="120"/>
        <v>344000</v>
      </c>
      <c r="EC172" s="35"/>
      <c r="ED172" s="3" t="str">
        <f t="shared" si="126"/>
        <v>[52321,102]</v>
      </c>
      <c r="EE172" s="3" t="str">
        <f t="shared" si="127"/>
        <v>[50,344000]</v>
      </c>
      <c r="EF172" s="3"/>
      <c r="EG172" s="3">
        <f>VLOOKUP(IF(MOD(CY172,10)=0,10,MOD(CY172,10))&amp;DA172&amp;DB172&amp;DJ172-1,[1]图鉴!$C$18:$G$183,MATCH("经验值",[1]图鉴!$C$18:$G$18,0),FALSE)</f>
        <v>30</v>
      </c>
      <c r="EH172" s="3"/>
      <c r="EI172" s="2" t="str">
        <f t="shared" si="128"/>
        <v>谢尔曼</v>
      </c>
      <c r="EJ172" s="2">
        <f t="shared" si="129"/>
        <v>169</v>
      </c>
    </row>
    <row r="173" spans="64:140">
      <c r="CE173" s="21">
        <f>[1]坦克标准养成属性!AV173</f>
        <v>15</v>
      </c>
      <c r="CF173" s="21" t="str">
        <f>[1]坦克标准养成属性!AW173</f>
        <v>谢尔曼</v>
      </c>
      <c r="CG173" s="21" t="str">
        <f t="shared" si="121"/>
        <v>T3</v>
      </c>
      <c r="CH173" s="21" t="str">
        <f>[1]坦克标准养成属性!AX173</f>
        <v>中</v>
      </c>
      <c r="CI173" s="21">
        <f>[1]坦克标准养成属性!AY173</f>
        <v>13</v>
      </c>
      <c r="CJ173" s="21">
        <f ca="1">[1]坦克标准养成属性!AZ173</f>
        <v>17230</v>
      </c>
      <c r="CK173" s="21">
        <f ca="1">[1]坦克标准养成属性!BA173</f>
        <v>2190</v>
      </c>
      <c r="CL173" s="21">
        <f ca="1">[1]坦克标准养成属性!BB173</f>
        <v>1484</v>
      </c>
      <c r="CM173" s="21">
        <f ca="1">[1]坦克标准养成属性!BC173</f>
        <v>1113</v>
      </c>
      <c r="CN173" s="21">
        <f ca="1">[1]坦克标准养成属性!BD173</f>
        <v>1335</v>
      </c>
      <c r="CO173" s="21">
        <f ca="1">[1]坦克标准养成属性!BE173</f>
        <v>1564</v>
      </c>
      <c r="CP173" s="21">
        <f>[1]坦克标准养成属性!BF173</f>
        <v>44.7</v>
      </c>
      <c r="CQ173" s="21">
        <f>[1]坦克标准养成属性!BG173</f>
        <v>62.8</v>
      </c>
      <c r="CR173" s="21">
        <f>[1]坦克标准养成属性!BH173</f>
        <v>14.7</v>
      </c>
      <c r="CS173" s="21">
        <f>[1]坦克标准养成属性!BI173</f>
        <v>3.48</v>
      </c>
      <c r="CT173" s="21">
        <f>[1]坦克标准养成属性!BJ173</f>
        <v>0</v>
      </c>
      <c r="CU173" s="21">
        <f>[1]坦克标准养成属性!BK173</f>
        <v>0</v>
      </c>
      <c r="CV173" s="21">
        <f>[1]坦克标准养成属性!BL173</f>
        <v>2.0299999999999998</v>
      </c>
      <c r="CX173" s="2">
        <v>170</v>
      </c>
      <c r="CY173" s="2">
        <f t="shared" si="130"/>
        <v>15</v>
      </c>
      <c r="CZ173" s="2" t="str">
        <f t="shared" si="138"/>
        <v>谢尔曼</v>
      </c>
      <c r="DA173" s="2" t="str">
        <f t="shared" si="138"/>
        <v>T3</v>
      </c>
      <c r="DB173" s="2" t="str">
        <f t="shared" si="138"/>
        <v>中</v>
      </c>
      <c r="DC173" s="2">
        <f t="shared" si="133"/>
        <v>3</v>
      </c>
      <c r="DD173" s="2">
        <f t="shared" si="134"/>
        <v>5</v>
      </c>
      <c r="DE173" s="2">
        <f t="shared" si="122"/>
        <v>5</v>
      </c>
      <c r="DF173" s="2">
        <f t="shared" si="135"/>
        <v>5</v>
      </c>
      <c r="DG173" s="2">
        <f t="shared" si="136"/>
        <v>4</v>
      </c>
      <c r="DH173" s="2">
        <f t="shared" si="137"/>
        <v>1</v>
      </c>
      <c r="DI173" s="2">
        <f t="shared" si="123"/>
        <v>171</v>
      </c>
      <c r="DJ173" s="2">
        <f>COUNTIF(CZ$4:CZ173,CZ173)</f>
        <v>14</v>
      </c>
      <c r="DK173" s="2">
        <f t="shared" ca="1" si="139"/>
        <v>17230</v>
      </c>
      <c r="DL173" s="2">
        <f t="shared" ca="1" si="140"/>
        <v>2190</v>
      </c>
      <c r="DM173" s="2">
        <f t="shared" ca="1" si="141"/>
        <v>1484</v>
      </c>
      <c r="DN173" s="2">
        <f t="shared" ca="1" si="142"/>
        <v>1113</v>
      </c>
      <c r="DO173" s="2">
        <f t="shared" ca="1" si="143"/>
        <v>1335</v>
      </c>
      <c r="DP173" s="2">
        <f t="shared" ca="1" si="144"/>
        <v>1564</v>
      </c>
      <c r="DQ173" s="2">
        <f t="shared" si="145"/>
        <v>44.7</v>
      </c>
      <c r="DR173" s="2">
        <f t="shared" si="146"/>
        <v>62.8</v>
      </c>
      <c r="DS173" s="2">
        <f t="shared" si="147"/>
        <v>14.7</v>
      </c>
      <c r="DT173" s="2">
        <f t="shared" si="148"/>
        <v>3.48</v>
      </c>
      <c r="DU173" s="2">
        <f t="shared" si="149"/>
        <v>0</v>
      </c>
      <c r="DV173" s="2">
        <f t="shared" si="150"/>
        <v>0</v>
      </c>
      <c r="DW173" s="2">
        <f t="shared" si="151"/>
        <v>2.0299999999999998</v>
      </c>
      <c r="DX173" s="2">
        <f t="shared" si="124"/>
        <v>1.18</v>
      </c>
      <c r="DY173" s="12" t="str">
        <f t="shared" ca="1" si="125"/>
        <v>[17230,2190,1484,1113,1335,1564,44.7,62.8,14.7,3.48,0,0,2.03,1.18]</v>
      </c>
      <c r="DZ173" s="2">
        <f t="shared" si="118"/>
        <v>52321</v>
      </c>
      <c r="EA173" s="23">
        <f t="shared" si="119"/>
        <v>50</v>
      </c>
      <c r="EB173" s="23">
        <f t="shared" si="120"/>
        <v>366000</v>
      </c>
      <c r="EC173" s="35"/>
      <c r="ED173" s="3" t="str">
        <f t="shared" si="126"/>
        <v>[52321,102]</v>
      </c>
      <c r="EE173" s="3" t="str">
        <f t="shared" si="127"/>
        <v>[50,366000]</v>
      </c>
      <c r="EF173" s="3"/>
      <c r="EG173" s="3">
        <f>VLOOKUP(IF(MOD(CY173,10)=0,10,MOD(CY173,10))&amp;DA173&amp;DB173&amp;DJ173-1,[1]图鉴!$C$18:$G$183,MATCH("经验值",[1]图鉴!$C$18:$G$18,0),FALSE)</f>
        <v>30</v>
      </c>
      <c r="EH173" s="3"/>
      <c r="EI173" s="2" t="str">
        <f t="shared" si="128"/>
        <v>谢尔曼</v>
      </c>
      <c r="EJ173" s="2">
        <f t="shared" si="129"/>
        <v>170</v>
      </c>
    </row>
    <row r="174" spans="64:140">
      <c r="CE174" s="21">
        <f>[1]坦克标准养成属性!AV174</f>
        <v>15</v>
      </c>
      <c r="CF174" s="21" t="str">
        <f>[1]坦克标准养成属性!AW174</f>
        <v>谢尔曼</v>
      </c>
      <c r="CG174" s="21" t="str">
        <f t="shared" si="121"/>
        <v>T3</v>
      </c>
      <c r="CH174" s="21" t="str">
        <f>[1]坦克标准养成属性!AX174</f>
        <v>中</v>
      </c>
      <c r="CI174" s="21">
        <f>[1]坦克标准养成属性!AY174</f>
        <v>14</v>
      </c>
      <c r="CJ174" s="21">
        <f ca="1">[1]坦克标准养成属性!AZ174</f>
        <v>18047</v>
      </c>
      <c r="CK174" s="21">
        <f ca="1">[1]坦克标准养成属性!BA174</f>
        <v>2271</v>
      </c>
      <c r="CL174" s="21">
        <f ca="1">[1]坦克标准养成属性!BB174</f>
        <v>1545</v>
      </c>
      <c r="CM174" s="21">
        <f ca="1">[1]坦克标准养成属性!BC174</f>
        <v>1159</v>
      </c>
      <c r="CN174" s="21">
        <f ca="1">[1]坦克标准养成属性!BD174</f>
        <v>1385</v>
      </c>
      <c r="CO174" s="21">
        <f ca="1">[1]坦克标准养成属性!BE174</f>
        <v>1632</v>
      </c>
      <c r="CP174" s="21">
        <f>[1]坦克标准养成属性!BF174</f>
        <v>45.4</v>
      </c>
      <c r="CQ174" s="21">
        <f>[1]坦克标准养成属性!BG174</f>
        <v>63.8</v>
      </c>
      <c r="CR174" s="21">
        <f>[1]坦克标准养成属性!BH174</f>
        <v>15</v>
      </c>
      <c r="CS174" s="21">
        <f>[1]坦克标准养成属性!BI174</f>
        <v>3.4</v>
      </c>
      <c r="CT174" s="21">
        <f>[1]坦克标准养成属性!BJ174</f>
        <v>0</v>
      </c>
      <c r="CU174" s="21">
        <f>[1]坦克标准养成属性!BK174</f>
        <v>0</v>
      </c>
      <c r="CV174" s="21">
        <f>[1]坦克标准养成属性!BL174</f>
        <v>2</v>
      </c>
      <c r="CX174" s="2">
        <v>171</v>
      </c>
      <c r="CY174" s="2">
        <f t="shared" si="130"/>
        <v>15</v>
      </c>
      <c r="CZ174" s="2" t="str">
        <f t="shared" si="138"/>
        <v>谢尔曼</v>
      </c>
      <c r="DA174" s="2" t="str">
        <f t="shared" si="138"/>
        <v>T3</v>
      </c>
      <c r="DB174" s="2" t="str">
        <f t="shared" si="138"/>
        <v>中</v>
      </c>
      <c r="DC174" s="2">
        <f t="shared" si="133"/>
        <v>3</v>
      </c>
      <c r="DD174" s="2">
        <f t="shared" si="134"/>
        <v>5</v>
      </c>
      <c r="DE174" s="2">
        <f t="shared" si="122"/>
        <v>5</v>
      </c>
      <c r="DF174" s="2">
        <f t="shared" si="135"/>
        <v>5</v>
      </c>
      <c r="DG174" s="2">
        <f t="shared" si="136"/>
        <v>5</v>
      </c>
      <c r="DH174" s="2">
        <f t="shared" si="137"/>
        <v>2</v>
      </c>
      <c r="DI174" s="2">
        <f t="shared" si="123"/>
        <v>-1</v>
      </c>
      <c r="DJ174" s="2">
        <f>COUNTIF(CZ$4:CZ174,CZ174)</f>
        <v>15</v>
      </c>
      <c r="DK174" s="2">
        <f t="shared" ca="1" si="139"/>
        <v>18047</v>
      </c>
      <c r="DL174" s="2">
        <f t="shared" ca="1" si="140"/>
        <v>2271</v>
      </c>
      <c r="DM174" s="2">
        <f t="shared" ca="1" si="141"/>
        <v>1545</v>
      </c>
      <c r="DN174" s="2">
        <f t="shared" ca="1" si="142"/>
        <v>1159</v>
      </c>
      <c r="DO174" s="2">
        <f t="shared" ca="1" si="143"/>
        <v>1385</v>
      </c>
      <c r="DP174" s="2">
        <f t="shared" ca="1" si="144"/>
        <v>1632</v>
      </c>
      <c r="DQ174" s="2">
        <f t="shared" si="145"/>
        <v>45.4</v>
      </c>
      <c r="DR174" s="2">
        <f t="shared" si="146"/>
        <v>63.8</v>
      </c>
      <c r="DS174" s="2">
        <f t="shared" si="147"/>
        <v>15</v>
      </c>
      <c r="DT174" s="2">
        <f t="shared" si="148"/>
        <v>3.4</v>
      </c>
      <c r="DU174" s="2">
        <f t="shared" si="149"/>
        <v>0</v>
      </c>
      <c r="DV174" s="2">
        <f t="shared" si="150"/>
        <v>0</v>
      </c>
      <c r="DW174" s="2">
        <f t="shared" si="151"/>
        <v>2</v>
      </c>
      <c r="DX174" s="2">
        <f t="shared" si="124"/>
        <v>1.2</v>
      </c>
      <c r="DY174" s="12" t="str">
        <f t="shared" ca="1" si="125"/>
        <v>[18047,2271,1545,1159,1385,1632,45.4,63.8,15,3.4,0,0,2,1.2]</v>
      </c>
      <c r="DZ174" s="2">
        <f t="shared" si="118"/>
        <v>52321</v>
      </c>
      <c r="EA174" s="23">
        <f t="shared" si="119"/>
        <v>1</v>
      </c>
      <c r="EB174" s="23">
        <f t="shared" si="120"/>
        <v>0</v>
      </c>
      <c r="EC174" s="35"/>
      <c r="ED174" s="3" t="str">
        <f t="shared" si="126"/>
        <v>[52321,102]</v>
      </c>
      <c r="EE174" s="3" t="str">
        <f t="shared" si="127"/>
        <v>[1,0]</v>
      </c>
      <c r="EF174" s="3"/>
      <c r="EG174" s="3">
        <f>VLOOKUP(IF(MOD(CY174,10)=0,10,MOD(CY174,10))&amp;DA174&amp;DB174&amp;DJ174-1,[1]图鉴!$C$18:$G$183,MATCH("经验值",[1]图鉴!$C$18:$G$18,0),FALSE)</f>
        <v>30</v>
      </c>
      <c r="EH174" s="3"/>
      <c r="EI174" s="2" t="str">
        <f t="shared" si="128"/>
        <v>谢尔曼</v>
      </c>
      <c r="EJ174" s="2">
        <f t="shared" si="129"/>
        <v>171</v>
      </c>
    </row>
    <row r="175" spans="64:140">
      <c r="CE175" s="21">
        <f>[1]坦克标准养成属性!AV175</f>
        <v>16</v>
      </c>
      <c r="CF175" s="21" t="str">
        <f>[1]坦克标准养成属性!AW175</f>
        <v>彗星</v>
      </c>
      <c r="CG175" s="21" t="str">
        <f t="shared" si="121"/>
        <v>T3</v>
      </c>
      <c r="CH175" s="21" t="str">
        <f>[1]坦克标准养成属性!AX175</f>
        <v>高</v>
      </c>
      <c r="CI175" s="21">
        <f>[1]坦克标准养成属性!AY175</f>
        <v>0</v>
      </c>
      <c r="CJ175" s="21">
        <f ca="1">[1]坦克标准养成属性!AZ175</f>
        <v>7294</v>
      </c>
      <c r="CK175" s="21">
        <f ca="1">[1]坦克标准养成属性!BA175</f>
        <v>1178</v>
      </c>
      <c r="CL175" s="21">
        <f ca="1">[1]坦克标准养成属性!BB175</f>
        <v>736</v>
      </c>
      <c r="CM175" s="21">
        <f ca="1">[1]坦克标准养成属性!BC175</f>
        <v>552</v>
      </c>
      <c r="CN175" s="21">
        <f ca="1">[1]坦克标准养成属性!BD175</f>
        <v>739</v>
      </c>
      <c r="CO175" s="21">
        <f ca="1">[1]坦克标准养成属性!BE175</f>
        <v>725</v>
      </c>
      <c r="CP175" s="21">
        <f>[1]坦克标准养成属性!BF175</f>
        <v>37.4</v>
      </c>
      <c r="CQ175" s="21">
        <f>[1]坦克标准养成属性!BG175</f>
        <v>52.5</v>
      </c>
      <c r="CR175" s="21">
        <f>[1]坦克标准养成属性!BH175</f>
        <v>11.6</v>
      </c>
      <c r="CS175" s="21">
        <f>[1]坦克标准养成属性!BI175</f>
        <v>4.5</v>
      </c>
      <c r="CT175" s="21">
        <f>[1]坦克标准养成属性!BJ175</f>
        <v>0</v>
      </c>
      <c r="CU175" s="21">
        <f>[1]坦克标准养成属性!BK175</f>
        <v>0</v>
      </c>
      <c r="CV175" s="21">
        <f>[1]坦克标准养成属性!BL175</f>
        <v>2.4</v>
      </c>
      <c r="CX175" s="2">
        <v>172</v>
      </c>
      <c r="CY175" s="2">
        <f t="shared" si="130"/>
        <v>16</v>
      </c>
      <c r="CZ175" s="2" t="str">
        <f t="shared" si="138"/>
        <v>彗星</v>
      </c>
      <c r="DA175" s="2" t="str">
        <f t="shared" si="138"/>
        <v>T3</v>
      </c>
      <c r="DB175" s="2" t="str">
        <f t="shared" si="138"/>
        <v>高</v>
      </c>
      <c r="DC175" s="2">
        <f t="shared" si="133"/>
        <v>3</v>
      </c>
      <c r="DD175" s="2">
        <f t="shared" si="134"/>
        <v>5</v>
      </c>
      <c r="DE175" s="2">
        <f t="shared" si="122"/>
        <v>3</v>
      </c>
      <c r="DF175" s="2">
        <f t="shared" si="135"/>
        <v>3</v>
      </c>
      <c r="DG175" s="2">
        <f t="shared" si="136"/>
        <v>0</v>
      </c>
      <c r="DH175" s="2">
        <f t="shared" si="137"/>
        <v>1</v>
      </c>
      <c r="DI175" s="2">
        <f t="shared" si="123"/>
        <v>173</v>
      </c>
      <c r="DJ175" s="2">
        <f>COUNTIF(CZ$4:CZ175,CZ175)</f>
        <v>1</v>
      </c>
      <c r="DK175" s="2">
        <f t="shared" ca="1" si="139"/>
        <v>7294</v>
      </c>
      <c r="DL175" s="2">
        <f t="shared" ca="1" si="140"/>
        <v>1178</v>
      </c>
      <c r="DM175" s="2">
        <f t="shared" ca="1" si="141"/>
        <v>736</v>
      </c>
      <c r="DN175" s="2">
        <f t="shared" ca="1" si="142"/>
        <v>552</v>
      </c>
      <c r="DO175" s="2">
        <f t="shared" ca="1" si="143"/>
        <v>739</v>
      </c>
      <c r="DP175" s="2">
        <f t="shared" ca="1" si="144"/>
        <v>725</v>
      </c>
      <c r="DQ175" s="2">
        <f t="shared" si="145"/>
        <v>37.4</v>
      </c>
      <c r="DR175" s="2">
        <f t="shared" si="146"/>
        <v>52.5</v>
      </c>
      <c r="DS175" s="2">
        <f t="shared" si="147"/>
        <v>11.6</v>
      </c>
      <c r="DT175" s="2">
        <f t="shared" si="148"/>
        <v>4.5</v>
      </c>
      <c r="DU175" s="2">
        <f t="shared" si="149"/>
        <v>0</v>
      </c>
      <c r="DV175" s="2">
        <f t="shared" si="150"/>
        <v>0</v>
      </c>
      <c r="DW175" s="2">
        <f t="shared" si="151"/>
        <v>2.4</v>
      </c>
      <c r="DX175" s="2">
        <f t="shared" si="124"/>
        <v>1</v>
      </c>
      <c r="DY175" s="12" t="str">
        <f t="shared" ca="1" si="125"/>
        <v>[7294,1178,736,552,739,725,37.4,52.5,11.6,4.5,0,0,2.4,1]</v>
      </c>
      <c r="DZ175" s="2">
        <f t="shared" si="118"/>
        <v>52331</v>
      </c>
      <c r="EA175" s="23">
        <f t="shared" si="119"/>
        <v>20</v>
      </c>
      <c r="EB175" s="23">
        <f t="shared" si="120"/>
        <v>101000</v>
      </c>
      <c r="EC175" s="35"/>
      <c r="ED175" s="3" t="str">
        <f t="shared" si="126"/>
        <v>[52331,102]</v>
      </c>
      <c r="EE175" s="3" t="str">
        <f t="shared" si="127"/>
        <v>[20,101000]</v>
      </c>
      <c r="EF175" s="3"/>
      <c r="EG175" s="3">
        <f>VLOOKUP(IF(MOD(CY175,10)=0,10,MOD(CY175,10))&amp;DA175&amp;DB175&amp;DJ175-1,[1]图鉴!$C$18:$G$183,MATCH("经验值",[1]图鉴!$C$18:$G$18,0),FALSE)</f>
        <v>30</v>
      </c>
      <c r="EH175" s="3"/>
      <c r="EI175" s="2" t="str">
        <f t="shared" si="128"/>
        <v>彗星</v>
      </c>
      <c r="EJ175" s="2">
        <f t="shared" si="129"/>
        <v>172</v>
      </c>
    </row>
    <row r="176" spans="64:140">
      <c r="CE176" s="21">
        <f>[1]坦克标准养成属性!AV176</f>
        <v>16</v>
      </c>
      <c r="CF176" s="21" t="str">
        <f>[1]坦克标准养成属性!AW176</f>
        <v>彗星</v>
      </c>
      <c r="CG176" s="21" t="str">
        <f t="shared" si="121"/>
        <v>T3</v>
      </c>
      <c r="CH176" s="21" t="str">
        <f>[1]坦克标准养成属性!AX176</f>
        <v>高</v>
      </c>
      <c r="CI176" s="21">
        <f>[1]坦克标准养成属性!AY176</f>
        <v>1</v>
      </c>
      <c r="CJ176" s="21">
        <f ca="1">[1]坦克标准养成属性!AZ176</f>
        <v>8207</v>
      </c>
      <c r="CK176" s="21">
        <f ca="1">[1]坦克标准养成属性!BA176</f>
        <v>1264</v>
      </c>
      <c r="CL176" s="21">
        <f ca="1">[1]坦克标准养成属性!BB176</f>
        <v>803</v>
      </c>
      <c r="CM176" s="21">
        <f ca="1">[1]坦克标准养成属性!BC176</f>
        <v>602</v>
      </c>
      <c r="CN176" s="21">
        <f ca="1">[1]坦克标准养成属性!BD176</f>
        <v>793</v>
      </c>
      <c r="CO176" s="21">
        <f ca="1">[1]坦克标准养成属性!BE176</f>
        <v>799</v>
      </c>
      <c r="CP176" s="21">
        <f>[1]坦克标准养成属性!BF176</f>
        <v>38.1</v>
      </c>
      <c r="CQ176" s="21">
        <f>[1]坦克标准养成属性!BG176</f>
        <v>53.4</v>
      </c>
      <c r="CR176" s="21">
        <f>[1]坦克标准养成属性!BH176</f>
        <v>11.9</v>
      </c>
      <c r="CS176" s="21">
        <f>[1]坦克标准养成属性!BI176</f>
        <v>4.42</v>
      </c>
      <c r="CT176" s="21">
        <f>[1]坦克标准养成属性!BJ176</f>
        <v>0</v>
      </c>
      <c r="CU176" s="21">
        <f>[1]坦克标准养成属性!BK176</f>
        <v>0</v>
      </c>
      <c r="CV176" s="21">
        <f>[1]坦克标准养成属性!BL176</f>
        <v>2.37</v>
      </c>
      <c r="CX176" s="2">
        <v>173</v>
      </c>
      <c r="CY176" s="2">
        <f t="shared" si="130"/>
        <v>16</v>
      </c>
      <c r="CZ176" s="2" t="str">
        <f t="shared" si="138"/>
        <v>彗星</v>
      </c>
      <c r="DA176" s="2" t="str">
        <f t="shared" si="138"/>
        <v>T3</v>
      </c>
      <c r="DB176" s="2" t="str">
        <f t="shared" si="138"/>
        <v>高</v>
      </c>
      <c r="DC176" s="2">
        <f t="shared" si="133"/>
        <v>3</v>
      </c>
      <c r="DD176" s="2">
        <f t="shared" si="134"/>
        <v>5</v>
      </c>
      <c r="DE176" s="2">
        <f t="shared" si="122"/>
        <v>3</v>
      </c>
      <c r="DF176" s="2">
        <f t="shared" si="135"/>
        <v>3</v>
      </c>
      <c r="DG176" s="2">
        <f t="shared" si="136"/>
        <v>1</v>
      </c>
      <c r="DH176" s="2">
        <f t="shared" si="137"/>
        <v>1</v>
      </c>
      <c r="DI176" s="2">
        <f t="shared" si="123"/>
        <v>174</v>
      </c>
      <c r="DJ176" s="2">
        <f>COUNTIF(CZ$4:CZ176,CZ176)</f>
        <v>2</v>
      </c>
      <c r="DK176" s="2">
        <f t="shared" ca="1" si="139"/>
        <v>8207</v>
      </c>
      <c r="DL176" s="2">
        <f t="shared" ca="1" si="140"/>
        <v>1264</v>
      </c>
      <c r="DM176" s="2">
        <f t="shared" ca="1" si="141"/>
        <v>803</v>
      </c>
      <c r="DN176" s="2">
        <f t="shared" ca="1" si="142"/>
        <v>602</v>
      </c>
      <c r="DO176" s="2">
        <f t="shared" ca="1" si="143"/>
        <v>793</v>
      </c>
      <c r="DP176" s="2">
        <f t="shared" ca="1" si="144"/>
        <v>799</v>
      </c>
      <c r="DQ176" s="2">
        <f t="shared" si="145"/>
        <v>38.1</v>
      </c>
      <c r="DR176" s="2">
        <f t="shared" si="146"/>
        <v>53.4</v>
      </c>
      <c r="DS176" s="2">
        <f t="shared" si="147"/>
        <v>11.9</v>
      </c>
      <c r="DT176" s="2">
        <f t="shared" si="148"/>
        <v>4.42</v>
      </c>
      <c r="DU176" s="2">
        <f t="shared" si="149"/>
        <v>0</v>
      </c>
      <c r="DV176" s="2">
        <f t="shared" si="150"/>
        <v>0</v>
      </c>
      <c r="DW176" s="2">
        <f t="shared" si="151"/>
        <v>2.37</v>
      </c>
      <c r="DX176" s="2">
        <f t="shared" si="124"/>
        <v>1.01</v>
      </c>
      <c r="DY176" s="12" t="str">
        <f t="shared" ca="1" si="125"/>
        <v>[8207,1264,803,602,793,799,38.1,53.4,11.9,4.42,0,0,2.37,1.01]</v>
      </c>
      <c r="DZ176" s="2">
        <f t="shared" si="118"/>
        <v>52331</v>
      </c>
      <c r="EA176" s="23">
        <f t="shared" si="119"/>
        <v>20</v>
      </c>
      <c r="EB176" s="23">
        <f t="shared" si="120"/>
        <v>128000</v>
      </c>
      <c r="EC176" s="35"/>
      <c r="ED176" s="3" t="str">
        <f t="shared" si="126"/>
        <v>[52331,102]</v>
      </c>
      <c r="EE176" s="3" t="str">
        <f t="shared" si="127"/>
        <v>[20,128000]</v>
      </c>
      <c r="EF176" s="3"/>
      <c r="EG176" s="3">
        <f>VLOOKUP(IF(MOD(CY176,10)=0,10,MOD(CY176,10))&amp;DA176&amp;DB176&amp;DJ176-1,[1]图鉴!$C$18:$G$183,MATCH("经验值",[1]图鉴!$C$18:$G$18,0),FALSE)</f>
        <v>25</v>
      </c>
      <c r="EH176" s="3"/>
      <c r="EI176" s="2" t="str">
        <f t="shared" si="128"/>
        <v>彗星</v>
      </c>
      <c r="EJ176" s="2">
        <f t="shared" si="129"/>
        <v>173</v>
      </c>
    </row>
    <row r="177" spans="83:140">
      <c r="CE177" s="21">
        <f>[1]坦克标准养成属性!AV177</f>
        <v>16</v>
      </c>
      <c r="CF177" s="21" t="str">
        <f>[1]坦克标准养成属性!AW177</f>
        <v>彗星</v>
      </c>
      <c r="CG177" s="21" t="str">
        <f t="shared" si="121"/>
        <v>T3</v>
      </c>
      <c r="CH177" s="21" t="str">
        <f>[1]坦克标准养成属性!AX177</f>
        <v>高</v>
      </c>
      <c r="CI177" s="21">
        <f>[1]坦克标准养成属性!AY177</f>
        <v>2</v>
      </c>
      <c r="CJ177" s="21">
        <f ca="1">[1]坦克标准养成属性!AZ177</f>
        <v>9121</v>
      </c>
      <c r="CK177" s="21">
        <f ca="1">[1]坦克标准养成属性!BA177</f>
        <v>1350</v>
      </c>
      <c r="CL177" s="21">
        <f ca="1">[1]坦克标准养成属性!BB177</f>
        <v>869</v>
      </c>
      <c r="CM177" s="21">
        <f ca="1">[1]坦克标准养成属性!BC177</f>
        <v>652</v>
      </c>
      <c r="CN177" s="21">
        <f ca="1">[1]坦克标准养成属性!BD177</f>
        <v>847</v>
      </c>
      <c r="CO177" s="21">
        <f ca="1">[1]坦克标准养成属性!BE177</f>
        <v>873</v>
      </c>
      <c r="CP177" s="21">
        <f>[1]坦克标准养成属性!BF177</f>
        <v>38.700000000000003</v>
      </c>
      <c r="CQ177" s="21">
        <f>[1]坦克标准养成属性!BG177</f>
        <v>54.4</v>
      </c>
      <c r="CR177" s="21">
        <f>[1]坦克标准养成属性!BH177</f>
        <v>12.1</v>
      </c>
      <c r="CS177" s="21">
        <f>[1]坦克标准养成属性!BI177</f>
        <v>4.34</v>
      </c>
      <c r="CT177" s="21">
        <f>[1]坦克标准养成属性!BJ177</f>
        <v>0</v>
      </c>
      <c r="CU177" s="21">
        <f>[1]坦克标准养成属性!BK177</f>
        <v>0</v>
      </c>
      <c r="CV177" s="21">
        <f>[1]坦克标准养成属性!BL177</f>
        <v>2.34</v>
      </c>
      <c r="CX177" s="2">
        <v>174</v>
      </c>
      <c r="CY177" s="2">
        <f t="shared" si="130"/>
        <v>16</v>
      </c>
      <c r="CZ177" s="2" t="str">
        <f t="shared" si="138"/>
        <v>彗星</v>
      </c>
      <c r="DA177" s="2" t="str">
        <f t="shared" si="138"/>
        <v>T3</v>
      </c>
      <c r="DB177" s="2" t="str">
        <f t="shared" si="138"/>
        <v>高</v>
      </c>
      <c r="DC177" s="2">
        <f t="shared" si="133"/>
        <v>3</v>
      </c>
      <c r="DD177" s="2">
        <f t="shared" si="134"/>
        <v>5</v>
      </c>
      <c r="DE177" s="2">
        <f t="shared" si="122"/>
        <v>3</v>
      </c>
      <c r="DF177" s="2">
        <f t="shared" si="135"/>
        <v>3</v>
      </c>
      <c r="DG177" s="2">
        <f t="shared" si="136"/>
        <v>2</v>
      </c>
      <c r="DH177" s="2">
        <f t="shared" si="137"/>
        <v>1</v>
      </c>
      <c r="DI177" s="2">
        <f t="shared" si="123"/>
        <v>175</v>
      </c>
      <c r="DJ177" s="2">
        <f>COUNTIF(CZ$4:CZ177,CZ177)</f>
        <v>3</v>
      </c>
      <c r="DK177" s="2">
        <f t="shared" ca="1" si="139"/>
        <v>9121</v>
      </c>
      <c r="DL177" s="2">
        <f t="shared" ca="1" si="140"/>
        <v>1350</v>
      </c>
      <c r="DM177" s="2">
        <f t="shared" ca="1" si="141"/>
        <v>869</v>
      </c>
      <c r="DN177" s="2">
        <f t="shared" ca="1" si="142"/>
        <v>652</v>
      </c>
      <c r="DO177" s="2">
        <f t="shared" ca="1" si="143"/>
        <v>847</v>
      </c>
      <c r="DP177" s="2">
        <f t="shared" ca="1" si="144"/>
        <v>873</v>
      </c>
      <c r="DQ177" s="2">
        <f t="shared" si="145"/>
        <v>38.700000000000003</v>
      </c>
      <c r="DR177" s="2">
        <f t="shared" si="146"/>
        <v>54.4</v>
      </c>
      <c r="DS177" s="2">
        <f t="shared" si="147"/>
        <v>12.1</v>
      </c>
      <c r="DT177" s="2">
        <f t="shared" si="148"/>
        <v>4.34</v>
      </c>
      <c r="DU177" s="2">
        <f t="shared" si="149"/>
        <v>0</v>
      </c>
      <c r="DV177" s="2">
        <f t="shared" si="150"/>
        <v>0</v>
      </c>
      <c r="DW177" s="2">
        <f t="shared" si="151"/>
        <v>2.34</v>
      </c>
      <c r="DX177" s="2">
        <f t="shared" si="124"/>
        <v>1.03</v>
      </c>
      <c r="DY177" s="12" t="str">
        <f t="shared" ca="1" si="125"/>
        <v>[9121,1350,869,652,847,873,38.7,54.4,12.1,4.34,0,0,2.34,1.03]</v>
      </c>
      <c r="DZ177" s="2">
        <f t="shared" si="118"/>
        <v>52331</v>
      </c>
      <c r="EA177" s="23">
        <f t="shared" si="119"/>
        <v>20</v>
      </c>
      <c r="EB177" s="23">
        <f t="shared" si="120"/>
        <v>155500</v>
      </c>
      <c r="EC177" s="35"/>
      <c r="ED177" s="3" t="str">
        <f t="shared" si="126"/>
        <v>[52331,102]</v>
      </c>
      <c r="EE177" s="3" t="str">
        <f t="shared" si="127"/>
        <v>[20,155500]</v>
      </c>
      <c r="EF177" s="3"/>
      <c r="EG177" s="3">
        <f>VLOOKUP(IF(MOD(CY177,10)=0,10,MOD(CY177,10))&amp;DA177&amp;DB177&amp;DJ177-1,[1]图鉴!$C$18:$G$183,MATCH("经验值",[1]图鉴!$C$18:$G$18,0),FALSE)</f>
        <v>25</v>
      </c>
      <c r="EH177" s="3"/>
      <c r="EI177" s="2" t="str">
        <f t="shared" si="128"/>
        <v>彗星</v>
      </c>
      <c r="EJ177" s="2">
        <f t="shared" si="129"/>
        <v>174</v>
      </c>
    </row>
    <row r="178" spans="83:140">
      <c r="CE178" s="21">
        <f>[1]坦克标准养成属性!AV178</f>
        <v>16</v>
      </c>
      <c r="CF178" s="21" t="str">
        <f>[1]坦克标准养成属性!AW178</f>
        <v>彗星</v>
      </c>
      <c r="CG178" s="21" t="str">
        <f t="shared" si="121"/>
        <v>T3</v>
      </c>
      <c r="CH178" s="21" t="str">
        <f>[1]坦克标准养成属性!AX178</f>
        <v>高</v>
      </c>
      <c r="CI178" s="21">
        <f>[1]坦克标准养成属性!AY178</f>
        <v>3</v>
      </c>
      <c r="CJ178" s="21">
        <f ca="1">[1]坦克标准养成属性!AZ178</f>
        <v>10034</v>
      </c>
      <c r="CK178" s="21">
        <f ca="1">[1]坦克标准养成属性!BA178</f>
        <v>1436</v>
      </c>
      <c r="CL178" s="21">
        <f ca="1">[1]坦克标准养成属性!BB178</f>
        <v>936</v>
      </c>
      <c r="CM178" s="21">
        <f ca="1">[1]坦克标准养成属性!BC178</f>
        <v>702</v>
      </c>
      <c r="CN178" s="21">
        <f ca="1">[1]坦克标准养成属性!BD178</f>
        <v>901</v>
      </c>
      <c r="CO178" s="21">
        <f ca="1">[1]坦克标准养成属性!BE178</f>
        <v>947</v>
      </c>
      <c r="CP178" s="21">
        <f>[1]坦克标准养成属性!BF178</f>
        <v>39.4</v>
      </c>
      <c r="CQ178" s="21">
        <f>[1]坦克标准养成属性!BG178</f>
        <v>55.3</v>
      </c>
      <c r="CR178" s="21">
        <f>[1]坦克标准养成属性!BH178</f>
        <v>12.4</v>
      </c>
      <c r="CS178" s="21">
        <f>[1]坦克标准养成属性!BI178</f>
        <v>4.26</v>
      </c>
      <c r="CT178" s="21">
        <f>[1]坦克标准养成属性!BJ178</f>
        <v>0</v>
      </c>
      <c r="CU178" s="21">
        <f>[1]坦克标准养成属性!BK178</f>
        <v>0</v>
      </c>
      <c r="CV178" s="21">
        <f>[1]坦克标准养成属性!BL178</f>
        <v>2.31</v>
      </c>
      <c r="CX178" s="2">
        <v>175</v>
      </c>
      <c r="CY178" s="2">
        <f t="shared" si="130"/>
        <v>16</v>
      </c>
      <c r="CZ178" s="2" t="str">
        <f t="shared" si="138"/>
        <v>彗星</v>
      </c>
      <c r="DA178" s="2" t="str">
        <f t="shared" si="138"/>
        <v>T3</v>
      </c>
      <c r="DB178" s="2" t="str">
        <f t="shared" si="138"/>
        <v>高</v>
      </c>
      <c r="DC178" s="2">
        <f t="shared" si="133"/>
        <v>3</v>
      </c>
      <c r="DD178" s="2">
        <f t="shared" si="134"/>
        <v>5</v>
      </c>
      <c r="DE178" s="2">
        <f t="shared" si="122"/>
        <v>3</v>
      </c>
      <c r="DF178" s="2">
        <f t="shared" si="135"/>
        <v>3</v>
      </c>
      <c r="DG178" s="2">
        <f t="shared" si="136"/>
        <v>3</v>
      </c>
      <c r="DH178" s="2">
        <f t="shared" si="137"/>
        <v>2</v>
      </c>
      <c r="DI178" s="2">
        <f t="shared" si="123"/>
        <v>176</v>
      </c>
      <c r="DJ178" s="2">
        <f>COUNTIF(CZ$4:CZ178,CZ178)</f>
        <v>4</v>
      </c>
      <c r="DK178" s="2">
        <f t="shared" ca="1" si="139"/>
        <v>10034</v>
      </c>
      <c r="DL178" s="2">
        <f t="shared" ca="1" si="140"/>
        <v>1436</v>
      </c>
      <c r="DM178" s="2">
        <f t="shared" ca="1" si="141"/>
        <v>936</v>
      </c>
      <c r="DN178" s="2">
        <f t="shared" ca="1" si="142"/>
        <v>702</v>
      </c>
      <c r="DO178" s="2">
        <f t="shared" ca="1" si="143"/>
        <v>901</v>
      </c>
      <c r="DP178" s="2">
        <f t="shared" ca="1" si="144"/>
        <v>947</v>
      </c>
      <c r="DQ178" s="2">
        <f t="shared" si="145"/>
        <v>39.4</v>
      </c>
      <c r="DR178" s="2">
        <f t="shared" si="146"/>
        <v>55.3</v>
      </c>
      <c r="DS178" s="2">
        <f t="shared" si="147"/>
        <v>12.4</v>
      </c>
      <c r="DT178" s="2">
        <f t="shared" si="148"/>
        <v>4.26</v>
      </c>
      <c r="DU178" s="2">
        <f t="shared" si="149"/>
        <v>0</v>
      </c>
      <c r="DV178" s="2">
        <f t="shared" si="150"/>
        <v>0</v>
      </c>
      <c r="DW178" s="2">
        <f t="shared" si="151"/>
        <v>2.31</v>
      </c>
      <c r="DX178" s="2">
        <f t="shared" si="124"/>
        <v>1.04</v>
      </c>
      <c r="DY178" s="12" t="str">
        <f t="shared" ca="1" si="125"/>
        <v>[10034,1436,936,702,901,947,39.4,55.3,12.4,4.26,0,0,2.31,1.04]</v>
      </c>
      <c r="DZ178" s="2">
        <f t="shared" si="118"/>
        <v>52331</v>
      </c>
      <c r="EA178" s="23">
        <f t="shared" si="119"/>
        <v>20</v>
      </c>
      <c r="EB178" s="23">
        <f t="shared" si="120"/>
        <v>182500</v>
      </c>
      <c r="EC178" s="35"/>
      <c r="ED178" s="3" t="str">
        <f t="shared" si="126"/>
        <v>[52331,102]</v>
      </c>
      <c r="EE178" s="3" t="str">
        <f t="shared" si="127"/>
        <v>[20,182500]</v>
      </c>
      <c r="EF178" s="3"/>
      <c r="EG178" s="3">
        <f>VLOOKUP(IF(MOD(CY178,10)=0,10,MOD(CY178,10))&amp;DA178&amp;DB178&amp;DJ178-1,[1]图鉴!$C$18:$G$183,MATCH("经验值",[1]图鉴!$C$18:$G$18,0),FALSE)</f>
        <v>25</v>
      </c>
      <c r="EH178" s="3"/>
      <c r="EI178" s="2" t="str">
        <f t="shared" si="128"/>
        <v>彗星</v>
      </c>
      <c r="EJ178" s="2">
        <f t="shared" si="129"/>
        <v>175</v>
      </c>
    </row>
    <row r="179" spans="83:140">
      <c r="CE179" s="21">
        <f>[1]坦克标准养成属性!AV179</f>
        <v>16</v>
      </c>
      <c r="CF179" s="21" t="str">
        <f>[1]坦克标准养成属性!AW179</f>
        <v>彗星</v>
      </c>
      <c r="CG179" s="21" t="str">
        <f t="shared" si="121"/>
        <v>T3</v>
      </c>
      <c r="CH179" s="21" t="str">
        <f>[1]坦克标准养成属性!AX179</f>
        <v>高</v>
      </c>
      <c r="CI179" s="21">
        <f>[1]坦克标准养成属性!AY179</f>
        <v>4</v>
      </c>
      <c r="CJ179" s="21">
        <f ca="1">[1]坦克标准养成属性!AZ179</f>
        <v>10948</v>
      </c>
      <c r="CK179" s="21">
        <f ca="1">[1]坦克标准养成属性!BA179</f>
        <v>1522</v>
      </c>
      <c r="CL179" s="21">
        <f ca="1">[1]坦克标准养成属性!BB179</f>
        <v>1002</v>
      </c>
      <c r="CM179" s="21">
        <f ca="1">[1]坦克标准养成属性!BC179</f>
        <v>752</v>
      </c>
      <c r="CN179" s="21">
        <f ca="1">[1]坦克标准养成属性!BD179</f>
        <v>955</v>
      </c>
      <c r="CO179" s="21">
        <f ca="1">[1]坦克标准养成属性!BE179</f>
        <v>1021</v>
      </c>
      <c r="CP179" s="21">
        <f>[1]坦克标准养成属性!BF179</f>
        <v>40.1</v>
      </c>
      <c r="CQ179" s="21">
        <f>[1]坦克标准养成属性!BG179</f>
        <v>56.3</v>
      </c>
      <c r="CR179" s="21">
        <f>[1]坦克标准养成属性!BH179</f>
        <v>12.7</v>
      </c>
      <c r="CS179" s="21">
        <f>[1]坦克标准养成属性!BI179</f>
        <v>4.1900000000000004</v>
      </c>
      <c r="CT179" s="21">
        <f>[1]坦克标准养成属性!BJ179</f>
        <v>0</v>
      </c>
      <c r="CU179" s="21">
        <f>[1]坦克标准养成属性!BK179</f>
        <v>0</v>
      </c>
      <c r="CV179" s="21">
        <f>[1]坦克标准养成属性!BL179</f>
        <v>2.29</v>
      </c>
      <c r="CX179" s="2">
        <v>176</v>
      </c>
      <c r="CY179" s="2">
        <f t="shared" si="130"/>
        <v>16</v>
      </c>
      <c r="CZ179" s="2" t="str">
        <f t="shared" si="138"/>
        <v>彗星</v>
      </c>
      <c r="DA179" s="2" t="str">
        <f t="shared" si="138"/>
        <v>T3</v>
      </c>
      <c r="DB179" s="2" t="str">
        <f t="shared" si="138"/>
        <v>高</v>
      </c>
      <c r="DC179" s="2">
        <f t="shared" ref="DC179:DC203" si="152">SUMIFS($CB$4:$CB$15,$BZ$4:$BZ$15,DA179,$CA$4:$CA$15,DB179)</f>
        <v>3</v>
      </c>
      <c r="DD179" s="2">
        <f t="shared" ref="DD179:DD203" si="153">SUMIFS($CC$4:$CC$15,$BZ$4:$BZ$15,DA179,$CA$4:$CA$15,DB179)</f>
        <v>5</v>
      </c>
      <c r="DE179" s="2">
        <f t="shared" si="122"/>
        <v>4</v>
      </c>
      <c r="DF179" s="2">
        <f t="shared" si="135"/>
        <v>4</v>
      </c>
      <c r="DG179" s="2">
        <f t="shared" si="136"/>
        <v>0</v>
      </c>
      <c r="DH179" s="2">
        <f t="shared" si="137"/>
        <v>1</v>
      </c>
      <c r="DI179" s="2">
        <f t="shared" si="123"/>
        <v>177</v>
      </c>
      <c r="DJ179" s="2">
        <f>COUNTIF(CZ$4:CZ179,CZ179)</f>
        <v>5</v>
      </c>
      <c r="DK179" s="2">
        <f t="shared" ca="1" si="139"/>
        <v>10948</v>
      </c>
      <c r="DL179" s="2">
        <f t="shared" ca="1" si="140"/>
        <v>1522</v>
      </c>
      <c r="DM179" s="2">
        <f t="shared" ca="1" si="141"/>
        <v>1002</v>
      </c>
      <c r="DN179" s="2">
        <f t="shared" ca="1" si="142"/>
        <v>752</v>
      </c>
      <c r="DO179" s="2">
        <f t="shared" ca="1" si="143"/>
        <v>955</v>
      </c>
      <c r="DP179" s="2">
        <f t="shared" ca="1" si="144"/>
        <v>1021</v>
      </c>
      <c r="DQ179" s="2">
        <f t="shared" si="145"/>
        <v>40.1</v>
      </c>
      <c r="DR179" s="2">
        <f t="shared" si="146"/>
        <v>56.3</v>
      </c>
      <c r="DS179" s="2">
        <f t="shared" si="147"/>
        <v>12.7</v>
      </c>
      <c r="DT179" s="2">
        <f t="shared" si="148"/>
        <v>4.1900000000000004</v>
      </c>
      <c r="DU179" s="2">
        <f t="shared" si="149"/>
        <v>0</v>
      </c>
      <c r="DV179" s="2">
        <f t="shared" si="150"/>
        <v>0</v>
      </c>
      <c r="DW179" s="2">
        <f t="shared" si="151"/>
        <v>2.29</v>
      </c>
      <c r="DX179" s="2">
        <f t="shared" si="124"/>
        <v>1.05</v>
      </c>
      <c r="DY179" s="12" t="str">
        <f t="shared" ca="1" si="125"/>
        <v>[10948,1522,1002,752,955,1021,40.1,56.3,12.7,4.19,0,0,2.29,1.05]</v>
      </c>
      <c r="DZ179" s="2">
        <f t="shared" si="118"/>
        <v>52331</v>
      </c>
      <c r="EA179" s="23">
        <f t="shared" si="119"/>
        <v>30</v>
      </c>
      <c r="EB179" s="23">
        <f t="shared" si="120"/>
        <v>210000</v>
      </c>
      <c r="EC179" s="35"/>
      <c r="ED179" s="3" t="str">
        <f t="shared" si="126"/>
        <v>[52331,102]</v>
      </c>
      <c r="EE179" s="3" t="str">
        <f t="shared" si="127"/>
        <v>[30,210000]</v>
      </c>
      <c r="EF179" s="3"/>
      <c r="EG179" s="3">
        <f>VLOOKUP(IF(MOD(CY179,10)=0,10,MOD(CY179,10))&amp;DA179&amp;DB179&amp;DJ179-1,[1]图鉴!$C$18:$G$183,MATCH("经验值",[1]图鉴!$C$18:$G$18,0),FALSE)</f>
        <v>25</v>
      </c>
      <c r="EH179" s="3"/>
      <c r="EI179" s="2" t="str">
        <f t="shared" si="128"/>
        <v>彗星</v>
      </c>
      <c r="EJ179" s="2">
        <f t="shared" si="129"/>
        <v>176</v>
      </c>
    </row>
    <row r="180" spans="83:140">
      <c r="CE180" s="21">
        <f>[1]坦克标准养成属性!AV180</f>
        <v>16</v>
      </c>
      <c r="CF180" s="21" t="str">
        <f>[1]坦克标准养成属性!AW180</f>
        <v>彗星</v>
      </c>
      <c r="CG180" s="21" t="str">
        <f t="shared" si="121"/>
        <v>T3</v>
      </c>
      <c r="CH180" s="21" t="str">
        <f>[1]坦克标准养成属性!AX180</f>
        <v>高</v>
      </c>
      <c r="CI180" s="21">
        <f>[1]坦克标准养成属性!AY180</f>
        <v>5</v>
      </c>
      <c r="CJ180" s="21">
        <f ca="1">[1]坦克标准养成属性!AZ180</f>
        <v>11861</v>
      </c>
      <c r="CK180" s="21">
        <f ca="1">[1]坦克标准养成属性!BA180</f>
        <v>1609</v>
      </c>
      <c r="CL180" s="21">
        <f ca="1">[1]坦克标准养成属性!BB180</f>
        <v>1069</v>
      </c>
      <c r="CM180" s="21">
        <f ca="1">[1]坦克标准养成属性!BC180</f>
        <v>802</v>
      </c>
      <c r="CN180" s="21">
        <f ca="1">[1]坦克标准养成属性!BD180</f>
        <v>1009</v>
      </c>
      <c r="CO180" s="21">
        <f ca="1">[1]坦克标准养成属性!BE180</f>
        <v>1095</v>
      </c>
      <c r="CP180" s="21">
        <f>[1]坦克标准养成属性!BF180</f>
        <v>40.700000000000003</v>
      </c>
      <c r="CQ180" s="21">
        <f>[1]坦克标准养成属性!BG180</f>
        <v>57.2</v>
      </c>
      <c r="CR180" s="21">
        <f>[1]坦克标准养成属性!BH180</f>
        <v>13</v>
      </c>
      <c r="CS180" s="21">
        <f>[1]坦克标准养成属性!BI180</f>
        <v>4.1100000000000003</v>
      </c>
      <c r="CT180" s="21">
        <f>[1]坦克标准养成属性!BJ180</f>
        <v>0</v>
      </c>
      <c r="CU180" s="21">
        <f>[1]坦克标准养成属性!BK180</f>
        <v>0</v>
      </c>
      <c r="CV180" s="21">
        <f>[1]坦克标准养成属性!BL180</f>
        <v>2.2599999999999998</v>
      </c>
      <c r="CX180" s="2">
        <v>177</v>
      </c>
      <c r="CY180" s="2">
        <f t="shared" si="130"/>
        <v>16</v>
      </c>
      <c r="CZ180" s="2" t="str">
        <f t="shared" si="138"/>
        <v>彗星</v>
      </c>
      <c r="DA180" s="2" t="str">
        <f t="shared" si="138"/>
        <v>T3</v>
      </c>
      <c r="DB180" s="2" t="str">
        <f t="shared" si="138"/>
        <v>高</v>
      </c>
      <c r="DC180" s="2">
        <f t="shared" si="152"/>
        <v>3</v>
      </c>
      <c r="DD180" s="2">
        <f t="shared" si="153"/>
        <v>5</v>
      </c>
      <c r="DE180" s="2">
        <f t="shared" si="122"/>
        <v>4</v>
      </c>
      <c r="DF180" s="2">
        <f t="shared" si="135"/>
        <v>4</v>
      </c>
      <c r="DG180" s="2">
        <f t="shared" si="136"/>
        <v>1</v>
      </c>
      <c r="DH180" s="2">
        <f t="shared" si="137"/>
        <v>1</v>
      </c>
      <c r="DI180" s="2">
        <f t="shared" si="123"/>
        <v>178</v>
      </c>
      <c r="DJ180" s="2">
        <f>COUNTIF(CZ$4:CZ180,CZ180)</f>
        <v>6</v>
      </c>
      <c r="DK180" s="2">
        <f t="shared" ca="1" si="139"/>
        <v>11861</v>
      </c>
      <c r="DL180" s="2">
        <f t="shared" ca="1" si="140"/>
        <v>1609</v>
      </c>
      <c r="DM180" s="2">
        <f t="shared" ca="1" si="141"/>
        <v>1069</v>
      </c>
      <c r="DN180" s="2">
        <f t="shared" ca="1" si="142"/>
        <v>802</v>
      </c>
      <c r="DO180" s="2">
        <f t="shared" ca="1" si="143"/>
        <v>1009</v>
      </c>
      <c r="DP180" s="2">
        <f t="shared" ca="1" si="144"/>
        <v>1095</v>
      </c>
      <c r="DQ180" s="2">
        <f t="shared" si="145"/>
        <v>40.700000000000003</v>
      </c>
      <c r="DR180" s="2">
        <f t="shared" si="146"/>
        <v>57.2</v>
      </c>
      <c r="DS180" s="2">
        <f t="shared" si="147"/>
        <v>13</v>
      </c>
      <c r="DT180" s="2">
        <f t="shared" si="148"/>
        <v>4.1100000000000003</v>
      </c>
      <c r="DU180" s="2">
        <f t="shared" si="149"/>
        <v>0</v>
      </c>
      <c r="DV180" s="2">
        <f t="shared" si="150"/>
        <v>0</v>
      </c>
      <c r="DW180" s="2">
        <f t="shared" si="151"/>
        <v>2.2599999999999998</v>
      </c>
      <c r="DX180" s="2">
        <f t="shared" si="124"/>
        <v>1.06</v>
      </c>
      <c r="DY180" s="12" t="str">
        <f t="shared" ca="1" si="125"/>
        <v>[11861,1609,1069,802,1009,1095,40.7,57.2,13,4.11,0,0,2.26,1.06]</v>
      </c>
      <c r="DZ180" s="2">
        <f t="shared" si="118"/>
        <v>52331</v>
      </c>
      <c r="EA180" s="23">
        <f t="shared" si="119"/>
        <v>30</v>
      </c>
      <c r="EB180" s="23">
        <f t="shared" si="120"/>
        <v>237000</v>
      </c>
      <c r="EC180" s="35"/>
      <c r="ED180" s="3" t="str">
        <f t="shared" si="126"/>
        <v>[52331,102]</v>
      </c>
      <c r="EE180" s="3" t="str">
        <f t="shared" si="127"/>
        <v>[30,237000]</v>
      </c>
      <c r="EF180" s="3"/>
      <c r="EG180" s="3">
        <f>VLOOKUP(IF(MOD(CY180,10)=0,10,MOD(CY180,10))&amp;DA180&amp;DB180&amp;DJ180-1,[1]图鉴!$C$18:$G$183,MATCH("经验值",[1]图鉴!$C$18:$G$18,0),FALSE)</f>
        <v>30</v>
      </c>
      <c r="EH180" s="3"/>
      <c r="EI180" s="2" t="str">
        <f t="shared" si="128"/>
        <v>彗星</v>
      </c>
      <c r="EJ180" s="2">
        <f t="shared" si="129"/>
        <v>177</v>
      </c>
    </row>
    <row r="181" spans="83:140">
      <c r="CE181" s="21">
        <f>[1]坦克标准养成属性!AV181</f>
        <v>16</v>
      </c>
      <c r="CF181" s="21" t="str">
        <f>[1]坦克标准养成属性!AW181</f>
        <v>彗星</v>
      </c>
      <c r="CG181" s="21" t="str">
        <f t="shared" si="121"/>
        <v>T3</v>
      </c>
      <c r="CH181" s="21" t="str">
        <f>[1]坦克标准养成属性!AX181</f>
        <v>高</v>
      </c>
      <c r="CI181" s="21">
        <f>[1]坦克标准养成属性!AY181</f>
        <v>6</v>
      </c>
      <c r="CJ181" s="21">
        <f ca="1">[1]坦克标准养成属性!AZ181</f>
        <v>12774</v>
      </c>
      <c r="CK181" s="21">
        <f ca="1">[1]坦克标准养成属性!BA181</f>
        <v>1695</v>
      </c>
      <c r="CL181" s="21">
        <f ca="1">[1]坦克标准养成属性!BB181</f>
        <v>1135</v>
      </c>
      <c r="CM181" s="21">
        <f ca="1">[1]坦克标准养成属性!BC181</f>
        <v>852</v>
      </c>
      <c r="CN181" s="21">
        <f ca="1">[1]坦克标准养成属性!BD181</f>
        <v>1064</v>
      </c>
      <c r="CO181" s="21">
        <f ca="1">[1]坦克标准养成属性!BE181</f>
        <v>1169</v>
      </c>
      <c r="CP181" s="21">
        <f>[1]坦克标准养成属性!BF181</f>
        <v>41.4</v>
      </c>
      <c r="CQ181" s="21">
        <f>[1]坦克标准养成属性!BG181</f>
        <v>58.1</v>
      </c>
      <c r="CR181" s="21">
        <f>[1]坦克标准养成属性!BH181</f>
        <v>13.2</v>
      </c>
      <c r="CS181" s="21">
        <f>[1]坦克标准养成属性!BI181</f>
        <v>4.03</v>
      </c>
      <c r="CT181" s="21">
        <f>[1]坦克标准养成属性!BJ181</f>
        <v>0</v>
      </c>
      <c r="CU181" s="21">
        <f>[1]坦克标准养成属性!BK181</f>
        <v>0</v>
      </c>
      <c r="CV181" s="21">
        <f>[1]坦克标准养成属性!BL181</f>
        <v>2.23</v>
      </c>
      <c r="CX181" s="2">
        <v>178</v>
      </c>
      <c r="CY181" s="2">
        <f t="shared" si="130"/>
        <v>16</v>
      </c>
      <c r="CZ181" s="2" t="str">
        <f t="shared" si="138"/>
        <v>彗星</v>
      </c>
      <c r="DA181" s="2" t="str">
        <f t="shared" si="138"/>
        <v>T3</v>
      </c>
      <c r="DB181" s="2" t="str">
        <f t="shared" si="138"/>
        <v>高</v>
      </c>
      <c r="DC181" s="2">
        <f t="shared" si="152"/>
        <v>3</v>
      </c>
      <c r="DD181" s="2">
        <f t="shared" si="153"/>
        <v>5</v>
      </c>
      <c r="DE181" s="2">
        <f t="shared" si="122"/>
        <v>4</v>
      </c>
      <c r="DF181" s="2">
        <f t="shared" si="135"/>
        <v>4</v>
      </c>
      <c r="DG181" s="2">
        <f t="shared" si="136"/>
        <v>2</v>
      </c>
      <c r="DH181" s="2">
        <f t="shared" si="137"/>
        <v>1</v>
      </c>
      <c r="DI181" s="2">
        <f t="shared" si="123"/>
        <v>179</v>
      </c>
      <c r="DJ181" s="2">
        <f>COUNTIF(CZ$4:CZ181,CZ181)</f>
        <v>7</v>
      </c>
      <c r="DK181" s="2">
        <f t="shared" ca="1" si="139"/>
        <v>12774</v>
      </c>
      <c r="DL181" s="2">
        <f t="shared" ca="1" si="140"/>
        <v>1695</v>
      </c>
      <c r="DM181" s="2">
        <f t="shared" ca="1" si="141"/>
        <v>1135</v>
      </c>
      <c r="DN181" s="2">
        <f t="shared" ca="1" si="142"/>
        <v>852</v>
      </c>
      <c r="DO181" s="2">
        <f t="shared" ca="1" si="143"/>
        <v>1064</v>
      </c>
      <c r="DP181" s="2">
        <f t="shared" ca="1" si="144"/>
        <v>1169</v>
      </c>
      <c r="DQ181" s="2">
        <f t="shared" si="145"/>
        <v>41.4</v>
      </c>
      <c r="DR181" s="2">
        <f t="shared" si="146"/>
        <v>58.1</v>
      </c>
      <c r="DS181" s="2">
        <f t="shared" si="147"/>
        <v>13.2</v>
      </c>
      <c r="DT181" s="2">
        <f t="shared" si="148"/>
        <v>4.03</v>
      </c>
      <c r="DU181" s="2">
        <f t="shared" si="149"/>
        <v>0</v>
      </c>
      <c r="DV181" s="2">
        <f t="shared" si="150"/>
        <v>0</v>
      </c>
      <c r="DW181" s="2">
        <f t="shared" si="151"/>
        <v>2.23</v>
      </c>
      <c r="DX181" s="2">
        <f t="shared" si="124"/>
        <v>1.08</v>
      </c>
      <c r="DY181" s="12" t="str">
        <f t="shared" ca="1" si="125"/>
        <v>[12774,1695,1135,852,1064,1169,41.4,58.1,13.2,4.03,0,0,2.23,1.08]</v>
      </c>
      <c r="DZ181" s="2">
        <f t="shared" si="118"/>
        <v>52331</v>
      </c>
      <c r="EA181" s="23">
        <f t="shared" si="119"/>
        <v>30</v>
      </c>
      <c r="EB181" s="23">
        <f t="shared" si="120"/>
        <v>264000</v>
      </c>
      <c r="EC181" s="35"/>
      <c r="ED181" s="3" t="str">
        <f t="shared" si="126"/>
        <v>[52331,102]</v>
      </c>
      <c r="EE181" s="3" t="str">
        <f t="shared" si="127"/>
        <v>[30,264000]</v>
      </c>
      <c r="EF181" s="3"/>
      <c r="EG181" s="3">
        <f>VLOOKUP(IF(MOD(CY181,10)=0,10,MOD(CY181,10))&amp;DA181&amp;DB181&amp;DJ181-1,[1]图鉴!$C$18:$G$183,MATCH("经验值",[1]图鉴!$C$18:$G$18,0),FALSE)</f>
        <v>30</v>
      </c>
      <c r="EH181" s="3"/>
      <c r="EI181" s="2" t="str">
        <f t="shared" si="128"/>
        <v>彗星</v>
      </c>
      <c r="EJ181" s="2">
        <f t="shared" si="129"/>
        <v>178</v>
      </c>
    </row>
    <row r="182" spans="83:140">
      <c r="CE182" s="21">
        <f>[1]坦克标准养成属性!AV182</f>
        <v>16</v>
      </c>
      <c r="CF182" s="21" t="str">
        <f>[1]坦克标准养成属性!AW182</f>
        <v>彗星</v>
      </c>
      <c r="CG182" s="21" t="str">
        <f t="shared" si="121"/>
        <v>T3</v>
      </c>
      <c r="CH182" s="21" t="str">
        <f>[1]坦克标准养成属性!AX182</f>
        <v>高</v>
      </c>
      <c r="CI182" s="21">
        <f>[1]坦克标准养成属性!AY182</f>
        <v>7</v>
      </c>
      <c r="CJ182" s="21">
        <f ca="1">[1]坦克标准养成属性!AZ182</f>
        <v>13688</v>
      </c>
      <c r="CK182" s="21">
        <f ca="1">[1]坦克标准养成属性!BA182</f>
        <v>1781</v>
      </c>
      <c r="CL182" s="21">
        <f ca="1">[1]坦克标准养成属性!BB182</f>
        <v>1202</v>
      </c>
      <c r="CM182" s="21">
        <f ca="1">[1]坦克标准养成属性!BC182</f>
        <v>902</v>
      </c>
      <c r="CN182" s="21">
        <f ca="1">[1]坦克标准养成属性!BD182</f>
        <v>1118</v>
      </c>
      <c r="CO182" s="21">
        <f ca="1">[1]坦克标准养成属性!BE182</f>
        <v>1244</v>
      </c>
      <c r="CP182" s="21">
        <f>[1]坦克标准养成属性!BF182</f>
        <v>42.1</v>
      </c>
      <c r="CQ182" s="21">
        <f>[1]坦克标准养成属性!BG182</f>
        <v>59.1</v>
      </c>
      <c r="CR182" s="21">
        <f>[1]坦克标准养成属性!BH182</f>
        <v>13.5</v>
      </c>
      <c r="CS182" s="21">
        <f>[1]坦克标准养成属性!BI182</f>
        <v>3.95</v>
      </c>
      <c r="CT182" s="21">
        <f>[1]坦克标准养成属性!BJ182</f>
        <v>0</v>
      </c>
      <c r="CU182" s="21">
        <f>[1]坦克标准养成属性!BK182</f>
        <v>0</v>
      </c>
      <c r="CV182" s="21">
        <f>[1]坦克标准养成属性!BL182</f>
        <v>2.2000000000000002</v>
      </c>
      <c r="CX182" s="2">
        <v>179</v>
      </c>
      <c r="CY182" s="2">
        <f t="shared" si="130"/>
        <v>16</v>
      </c>
      <c r="CZ182" s="2" t="str">
        <f t="shared" si="138"/>
        <v>彗星</v>
      </c>
      <c r="DA182" s="2" t="str">
        <f t="shared" si="138"/>
        <v>T3</v>
      </c>
      <c r="DB182" s="2" t="str">
        <f t="shared" si="138"/>
        <v>高</v>
      </c>
      <c r="DC182" s="2">
        <f t="shared" si="152"/>
        <v>3</v>
      </c>
      <c r="DD182" s="2">
        <f t="shared" si="153"/>
        <v>5</v>
      </c>
      <c r="DE182" s="2">
        <f t="shared" si="122"/>
        <v>4</v>
      </c>
      <c r="DF182" s="2">
        <f t="shared" si="135"/>
        <v>4</v>
      </c>
      <c r="DG182" s="2">
        <f t="shared" si="136"/>
        <v>3</v>
      </c>
      <c r="DH182" s="2">
        <f t="shared" si="137"/>
        <v>1</v>
      </c>
      <c r="DI182" s="2">
        <f t="shared" si="123"/>
        <v>180</v>
      </c>
      <c r="DJ182" s="2">
        <f>COUNTIF(CZ$4:CZ182,CZ182)</f>
        <v>8</v>
      </c>
      <c r="DK182" s="2">
        <f t="shared" ca="1" si="139"/>
        <v>13688</v>
      </c>
      <c r="DL182" s="2">
        <f t="shared" ca="1" si="140"/>
        <v>1781</v>
      </c>
      <c r="DM182" s="2">
        <f t="shared" ca="1" si="141"/>
        <v>1202</v>
      </c>
      <c r="DN182" s="2">
        <f t="shared" ca="1" si="142"/>
        <v>902</v>
      </c>
      <c r="DO182" s="2">
        <f t="shared" ca="1" si="143"/>
        <v>1118</v>
      </c>
      <c r="DP182" s="2">
        <f t="shared" ca="1" si="144"/>
        <v>1244</v>
      </c>
      <c r="DQ182" s="2">
        <f t="shared" si="145"/>
        <v>42.1</v>
      </c>
      <c r="DR182" s="2">
        <f t="shared" si="146"/>
        <v>59.1</v>
      </c>
      <c r="DS182" s="2">
        <f t="shared" si="147"/>
        <v>13.5</v>
      </c>
      <c r="DT182" s="2">
        <f t="shared" si="148"/>
        <v>3.95</v>
      </c>
      <c r="DU182" s="2">
        <f t="shared" si="149"/>
        <v>0</v>
      </c>
      <c r="DV182" s="2">
        <f t="shared" si="150"/>
        <v>0</v>
      </c>
      <c r="DW182" s="2">
        <f t="shared" si="151"/>
        <v>2.2000000000000002</v>
      </c>
      <c r="DX182" s="2">
        <f t="shared" si="124"/>
        <v>1.0900000000000001</v>
      </c>
      <c r="DY182" s="12" t="str">
        <f t="shared" ca="1" si="125"/>
        <v>[13688,1781,1202,902,1118,1244,42.1,59.1,13.5,3.95,0,0,2.2,1.09]</v>
      </c>
      <c r="DZ182" s="2">
        <f t="shared" si="118"/>
        <v>52331</v>
      </c>
      <c r="EA182" s="23">
        <f t="shared" si="119"/>
        <v>30</v>
      </c>
      <c r="EB182" s="23">
        <f t="shared" si="120"/>
        <v>291500</v>
      </c>
      <c r="EC182" s="35"/>
      <c r="ED182" s="3" t="str">
        <f t="shared" si="126"/>
        <v>[52331,102]</v>
      </c>
      <c r="EE182" s="3" t="str">
        <f t="shared" si="127"/>
        <v>[30,291500]</v>
      </c>
      <c r="EF182" s="3"/>
      <c r="EG182" s="3">
        <f>VLOOKUP(IF(MOD(CY182,10)=0,10,MOD(CY182,10))&amp;DA182&amp;DB182&amp;DJ182-1,[1]图鉴!$C$18:$G$183,MATCH("经验值",[1]图鉴!$C$18:$G$18,0),FALSE)</f>
        <v>30</v>
      </c>
      <c r="EH182" s="3"/>
      <c r="EI182" s="2" t="str">
        <f t="shared" si="128"/>
        <v>彗星</v>
      </c>
      <c r="EJ182" s="2">
        <f t="shared" si="129"/>
        <v>179</v>
      </c>
    </row>
    <row r="183" spans="83:140">
      <c r="CE183" s="21">
        <f>[1]坦克标准养成属性!AV183</f>
        <v>16</v>
      </c>
      <c r="CF183" s="21" t="str">
        <f>[1]坦克标准养成属性!AW183</f>
        <v>彗星</v>
      </c>
      <c r="CG183" s="21" t="str">
        <f t="shared" si="121"/>
        <v>T3</v>
      </c>
      <c r="CH183" s="21" t="str">
        <f>[1]坦克标准养成属性!AX183</f>
        <v>高</v>
      </c>
      <c r="CI183" s="21">
        <f>[1]坦克标准养成属性!AY183</f>
        <v>8</v>
      </c>
      <c r="CJ183" s="21">
        <f ca="1">[1]坦克标准养成属性!AZ183</f>
        <v>14601</v>
      </c>
      <c r="CK183" s="21">
        <f ca="1">[1]坦克标准养成属性!BA183</f>
        <v>1867</v>
      </c>
      <c r="CL183" s="21">
        <f ca="1">[1]坦克标准养成属性!BB183</f>
        <v>1269</v>
      </c>
      <c r="CM183" s="21">
        <f ca="1">[1]坦克标准养成属性!BC183</f>
        <v>952</v>
      </c>
      <c r="CN183" s="21">
        <f ca="1">[1]坦克标准养成属性!BD183</f>
        <v>1172</v>
      </c>
      <c r="CO183" s="21">
        <f ca="1">[1]坦克标准养成属性!BE183</f>
        <v>1318</v>
      </c>
      <c r="CP183" s="21">
        <f>[1]坦克标准养成属性!BF183</f>
        <v>42.7</v>
      </c>
      <c r="CQ183" s="21">
        <f>[1]坦克标准养成属性!BG183</f>
        <v>60</v>
      </c>
      <c r="CR183" s="21">
        <f>[1]坦克标准养成属性!BH183</f>
        <v>13.8</v>
      </c>
      <c r="CS183" s="21">
        <f>[1]坦克标准养成属性!BI183</f>
        <v>3.87</v>
      </c>
      <c r="CT183" s="21">
        <f>[1]坦克标准养成属性!BJ183</f>
        <v>0</v>
      </c>
      <c r="CU183" s="21">
        <f>[1]坦克标准养成属性!BK183</f>
        <v>0</v>
      </c>
      <c r="CV183" s="21">
        <f>[1]坦克标准养成属性!BL183</f>
        <v>2.17</v>
      </c>
      <c r="CX183" s="2">
        <v>180</v>
      </c>
      <c r="CY183" s="2">
        <f t="shared" si="130"/>
        <v>16</v>
      </c>
      <c r="CZ183" s="2" t="str">
        <f t="shared" si="138"/>
        <v>彗星</v>
      </c>
      <c r="DA183" s="2" t="str">
        <f t="shared" si="138"/>
        <v>T3</v>
      </c>
      <c r="DB183" s="2" t="str">
        <f t="shared" si="138"/>
        <v>高</v>
      </c>
      <c r="DC183" s="2">
        <f t="shared" si="152"/>
        <v>3</v>
      </c>
      <c r="DD183" s="2">
        <f t="shared" si="153"/>
        <v>5</v>
      </c>
      <c r="DE183" s="2">
        <f t="shared" si="122"/>
        <v>4</v>
      </c>
      <c r="DF183" s="2">
        <f t="shared" si="135"/>
        <v>4</v>
      </c>
      <c r="DG183" s="2">
        <f t="shared" si="136"/>
        <v>4</v>
      </c>
      <c r="DH183" s="2">
        <f t="shared" si="137"/>
        <v>2</v>
      </c>
      <c r="DI183" s="2">
        <f t="shared" si="123"/>
        <v>181</v>
      </c>
      <c r="DJ183" s="2">
        <f>COUNTIF(CZ$4:CZ183,CZ183)</f>
        <v>9</v>
      </c>
      <c r="DK183" s="2">
        <f t="shared" ca="1" si="139"/>
        <v>14601</v>
      </c>
      <c r="DL183" s="2">
        <f t="shared" ca="1" si="140"/>
        <v>1867</v>
      </c>
      <c r="DM183" s="2">
        <f t="shared" ca="1" si="141"/>
        <v>1269</v>
      </c>
      <c r="DN183" s="2">
        <f t="shared" ca="1" si="142"/>
        <v>952</v>
      </c>
      <c r="DO183" s="2">
        <f t="shared" ca="1" si="143"/>
        <v>1172</v>
      </c>
      <c r="DP183" s="2">
        <f t="shared" ca="1" si="144"/>
        <v>1318</v>
      </c>
      <c r="DQ183" s="2">
        <f t="shared" si="145"/>
        <v>42.7</v>
      </c>
      <c r="DR183" s="2">
        <f t="shared" si="146"/>
        <v>60</v>
      </c>
      <c r="DS183" s="2">
        <f t="shared" si="147"/>
        <v>13.8</v>
      </c>
      <c r="DT183" s="2">
        <f t="shared" si="148"/>
        <v>3.87</v>
      </c>
      <c r="DU183" s="2">
        <f t="shared" si="149"/>
        <v>0</v>
      </c>
      <c r="DV183" s="2">
        <f t="shared" si="150"/>
        <v>0</v>
      </c>
      <c r="DW183" s="2">
        <f t="shared" si="151"/>
        <v>2.17</v>
      </c>
      <c r="DX183" s="2">
        <f t="shared" si="124"/>
        <v>1.1100000000000001</v>
      </c>
      <c r="DY183" s="12" t="str">
        <f t="shared" ca="1" si="125"/>
        <v>[14601,1867,1269,952,1172,1318,42.7,60,13.8,3.87,0,0,2.17,1.11]</v>
      </c>
      <c r="DZ183" s="2">
        <f t="shared" si="118"/>
        <v>52331</v>
      </c>
      <c r="EA183" s="23">
        <f t="shared" si="119"/>
        <v>30</v>
      </c>
      <c r="EB183" s="23">
        <f t="shared" si="120"/>
        <v>318500</v>
      </c>
      <c r="EC183" s="35"/>
      <c r="ED183" s="3" t="str">
        <f t="shared" si="126"/>
        <v>[52331,102]</v>
      </c>
      <c r="EE183" s="3" t="str">
        <f t="shared" si="127"/>
        <v>[30,318500]</v>
      </c>
      <c r="EF183" s="3"/>
      <c r="EG183" s="3">
        <f>VLOOKUP(IF(MOD(CY183,10)=0,10,MOD(CY183,10))&amp;DA183&amp;DB183&amp;DJ183-1,[1]图鉴!$C$18:$G$183,MATCH("经验值",[1]图鉴!$C$18:$G$18,0),FALSE)</f>
        <v>30</v>
      </c>
      <c r="EH183" s="3"/>
      <c r="EI183" s="2" t="str">
        <f t="shared" si="128"/>
        <v>彗星</v>
      </c>
      <c r="EJ183" s="2">
        <f t="shared" si="129"/>
        <v>180</v>
      </c>
    </row>
    <row r="184" spans="83:140">
      <c r="CE184" s="21">
        <f>[1]坦克标准养成属性!AV184</f>
        <v>16</v>
      </c>
      <c r="CF184" s="21" t="str">
        <f>[1]坦克标准养成属性!AW184</f>
        <v>彗星</v>
      </c>
      <c r="CG184" s="21" t="str">
        <f t="shared" si="121"/>
        <v>T3</v>
      </c>
      <c r="CH184" s="21" t="str">
        <f>[1]坦克标准养成属性!AX184</f>
        <v>高</v>
      </c>
      <c r="CI184" s="21">
        <f>[1]坦克标准养成属性!AY184</f>
        <v>9</v>
      </c>
      <c r="CJ184" s="21">
        <f ca="1">[1]坦克标准养成属性!AZ184</f>
        <v>15515</v>
      </c>
      <c r="CK184" s="21">
        <f ca="1">[1]坦克标准养成属性!BA184</f>
        <v>1953</v>
      </c>
      <c r="CL184" s="21">
        <f ca="1">[1]坦克标准养成属性!BB184</f>
        <v>1335</v>
      </c>
      <c r="CM184" s="21">
        <f ca="1">[1]坦克标准养成属性!BC184</f>
        <v>1002</v>
      </c>
      <c r="CN184" s="21">
        <f ca="1">[1]坦克标准养成属性!BD184</f>
        <v>1226</v>
      </c>
      <c r="CO184" s="21">
        <f ca="1">[1]坦克标准养成属性!BE184</f>
        <v>1392</v>
      </c>
      <c r="CP184" s="21">
        <f>[1]坦克标准养成属性!BF184</f>
        <v>43.4</v>
      </c>
      <c r="CQ184" s="21">
        <f>[1]坦克标准养成属性!BG184</f>
        <v>60.9</v>
      </c>
      <c r="CR184" s="21">
        <f>[1]坦克标准养成属性!BH184</f>
        <v>14</v>
      </c>
      <c r="CS184" s="21">
        <f>[1]坦克标准养成属性!BI184</f>
        <v>3.79</v>
      </c>
      <c r="CT184" s="21">
        <f>[1]坦克标准养成属性!BJ184</f>
        <v>0</v>
      </c>
      <c r="CU184" s="21">
        <f>[1]坦克标准养成属性!BK184</f>
        <v>0</v>
      </c>
      <c r="CV184" s="21">
        <f>[1]坦克标准养成属性!BL184</f>
        <v>2.14</v>
      </c>
      <c r="CX184" s="2">
        <v>181</v>
      </c>
      <c r="CY184" s="2">
        <f t="shared" si="130"/>
        <v>16</v>
      </c>
      <c r="CZ184" s="2" t="str">
        <f t="shared" ref="CZ184:DB203" si="154">VLOOKUP($CY184,$CE$3:$CR$372,MATCH(CZ$3,$CE$3:$CR$3,0),FALSE)</f>
        <v>彗星</v>
      </c>
      <c r="DA184" s="2" t="str">
        <f t="shared" si="154"/>
        <v>T3</v>
      </c>
      <c r="DB184" s="2" t="str">
        <f t="shared" si="154"/>
        <v>高</v>
      </c>
      <c r="DC184" s="2">
        <f t="shared" si="152"/>
        <v>3</v>
      </c>
      <c r="DD184" s="2">
        <f t="shared" si="153"/>
        <v>5</v>
      </c>
      <c r="DE184" s="2">
        <f t="shared" si="122"/>
        <v>5</v>
      </c>
      <c r="DF184" s="2">
        <f t="shared" si="135"/>
        <v>5</v>
      </c>
      <c r="DG184" s="2">
        <f t="shared" si="136"/>
        <v>0</v>
      </c>
      <c r="DH184" s="2">
        <f t="shared" si="137"/>
        <v>1</v>
      </c>
      <c r="DI184" s="2">
        <f t="shared" si="123"/>
        <v>182</v>
      </c>
      <c r="DJ184" s="2">
        <f>COUNTIF(CZ$4:CZ184,CZ184)</f>
        <v>10</v>
      </c>
      <c r="DK184" s="2">
        <f t="shared" ca="1" si="139"/>
        <v>15515</v>
      </c>
      <c r="DL184" s="2">
        <f t="shared" ca="1" si="140"/>
        <v>1953</v>
      </c>
      <c r="DM184" s="2">
        <f t="shared" ca="1" si="141"/>
        <v>1335</v>
      </c>
      <c r="DN184" s="2">
        <f t="shared" ca="1" si="142"/>
        <v>1002</v>
      </c>
      <c r="DO184" s="2">
        <f t="shared" ca="1" si="143"/>
        <v>1226</v>
      </c>
      <c r="DP184" s="2">
        <f t="shared" ca="1" si="144"/>
        <v>1392</v>
      </c>
      <c r="DQ184" s="2">
        <f t="shared" si="145"/>
        <v>43.4</v>
      </c>
      <c r="DR184" s="2">
        <f t="shared" si="146"/>
        <v>60.9</v>
      </c>
      <c r="DS184" s="2">
        <f t="shared" si="147"/>
        <v>14</v>
      </c>
      <c r="DT184" s="2">
        <f t="shared" si="148"/>
        <v>3.79</v>
      </c>
      <c r="DU184" s="2">
        <f t="shared" si="149"/>
        <v>0</v>
      </c>
      <c r="DV184" s="2">
        <f t="shared" si="150"/>
        <v>0</v>
      </c>
      <c r="DW184" s="2">
        <f t="shared" si="151"/>
        <v>2.14</v>
      </c>
      <c r="DX184" s="2">
        <f t="shared" si="124"/>
        <v>1.1200000000000001</v>
      </c>
      <c r="DY184" s="12" t="str">
        <f t="shared" ca="1" si="125"/>
        <v>[15515,1953,1335,1002,1226,1392,43.4,60.9,14,3.79,0,0,2.14,1.12]</v>
      </c>
      <c r="DZ184" s="2">
        <f t="shared" si="118"/>
        <v>52331</v>
      </c>
      <c r="EA184" s="23">
        <f t="shared" si="119"/>
        <v>35</v>
      </c>
      <c r="EB184" s="23">
        <f t="shared" si="120"/>
        <v>345500</v>
      </c>
      <c r="EC184" s="35"/>
      <c r="ED184" s="3" t="str">
        <f t="shared" si="126"/>
        <v>[52331,102]</v>
      </c>
      <c r="EE184" s="3" t="str">
        <f t="shared" si="127"/>
        <v>[35,345500]</v>
      </c>
      <c r="EF184" s="3"/>
      <c r="EG184" s="3">
        <f>VLOOKUP(IF(MOD(CY184,10)=0,10,MOD(CY184,10))&amp;DA184&amp;DB184&amp;DJ184-1,[1]图鉴!$C$18:$G$183,MATCH("经验值",[1]图鉴!$C$18:$G$18,0),FALSE)</f>
        <v>30</v>
      </c>
      <c r="EH184" s="3"/>
      <c r="EI184" s="2" t="str">
        <f t="shared" si="128"/>
        <v>彗星</v>
      </c>
      <c r="EJ184" s="2">
        <f t="shared" si="129"/>
        <v>181</v>
      </c>
    </row>
    <row r="185" spans="83:140">
      <c r="CE185" s="21">
        <f>[1]坦克标准养成属性!AV185</f>
        <v>16</v>
      </c>
      <c r="CF185" s="21" t="str">
        <f>[1]坦克标准养成属性!AW185</f>
        <v>彗星</v>
      </c>
      <c r="CG185" s="21" t="str">
        <f t="shared" si="121"/>
        <v>T3</v>
      </c>
      <c r="CH185" s="21" t="str">
        <f>[1]坦克标准养成属性!AX185</f>
        <v>高</v>
      </c>
      <c r="CI185" s="21">
        <f>[1]坦克标准养成属性!AY185</f>
        <v>10</v>
      </c>
      <c r="CJ185" s="21">
        <f ca="1">[1]坦克标准养成属性!AZ185</f>
        <v>16428</v>
      </c>
      <c r="CK185" s="21">
        <f ca="1">[1]坦克标准养成属性!BA185</f>
        <v>2039</v>
      </c>
      <c r="CL185" s="21">
        <f ca="1">[1]坦克标准养成属性!BB185</f>
        <v>1402</v>
      </c>
      <c r="CM185" s="21">
        <f ca="1">[1]坦克标准养成属性!BC185</f>
        <v>1052</v>
      </c>
      <c r="CN185" s="21">
        <f ca="1">[1]坦克标准养成属性!BD185</f>
        <v>1280</v>
      </c>
      <c r="CO185" s="21">
        <f ca="1">[1]坦克标准养成属性!BE185</f>
        <v>1466</v>
      </c>
      <c r="CP185" s="21">
        <f>[1]坦克标准养成属性!BF185</f>
        <v>44.1</v>
      </c>
      <c r="CQ185" s="21">
        <f>[1]坦克标准养成属性!BG185</f>
        <v>61.9</v>
      </c>
      <c r="CR185" s="21">
        <f>[1]坦克标准养成属性!BH185</f>
        <v>14.3</v>
      </c>
      <c r="CS185" s="21">
        <f>[1]坦克标准养成属性!BI185</f>
        <v>3.72</v>
      </c>
      <c r="CT185" s="21">
        <f>[1]坦克标准养成属性!BJ185</f>
        <v>0</v>
      </c>
      <c r="CU185" s="21">
        <f>[1]坦克标准养成属性!BK185</f>
        <v>0</v>
      </c>
      <c r="CV185" s="21">
        <f>[1]坦克标准养成属性!BL185</f>
        <v>2.11</v>
      </c>
      <c r="CX185" s="2">
        <v>182</v>
      </c>
      <c r="CY185" s="2">
        <f t="shared" si="130"/>
        <v>16</v>
      </c>
      <c r="CZ185" s="2" t="str">
        <f t="shared" si="154"/>
        <v>彗星</v>
      </c>
      <c r="DA185" s="2" t="str">
        <f t="shared" si="154"/>
        <v>T3</v>
      </c>
      <c r="DB185" s="2" t="str">
        <f t="shared" si="154"/>
        <v>高</v>
      </c>
      <c r="DC185" s="2">
        <f t="shared" si="152"/>
        <v>3</v>
      </c>
      <c r="DD185" s="2">
        <f t="shared" si="153"/>
        <v>5</v>
      </c>
      <c r="DE185" s="2">
        <f t="shared" si="122"/>
        <v>5</v>
      </c>
      <c r="DF185" s="2">
        <f t="shared" si="135"/>
        <v>5</v>
      </c>
      <c r="DG185" s="2">
        <f t="shared" si="136"/>
        <v>1</v>
      </c>
      <c r="DH185" s="2">
        <f t="shared" si="137"/>
        <v>1</v>
      </c>
      <c r="DI185" s="2">
        <f t="shared" si="123"/>
        <v>183</v>
      </c>
      <c r="DJ185" s="2">
        <f>COUNTIF(CZ$4:CZ185,CZ185)</f>
        <v>11</v>
      </c>
      <c r="DK185" s="2">
        <f t="shared" ca="1" si="139"/>
        <v>16428</v>
      </c>
      <c r="DL185" s="2">
        <f t="shared" ca="1" si="140"/>
        <v>2039</v>
      </c>
      <c r="DM185" s="2">
        <f t="shared" ca="1" si="141"/>
        <v>1402</v>
      </c>
      <c r="DN185" s="2">
        <f t="shared" ca="1" si="142"/>
        <v>1052</v>
      </c>
      <c r="DO185" s="2">
        <f t="shared" ca="1" si="143"/>
        <v>1280</v>
      </c>
      <c r="DP185" s="2">
        <f t="shared" ca="1" si="144"/>
        <v>1466</v>
      </c>
      <c r="DQ185" s="2">
        <f t="shared" si="145"/>
        <v>44.1</v>
      </c>
      <c r="DR185" s="2">
        <f t="shared" si="146"/>
        <v>61.9</v>
      </c>
      <c r="DS185" s="2">
        <f t="shared" si="147"/>
        <v>14.3</v>
      </c>
      <c r="DT185" s="2">
        <f t="shared" si="148"/>
        <v>3.72</v>
      </c>
      <c r="DU185" s="2">
        <f t="shared" si="149"/>
        <v>0</v>
      </c>
      <c r="DV185" s="2">
        <f t="shared" si="150"/>
        <v>0</v>
      </c>
      <c r="DW185" s="2">
        <f t="shared" si="151"/>
        <v>2.11</v>
      </c>
      <c r="DX185" s="2">
        <f t="shared" si="124"/>
        <v>1.1399999999999999</v>
      </c>
      <c r="DY185" s="12" t="str">
        <f t="shared" ca="1" si="125"/>
        <v>[16428,2039,1402,1052,1280,1466,44.1,61.9,14.3,3.72,0,0,2.11,1.14]</v>
      </c>
      <c r="DZ185" s="2">
        <f t="shared" si="118"/>
        <v>52331</v>
      </c>
      <c r="EA185" s="23">
        <f t="shared" si="119"/>
        <v>35</v>
      </c>
      <c r="EB185" s="23">
        <f t="shared" si="120"/>
        <v>373000</v>
      </c>
      <c r="EC185" s="35"/>
      <c r="ED185" s="3" t="str">
        <f t="shared" si="126"/>
        <v>[52331,102]</v>
      </c>
      <c r="EE185" s="3" t="str">
        <f t="shared" si="127"/>
        <v>[35,373000]</v>
      </c>
      <c r="EF185" s="3"/>
      <c r="EG185" s="3">
        <f>VLOOKUP(IF(MOD(CY185,10)=0,10,MOD(CY185,10))&amp;DA185&amp;DB185&amp;DJ185-1,[1]图鉴!$C$18:$G$183,MATCH("经验值",[1]图鉴!$C$18:$G$18,0),FALSE)</f>
        <v>30</v>
      </c>
      <c r="EH185" s="3"/>
      <c r="EI185" s="2" t="str">
        <f t="shared" si="128"/>
        <v>彗星</v>
      </c>
      <c r="EJ185" s="2">
        <f t="shared" si="129"/>
        <v>182</v>
      </c>
    </row>
    <row r="186" spans="83:140">
      <c r="CE186" s="21">
        <f>[1]坦克标准养成属性!AV186</f>
        <v>16</v>
      </c>
      <c r="CF186" s="21" t="str">
        <f>[1]坦克标准养成属性!AW186</f>
        <v>彗星</v>
      </c>
      <c r="CG186" s="21" t="str">
        <f t="shared" si="121"/>
        <v>T3</v>
      </c>
      <c r="CH186" s="21" t="str">
        <f>[1]坦克标准养成属性!AX186</f>
        <v>高</v>
      </c>
      <c r="CI186" s="21">
        <f>[1]坦克标准养成属性!AY186</f>
        <v>11</v>
      </c>
      <c r="CJ186" s="21">
        <f ca="1">[1]坦克标准养成属性!AZ186</f>
        <v>17342</v>
      </c>
      <c r="CK186" s="21">
        <f ca="1">[1]坦克标准养成属性!BA186</f>
        <v>2126</v>
      </c>
      <c r="CL186" s="21">
        <f ca="1">[1]坦克标准养成属性!BB186</f>
        <v>1468</v>
      </c>
      <c r="CM186" s="21">
        <f ca="1">[1]坦克标准养成属性!BC186</f>
        <v>1102</v>
      </c>
      <c r="CN186" s="21">
        <f ca="1">[1]坦克标准养成属性!BD186</f>
        <v>1334</v>
      </c>
      <c r="CO186" s="21">
        <f ca="1">[1]坦克标准养成属性!BE186</f>
        <v>1540</v>
      </c>
      <c r="CP186" s="21">
        <f>[1]坦克标准养成属性!BF186</f>
        <v>44.7</v>
      </c>
      <c r="CQ186" s="21">
        <f>[1]坦克标准养成属性!BG186</f>
        <v>62.8</v>
      </c>
      <c r="CR186" s="21">
        <f>[1]坦克标准养成属性!BH186</f>
        <v>14.6</v>
      </c>
      <c r="CS186" s="21">
        <f>[1]坦克标准养成属性!BI186</f>
        <v>3.64</v>
      </c>
      <c r="CT186" s="21">
        <f>[1]坦克标准养成属性!BJ186</f>
        <v>0</v>
      </c>
      <c r="CU186" s="21">
        <f>[1]坦克标准养成属性!BK186</f>
        <v>0</v>
      </c>
      <c r="CV186" s="21">
        <f>[1]坦克标准养成属性!BL186</f>
        <v>2.09</v>
      </c>
      <c r="CX186" s="2">
        <v>183</v>
      </c>
      <c r="CY186" s="2">
        <f t="shared" si="130"/>
        <v>16</v>
      </c>
      <c r="CZ186" s="2" t="str">
        <f t="shared" si="154"/>
        <v>彗星</v>
      </c>
      <c r="DA186" s="2" t="str">
        <f t="shared" si="154"/>
        <v>T3</v>
      </c>
      <c r="DB186" s="2" t="str">
        <f t="shared" si="154"/>
        <v>高</v>
      </c>
      <c r="DC186" s="2">
        <f t="shared" si="152"/>
        <v>3</v>
      </c>
      <c r="DD186" s="2">
        <f t="shared" si="153"/>
        <v>5</v>
      </c>
      <c r="DE186" s="2">
        <f t="shared" si="122"/>
        <v>5</v>
      </c>
      <c r="DF186" s="2">
        <f t="shared" si="135"/>
        <v>5</v>
      </c>
      <c r="DG186" s="2">
        <f t="shared" si="136"/>
        <v>2</v>
      </c>
      <c r="DH186" s="2">
        <f t="shared" si="137"/>
        <v>1</v>
      </c>
      <c r="DI186" s="2">
        <f t="shared" si="123"/>
        <v>184</v>
      </c>
      <c r="DJ186" s="2">
        <f>COUNTIF(CZ$4:CZ186,CZ186)</f>
        <v>12</v>
      </c>
      <c r="DK186" s="2">
        <f t="shared" ca="1" si="139"/>
        <v>17342</v>
      </c>
      <c r="DL186" s="2">
        <f t="shared" ca="1" si="140"/>
        <v>2126</v>
      </c>
      <c r="DM186" s="2">
        <f t="shared" ca="1" si="141"/>
        <v>1468</v>
      </c>
      <c r="DN186" s="2">
        <f t="shared" ca="1" si="142"/>
        <v>1102</v>
      </c>
      <c r="DO186" s="2">
        <f t="shared" ca="1" si="143"/>
        <v>1334</v>
      </c>
      <c r="DP186" s="2">
        <f t="shared" ca="1" si="144"/>
        <v>1540</v>
      </c>
      <c r="DQ186" s="2">
        <f t="shared" si="145"/>
        <v>44.7</v>
      </c>
      <c r="DR186" s="2">
        <f t="shared" si="146"/>
        <v>62.8</v>
      </c>
      <c r="DS186" s="2">
        <f t="shared" si="147"/>
        <v>14.6</v>
      </c>
      <c r="DT186" s="2">
        <f t="shared" si="148"/>
        <v>3.64</v>
      </c>
      <c r="DU186" s="2">
        <f t="shared" si="149"/>
        <v>0</v>
      </c>
      <c r="DV186" s="2">
        <f t="shared" si="150"/>
        <v>0</v>
      </c>
      <c r="DW186" s="2">
        <f t="shared" si="151"/>
        <v>2.09</v>
      </c>
      <c r="DX186" s="2">
        <f t="shared" si="124"/>
        <v>1.1499999999999999</v>
      </c>
      <c r="DY186" s="12" t="str">
        <f t="shared" ca="1" si="125"/>
        <v>[17342,2126,1468,1102,1334,1540,44.7,62.8,14.6,3.64,0,0,2.09,1.15]</v>
      </c>
      <c r="DZ186" s="2">
        <f t="shared" si="118"/>
        <v>52331</v>
      </c>
      <c r="EA186" s="23">
        <f t="shared" si="119"/>
        <v>35</v>
      </c>
      <c r="EB186" s="23">
        <f t="shared" si="120"/>
        <v>400000</v>
      </c>
      <c r="EC186" s="35"/>
      <c r="ED186" s="3" t="str">
        <f t="shared" si="126"/>
        <v>[52331,102]</v>
      </c>
      <c r="EE186" s="3" t="str">
        <f t="shared" si="127"/>
        <v>[35,400000]</v>
      </c>
      <c r="EF186" s="3"/>
      <c r="EG186" s="3">
        <f>VLOOKUP(IF(MOD(CY186,10)=0,10,MOD(CY186,10))&amp;DA186&amp;DB186&amp;DJ186-1,[1]图鉴!$C$18:$G$183,MATCH("经验值",[1]图鉴!$C$18:$G$18,0),FALSE)</f>
        <v>30</v>
      </c>
      <c r="EH186" s="3"/>
      <c r="EI186" s="2" t="str">
        <f t="shared" si="128"/>
        <v>彗星</v>
      </c>
      <c r="EJ186" s="2">
        <f t="shared" si="129"/>
        <v>183</v>
      </c>
    </row>
    <row r="187" spans="83:140">
      <c r="CE187" s="21">
        <f>[1]坦克标准养成属性!AV187</f>
        <v>16</v>
      </c>
      <c r="CF187" s="21" t="str">
        <f>[1]坦克标准养成属性!AW187</f>
        <v>彗星</v>
      </c>
      <c r="CG187" s="21" t="str">
        <f t="shared" si="121"/>
        <v>T3</v>
      </c>
      <c r="CH187" s="21" t="str">
        <f>[1]坦克标准养成属性!AX187</f>
        <v>高</v>
      </c>
      <c r="CI187" s="21">
        <f>[1]坦克标准养成属性!AY187</f>
        <v>12</v>
      </c>
      <c r="CJ187" s="21">
        <f ca="1">[1]坦克标准养成属性!AZ187</f>
        <v>18255</v>
      </c>
      <c r="CK187" s="21">
        <f ca="1">[1]坦克标准养成属性!BA187</f>
        <v>2212</v>
      </c>
      <c r="CL187" s="21">
        <f ca="1">[1]坦克标准养成属性!BB187</f>
        <v>1535</v>
      </c>
      <c r="CM187" s="21">
        <f ca="1">[1]坦克标准养成属性!BC187</f>
        <v>1152</v>
      </c>
      <c r="CN187" s="21">
        <f ca="1">[1]坦克标准养成属性!BD187</f>
        <v>1388</v>
      </c>
      <c r="CO187" s="21">
        <f ca="1">[1]坦克标准养成属性!BE187</f>
        <v>1614</v>
      </c>
      <c r="CP187" s="21">
        <f>[1]坦克标准养成属性!BF187</f>
        <v>45.4</v>
      </c>
      <c r="CQ187" s="21">
        <f>[1]坦克标准养成属性!BG187</f>
        <v>63.8</v>
      </c>
      <c r="CR187" s="21">
        <f>[1]坦克标准养成属性!BH187</f>
        <v>14.8</v>
      </c>
      <c r="CS187" s="21">
        <f>[1]坦克标准养成属性!BI187</f>
        <v>3.56</v>
      </c>
      <c r="CT187" s="21">
        <f>[1]坦克标准养成属性!BJ187</f>
        <v>0</v>
      </c>
      <c r="CU187" s="21">
        <f>[1]坦克标准养成属性!BK187</f>
        <v>0</v>
      </c>
      <c r="CV187" s="21">
        <f>[1]坦克标准养成属性!BL187</f>
        <v>2.06</v>
      </c>
      <c r="CX187" s="2">
        <v>184</v>
      </c>
      <c r="CY187" s="2">
        <f t="shared" si="130"/>
        <v>16</v>
      </c>
      <c r="CZ187" s="2" t="str">
        <f t="shared" si="154"/>
        <v>彗星</v>
      </c>
      <c r="DA187" s="2" t="str">
        <f t="shared" si="154"/>
        <v>T3</v>
      </c>
      <c r="DB187" s="2" t="str">
        <f t="shared" si="154"/>
        <v>高</v>
      </c>
      <c r="DC187" s="2">
        <f t="shared" si="152"/>
        <v>3</v>
      </c>
      <c r="DD187" s="2">
        <f t="shared" si="153"/>
        <v>5</v>
      </c>
      <c r="DE187" s="2">
        <f t="shared" si="122"/>
        <v>5</v>
      </c>
      <c r="DF187" s="2">
        <f t="shared" si="135"/>
        <v>5</v>
      </c>
      <c r="DG187" s="2">
        <f t="shared" si="136"/>
        <v>3</v>
      </c>
      <c r="DH187" s="2">
        <f t="shared" si="137"/>
        <v>1</v>
      </c>
      <c r="DI187" s="2">
        <f t="shared" si="123"/>
        <v>185</v>
      </c>
      <c r="DJ187" s="2">
        <f>COUNTIF(CZ$4:CZ187,CZ187)</f>
        <v>13</v>
      </c>
      <c r="DK187" s="2">
        <f t="shared" ca="1" si="139"/>
        <v>18255</v>
      </c>
      <c r="DL187" s="2">
        <f t="shared" ca="1" si="140"/>
        <v>2212</v>
      </c>
      <c r="DM187" s="2">
        <f t="shared" ca="1" si="141"/>
        <v>1535</v>
      </c>
      <c r="DN187" s="2">
        <f t="shared" ca="1" si="142"/>
        <v>1152</v>
      </c>
      <c r="DO187" s="2">
        <f t="shared" ca="1" si="143"/>
        <v>1388</v>
      </c>
      <c r="DP187" s="2">
        <f t="shared" ca="1" si="144"/>
        <v>1614</v>
      </c>
      <c r="DQ187" s="2">
        <f t="shared" si="145"/>
        <v>45.4</v>
      </c>
      <c r="DR187" s="2">
        <f t="shared" si="146"/>
        <v>63.8</v>
      </c>
      <c r="DS187" s="2">
        <f t="shared" si="147"/>
        <v>14.8</v>
      </c>
      <c r="DT187" s="2">
        <f t="shared" si="148"/>
        <v>3.56</v>
      </c>
      <c r="DU187" s="2">
        <f t="shared" si="149"/>
        <v>0</v>
      </c>
      <c r="DV187" s="2">
        <f t="shared" si="150"/>
        <v>0</v>
      </c>
      <c r="DW187" s="2">
        <f t="shared" si="151"/>
        <v>2.06</v>
      </c>
      <c r="DX187" s="2">
        <f t="shared" si="124"/>
        <v>1.17</v>
      </c>
      <c r="DY187" s="12" t="str">
        <f t="shared" ca="1" si="125"/>
        <v>[18255,2212,1535,1152,1388,1614,45.4,63.8,14.8,3.56,0,0,2.06,1.17]</v>
      </c>
      <c r="DZ187" s="2">
        <f t="shared" si="118"/>
        <v>52331</v>
      </c>
      <c r="EA187" s="23">
        <f t="shared" si="119"/>
        <v>35</v>
      </c>
      <c r="EB187" s="23">
        <f t="shared" si="120"/>
        <v>427500</v>
      </c>
      <c r="EC187" s="35"/>
      <c r="ED187" s="3" t="str">
        <f t="shared" si="126"/>
        <v>[52331,102]</v>
      </c>
      <c r="EE187" s="3" t="str">
        <f t="shared" si="127"/>
        <v>[35,427500]</v>
      </c>
      <c r="EF187" s="3"/>
      <c r="EG187" s="3">
        <f>VLOOKUP(IF(MOD(CY187,10)=0,10,MOD(CY187,10))&amp;DA187&amp;DB187&amp;DJ187-1,[1]图鉴!$C$18:$G$183,MATCH("经验值",[1]图鉴!$C$18:$G$18,0),FALSE)</f>
        <v>30</v>
      </c>
      <c r="EH187" s="3"/>
      <c r="EI187" s="2" t="str">
        <f t="shared" si="128"/>
        <v>彗星</v>
      </c>
      <c r="EJ187" s="2">
        <f t="shared" si="129"/>
        <v>184</v>
      </c>
    </row>
    <row r="188" spans="83:140">
      <c r="CE188" s="21">
        <f>[1]坦克标准养成属性!AV188</f>
        <v>16</v>
      </c>
      <c r="CF188" s="21" t="str">
        <f>[1]坦克标准养成属性!AW188</f>
        <v>彗星</v>
      </c>
      <c r="CG188" s="21" t="str">
        <f t="shared" si="121"/>
        <v>T3</v>
      </c>
      <c r="CH188" s="21" t="str">
        <f>[1]坦克标准养成属性!AX188</f>
        <v>高</v>
      </c>
      <c r="CI188" s="21">
        <f>[1]坦克标准养成属性!AY188</f>
        <v>13</v>
      </c>
      <c r="CJ188" s="21">
        <f ca="1">[1]坦克标准养成属性!AZ188</f>
        <v>19168</v>
      </c>
      <c r="CK188" s="21">
        <f ca="1">[1]坦克标准养成属性!BA188</f>
        <v>2298</v>
      </c>
      <c r="CL188" s="21">
        <f ca="1">[1]坦克标准养成属性!BB188</f>
        <v>1602</v>
      </c>
      <c r="CM188" s="21">
        <f ca="1">[1]坦克标准养成属性!BC188</f>
        <v>1202</v>
      </c>
      <c r="CN188" s="21">
        <f ca="1">[1]坦克标准养成属性!BD188</f>
        <v>1442</v>
      </c>
      <c r="CO188" s="21">
        <f ca="1">[1]坦克标准养成属性!BE188</f>
        <v>1688</v>
      </c>
      <c r="CP188" s="21">
        <f>[1]坦克标准养成属性!BF188</f>
        <v>46.1</v>
      </c>
      <c r="CQ188" s="21">
        <f>[1]坦克标准养成属性!BG188</f>
        <v>64.7</v>
      </c>
      <c r="CR188" s="21">
        <f>[1]坦克标准养成属性!BH188</f>
        <v>15.1</v>
      </c>
      <c r="CS188" s="21">
        <f>[1]坦克标准养成属性!BI188</f>
        <v>3.48</v>
      </c>
      <c r="CT188" s="21">
        <f>[1]坦克标准养成属性!BJ188</f>
        <v>0</v>
      </c>
      <c r="CU188" s="21">
        <f>[1]坦克标准养成属性!BK188</f>
        <v>0</v>
      </c>
      <c r="CV188" s="21">
        <f>[1]坦克标准养成属性!BL188</f>
        <v>2.0299999999999998</v>
      </c>
      <c r="CX188" s="2">
        <v>185</v>
      </c>
      <c r="CY188" s="2">
        <f t="shared" si="130"/>
        <v>16</v>
      </c>
      <c r="CZ188" s="2" t="str">
        <f t="shared" si="154"/>
        <v>彗星</v>
      </c>
      <c r="DA188" s="2" t="str">
        <f t="shared" si="154"/>
        <v>T3</v>
      </c>
      <c r="DB188" s="2" t="str">
        <f t="shared" si="154"/>
        <v>高</v>
      </c>
      <c r="DC188" s="2">
        <f t="shared" si="152"/>
        <v>3</v>
      </c>
      <c r="DD188" s="2">
        <f t="shared" si="153"/>
        <v>5</v>
      </c>
      <c r="DE188" s="2">
        <f t="shared" si="122"/>
        <v>5</v>
      </c>
      <c r="DF188" s="2">
        <f t="shared" si="135"/>
        <v>5</v>
      </c>
      <c r="DG188" s="2">
        <f t="shared" si="136"/>
        <v>4</v>
      </c>
      <c r="DH188" s="2">
        <f t="shared" si="137"/>
        <v>1</v>
      </c>
      <c r="DI188" s="2">
        <f t="shared" si="123"/>
        <v>186</v>
      </c>
      <c r="DJ188" s="2">
        <f>COUNTIF(CZ$4:CZ188,CZ188)</f>
        <v>14</v>
      </c>
      <c r="DK188" s="2">
        <f t="shared" ca="1" si="139"/>
        <v>19168</v>
      </c>
      <c r="DL188" s="2">
        <f t="shared" ca="1" si="140"/>
        <v>2298</v>
      </c>
      <c r="DM188" s="2">
        <f t="shared" ca="1" si="141"/>
        <v>1602</v>
      </c>
      <c r="DN188" s="2">
        <f t="shared" ca="1" si="142"/>
        <v>1202</v>
      </c>
      <c r="DO188" s="2">
        <f t="shared" ca="1" si="143"/>
        <v>1442</v>
      </c>
      <c r="DP188" s="2">
        <f t="shared" ca="1" si="144"/>
        <v>1688</v>
      </c>
      <c r="DQ188" s="2">
        <f t="shared" si="145"/>
        <v>46.1</v>
      </c>
      <c r="DR188" s="2">
        <f t="shared" si="146"/>
        <v>64.7</v>
      </c>
      <c r="DS188" s="2">
        <f t="shared" si="147"/>
        <v>15.1</v>
      </c>
      <c r="DT188" s="2">
        <f t="shared" si="148"/>
        <v>3.48</v>
      </c>
      <c r="DU188" s="2">
        <f t="shared" si="149"/>
        <v>0</v>
      </c>
      <c r="DV188" s="2">
        <f t="shared" si="150"/>
        <v>0</v>
      </c>
      <c r="DW188" s="2">
        <f t="shared" si="151"/>
        <v>2.0299999999999998</v>
      </c>
      <c r="DX188" s="2">
        <f t="shared" si="124"/>
        <v>1.18</v>
      </c>
      <c r="DY188" s="12" t="str">
        <f t="shared" ca="1" si="125"/>
        <v>[19168,2298,1602,1202,1442,1688,46.1,64.7,15.1,3.48,0,0,2.03,1.18]</v>
      </c>
      <c r="DZ188" s="2">
        <f t="shared" si="118"/>
        <v>52331</v>
      </c>
      <c r="EA188" s="23">
        <f t="shared" si="119"/>
        <v>35</v>
      </c>
      <c r="EB188" s="23">
        <f t="shared" si="120"/>
        <v>454500</v>
      </c>
      <c r="EC188" s="35"/>
      <c r="ED188" s="3" t="str">
        <f t="shared" si="126"/>
        <v>[52331,102]</v>
      </c>
      <c r="EE188" s="3" t="str">
        <f t="shared" si="127"/>
        <v>[35,454500]</v>
      </c>
      <c r="EF188" s="3"/>
      <c r="EG188" s="3">
        <f>VLOOKUP(IF(MOD(CY188,10)=0,10,MOD(CY188,10))&amp;DA188&amp;DB188&amp;DJ188-1,[1]图鉴!$C$18:$G$183,MATCH("经验值",[1]图鉴!$C$18:$G$18,0),FALSE)</f>
        <v>30</v>
      </c>
      <c r="EH188" s="3"/>
      <c r="EI188" s="2" t="str">
        <f t="shared" si="128"/>
        <v>彗星</v>
      </c>
      <c r="EJ188" s="2">
        <f t="shared" si="129"/>
        <v>185</v>
      </c>
    </row>
    <row r="189" spans="83:140">
      <c r="CE189" s="21">
        <f>[1]坦克标准养成属性!AV189</f>
        <v>16</v>
      </c>
      <c r="CF189" s="21" t="str">
        <f>[1]坦克标准养成属性!AW189</f>
        <v>彗星</v>
      </c>
      <c r="CG189" s="21" t="str">
        <f t="shared" si="121"/>
        <v>T3</v>
      </c>
      <c r="CH189" s="21" t="str">
        <f>[1]坦克标准养成属性!AX189</f>
        <v>高</v>
      </c>
      <c r="CI189" s="21">
        <f>[1]坦克标准养成属性!AY189</f>
        <v>14</v>
      </c>
      <c r="CJ189" s="21">
        <f ca="1">[1]坦克标准养成属性!AZ189</f>
        <v>20082</v>
      </c>
      <c r="CK189" s="21">
        <f ca="1">[1]坦克标准养成属性!BA189</f>
        <v>2384</v>
      </c>
      <c r="CL189" s="21">
        <f ca="1">[1]坦克标准养成属性!BB189</f>
        <v>1668</v>
      </c>
      <c r="CM189" s="21">
        <f ca="1">[1]坦克标准养成属性!BC189</f>
        <v>1252</v>
      </c>
      <c r="CN189" s="21">
        <f ca="1">[1]坦克标准养成属性!BD189</f>
        <v>1496</v>
      </c>
      <c r="CO189" s="21">
        <f ca="1">[1]坦克标准养成属性!BE189</f>
        <v>1762</v>
      </c>
      <c r="CP189" s="21">
        <f>[1]坦克标准养成属性!BF189</f>
        <v>46.8</v>
      </c>
      <c r="CQ189" s="21">
        <f>[1]坦克标准养成属性!BG189</f>
        <v>65.599999999999994</v>
      </c>
      <c r="CR189" s="21">
        <f>[1]坦克标准养成属性!BH189</f>
        <v>15.4</v>
      </c>
      <c r="CS189" s="21">
        <f>[1]坦克标准养成属性!BI189</f>
        <v>3.4</v>
      </c>
      <c r="CT189" s="21">
        <f>[1]坦克标准养成属性!BJ189</f>
        <v>0</v>
      </c>
      <c r="CU189" s="21">
        <f>[1]坦克标准养成属性!BK189</f>
        <v>0</v>
      </c>
      <c r="CV189" s="21">
        <f>[1]坦克标准养成属性!BL189</f>
        <v>2</v>
      </c>
      <c r="CX189" s="2">
        <v>186</v>
      </c>
      <c r="CY189" s="2">
        <f t="shared" si="130"/>
        <v>16</v>
      </c>
      <c r="CZ189" s="2" t="str">
        <f t="shared" si="154"/>
        <v>彗星</v>
      </c>
      <c r="DA189" s="2" t="str">
        <f t="shared" si="154"/>
        <v>T3</v>
      </c>
      <c r="DB189" s="2" t="str">
        <f t="shared" si="154"/>
        <v>高</v>
      </c>
      <c r="DC189" s="2">
        <f t="shared" si="152"/>
        <v>3</v>
      </c>
      <c r="DD189" s="2">
        <f t="shared" si="153"/>
        <v>5</v>
      </c>
      <c r="DE189" s="2">
        <f t="shared" si="122"/>
        <v>5</v>
      </c>
      <c r="DF189" s="2">
        <f t="shared" si="135"/>
        <v>5</v>
      </c>
      <c r="DG189" s="2">
        <f t="shared" si="136"/>
        <v>5</v>
      </c>
      <c r="DH189" s="2">
        <f t="shared" si="137"/>
        <v>2</v>
      </c>
      <c r="DI189" s="2">
        <f t="shared" si="123"/>
        <v>-1</v>
      </c>
      <c r="DJ189" s="2">
        <f>COUNTIF(CZ$4:CZ189,CZ189)</f>
        <v>15</v>
      </c>
      <c r="DK189" s="2">
        <f t="shared" ca="1" si="139"/>
        <v>20082</v>
      </c>
      <c r="DL189" s="2">
        <f t="shared" ca="1" si="140"/>
        <v>2384</v>
      </c>
      <c r="DM189" s="2">
        <f t="shared" ca="1" si="141"/>
        <v>1668</v>
      </c>
      <c r="DN189" s="2">
        <f t="shared" ca="1" si="142"/>
        <v>1252</v>
      </c>
      <c r="DO189" s="2">
        <f t="shared" ca="1" si="143"/>
        <v>1496</v>
      </c>
      <c r="DP189" s="2">
        <f t="shared" ca="1" si="144"/>
        <v>1762</v>
      </c>
      <c r="DQ189" s="2">
        <f t="shared" si="145"/>
        <v>46.8</v>
      </c>
      <c r="DR189" s="2">
        <f t="shared" si="146"/>
        <v>65.599999999999994</v>
      </c>
      <c r="DS189" s="2">
        <f t="shared" si="147"/>
        <v>15.4</v>
      </c>
      <c r="DT189" s="2">
        <f t="shared" si="148"/>
        <v>3.4</v>
      </c>
      <c r="DU189" s="2">
        <f t="shared" si="149"/>
        <v>0</v>
      </c>
      <c r="DV189" s="2">
        <f t="shared" si="150"/>
        <v>0</v>
      </c>
      <c r="DW189" s="2">
        <f t="shared" si="151"/>
        <v>2</v>
      </c>
      <c r="DX189" s="2">
        <f t="shared" si="124"/>
        <v>1.2</v>
      </c>
      <c r="DY189" s="12" t="str">
        <f t="shared" ca="1" si="125"/>
        <v>[20082,2384,1668,1252,1496,1762,46.8,65.6,15.4,3.4,0,0,2,1.2]</v>
      </c>
      <c r="DZ189" s="2">
        <f t="shared" si="118"/>
        <v>52331</v>
      </c>
      <c r="EA189" s="23">
        <f t="shared" si="119"/>
        <v>1</v>
      </c>
      <c r="EB189" s="23">
        <f t="shared" si="120"/>
        <v>0</v>
      </c>
      <c r="EC189" s="35"/>
      <c r="ED189" s="3" t="str">
        <f t="shared" si="126"/>
        <v>[52331,102]</v>
      </c>
      <c r="EE189" s="3" t="str">
        <f t="shared" si="127"/>
        <v>[1,0]</v>
      </c>
      <c r="EF189" s="3"/>
      <c r="EG189" s="3">
        <f>VLOOKUP(IF(MOD(CY189,10)=0,10,MOD(CY189,10))&amp;DA189&amp;DB189&amp;DJ189-1,[1]图鉴!$C$18:$G$183,MATCH("经验值",[1]图鉴!$C$18:$G$18,0),FALSE)</f>
        <v>30</v>
      </c>
      <c r="EH189" s="3"/>
      <c r="EI189" s="2" t="str">
        <f t="shared" si="128"/>
        <v>彗星</v>
      </c>
      <c r="EJ189" s="2">
        <f t="shared" si="129"/>
        <v>186</v>
      </c>
    </row>
    <row r="190" spans="83:140">
      <c r="CE190" s="21">
        <f>[1]坦克标准养成属性!AV190</f>
        <v>17</v>
      </c>
      <c r="CF190" s="21" t="str">
        <f>[1]坦克标准养成属性!AW190</f>
        <v>M-48</v>
      </c>
      <c r="CG190" s="21" t="str">
        <f t="shared" si="121"/>
        <v>T4</v>
      </c>
      <c r="CH190" s="21" t="str">
        <f>[1]坦克标准养成属性!AX190</f>
        <v>低</v>
      </c>
      <c r="CI190" s="21">
        <f>[1]坦克标准养成属性!AY190</f>
        <v>0</v>
      </c>
      <c r="CJ190" s="21">
        <f ca="1">[1]坦克标准养成属性!AZ190</f>
        <v>9729</v>
      </c>
      <c r="CK190" s="21">
        <f ca="1">[1]坦克标准养成属性!BA190</f>
        <v>528</v>
      </c>
      <c r="CL190" s="21">
        <f ca="1">[1]坦克标准养成属性!BB190</f>
        <v>800</v>
      </c>
      <c r="CM190" s="21">
        <f ca="1">[1]坦克标准养成属性!BC190</f>
        <v>600</v>
      </c>
      <c r="CN190" s="21">
        <f ca="1">[1]坦克标准养成属性!BD190</f>
        <v>924</v>
      </c>
      <c r="CO190" s="21">
        <f ca="1">[1]坦克标准养成属性!BE190</f>
        <v>907</v>
      </c>
      <c r="CP190" s="21">
        <f>[1]坦克标准养成属性!BF190</f>
        <v>44.5</v>
      </c>
      <c r="CQ190" s="21">
        <f>[1]坦克标准养成属性!BG190</f>
        <v>40</v>
      </c>
      <c r="CR190" s="21">
        <f>[1]坦克标准养成属性!BH190</f>
        <v>12.3</v>
      </c>
      <c r="CS190" s="21">
        <f>[1]坦克标准养成属性!BI190</f>
        <v>0</v>
      </c>
      <c r="CT190" s="21">
        <f>[1]坦克标准养成属性!BJ190</f>
        <v>4</v>
      </c>
      <c r="CU190" s="21">
        <f>[1]坦克标准养成属性!BK190</f>
        <v>0.88</v>
      </c>
      <c r="CV190" s="21">
        <f>[1]坦克标准养成属性!BL190</f>
        <v>1.44</v>
      </c>
      <c r="CX190" s="2">
        <v>187</v>
      </c>
      <c r="CY190" s="2">
        <f t="shared" si="130"/>
        <v>17</v>
      </c>
      <c r="CZ190" s="2" t="str">
        <f t="shared" si="154"/>
        <v>M-48</v>
      </c>
      <c r="DA190" s="2" t="str">
        <f t="shared" si="154"/>
        <v>T4</v>
      </c>
      <c r="DB190" s="2" t="str">
        <f t="shared" si="154"/>
        <v>低</v>
      </c>
      <c r="DC190" s="2">
        <f t="shared" si="152"/>
        <v>4</v>
      </c>
      <c r="DD190" s="2">
        <f t="shared" si="153"/>
        <v>5</v>
      </c>
      <c r="DE190" s="2">
        <f t="shared" si="122"/>
        <v>4</v>
      </c>
      <c r="DF190" s="2">
        <f t="shared" si="135"/>
        <v>4</v>
      </c>
      <c r="DG190" s="2">
        <f t="shared" si="136"/>
        <v>0</v>
      </c>
      <c r="DH190" s="2">
        <f t="shared" si="137"/>
        <v>1</v>
      </c>
      <c r="DI190" s="2">
        <f t="shared" si="123"/>
        <v>188</v>
      </c>
      <c r="DJ190" s="2">
        <f>COUNTIF(CZ$4:CZ190,CZ190)</f>
        <v>1</v>
      </c>
      <c r="DK190" s="2">
        <f t="shared" ca="1" si="139"/>
        <v>9729</v>
      </c>
      <c r="DL190" s="2">
        <f t="shared" ca="1" si="140"/>
        <v>528</v>
      </c>
      <c r="DM190" s="2">
        <f t="shared" ca="1" si="141"/>
        <v>800</v>
      </c>
      <c r="DN190" s="2">
        <f t="shared" ca="1" si="142"/>
        <v>600</v>
      </c>
      <c r="DO190" s="2">
        <f t="shared" ca="1" si="143"/>
        <v>924</v>
      </c>
      <c r="DP190" s="2">
        <f t="shared" ca="1" si="144"/>
        <v>907</v>
      </c>
      <c r="DQ190" s="2">
        <f t="shared" si="145"/>
        <v>44.5</v>
      </c>
      <c r="DR190" s="2">
        <f t="shared" si="146"/>
        <v>40</v>
      </c>
      <c r="DS190" s="2">
        <f t="shared" si="147"/>
        <v>12.3</v>
      </c>
      <c r="DT190" s="2">
        <f t="shared" si="148"/>
        <v>0</v>
      </c>
      <c r="DU190" s="2">
        <f t="shared" si="149"/>
        <v>4</v>
      </c>
      <c r="DV190" s="2">
        <f t="shared" si="150"/>
        <v>0.88</v>
      </c>
      <c r="DW190" s="2">
        <f t="shared" si="151"/>
        <v>1.44</v>
      </c>
      <c r="DX190" s="2">
        <f t="shared" si="124"/>
        <v>1.2</v>
      </c>
      <c r="DY190" s="12" t="str">
        <f t="shared" ca="1" si="125"/>
        <v>[9729,528,800,600,924,907,44.5,40,12.3,0,4,0.88,1.44,1.2]</v>
      </c>
      <c r="DZ190" s="2">
        <f t="shared" si="118"/>
        <v>52411</v>
      </c>
      <c r="EA190" s="23">
        <f t="shared" si="119"/>
        <v>50</v>
      </c>
      <c r="EB190" s="23">
        <f t="shared" si="120"/>
        <v>107500</v>
      </c>
      <c r="EC190" s="35"/>
      <c r="ED190" s="3" t="str">
        <f t="shared" si="126"/>
        <v>[52411,102]</v>
      </c>
      <c r="EE190" s="3" t="str">
        <f t="shared" si="127"/>
        <v>[50,107500]</v>
      </c>
      <c r="EF190" s="3"/>
      <c r="EG190" s="3">
        <f>VLOOKUP(IF(MOD(CY190,10)=0,10,MOD(CY190,10))&amp;DA190&amp;DB190&amp;DJ190-1,[1]图鉴!$C$18:$G$183,MATCH("经验值",[1]图鉴!$C$18:$G$18,0),FALSE)</f>
        <v>40</v>
      </c>
      <c r="EH190" s="3"/>
      <c r="EI190" s="2" t="str">
        <f t="shared" si="128"/>
        <v>M-48</v>
      </c>
      <c r="EJ190" s="2">
        <f t="shared" si="129"/>
        <v>187</v>
      </c>
    </row>
    <row r="191" spans="83:140">
      <c r="CE191" s="21">
        <f>[1]坦克标准养成属性!AV191</f>
        <v>17</v>
      </c>
      <c r="CF191" s="21" t="str">
        <f>[1]坦克标准养成属性!AW191</f>
        <v>M-48</v>
      </c>
      <c r="CG191" s="21" t="str">
        <f t="shared" si="121"/>
        <v>T4</v>
      </c>
      <c r="CH191" s="21" t="str">
        <f>[1]坦克标准养成属性!AX191</f>
        <v>低</v>
      </c>
      <c r="CI191" s="21">
        <f>[1]坦克标准养成属性!AY191</f>
        <v>1</v>
      </c>
      <c r="CJ191" s="21">
        <f ca="1">[1]坦克标准养成属性!AZ191</f>
        <v>10531</v>
      </c>
      <c r="CK191" s="21">
        <f ca="1">[1]坦克标准养成属性!BA191</f>
        <v>544</v>
      </c>
      <c r="CL191" s="21">
        <f ca="1">[1]坦克标准养成属性!BB191</f>
        <v>844</v>
      </c>
      <c r="CM191" s="21">
        <f ca="1">[1]坦克标准养成属性!BC191</f>
        <v>633</v>
      </c>
      <c r="CN191" s="21">
        <f ca="1">[1]坦克标准养成属性!BD191</f>
        <v>953</v>
      </c>
      <c r="CO191" s="21">
        <f ca="1">[1]坦克标准养成属性!BE191</f>
        <v>972</v>
      </c>
      <c r="CP191" s="21">
        <f>[1]坦克标准养成属性!BF191</f>
        <v>45.6</v>
      </c>
      <c r="CQ191" s="21">
        <f>[1]坦克标准养成属性!BG191</f>
        <v>41</v>
      </c>
      <c r="CR191" s="21">
        <f>[1]坦克标准养成属性!BH191</f>
        <v>12.7</v>
      </c>
      <c r="CS191" s="21">
        <f>[1]坦克标准养成属性!BI191</f>
        <v>0</v>
      </c>
      <c r="CT191" s="21">
        <f>[1]坦克标准养成属性!BJ191</f>
        <v>3.9</v>
      </c>
      <c r="CU191" s="21">
        <f>[1]坦克标准养成属性!BK191</f>
        <v>0.87</v>
      </c>
      <c r="CV191" s="21">
        <f>[1]坦克标准养成属性!BL191</f>
        <v>1.42</v>
      </c>
      <c r="CX191" s="2">
        <v>188</v>
      </c>
      <c r="CY191" s="2">
        <f t="shared" si="130"/>
        <v>17</v>
      </c>
      <c r="CZ191" s="2" t="str">
        <f t="shared" si="154"/>
        <v>M-48</v>
      </c>
      <c r="DA191" s="2" t="str">
        <f t="shared" si="154"/>
        <v>T4</v>
      </c>
      <c r="DB191" s="2" t="str">
        <f t="shared" si="154"/>
        <v>低</v>
      </c>
      <c r="DC191" s="2">
        <f t="shared" si="152"/>
        <v>4</v>
      </c>
      <c r="DD191" s="2">
        <f t="shared" si="153"/>
        <v>5</v>
      </c>
      <c r="DE191" s="2">
        <f t="shared" si="122"/>
        <v>4</v>
      </c>
      <c r="DF191" s="2">
        <f t="shared" si="135"/>
        <v>4</v>
      </c>
      <c r="DG191" s="2">
        <f t="shared" si="136"/>
        <v>1</v>
      </c>
      <c r="DH191" s="2">
        <f t="shared" si="137"/>
        <v>1</v>
      </c>
      <c r="DI191" s="2">
        <f t="shared" si="123"/>
        <v>189</v>
      </c>
      <c r="DJ191" s="2">
        <f>COUNTIF(CZ$4:CZ191,CZ191)</f>
        <v>2</v>
      </c>
      <c r="DK191" s="2">
        <f t="shared" ca="1" si="139"/>
        <v>10531</v>
      </c>
      <c r="DL191" s="2">
        <f t="shared" ca="1" si="140"/>
        <v>544</v>
      </c>
      <c r="DM191" s="2">
        <f t="shared" ca="1" si="141"/>
        <v>844</v>
      </c>
      <c r="DN191" s="2">
        <f t="shared" ca="1" si="142"/>
        <v>633</v>
      </c>
      <c r="DO191" s="2">
        <f t="shared" ca="1" si="143"/>
        <v>953</v>
      </c>
      <c r="DP191" s="2">
        <f t="shared" ca="1" si="144"/>
        <v>972</v>
      </c>
      <c r="DQ191" s="2">
        <f t="shared" si="145"/>
        <v>45.6</v>
      </c>
      <c r="DR191" s="2">
        <f t="shared" si="146"/>
        <v>41</v>
      </c>
      <c r="DS191" s="2">
        <f t="shared" si="147"/>
        <v>12.7</v>
      </c>
      <c r="DT191" s="2">
        <f t="shared" si="148"/>
        <v>0</v>
      </c>
      <c r="DU191" s="2">
        <f t="shared" si="149"/>
        <v>3.9</v>
      </c>
      <c r="DV191" s="2">
        <f t="shared" si="150"/>
        <v>0.87</v>
      </c>
      <c r="DW191" s="2">
        <f t="shared" si="151"/>
        <v>1.42</v>
      </c>
      <c r="DX191" s="2">
        <f t="shared" si="124"/>
        <v>1.22</v>
      </c>
      <c r="DY191" s="12" t="str">
        <f t="shared" ca="1" si="125"/>
        <v>[10531,544,844,633,953,972,45.6,41,12.7,0,3.9,0.87,1.42,1.22]</v>
      </c>
      <c r="DZ191" s="2">
        <f t="shared" si="118"/>
        <v>52411</v>
      </c>
      <c r="EA191" s="23">
        <f t="shared" si="119"/>
        <v>50</v>
      </c>
      <c r="EB191" s="23">
        <f t="shared" si="120"/>
        <v>148000</v>
      </c>
      <c r="EC191" s="35"/>
      <c r="ED191" s="3" t="str">
        <f t="shared" si="126"/>
        <v>[52411,102]</v>
      </c>
      <c r="EE191" s="3" t="str">
        <f t="shared" si="127"/>
        <v>[50,148000]</v>
      </c>
      <c r="EF191" s="3"/>
      <c r="EG191" s="3">
        <f>VLOOKUP(IF(MOD(CY191,10)=0,10,MOD(CY191,10))&amp;DA191&amp;DB191&amp;DJ191-1,[1]图鉴!$C$18:$G$183,MATCH("经验值",[1]图鉴!$C$18:$G$18,0),FALSE)</f>
        <v>25</v>
      </c>
      <c r="EH191" s="3"/>
      <c r="EI191" s="2" t="str">
        <f t="shared" si="128"/>
        <v>M-48</v>
      </c>
      <c r="EJ191" s="2">
        <f t="shared" si="129"/>
        <v>188</v>
      </c>
    </row>
    <row r="192" spans="83:140">
      <c r="CE192" s="21">
        <f>[1]坦克标准养成属性!AV192</f>
        <v>17</v>
      </c>
      <c r="CF192" s="21" t="str">
        <f>[1]坦克标准养成属性!AW192</f>
        <v>M-48</v>
      </c>
      <c r="CG192" s="21" t="str">
        <f t="shared" si="121"/>
        <v>T4</v>
      </c>
      <c r="CH192" s="21" t="str">
        <f>[1]坦克标准养成属性!AX192</f>
        <v>低</v>
      </c>
      <c r="CI192" s="21">
        <f>[1]坦克标准养成属性!AY192</f>
        <v>2</v>
      </c>
      <c r="CJ192" s="21">
        <f ca="1">[1]坦克标准养成属性!AZ192</f>
        <v>11333</v>
      </c>
      <c r="CK192" s="21">
        <f ca="1">[1]坦克标准养成属性!BA192</f>
        <v>561</v>
      </c>
      <c r="CL192" s="21">
        <f ca="1">[1]坦克标准养成属性!BB192</f>
        <v>888</v>
      </c>
      <c r="CM192" s="21">
        <f ca="1">[1]坦克标准养成属性!BC192</f>
        <v>666</v>
      </c>
      <c r="CN192" s="21">
        <f ca="1">[1]坦克标准养成属性!BD192</f>
        <v>981</v>
      </c>
      <c r="CO192" s="21">
        <f ca="1">[1]坦克标准养成属性!BE192</f>
        <v>1036</v>
      </c>
      <c r="CP192" s="21">
        <f>[1]坦克标准养成属性!BF192</f>
        <v>46.7</v>
      </c>
      <c r="CQ192" s="21">
        <f>[1]坦克标准养成属性!BG192</f>
        <v>42</v>
      </c>
      <c r="CR192" s="21">
        <f>[1]坦克标准养成属性!BH192</f>
        <v>13.1</v>
      </c>
      <c r="CS192" s="21">
        <f>[1]坦克标准养成属性!BI192</f>
        <v>0</v>
      </c>
      <c r="CT192" s="21">
        <f>[1]坦克标准养成属性!BJ192</f>
        <v>3.8</v>
      </c>
      <c r="CU192" s="21">
        <f>[1]坦克标准养成属性!BK192</f>
        <v>0.85</v>
      </c>
      <c r="CV192" s="21">
        <f>[1]坦克标准养成属性!BL192</f>
        <v>1.39</v>
      </c>
      <c r="CX192" s="2">
        <v>189</v>
      </c>
      <c r="CY192" s="2">
        <f t="shared" si="130"/>
        <v>17</v>
      </c>
      <c r="CZ192" s="2" t="str">
        <f t="shared" si="154"/>
        <v>M-48</v>
      </c>
      <c r="DA192" s="2" t="str">
        <f t="shared" si="154"/>
        <v>T4</v>
      </c>
      <c r="DB192" s="2" t="str">
        <f t="shared" si="154"/>
        <v>低</v>
      </c>
      <c r="DC192" s="2">
        <f t="shared" si="152"/>
        <v>4</v>
      </c>
      <c r="DD192" s="2">
        <f t="shared" si="153"/>
        <v>5</v>
      </c>
      <c r="DE192" s="2">
        <f t="shared" si="122"/>
        <v>4</v>
      </c>
      <c r="DF192" s="2">
        <f t="shared" si="135"/>
        <v>4</v>
      </c>
      <c r="DG192" s="2">
        <f t="shared" si="136"/>
        <v>2</v>
      </c>
      <c r="DH192" s="2">
        <f t="shared" si="137"/>
        <v>1</v>
      </c>
      <c r="DI192" s="2">
        <f t="shared" si="123"/>
        <v>190</v>
      </c>
      <c r="DJ192" s="2">
        <f>COUNTIF(CZ$4:CZ192,CZ192)</f>
        <v>3</v>
      </c>
      <c r="DK192" s="2">
        <f t="shared" ca="1" si="139"/>
        <v>11333</v>
      </c>
      <c r="DL192" s="2">
        <f t="shared" ca="1" si="140"/>
        <v>561</v>
      </c>
      <c r="DM192" s="2">
        <f t="shared" ca="1" si="141"/>
        <v>888</v>
      </c>
      <c r="DN192" s="2">
        <f t="shared" ca="1" si="142"/>
        <v>666</v>
      </c>
      <c r="DO192" s="2">
        <f t="shared" ca="1" si="143"/>
        <v>981</v>
      </c>
      <c r="DP192" s="2">
        <f t="shared" ca="1" si="144"/>
        <v>1036</v>
      </c>
      <c r="DQ192" s="2">
        <f t="shared" si="145"/>
        <v>46.7</v>
      </c>
      <c r="DR192" s="2">
        <f t="shared" si="146"/>
        <v>42</v>
      </c>
      <c r="DS192" s="2">
        <f t="shared" si="147"/>
        <v>13.1</v>
      </c>
      <c r="DT192" s="2">
        <f t="shared" si="148"/>
        <v>0</v>
      </c>
      <c r="DU192" s="2">
        <f t="shared" si="149"/>
        <v>3.8</v>
      </c>
      <c r="DV192" s="2">
        <f t="shared" si="150"/>
        <v>0.85</v>
      </c>
      <c r="DW192" s="2">
        <f t="shared" si="151"/>
        <v>1.39</v>
      </c>
      <c r="DX192" s="2">
        <f t="shared" si="124"/>
        <v>1.24</v>
      </c>
      <c r="DY192" s="12" t="str">
        <f t="shared" ca="1" si="125"/>
        <v>[11333,561,888,666,981,1036,46.7,42,13.1,0,3.8,0.85,1.39,1.24]</v>
      </c>
      <c r="DZ192" s="2">
        <f t="shared" si="118"/>
        <v>52411</v>
      </c>
      <c r="EA192" s="23">
        <f t="shared" si="119"/>
        <v>50</v>
      </c>
      <c r="EB192" s="23">
        <f t="shared" si="120"/>
        <v>189000</v>
      </c>
      <c r="EC192" s="35"/>
      <c r="ED192" s="3" t="str">
        <f t="shared" si="126"/>
        <v>[52411,102]</v>
      </c>
      <c r="EE192" s="3" t="str">
        <f t="shared" si="127"/>
        <v>[50,189000]</v>
      </c>
      <c r="EF192" s="3"/>
      <c r="EG192" s="3">
        <f>VLOOKUP(IF(MOD(CY192,10)=0,10,MOD(CY192,10))&amp;DA192&amp;DB192&amp;DJ192-1,[1]图鉴!$C$18:$G$183,MATCH("经验值",[1]图鉴!$C$18:$G$18,0),FALSE)</f>
        <v>25</v>
      </c>
      <c r="EH192" s="3"/>
      <c r="EI192" s="2" t="str">
        <f t="shared" si="128"/>
        <v>M-48</v>
      </c>
      <c r="EJ192" s="2">
        <f t="shared" si="129"/>
        <v>189</v>
      </c>
    </row>
    <row r="193" spans="83:140">
      <c r="CE193" s="21">
        <f>[1]坦克标准养成属性!AV193</f>
        <v>17</v>
      </c>
      <c r="CF193" s="21" t="str">
        <f>[1]坦克标准养成属性!AW193</f>
        <v>M-48</v>
      </c>
      <c r="CG193" s="21" t="str">
        <f t="shared" si="121"/>
        <v>T4</v>
      </c>
      <c r="CH193" s="21" t="str">
        <f>[1]坦克标准养成属性!AX193</f>
        <v>低</v>
      </c>
      <c r="CI193" s="21">
        <f>[1]坦克标准养成属性!AY193</f>
        <v>3</v>
      </c>
      <c r="CJ193" s="21">
        <f ca="1">[1]坦克标准养成属性!AZ193</f>
        <v>12136</v>
      </c>
      <c r="CK193" s="21">
        <f ca="1">[1]坦克标准养成属性!BA193</f>
        <v>577</v>
      </c>
      <c r="CL193" s="21">
        <f ca="1">[1]坦克标准养成属性!BB193</f>
        <v>933</v>
      </c>
      <c r="CM193" s="21">
        <f ca="1">[1]坦克标准养成属性!BC193</f>
        <v>700</v>
      </c>
      <c r="CN193" s="21">
        <f ca="1">[1]坦克标准养成属性!BD193</f>
        <v>1010</v>
      </c>
      <c r="CO193" s="21">
        <f ca="1">[1]坦克标准养成属性!BE193</f>
        <v>1101</v>
      </c>
      <c r="CP193" s="21">
        <f>[1]坦克标准养成属性!BF193</f>
        <v>47.8</v>
      </c>
      <c r="CQ193" s="21">
        <f>[1]坦克标准养成属性!BG193</f>
        <v>43</v>
      </c>
      <c r="CR193" s="21">
        <f>[1]坦克标准养成属性!BH193</f>
        <v>13.5</v>
      </c>
      <c r="CS193" s="21">
        <f>[1]坦克标准养成属性!BI193</f>
        <v>0</v>
      </c>
      <c r="CT193" s="21">
        <f>[1]坦克标准养成属性!BJ193</f>
        <v>3.6</v>
      </c>
      <c r="CU193" s="21">
        <f>[1]坦克标准养成属性!BK193</f>
        <v>0.84</v>
      </c>
      <c r="CV193" s="21">
        <f>[1]坦克标准养成属性!BL193</f>
        <v>1.37</v>
      </c>
      <c r="CX193" s="2">
        <v>190</v>
      </c>
      <c r="CY193" s="2">
        <f t="shared" si="130"/>
        <v>17</v>
      </c>
      <c r="CZ193" s="2" t="str">
        <f t="shared" si="154"/>
        <v>M-48</v>
      </c>
      <c r="DA193" s="2" t="str">
        <f t="shared" si="154"/>
        <v>T4</v>
      </c>
      <c r="DB193" s="2" t="str">
        <f t="shared" si="154"/>
        <v>低</v>
      </c>
      <c r="DC193" s="2">
        <f t="shared" si="152"/>
        <v>4</v>
      </c>
      <c r="DD193" s="2">
        <f t="shared" si="153"/>
        <v>5</v>
      </c>
      <c r="DE193" s="2">
        <f t="shared" si="122"/>
        <v>4</v>
      </c>
      <c r="DF193" s="2">
        <f t="shared" si="135"/>
        <v>4</v>
      </c>
      <c r="DG193" s="2">
        <f t="shared" si="136"/>
        <v>3</v>
      </c>
      <c r="DH193" s="2">
        <f t="shared" si="137"/>
        <v>1</v>
      </c>
      <c r="DI193" s="2">
        <f t="shared" si="123"/>
        <v>191</v>
      </c>
      <c r="DJ193" s="2">
        <f>COUNTIF(CZ$4:CZ193,CZ193)</f>
        <v>4</v>
      </c>
      <c r="DK193" s="2">
        <f t="shared" ca="1" si="139"/>
        <v>12136</v>
      </c>
      <c r="DL193" s="2">
        <f t="shared" ca="1" si="140"/>
        <v>577</v>
      </c>
      <c r="DM193" s="2">
        <f t="shared" ca="1" si="141"/>
        <v>933</v>
      </c>
      <c r="DN193" s="2">
        <f t="shared" ca="1" si="142"/>
        <v>700</v>
      </c>
      <c r="DO193" s="2">
        <f t="shared" ca="1" si="143"/>
        <v>1010</v>
      </c>
      <c r="DP193" s="2">
        <f t="shared" ca="1" si="144"/>
        <v>1101</v>
      </c>
      <c r="DQ193" s="2">
        <f t="shared" si="145"/>
        <v>47.8</v>
      </c>
      <c r="DR193" s="2">
        <f t="shared" si="146"/>
        <v>43</v>
      </c>
      <c r="DS193" s="2">
        <f t="shared" si="147"/>
        <v>13.5</v>
      </c>
      <c r="DT193" s="2">
        <f t="shared" si="148"/>
        <v>0</v>
      </c>
      <c r="DU193" s="2">
        <f t="shared" si="149"/>
        <v>3.6</v>
      </c>
      <c r="DV193" s="2">
        <f t="shared" si="150"/>
        <v>0.84</v>
      </c>
      <c r="DW193" s="2">
        <f t="shared" si="151"/>
        <v>1.37</v>
      </c>
      <c r="DX193" s="2">
        <f t="shared" si="124"/>
        <v>1.26</v>
      </c>
      <c r="DY193" s="12" t="str">
        <f t="shared" ca="1" si="125"/>
        <v>[12136,577,933,700,1010,1101,47.8,43,13.5,0,3.6,0.84,1.37,1.26]</v>
      </c>
      <c r="DZ193" s="2">
        <f t="shared" si="118"/>
        <v>52411</v>
      </c>
      <c r="EA193" s="23">
        <f t="shared" si="119"/>
        <v>50</v>
      </c>
      <c r="EB193" s="23">
        <f t="shared" si="120"/>
        <v>229500</v>
      </c>
      <c r="EC193" s="35"/>
      <c r="ED193" s="3" t="str">
        <f t="shared" si="126"/>
        <v>[52411,102]</v>
      </c>
      <c r="EE193" s="3" t="str">
        <f t="shared" si="127"/>
        <v>[50,229500]</v>
      </c>
      <c r="EF193" s="3"/>
      <c r="EG193" s="3">
        <f>VLOOKUP(IF(MOD(CY193,10)=0,10,MOD(CY193,10))&amp;DA193&amp;DB193&amp;DJ193-1,[1]图鉴!$C$18:$G$183,MATCH("经验值",[1]图鉴!$C$18:$G$18,0),FALSE)</f>
        <v>25</v>
      </c>
      <c r="EH193" s="3"/>
      <c r="EI193" s="2" t="str">
        <f t="shared" si="128"/>
        <v>M-48</v>
      </c>
      <c r="EJ193" s="2">
        <f t="shared" si="129"/>
        <v>190</v>
      </c>
    </row>
    <row r="194" spans="83:140">
      <c r="CE194" s="21">
        <f>[1]坦克标准养成属性!AV194</f>
        <v>17</v>
      </c>
      <c r="CF194" s="21" t="str">
        <f>[1]坦克标准养成属性!AW194</f>
        <v>M-48</v>
      </c>
      <c r="CG194" s="21" t="str">
        <f t="shared" si="121"/>
        <v>T4</v>
      </c>
      <c r="CH194" s="21" t="str">
        <f>[1]坦克标准养成属性!AX194</f>
        <v>低</v>
      </c>
      <c r="CI194" s="21">
        <f>[1]坦克标准养成属性!AY194</f>
        <v>4</v>
      </c>
      <c r="CJ194" s="21">
        <f ca="1">[1]坦克标准养成属性!AZ194</f>
        <v>12938</v>
      </c>
      <c r="CK194" s="21">
        <f ca="1">[1]坦克标准养成属性!BA194</f>
        <v>593</v>
      </c>
      <c r="CL194" s="21">
        <f ca="1">[1]坦克标准养成属性!BB194</f>
        <v>977</v>
      </c>
      <c r="CM194" s="21">
        <f ca="1">[1]坦克标准养成属性!BC194</f>
        <v>733</v>
      </c>
      <c r="CN194" s="21">
        <f ca="1">[1]坦克标准养成属性!BD194</f>
        <v>1039</v>
      </c>
      <c r="CO194" s="21">
        <f ca="1">[1]坦克标准养成属性!BE194</f>
        <v>1166</v>
      </c>
      <c r="CP194" s="21">
        <f>[1]坦克标准养成属性!BF194</f>
        <v>49</v>
      </c>
      <c r="CQ194" s="21">
        <f>[1]坦克标准养成属性!BG194</f>
        <v>44</v>
      </c>
      <c r="CR194" s="21">
        <f>[1]坦克标准养成属性!BH194</f>
        <v>13.9</v>
      </c>
      <c r="CS194" s="21">
        <f>[1]坦克标准养成属性!BI194</f>
        <v>0</v>
      </c>
      <c r="CT194" s="21">
        <f>[1]坦克标准养成属性!BJ194</f>
        <v>3.5</v>
      </c>
      <c r="CU194" s="21">
        <f>[1]坦克标准养成属性!BK194</f>
        <v>0.83</v>
      </c>
      <c r="CV194" s="21">
        <f>[1]坦克标准养成属性!BL194</f>
        <v>1.35</v>
      </c>
      <c r="CX194" s="2">
        <v>191</v>
      </c>
      <c r="CY194" s="2">
        <f t="shared" si="130"/>
        <v>17</v>
      </c>
      <c r="CZ194" s="2" t="str">
        <f t="shared" si="154"/>
        <v>M-48</v>
      </c>
      <c r="DA194" s="2" t="str">
        <f t="shared" si="154"/>
        <v>T4</v>
      </c>
      <c r="DB194" s="2" t="str">
        <f t="shared" si="154"/>
        <v>低</v>
      </c>
      <c r="DC194" s="2">
        <f t="shared" si="152"/>
        <v>4</v>
      </c>
      <c r="DD194" s="2">
        <f t="shared" si="153"/>
        <v>5</v>
      </c>
      <c r="DE194" s="2">
        <f t="shared" si="122"/>
        <v>4</v>
      </c>
      <c r="DF194" s="2">
        <f t="shared" si="135"/>
        <v>4</v>
      </c>
      <c r="DG194" s="2">
        <f t="shared" si="136"/>
        <v>4</v>
      </c>
      <c r="DH194" s="2">
        <f t="shared" si="137"/>
        <v>2</v>
      </c>
      <c r="DI194" s="2">
        <f t="shared" si="123"/>
        <v>192</v>
      </c>
      <c r="DJ194" s="2">
        <f>COUNTIF(CZ$4:CZ194,CZ194)</f>
        <v>5</v>
      </c>
      <c r="DK194" s="2">
        <f t="shared" ca="1" si="139"/>
        <v>12938</v>
      </c>
      <c r="DL194" s="2">
        <f t="shared" ca="1" si="140"/>
        <v>593</v>
      </c>
      <c r="DM194" s="2">
        <f t="shared" ca="1" si="141"/>
        <v>977</v>
      </c>
      <c r="DN194" s="2">
        <f t="shared" ca="1" si="142"/>
        <v>733</v>
      </c>
      <c r="DO194" s="2">
        <f t="shared" ca="1" si="143"/>
        <v>1039</v>
      </c>
      <c r="DP194" s="2">
        <f t="shared" ca="1" si="144"/>
        <v>1166</v>
      </c>
      <c r="DQ194" s="2">
        <f t="shared" si="145"/>
        <v>49</v>
      </c>
      <c r="DR194" s="2">
        <f t="shared" si="146"/>
        <v>44</v>
      </c>
      <c r="DS194" s="2">
        <f t="shared" si="147"/>
        <v>13.9</v>
      </c>
      <c r="DT194" s="2">
        <f t="shared" si="148"/>
        <v>0</v>
      </c>
      <c r="DU194" s="2">
        <f t="shared" si="149"/>
        <v>3.5</v>
      </c>
      <c r="DV194" s="2">
        <f t="shared" si="150"/>
        <v>0.83</v>
      </c>
      <c r="DW194" s="2">
        <f t="shared" si="151"/>
        <v>1.35</v>
      </c>
      <c r="DX194" s="2">
        <f t="shared" si="124"/>
        <v>1.28</v>
      </c>
      <c r="DY194" s="12" t="str">
        <f t="shared" ca="1" si="125"/>
        <v>[12938,593,977,733,1039,1166,49,44,13.9,0,3.5,0.83,1.35,1.28]</v>
      </c>
      <c r="DZ194" s="2">
        <f t="shared" si="118"/>
        <v>52411</v>
      </c>
      <c r="EA194" s="23">
        <f t="shared" si="119"/>
        <v>50</v>
      </c>
      <c r="EB194" s="23">
        <f t="shared" si="120"/>
        <v>270000</v>
      </c>
      <c r="EC194" s="35"/>
      <c r="ED194" s="3" t="str">
        <f t="shared" si="126"/>
        <v>[52411,102]</v>
      </c>
      <c r="EE194" s="3" t="str">
        <f t="shared" si="127"/>
        <v>[50,270000]</v>
      </c>
      <c r="EF194" s="3"/>
      <c r="EG194" s="3">
        <f>VLOOKUP(IF(MOD(CY194,10)=0,10,MOD(CY194,10))&amp;DA194&amp;DB194&amp;DJ194-1,[1]图鉴!$C$18:$G$183,MATCH("经验值",[1]图鉴!$C$18:$G$18,0),FALSE)</f>
        <v>25</v>
      </c>
      <c r="EH194" s="3"/>
      <c r="EI194" s="2" t="str">
        <f t="shared" si="128"/>
        <v>M-48</v>
      </c>
      <c r="EJ194" s="2">
        <f t="shared" si="129"/>
        <v>191</v>
      </c>
    </row>
    <row r="195" spans="83:140">
      <c r="CE195" s="21">
        <f>[1]坦克标准养成属性!AV195</f>
        <v>17</v>
      </c>
      <c r="CF195" s="21" t="str">
        <f>[1]坦克标准养成属性!AW195</f>
        <v>M-48</v>
      </c>
      <c r="CG195" s="21" t="str">
        <f t="shared" si="121"/>
        <v>T4</v>
      </c>
      <c r="CH195" s="21" t="str">
        <f>[1]坦克标准养成属性!AX195</f>
        <v>低</v>
      </c>
      <c r="CI195" s="21">
        <f>[1]坦克标准养成属性!AY195</f>
        <v>5</v>
      </c>
      <c r="CJ195" s="21">
        <f ca="1">[1]坦克标准养成属性!AZ195</f>
        <v>13740</v>
      </c>
      <c r="CK195" s="21">
        <f ca="1">[1]坦克标准养成属性!BA195</f>
        <v>610</v>
      </c>
      <c r="CL195" s="21">
        <f ca="1">[1]坦克标准养成属性!BB195</f>
        <v>1021</v>
      </c>
      <c r="CM195" s="21">
        <f ca="1">[1]坦克标准养成属性!BC195</f>
        <v>766</v>
      </c>
      <c r="CN195" s="21">
        <f ca="1">[1]坦克标准养成属性!BD195</f>
        <v>1067</v>
      </c>
      <c r="CO195" s="21">
        <f ca="1">[1]坦克标准养成属性!BE195</f>
        <v>1231</v>
      </c>
      <c r="CP195" s="21">
        <f>[1]坦克标准养成属性!BF195</f>
        <v>50.1</v>
      </c>
      <c r="CQ195" s="21">
        <f>[1]坦克标准养成属性!BG195</f>
        <v>45</v>
      </c>
      <c r="CR195" s="21">
        <f>[1]坦克标准养成属性!BH195</f>
        <v>14.3</v>
      </c>
      <c r="CS195" s="21">
        <f>[1]坦克标准养成属性!BI195</f>
        <v>0</v>
      </c>
      <c r="CT195" s="21">
        <f>[1]坦克标准养成属性!BJ195</f>
        <v>3.4</v>
      </c>
      <c r="CU195" s="21">
        <f>[1]坦克标准养成属性!BK195</f>
        <v>0.82</v>
      </c>
      <c r="CV195" s="21">
        <f>[1]坦克标准养成属性!BL195</f>
        <v>1.32</v>
      </c>
      <c r="CX195" s="2">
        <v>192</v>
      </c>
      <c r="CY195" s="2">
        <f t="shared" si="130"/>
        <v>17</v>
      </c>
      <c r="CZ195" s="2" t="str">
        <f t="shared" si="154"/>
        <v>M-48</v>
      </c>
      <c r="DA195" s="2" t="str">
        <f t="shared" si="154"/>
        <v>T4</v>
      </c>
      <c r="DB195" s="2" t="str">
        <f t="shared" si="154"/>
        <v>低</v>
      </c>
      <c r="DC195" s="2">
        <f t="shared" si="152"/>
        <v>4</v>
      </c>
      <c r="DD195" s="2">
        <f t="shared" si="153"/>
        <v>5</v>
      </c>
      <c r="DE195" s="2">
        <f t="shared" si="122"/>
        <v>5</v>
      </c>
      <c r="DF195" s="2">
        <f t="shared" si="135"/>
        <v>5</v>
      </c>
      <c r="DG195" s="2">
        <f t="shared" si="136"/>
        <v>0</v>
      </c>
      <c r="DH195" s="2">
        <f t="shared" si="137"/>
        <v>1</v>
      </c>
      <c r="DI195" s="2">
        <f t="shared" si="123"/>
        <v>193</v>
      </c>
      <c r="DJ195" s="2">
        <f>COUNTIF(CZ$4:CZ195,CZ195)</f>
        <v>6</v>
      </c>
      <c r="DK195" s="2">
        <f t="shared" ca="1" si="139"/>
        <v>13740</v>
      </c>
      <c r="DL195" s="2">
        <f t="shared" ca="1" si="140"/>
        <v>610</v>
      </c>
      <c r="DM195" s="2">
        <f t="shared" ca="1" si="141"/>
        <v>1021</v>
      </c>
      <c r="DN195" s="2">
        <f t="shared" ca="1" si="142"/>
        <v>766</v>
      </c>
      <c r="DO195" s="2">
        <f t="shared" ca="1" si="143"/>
        <v>1067</v>
      </c>
      <c r="DP195" s="2">
        <f t="shared" ca="1" si="144"/>
        <v>1231</v>
      </c>
      <c r="DQ195" s="2">
        <f t="shared" si="145"/>
        <v>50.1</v>
      </c>
      <c r="DR195" s="2">
        <f t="shared" si="146"/>
        <v>45</v>
      </c>
      <c r="DS195" s="2">
        <f t="shared" si="147"/>
        <v>14.3</v>
      </c>
      <c r="DT195" s="2">
        <f t="shared" si="148"/>
        <v>0</v>
      </c>
      <c r="DU195" s="2">
        <f t="shared" si="149"/>
        <v>3.4</v>
      </c>
      <c r="DV195" s="2">
        <f t="shared" si="150"/>
        <v>0.82</v>
      </c>
      <c r="DW195" s="2">
        <f t="shared" si="151"/>
        <v>1.32</v>
      </c>
      <c r="DX195" s="2">
        <f t="shared" si="124"/>
        <v>1.31</v>
      </c>
      <c r="DY195" s="12" t="str">
        <f t="shared" ca="1" si="125"/>
        <v>[13740,610,1021,766,1067,1231,50.1,45,14.3,0,3.4,0.82,1.32,1.31]</v>
      </c>
      <c r="DZ195" s="2">
        <f t="shared" si="118"/>
        <v>52411</v>
      </c>
      <c r="EA195" s="23">
        <f t="shared" si="119"/>
        <v>70</v>
      </c>
      <c r="EB195" s="23">
        <f t="shared" si="120"/>
        <v>310500</v>
      </c>
      <c r="EC195" s="35"/>
      <c r="ED195" s="3" t="str">
        <f t="shared" si="126"/>
        <v>[52411,102]</v>
      </c>
      <c r="EE195" s="3" t="str">
        <f t="shared" si="127"/>
        <v>[70,310500]</v>
      </c>
      <c r="EF195" s="3"/>
      <c r="EG195" s="3">
        <f>VLOOKUP(IF(MOD(CY195,10)=0,10,MOD(CY195,10))&amp;DA195&amp;DB195&amp;DJ195-1,[1]图鉴!$C$18:$G$183,MATCH("经验值",[1]图鉴!$C$18:$G$18,0),FALSE)</f>
        <v>25</v>
      </c>
      <c r="EH195" s="3"/>
      <c r="EI195" s="2" t="str">
        <f t="shared" si="128"/>
        <v>M-48</v>
      </c>
      <c r="EJ195" s="2">
        <f t="shared" si="129"/>
        <v>192</v>
      </c>
    </row>
    <row r="196" spans="83:140">
      <c r="CE196" s="21">
        <f>[1]坦克标准养成属性!AV196</f>
        <v>17</v>
      </c>
      <c r="CF196" s="21" t="str">
        <f>[1]坦克标准养成属性!AW196</f>
        <v>M-48</v>
      </c>
      <c r="CG196" s="21" t="str">
        <f t="shared" si="121"/>
        <v>T4</v>
      </c>
      <c r="CH196" s="21" t="str">
        <f>[1]坦克标准养成属性!AX196</f>
        <v>低</v>
      </c>
      <c r="CI196" s="21">
        <f>[1]坦克标准养成属性!AY196</f>
        <v>6</v>
      </c>
      <c r="CJ196" s="21">
        <f ca="1">[1]坦克标准养成属性!AZ196</f>
        <v>14542</v>
      </c>
      <c r="CK196" s="21">
        <f ca="1">[1]坦克标准养成属性!BA196</f>
        <v>626</v>
      </c>
      <c r="CL196" s="21">
        <f ca="1">[1]坦克标准养成属性!BB196</f>
        <v>1065</v>
      </c>
      <c r="CM196" s="21">
        <f ca="1">[1]坦克标准养成属性!BC196</f>
        <v>799</v>
      </c>
      <c r="CN196" s="21">
        <f ca="1">[1]坦克标准养成属性!BD196</f>
        <v>1096</v>
      </c>
      <c r="CO196" s="21">
        <f ca="1">[1]坦克标准养成属性!BE196</f>
        <v>1295</v>
      </c>
      <c r="CP196" s="21">
        <f>[1]坦克标准养成属性!BF196</f>
        <v>51.2</v>
      </c>
      <c r="CQ196" s="21">
        <f>[1]坦克标准养成属性!BG196</f>
        <v>46</v>
      </c>
      <c r="CR196" s="21">
        <f>[1]坦克标准养成属性!BH196</f>
        <v>14.7</v>
      </c>
      <c r="CS196" s="21">
        <f>[1]坦克标准养成属性!BI196</f>
        <v>0</v>
      </c>
      <c r="CT196" s="21">
        <f>[1]坦克标准养成属性!BJ196</f>
        <v>3.3</v>
      </c>
      <c r="CU196" s="21">
        <f>[1]坦克标准养成属性!BK196</f>
        <v>0.8</v>
      </c>
      <c r="CV196" s="21">
        <f>[1]坦克标准养成属性!BL196</f>
        <v>1.3</v>
      </c>
      <c r="CX196" s="2">
        <v>193</v>
      </c>
      <c r="CY196" s="2">
        <f t="shared" si="130"/>
        <v>17</v>
      </c>
      <c r="CZ196" s="2" t="str">
        <f t="shared" si="154"/>
        <v>M-48</v>
      </c>
      <c r="DA196" s="2" t="str">
        <f t="shared" si="154"/>
        <v>T4</v>
      </c>
      <c r="DB196" s="2" t="str">
        <f t="shared" si="154"/>
        <v>低</v>
      </c>
      <c r="DC196" s="2">
        <f t="shared" si="152"/>
        <v>4</v>
      </c>
      <c r="DD196" s="2">
        <f t="shared" si="153"/>
        <v>5</v>
      </c>
      <c r="DE196" s="2">
        <f t="shared" si="122"/>
        <v>5</v>
      </c>
      <c r="DF196" s="2">
        <f t="shared" si="135"/>
        <v>5</v>
      </c>
      <c r="DG196" s="2">
        <f t="shared" si="136"/>
        <v>1</v>
      </c>
      <c r="DH196" s="2">
        <f t="shared" si="137"/>
        <v>1</v>
      </c>
      <c r="DI196" s="2">
        <f t="shared" si="123"/>
        <v>194</v>
      </c>
      <c r="DJ196" s="2">
        <f>COUNTIF(CZ$4:CZ196,CZ196)</f>
        <v>7</v>
      </c>
      <c r="DK196" s="2">
        <f t="shared" ref="DK196:DK203" ca="1" si="155">SUMIFS(CJ$4:CJ$372,$CF$4:$CF$372,$CZ196,$CI$4:$CI$372,$DJ196-1)</f>
        <v>14542</v>
      </c>
      <c r="DL196" s="2">
        <f t="shared" ref="DL196:DL203" ca="1" si="156">SUMIFS(CK$4:CK$372,$CF$4:$CF$372,$CZ196,$CI$4:$CI$372,$DJ196-1)</f>
        <v>626</v>
      </c>
      <c r="DM196" s="2">
        <f t="shared" ref="DM196:DM203" ca="1" si="157">SUMIFS(CL$4:CL$372,$CF$4:$CF$372,$CZ196,$CI$4:$CI$372,$DJ196-1)</f>
        <v>1065</v>
      </c>
      <c r="DN196" s="2">
        <f t="shared" ref="DN196:DN203" ca="1" si="158">SUMIFS(CM$4:CM$372,$CF$4:$CF$372,$CZ196,$CI$4:$CI$372,$DJ196-1)</f>
        <v>799</v>
      </c>
      <c r="DO196" s="2">
        <f t="shared" ref="DO196:DO203" ca="1" si="159">SUMIFS(CN$4:CN$372,$CF$4:$CF$372,$CZ196,$CI$4:$CI$372,$DJ196-1)</f>
        <v>1096</v>
      </c>
      <c r="DP196" s="2">
        <f t="shared" ref="DP196:DP203" ca="1" si="160">SUMIFS(CO$4:CO$372,$CF$4:$CF$372,$CZ196,$CI$4:$CI$372,$DJ196-1)</f>
        <v>1295</v>
      </c>
      <c r="DQ196" s="2">
        <f t="shared" ref="DQ196:DQ203" si="161">SUMIFS(CP$4:CP$372,$CF$4:$CF$372,$CZ196,$CI$4:$CI$372,$DJ196-1)</f>
        <v>51.2</v>
      </c>
      <c r="DR196" s="2">
        <f t="shared" ref="DR196:DR203" si="162">SUMIFS(CQ$4:CQ$372,$CF$4:$CF$372,$CZ196,$CI$4:$CI$372,$DJ196-1)</f>
        <v>46</v>
      </c>
      <c r="DS196" s="2">
        <f t="shared" ref="DS196:DS203" si="163">SUMIFS(CR$4:CR$372,$CF$4:$CF$372,$CZ196,$CI$4:$CI$372,$DJ196-1)</f>
        <v>14.7</v>
      </c>
      <c r="DT196" s="2">
        <f t="shared" ref="DT196:DT203" si="164">SUMIFS(CS$4:CS$372,$CF$4:$CF$372,$CZ196,$CI$4:$CI$372,$DJ196-1)</f>
        <v>0</v>
      </c>
      <c r="DU196" s="2">
        <f t="shared" ref="DU196:DU203" si="165">SUMIFS(CT$4:CT$372,$CF$4:$CF$372,$CZ196,$CI$4:$CI$372,$DJ196-1)</f>
        <v>3.3</v>
      </c>
      <c r="DV196" s="2">
        <f t="shared" ref="DV196:DV203" si="166">SUMIFS(CU$4:CU$372,$CF$4:$CF$372,$CZ196,$CI$4:$CI$372,$DJ196-1)</f>
        <v>0.8</v>
      </c>
      <c r="DW196" s="2">
        <f t="shared" ref="DW196:DW203" si="167">SUMIFS(CV$4:CV$372,$CF$4:$CF$372,$CZ196,$CI$4:$CI$372,$DJ196-1)</f>
        <v>1.3</v>
      </c>
      <c r="DX196" s="2">
        <f t="shared" si="124"/>
        <v>1.33</v>
      </c>
      <c r="DY196" s="12" t="str">
        <f t="shared" ca="1" si="125"/>
        <v>[14542,626,1065,799,1096,1295,51.2,46,14.7,0,3.3,0.8,1.3,1.33]</v>
      </c>
      <c r="DZ196" s="2">
        <f t="shared" ref="DZ196:DZ203" si="168">VLOOKUP(CZ196,$BR$3:$BU$33,4,FALSE)</f>
        <v>52411</v>
      </c>
      <c r="EA196" s="23">
        <f t="shared" ref="EA196:EA259" si="169">IFERROR(VLOOKUP(DA196&amp;DB196&amp;DJ196,$BL$3:$BO$168,4,FALSE),1)</f>
        <v>70</v>
      </c>
      <c r="EB196" s="23">
        <f t="shared" ref="EB196:EB259" si="170">IFERROR(VLOOKUP(DA196&amp;DB196&amp;DJ196,$BL$3:$BP$168,5,FALSE),0)</f>
        <v>351500</v>
      </c>
      <c r="EC196" s="35"/>
      <c r="ED196" s="3" t="str">
        <f t="shared" si="126"/>
        <v>[52411,102]</v>
      </c>
      <c r="EE196" s="3" t="str">
        <f t="shared" si="127"/>
        <v>[70,351500]</v>
      </c>
      <c r="EF196" s="3"/>
      <c r="EG196" s="3">
        <f>VLOOKUP(IF(MOD(CY196,10)=0,10,MOD(CY196,10))&amp;DA196&amp;DB196&amp;DJ196-1,[1]图鉴!$C$18:$G$183,MATCH("经验值",[1]图鉴!$C$18:$G$18,0),FALSE)</f>
        <v>30</v>
      </c>
      <c r="EH196" s="3"/>
      <c r="EI196" s="2" t="str">
        <f t="shared" si="128"/>
        <v>M-48</v>
      </c>
      <c r="EJ196" s="2">
        <f t="shared" si="129"/>
        <v>193</v>
      </c>
    </row>
    <row r="197" spans="83:140">
      <c r="CE197" s="21">
        <f>[1]坦克标准养成属性!AV197</f>
        <v>17</v>
      </c>
      <c r="CF197" s="21" t="str">
        <f>[1]坦克标准养成属性!AW197</f>
        <v>M-48</v>
      </c>
      <c r="CG197" s="21" t="str">
        <f t="shared" ref="CG197:CG204" si="171">VLOOKUP(CF197,$B$4:$C$33,2,FALSE)</f>
        <v>T4</v>
      </c>
      <c r="CH197" s="21" t="str">
        <f>[1]坦克标准养成属性!AX197</f>
        <v>低</v>
      </c>
      <c r="CI197" s="21">
        <f>[1]坦克标准养成属性!AY197</f>
        <v>7</v>
      </c>
      <c r="CJ197" s="21">
        <f ca="1">[1]坦克标准养成属性!AZ197</f>
        <v>15344</v>
      </c>
      <c r="CK197" s="21">
        <f ca="1">[1]坦克标准养成属性!BA197</f>
        <v>642</v>
      </c>
      <c r="CL197" s="21">
        <f ca="1">[1]坦克标准养成属性!BB197</f>
        <v>1109</v>
      </c>
      <c r="CM197" s="21">
        <f ca="1">[1]坦克标准养成属性!BC197</f>
        <v>832</v>
      </c>
      <c r="CN197" s="21">
        <f ca="1">[1]坦克标准养成属性!BD197</f>
        <v>1125</v>
      </c>
      <c r="CO197" s="21">
        <f ca="1">[1]坦克标准养成属性!BE197</f>
        <v>1360</v>
      </c>
      <c r="CP197" s="21">
        <f>[1]坦克标准养成属性!BF197</f>
        <v>52.3</v>
      </c>
      <c r="CQ197" s="21">
        <f>[1]坦克标准养成属性!BG197</f>
        <v>47</v>
      </c>
      <c r="CR197" s="21">
        <f>[1]坦克标准养成属性!BH197</f>
        <v>15.1</v>
      </c>
      <c r="CS197" s="21">
        <f>[1]坦克标准养成属性!BI197</f>
        <v>0</v>
      </c>
      <c r="CT197" s="21">
        <f>[1]坦克标准养成属性!BJ197</f>
        <v>3.1</v>
      </c>
      <c r="CU197" s="21">
        <f>[1]坦克标准养成属性!BK197</f>
        <v>0.79</v>
      </c>
      <c r="CV197" s="21">
        <f>[1]坦克标准养成属性!BL197</f>
        <v>1.27</v>
      </c>
      <c r="CX197" s="2">
        <v>194</v>
      </c>
      <c r="CY197" s="2">
        <f t="shared" si="130"/>
        <v>17</v>
      </c>
      <c r="CZ197" s="2" t="str">
        <f t="shared" si="154"/>
        <v>M-48</v>
      </c>
      <c r="DA197" s="2" t="str">
        <f t="shared" si="154"/>
        <v>T4</v>
      </c>
      <c r="DB197" s="2" t="str">
        <f t="shared" si="154"/>
        <v>低</v>
      </c>
      <c r="DC197" s="2">
        <f t="shared" si="152"/>
        <v>4</v>
      </c>
      <c r="DD197" s="2">
        <f t="shared" si="153"/>
        <v>5</v>
      </c>
      <c r="DE197" s="2">
        <f t="shared" ref="DE197:DE203" si="172">IF(CZ197&lt;&gt;CZ196,DC197,IF(DG196&lt;DE196,DE196,DF197))</f>
        <v>5</v>
      </c>
      <c r="DF197" s="2">
        <f t="shared" si="135"/>
        <v>5</v>
      </c>
      <c r="DG197" s="2">
        <f t="shared" si="136"/>
        <v>2</v>
      </c>
      <c r="DH197" s="2">
        <f t="shared" si="137"/>
        <v>1</v>
      </c>
      <c r="DI197" s="2">
        <f t="shared" ref="DI197:DI203" si="173">IF(AND(DD197=DF197,DD197=DG197),-1,CX198)</f>
        <v>195</v>
      </c>
      <c r="DJ197" s="2">
        <f>COUNTIF(CZ$4:CZ197,CZ197)</f>
        <v>8</v>
      </c>
      <c r="DK197" s="2">
        <f t="shared" ca="1" si="155"/>
        <v>15344</v>
      </c>
      <c r="DL197" s="2">
        <f t="shared" ca="1" si="156"/>
        <v>642</v>
      </c>
      <c r="DM197" s="2">
        <f t="shared" ca="1" si="157"/>
        <v>1109</v>
      </c>
      <c r="DN197" s="2">
        <f t="shared" ca="1" si="158"/>
        <v>832</v>
      </c>
      <c r="DO197" s="2">
        <f t="shared" ca="1" si="159"/>
        <v>1125</v>
      </c>
      <c r="DP197" s="2">
        <f t="shared" ca="1" si="160"/>
        <v>1360</v>
      </c>
      <c r="DQ197" s="2">
        <f t="shared" si="161"/>
        <v>52.3</v>
      </c>
      <c r="DR197" s="2">
        <f t="shared" si="162"/>
        <v>47</v>
      </c>
      <c r="DS197" s="2">
        <f t="shared" si="163"/>
        <v>15.1</v>
      </c>
      <c r="DT197" s="2">
        <f t="shared" si="164"/>
        <v>0</v>
      </c>
      <c r="DU197" s="2">
        <f t="shared" si="165"/>
        <v>3.1</v>
      </c>
      <c r="DV197" s="2">
        <f t="shared" si="166"/>
        <v>0.79</v>
      </c>
      <c r="DW197" s="2">
        <f t="shared" si="167"/>
        <v>1.27</v>
      </c>
      <c r="DX197" s="2">
        <f t="shared" ref="DX197:DX203" si="174">ROUND(VLOOKUP(CZ197,$B$3:$BJ$33,MATCH("射击偏移角",$B$3:$BJ$3,0),FALSE)/DW197,2)</f>
        <v>1.36</v>
      </c>
      <c r="DY197" s="12" t="str">
        <f t="shared" ref="DY197:DY203" ca="1" si="175">CONCATENATE("[",DK197,",",DL197,",",DM197,",",DN197,",",DO197,",",DP197,",",DQ197,",",DR197,",",DS197,",",DT197,",",DU197,",",DV197,",",DW197,",",DX197,"]")</f>
        <v>[15344,642,1109,832,1125,1360,52.3,47,15.1,0,3.1,0.79,1.27,1.36]</v>
      </c>
      <c r="DZ197" s="2">
        <f t="shared" si="168"/>
        <v>52411</v>
      </c>
      <c r="EA197" s="23">
        <f t="shared" si="169"/>
        <v>70</v>
      </c>
      <c r="EB197" s="23">
        <f t="shared" si="170"/>
        <v>392000</v>
      </c>
      <c r="EC197" s="35"/>
      <c r="ED197" s="3" t="str">
        <f t="shared" ref="ED197:ED203" si="176">"["&amp;DZ197&amp;",102]"</f>
        <v>[52411,102]</v>
      </c>
      <c r="EE197" s="3" t="str">
        <f t="shared" ref="EE197:EE203" si="177">"["&amp;EA197&amp;","&amp;EB197&amp;"]"</f>
        <v>[70,392000]</v>
      </c>
      <c r="EF197" s="3"/>
      <c r="EG197" s="3">
        <f>VLOOKUP(IF(MOD(CY197,10)=0,10,MOD(CY197,10))&amp;DA197&amp;DB197&amp;DJ197-1,[1]图鉴!$C$18:$G$183,MATCH("经验值",[1]图鉴!$C$18:$G$18,0),FALSE)</f>
        <v>30</v>
      </c>
      <c r="EH197" s="3"/>
      <c r="EI197" s="2" t="str">
        <f t="shared" ref="EI197:EI260" si="178">CZ197</f>
        <v>M-48</v>
      </c>
      <c r="EJ197" s="2">
        <f t="shared" ref="EJ197:EJ260" si="179">CX197</f>
        <v>194</v>
      </c>
    </row>
    <row r="198" spans="83:140">
      <c r="CE198" s="21">
        <f>[1]坦克标准养成属性!AV198</f>
        <v>17</v>
      </c>
      <c r="CF198" s="21" t="str">
        <f>[1]坦克标准养成属性!AW198</f>
        <v>M-48</v>
      </c>
      <c r="CG198" s="21" t="str">
        <f t="shared" si="171"/>
        <v>T4</v>
      </c>
      <c r="CH198" s="21" t="str">
        <f>[1]坦克标准养成属性!AX198</f>
        <v>低</v>
      </c>
      <c r="CI198" s="21">
        <f>[1]坦克标准养成属性!AY198</f>
        <v>8</v>
      </c>
      <c r="CJ198" s="21">
        <f ca="1">[1]坦克标准养成属性!AZ198</f>
        <v>16147</v>
      </c>
      <c r="CK198" s="21">
        <f ca="1">[1]坦克标准养成属性!BA198</f>
        <v>659</v>
      </c>
      <c r="CL198" s="21">
        <f ca="1">[1]坦克标准养成属性!BB198</f>
        <v>1153</v>
      </c>
      <c r="CM198" s="21">
        <f ca="1">[1]坦克标准养成属性!BC198</f>
        <v>866</v>
      </c>
      <c r="CN198" s="21">
        <f ca="1">[1]坦克标准养成属性!BD198</f>
        <v>1153</v>
      </c>
      <c r="CO198" s="21">
        <f ca="1">[1]坦克标准养成属性!BE198</f>
        <v>1425</v>
      </c>
      <c r="CP198" s="21">
        <f>[1]坦克标准养成属性!BF198</f>
        <v>53.4</v>
      </c>
      <c r="CQ198" s="21">
        <f>[1]坦克标准养成属性!BG198</f>
        <v>48</v>
      </c>
      <c r="CR198" s="21">
        <f>[1]坦克标准养成属性!BH198</f>
        <v>15.5</v>
      </c>
      <c r="CS198" s="21">
        <f>[1]坦克标准养成属性!BI198</f>
        <v>0</v>
      </c>
      <c r="CT198" s="21">
        <f>[1]坦克标准养成属性!BJ198</f>
        <v>3</v>
      </c>
      <c r="CU198" s="21">
        <f>[1]坦克标准养成属性!BK198</f>
        <v>0.78</v>
      </c>
      <c r="CV198" s="21">
        <f>[1]坦克标准养成属性!BL198</f>
        <v>1.25</v>
      </c>
      <c r="CX198" s="2">
        <v>195</v>
      </c>
      <c r="CY198" s="2">
        <f t="shared" ref="CY198:CY203" si="180">IF(AND(DF197=DD197,DG197=DE197),CY197+1,CY197)</f>
        <v>17</v>
      </c>
      <c r="CZ198" s="2" t="str">
        <f t="shared" si="154"/>
        <v>M-48</v>
      </c>
      <c r="DA198" s="2" t="str">
        <f t="shared" si="154"/>
        <v>T4</v>
      </c>
      <c r="DB198" s="2" t="str">
        <f t="shared" si="154"/>
        <v>低</v>
      </c>
      <c r="DC198" s="2">
        <f t="shared" si="152"/>
        <v>4</v>
      </c>
      <c r="DD198" s="2">
        <f t="shared" si="153"/>
        <v>5</v>
      </c>
      <c r="DE198" s="2">
        <f t="shared" si="172"/>
        <v>5</v>
      </c>
      <c r="DF198" s="2">
        <f t="shared" si="135"/>
        <v>5</v>
      </c>
      <c r="DG198" s="2">
        <f t="shared" si="136"/>
        <v>3</v>
      </c>
      <c r="DH198" s="2">
        <f t="shared" si="137"/>
        <v>1</v>
      </c>
      <c r="DI198" s="2">
        <f t="shared" si="173"/>
        <v>196</v>
      </c>
      <c r="DJ198" s="2">
        <f>COUNTIF(CZ$4:CZ198,CZ198)</f>
        <v>9</v>
      </c>
      <c r="DK198" s="2">
        <f t="shared" ca="1" si="155"/>
        <v>16147</v>
      </c>
      <c r="DL198" s="2">
        <f t="shared" ca="1" si="156"/>
        <v>659</v>
      </c>
      <c r="DM198" s="2">
        <f t="shared" ca="1" si="157"/>
        <v>1153</v>
      </c>
      <c r="DN198" s="2">
        <f t="shared" ca="1" si="158"/>
        <v>866</v>
      </c>
      <c r="DO198" s="2">
        <f t="shared" ca="1" si="159"/>
        <v>1153</v>
      </c>
      <c r="DP198" s="2">
        <f t="shared" ca="1" si="160"/>
        <v>1425</v>
      </c>
      <c r="DQ198" s="2">
        <f t="shared" si="161"/>
        <v>53.4</v>
      </c>
      <c r="DR198" s="2">
        <f t="shared" si="162"/>
        <v>48</v>
      </c>
      <c r="DS198" s="2">
        <f t="shared" si="163"/>
        <v>15.5</v>
      </c>
      <c r="DT198" s="2">
        <f t="shared" si="164"/>
        <v>0</v>
      </c>
      <c r="DU198" s="2">
        <f t="shared" si="165"/>
        <v>3</v>
      </c>
      <c r="DV198" s="2">
        <f t="shared" si="166"/>
        <v>0.78</v>
      </c>
      <c r="DW198" s="2">
        <f t="shared" si="167"/>
        <v>1.25</v>
      </c>
      <c r="DX198" s="2">
        <f t="shared" si="174"/>
        <v>1.38</v>
      </c>
      <c r="DY198" s="12" t="str">
        <f t="shared" ca="1" si="175"/>
        <v>[16147,659,1153,866,1153,1425,53.4,48,15.5,0,3,0.78,1.25,1.38]</v>
      </c>
      <c r="DZ198" s="2">
        <f t="shared" si="168"/>
        <v>52411</v>
      </c>
      <c r="EA198" s="23">
        <f t="shared" si="169"/>
        <v>70</v>
      </c>
      <c r="EB198" s="23">
        <f t="shared" si="170"/>
        <v>432500</v>
      </c>
      <c r="EC198" s="35"/>
      <c r="ED198" s="3" t="str">
        <f t="shared" si="176"/>
        <v>[52411,102]</v>
      </c>
      <c r="EE198" s="3" t="str">
        <f t="shared" si="177"/>
        <v>[70,432500]</v>
      </c>
      <c r="EF198" s="3"/>
      <c r="EG198" s="3">
        <f>VLOOKUP(IF(MOD(CY198,10)=0,10,MOD(CY198,10))&amp;DA198&amp;DB198&amp;DJ198-1,[1]图鉴!$C$18:$G$183,MATCH("经验值",[1]图鉴!$C$18:$G$18,0),FALSE)</f>
        <v>30</v>
      </c>
      <c r="EH198" s="3"/>
      <c r="EI198" s="2" t="str">
        <f t="shared" si="178"/>
        <v>M-48</v>
      </c>
      <c r="EJ198" s="2">
        <f t="shared" si="179"/>
        <v>195</v>
      </c>
    </row>
    <row r="199" spans="83:140">
      <c r="CE199" s="21">
        <f>[1]坦克标准养成属性!AV199</f>
        <v>17</v>
      </c>
      <c r="CF199" s="21" t="str">
        <f>[1]坦克标准养成属性!AW199</f>
        <v>M-48</v>
      </c>
      <c r="CG199" s="21" t="str">
        <f t="shared" si="171"/>
        <v>T4</v>
      </c>
      <c r="CH199" s="21" t="str">
        <f>[1]坦克标准养成属性!AX199</f>
        <v>低</v>
      </c>
      <c r="CI199" s="21">
        <f>[1]坦克标准养成属性!AY199</f>
        <v>9</v>
      </c>
      <c r="CJ199" s="21">
        <f ca="1">[1]坦克标准养成属性!AZ199</f>
        <v>16949</v>
      </c>
      <c r="CK199" s="21">
        <f ca="1">[1]坦克标准养成属性!BA199</f>
        <v>675</v>
      </c>
      <c r="CL199" s="21">
        <f ca="1">[1]坦克标准养成属性!BB199</f>
        <v>1198</v>
      </c>
      <c r="CM199" s="21">
        <f ca="1">[1]坦克标准养成属性!BC199</f>
        <v>899</v>
      </c>
      <c r="CN199" s="21">
        <f ca="1">[1]坦克标准养成属性!BD199</f>
        <v>1182</v>
      </c>
      <c r="CO199" s="21">
        <f ca="1">[1]坦克标准养成属性!BE199</f>
        <v>1489</v>
      </c>
      <c r="CP199" s="21">
        <f>[1]坦克标准养成属性!BF199</f>
        <v>54.5</v>
      </c>
      <c r="CQ199" s="21">
        <f>[1]坦克标准养成属性!BG199</f>
        <v>49</v>
      </c>
      <c r="CR199" s="21">
        <f>[1]坦克标准养成属性!BH199</f>
        <v>15.9</v>
      </c>
      <c r="CS199" s="21">
        <f>[1]坦克标准养成属性!BI199</f>
        <v>0</v>
      </c>
      <c r="CT199" s="21">
        <f>[1]坦克标准养成属性!BJ199</f>
        <v>2.9</v>
      </c>
      <c r="CU199" s="21">
        <f>[1]坦克标准养成属性!BK199</f>
        <v>0.76</v>
      </c>
      <c r="CV199" s="21">
        <f>[1]坦克标准养成属性!BL199</f>
        <v>1.23</v>
      </c>
      <c r="CX199" s="2">
        <v>196</v>
      </c>
      <c r="CY199" s="2">
        <f t="shared" si="180"/>
        <v>17</v>
      </c>
      <c r="CZ199" s="2" t="str">
        <f t="shared" si="154"/>
        <v>M-48</v>
      </c>
      <c r="DA199" s="2" t="str">
        <f t="shared" si="154"/>
        <v>T4</v>
      </c>
      <c r="DB199" s="2" t="str">
        <f t="shared" si="154"/>
        <v>低</v>
      </c>
      <c r="DC199" s="2">
        <f t="shared" si="152"/>
        <v>4</v>
      </c>
      <c r="DD199" s="2">
        <f t="shared" si="153"/>
        <v>5</v>
      </c>
      <c r="DE199" s="2">
        <f t="shared" si="172"/>
        <v>5</v>
      </c>
      <c r="DF199" s="2">
        <f t="shared" si="135"/>
        <v>5</v>
      </c>
      <c r="DG199" s="2">
        <f t="shared" si="136"/>
        <v>4</v>
      </c>
      <c r="DH199" s="2">
        <f t="shared" si="137"/>
        <v>1</v>
      </c>
      <c r="DI199" s="2">
        <f t="shared" si="173"/>
        <v>197</v>
      </c>
      <c r="DJ199" s="2">
        <f>COUNTIF(CZ$4:CZ199,CZ199)</f>
        <v>10</v>
      </c>
      <c r="DK199" s="2">
        <f t="shared" ca="1" si="155"/>
        <v>16949</v>
      </c>
      <c r="DL199" s="2">
        <f t="shared" ca="1" si="156"/>
        <v>675</v>
      </c>
      <c r="DM199" s="2">
        <f t="shared" ca="1" si="157"/>
        <v>1198</v>
      </c>
      <c r="DN199" s="2">
        <f t="shared" ca="1" si="158"/>
        <v>899</v>
      </c>
      <c r="DO199" s="2">
        <f t="shared" ca="1" si="159"/>
        <v>1182</v>
      </c>
      <c r="DP199" s="2">
        <f t="shared" ca="1" si="160"/>
        <v>1489</v>
      </c>
      <c r="DQ199" s="2">
        <f t="shared" si="161"/>
        <v>54.5</v>
      </c>
      <c r="DR199" s="2">
        <f t="shared" si="162"/>
        <v>49</v>
      </c>
      <c r="DS199" s="2">
        <f t="shared" si="163"/>
        <v>15.9</v>
      </c>
      <c r="DT199" s="2">
        <f t="shared" si="164"/>
        <v>0</v>
      </c>
      <c r="DU199" s="2">
        <f t="shared" si="165"/>
        <v>2.9</v>
      </c>
      <c r="DV199" s="2">
        <f t="shared" si="166"/>
        <v>0.76</v>
      </c>
      <c r="DW199" s="2">
        <f t="shared" si="167"/>
        <v>1.23</v>
      </c>
      <c r="DX199" s="2">
        <f t="shared" si="174"/>
        <v>1.41</v>
      </c>
      <c r="DY199" s="12" t="str">
        <f t="shared" ca="1" si="175"/>
        <v>[16949,675,1198,899,1182,1489,54.5,49,15.9,0,2.9,0.76,1.23,1.41]</v>
      </c>
      <c r="DZ199" s="2">
        <f t="shared" si="168"/>
        <v>52411</v>
      </c>
      <c r="EA199" s="23">
        <f t="shared" si="169"/>
        <v>70</v>
      </c>
      <c r="EB199" s="23">
        <f t="shared" si="170"/>
        <v>473500</v>
      </c>
      <c r="EC199" s="35"/>
      <c r="ED199" s="3" t="str">
        <f t="shared" si="176"/>
        <v>[52411,102]</v>
      </c>
      <c r="EE199" s="3" t="str">
        <f t="shared" si="177"/>
        <v>[70,473500]</v>
      </c>
      <c r="EF199" s="3"/>
      <c r="EG199" s="3">
        <f>VLOOKUP(IF(MOD(CY199,10)=0,10,MOD(CY199,10))&amp;DA199&amp;DB199&amp;DJ199-1,[1]图鉴!$C$18:$G$183,MATCH("经验值",[1]图鉴!$C$18:$G$18,0),FALSE)</f>
        <v>30</v>
      </c>
      <c r="EH199" s="3"/>
      <c r="EI199" s="2" t="str">
        <f t="shared" si="178"/>
        <v>M-48</v>
      </c>
      <c r="EJ199" s="2">
        <f t="shared" si="179"/>
        <v>196</v>
      </c>
    </row>
    <row r="200" spans="83:140">
      <c r="CE200" s="21">
        <f>[1]坦克标准养成属性!AV200</f>
        <v>17</v>
      </c>
      <c r="CF200" s="21" t="str">
        <f>[1]坦克标准养成属性!AW200</f>
        <v>M-48</v>
      </c>
      <c r="CG200" s="21" t="str">
        <f t="shared" si="171"/>
        <v>T4</v>
      </c>
      <c r="CH200" s="21" t="str">
        <f>[1]坦克标准养成属性!AX200</f>
        <v>低</v>
      </c>
      <c r="CI200" s="21">
        <f>[1]坦克标准养成属性!AY200</f>
        <v>10</v>
      </c>
      <c r="CJ200" s="21">
        <f ca="1">[1]坦克标准养成属性!AZ200</f>
        <v>17751</v>
      </c>
      <c r="CK200" s="21">
        <f ca="1">[1]坦克标准养成属性!BA200</f>
        <v>691</v>
      </c>
      <c r="CL200" s="21">
        <f ca="1">[1]坦克标准养成属性!BB200</f>
        <v>1242</v>
      </c>
      <c r="CM200" s="21">
        <f ca="1">[1]坦克标准养成属性!BC200</f>
        <v>932</v>
      </c>
      <c r="CN200" s="21">
        <f ca="1">[1]坦克标准养成属性!BD200</f>
        <v>1211</v>
      </c>
      <c r="CO200" s="21">
        <f ca="1">[1]坦克标准养成属性!BE200</f>
        <v>1554</v>
      </c>
      <c r="CP200" s="21">
        <f>[1]坦克标准养成属性!BF200</f>
        <v>55.6</v>
      </c>
      <c r="CQ200" s="21">
        <f>[1]坦克标准养成属性!BG200</f>
        <v>50</v>
      </c>
      <c r="CR200" s="21">
        <f>[1]坦克标准养成属性!BH200</f>
        <v>16.3</v>
      </c>
      <c r="CS200" s="21">
        <f>[1]坦克标准养成属性!BI200</f>
        <v>0</v>
      </c>
      <c r="CT200" s="21">
        <f>[1]坦克标准养成属性!BJ200</f>
        <v>2.8</v>
      </c>
      <c r="CU200" s="21">
        <f>[1]坦克标准养成属性!BK200</f>
        <v>0.75</v>
      </c>
      <c r="CV200" s="21">
        <f>[1]坦克标准养成属性!BL200</f>
        <v>1.2</v>
      </c>
      <c r="CX200" s="2">
        <v>197</v>
      </c>
      <c r="CY200" s="2">
        <f t="shared" si="180"/>
        <v>17</v>
      </c>
      <c r="CZ200" s="2" t="str">
        <f t="shared" si="154"/>
        <v>M-48</v>
      </c>
      <c r="DA200" s="2" t="str">
        <f t="shared" si="154"/>
        <v>T4</v>
      </c>
      <c r="DB200" s="2" t="str">
        <f t="shared" si="154"/>
        <v>低</v>
      </c>
      <c r="DC200" s="2">
        <f t="shared" si="152"/>
        <v>4</v>
      </c>
      <c r="DD200" s="2">
        <f t="shared" si="153"/>
        <v>5</v>
      </c>
      <c r="DE200" s="2">
        <f t="shared" si="172"/>
        <v>5</v>
      </c>
      <c r="DF200" s="2">
        <f t="shared" si="135"/>
        <v>5</v>
      </c>
      <c r="DG200" s="2">
        <f t="shared" si="136"/>
        <v>5</v>
      </c>
      <c r="DH200" s="2">
        <f t="shared" si="137"/>
        <v>2</v>
      </c>
      <c r="DI200" s="2">
        <f t="shared" si="173"/>
        <v>-1</v>
      </c>
      <c r="DJ200" s="2">
        <f>COUNTIF(CZ$4:CZ200,CZ200)</f>
        <v>11</v>
      </c>
      <c r="DK200" s="2">
        <f t="shared" ca="1" si="155"/>
        <v>17751</v>
      </c>
      <c r="DL200" s="2">
        <f t="shared" ca="1" si="156"/>
        <v>691</v>
      </c>
      <c r="DM200" s="2">
        <f t="shared" ca="1" si="157"/>
        <v>1242</v>
      </c>
      <c r="DN200" s="2">
        <f t="shared" ca="1" si="158"/>
        <v>932</v>
      </c>
      <c r="DO200" s="2">
        <f t="shared" ca="1" si="159"/>
        <v>1211</v>
      </c>
      <c r="DP200" s="2">
        <f t="shared" ca="1" si="160"/>
        <v>1554</v>
      </c>
      <c r="DQ200" s="2">
        <f t="shared" si="161"/>
        <v>55.6</v>
      </c>
      <c r="DR200" s="2">
        <f t="shared" si="162"/>
        <v>50</v>
      </c>
      <c r="DS200" s="2">
        <f t="shared" si="163"/>
        <v>16.3</v>
      </c>
      <c r="DT200" s="2">
        <f t="shared" si="164"/>
        <v>0</v>
      </c>
      <c r="DU200" s="2">
        <f t="shared" si="165"/>
        <v>2.8</v>
      </c>
      <c r="DV200" s="2">
        <f t="shared" si="166"/>
        <v>0.75</v>
      </c>
      <c r="DW200" s="2">
        <f t="shared" si="167"/>
        <v>1.2</v>
      </c>
      <c r="DX200" s="2">
        <f t="shared" si="174"/>
        <v>1.44</v>
      </c>
      <c r="DY200" s="12" t="str">
        <f t="shared" ca="1" si="175"/>
        <v>[17751,691,1242,932,1211,1554,55.6,50,16.3,0,2.8,0.75,1.2,1.44]</v>
      </c>
      <c r="DZ200" s="2">
        <f t="shared" si="168"/>
        <v>52411</v>
      </c>
      <c r="EA200" s="23">
        <f t="shared" si="169"/>
        <v>1</v>
      </c>
      <c r="EB200" s="23">
        <f t="shared" si="170"/>
        <v>0</v>
      </c>
      <c r="EC200" s="35"/>
      <c r="ED200" s="3" t="str">
        <f t="shared" si="176"/>
        <v>[52411,102]</v>
      </c>
      <c r="EE200" s="3" t="str">
        <f t="shared" si="177"/>
        <v>[1,0]</v>
      </c>
      <c r="EF200" s="3"/>
      <c r="EG200" s="3">
        <f>VLOOKUP(IF(MOD(CY200,10)=0,10,MOD(CY200,10))&amp;DA200&amp;DB200&amp;DJ200-1,[1]图鉴!$C$18:$G$183,MATCH("经验值",[1]图鉴!$C$18:$G$18,0),FALSE)</f>
        <v>30</v>
      </c>
      <c r="EH200" s="3"/>
      <c r="EI200" s="2" t="str">
        <f t="shared" si="178"/>
        <v>M-48</v>
      </c>
      <c r="EJ200" s="2">
        <f t="shared" si="179"/>
        <v>197</v>
      </c>
    </row>
    <row r="201" spans="83:140">
      <c r="CE201" s="21">
        <f>[1]坦克标准养成属性!AV201</f>
        <v>18</v>
      </c>
      <c r="CF201" s="21" t="str">
        <f>[1]坦克标准养成属性!AW201</f>
        <v>潘兴</v>
      </c>
      <c r="CG201" s="21" t="str">
        <f t="shared" si="171"/>
        <v>T4</v>
      </c>
      <c r="CH201" s="21" t="str">
        <f>[1]坦克标准养成属性!AX201</f>
        <v>中</v>
      </c>
      <c r="CI201" s="21">
        <f>[1]坦克标准养成属性!AY201</f>
        <v>0</v>
      </c>
      <c r="CJ201" s="21">
        <f ca="1">[1]坦克标准养成属性!AZ201</f>
        <v>9404</v>
      </c>
      <c r="CK201" s="21">
        <f ca="1">[1]坦克标准养成属性!BA201</f>
        <v>1552</v>
      </c>
      <c r="CL201" s="21">
        <f ca="1">[1]坦克标准养成属性!BB201</f>
        <v>959</v>
      </c>
      <c r="CM201" s="21">
        <f ca="1">[1]坦克标准养成属性!BC201</f>
        <v>720</v>
      </c>
      <c r="CN201" s="21">
        <f ca="1">[1]坦克标准养成属性!BD201</f>
        <v>964</v>
      </c>
      <c r="CO201" s="21">
        <f ca="1">[1]坦克标准养成属性!BE201</f>
        <v>946</v>
      </c>
      <c r="CP201" s="21">
        <f>[1]坦克标准养成属性!BF201</f>
        <v>36.299999999999997</v>
      </c>
      <c r="CQ201" s="21">
        <f>[1]坦克标准养成属性!BG201</f>
        <v>51</v>
      </c>
      <c r="CR201" s="21">
        <f>[1]坦克标准养成属性!BH201</f>
        <v>11.3</v>
      </c>
      <c r="CS201" s="21">
        <f>[1]坦克标准养成属性!BI201</f>
        <v>4.5</v>
      </c>
      <c r="CT201" s="21">
        <f>[1]坦克标准养成属性!BJ201</f>
        <v>0</v>
      </c>
      <c r="CU201" s="21">
        <f>[1]坦克标准养成属性!BK201</f>
        <v>0</v>
      </c>
      <c r="CV201" s="21">
        <f>[1]坦克标准养成属性!BL201</f>
        <v>2.4</v>
      </c>
      <c r="CX201" s="2">
        <v>198</v>
      </c>
      <c r="CY201" s="2">
        <f t="shared" si="180"/>
        <v>18</v>
      </c>
      <c r="CZ201" s="2" t="str">
        <f t="shared" si="154"/>
        <v>潘兴</v>
      </c>
      <c r="DA201" s="2" t="str">
        <f t="shared" si="154"/>
        <v>T4</v>
      </c>
      <c r="DB201" s="2" t="str">
        <f t="shared" si="154"/>
        <v>中</v>
      </c>
      <c r="DC201" s="2">
        <f t="shared" si="152"/>
        <v>4</v>
      </c>
      <c r="DD201" s="2">
        <f t="shared" si="153"/>
        <v>6</v>
      </c>
      <c r="DE201" s="2">
        <f t="shared" si="172"/>
        <v>4</v>
      </c>
      <c r="DF201" s="2">
        <f t="shared" si="135"/>
        <v>4</v>
      </c>
      <c r="DG201" s="2">
        <f t="shared" si="136"/>
        <v>0</v>
      </c>
      <c r="DH201" s="2">
        <f t="shared" si="137"/>
        <v>1</v>
      </c>
      <c r="DI201" s="2">
        <f t="shared" si="173"/>
        <v>199</v>
      </c>
      <c r="DJ201" s="2">
        <f>COUNTIF(CZ$4:CZ201,CZ201)</f>
        <v>1</v>
      </c>
      <c r="DK201" s="2">
        <f t="shared" ca="1" si="155"/>
        <v>9404</v>
      </c>
      <c r="DL201" s="2">
        <f t="shared" ca="1" si="156"/>
        <v>1552</v>
      </c>
      <c r="DM201" s="2">
        <f t="shared" ca="1" si="157"/>
        <v>959</v>
      </c>
      <c r="DN201" s="2">
        <f t="shared" ca="1" si="158"/>
        <v>720</v>
      </c>
      <c r="DO201" s="2">
        <f t="shared" ca="1" si="159"/>
        <v>964</v>
      </c>
      <c r="DP201" s="2">
        <f t="shared" ca="1" si="160"/>
        <v>946</v>
      </c>
      <c r="DQ201" s="2">
        <f t="shared" si="161"/>
        <v>36.299999999999997</v>
      </c>
      <c r="DR201" s="2">
        <f t="shared" si="162"/>
        <v>51</v>
      </c>
      <c r="DS201" s="2">
        <f t="shared" si="163"/>
        <v>11.3</v>
      </c>
      <c r="DT201" s="2">
        <f t="shared" si="164"/>
        <v>4.5</v>
      </c>
      <c r="DU201" s="2">
        <f t="shared" si="165"/>
        <v>0</v>
      </c>
      <c r="DV201" s="2">
        <f t="shared" si="166"/>
        <v>0</v>
      </c>
      <c r="DW201" s="2">
        <f t="shared" si="167"/>
        <v>2.4</v>
      </c>
      <c r="DX201" s="2">
        <f t="shared" si="174"/>
        <v>1</v>
      </c>
      <c r="DY201" s="12" t="str">
        <f t="shared" ca="1" si="175"/>
        <v>[9404,1552,959,720,964,946,36.3,51,11.3,4.5,0,0,2.4,1]</v>
      </c>
      <c r="DZ201" s="2">
        <f t="shared" si="168"/>
        <v>52421</v>
      </c>
      <c r="EA201" s="23">
        <f t="shared" si="169"/>
        <v>20</v>
      </c>
      <c r="EB201" s="23">
        <f t="shared" si="170"/>
        <v>78500</v>
      </c>
      <c r="EC201" s="35"/>
      <c r="ED201" s="3" t="str">
        <f t="shared" si="176"/>
        <v>[52421,102]</v>
      </c>
      <c r="EE201" s="3" t="str">
        <f t="shared" si="177"/>
        <v>[20,78500]</v>
      </c>
      <c r="EF201" s="3"/>
      <c r="EG201" s="3">
        <f>VLOOKUP(IF(MOD(CY201,10)=0,10,MOD(CY201,10))&amp;DA201&amp;DB201&amp;DJ201-1,[1]图鉴!$C$18:$G$183,MATCH("经验值",[1]图鉴!$C$18:$G$18,0),FALSE)</f>
        <v>45</v>
      </c>
      <c r="EH201" s="3"/>
      <c r="EI201" s="2" t="str">
        <f t="shared" si="178"/>
        <v>潘兴</v>
      </c>
      <c r="EJ201" s="2">
        <f t="shared" si="179"/>
        <v>198</v>
      </c>
    </row>
    <row r="202" spans="83:140">
      <c r="CE202" s="21">
        <f>[1]坦克标准养成属性!AV202</f>
        <v>18</v>
      </c>
      <c r="CF202" s="21" t="str">
        <f>[1]坦克标准养成属性!AW202</f>
        <v>潘兴</v>
      </c>
      <c r="CG202" s="21" t="str">
        <f t="shared" si="171"/>
        <v>T4</v>
      </c>
      <c r="CH202" s="21" t="str">
        <f>[1]坦克标准养成属性!AX202</f>
        <v>中</v>
      </c>
      <c r="CI202" s="21">
        <f>[1]坦克标准养成属性!AY202</f>
        <v>1</v>
      </c>
      <c r="CJ202" s="21">
        <f ca="1">[1]坦克标准养成属性!AZ202</f>
        <v>10175</v>
      </c>
      <c r="CK202" s="21">
        <f ca="1">[1]坦克标准养成属性!BA202</f>
        <v>1618</v>
      </c>
      <c r="CL202" s="21">
        <f ca="1">[1]坦克标准养成属性!BB202</f>
        <v>1017</v>
      </c>
      <c r="CM202" s="21">
        <f ca="1">[1]坦克标准养成属性!BC202</f>
        <v>763</v>
      </c>
      <c r="CN202" s="21">
        <f ca="1">[1]坦克标准养成属性!BD202</f>
        <v>1005</v>
      </c>
      <c r="CO202" s="21">
        <f ca="1">[1]坦克标准养成属性!BE202</f>
        <v>1014</v>
      </c>
      <c r="CP202" s="21">
        <f>[1]坦克标准养成属性!BF202</f>
        <v>36.799999999999997</v>
      </c>
      <c r="CQ202" s="21">
        <f>[1]坦克标准养成属性!BG202</f>
        <v>51.8</v>
      </c>
      <c r="CR202" s="21">
        <f>[1]坦克标准养成属性!BH202</f>
        <v>11.5</v>
      </c>
      <c r="CS202" s="21">
        <f>[1]坦克标准养成属性!BI202</f>
        <v>4.4400000000000004</v>
      </c>
      <c r="CT202" s="21">
        <f>[1]坦克标准养成属性!BJ202</f>
        <v>0</v>
      </c>
      <c r="CU202" s="21">
        <f>[1]坦克标准养成属性!BK202</f>
        <v>0</v>
      </c>
      <c r="CV202" s="21">
        <f>[1]坦克标准养成属性!BL202</f>
        <v>2.38</v>
      </c>
      <c r="CX202" s="2">
        <v>199</v>
      </c>
      <c r="CY202" s="2">
        <f t="shared" si="180"/>
        <v>18</v>
      </c>
      <c r="CZ202" s="2" t="str">
        <f t="shared" si="154"/>
        <v>潘兴</v>
      </c>
      <c r="DA202" s="2" t="str">
        <f t="shared" si="154"/>
        <v>T4</v>
      </c>
      <c r="DB202" s="2" t="str">
        <f t="shared" si="154"/>
        <v>中</v>
      </c>
      <c r="DC202" s="2">
        <f t="shared" si="152"/>
        <v>4</v>
      </c>
      <c r="DD202" s="2">
        <f t="shared" si="153"/>
        <v>6</v>
      </c>
      <c r="DE202" s="2">
        <f t="shared" si="172"/>
        <v>4</v>
      </c>
      <c r="DF202" s="2">
        <f t="shared" si="135"/>
        <v>4</v>
      </c>
      <c r="DG202" s="2">
        <f t="shared" si="136"/>
        <v>1</v>
      </c>
      <c r="DH202" s="2">
        <f t="shared" si="137"/>
        <v>1</v>
      </c>
      <c r="DI202" s="2">
        <f t="shared" si="173"/>
        <v>200</v>
      </c>
      <c r="DJ202" s="2">
        <f>COUNTIF(CZ$4:CZ202,CZ202)</f>
        <v>2</v>
      </c>
      <c r="DK202" s="2">
        <f t="shared" ca="1" si="155"/>
        <v>10175</v>
      </c>
      <c r="DL202" s="2">
        <f t="shared" ca="1" si="156"/>
        <v>1618</v>
      </c>
      <c r="DM202" s="2">
        <f t="shared" ca="1" si="157"/>
        <v>1017</v>
      </c>
      <c r="DN202" s="2">
        <f t="shared" ca="1" si="158"/>
        <v>763</v>
      </c>
      <c r="DO202" s="2">
        <f t="shared" ca="1" si="159"/>
        <v>1005</v>
      </c>
      <c r="DP202" s="2">
        <f t="shared" ca="1" si="160"/>
        <v>1014</v>
      </c>
      <c r="DQ202" s="2">
        <f t="shared" si="161"/>
        <v>36.799999999999997</v>
      </c>
      <c r="DR202" s="2">
        <f t="shared" si="162"/>
        <v>51.8</v>
      </c>
      <c r="DS202" s="2">
        <f t="shared" si="163"/>
        <v>11.5</v>
      </c>
      <c r="DT202" s="2">
        <f t="shared" si="164"/>
        <v>4.4400000000000004</v>
      </c>
      <c r="DU202" s="2">
        <f t="shared" si="165"/>
        <v>0</v>
      </c>
      <c r="DV202" s="2">
        <f t="shared" si="166"/>
        <v>0</v>
      </c>
      <c r="DW202" s="2">
        <f t="shared" si="167"/>
        <v>2.38</v>
      </c>
      <c r="DX202" s="2">
        <f t="shared" si="174"/>
        <v>1.01</v>
      </c>
      <c r="DY202" s="12" t="str">
        <f t="shared" ca="1" si="175"/>
        <v>[10175,1618,1017,763,1005,1014,36.8,51.8,11.5,4.44,0,0,2.38,1.01]</v>
      </c>
      <c r="DZ202" s="2">
        <f t="shared" si="168"/>
        <v>52421</v>
      </c>
      <c r="EA202" s="23">
        <f t="shared" si="169"/>
        <v>20</v>
      </c>
      <c r="EB202" s="23">
        <f t="shared" si="170"/>
        <v>122500</v>
      </c>
      <c r="EC202" s="35"/>
      <c r="ED202" s="3" t="str">
        <f t="shared" si="176"/>
        <v>[52421,102]</v>
      </c>
      <c r="EE202" s="3" t="str">
        <f t="shared" si="177"/>
        <v>[20,122500]</v>
      </c>
      <c r="EF202" s="3"/>
      <c r="EG202" s="3">
        <f>VLOOKUP(IF(MOD(CY202,10)=0,10,MOD(CY202,10))&amp;DA202&amp;DB202&amp;DJ202-1,[1]图鉴!$C$18:$G$183,MATCH("经验值",[1]图鉴!$C$18:$G$18,0),FALSE)</f>
        <v>25</v>
      </c>
      <c r="EH202" s="3"/>
      <c r="EI202" s="2" t="str">
        <f t="shared" si="178"/>
        <v>潘兴</v>
      </c>
      <c r="EJ202" s="2">
        <f t="shared" si="179"/>
        <v>199</v>
      </c>
    </row>
    <row r="203" spans="83:140">
      <c r="CE203" s="21">
        <f>[1]坦克标准养成属性!AV203</f>
        <v>18</v>
      </c>
      <c r="CF203" s="21" t="str">
        <f>[1]坦克标准养成属性!AW203</f>
        <v>潘兴</v>
      </c>
      <c r="CG203" s="21" t="str">
        <f t="shared" si="171"/>
        <v>T4</v>
      </c>
      <c r="CH203" s="21" t="str">
        <f>[1]坦克标准养成属性!AX203</f>
        <v>中</v>
      </c>
      <c r="CI203" s="21">
        <f>[1]坦克标准养成属性!AY203</f>
        <v>2</v>
      </c>
      <c r="CJ203" s="21">
        <f ca="1">[1]坦克标准养成属性!AZ203</f>
        <v>10946</v>
      </c>
      <c r="CK203" s="21">
        <f ca="1">[1]坦克标准养成属性!BA203</f>
        <v>1684</v>
      </c>
      <c r="CL203" s="21">
        <f ca="1">[1]坦克标准养成属性!BB203</f>
        <v>1075</v>
      </c>
      <c r="CM203" s="21">
        <f ca="1">[1]坦克标准养成属性!BC203</f>
        <v>807</v>
      </c>
      <c r="CN203" s="21">
        <f ca="1">[1]坦克标准养成属性!BD203</f>
        <v>1046</v>
      </c>
      <c r="CO203" s="21">
        <f ca="1">[1]坦克标准养成属性!BE203</f>
        <v>1082</v>
      </c>
      <c r="CP203" s="21">
        <f>[1]坦克标准养成属性!BF203</f>
        <v>37.4</v>
      </c>
      <c r="CQ203" s="21">
        <f>[1]坦克标准养成属性!BG203</f>
        <v>52.5</v>
      </c>
      <c r="CR203" s="21">
        <f>[1]坦克标准养成属性!BH203</f>
        <v>11.7</v>
      </c>
      <c r="CS203" s="21">
        <f>[1]坦克标准养成属性!BI203</f>
        <v>4.37</v>
      </c>
      <c r="CT203" s="21">
        <f>[1]坦克标准养成属性!BJ203</f>
        <v>0</v>
      </c>
      <c r="CU203" s="21">
        <f>[1]坦克标准养成属性!BK203</f>
        <v>0</v>
      </c>
      <c r="CV203" s="21">
        <f>[1]坦克标准养成属性!BL203</f>
        <v>2.35</v>
      </c>
      <c r="CX203" s="2">
        <v>200</v>
      </c>
      <c r="CY203" s="2">
        <f t="shared" si="180"/>
        <v>18</v>
      </c>
      <c r="CZ203" s="2" t="str">
        <f t="shared" si="154"/>
        <v>潘兴</v>
      </c>
      <c r="DA203" s="2" t="str">
        <f t="shared" si="154"/>
        <v>T4</v>
      </c>
      <c r="DB203" s="2" t="str">
        <f t="shared" si="154"/>
        <v>中</v>
      </c>
      <c r="DC203" s="2">
        <f t="shared" si="152"/>
        <v>4</v>
      </c>
      <c r="DD203" s="2">
        <f t="shared" si="153"/>
        <v>6</v>
      </c>
      <c r="DE203" s="2">
        <f t="shared" si="172"/>
        <v>4</v>
      </c>
      <c r="DF203" s="2">
        <f t="shared" si="135"/>
        <v>4</v>
      </c>
      <c r="DG203" s="2">
        <f t="shared" si="136"/>
        <v>2</v>
      </c>
      <c r="DH203" s="2">
        <f t="shared" si="137"/>
        <v>1</v>
      </c>
      <c r="DI203" s="2">
        <f t="shared" si="173"/>
        <v>201</v>
      </c>
      <c r="DJ203" s="2">
        <f>COUNTIF(CZ$4:CZ203,CZ203)</f>
        <v>3</v>
      </c>
      <c r="DK203" s="2">
        <f t="shared" ca="1" si="155"/>
        <v>10946</v>
      </c>
      <c r="DL203" s="2">
        <f t="shared" ca="1" si="156"/>
        <v>1684</v>
      </c>
      <c r="DM203" s="2">
        <f t="shared" ca="1" si="157"/>
        <v>1075</v>
      </c>
      <c r="DN203" s="2">
        <f t="shared" ca="1" si="158"/>
        <v>807</v>
      </c>
      <c r="DO203" s="2">
        <f t="shared" ca="1" si="159"/>
        <v>1046</v>
      </c>
      <c r="DP203" s="2">
        <f t="shared" ca="1" si="160"/>
        <v>1082</v>
      </c>
      <c r="DQ203" s="2">
        <f t="shared" si="161"/>
        <v>37.4</v>
      </c>
      <c r="DR203" s="2">
        <f t="shared" si="162"/>
        <v>52.5</v>
      </c>
      <c r="DS203" s="2">
        <f t="shared" si="163"/>
        <v>11.7</v>
      </c>
      <c r="DT203" s="2">
        <f t="shared" si="164"/>
        <v>4.37</v>
      </c>
      <c r="DU203" s="2">
        <f t="shared" si="165"/>
        <v>0</v>
      </c>
      <c r="DV203" s="2">
        <f t="shared" si="166"/>
        <v>0</v>
      </c>
      <c r="DW203" s="2">
        <f t="shared" si="167"/>
        <v>2.35</v>
      </c>
      <c r="DX203" s="2">
        <f t="shared" si="174"/>
        <v>1.02</v>
      </c>
      <c r="DY203" s="12" t="str">
        <f t="shared" ca="1" si="175"/>
        <v>[10946,1684,1075,807,1046,1082,37.4,52.5,11.7,4.37,0,0,2.35,1.02]</v>
      </c>
      <c r="DZ203" s="2">
        <f t="shared" si="168"/>
        <v>52421</v>
      </c>
      <c r="EA203" s="23">
        <f t="shared" si="169"/>
        <v>20</v>
      </c>
      <c r="EB203" s="23">
        <f t="shared" si="170"/>
        <v>166000</v>
      </c>
      <c r="EC203" s="35"/>
      <c r="ED203" s="3" t="str">
        <f t="shared" si="176"/>
        <v>[52421,102]</v>
      </c>
      <c r="EE203" s="3" t="str">
        <f t="shared" si="177"/>
        <v>[20,166000]</v>
      </c>
      <c r="EF203" s="3"/>
      <c r="EG203" s="3">
        <f>VLOOKUP(IF(MOD(CY203,10)=0,10,MOD(CY203,10))&amp;DA203&amp;DB203&amp;DJ203-1,[1]图鉴!$C$18:$G$183,MATCH("经验值",[1]图鉴!$C$18:$G$18,0),FALSE)</f>
        <v>25</v>
      </c>
      <c r="EH203" s="3"/>
      <c r="EI203" s="2" t="str">
        <f t="shared" si="178"/>
        <v>潘兴</v>
      </c>
      <c r="EJ203" s="2">
        <f t="shared" si="179"/>
        <v>200</v>
      </c>
    </row>
    <row r="204" spans="83:140">
      <c r="CE204" s="21">
        <f>[1]坦克标准养成属性!AV204</f>
        <v>18</v>
      </c>
      <c r="CF204" s="21" t="str">
        <f>[1]坦克标准养成属性!AW204</f>
        <v>潘兴</v>
      </c>
      <c r="CG204" s="21" t="str">
        <f t="shared" si="171"/>
        <v>T4</v>
      </c>
      <c r="CH204" s="21" t="str">
        <f>[1]坦克标准养成属性!AX204</f>
        <v>中</v>
      </c>
      <c r="CI204" s="21">
        <f>[1]坦克标准养成属性!AY204</f>
        <v>3</v>
      </c>
      <c r="CJ204" s="21">
        <f ca="1">[1]坦克标准养成属性!AZ204</f>
        <v>11717</v>
      </c>
      <c r="CK204" s="21">
        <f ca="1">[1]坦克标准养成属性!BA204</f>
        <v>1751</v>
      </c>
      <c r="CL204" s="21">
        <f ca="1">[1]坦克标准养成属性!BB204</f>
        <v>1133</v>
      </c>
      <c r="CM204" s="21">
        <f ca="1">[1]坦克标准养成属性!BC204</f>
        <v>850</v>
      </c>
      <c r="CN204" s="21">
        <f ca="1">[1]坦克标准养成属性!BD204</f>
        <v>1087</v>
      </c>
      <c r="CO204" s="21">
        <f ca="1">[1]坦克标准养成属性!BE204</f>
        <v>1151</v>
      </c>
      <c r="CP204" s="21">
        <f>[1]坦克标准养成属性!BF204</f>
        <v>37.9</v>
      </c>
      <c r="CQ204" s="21">
        <f>[1]坦克标准养成属性!BG204</f>
        <v>53.3</v>
      </c>
      <c r="CR204" s="21">
        <f>[1]坦克标准养成属性!BH204</f>
        <v>12</v>
      </c>
      <c r="CS204" s="21">
        <f>[1]坦克标准养成属性!BI204</f>
        <v>4.3099999999999996</v>
      </c>
      <c r="CT204" s="21">
        <f>[1]坦克标准养成属性!BJ204</f>
        <v>0</v>
      </c>
      <c r="CU204" s="21">
        <f>[1]坦克标准养成属性!BK204</f>
        <v>0</v>
      </c>
      <c r="CV204" s="21">
        <f>[1]坦克标准养成属性!BL204</f>
        <v>2.33</v>
      </c>
      <c r="CX204" s="2">
        <v>201</v>
      </c>
      <c r="CY204" s="2">
        <f t="shared" ref="CY204:CY267" si="181">IF(AND(DF203=DD203,DG203=DE203),CY203+1,CY203)</f>
        <v>18</v>
      </c>
      <c r="CZ204" s="2" t="str">
        <f t="shared" ref="CZ204:DB235" si="182">VLOOKUP($CY204,$CE$3:$CR$372,MATCH(CZ$3,$CE$3:$CR$3,0),FALSE)</f>
        <v>潘兴</v>
      </c>
      <c r="DA204" s="2" t="str">
        <f t="shared" si="182"/>
        <v>T4</v>
      </c>
      <c r="DB204" s="2" t="str">
        <f t="shared" si="182"/>
        <v>中</v>
      </c>
      <c r="DC204" s="2">
        <f t="shared" ref="DC204:DC267" si="183">SUMIFS($CB$4:$CB$15,$BZ$4:$BZ$15,DA204,$CA$4:$CA$15,DB204)</f>
        <v>4</v>
      </c>
      <c r="DD204" s="2">
        <f t="shared" ref="DD204:DD267" si="184">SUMIFS($CC$4:$CC$15,$BZ$4:$BZ$15,DA204,$CA$4:$CA$15,DB204)</f>
        <v>6</v>
      </c>
      <c r="DE204" s="2">
        <f t="shared" ref="DE204:DE267" si="185">IF(CZ204&lt;&gt;CZ203,DC204,IF(DG203&lt;DE203,DE203,DF204))</f>
        <v>4</v>
      </c>
      <c r="DF204" s="2">
        <f t="shared" ref="DF204:DF267" si="186">IF(CZ204&lt;&gt;CZ203,DC204,IF(DG203=DE203,DF203+1,DF203))</f>
        <v>4</v>
      </c>
      <c r="DG204" s="2">
        <f t="shared" ref="DG204:DG267" si="187">IF(OR(CZ204&lt;&gt;CZ203,DF203&lt;&gt;DF204),0,DG203+1)</f>
        <v>3</v>
      </c>
      <c r="DH204" s="2">
        <f t="shared" ref="DH204:DH267" si="188">IF(DG204=DE204,2,1)</f>
        <v>1</v>
      </c>
      <c r="DI204" s="2">
        <f t="shared" ref="DI204:DI267" si="189">IF(AND(DD204=DF204,DD204=DG204),-1,CX205)</f>
        <v>202</v>
      </c>
      <c r="DJ204" s="2">
        <f>COUNTIF(CZ$4:CZ204,CZ204)</f>
        <v>4</v>
      </c>
      <c r="DK204" s="2">
        <f t="shared" ref="DK204:DK267" ca="1" si="190">SUMIFS(CJ$4:CJ$372,$CF$4:$CF$372,$CZ204,$CI$4:$CI$372,$DJ204-1)</f>
        <v>11717</v>
      </c>
      <c r="DL204" s="2">
        <f t="shared" ref="DL204:DL267" ca="1" si="191">SUMIFS(CK$4:CK$372,$CF$4:$CF$372,$CZ204,$CI$4:$CI$372,$DJ204-1)</f>
        <v>1751</v>
      </c>
      <c r="DM204" s="2">
        <f t="shared" ref="DM204:DM267" ca="1" si="192">SUMIFS(CL$4:CL$372,$CF$4:$CF$372,$CZ204,$CI$4:$CI$372,$DJ204-1)</f>
        <v>1133</v>
      </c>
      <c r="DN204" s="2">
        <f t="shared" ref="DN204:DN267" ca="1" si="193">SUMIFS(CM$4:CM$372,$CF$4:$CF$372,$CZ204,$CI$4:$CI$372,$DJ204-1)</f>
        <v>850</v>
      </c>
      <c r="DO204" s="2">
        <f t="shared" ref="DO204:DO267" ca="1" si="194">SUMIFS(CN$4:CN$372,$CF$4:$CF$372,$CZ204,$CI$4:$CI$372,$DJ204-1)</f>
        <v>1087</v>
      </c>
      <c r="DP204" s="2">
        <f t="shared" ref="DP204:DP267" ca="1" si="195">SUMIFS(CO$4:CO$372,$CF$4:$CF$372,$CZ204,$CI$4:$CI$372,$DJ204-1)</f>
        <v>1151</v>
      </c>
      <c r="DQ204" s="2">
        <f t="shared" ref="DQ204:DQ267" si="196">SUMIFS(CP$4:CP$372,$CF$4:$CF$372,$CZ204,$CI$4:$CI$372,$DJ204-1)</f>
        <v>37.9</v>
      </c>
      <c r="DR204" s="2">
        <f t="shared" ref="DR204:DR267" si="197">SUMIFS(CQ$4:CQ$372,$CF$4:$CF$372,$CZ204,$CI$4:$CI$372,$DJ204-1)</f>
        <v>53.3</v>
      </c>
      <c r="DS204" s="2">
        <f t="shared" ref="DS204:DS267" si="198">SUMIFS(CR$4:CR$372,$CF$4:$CF$372,$CZ204,$CI$4:$CI$372,$DJ204-1)</f>
        <v>12</v>
      </c>
      <c r="DT204" s="2">
        <f t="shared" ref="DT204:DT267" si="199">SUMIFS(CS$4:CS$372,$CF$4:$CF$372,$CZ204,$CI$4:$CI$372,$DJ204-1)</f>
        <v>4.3099999999999996</v>
      </c>
      <c r="DU204" s="2">
        <f t="shared" ref="DU204:DU267" si="200">SUMIFS(CT$4:CT$372,$CF$4:$CF$372,$CZ204,$CI$4:$CI$372,$DJ204-1)</f>
        <v>0</v>
      </c>
      <c r="DV204" s="2">
        <f t="shared" ref="DV204:DV267" si="201">SUMIFS(CU$4:CU$372,$CF$4:$CF$372,$CZ204,$CI$4:$CI$372,$DJ204-1)</f>
        <v>0</v>
      </c>
      <c r="DW204" s="2">
        <f t="shared" ref="DW204:DW267" si="202">SUMIFS(CV$4:CV$372,$CF$4:$CF$372,$CZ204,$CI$4:$CI$372,$DJ204-1)</f>
        <v>2.33</v>
      </c>
      <c r="DX204" s="2">
        <f t="shared" ref="DX204:DX267" si="203">ROUND(VLOOKUP(CZ204,$B$3:$BJ$33,MATCH("射击偏移角",$B$3:$BJ$3,0),FALSE)/DW204,2)</f>
        <v>1.03</v>
      </c>
      <c r="DY204" s="12" t="str">
        <f t="shared" ref="DY204:DY267" ca="1" si="204">CONCATENATE("[",DK204,",",DL204,",",DM204,",",DN204,",",DO204,",",DP204,",",DQ204,",",DR204,",",DS204,",",DT204,",",DU204,",",DV204,",",DW204,",",DX204,"]")</f>
        <v>[11717,1751,1133,850,1087,1151,37.9,53.3,12,4.31,0,0,2.33,1.03]</v>
      </c>
      <c r="DZ204" s="2">
        <f t="shared" ref="DZ204:DZ267" si="205">VLOOKUP(CZ204,$BR$3:$BU$33,4,FALSE)</f>
        <v>52421</v>
      </c>
      <c r="EA204" s="23">
        <f t="shared" si="169"/>
        <v>20</v>
      </c>
      <c r="EB204" s="23">
        <f t="shared" si="170"/>
        <v>210000</v>
      </c>
      <c r="EC204" s="35"/>
      <c r="ED204" s="3" t="str">
        <f t="shared" ref="ED204:ED267" si="206">"["&amp;DZ204&amp;",102]"</f>
        <v>[52421,102]</v>
      </c>
      <c r="EE204" s="3" t="str">
        <f t="shared" ref="EE204:EE267" si="207">"["&amp;EA204&amp;","&amp;EB204&amp;"]"</f>
        <v>[20,210000]</v>
      </c>
      <c r="EF204" s="3"/>
      <c r="EG204" s="3">
        <f>VLOOKUP(IF(MOD(CY204,10)=0,10,MOD(CY204,10))&amp;DA204&amp;DB204&amp;DJ204-1,[1]图鉴!$C$18:$G$183,MATCH("经验值",[1]图鉴!$C$18:$G$18,0),FALSE)</f>
        <v>25</v>
      </c>
      <c r="EH204" s="3"/>
      <c r="EI204" s="2" t="str">
        <f t="shared" si="178"/>
        <v>潘兴</v>
      </c>
      <c r="EJ204" s="2">
        <f t="shared" si="179"/>
        <v>201</v>
      </c>
    </row>
    <row r="205" spans="83:140">
      <c r="CE205" s="21">
        <f>[1]坦克标准养成属性!AV205</f>
        <v>18</v>
      </c>
      <c r="CF205" s="21" t="str">
        <f>[1]坦克标准养成属性!AW205</f>
        <v>潘兴</v>
      </c>
      <c r="CG205" s="21" t="str">
        <f t="shared" ref="CG205:CG268" si="208">VLOOKUP(CF205,$B$4:$C$33,2,FALSE)</f>
        <v>T4</v>
      </c>
      <c r="CH205" s="21" t="str">
        <f>[1]坦克标准养成属性!AX205</f>
        <v>中</v>
      </c>
      <c r="CI205" s="21">
        <f>[1]坦克标准养成属性!AY205</f>
        <v>4</v>
      </c>
      <c r="CJ205" s="21">
        <f ca="1">[1]坦克标准养成属性!AZ205</f>
        <v>12488</v>
      </c>
      <c r="CK205" s="21">
        <f ca="1">[1]坦克标准养成属性!BA205</f>
        <v>1817</v>
      </c>
      <c r="CL205" s="21">
        <f ca="1">[1]坦克标准养成属性!BB205</f>
        <v>1191</v>
      </c>
      <c r="CM205" s="21">
        <f ca="1">[1]坦克标准养成属性!BC205</f>
        <v>894</v>
      </c>
      <c r="CN205" s="21">
        <f ca="1">[1]坦克标准养成属性!BD205</f>
        <v>1129</v>
      </c>
      <c r="CO205" s="21">
        <f ca="1">[1]坦克标准养成属性!BE205</f>
        <v>1219</v>
      </c>
      <c r="CP205" s="21">
        <f>[1]坦克标准养成属性!BF205</f>
        <v>38.4</v>
      </c>
      <c r="CQ205" s="21">
        <f>[1]坦克标准养成属性!BG205</f>
        <v>54</v>
      </c>
      <c r="CR205" s="21">
        <f>[1]坦克标准养成属性!BH205</f>
        <v>12.2</v>
      </c>
      <c r="CS205" s="21">
        <f>[1]坦克标准养成属性!BI205</f>
        <v>4.24</v>
      </c>
      <c r="CT205" s="21">
        <f>[1]坦克标准养成属性!BJ205</f>
        <v>0</v>
      </c>
      <c r="CU205" s="21">
        <f>[1]坦克标准养成属性!BK205</f>
        <v>0</v>
      </c>
      <c r="CV205" s="21">
        <f>[1]坦克标准养成属性!BL205</f>
        <v>2.31</v>
      </c>
      <c r="CX205" s="2">
        <v>202</v>
      </c>
      <c r="CY205" s="2">
        <f t="shared" si="181"/>
        <v>18</v>
      </c>
      <c r="CZ205" s="2" t="str">
        <f t="shared" si="182"/>
        <v>潘兴</v>
      </c>
      <c r="DA205" s="2" t="str">
        <f t="shared" si="182"/>
        <v>T4</v>
      </c>
      <c r="DB205" s="2" t="str">
        <f t="shared" si="182"/>
        <v>中</v>
      </c>
      <c r="DC205" s="2">
        <f t="shared" si="183"/>
        <v>4</v>
      </c>
      <c r="DD205" s="2">
        <f t="shared" si="184"/>
        <v>6</v>
      </c>
      <c r="DE205" s="2">
        <f t="shared" si="185"/>
        <v>4</v>
      </c>
      <c r="DF205" s="2">
        <f t="shared" si="186"/>
        <v>4</v>
      </c>
      <c r="DG205" s="2">
        <f t="shared" si="187"/>
        <v>4</v>
      </c>
      <c r="DH205" s="2">
        <f t="shared" si="188"/>
        <v>2</v>
      </c>
      <c r="DI205" s="2">
        <f t="shared" si="189"/>
        <v>203</v>
      </c>
      <c r="DJ205" s="2">
        <f>COUNTIF(CZ$4:CZ205,CZ205)</f>
        <v>5</v>
      </c>
      <c r="DK205" s="2">
        <f t="shared" ca="1" si="190"/>
        <v>12488</v>
      </c>
      <c r="DL205" s="2">
        <f t="shared" ca="1" si="191"/>
        <v>1817</v>
      </c>
      <c r="DM205" s="2">
        <f t="shared" ca="1" si="192"/>
        <v>1191</v>
      </c>
      <c r="DN205" s="2">
        <f t="shared" ca="1" si="193"/>
        <v>894</v>
      </c>
      <c r="DO205" s="2">
        <f t="shared" ca="1" si="194"/>
        <v>1129</v>
      </c>
      <c r="DP205" s="2">
        <f t="shared" ca="1" si="195"/>
        <v>1219</v>
      </c>
      <c r="DQ205" s="2">
        <f t="shared" si="196"/>
        <v>38.4</v>
      </c>
      <c r="DR205" s="2">
        <f t="shared" si="197"/>
        <v>54</v>
      </c>
      <c r="DS205" s="2">
        <f t="shared" si="198"/>
        <v>12.2</v>
      </c>
      <c r="DT205" s="2">
        <f t="shared" si="199"/>
        <v>4.24</v>
      </c>
      <c r="DU205" s="2">
        <f t="shared" si="200"/>
        <v>0</v>
      </c>
      <c r="DV205" s="2">
        <f t="shared" si="201"/>
        <v>0</v>
      </c>
      <c r="DW205" s="2">
        <f t="shared" si="202"/>
        <v>2.31</v>
      </c>
      <c r="DX205" s="2">
        <f t="shared" si="203"/>
        <v>1.04</v>
      </c>
      <c r="DY205" s="12" t="str">
        <f t="shared" ca="1" si="204"/>
        <v>[12488,1817,1191,894,1129,1219,38.4,54,12.2,4.24,0,0,2.31,1.04]</v>
      </c>
      <c r="DZ205" s="2">
        <f t="shared" si="205"/>
        <v>52421</v>
      </c>
      <c r="EA205" s="23">
        <f t="shared" si="169"/>
        <v>20</v>
      </c>
      <c r="EB205" s="23">
        <f t="shared" si="170"/>
        <v>253500</v>
      </c>
      <c r="EC205" s="35"/>
      <c r="ED205" s="3" t="str">
        <f t="shared" si="206"/>
        <v>[52421,102]</v>
      </c>
      <c r="EE205" s="3" t="str">
        <f t="shared" si="207"/>
        <v>[20,253500]</v>
      </c>
      <c r="EF205" s="3"/>
      <c r="EG205" s="3">
        <f>VLOOKUP(IF(MOD(CY205,10)=0,10,MOD(CY205,10))&amp;DA205&amp;DB205&amp;DJ205-1,[1]图鉴!$C$18:$G$183,MATCH("经验值",[1]图鉴!$C$18:$G$18,0),FALSE)</f>
        <v>25</v>
      </c>
      <c r="EH205" s="3"/>
      <c r="EI205" s="2" t="str">
        <f t="shared" si="178"/>
        <v>潘兴</v>
      </c>
      <c r="EJ205" s="2">
        <f t="shared" si="179"/>
        <v>202</v>
      </c>
    </row>
    <row r="206" spans="83:140">
      <c r="CE206" s="21">
        <f>[1]坦克标准养成属性!AV206</f>
        <v>18</v>
      </c>
      <c r="CF206" s="21" t="str">
        <f>[1]坦克标准养成属性!AW206</f>
        <v>潘兴</v>
      </c>
      <c r="CG206" s="21" t="str">
        <f t="shared" si="208"/>
        <v>T4</v>
      </c>
      <c r="CH206" s="21" t="str">
        <f>[1]坦克标准养成属性!AX206</f>
        <v>中</v>
      </c>
      <c r="CI206" s="21">
        <f>[1]坦克标准养成属性!AY206</f>
        <v>5</v>
      </c>
      <c r="CJ206" s="21">
        <f ca="1">[1]坦克标准养成属性!AZ206</f>
        <v>13259</v>
      </c>
      <c r="CK206" s="21">
        <f ca="1">[1]坦克标准养成属性!BA206</f>
        <v>1883</v>
      </c>
      <c r="CL206" s="21">
        <f ca="1">[1]坦克标准养成属性!BB206</f>
        <v>1249</v>
      </c>
      <c r="CM206" s="21">
        <f ca="1">[1]坦克标准养成属性!BC206</f>
        <v>937</v>
      </c>
      <c r="CN206" s="21">
        <f ca="1">[1]坦克标准养成属性!BD206</f>
        <v>1170</v>
      </c>
      <c r="CO206" s="21">
        <f ca="1">[1]坦克标准养成属性!BE206</f>
        <v>1287</v>
      </c>
      <c r="CP206" s="21">
        <f>[1]坦克标准养成属性!BF206</f>
        <v>39</v>
      </c>
      <c r="CQ206" s="21">
        <f>[1]坦克标准养成属性!BG206</f>
        <v>54.8</v>
      </c>
      <c r="CR206" s="21">
        <f>[1]坦克标准养成属性!BH206</f>
        <v>12.4</v>
      </c>
      <c r="CS206" s="21">
        <f>[1]坦克标准养成属性!BI206</f>
        <v>4.18</v>
      </c>
      <c r="CT206" s="21">
        <f>[1]坦克标准养成属性!BJ206</f>
        <v>0</v>
      </c>
      <c r="CU206" s="21">
        <f>[1]坦克标准养成属性!BK206</f>
        <v>0</v>
      </c>
      <c r="CV206" s="21">
        <f>[1]坦克标准养成属性!BL206</f>
        <v>2.2799999999999998</v>
      </c>
      <c r="CX206" s="2">
        <v>203</v>
      </c>
      <c r="CY206" s="2">
        <f t="shared" si="181"/>
        <v>18</v>
      </c>
      <c r="CZ206" s="2" t="str">
        <f t="shared" si="182"/>
        <v>潘兴</v>
      </c>
      <c r="DA206" s="2" t="str">
        <f t="shared" si="182"/>
        <v>T4</v>
      </c>
      <c r="DB206" s="2" t="str">
        <f t="shared" si="182"/>
        <v>中</v>
      </c>
      <c r="DC206" s="2">
        <f t="shared" si="183"/>
        <v>4</v>
      </c>
      <c r="DD206" s="2">
        <f t="shared" si="184"/>
        <v>6</v>
      </c>
      <c r="DE206" s="2">
        <f t="shared" si="185"/>
        <v>5</v>
      </c>
      <c r="DF206" s="2">
        <f t="shared" si="186"/>
        <v>5</v>
      </c>
      <c r="DG206" s="2">
        <f t="shared" si="187"/>
        <v>0</v>
      </c>
      <c r="DH206" s="2">
        <f t="shared" si="188"/>
        <v>1</v>
      </c>
      <c r="DI206" s="2">
        <f t="shared" si="189"/>
        <v>204</v>
      </c>
      <c r="DJ206" s="2">
        <f>COUNTIF(CZ$4:CZ206,CZ206)</f>
        <v>6</v>
      </c>
      <c r="DK206" s="2">
        <f t="shared" ca="1" si="190"/>
        <v>13259</v>
      </c>
      <c r="DL206" s="2">
        <f t="shared" ca="1" si="191"/>
        <v>1883</v>
      </c>
      <c r="DM206" s="2">
        <f t="shared" ca="1" si="192"/>
        <v>1249</v>
      </c>
      <c r="DN206" s="2">
        <f t="shared" ca="1" si="193"/>
        <v>937</v>
      </c>
      <c r="DO206" s="2">
        <f t="shared" ca="1" si="194"/>
        <v>1170</v>
      </c>
      <c r="DP206" s="2">
        <f t="shared" ca="1" si="195"/>
        <v>1287</v>
      </c>
      <c r="DQ206" s="2">
        <f t="shared" si="196"/>
        <v>39</v>
      </c>
      <c r="DR206" s="2">
        <f t="shared" si="197"/>
        <v>54.8</v>
      </c>
      <c r="DS206" s="2">
        <f t="shared" si="198"/>
        <v>12.4</v>
      </c>
      <c r="DT206" s="2">
        <f t="shared" si="199"/>
        <v>4.18</v>
      </c>
      <c r="DU206" s="2">
        <f t="shared" si="200"/>
        <v>0</v>
      </c>
      <c r="DV206" s="2">
        <f t="shared" si="201"/>
        <v>0</v>
      </c>
      <c r="DW206" s="2">
        <f t="shared" si="202"/>
        <v>2.2799999999999998</v>
      </c>
      <c r="DX206" s="2">
        <f t="shared" si="203"/>
        <v>1.05</v>
      </c>
      <c r="DY206" s="12" t="str">
        <f t="shared" ca="1" si="204"/>
        <v>[13259,1883,1249,937,1170,1287,39,54.8,12.4,4.18,0,0,2.28,1.05]</v>
      </c>
      <c r="DZ206" s="2">
        <f t="shared" si="205"/>
        <v>52421</v>
      </c>
      <c r="EA206" s="23">
        <f t="shared" si="169"/>
        <v>30</v>
      </c>
      <c r="EB206" s="23">
        <f t="shared" si="170"/>
        <v>297500</v>
      </c>
      <c r="EC206" s="35"/>
      <c r="ED206" s="3" t="str">
        <f t="shared" si="206"/>
        <v>[52421,102]</v>
      </c>
      <c r="EE206" s="3" t="str">
        <f t="shared" si="207"/>
        <v>[30,297500]</v>
      </c>
      <c r="EF206" s="3"/>
      <c r="EG206" s="3">
        <f>VLOOKUP(IF(MOD(CY206,10)=0,10,MOD(CY206,10))&amp;DA206&amp;DB206&amp;DJ206-1,[1]图鉴!$C$18:$G$183,MATCH("经验值",[1]图鉴!$C$18:$G$18,0),FALSE)</f>
        <v>25</v>
      </c>
      <c r="EH206" s="3"/>
      <c r="EI206" s="2" t="str">
        <f t="shared" si="178"/>
        <v>潘兴</v>
      </c>
      <c r="EJ206" s="2">
        <f t="shared" si="179"/>
        <v>203</v>
      </c>
    </row>
    <row r="207" spans="83:140">
      <c r="CE207" s="21">
        <f>[1]坦克标准养成属性!AV207</f>
        <v>18</v>
      </c>
      <c r="CF207" s="21" t="str">
        <f>[1]坦克标准养成属性!AW207</f>
        <v>潘兴</v>
      </c>
      <c r="CG207" s="21" t="str">
        <f t="shared" si="208"/>
        <v>T4</v>
      </c>
      <c r="CH207" s="21" t="str">
        <f>[1]坦克标准养成属性!AX207</f>
        <v>中</v>
      </c>
      <c r="CI207" s="21">
        <f>[1]坦克标准养成属性!AY207</f>
        <v>6</v>
      </c>
      <c r="CJ207" s="21">
        <f ca="1">[1]坦克标准养成属性!AZ207</f>
        <v>14030</v>
      </c>
      <c r="CK207" s="21">
        <f ca="1">[1]坦克标准养成属性!BA207</f>
        <v>1950</v>
      </c>
      <c r="CL207" s="21">
        <f ca="1">[1]坦克标准养成属性!BB207</f>
        <v>1307</v>
      </c>
      <c r="CM207" s="21">
        <f ca="1">[1]坦克标准养成属性!BC207</f>
        <v>981</v>
      </c>
      <c r="CN207" s="21">
        <f ca="1">[1]坦克标准养成属性!BD207</f>
        <v>1211</v>
      </c>
      <c r="CO207" s="21">
        <f ca="1">[1]坦克标准养成属性!BE207</f>
        <v>1355</v>
      </c>
      <c r="CP207" s="21">
        <f>[1]坦克标准养成属性!BF207</f>
        <v>39.5</v>
      </c>
      <c r="CQ207" s="21">
        <f>[1]坦克标准养成属性!BG207</f>
        <v>55.5</v>
      </c>
      <c r="CR207" s="21">
        <f>[1]坦克标准养成属性!BH207</f>
        <v>12.6</v>
      </c>
      <c r="CS207" s="21">
        <f>[1]坦克标准养成属性!BI207</f>
        <v>4.1100000000000003</v>
      </c>
      <c r="CT207" s="21">
        <f>[1]坦克标准养成属性!BJ207</f>
        <v>0</v>
      </c>
      <c r="CU207" s="21">
        <f>[1]坦克标准养成属性!BK207</f>
        <v>0</v>
      </c>
      <c r="CV207" s="21">
        <f>[1]坦克标准养成属性!BL207</f>
        <v>2.2599999999999998</v>
      </c>
      <c r="CX207" s="2">
        <v>204</v>
      </c>
      <c r="CY207" s="2">
        <f t="shared" si="181"/>
        <v>18</v>
      </c>
      <c r="CZ207" s="2" t="str">
        <f t="shared" si="182"/>
        <v>潘兴</v>
      </c>
      <c r="DA207" s="2" t="str">
        <f t="shared" si="182"/>
        <v>T4</v>
      </c>
      <c r="DB207" s="2" t="str">
        <f t="shared" si="182"/>
        <v>中</v>
      </c>
      <c r="DC207" s="2">
        <f t="shared" si="183"/>
        <v>4</v>
      </c>
      <c r="DD207" s="2">
        <f t="shared" si="184"/>
        <v>6</v>
      </c>
      <c r="DE207" s="2">
        <f t="shared" si="185"/>
        <v>5</v>
      </c>
      <c r="DF207" s="2">
        <f t="shared" si="186"/>
        <v>5</v>
      </c>
      <c r="DG207" s="2">
        <f t="shared" si="187"/>
        <v>1</v>
      </c>
      <c r="DH207" s="2">
        <f t="shared" si="188"/>
        <v>1</v>
      </c>
      <c r="DI207" s="2">
        <f t="shared" si="189"/>
        <v>205</v>
      </c>
      <c r="DJ207" s="2">
        <f>COUNTIF(CZ$4:CZ207,CZ207)</f>
        <v>7</v>
      </c>
      <c r="DK207" s="2">
        <f t="shared" ca="1" si="190"/>
        <v>14030</v>
      </c>
      <c r="DL207" s="2">
        <f t="shared" ca="1" si="191"/>
        <v>1950</v>
      </c>
      <c r="DM207" s="2">
        <f t="shared" ca="1" si="192"/>
        <v>1307</v>
      </c>
      <c r="DN207" s="2">
        <f t="shared" ca="1" si="193"/>
        <v>981</v>
      </c>
      <c r="DO207" s="2">
        <f t="shared" ca="1" si="194"/>
        <v>1211</v>
      </c>
      <c r="DP207" s="2">
        <f t="shared" ca="1" si="195"/>
        <v>1355</v>
      </c>
      <c r="DQ207" s="2">
        <f t="shared" si="196"/>
        <v>39.5</v>
      </c>
      <c r="DR207" s="2">
        <f t="shared" si="197"/>
        <v>55.5</v>
      </c>
      <c r="DS207" s="2">
        <f t="shared" si="198"/>
        <v>12.6</v>
      </c>
      <c r="DT207" s="2">
        <f t="shared" si="199"/>
        <v>4.1100000000000003</v>
      </c>
      <c r="DU207" s="2">
        <f t="shared" si="200"/>
        <v>0</v>
      </c>
      <c r="DV207" s="2">
        <f t="shared" si="201"/>
        <v>0</v>
      </c>
      <c r="DW207" s="2">
        <f t="shared" si="202"/>
        <v>2.2599999999999998</v>
      </c>
      <c r="DX207" s="2">
        <f t="shared" si="203"/>
        <v>1.06</v>
      </c>
      <c r="DY207" s="12" t="str">
        <f t="shared" ca="1" si="204"/>
        <v>[14030,1950,1307,981,1211,1355,39.5,55.5,12.6,4.11,0,0,2.26,1.06]</v>
      </c>
      <c r="DZ207" s="2">
        <f t="shared" si="205"/>
        <v>52421</v>
      </c>
      <c r="EA207" s="23">
        <f t="shared" si="169"/>
        <v>30</v>
      </c>
      <c r="EB207" s="23">
        <f t="shared" si="170"/>
        <v>341000</v>
      </c>
      <c r="EC207" s="35"/>
      <c r="ED207" s="3" t="str">
        <f t="shared" si="206"/>
        <v>[52421,102]</v>
      </c>
      <c r="EE207" s="3" t="str">
        <f t="shared" si="207"/>
        <v>[30,341000]</v>
      </c>
      <c r="EF207" s="3"/>
      <c r="EG207" s="3">
        <f>VLOOKUP(IF(MOD(CY207,10)=0,10,MOD(CY207,10))&amp;DA207&amp;DB207&amp;DJ207-1,[1]图鉴!$C$18:$G$183,MATCH("经验值",[1]图鉴!$C$18:$G$18,0),FALSE)</f>
        <v>35</v>
      </c>
      <c r="EI207" s="2" t="str">
        <f t="shared" si="178"/>
        <v>潘兴</v>
      </c>
      <c r="EJ207" s="2">
        <f t="shared" si="179"/>
        <v>204</v>
      </c>
    </row>
    <row r="208" spans="83:140">
      <c r="CE208" s="21">
        <f>[1]坦克标准养成属性!AV208</f>
        <v>18</v>
      </c>
      <c r="CF208" s="21" t="str">
        <f>[1]坦克标准养成属性!AW208</f>
        <v>潘兴</v>
      </c>
      <c r="CG208" s="21" t="str">
        <f t="shared" si="208"/>
        <v>T4</v>
      </c>
      <c r="CH208" s="21" t="str">
        <f>[1]坦克标准养成属性!AX208</f>
        <v>中</v>
      </c>
      <c r="CI208" s="21">
        <f>[1]坦克标准养成属性!AY208</f>
        <v>7</v>
      </c>
      <c r="CJ208" s="21">
        <f ca="1">[1]坦克标准养成属性!AZ208</f>
        <v>14801</v>
      </c>
      <c r="CK208" s="21">
        <f ca="1">[1]坦克标准养成属性!BA208</f>
        <v>2016</v>
      </c>
      <c r="CL208" s="21">
        <f ca="1">[1]坦克标准养成属性!BB208</f>
        <v>1365</v>
      </c>
      <c r="CM208" s="21">
        <f ca="1">[1]坦克标准养成属性!BC208</f>
        <v>1024</v>
      </c>
      <c r="CN208" s="21">
        <f ca="1">[1]坦克标准养成属性!BD208</f>
        <v>1252</v>
      </c>
      <c r="CO208" s="21">
        <f ca="1">[1]坦克标准养成属性!BE208</f>
        <v>1423</v>
      </c>
      <c r="CP208" s="21">
        <f>[1]坦克标准养成属性!BF208</f>
        <v>40</v>
      </c>
      <c r="CQ208" s="21">
        <f>[1]坦克标准养成属性!BG208</f>
        <v>56.3</v>
      </c>
      <c r="CR208" s="21">
        <f>[1]坦克标准养成属性!BH208</f>
        <v>12.8</v>
      </c>
      <c r="CS208" s="21">
        <f>[1]坦克标准养成属性!BI208</f>
        <v>4.05</v>
      </c>
      <c r="CT208" s="21">
        <f>[1]坦克标准养成属性!BJ208</f>
        <v>0</v>
      </c>
      <c r="CU208" s="21">
        <f>[1]坦克标准养成属性!BK208</f>
        <v>0</v>
      </c>
      <c r="CV208" s="21">
        <f>[1]坦克标准养成属性!BL208</f>
        <v>2.2400000000000002</v>
      </c>
      <c r="CX208" s="2">
        <v>205</v>
      </c>
      <c r="CY208" s="2">
        <f t="shared" si="181"/>
        <v>18</v>
      </c>
      <c r="CZ208" s="2" t="str">
        <f t="shared" si="182"/>
        <v>潘兴</v>
      </c>
      <c r="DA208" s="2" t="str">
        <f t="shared" si="182"/>
        <v>T4</v>
      </c>
      <c r="DB208" s="2" t="str">
        <f t="shared" si="182"/>
        <v>中</v>
      </c>
      <c r="DC208" s="2">
        <f t="shared" si="183"/>
        <v>4</v>
      </c>
      <c r="DD208" s="2">
        <f t="shared" si="184"/>
        <v>6</v>
      </c>
      <c r="DE208" s="2">
        <f t="shared" si="185"/>
        <v>5</v>
      </c>
      <c r="DF208" s="2">
        <f t="shared" si="186"/>
        <v>5</v>
      </c>
      <c r="DG208" s="2">
        <f t="shared" si="187"/>
        <v>2</v>
      </c>
      <c r="DH208" s="2">
        <f t="shared" si="188"/>
        <v>1</v>
      </c>
      <c r="DI208" s="2">
        <f t="shared" si="189"/>
        <v>206</v>
      </c>
      <c r="DJ208" s="2">
        <f>COUNTIF(CZ$4:CZ208,CZ208)</f>
        <v>8</v>
      </c>
      <c r="DK208" s="2">
        <f t="shared" ca="1" si="190"/>
        <v>14801</v>
      </c>
      <c r="DL208" s="2">
        <f t="shared" ca="1" si="191"/>
        <v>2016</v>
      </c>
      <c r="DM208" s="2">
        <f t="shared" ca="1" si="192"/>
        <v>1365</v>
      </c>
      <c r="DN208" s="2">
        <f t="shared" ca="1" si="193"/>
        <v>1024</v>
      </c>
      <c r="DO208" s="2">
        <f t="shared" ca="1" si="194"/>
        <v>1252</v>
      </c>
      <c r="DP208" s="2">
        <f t="shared" ca="1" si="195"/>
        <v>1423</v>
      </c>
      <c r="DQ208" s="2">
        <f t="shared" si="196"/>
        <v>40</v>
      </c>
      <c r="DR208" s="2">
        <f t="shared" si="197"/>
        <v>56.3</v>
      </c>
      <c r="DS208" s="2">
        <f t="shared" si="198"/>
        <v>12.8</v>
      </c>
      <c r="DT208" s="2">
        <f t="shared" si="199"/>
        <v>4.05</v>
      </c>
      <c r="DU208" s="2">
        <f t="shared" si="200"/>
        <v>0</v>
      </c>
      <c r="DV208" s="2">
        <f t="shared" si="201"/>
        <v>0</v>
      </c>
      <c r="DW208" s="2">
        <f t="shared" si="202"/>
        <v>2.2400000000000002</v>
      </c>
      <c r="DX208" s="2">
        <f t="shared" si="203"/>
        <v>1.07</v>
      </c>
      <c r="DY208" s="12" t="str">
        <f t="shared" ca="1" si="204"/>
        <v>[14801,2016,1365,1024,1252,1423,40,56.3,12.8,4.05,0,0,2.24,1.07]</v>
      </c>
      <c r="DZ208" s="2">
        <f t="shared" si="205"/>
        <v>52421</v>
      </c>
      <c r="EA208" s="23">
        <f t="shared" si="169"/>
        <v>30</v>
      </c>
      <c r="EB208" s="23">
        <f t="shared" si="170"/>
        <v>384500</v>
      </c>
      <c r="EC208" s="35"/>
      <c r="ED208" s="3" t="str">
        <f t="shared" si="206"/>
        <v>[52421,102]</v>
      </c>
      <c r="EE208" s="3" t="str">
        <f t="shared" si="207"/>
        <v>[30,384500]</v>
      </c>
      <c r="EF208" s="3"/>
      <c r="EG208" s="3">
        <f>VLOOKUP(IF(MOD(CY208,10)=0,10,MOD(CY208,10))&amp;DA208&amp;DB208&amp;DJ208-1,[1]图鉴!$C$18:$G$183,MATCH("经验值",[1]图鉴!$C$18:$G$18,0),FALSE)</f>
        <v>35</v>
      </c>
      <c r="EI208" s="2" t="str">
        <f t="shared" si="178"/>
        <v>潘兴</v>
      </c>
      <c r="EJ208" s="2">
        <f t="shared" si="179"/>
        <v>205</v>
      </c>
    </row>
    <row r="209" spans="83:140">
      <c r="CE209" s="21">
        <f>[1]坦克标准养成属性!AV209</f>
        <v>18</v>
      </c>
      <c r="CF209" s="21" t="str">
        <f>[1]坦克标准养成属性!AW209</f>
        <v>潘兴</v>
      </c>
      <c r="CG209" s="21" t="str">
        <f t="shared" si="208"/>
        <v>T4</v>
      </c>
      <c r="CH209" s="21" t="str">
        <f>[1]坦克标准养成属性!AX209</f>
        <v>中</v>
      </c>
      <c r="CI209" s="21">
        <f>[1]坦克标准养成属性!AY209</f>
        <v>8</v>
      </c>
      <c r="CJ209" s="21">
        <f ca="1">[1]坦克标准养成属性!AZ209</f>
        <v>15572</v>
      </c>
      <c r="CK209" s="21">
        <f ca="1">[1]坦克标准养成属性!BA209</f>
        <v>2082</v>
      </c>
      <c r="CL209" s="21">
        <f ca="1">[1]坦克标准养成属性!BB209</f>
        <v>1423</v>
      </c>
      <c r="CM209" s="21">
        <f ca="1">[1]坦克标准养成属性!BC209</f>
        <v>1067</v>
      </c>
      <c r="CN209" s="21">
        <f ca="1">[1]坦克标准养成属性!BD209</f>
        <v>1293</v>
      </c>
      <c r="CO209" s="21">
        <f ca="1">[1]坦克标准养成属性!BE209</f>
        <v>1491</v>
      </c>
      <c r="CP209" s="21">
        <f>[1]坦克标准养成属性!BF209</f>
        <v>40.6</v>
      </c>
      <c r="CQ209" s="21">
        <f>[1]坦克标准养成属性!BG209</f>
        <v>57</v>
      </c>
      <c r="CR209" s="21">
        <f>[1]坦克标准养成属性!BH209</f>
        <v>13</v>
      </c>
      <c r="CS209" s="21">
        <f>[1]坦克标准养成属性!BI209</f>
        <v>3.98</v>
      </c>
      <c r="CT209" s="21">
        <f>[1]坦克标准养成属性!BJ209</f>
        <v>0</v>
      </c>
      <c r="CU209" s="21">
        <f>[1]坦克标准养成属性!BK209</f>
        <v>0</v>
      </c>
      <c r="CV209" s="21">
        <f>[1]坦克标准养成属性!BL209</f>
        <v>2.21</v>
      </c>
      <c r="CX209" s="2">
        <v>206</v>
      </c>
      <c r="CY209" s="2">
        <f t="shared" si="181"/>
        <v>18</v>
      </c>
      <c r="CZ209" s="2" t="str">
        <f t="shared" si="182"/>
        <v>潘兴</v>
      </c>
      <c r="DA209" s="2" t="str">
        <f t="shared" si="182"/>
        <v>T4</v>
      </c>
      <c r="DB209" s="2" t="str">
        <f t="shared" si="182"/>
        <v>中</v>
      </c>
      <c r="DC209" s="2">
        <f t="shared" si="183"/>
        <v>4</v>
      </c>
      <c r="DD209" s="2">
        <f t="shared" si="184"/>
        <v>6</v>
      </c>
      <c r="DE209" s="2">
        <f t="shared" si="185"/>
        <v>5</v>
      </c>
      <c r="DF209" s="2">
        <f t="shared" si="186"/>
        <v>5</v>
      </c>
      <c r="DG209" s="2">
        <f t="shared" si="187"/>
        <v>3</v>
      </c>
      <c r="DH209" s="2">
        <f t="shared" si="188"/>
        <v>1</v>
      </c>
      <c r="DI209" s="2">
        <f t="shared" si="189"/>
        <v>207</v>
      </c>
      <c r="DJ209" s="2">
        <f>COUNTIF(CZ$4:CZ209,CZ209)</f>
        <v>9</v>
      </c>
      <c r="DK209" s="2">
        <f t="shared" ca="1" si="190"/>
        <v>15572</v>
      </c>
      <c r="DL209" s="2">
        <f t="shared" ca="1" si="191"/>
        <v>2082</v>
      </c>
      <c r="DM209" s="2">
        <f t="shared" ca="1" si="192"/>
        <v>1423</v>
      </c>
      <c r="DN209" s="2">
        <f t="shared" ca="1" si="193"/>
        <v>1067</v>
      </c>
      <c r="DO209" s="2">
        <f t="shared" ca="1" si="194"/>
        <v>1293</v>
      </c>
      <c r="DP209" s="2">
        <f t="shared" ca="1" si="195"/>
        <v>1491</v>
      </c>
      <c r="DQ209" s="2">
        <f t="shared" si="196"/>
        <v>40.6</v>
      </c>
      <c r="DR209" s="2">
        <f t="shared" si="197"/>
        <v>57</v>
      </c>
      <c r="DS209" s="2">
        <f t="shared" si="198"/>
        <v>13</v>
      </c>
      <c r="DT209" s="2">
        <f t="shared" si="199"/>
        <v>3.98</v>
      </c>
      <c r="DU209" s="2">
        <f t="shared" si="200"/>
        <v>0</v>
      </c>
      <c r="DV209" s="2">
        <f t="shared" si="201"/>
        <v>0</v>
      </c>
      <c r="DW209" s="2">
        <f t="shared" si="202"/>
        <v>2.21</v>
      </c>
      <c r="DX209" s="2">
        <f t="shared" si="203"/>
        <v>1.0900000000000001</v>
      </c>
      <c r="DY209" s="12" t="str">
        <f t="shared" ca="1" si="204"/>
        <v>[15572,2082,1423,1067,1293,1491,40.6,57,13,3.98,0,0,2.21,1.09]</v>
      </c>
      <c r="DZ209" s="2">
        <f t="shared" si="205"/>
        <v>52421</v>
      </c>
      <c r="EA209" s="23">
        <f t="shared" si="169"/>
        <v>30</v>
      </c>
      <c r="EB209" s="23">
        <f t="shared" si="170"/>
        <v>428500</v>
      </c>
      <c r="EC209" s="35"/>
      <c r="ED209" s="3" t="str">
        <f t="shared" si="206"/>
        <v>[52421,102]</v>
      </c>
      <c r="EE209" s="3" t="str">
        <f t="shared" si="207"/>
        <v>[30,428500]</v>
      </c>
      <c r="EF209" s="3"/>
      <c r="EG209" s="3">
        <f>VLOOKUP(IF(MOD(CY209,10)=0,10,MOD(CY209,10))&amp;DA209&amp;DB209&amp;DJ209-1,[1]图鉴!$C$18:$G$183,MATCH("经验值",[1]图鉴!$C$18:$G$18,0),FALSE)</f>
        <v>35</v>
      </c>
      <c r="EI209" s="2" t="str">
        <f t="shared" si="178"/>
        <v>潘兴</v>
      </c>
      <c r="EJ209" s="2">
        <f t="shared" si="179"/>
        <v>206</v>
      </c>
    </row>
    <row r="210" spans="83:140">
      <c r="CE210" s="21">
        <f>[1]坦克标准养成属性!AV210</f>
        <v>18</v>
      </c>
      <c r="CF210" s="21" t="str">
        <f>[1]坦克标准养成属性!AW210</f>
        <v>潘兴</v>
      </c>
      <c r="CG210" s="21" t="str">
        <f t="shared" si="208"/>
        <v>T4</v>
      </c>
      <c r="CH210" s="21" t="str">
        <f>[1]坦克标准养成属性!AX210</f>
        <v>中</v>
      </c>
      <c r="CI210" s="21">
        <f>[1]坦克标准养成属性!AY210</f>
        <v>9</v>
      </c>
      <c r="CJ210" s="21">
        <f ca="1">[1]坦克标准养成属性!AZ210</f>
        <v>16343</v>
      </c>
      <c r="CK210" s="21">
        <f ca="1">[1]坦克标准养成属性!BA210</f>
        <v>2149</v>
      </c>
      <c r="CL210" s="21">
        <f ca="1">[1]坦克标准养成属性!BB210</f>
        <v>1480</v>
      </c>
      <c r="CM210" s="21">
        <f ca="1">[1]坦克标准养成属性!BC210</f>
        <v>1111</v>
      </c>
      <c r="CN210" s="21">
        <f ca="1">[1]坦克标准养成属性!BD210</f>
        <v>1334</v>
      </c>
      <c r="CO210" s="21">
        <f ca="1">[1]坦克标准养成属性!BE210</f>
        <v>1560</v>
      </c>
      <c r="CP210" s="21">
        <f>[1]坦克标准养成属性!BF210</f>
        <v>41.1</v>
      </c>
      <c r="CQ210" s="21">
        <f>[1]坦克标准养成属性!BG210</f>
        <v>57.8</v>
      </c>
      <c r="CR210" s="21">
        <f>[1]坦克标准养成属性!BH210</f>
        <v>13.3</v>
      </c>
      <c r="CS210" s="21">
        <f>[1]坦克标准养成属性!BI210</f>
        <v>3.92</v>
      </c>
      <c r="CT210" s="21">
        <f>[1]坦克标准养成属性!BJ210</f>
        <v>0</v>
      </c>
      <c r="CU210" s="21">
        <f>[1]坦克标准养成属性!BK210</f>
        <v>0</v>
      </c>
      <c r="CV210" s="21">
        <f>[1]坦克标准养成属性!BL210</f>
        <v>2.19</v>
      </c>
      <c r="CX210" s="2">
        <v>207</v>
      </c>
      <c r="CY210" s="2">
        <f t="shared" si="181"/>
        <v>18</v>
      </c>
      <c r="CZ210" s="2" t="str">
        <f t="shared" si="182"/>
        <v>潘兴</v>
      </c>
      <c r="DA210" s="2" t="str">
        <f t="shared" si="182"/>
        <v>T4</v>
      </c>
      <c r="DB210" s="2" t="str">
        <f t="shared" si="182"/>
        <v>中</v>
      </c>
      <c r="DC210" s="2">
        <f t="shared" si="183"/>
        <v>4</v>
      </c>
      <c r="DD210" s="2">
        <f t="shared" si="184"/>
        <v>6</v>
      </c>
      <c r="DE210" s="2">
        <f t="shared" si="185"/>
        <v>5</v>
      </c>
      <c r="DF210" s="2">
        <f t="shared" si="186"/>
        <v>5</v>
      </c>
      <c r="DG210" s="2">
        <f t="shared" si="187"/>
        <v>4</v>
      </c>
      <c r="DH210" s="2">
        <f t="shared" si="188"/>
        <v>1</v>
      </c>
      <c r="DI210" s="2">
        <f t="shared" si="189"/>
        <v>208</v>
      </c>
      <c r="DJ210" s="2">
        <f>COUNTIF(CZ$4:CZ210,CZ210)</f>
        <v>10</v>
      </c>
      <c r="DK210" s="2">
        <f t="shared" ca="1" si="190"/>
        <v>16343</v>
      </c>
      <c r="DL210" s="2">
        <f t="shared" ca="1" si="191"/>
        <v>2149</v>
      </c>
      <c r="DM210" s="2">
        <f t="shared" ca="1" si="192"/>
        <v>1480</v>
      </c>
      <c r="DN210" s="2">
        <f t="shared" ca="1" si="193"/>
        <v>1111</v>
      </c>
      <c r="DO210" s="2">
        <f t="shared" ca="1" si="194"/>
        <v>1334</v>
      </c>
      <c r="DP210" s="2">
        <f t="shared" ca="1" si="195"/>
        <v>1560</v>
      </c>
      <c r="DQ210" s="2">
        <f t="shared" si="196"/>
        <v>41.1</v>
      </c>
      <c r="DR210" s="2">
        <f t="shared" si="197"/>
        <v>57.8</v>
      </c>
      <c r="DS210" s="2">
        <f t="shared" si="198"/>
        <v>13.3</v>
      </c>
      <c r="DT210" s="2">
        <f t="shared" si="199"/>
        <v>3.92</v>
      </c>
      <c r="DU210" s="2">
        <f t="shared" si="200"/>
        <v>0</v>
      </c>
      <c r="DV210" s="2">
        <f t="shared" si="201"/>
        <v>0</v>
      </c>
      <c r="DW210" s="2">
        <f t="shared" si="202"/>
        <v>2.19</v>
      </c>
      <c r="DX210" s="2">
        <f t="shared" si="203"/>
        <v>1.1000000000000001</v>
      </c>
      <c r="DY210" s="12" t="str">
        <f t="shared" ca="1" si="204"/>
        <v>[16343,2149,1480,1111,1334,1560,41.1,57.8,13.3,3.92,0,0,2.19,1.1]</v>
      </c>
      <c r="DZ210" s="2">
        <f t="shared" si="205"/>
        <v>52421</v>
      </c>
      <c r="EA210" s="23">
        <f t="shared" si="169"/>
        <v>30</v>
      </c>
      <c r="EB210" s="23">
        <f t="shared" si="170"/>
        <v>472000</v>
      </c>
      <c r="EC210" s="35"/>
      <c r="ED210" s="3" t="str">
        <f t="shared" si="206"/>
        <v>[52421,102]</v>
      </c>
      <c r="EE210" s="3" t="str">
        <f t="shared" si="207"/>
        <v>[30,472000]</v>
      </c>
      <c r="EF210" s="3"/>
      <c r="EG210" s="3">
        <f>VLOOKUP(IF(MOD(CY210,10)=0,10,MOD(CY210,10))&amp;DA210&amp;DB210&amp;DJ210-1,[1]图鉴!$C$18:$G$183,MATCH("经验值",[1]图鉴!$C$18:$G$18,0),FALSE)</f>
        <v>35</v>
      </c>
      <c r="EI210" s="2" t="str">
        <f t="shared" si="178"/>
        <v>潘兴</v>
      </c>
      <c r="EJ210" s="2">
        <f t="shared" si="179"/>
        <v>207</v>
      </c>
    </row>
    <row r="211" spans="83:140">
      <c r="CE211" s="21">
        <f>[1]坦克标准养成属性!AV211</f>
        <v>18</v>
      </c>
      <c r="CF211" s="21" t="str">
        <f>[1]坦克标准养成属性!AW211</f>
        <v>潘兴</v>
      </c>
      <c r="CG211" s="21" t="str">
        <f t="shared" si="208"/>
        <v>T4</v>
      </c>
      <c r="CH211" s="21" t="str">
        <f>[1]坦克标准养成属性!AX211</f>
        <v>中</v>
      </c>
      <c r="CI211" s="21">
        <f>[1]坦克标准养成属性!AY211</f>
        <v>10</v>
      </c>
      <c r="CJ211" s="21">
        <f ca="1">[1]坦克标准养成属性!AZ211</f>
        <v>17115</v>
      </c>
      <c r="CK211" s="21">
        <f ca="1">[1]坦克标准养成属性!BA211</f>
        <v>2215</v>
      </c>
      <c r="CL211" s="21">
        <f ca="1">[1]坦克标准养成属性!BB211</f>
        <v>1538</v>
      </c>
      <c r="CM211" s="21">
        <f ca="1">[1]坦克标准养成属性!BC211</f>
        <v>1154</v>
      </c>
      <c r="CN211" s="21">
        <f ca="1">[1]坦克标准养成属性!BD211</f>
        <v>1375</v>
      </c>
      <c r="CO211" s="21">
        <f ca="1">[1]坦克标准养成属性!BE211</f>
        <v>1628</v>
      </c>
      <c r="CP211" s="21">
        <f>[1]坦克标准养成属性!BF211</f>
        <v>41.6</v>
      </c>
      <c r="CQ211" s="21">
        <f>[1]坦克标准养成属性!BG211</f>
        <v>58.5</v>
      </c>
      <c r="CR211" s="21">
        <f>[1]坦克标准养成属性!BH211</f>
        <v>13.5</v>
      </c>
      <c r="CS211" s="21">
        <f>[1]坦克标准养成属性!BI211</f>
        <v>3.85</v>
      </c>
      <c r="CT211" s="21">
        <f>[1]坦克标准养成属性!BJ211</f>
        <v>0</v>
      </c>
      <c r="CU211" s="21">
        <f>[1]坦克标准养成属性!BK211</f>
        <v>0</v>
      </c>
      <c r="CV211" s="21">
        <f>[1]坦克标准养成属性!BL211</f>
        <v>2.16</v>
      </c>
      <c r="CX211" s="2">
        <v>208</v>
      </c>
      <c r="CY211" s="2">
        <f t="shared" si="181"/>
        <v>18</v>
      </c>
      <c r="CZ211" s="2" t="str">
        <f t="shared" si="182"/>
        <v>潘兴</v>
      </c>
      <c r="DA211" s="2" t="str">
        <f t="shared" si="182"/>
        <v>T4</v>
      </c>
      <c r="DB211" s="2" t="str">
        <f t="shared" si="182"/>
        <v>中</v>
      </c>
      <c r="DC211" s="2">
        <f t="shared" si="183"/>
        <v>4</v>
      </c>
      <c r="DD211" s="2">
        <f t="shared" si="184"/>
        <v>6</v>
      </c>
      <c r="DE211" s="2">
        <f t="shared" si="185"/>
        <v>5</v>
      </c>
      <c r="DF211" s="2">
        <f t="shared" si="186"/>
        <v>5</v>
      </c>
      <c r="DG211" s="2">
        <f t="shared" si="187"/>
        <v>5</v>
      </c>
      <c r="DH211" s="2">
        <f t="shared" si="188"/>
        <v>2</v>
      </c>
      <c r="DI211" s="2">
        <f t="shared" si="189"/>
        <v>209</v>
      </c>
      <c r="DJ211" s="2">
        <f>COUNTIF(CZ$4:CZ211,CZ211)</f>
        <v>11</v>
      </c>
      <c r="DK211" s="2">
        <f t="shared" ca="1" si="190"/>
        <v>17115</v>
      </c>
      <c r="DL211" s="2">
        <f t="shared" ca="1" si="191"/>
        <v>2215</v>
      </c>
      <c r="DM211" s="2">
        <f t="shared" ca="1" si="192"/>
        <v>1538</v>
      </c>
      <c r="DN211" s="2">
        <f t="shared" ca="1" si="193"/>
        <v>1154</v>
      </c>
      <c r="DO211" s="2">
        <f t="shared" ca="1" si="194"/>
        <v>1375</v>
      </c>
      <c r="DP211" s="2">
        <f t="shared" ca="1" si="195"/>
        <v>1628</v>
      </c>
      <c r="DQ211" s="2">
        <f t="shared" si="196"/>
        <v>41.6</v>
      </c>
      <c r="DR211" s="2">
        <f t="shared" si="197"/>
        <v>58.5</v>
      </c>
      <c r="DS211" s="2">
        <f t="shared" si="198"/>
        <v>13.5</v>
      </c>
      <c r="DT211" s="2">
        <f t="shared" si="199"/>
        <v>3.85</v>
      </c>
      <c r="DU211" s="2">
        <f t="shared" si="200"/>
        <v>0</v>
      </c>
      <c r="DV211" s="2">
        <f t="shared" si="201"/>
        <v>0</v>
      </c>
      <c r="DW211" s="2">
        <f t="shared" si="202"/>
        <v>2.16</v>
      </c>
      <c r="DX211" s="2">
        <f t="shared" si="203"/>
        <v>1.1100000000000001</v>
      </c>
      <c r="DY211" s="12" t="str">
        <f t="shared" ca="1" si="204"/>
        <v>[17115,2215,1538,1154,1375,1628,41.6,58.5,13.5,3.85,0,0,2.16,1.11]</v>
      </c>
      <c r="DZ211" s="2">
        <f t="shared" si="205"/>
        <v>52421</v>
      </c>
      <c r="EA211" s="23">
        <f t="shared" si="169"/>
        <v>30</v>
      </c>
      <c r="EB211" s="23">
        <f t="shared" si="170"/>
        <v>516000</v>
      </c>
      <c r="EC211" s="35"/>
      <c r="ED211" s="3" t="str">
        <f t="shared" si="206"/>
        <v>[52421,102]</v>
      </c>
      <c r="EE211" s="3" t="str">
        <f t="shared" si="207"/>
        <v>[30,516000]</v>
      </c>
      <c r="EF211" s="3"/>
      <c r="EG211" s="3">
        <f>VLOOKUP(IF(MOD(CY211,10)=0,10,MOD(CY211,10))&amp;DA211&amp;DB211&amp;DJ211-1,[1]图鉴!$C$18:$G$183,MATCH("经验值",[1]图鉴!$C$18:$G$18,0),FALSE)</f>
        <v>35</v>
      </c>
      <c r="EI211" s="2" t="str">
        <f t="shared" si="178"/>
        <v>潘兴</v>
      </c>
      <c r="EJ211" s="2">
        <f t="shared" si="179"/>
        <v>208</v>
      </c>
    </row>
    <row r="212" spans="83:140">
      <c r="CE212" s="21">
        <f>[1]坦克标准养成属性!AV212</f>
        <v>18</v>
      </c>
      <c r="CF212" s="21" t="str">
        <f>[1]坦克标准养成属性!AW212</f>
        <v>潘兴</v>
      </c>
      <c r="CG212" s="21" t="str">
        <f t="shared" si="208"/>
        <v>T4</v>
      </c>
      <c r="CH212" s="21" t="str">
        <f>[1]坦克标准养成属性!AX212</f>
        <v>中</v>
      </c>
      <c r="CI212" s="21">
        <f>[1]坦克标准养成属性!AY212</f>
        <v>11</v>
      </c>
      <c r="CJ212" s="21">
        <f ca="1">[1]坦克标准养成属性!AZ212</f>
        <v>17886</v>
      </c>
      <c r="CK212" s="21">
        <f ca="1">[1]坦克标准养成属性!BA212</f>
        <v>2281</v>
      </c>
      <c r="CL212" s="21">
        <f ca="1">[1]坦克标准养成属性!BB212</f>
        <v>1596</v>
      </c>
      <c r="CM212" s="21">
        <f ca="1">[1]坦克标准养成属性!BC212</f>
        <v>1198</v>
      </c>
      <c r="CN212" s="21">
        <f ca="1">[1]坦克标准养成属性!BD212</f>
        <v>1417</v>
      </c>
      <c r="CO212" s="21">
        <f ca="1">[1]坦克标准养成属性!BE212</f>
        <v>1696</v>
      </c>
      <c r="CP212" s="21">
        <f>[1]坦克标准养成属性!BF212</f>
        <v>42.2</v>
      </c>
      <c r="CQ212" s="21">
        <f>[1]坦克标准养成属性!BG212</f>
        <v>59.3</v>
      </c>
      <c r="CR212" s="21">
        <f>[1]坦克标准养成属性!BH212</f>
        <v>13.7</v>
      </c>
      <c r="CS212" s="21">
        <f>[1]坦克标准养成属性!BI212</f>
        <v>3.79</v>
      </c>
      <c r="CT212" s="21">
        <f>[1]坦克标准养成属性!BJ212</f>
        <v>0</v>
      </c>
      <c r="CU212" s="21">
        <f>[1]坦克标准养成属性!BK212</f>
        <v>0</v>
      </c>
      <c r="CV212" s="21">
        <f>[1]坦克标准养成属性!BL212</f>
        <v>2.14</v>
      </c>
      <c r="CX212" s="2">
        <v>209</v>
      </c>
      <c r="CY212" s="2">
        <f t="shared" si="181"/>
        <v>18</v>
      </c>
      <c r="CZ212" s="2" t="str">
        <f t="shared" si="182"/>
        <v>潘兴</v>
      </c>
      <c r="DA212" s="2" t="str">
        <f t="shared" si="182"/>
        <v>T4</v>
      </c>
      <c r="DB212" s="2" t="str">
        <f t="shared" si="182"/>
        <v>中</v>
      </c>
      <c r="DC212" s="2">
        <f t="shared" si="183"/>
        <v>4</v>
      </c>
      <c r="DD212" s="2">
        <f t="shared" si="184"/>
        <v>6</v>
      </c>
      <c r="DE212" s="2">
        <f t="shared" si="185"/>
        <v>6</v>
      </c>
      <c r="DF212" s="2">
        <f t="shared" si="186"/>
        <v>6</v>
      </c>
      <c r="DG212" s="2">
        <f t="shared" si="187"/>
        <v>0</v>
      </c>
      <c r="DH212" s="2">
        <f t="shared" si="188"/>
        <v>1</v>
      </c>
      <c r="DI212" s="2">
        <f t="shared" si="189"/>
        <v>210</v>
      </c>
      <c r="DJ212" s="2">
        <f>COUNTIF(CZ$4:CZ212,CZ212)</f>
        <v>12</v>
      </c>
      <c r="DK212" s="2">
        <f t="shared" ca="1" si="190"/>
        <v>17886</v>
      </c>
      <c r="DL212" s="2">
        <f t="shared" ca="1" si="191"/>
        <v>2281</v>
      </c>
      <c r="DM212" s="2">
        <f t="shared" ca="1" si="192"/>
        <v>1596</v>
      </c>
      <c r="DN212" s="2">
        <f t="shared" ca="1" si="193"/>
        <v>1198</v>
      </c>
      <c r="DO212" s="2">
        <f t="shared" ca="1" si="194"/>
        <v>1417</v>
      </c>
      <c r="DP212" s="2">
        <f t="shared" ca="1" si="195"/>
        <v>1696</v>
      </c>
      <c r="DQ212" s="2">
        <f t="shared" si="196"/>
        <v>42.2</v>
      </c>
      <c r="DR212" s="2">
        <f t="shared" si="197"/>
        <v>59.3</v>
      </c>
      <c r="DS212" s="2">
        <f t="shared" si="198"/>
        <v>13.7</v>
      </c>
      <c r="DT212" s="2">
        <f t="shared" si="199"/>
        <v>3.79</v>
      </c>
      <c r="DU212" s="2">
        <f t="shared" si="200"/>
        <v>0</v>
      </c>
      <c r="DV212" s="2">
        <f t="shared" si="201"/>
        <v>0</v>
      </c>
      <c r="DW212" s="2">
        <f t="shared" si="202"/>
        <v>2.14</v>
      </c>
      <c r="DX212" s="2">
        <f t="shared" si="203"/>
        <v>1.1200000000000001</v>
      </c>
      <c r="DY212" s="12" t="str">
        <f t="shared" ca="1" si="204"/>
        <v>[17886,2281,1596,1198,1417,1696,42.2,59.3,13.7,3.79,0,0,2.14,1.12]</v>
      </c>
      <c r="DZ212" s="2">
        <f t="shared" si="205"/>
        <v>52421</v>
      </c>
      <c r="EA212" s="23">
        <f t="shared" si="169"/>
        <v>35</v>
      </c>
      <c r="EB212" s="23">
        <f t="shared" si="170"/>
        <v>559500</v>
      </c>
      <c r="EC212" s="35"/>
      <c r="ED212" s="3" t="str">
        <f t="shared" si="206"/>
        <v>[52421,102]</v>
      </c>
      <c r="EE212" s="3" t="str">
        <f t="shared" si="207"/>
        <v>[35,559500]</v>
      </c>
      <c r="EF212" s="3"/>
      <c r="EG212" s="3">
        <f>VLOOKUP(IF(MOD(CY212,10)=0,10,MOD(CY212,10))&amp;DA212&amp;DB212&amp;DJ212-1,[1]图鉴!$C$18:$G$183,MATCH("经验值",[1]图鉴!$C$18:$G$18,0),FALSE)</f>
        <v>35</v>
      </c>
      <c r="EI212" s="2" t="str">
        <f t="shared" si="178"/>
        <v>潘兴</v>
      </c>
      <c r="EJ212" s="2">
        <f t="shared" si="179"/>
        <v>209</v>
      </c>
    </row>
    <row r="213" spans="83:140">
      <c r="CE213" s="21">
        <f>[1]坦克标准养成属性!AV213</f>
        <v>18</v>
      </c>
      <c r="CF213" s="21" t="str">
        <f>[1]坦克标准养成属性!AW213</f>
        <v>潘兴</v>
      </c>
      <c r="CG213" s="21" t="str">
        <f t="shared" si="208"/>
        <v>T4</v>
      </c>
      <c r="CH213" s="21" t="str">
        <f>[1]坦克标准养成属性!AX213</f>
        <v>中</v>
      </c>
      <c r="CI213" s="21">
        <f>[1]坦克标准养成属性!AY213</f>
        <v>12</v>
      </c>
      <c r="CJ213" s="21">
        <f ca="1">[1]坦克标准养成属性!AZ213</f>
        <v>18657</v>
      </c>
      <c r="CK213" s="21">
        <f ca="1">[1]坦克标准养成属性!BA213</f>
        <v>2348</v>
      </c>
      <c r="CL213" s="21">
        <f ca="1">[1]坦克标准养成属性!BB213</f>
        <v>1654</v>
      </c>
      <c r="CM213" s="21">
        <f ca="1">[1]坦克标准养成属性!BC213</f>
        <v>1241</v>
      </c>
      <c r="CN213" s="21">
        <f ca="1">[1]坦克标准养成属性!BD213</f>
        <v>1458</v>
      </c>
      <c r="CO213" s="21">
        <f ca="1">[1]坦克标准养成属性!BE213</f>
        <v>1764</v>
      </c>
      <c r="CP213" s="21">
        <f>[1]坦克标准养成属性!BF213</f>
        <v>42.7</v>
      </c>
      <c r="CQ213" s="21">
        <f>[1]坦克标准养成属性!BG213</f>
        <v>60</v>
      </c>
      <c r="CR213" s="21">
        <f>[1]坦克标准养成属性!BH213</f>
        <v>13.9</v>
      </c>
      <c r="CS213" s="21">
        <f>[1]坦克标准养成属性!BI213</f>
        <v>3.73</v>
      </c>
      <c r="CT213" s="21">
        <f>[1]坦克标准养成属性!BJ213</f>
        <v>0</v>
      </c>
      <c r="CU213" s="21">
        <f>[1]坦克标准养成属性!BK213</f>
        <v>0</v>
      </c>
      <c r="CV213" s="21">
        <f>[1]坦克标准养成属性!BL213</f>
        <v>2.12</v>
      </c>
      <c r="CX213" s="2">
        <v>210</v>
      </c>
      <c r="CY213" s="2">
        <f t="shared" si="181"/>
        <v>18</v>
      </c>
      <c r="CZ213" s="2" t="str">
        <f t="shared" si="182"/>
        <v>潘兴</v>
      </c>
      <c r="DA213" s="2" t="str">
        <f t="shared" si="182"/>
        <v>T4</v>
      </c>
      <c r="DB213" s="2" t="str">
        <f t="shared" si="182"/>
        <v>中</v>
      </c>
      <c r="DC213" s="2">
        <f t="shared" si="183"/>
        <v>4</v>
      </c>
      <c r="DD213" s="2">
        <f t="shared" si="184"/>
        <v>6</v>
      </c>
      <c r="DE213" s="2">
        <f t="shared" si="185"/>
        <v>6</v>
      </c>
      <c r="DF213" s="2">
        <f t="shared" si="186"/>
        <v>6</v>
      </c>
      <c r="DG213" s="2">
        <f t="shared" si="187"/>
        <v>1</v>
      </c>
      <c r="DH213" s="2">
        <f t="shared" si="188"/>
        <v>1</v>
      </c>
      <c r="DI213" s="2">
        <f t="shared" si="189"/>
        <v>211</v>
      </c>
      <c r="DJ213" s="2">
        <f>COUNTIF(CZ$4:CZ213,CZ213)</f>
        <v>13</v>
      </c>
      <c r="DK213" s="2">
        <f t="shared" ca="1" si="190"/>
        <v>18657</v>
      </c>
      <c r="DL213" s="2">
        <f t="shared" ca="1" si="191"/>
        <v>2348</v>
      </c>
      <c r="DM213" s="2">
        <f t="shared" ca="1" si="192"/>
        <v>1654</v>
      </c>
      <c r="DN213" s="2">
        <f t="shared" ca="1" si="193"/>
        <v>1241</v>
      </c>
      <c r="DO213" s="2">
        <f t="shared" ca="1" si="194"/>
        <v>1458</v>
      </c>
      <c r="DP213" s="2">
        <f t="shared" ca="1" si="195"/>
        <v>1764</v>
      </c>
      <c r="DQ213" s="2">
        <f t="shared" si="196"/>
        <v>42.7</v>
      </c>
      <c r="DR213" s="2">
        <f t="shared" si="197"/>
        <v>60</v>
      </c>
      <c r="DS213" s="2">
        <f t="shared" si="198"/>
        <v>13.9</v>
      </c>
      <c r="DT213" s="2">
        <f t="shared" si="199"/>
        <v>3.73</v>
      </c>
      <c r="DU213" s="2">
        <f t="shared" si="200"/>
        <v>0</v>
      </c>
      <c r="DV213" s="2">
        <f t="shared" si="201"/>
        <v>0</v>
      </c>
      <c r="DW213" s="2">
        <f t="shared" si="202"/>
        <v>2.12</v>
      </c>
      <c r="DX213" s="2">
        <f t="shared" si="203"/>
        <v>1.1299999999999999</v>
      </c>
      <c r="DY213" s="12" t="str">
        <f t="shared" ca="1" si="204"/>
        <v>[18657,2348,1654,1241,1458,1764,42.7,60,13.9,3.73,0,0,2.12,1.13]</v>
      </c>
      <c r="DZ213" s="2">
        <f t="shared" si="205"/>
        <v>52421</v>
      </c>
      <c r="EA213" s="23">
        <f t="shared" si="169"/>
        <v>35</v>
      </c>
      <c r="EB213" s="23">
        <f t="shared" si="170"/>
        <v>603500</v>
      </c>
      <c r="EC213" s="35"/>
      <c r="ED213" s="3" t="str">
        <f t="shared" si="206"/>
        <v>[52421,102]</v>
      </c>
      <c r="EE213" s="3" t="str">
        <f t="shared" si="207"/>
        <v>[35,603500]</v>
      </c>
      <c r="EF213" s="3"/>
      <c r="EG213" s="3">
        <f>VLOOKUP(IF(MOD(CY213,10)=0,10,MOD(CY213,10))&amp;DA213&amp;DB213&amp;DJ213-1,[1]图鉴!$C$18:$G$183,MATCH("经验值",[1]图鉴!$C$18:$G$18,0),FALSE)</f>
        <v>35</v>
      </c>
      <c r="EI213" s="2" t="str">
        <f t="shared" si="178"/>
        <v>潘兴</v>
      </c>
      <c r="EJ213" s="2">
        <f t="shared" si="179"/>
        <v>210</v>
      </c>
    </row>
    <row r="214" spans="83:140">
      <c r="CE214" s="21">
        <f>[1]坦克标准养成属性!AV214</f>
        <v>18</v>
      </c>
      <c r="CF214" s="21" t="str">
        <f>[1]坦克标准养成属性!AW214</f>
        <v>潘兴</v>
      </c>
      <c r="CG214" s="21" t="str">
        <f t="shared" si="208"/>
        <v>T4</v>
      </c>
      <c r="CH214" s="21" t="str">
        <f>[1]坦克标准养成属性!AX214</f>
        <v>中</v>
      </c>
      <c r="CI214" s="21">
        <f>[1]坦克标准养成属性!AY214</f>
        <v>13</v>
      </c>
      <c r="CJ214" s="21">
        <f ca="1">[1]坦克标准养成属性!AZ214</f>
        <v>19428</v>
      </c>
      <c r="CK214" s="21">
        <f ca="1">[1]坦克标准养成属性!BA214</f>
        <v>2414</v>
      </c>
      <c r="CL214" s="21">
        <f ca="1">[1]坦克标准养成属性!BB214</f>
        <v>1712</v>
      </c>
      <c r="CM214" s="21">
        <f ca="1">[1]坦克标准养成属性!BC214</f>
        <v>1284</v>
      </c>
      <c r="CN214" s="21">
        <f ca="1">[1]坦克标准养成属性!BD214</f>
        <v>1499</v>
      </c>
      <c r="CO214" s="21">
        <f ca="1">[1]坦克标准养成属性!BE214</f>
        <v>1832</v>
      </c>
      <c r="CP214" s="21">
        <f>[1]坦克标准养成属性!BF214</f>
        <v>43.2</v>
      </c>
      <c r="CQ214" s="21">
        <f>[1]坦克标准养成属性!BG214</f>
        <v>60.8</v>
      </c>
      <c r="CR214" s="21">
        <f>[1]坦克标准养成属性!BH214</f>
        <v>14.1</v>
      </c>
      <c r="CS214" s="21">
        <f>[1]坦克标准养成属性!BI214</f>
        <v>3.66</v>
      </c>
      <c r="CT214" s="21">
        <f>[1]坦克标准养成属性!BJ214</f>
        <v>0</v>
      </c>
      <c r="CU214" s="21">
        <f>[1]坦克标准养成属性!BK214</f>
        <v>0</v>
      </c>
      <c r="CV214" s="21">
        <f>[1]坦克标准养成属性!BL214</f>
        <v>2.09</v>
      </c>
      <c r="CX214" s="2">
        <v>211</v>
      </c>
      <c r="CY214" s="2">
        <f t="shared" si="181"/>
        <v>18</v>
      </c>
      <c r="CZ214" s="2" t="str">
        <f t="shared" si="182"/>
        <v>潘兴</v>
      </c>
      <c r="DA214" s="2" t="str">
        <f t="shared" si="182"/>
        <v>T4</v>
      </c>
      <c r="DB214" s="2" t="str">
        <f t="shared" si="182"/>
        <v>中</v>
      </c>
      <c r="DC214" s="2">
        <f t="shared" si="183"/>
        <v>4</v>
      </c>
      <c r="DD214" s="2">
        <f t="shared" si="184"/>
        <v>6</v>
      </c>
      <c r="DE214" s="2">
        <f t="shared" si="185"/>
        <v>6</v>
      </c>
      <c r="DF214" s="2">
        <f t="shared" si="186"/>
        <v>6</v>
      </c>
      <c r="DG214" s="2">
        <f t="shared" si="187"/>
        <v>2</v>
      </c>
      <c r="DH214" s="2">
        <f t="shared" si="188"/>
        <v>1</v>
      </c>
      <c r="DI214" s="2">
        <f t="shared" si="189"/>
        <v>212</v>
      </c>
      <c r="DJ214" s="2">
        <f>COUNTIF(CZ$4:CZ214,CZ214)</f>
        <v>14</v>
      </c>
      <c r="DK214" s="2">
        <f t="shared" ca="1" si="190"/>
        <v>19428</v>
      </c>
      <c r="DL214" s="2">
        <f t="shared" ca="1" si="191"/>
        <v>2414</v>
      </c>
      <c r="DM214" s="2">
        <f t="shared" ca="1" si="192"/>
        <v>1712</v>
      </c>
      <c r="DN214" s="2">
        <f t="shared" ca="1" si="193"/>
        <v>1284</v>
      </c>
      <c r="DO214" s="2">
        <f t="shared" ca="1" si="194"/>
        <v>1499</v>
      </c>
      <c r="DP214" s="2">
        <f t="shared" ca="1" si="195"/>
        <v>1832</v>
      </c>
      <c r="DQ214" s="2">
        <f t="shared" si="196"/>
        <v>43.2</v>
      </c>
      <c r="DR214" s="2">
        <f t="shared" si="197"/>
        <v>60.8</v>
      </c>
      <c r="DS214" s="2">
        <f t="shared" si="198"/>
        <v>14.1</v>
      </c>
      <c r="DT214" s="2">
        <f t="shared" si="199"/>
        <v>3.66</v>
      </c>
      <c r="DU214" s="2">
        <f t="shared" si="200"/>
        <v>0</v>
      </c>
      <c r="DV214" s="2">
        <f t="shared" si="201"/>
        <v>0</v>
      </c>
      <c r="DW214" s="2">
        <f t="shared" si="202"/>
        <v>2.09</v>
      </c>
      <c r="DX214" s="2">
        <f t="shared" si="203"/>
        <v>1.1499999999999999</v>
      </c>
      <c r="DY214" s="12" t="str">
        <f t="shared" ca="1" si="204"/>
        <v>[19428,2414,1712,1284,1499,1832,43.2,60.8,14.1,3.66,0,0,2.09,1.15]</v>
      </c>
      <c r="DZ214" s="2">
        <f t="shared" si="205"/>
        <v>52421</v>
      </c>
      <c r="EA214" s="23">
        <f t="shared" si="169"/>
        <v>35</v>
      </c>
      <c r="EB214" s="23">
        <f t="shared" si="170"/>
        <v>647000</v>
      </c>
      <c r="EC214" s="35"/>
      <c r="ED214" s="3" t="str">
        <f t="shared" si="206"/>
        <v>[52421,102]</v>
      </c>
      <c r="EE214" s="3" t="str">
        <f t="shared" si="207"/>
        <v>[35,647000]</v>
      </c>
      <c r="EF214" s="3"/>
      <c r="EG214" s="3">
        <f>VLOOKUP(IF(MOD(CY214,10)=0,10,MOD(CY214,10))&amp;DA214&amp;DB214&amp;DJ214-1,[1]图鉴!$C$18:$G$183,MATCH("经验值",[1]图鉴!$C$18:$G$18,0),FALSE)</f>
        <v>35</v>
      </c>
      <c r="EI214" s="2" t="str">
        <f t="shared" si="178"/>
        <v>潘兴</v>
      </c>
      <c r="EJ214" s="2">
        <f t="shared" si="179"/>
        <v>211</v>
      </c>
    </row>
    <row r="215" spans="83:140">
      <c r="CE215" s="21">
        <f>[1]坦克标准养成属性!AV215</f>
        <v>18</v>
      </c>
      <c r="CF215" s="21" t="str">
        <f>[1]坦克标准养成属性!AW215</f>
        <v>潘兴</v>
      </c>
      <c r="CG215" s="21" t="str">
        <f t="shared" si="208"/>
        <v>T4</v>
      </c>
      <c r="CH215" s="21" t="str">
        <f>[1]坦克标准养成属性!AX215</f>
        <v>中</v>
      </c>
      <c r="CI215" s="21">
        <f>[1]坦克标准养成属性!AY215</f>
        <v>14</v>
      </c>
      <c r="CJ215" s="21">
        <f ca="1">[1]坦克标准养成属性!AZ215</f>
        <v>20199</v>
      </c>
      <c r="CK215" s="21">
        <f ca="1">[1]坦克标准养成属性!BA215</f>
        <v>2480</v>
      </c>
      <c r="CL215" s="21">
        <f ca="1">[1]坦克标准养成属性!BB215</f>
        <v>1770</v>
      </c>
      <c r="CM215" s="21">
        <f ca="1">[1]坦克标准养成属性!BC215</f>
        <v>1328</v>
      </c>
      <c r="CN215" s="21">
        <f ca="1">[1]坦克标准养成属性!BD215</f>
        <v>1540</v>
      </c>
      <c r="CO215" s="21">
        <f ca="1">[1]坦克标准养成属性!BE215</f>
        <v>1900</v>
      </c>
      <c r="CP215" s="21">
        <f>[1]坦克标准养成属性!BF215</f>
        <v>43.8</v>
      </c>
      <c r="CQ215" s="21">
        <f>[1]坦克标准养成属性!BG215</f>
        <v>61.5</v>
      </c>
      <c r="CR215" s="21">
        <f>[1]坦克标准养成属性!BH215</f>
        <v>14.3</v>
      </c>
      <c r="CS215" s="21">
        <f>[1]坦克标准养成属性!BI215</f>
        <v>3.6</v>
      </c>
      <c r="CT215" s="21">
        <f>[1]坦克标准养成属性!BJ215</f>
        <v>0</v>
      </c>
      <c r="CU215" s="21">
        <f>[1]坦克标准养成属性!BK215</f>
        <v>0</v>
      </c>
      <c r="CV215" s="21">
        <f>[1]坦克标准养成属性!BL215</f>
        <v>2.0699999999999998</v>
      </c>
      <c r="CX215" s="2">
        <v>212</v>
      </c>
      <c r="CY215" s="2">
        <f t="shared" si="181"/>
        <v>18</v>
      </c>
      <c r="CZ215" s="2" t="str">
        <f t="shared" si="182"/>
        <v>潘兴</v>
      </c>
      <c r="DA215" s="2" t="str">
        <f t="shared" si="182"/>
        <v>T4</v>
      </c>
      <c r="DB215" s="2" t="str">
        <f t="shared" si="182"/>
        <v>中</v>
      </c>
      <c r="DC215" s="2">
        <f t="shared" si="183"/>
        <v>4</v>
      </c>
      <c r="DD215" s="2">
        <f t="shared" si="184"/>
        <v>6</v>
      </c>
      <c r="DE215" s="2">
        <f t="shared" si="185"/>
        <v>6</v>
      </c>
      <c r="DF215" s="2">
        <f t="shared" si="186"/>
        <v>6</v>
      </c>
      <c r="DG215" s="2">
        <f t="shared" si="187"/>
        <v>3</v>
      </c>
      <c r="DH215" s="2">
        <f t="shared" si="188"/>
        <v>1</v>
      </c>
      <c r="DI215" s="2">
        <f t="shared" si="189"/>
        <v>213</v>
      </c>
      <c r="DJ215" s="2">
        <f>COUNTIF(CZ$4:CZ215,CZ215)</f>
        <v>15</v>
      </c>
      <c r="DK215" s="2">
        <f t="shared" ca="1" si="190"/>
        <v>20199</v>
      </c>
      <c r="DL215" s="2">
        <f t="shared" ca="1" si="191"/>
        <v>2480</v>
      </c>
      <c r="DM215" s="2">
        <f t="shared" ca="1" si="192"/>
        <v>1770</v>
      </c>
      <c r="DN215" s="2">
        <f t="shared" ca="1" si="193"/>
        <v>1328</v>
      </c>
      <c r="DO215" s="2">
        <f t="shared" ca="1" si="194"/>
        <v>1540</v>
      </c>
      <c r="DP215" s="2">
        <f t="shared" ca="1" si="195"/>
        <v>1900</v>
      </c>
      <c r="DQ215" s="2">
        <f t="shared" si="196"/>
        <v>43.8</v>
      </c>
      <c r="DR215" s="2">
        <f t="shared" si="197"/>
        <v>61.5</v>
      </c>
      <c r="DS215" s="2">
        <f t="shared" si="198"/>
        <v>14.3</v>
      </c>
      <c r="DT215" s="2">
        <f t="shared" si="199"/>
        <v>3.6</v>
      </c>
      <c r="DU215" s="2">
        <f t="shared" si="200"/>
        <v>0</v>
      </c>
      <c r="DV215" s="2">
        <f t="shared" si="201"/>
        <v>0</v>
      </c>
      <c r="DW215" s="2">
        <f t="shared" si="202"/>
        <v>2.0699999999999998</v>
      </c>
      <c r="DX215" s="2">
        <f t="shared" si="203"/>
        <v>1.1599999999999999</v>
      </c>
      <c r="DY215" s="12" t="str">
        <f t="shared" ca="1" si="204"/>
        <v>[20199,2480,1770,1328,1540,1900,43.8,61.5,14.3,3.6,0,0,2.07,1.16]</v>
      </c>
      <c r="DZ215" s="2">
        <f t="shared" si="205"/>
        <v>52421</v>
      </c>
      <c r="EA215" s="23">
        <f t="shared" si="169"/>
        <v>35</v>
      </c>
      <c r="EB215" s="23">
        <f t="shared" si="170"/>
        <v>691000</v>
      </c>
      <c r="EC215" s="35"/>
      <c r="ED215" s="3" t="str">
        <f t="shared" si="206"/>
        <v>[52421,102]</v>
      </c>
      <c r="EE215" s="3" t="str">
        <f t="shared" si="207"/>
        <v>[35,691000]</v>
      </c>
      <c r="EF215" s="3"/>
      <c r="EG215" s="3">
        <f>VLOOKUP(IF(MOD(CY215,10)=0,10,MOD(CY215,10))&amp;DA215&amp;DB215&amp;DJ215-1,[1]图鉴!$C$18:$G$183,MATCH("经验值",[1]图鉴!$C$18:$G$18,0),FALSE)</f>
        <v>35</v>
      </c>
      <c r="EI215" s="2" t="str">
        <f t="shared" si="178"/>
        <v>潘兴</v>
      </c>
      <c r="EJ215" s="2">
        <f t="shared" si="179"/>
        <v>212</v>
      </c>
    </row>
    <row r="216" spans="83:140">
      <c r="CE216" s="21">
        <f>[1]坦克标准养成属性!AV216</f>
        <v>18</v>
      </c>
      <c r="CF216" s="21" t="str">
        <f>[1]坦克标准养成属性!AW216</f>
        <v>潘兴</v>
      </c>
      <c r="CG216" s="21" t="str">
        <f t="shared" si="208"/>
        <v>T4</v>
      </c>
      <c r="CH216" s="21" t="str">
        <f>[1]坦克标准养成属性!AX216</f>
        <v>中</v>
      </c>
      <c r="CI216" s="21">
        <f>[1]坦克标准养成属性!AY216</f>
        <v>15</v>
      </c>
      <c r="CJ216" s="21">
        <f ca="1">[1]坦克标准养成属性!AZ216</f>
        <v>20970</v>
      </c>
      <c r="CK216" s="21">
        <f ca="1">[1]坦克标准养成属性!BA216</f>
        <v>2546</v>
      </c>
      <c r="CL216" s="21">
        <f ca="1">[1]坦克标准养成属性!BB216</f>
        <v>1828</v>
      </c>
      <c r="CM216" s="21">
        <f ca="1">[1]坦克标准养成属性!BC216</f>
        <v>1371</v>
      </c>
      <c r="CN216" s="21">
        <f ca="1">[1]坦克标准养成属性!BD216</f>
        <v>1581</v>
      </c>
      <c r="CO216" s="21">
        <f ca="1">[1]坦克标准养成属性!BE216</f>
        <v>1969</v>
      </c>
      <c r="CP216" s="21">
        <f>[1]坦克标准养成属性!BF216</f>
        <v>44.3</v>
      </c>
      <c r="CQ216" s="21">
        <f>[1]坦克标准养成属性!BG216</f>
        <v>62.3</v>
      </c>
      <c r="CR216" s="21">
        <f>[1]坦克标准养成属性!BH216</f>
        <v>14.6</v>
      </c>
      <c r="CS216" s="21">
        <f>[1]坦克标准养成属性!BI216</f>
        <v>3.53</v>
      </c>
      <c r="CT216" s="21">
        <f>[1]坦克标准养成属性!BJ216</f>
        <v>0</v>
      </c>
      <c r="CU216" s="21">
        <f>[1]坦克标准养成属性!BK216</f>
        <v>0</v>
      </c>
      <c r="CV216" s="21">
        <f>[1]坦克标准养成属性!BL216</f>
        <v>2.0499999999999998</v>
      </c>
      <c r="CX216" s="2">
        <v>213</v>
      </c>
      <c r="CY216" s="2">
        <f t="shared" si="181"/>
        <v>18</v>
      </c>
      <c r="CZ216" s="2" t="str">
        <f t="shared" si="182"/>
        <v>潘兴</v>
      </c>
      <c r="DA216" s="2" t="str">
        <f t="shared" si="182"/>
        <v>T4</v>
      </c>
      <c r="DB216" s="2" t="str">
        <f t="shared" si="182"/>
        <v>中</v>
      </c>
      <c r="DC216" s="2">
        <f t="shared" si="183"/>
        <v>4</v>
      </c>
      <c r="DD216" s="2">
        <f t="shared" si="184"/>
        <v>6</v>
      </c>
      <c r="DE216" s="2">
        <f t="shared" si="185"/>
        <v>6</v>
      </c>
      <c r="DF216" s="2">
        <f t="shared" si="186"/>
        <v>6</v>
      </c>
      <c r="DG216" s="2">
        <f t="shared" si="187"/>
        <v>4</v>
      </c>
      <c r="DH216" s="2">
        <f t="shared" si="188"/>
        <v>1</v>
      </c>
      <c r="DI216" s="2">
        <f t="shared" si="189"/>
        <v>214</v>
      </c>
      <c r="DJ216" s="2">
        <f>COUNTIF(CZ$4:CZ216,CZ216)</f>
        <v>16</v>
      </c>
      <c r="DK216" s="2">
        <f t="shared" ca="1" si="190"/>
        <v>20970</v>
      </c>
      <c r="DL216" s="2">
        <f t="shared" ca="1" si="191"/>
        <v>2546</v>
      </c>
      <c r="DM216" s="2">
        <f t="shared" ca="1" si="192"/>
        <v>1828</v>
      </c>
      <c r="DN216" s="2">
        <f t="shared" ca="1" si="193"/>
        <v>1371</v>
      </c>
      <c r="DO216" s="2">
        <f t="shared" ca="1" si="194"/>
        <v>1581</v>
      </c>
      <c r="DP216" s="2">
        <f t="shared" ca="1" si="195"/>
        <v>1969</v>
      </c>
      <c r="DQ216" s="2">
        <f t="shared" si="196"/>
        <v>44.3</v>
      </c>
      <c r="DR216" s="2">
        <f t="shared" si="197"/>
        <v>62.3</v>
      </c>
      <c r="DS216" s="2">
        <f t="shared" si="198"/>
        <v>14.6</v>
      </c>
      <c r="DT216" s="2">
        <f t="shared" si="199"/>
        <v>3.53</v>
      </c>
      <c r="DU216" s="2">
        <f t="shared" si="200"/>
        <v>0</v>
      </c>
      <c r="DV216" s="2">
        <f t="shared" si="201"/>
        <v>0</v>
      </c>
      <c r="DW216" s="2">
        <f t="shared" si="202"/>
        <v>2.0499999999999998</v>
      </c>
      <c r="DX216" s="2">
        <f t="shared" si="203"/>
        <v>1.17</v>
      </c>
      <c r="DY216" s="12" t="str">
        <f t="shared" ca="1" si="204"/>
        <v>[20970,2546,1828,1371,1581,1969,44.3,62.3,14.6,3.53,0,0,2.05,1.17]</v>
      </c>
      <c r="DZ216" s="2">
        <f t="shared" si="205"/>
        <v>52421</v>
      </c>
      <c r="EA216" s="23">
        <f t="shared" si="169"/>
        <v>35</v>
      </c>
      <c r="EB216" s="23">
        <f t="shared" si="170"/>
        <v>734500</v>
      </c>
      <c r="EC216" s="35"/>
      <c r="ED216" s="3" t="str">
        <f t="shared" si="206"/>
        <v>[52421,102]</v>
      </c>
      <c r="EE216" s="3" t="str">
        <f t="shared" si="207"/>
        <v>[35,734500]</v>
      </c>
      <c r="EF216" s="3"/>
      <c r="EG216" s="3">
        <f>VLOOKUP(IF(MOD(CY216,10)=0,10,MOD(CY216,10))&amp;DA216&amp;DB216&amp;DJ216-1,[1]图鉴!$C$18:$G$183,MATCH("经验值",[1]图鉴!$C$18:$G$18,0),FALSE)</f>
        <v>35</v>
      </c>
      <c r="EI216" s="2" t="str">
        <f t="shared" si="178"/>
        <v>潘兴</v>
      </c>
      <c r="EJ216" s="2">
        <f t="shared" si="179"/>
        <v>213</v>
      </c>
    </row>
    <row r="217" spans="83:140">
      <c r="CE217" s="21">
        <f>[1]坦克标准养成属性!AV217</f>
        <v>18</v>
      </c>
      <c r="CF217" s="21" t="str">
        <f>[1]坦克标准养成属性!AW217</f>
        <v>潘兴</v>
      </c>
      <c r="CG217" s="21" t="str">
        <f t="shared" si="208"/>
        <v>T4</v>
      </c>
      <c r="CH217" s="21" t="str">
        <f>[1]坦克标准养成属性!AX217</f>
        <v>中</v>
      </c>
      <c r="CI217" s="21">
        <f>[1]坦克标准养成属性!AY217</f>
        <v>16</v>
      </c>
      <c r="CJ217" s="21">
        <f ca="1">[1]坦克标准养成属性!AZ217</f>
        <v>21741</v>
      </c>
      <c r="CK217" s="21">
        <f ca="1">[1]坦克标准养成属性!BA217</f>
        <v>2613</v>
      </c>
      <c r="CL217" s="21">
        <f ca="1">[1]坦克标准养成属性!BB217</f>
        <v>1886</v>
      </c>
      <c r="CM217" s="21">
        <f ca="1">[1]坦克标准养成属性!BC217</f>
        <v>1415</v>
      </c>
      <c r="CN217" s="21">
        <f ca="1">[1]坦克标准养成属性!BD217</f>
        <v>1622</v>
      </c>
      <c r="CO217" s="21">
        <f ca="1">[1]坦克标准养成属性!BE217</f>
        <v>2037</v>
      </c>
      <c r="CP217" s="21">
        <f>[1]坦克标准养成属性!BF217</f>
        <v>44.8</v>
      </c>
      <c r="CQ217" s="21">
        <f>[1]坦克标准养成属性!BG217</f>
        <v>63</v>
      </c>
      <c r="CR217" s="21">
        <f>[1]坦克标准养成属性!BH217</f>
        <v>14.8</v>
      </c>
      <c r="CS217" s="21">
        <f>[1]坦克标准养成属性!BI217</f>
        <v>3.47</v>
      </c>
      <c r="CT217" s="21">
        <f>[1]坦克标准养成属性!BJ217</f>
        <v>0</v>
      </c>
      <c r="CU217" s="21">
        <f>[1]坦克标准养成属性!BK217</f>
        <v>0</v>
      </c>
      <c r="CV217" s="21">
        <f>[1]坦克标准养成属性!BL217</f>
        <v>2.02</v>
      </c>
      <c r="CX217" s="2">
        <v>214</v>
      </c>
      <c r="CY217" s="2">
        <f t="shared" si="181"/>
        <v>18</v>
      </c>
      <c r="CZ217" s="2" t="str">
        <f t="shared" si="182"/>
        <v>潘兴</v>
      </c>
      <c r="DA217" s="2" t="str">
        <f t="shared" si="182"/>
        <v>T4</v>
      </c>
      <c r="DB217" s="2" t="str">
        <f t="shared" si="182"/>
        <v>中</v>
      </c>
      <c r="DC217" s="2">
        <f t="shared" si="183"/>
        <v>4</v>
      </c>
      <c r="DD217" s="2">
        <f t="shared" si="184"/>
        <v>6</v>
      </c>
      <c r="DE217" s="2">
        <f t="shared" si="185"/>
        <v>6</v>
      </c>
      <c r="DF217" s="2">
        <f t="shared" si="186"/>
        <v>6</v>
      </c>
      <c r="DG217" s="2">
        <f t="shared" si="187"/>
        <v>5</v>
      </c>
      <c r="DH217" s="2">
        <f t="shared" si="188"/>
        <v>1</v>
      </c>
      <c r="DI217" s="2">
        <f t="shared" si="189"/>
        <v>215</v>
      </c>
      <c r="DJ217" s="2">
        <f>COUNTIF(CZ$4:CZ217,CZ217)</f>
        <v>17</v>
      </c>
      <c r="DK217" s="2">
        <f t="shared" ca="1" si="190"/>
        <v>21741</v>
      </c>
      <c r="DL217" s="2">
        <f t="shared" ca="1" si="191"/>
        <v>2613</v>
      </c>
      <c r="DM217" s="2">
        <f t="shared" ca="1" si="192"/>
        <v>1886</v>
      </c>
      <c r="DN217" s="2">
        <f t="shared" ca="1" si="193"/>
        <v>1415</v>
      </c>
      <c r="DO217" s="2">
        <f t="shared" ca="1" si="194"/>
        <v>1622</v>
      </c>
      <c r="DP217" s="2">
        <f t="shared" ca="1" si="195"/>
        <v>2037</v>
      </c>
      <c r="DQ217" s="2">
        <f t="shared" si="196"/>
        <v>44.8</v>
      </c>
      <c r="DR217" s="2">
        <f t="shared" si="197"/>
        <v>63</v>
      </c>
      <c r="DS217" s="2">
        <f t="shared" si="198"/>
        <v>14.8</v>
      </c>
      <c r="DT217" s="2">
        <f t="shared" si="199"/>
        <v>3.47</v>
      </c>
      <c r="DU217" s="2">
        <f t="shared" si="200"/>
        <v>0</v>
      </c>
      <c r="DV217" s="2">
        <f t="shared" si="201"/>
        <v>0</v>
      </c>
      <c r="DW217" s="2">
        <f t="shared" si="202"/>
        <v>2.02</v>
      </c>
      <c r="DX217" s="2">
        <f t="shared" si="203"/>
        <v>1.19</v>
      </c>
      <c r="DY217" s="12" t="str">
        <f t="shared" ca="1" si="204"/>
        <v>[21741,2613,1886,1415,1622,2037,44.8,63,14.8,3.47,0,0,2.02,1.19]</v>
      </c>
      <c r="DZ217" s="2">
        <f t="shared" si="205"/>
        <v>52421</v>
      </c>
      <c r="EA217" s="23">
        <f t="shared" si="169"/>
        <v>35</v>
      </c>
      <c r="EB217" s="23">
        <f t="shared" si="170"/>
        <v>778000</v>
      </c>
      <c r="EC217" s="35"/>
      <c r="ED217" s="3" t="str">
        <f t="shared" si="206"/>
        <v>[52421,102]</v>
      </c>
      <c r="EE217" s="3" t="str">
        <f t="shared" si="207"/>
        <v>[35,778000]</v>
      </c>
      <c r="EF217" s="3"/>
      <c r="EG217" s="3">
        <f>VLOOKUP(IF(MOD(CY217,10)=0,10,MOD(CY217,10))&amp;DA217&amp;DB217&amp;DJ217-1,[1]图鉴!$C$18:$G$183,MATCH("经验值",[1]图鉴!$C$18:$G$18,0),FALSE)</f>
        <v>35</v>
      </c>
      <c r="EI217" s="2" t="str">
        <f t="shared" si="178"/>
        <v>潘兴</v>
      </c>
      <c r="EJ217" s="2">
        <f t="shared" si="179"/>
        <v>214</v>
      </c>
    </row>
    <row r="218" spans="83:140">
      <c r="CE218" s="21">
        <f>[1]坦克标准养成属性!AV218</f>
        <v>18</v>
      </c>
      <c r="CF218" s="21" t="str">
        <f>[1]坦克标准养成属性!AW218</f>
        <v>潘兴</v>
      </c>
      <c r="CG218" s="21" t="str">
        <f t="shared" si="208"/>
        <v>T4</v>
      </c>
      <c r="CH218" s="21" t="str">
        <f>[1]坦克标准养成属性!AX218</f>
        <v>中</v>
      </c>
      <c r="CI218" s="21">
        <f>[1]坦克标准养成属性!AY218</f>
        <v>17</v>
      </c>
      <c r="CJ218" s="21">
        <f ca="1">[1]坦克标准养成属性!AZ218</f>
        <v>22512</v>
      </c>
      <c r="CK218" s="21">
        <f ca="1">[1]坦克标准养成属性!BA218</f>
        <v>2679</v>
      </c>
      <c r="CL218" s="21">
        <f ca="1">[1]坦克标准养成属性!BB218</f>
        <v>1944</v>
      </c>
      <c r="CM218" s="21">
        <f ca="1">[1]坦克标准养成属性!BC218</f>
        <v>1458</v>
      </c>
      <c r="CN218" s="21">
        <f ca="1">[1]坦克标准养成属性!BD218</f>
        <v>1663</v>
      </c>
      <c r="CO218" s="21">
        <f ca="1">[1]坦克标准养成属性!BE218</f>
        <v>2105</v>
      </c>
      <c r="CP218" s="21">
        <f>[1]坦克标准养成属性!BF218</f>
        <v>45.4</v>
      </c>
      <c r="CQ218" s="21">
        <f>[1]坦克标准养成属性!BG218</f>
        <v>63.8</v>
      </c>
      <c r="CR218" s="21">
        <f>[1]坦克标准养成属性!BH218</f>
        <v>15</v>
      </c>
      <c r="CS218" s="21">
        <f>[1]坦克标准养成属性!BI218</f>
        <v>3.4</v>
      </c>
      <c r="CT218" s="21">
        <f>[1]坦克标准养成属性!BJ218</f>
        <v>0</v>
      </c>
      <c r="CU218" s="21">
        <f>[1]坦克标准养成属性!BK218</f>
        <v>0</v>
      </c>
      <c r="CV218" s="21">
        <f>[1]坦克标准养成属性!BL218</f>
        <v>2</v>
      </c>
      <c r="CX218" s="2">
        <v>215</v>
      </c>
      <c r="CY218" s="2">
        <f t="shared" si="181"/>
        <v>18</v>
      </c>
      <c r="CZ218" s="2" t="str">
        <f t="shared" si="182"/>
        <v>潘兴</v>
      </c>
      <c r="DA218" s="2" t="str">
        <f t="shared" si="182"/>
        <v>T4</v>
      </c>
      <c r="DB218" s="2" t="str">
        <f t="shared" si="182"/>
        <v>中</v>
      </c>
      <c r="DC218" s="2">
        <f t="shared" si="183"/>
        <v>4</v>
      </c>
      <c r="DD218" s="2">
        <f t="shared" si="184"/>
        <v>6</v>
      </c>
      <c r="DE218" s="2">
        <f t="shared" si="185"/>
        <v>6</v>
      </c>
      <c r="DF218" s="2">
        <f t="shared" si="186"/>
        <v>6</v>
      </c>
      <c r="DG218" s="2">
        <f t="shared" si="187"/>
        <v>6</v>
      </c>
      <c r="DH218" s="2">
        <f t="shared" si="188"/>
        <v>2</v>
      </c>
      <c r="DI218" s="2">
        <f t="shared" si="189"/>
        <v>-1</v>
      </c>
      <c r="DJ218" s="2">
        <f>COUNTIF(CZ$4:CZ218,CZ218)</f>
        <v>18</v>
      </c>
      <c r="DK218" s="2">
        <f t="shared" ca="1" si="190"/>
        <v>22512</v>
      </c>
      <c r="DL218" s="2">
        <f t="shared" ca="1" si="191"/>
        <v>2679</v>
      </c>
      <c r="DM218" s="2">
        <f t="shared" ca="1" si="192"/>
        <v>1944</v>
      </c>
      <c r="DN218" s="2">
        <f t="shared" ca="1" si="193"/>
        <v>1458</v>
      </c>
      <c r="DO218" s="2">
        <f t="shared" ca="1" si="194"/>
        <v>1663</v>
      </c>
      <c r="DP218" s="2">
        <f t="shared" ca="1" si="195"/>
        <v>2105</v>
      </c>
      <c r="DQ218" s="2">
        <f t="shared" si="196"/>
        <v>45.4</v>
      </c>
      <c r="DR218" s="2">
        <f t="shared" si="197"/>
        <v>63.8</v>
      </c>
      <c r="DS218" s="2">
        <f t="shared" si="198"/>
        <v>15</v>
      </c>
      <c r="DT218" s="2">
        <f t="shared" si="199"/>
        <v>3.4</v>
      </c>
      <c r="DU218" s="2">
        <f t="shared" si="200"/>
        <v>0</v>
      </c>
      <c r="DV218" s="2">
        <f t="shared" si="201"/>
        <v>0</v>
      </c>
      <c r="DW218" s="2">
        <f t="shared" si="202"/>
        <v>2</v>
      </c>
      <c r="DX218" s="2">
        <f t="shared" si="203"/>
        <v>1.2</v>
      </c>
      <c r="DY218" s="12" t="str">
        <f t="shared" ca="1" si="204"/>
        <v>[22512,2679,1944,1458,1663,2105,45.4,63.8,15,3.4,0,0,2,1.2]</v>
      </c>
      <c r="DZ218" s="2">
        <f t="shared" si="205"/>
        <v>52421</v>
      </c>
      <c r="EA218" s="23">
        <f t="shared" si="169"/>
        <v>1</v>
      </c>
      <c r="EB218" s="23">
        <f t="shared" si="170"/>
        <v>0</v>
      </c>
      <c r="EC218" s="35"/>
      <c r="ED218" s="3" t="str">
        <f t="shared" si="206"/>
        <v>[52421,102]</v>
      </c>
      <c r="EE218" s="3" t="str">
        <f t="shared" si="207"/>
        <v>[1,0]</v>
      </c>
      <c r="EF218" s="3"/>
      <c r="EG218" s="3">
        <f>VLOOKUP(IF(MOD(CY218,10)=0,10,MOD(CY218,10))&amp;DA218&amp;DB218&amp;DJ218-1,[1]图鉴!$C$18:$G$183,MATCH("经验值",[1]图鉴!$C$18:$G$18,0),FALSE)</f>
        <v>35</v>
      </c>
      <c r="EI218" s="2" t="str">
        <f t="shared" si="178"/>
        <v>潘兴</v>
      </c>
      <c r="EJ218" s="2">
        <f t="shared" si="179"/>
        <v>215</v>
      </c>
    </row>
    <row r="219" spans="83:140">
      <c r="CE219" s="21">
        <f>[1]坦克标准养成属性!AV219</f>
        <v>19</v>
      </c>
      <c r="CF219" s="21" t="str">
        <f>[1]坦克标准养成属性!AW219</f>
        <v>百夫长</v>
      </c>
      <c r="CG219" s="21" t="str">
        <f t="shared" si="208"/>
        <v>T4</v>
      </c>
      <c r="CH219" s="21" t="str">
        <f>[1]坦克标准养成属性!AX219</f>
        <v>高</v>
      </c>
      <c r="CI219" s="21">
        <f>[1]坦克标准养成属性!AY219</f>
        <v>0</v>
      </c>
      <c r="CJ219" s="21">
        <f ca="1">[1]坦克标准养成属性!AZ219</f>
        <v>11377</v>
      </c>
      <c r="CK219" s="21">
        <f ca="1">[1]坦克标准养成属性!BA219</f>
        <v>1402</v>
      </c>
      <c r="CL219" s="21">
        <f ca="1">[1]坦克标准养成属性!BB219</f>
        <v>1025</v>
      </c>
      <c r="CM219" s="21">
        <f ca="1">[1]坦克标准养成属性!BC219</f>
        <v>769</v>
      </c>
      <c r="CN219" s="21">
        <f ca="1">[1]坦克标准养成属性!BD219</f>
        <v>1030</v>
      </c>
      <c r="CO219" s="21">
        <f ca="1">[1]坦克标准养成属性!BE219</f>
        <v>1010</v>
      </c>
      <c r="CP219" s="21">
        <f>[1]坦克标准养成属性!BF219</f>
        <v>46.7</v>
      </c>
      <c r="CQ219" s="21">
        <f>[1]坦克标准养成属性!BG219</f>
        <v>42</v>
      </c>
      <c r="CR219" s="21">
        <f>[1]坦克标准养成属性!BH219</f>
        <v>12.9</v>
      </c>
      <c r="CS219" s="21">
        <f>[1]坦克标准养成属性!BI219</f>
        <v>4.5</v>
      </c>
      <c r="CT219" s="21">
        <f>[1]坦克标准养成属性!BJ219</f>
        <v>0</v>
      </c>
      <c r="CU219" s="21">
        <f>[1]坦克标准养成属性!BK219</f>
        <v>0</v>
      </c>
      <c r="CV219" s="21">
        <f>[1]坦克标准养成属性!BL219</f>
        <v>2.4</v>
      </c>
      <c r="CX219" s="2">
        <v>216</v>
      </c>
      <c r="CY219" s="2">
        <f t="shared" si="181"/>
        <v>19</v>
      </c>
      <c r="CZ219" s="2" t="str">
        <f t="shared" si="182"/>
        <v>百夫长</v>
      </c>
      <c r="DA219" s="2" t="str">
        <f t="shared" si="182"/>
        <v>T4</v>
      </c>
      <c r="DB219" s="2" t="str">
        <f t="shared" si="182"/>
        <v>高</v>
      </c>
      <c r="DC219" s="2">
        <f t="shared" si="183"/>
        <v>4</v>
      </c>
      <c r="DD219" s="2">
        <f t="shared" si="184"/>
        <v>6</v>
      </c>
      <c r="DE219" s="2">
        <f t="shared" si="185"/>
        <v>4</v>
      </c>
      <c r="DF219" s="2">
        <f t="shared" si="186"/>
        <v>4</v>
      </c>
      <c r="DG219" s="2">
        <f t="shared" si="187"/>
        <v>0</v>
      </c>
      <c r="DH219" s="2">
        <f t="shared" si="188"/>
        <v>1</v>
      </c>
      <c r="DI219" s="2">
        <f t="shared" si="189"/>
        <v>217</v>
      </c>
      <c r="DJ219" s="2">
        <f>COUNTIF(CZ$4:CZ219,CZ219)</f>
        <v>1</v>
      </c>
      <c r="DK219" s="2">
        <f t="shared" ca="1" si="190"/>
        <v>11377</v>
      </c>
      <c r="DL219" s="2">
        <f t="shared" ca="1" si="191"/>
        <v>1402</v>
      </c>
      <c r="DM219" s="2">
        <f t="shared" ca="1" si="192"/>
        <v>1025</v>
      </c>
      <c r="DN219" s="2">
        <f t="shared" ca="1" si="193"/>
        <v>769</v>
      </c>
      <c r="DO219" s="2">
        <f t="shared" ca="1" si="194"/>
        <v>1030</v>
      </c>
      <c r="DP219" s="2">
        <f t="shared" ca="1" si="195"/>
        <v>1010</v>
      </c>
      <c r="DQ219" s="2">
        <f t="shared" si="196"/>
        <v>46.7</v>
      </c>
      <c r="DR219" s="2">
        <f t="shared" si="197"/>
        <v>42</v>
      </c>
      <c r="DS219" s="2">
        <f t="shared" si="198"/>
        <v>12.9</v>
      </c>
      <c r="DT219" s="2">
        <f t="shared" si="199"/>
        <v>4.5</v>
      </c>
      <c r="DU219" s="2">
        <f t="shared" si="200"/>
        <v>0</v>
      </c>
      <c r="DV219" s="2">
        <f t="shared" si="201"/>
        <v>0</v>
      </c>
      <c r="DW219" s="2">
        <f t="shared" si="202"/>
        <v>2.4</v>
      </c>
      <c r="DX219" s="2">
        <f t="shared" si="203"/>
        <v>1</v>
      </c>
      <c r="DY219" s="12" t="str">
        <f t="shared" ca="1" si="204"/>
        <v>[11377,1402,1025,769,1030,1010,46.7,42,12.9,4.5,0,0,2.4,1]</v>
      </c>
      <c r="DZ219" s="2">
        <f t="shared" si="205"/>
        <v>52431</v>
      </c>
      <c r="EA219" s="23">
        <f t="shared" si="169"/>
        <v>20</v>
      </c>
      <c r="EB219" s="23">
        <f t="shared" si="170"/>
        <v>118000</v>
      </c>
      <c r="EC219" s="35"/>
      <c r="ED219" s="3" t="str">
        <f t="shared" si="206"/>
        <v>[52431,102]</v>
      </c>
      <c r="EE219" s="3" t="str">
        <f t="shared" si="207"/>
        <v>[20,118000]</v>
      </c>
      <c r="EF219" s="3"/>
      <c r="EG219" s="3">
        <f>VLOOKUP(IF(MOD(CY219,10)=0,10,MOD(CY219,10))&amp;DA219&amp;DB219&amp;DJ219-1,[1]图鉴!$C$18:$G$183,MATCH("经验值",[1]图鉴!$C$18:$G$18,0),FALSE)</f>
        <v>50</v>
      </c>
      <c r="EI219" s="2" t="str">
        <f t="shared" si="178"/>
        <v>百夫长</v>
      </c>
      <c r="EJ219" s="2">
        <f t="shared" si="179"/>
        <v>216</v>
      </c>
    </row>
    <row r="220" spans="83:140">
      <c r="CE220" s="21">
        <f>[1]坦克标准养成属性!AV220</f>
        <v>19</v>
      </c>
      <c r="CF220" s="21" t="str">
        <f>[1]坦克标准养成属性!AW220</f>
        <v>百夫长</v>
      </c>
      <c r="CG220" s="21" t="str">
        <f t="shared" si="208"/>
        <v>T4</v>
      </c>
      <c r="CH220" s="21" t="str">
        <f>[1]坦克标准养成属性!AX220</f>
        <v>高</v>
      </c>
      <c r="CI220" s="21">
        <f>[1]坦克标准养成属性!AY220</f>
        <v>1</v>
      </c>
      <c r="CJ220" s="21">
        <f ca="1">[1]坦克标准养成属性!AZ220</f>
        <v>12325</v>
      </c>
      <c r="CK220" s="21">
        <f ca="1">[1]坦克标准养成属性!BA220</f>
        <v>1464</v>
      </c>
      <c r="CL220" s="21">
        <f ca="1">[1]坦克标准养成属性!BB220</f>
        <v>1088</v>
      </c>
      <c r="CM220" s="21">
        <f ca="1">[1]坦克标准养成属性!BC220</f>
        <v>816</v>
      </c>
      <c r="CN220" s="21">
        <f ca="1">[1]坦克标准养成属性!BD220</f>
        <v>1075</v>
      </c>
      <c r="CO220" s="21">
        <f ca="1">[1]坦克标准养成属性!BE220</f>
        <v>1084</v>
      </c>
      <c r="CP220" s="21">
        <f>[1]坦克标准养成属性!BF220</f>
        <v>47.4</v>
      </c>
      <c r="CQ220" s="21">
        <f>[1]坦克标准养成属性!BG220</f>
        <v>42.6</v>
      </c>
      <c r="CR220" s="21">
        <f>[1]坦克标准养成属性!BH220</f>
        <v>13.1</v>
      </c>
      <c r="CS220" s="21">
        <f>[1]坦克标准养成属性!BI220</f>
        <v>4.4400000000000004</v>
      </c>
      <c r="CT220" s="21">
        <f>[1]坦克标准养成属性!BJ220</f>
        <v>0</v>
      </c>
      <c r="CU220" s="21">
        <f>[1]坦克标准养成属性!BK220</f>
        <v>0</v>
      </c>
      <c r="CV220" s="21">
        <f>[1]坦克标准养成属性!BL220</f>
        <v>2.38</v>
      </c>
      <c r="CX220" s="2">
        <v>217</v>
      </c>
      <c r="CY220" s="2">
        <f t="shared" si="181"/>
        <v>19</v>
      </c>
      <c r="CZ220" s="2" t="str">
        <f t="shared" si="182"/>
        <v>百夫长</v>
      </c>
      <c r="DA220" s="2" t="str">
        <f t="shared" si="182"/>
        <v>T4</v>
      </c>
      <c r="DB220" s="2" t="str">
        <f t="shared" si="182"/>
        <v>高</v>
      </c>
      <c r="DC220" s="2">
        <f t="shared" si="183"/>
        <v>4</v>
      </c>
      <c r="DD220" s="2">
        <f t="shared" si="184"/>
        <v>6</v>
      </c>
      <c r="DE220" s="2">
        <f t="shared" si="185"/>
        <v>4</v>
      </c>
      <c r="DF220" s="2">
        <f t="shared" si="186"/>
        <v>4</v>
      </c>
      <c r="DG220" s="2">
        <f t="shared" si="187"/>
        <v>1</v>
      </c>
      <c r="DH220" s="2">
        <f t="shared" si="188"/>
        <v>1</v>
      </c>
      <c r="DI220" s="2">
        <f t="shared" si="189"/>
        <v>218</v>
      </c>
      <c r="DJ220" s="2">
        <f>COUNTIF(CZ$4:CZ220,CZ220)</f>
        <v>2</v>
      </c>
      <c r="DK220" s="2">
        <f t="shared" ca="1" si="190"/>
        <v>12325</v>
      </c>
      <c r="DL220" s="2">
        <f t="shared" ca="1" si="191"/>
        <v>1464</v>
      </c>
      <c r="DM220" s="2">
        <f t="shared" ca="1" si="192"/>
        <v>1088</v>
      </c>
      <c r="DN220" s="2">
        <f t="shared" ca="1" si="193"/>
        <v>816</v>
      </c>
      <c r="DO220" s="2">
        <f t="shared" ca="1" si="194"/>
        <v>1075</v>
      </c>
      <c r="DP220" s="2">
        <f t="shared" ca="1" si="195"/>
        <v>1084</v>
      </c>
      <c r="DQ220" s="2">
        <f t="shared" si="196"/>
        <v>47.4</v>
      </c>
      <c r="DR220" s="2">
        <f t="shared" si="197"/>
        <v>42.6</v>
      </c>
      <c r="DS220" s="2">
        <f t="shared" si="198"/>
        <v>13.1</v>
      </c>
      <c r="DT220" s="2">
        <f t="shared" si="199"/>
        <v>4.4400000000000004</v>
      </c>
      <c r="DU220" s="2">
        <f t="shared" si="200"/>
        <v>0</v>
      </c>
      <c r="DV220" s="2">
        <f t="shared" si="201"/>
        <v>0</v>
      </c>
      <c r="DW220" s="2">
        <f t="shared" si="202"/>
        <v>2.38</v>
      </c>
      <c r="DX220" s="2">
        <f t="shared" si="203"/>
        <v>1.01</v>
      </c>
      <c r="DY220" s="12" t="str">
        <f t="shared" ca="1" si="204"/>
        <v>[12325,1464,1088,816,1075,1084,47.4,42.6,13.1,4.44,0,0,2.38,1.01]</v>
      </c>
      <c r="DZ220" s="2">
        <f t="shared" si="205"/>
        <v>52431</v>
      </c>
      <c r="EA220" s="23">
        <f t="shared" si="169"/>
        <v>20</v>
      </c>
      <c r="EB220" s="23">
        <f t="shared" si="170"/>
        <v>183500</v>
      </c>
      <c r="EC220" s="35"/>
      <c r="ED220" s="3" t="str">
        <f t="shared" si="206"/>
        <v>[52431,102]</v>
      </c>
      <c r="EE220" s="3" t="str">
        <f t="shared" si="207"/>
        <v>[20,183500]</v>
      </c>
      <c r="EF220" s="3"/>
      <c r="EG220" s="3">
        <f>VLOOKUP(IF(MOD(CY220,10)=0,10,MOD(CY220,10))&amp;DA220&amp;DB220&amp;DJ220-1,[1]图鉴!$C$18:$G$183,MATCH("经验值",[1]图鉴!$C$18:$G$18,0),FALSE)</f>
        <v>35</v>
      </c>
      <c r="EI220" s="2" t="str">
        <f t="shared" si="178"/>
        <v>百夫长</v>
      </c>
      <c r="EJ220" s="2">
        <f t="shared" si="179"/>
        <v>217</v>
      </c>
    </row>
    <row r="221" spans="83:140">
      <c r="CE221" s="21">
        <f>[1]坦克标准养成属性!AV221</f>
        <v>19</v>
      </c>
      <c r="CF221" s="21" t="str">
        <f>[1]坦克标准养成属性!AW221</f>
        <v>百夫长</v>
      </c>
      <c r="CG221" s="21" t="str">
        <f t="shared" si="208"/>
        <v>T4</v>
      </c>
      <c r="CH221" s="21" t="str">
        <f>[1]坦克标准养成属性!AX221</f>
        <v>高</v>
      </c>
      <c r="CI221" s="21">
        <f>[1]坦克标准养成属性!AY221</f>
        <v>2</v>
      </c>
      <c r="CJ221" s="21">
        <f ca="1">[1]坦克标准养成属性!AZ221</f>
        <v>13273</v>
      </c>
      <c r="CK221" s="21">
        <f ca="1">[1]坦克标准养成属性!BA221</f>
        <v>1525</v>
      </c>
      <c r="CL221" s="21">
        <f ca="1">[1]坦克标准养成属性!BB221</f>
        <v>1151</v>
      </c>
      <c r="CM221" s="21">
        <f ca="1">[1]坦克标准养成属性!BC221</f>
        <v>863</v>
      </c>
      <c r="CN221" s="21">
        <f ca="1">[1]坦克标准养成属性!BD221</f>
        <v>1120</v>
      </c>
      <c r="CO221" s="21">
        <f ca="1">[1]坦克标准养成属性!BE221</f>
        <v>1158</v>
      </c>
      <c r="CP221" s="21">
        <f>[1]坦克标准养成属性!BF221</f>
        <v>48.1</v>
      </c>
      <c r="CQ221" s="21">
        <f>[1]坦克标准养成属性!BG221</f>
        <v>43.2</v>
      </c>
      <c r="CR221" s="21">
        <f>[1]坦克标准养成属性!BH221</f>
        <v>13.4</v>
      </c>
      <c r="CS221" s="21">
        <f>[1]坦克标准养成属性!BI221</f>
        <v>4.37</v>
      </c>
      <c r="CT221" s="21">
        <f>[1]坦克标准养成属性!BJ221</f>
        <v>0</v>
      </c>
      <c r="CU221" s="21">
        <f>[1]坦克标准养成属性!BK221</f>
        <v>0</v>
      </c>
      <c r="CV221" s="21">
        <f>[1]坦克标准养成属性!BL221</f>
        <v>2.35</v>
      </c>
      <c r="CX221" s="2">
        <v>218</v>
      </c>
      <c r="CY221" s="2">
        <f t="shared" si="181"/>
        <v>19</v>
      </c>
      <c r="CZ221" s="2" t="str">
        <f t="shared" si="182"/>
        <v>百夫长</v>
      </c>
      <c r="DA221" s="2" t="str">
        <f t="shared" si="182"/>
        <v>T4</v>
      </c>
      <c r="DB221" s="2" t="str">
        <f t="shared" si="182"/>
        <v>高</v>
      </c>
      <c r="DC221" s="2">
        <f t="shared" si="183"/>
        <v>4</v>
      </c>
      <c r="DD221" s="2">
        <f t="shared" si="184"/>
        <v>6</v>
      </c>
      <c r="DE221" s="2">
        <f t="shared" si="185"/>
        <v>4</v>
      </c>
      <c r="DF221" s="2">
        <f t="shared" si="186"/>
        <v>4</v>
      </c>
      <c r="DG221" s="2">
        <f t="shared" si="187"/>
        <v>2</v>
      </c>
      <c r="DH221" s="2">
        <f t="shared" si="188"/>
        <v>1</v>
      </c>
      <c r="DI221" s="2">
        <f t="shared" si="189"/>
        <v>219</v>
      </c>
      <c r="DJ221" s="2">
        <f>COUNTIF(CZ$4:CZ221,CZ221)</f>
        <v>3</v>
      </c>
      <c r="DK221" s="2">
        <f t="shared" ca="1" si="190"/>
        <v>13273</v>
      </c>
      <c r="DL221" s="2">
        <f t="shared" ca="1" si="191"/>
        <v>1525</v>
      </c>
      <c r="DM221" s="2">
        <f t="shared" ca="1" si="192"/>
        <v>1151</v>
      </c>
      <c r="DN221" s="2">
        <f t="shared" ca="1" si="193"/>
        <v>863</v>
      </c>
      <c r="DO221" s="2">
        <f t="shared" ca="1" si="194"/>
        <v>1120</v>
      </c>
      <c r="DP221" s="2">
        <f t="shared" ca="1" si="195"/>
        <v>1158</v>
      </c>
      <c r="DQ221" s="2">
        <f t="shared" si="196"/>
        <v>48.1</v>
      </c>
      <c r="DR221" s="2">
        <f t="shared" si="197"/>
        <v>43.2</v>
      </c>
      <c r="DS221" s="2">
        <f t="shared" si="198"/>
        <v>13.4</v>
      </c>
      <c r="DT221" s="2">
        <f t="shared" si="199"/>
        <v>4.37</v>
      </c>
      <c r="DU221" s="2">
        <f t="shared" si="200"/>
        <v>0</v>
      </c>
      <c r="DV221" s="2">
        <f t="shared" si="201"/>
        <v>0</v>
      </c>
      <c r="DW221" s="2">
        <f t="shared" si="202"/>
        <v>2.35</v>
      </c>
      <c r="DX221" s="2">
        <f t="shared" si="203"/>
        <v>1.02</v>
      </c>
      <c r="DY221" s="12" t="str">
        <f t="shared" ca="1" si="204"/>
        <v>[13273,1525,1151,863,1120,1158,48.1,43.2,13.4,4.37,0,0,2.35,1.02]</v>
      </c>
      <c r="DZ221" s="2">
        <f t="shared" si="205"/>
        <v>52431</v>
      </c>
      <c r="EA221" s="23">
        <f t="shared" si="169"/>
        <v>20</v>
      </c>
      <c r="EB221" s="23">
        <f t="shared" si="170"/>
        <v>249000</v>
      </c>
      <c r="EC221" s="35"/>
      <c r="ED221" s="3" t="str">
        <f t="shared" si="206"/>
        <v>[52431,102]</v>
      </c>
      <c r="EE221" s="3" t="str">
        <f t="shared" si="207"/>
        <v>[20,249000]</v>
      </c>
      <c r="EF221" s="3"/>
      <c r="EG221" s="3">
        <f>VLOOKUP(IF(MOD(CY221,10)=0,10,MOD(CY221,10))&amp;DA221&amp;DB221&amp;DJ221-1,[1]图鉴!$C$18:$G$183,MATCH("经验值",[1]图鉴!$C$18:$G$18,0),FALSE)</f>
        <v>35</v>
      </c>
      <c r="EI221" s="2" t="str">
        <f t="shared" si="178"/>
        <v>百夫长</v>
      </c>
      <c r="EJ221" s="2">
        <f t="shared" si="179"/>
        <v>218</v>
      </c>
    </row>
    <row r="222" spans="83:140">
      <c r="CE222" s="21">
        <f>[1]坦克标准养成属性!AV222</f>
        <v>19</v>
      </c>
      <c r="CF222" s="21" t="str">
        <f>[1]坦克标准养成属性!AW222</f>
        <v>百夫长</v>
      </c>
      <c r="CG222" s="21" t="str">
        <f t="shared" si="208"/>
        <v>T4</v>
      </c>
      <c r="CH222" s="21" t="str">
        <f>[1]坦克标准养成属性!AX222</f>
        <v>高</v>
      </c>
      <c r="CI222" s="21">
        <f>[1]坦克标准养成属性!AY222</f>
        <v>3</v>
      </c>
      <c r="CJ222" s="21">
        <f ca="1">[1]坦克标准养成属性!AZ222</f>
        <v>14221</v>
      </c>
      <c r="CK222" s="21">
        <f ca="1">[1]坦克标准养成属性!BA222</f>
        <v>1586</v>
      </c>
      <c r="CL222" s="21">
        <f ca="1">[1]坦克标准养成属性!BB222</f>
        <v>1214</v>
      </c>
      <c r="CM222" s="21">
        <f ca="1">[1]坦克标准养成属性!BC222</f>
        <v>911</v>
      </c>
      <c r="CN222" s="21">
        <f ca="1">[1]坦克标准养成属性!BD222</f>
        <v>1165</v>
      </c>
      <c r="CO222" s="21">
        <f ca="1">[1]坦克标准养成属性!BE222</f>
        <v>1232</v>
      </c>
      <c r="CP222" s="21">
        <f>[1]坦克标准养成属性!BF222</f>
        <v>48.8</v>
      </c>
      <c r="CQ222" s="21">
        <f>[1]坦克标准养成属性!BG222</f>
        <v>43.9</v>
      </c>
      <c r="CR222" s="21">
        <f>[1]坦克标准养成属性!BH222</f>
        <v>13.6</v>
      </c>
      <c r="CS222" s="21">
        <f>[1]坦克标准养成属性!BI222</f>
        <v>4.3099999999999996</v>
      </c>
      <c r="CT222" s="21">
        <f>[1]坦克标准养成属性!BJ222</f>
        <v>0</v>
      </c>
      <c r="CU222" s="21">
        <f>[1]坦克标准养成属性!BK222</f>
        <v>0</v>
      </c>
      <c r="CV222" s="21">
        <f>[1]坦克标准养成属性!BL222</f>
        <v>2.33</v>
      </c>
      <c r="CX222" s="2">
        <v>219</v>
      </c>
      <c r="CY222" s="2">
        <f t="shared" si="181"/>
        <v>19</v>
      </c>
      <c r="CZ222" s="2" t="str">
        <f t="shared" si="182"/>
        <v>百夫长</v>
      </c>
      <c r="DA222" s="2" t="str">
        <f t="shared" si="182"/>
        <v>T4</v>
      </c>
      <c r="DB222" s="2" t="str">
        <f t="shared" si="182"/>
        <v>高</v>
      </c>
      <c r="DC222" s="2">
        <f t="shared" si="183"/>
        <v>4</v>
      </c>
      <c r="DD222" s="2">
        <f t="shared" si="184"/>
        <v>6</v>
      </c>
      <c r="DE222" s="2">
        <f t="shared" si="185"/>
        <v>4</v>
      </c>
      <c r="DF222" s="2">
        <f t="shared" si="186"/>
        <v>4</v>
      </c>
      <c r="DG222" s="2">
        <f t="shared" si="187"/>
        <v>3</v>
      </c>
      <c r="DH222" s="2">
        <f t="shared" si="188"/>
        <v>1</v>
      </c>
      <c r="DI222" s="2">
        <f t="shared" si="189"/>
        <v>220</v>
      </c>
      <c r="DJ222" s="2">
        <f>COUNTIF(CZ$4:CZ222,CZ222)</f>
        <v>4</v>
      </c>
      <c r="DK222" s="2">
        <f t="shared" ca="1" si="190"/>
        <v>14221</v>
      </c>
      <c r="DL222" s="2">
        <f t="shared" ca="1" si="191"/>
        <v>1586</v>
      </c>
      <c r="DM222" s="2">
        <f t="shared" ca="1" si="192"/>
        <v>1214</v>
      </c>
      <c r="DN222" s="2">
        <f t="shared" ca="1" si="193"/>
        <v>911</v>
      </c>
      <c r="DO222" s="2">
        <f t="shared" ca="1" si="194"/>
        <v>1165</v>
      </c>
      <c r="DP222" s="2">
        <f t="shared" ca="1" si="195"/>
        <v>1232</v>
      </c>
      <c r="DQ222" s="2">
        <f t="shared" si="196"/>
        <v>48.8</v>
      </c>
      <c r="DR222" s="2">
        <f t="shared" si="197"/>
        <v>43.9</v>
      </c>
      <c r="DS222" s="2">
        <f t="shared" si="198"/>
        <v>13.6</v>
      </c>
      <c r="DT222" s="2">
        <f t="shared" si="199"/>
        <v>4.3099999999999996</v>
      </c>
      <c r="DU222" s="2">
        <f t="shared" si="200"/>
        <v>0</v>
      </c>
      <c r="DV222" s="2">
        <f t="shared" si="201"/>
        <v>0</v>
      </c>
      <c r="DW222" s="2">
        <f t="shared" si="202"/>
        <v>2.33</v>
      </c>
      <c r="DX222" s="2">
        <f t="shared" si="203"/>
        <v>1.03</v>
      </c>
      <c r="DY222" s="12" t="str">
        <f t="shared" ca="1" si="204"/>
        <v>[14221,1586,1214,911,1165,1232,48.8,43.9,13.6,4.31,0,0,2.33,1.03]</v>
      </c>
      <c r="DZ222" s="2">
        <f t="shared" si="205"/>
        <v>52431</v>
      </c>
      <c r="EA222" s="23">
        <f t="shared" si="169"/>
        <v>20</v>
      </c>
      <c r="EB222" s="23">
        <f t="shared" si="170"/>
        <v>314500</v>
      </c>
      <c r="EC222" s="35"/>
      <c r="ED222" s="3" t="str">
        <f t="shared" si="206"/>
        <v>[52431,102]</v>
      </c>
      <c r="EE222" s="3" t="str">
        <f t="shared" si="207"/>
        <v>[20,314500]</v>
      </c>
      <c r="EF222" s="3"/>
      <c r="EG222" s="3">
        <f>VLOOKUP(IF(MOD(CY222,10)=0,10,MOD(CY222,10))&amp;DA222&amp;DB222&amp;DJ222-1,[1]图鉴!$C$18:$G$183,MATCH("经验值",[1]图鉴!$C$18:$G$18,0),FALSE)</f>
        <v>35</v>
      </c>
      <c r="EI222" s="2" t="str">
        <f t="shared" si="178"/>
        <v>百夫长</v>
      </c>
      <c r="EJ222" s="2">
        <f t="shared" si="179"/>
        <v>219</v>
      </c>
    </row>
    <row r="223" spans="83:140">
      <c r="CE223" s="21">
        <f>[1]坦克标准养成属性!AV223</f>
        <v>19</v>
      </c>
      <c r="CF223" s="21" t="str">
        <f>[1]坦克标准养成属性!AW223</f>
        <v>百夫长</v>
      </c>
      <c r="CG223" s="21" t="str">
        <f t="shared" si="208"/>
        <v>T4</v>
      </c>
      <c r="CH223" s="21" t="str">
        <f>[1]坦克标准养成属性!AX223</f>
        <v>高</v>
      </c>
      <c r="CI223" s="21">
        <f>[1]坦克标准养成属性!AY223</f>
        <v>4</v>
      </c>
      <c r="CJ223" s="21">
        <f ca="1">[1]坦克标准养成属性!AZ223</f>
        <v>15170</v>
      </c>
      <c r="CK223" s="21">
        <f ca="1">[1]坦克标准养成属性!BA223</f>
        <v>1648</v>
      </c>
      <c r="CL223" s="21">
        <f ca="1">[1]坦克标准养成属性!BB223</f>
        <v>1277</v>
      </c>
      <c r="CM223" s="21">
        <f ca="1">[1]坦克标准养成属性!BC223</f>
        <v>958</v>
      </c>
      <c r="CN223" s="21">
        <f ca="1">[1]坦克标准养成属性!BD223</f>
        <v>1210</v>
      </c>
      <c r="CO223" s="21">
        <f ca="1">[1]坦克标准养成属性!BE223</f>
        <v>1306</v>
      </c>
      <c r="CP223" s="21">
        <f>[1]坦克标准养成属性!BF223</f>
        <v>49.4</v>
      </c>
      <c r="CQ223" s="21">
        <f>[1]坦克标准养成属性!BG223</f>
        <v>44.5</v>
      </c>
      <c r="CR223" s="21">
        <f>[1]坦克标准养成属性!BH223</f>
        <v>13.9</v>
      </c>
      <c r="CS223" s="21">
        <f>[1]坦克标准养成属性!BI223</f>
        <v>4.24</v>
      </c>
      <c r="CT223" s="21">
        <f>[1]坦克标准养成属性!BJ223</f>
        <v>0</v>
      </c>
      <c r="CU223" s="21">
        <f>[1]坦克标准养成属性!BK223</f>
        <v>0</v>
      </c>
      <c r="CV223" s="21">
        <f>[1]坦克标准养成属性!BL223</f>
        <v>2.31</v>
      </c>
      <c r="CX223" s="2">
        <v>220</v>
      </c>
      <c r="CY223" s="2">
        <f t="shared" si="181"/>
        <v>19</v>
      </c>
      <c r="CZ223" s="2" t="str">
        <f t="shared" si="182"/>
        <v>百夫长</v>
      </c>
      <c r="DA223" s="2" t="str">
        <f t="shared" si="182"/>
        <v>T4</v>
      </c>
      <c r="DB223" s="2" t="str">
        <f t="shared" si="182"/>
        <v>高</v>
      </c>
      <c r="DC223" s="2">
        <f t="shared" si="183"/>
        <v>4</v>
      </c>
      <c r="DD223" s="2">
        <f t="shared" si="184"/>
        <v>6</v>
      </c>
      <c r="DE223" s="2">
        <f t="shared" si="185"/>
        <v>4</v>
      </c>
      <c r="DF223" s="2">
        <f t="shared" si="186"/>
        <v>4</v>
      </c>
      <c r="DG223" s="2">
        <f t="shared" si="187"/>
        <v>4</v>
      </c>
      <c r="DH223" s="2">
        <f t="shared" si="188"/>
        <v>2</v>
      </c>
      <c r="DI223" s="2">
        <f t="shared" si="189"/>
        <v>221</v>
      </c>
      <c r="DJ223" s="2">
        <f>COUNTIF(CZ$4:CZ223,CZ223)</f>
        <v>5</v>
      </c>
      <c r="DK223" s="2">
        <f t="shared" ca="1" si="190"/>
        <v>15170</v>
      </c>
      <c r="DL223" s="2">
        <f t="shared" ca="1" si="191"/>
        <v>1648</v>
      </c>
      <c r="DM223" s="2">
        <f t="shared" ca="1" si="192"/>
        <v>1277</v>
      </c>
      <c r="DN223" s="2">
        <f t="shared" ca="1" si="193"/>
        <v>958</v>
      </c>
      <c r="DO223" s="2">
        <f t="shared" ca="1" si="194"/>
        <v>1210</v>
      </c>
      <c r="DP223" s="2">
        <f t="shared" ca="1" si="195"/>
        <v>1306</v>
      </c>
      <c r="DQ223" s="2">
        <f t="shared" si="196"/>
        <v>49.4</v>
      </c>
      <c r="DR223" s="2">
        <f t="shared" si="197"/>
        <v>44.5</v>
      </c>
      <c r="DS223" s="2">
        <f t="shared" si="198"/>
        <v>13.9</v>
      </c>
      <c r="DT223" s="2">
        <f t="shared" si="199"/>
        <v>4.24</v>
      </c>
      <c r="DU223" s="2">
        <f t="shared" si="200"/>
        <v>0</v>
      </c>
      <c r="DV223" s="2">
        <f t="shared" si="201"/>
        <v>0</v>
      </c>
      <c r="DW223" s="2">
        <f t="shared" si="202"/>
        <v>2.31</v>
      </c>
      <c r="DX223" s="2">
        <f t="shared" si="203"/>
        <v>1.04</v>
      </c>
      <c r="DY223" s="12" t="str">
        <f t="shared" ca="1" si="204"/>
        <v>[15170,1648,1277,958,1210,1306,49.4,44.5,13.9,4.24,0,0,2.31,1.04]</v>
      </c>
      <c r="DZ223" s="2">
        <f t="shared" si="205"/>
        <v>52431</v>
      </c>
      <c r="EA223" s="23">
        <f t="shared" si="169"/>
        <v>20</v>
      </c>
      <c r="EB223" s="23">
        <f t="shared" si="170"/>
        <v>380000</v>
      </c>
      <c r="EC223" s="35"/>
      <c r="ED223" s="3" t="str">
        <f t="shared" si="206"/>
        <v>[52431,102]</v>
      </c>
      <c r="EE223" s="3" t="str">
        <f t="shared" si="207"/>
        <v>[20,380000]</v>
      </c>
      <c r="EF223" s="3"/>
      <c r="EG223" s="3">
        <f>VLOOKUP(IF(MOD(CY223,10)=0,10,MOD(CY223,10))&amp;DA223&amp;DB223&amp;DJ223-1,[1]图鉴!$C$18:$G$183,MATCH("经验值",[1]图鉴!$C$18:$G$18,0),FALSE)</f>
        <v>35</v>
      </c>
      <c r="EI223" s="2" t="str">
        <f t="shared" si="178"/>
        <v>百夫长</v>
      </c>
      <c r="EJ223" s="2">
        <f t="shared" si="179"/>
        <v>220</v>
      </c>
    </row>
    <row r="224" spans="83:140">
      <c r="CE224" s="21">
        <f>[1]坦克标准养成属性!AV224</f>
        <v>19</v>
      </c>
      <c r="CF224" s="21" t="str">
        <f>[1]坦克标准养成属性!AW224</f>
        <v>百夫长</v>
      </c>
      <c r="CG224" s="21" t="str">
        <f t="shared" si="208"/>
        <v>T4</v>
      </c>
      <c r="CH224" s="21" t="str">
        <f>[1]坦克标准养成属性!AX224</f>
        <v>高</v>
      </c>
      <c r="CI224" s="21">
        <f>[1]坦克标准养成属性!AY224</f>
        <v>5</v>
      </c>
      <c r="CJ224" s="21">
        <f ca="1">[1]坦克标准养成属性!AZ224</f>
        <v>16118</v>
      </c>
      <c r="CK224" s="21">
        <f ca="1">[1]坦克标准养成属性!BA224</f>
        <v>1709</v>
      </c>
      <c r="CL224" s="21">
        <f ca="1">[1]坦克标准养成属性!BB224</f>
        <v>1340</v>
      </c>
      <c r="CM224" s="21">
        <f ca="1">[1]坦克标准养成属性!BC224</f>
        <v>1005</v>
      </c>
      <c r="CN224" s="21">
        <f ca="1">[1]坦克标准养成属性!BD224</f>
        <v>1255</v>
      </c>
      <c r="CO224" s="21">
        <f ca="1">[1]坦克标准养成属性!BE224</f>
        <v>1380</v>
      </c>
      <c r="CP224" s="21">
        <f>[1]坦克标准养成属性!BF224</f>
        <v>50.1</v>
      </c>
      <c r="CQ224" s="21">
        <f>[1]坦克标准养成属性!BG224</f>
        <v>45.1</v>
      </c>
      <c r="CR224" s="21">
        <f>[1]坦克标准养成属性!BH224</f>
        <v>14.1</v>
      </c>
      <c r="CS224" s="21">
        <f>[1]坦克标准养成属性!BI224</f>
        <v>4.18</v>
      </c>
      <c r="CT224" s="21">
        <f>[1]坦克标准养成属性!BJ224</f>
        <v>0</v>
      </c>
      <c r="CU224" s="21">
        <f>[1]坦克标准养成属性!BK224</f>
        <v>0</v>
      </c>
      <c r="CV224" s="21">
        <f>[1]坦克标准养成属性!BL224</f>
        <v>2.2799999999999998</v>
      </c>
      <c r="CX224" s="2">
        <v>221</v>
      </c>
      <c r="CY224" s="2">
        <f t="shared" si="181"/>
        <v>19</v>
      </c>
      <c r="CZ224" s="2" t="str">
        <f t="shared" si="182"/>
        <v>百夫长</v>
      </c>
      <c r="DA224" s="2" t="str">
        <f t="shared" si="182"/>
        <v>T4</v>
      </c>
      <c r="DB224" s="2" t="str">
        <f t="shared" si="182"/>
        <v>高</v>
      </c>
      <c r="DC224" s="2">
        <f t="shared" si="183"/>
        <v>4</v>
      </c>
      <c r="DD224" s="2">
        <f t="shared" si="184"/>
        <v>6</v>
      </c>
      <c r="DE224" s="2">
        <f t="shared" si="185"/>
        <v>5</v>
      </c>
      <c r="DF224" s="2">
        <f t="shared" si="186"/>
        <v>5</v>
      </c>
      <c r="DG224" s="2">
        <f t="shared" si="187"/>
        <v>0</v>
      </c>
      <c r="DH224" s="2">
        <f t="shared" si="188"/>
        <v>1</v>
      </c>
      <c r="DI224" s="2">
        <f t="shared" si="189"/>
        <v>222</v>
      </c>
      <c r="DJ224" s="2">
        <f>COUNTIF(CZ$4:CZ224,CZ224)</f>
        <v>6</v>
      </c>
      <c r="DK224" s="2">
        <f t="shared" ca="1" si="190"/>
        <v>16118</v>
      </c>
      <c r="DL224" s="2">
        <f t="shared" ca="1" si="191"/>
        <v>1709</v>
      </c>
      <c r="DM224" s="2">
        <f t="shared" ca="1" si="192"/>
        <v>1340</v>
      </c>
      <c r="DN224" s="2">
        <f t="shared" ca="1" si="193"/>
        <v>1005</v>
      </c>
      <c r="DO224" s="2">
        <f t="shared" ca="1" si="194"/>
        <v>1255</v>
      </c>
      <c r="DP224" s="2">
        <f t="shared" ca="1" si="195"/>
        <v>1380</v>
      </c>
      <c r="DQ224" s="2">
        <f t="shared" si="196"/>
        <v>50.1</v>
      </c>
      <c r="DR224" s="2">
        <f t="shared" si="197"/>
        <v>45.1</v>
      </c>
      <c r="DS224" s="2">
        <f t="shared" si="198"/>
        <v>14.1</v>
      </c>
      <c r="DT224" s="2">
        <f t="shared" si="199"/>
        <v>4.18</v>
      </c>
      <c r="DU224" s="2">
        <f t="shared" si="200"/>
        <v>0</v>
      </c>
      <c r="DV224" s="2">
        <f t="shared" si="201"/>
        <v>0</v>
      </c>
      <c r="DW224" s="2">
        <f t="shared" si="202"/>
        <v>2.2799999999999998</v>
      </c>
      <c r="DX224" s="2">
        <f t="shared" si="203"/>
        <v>1.05</v>
      </c>
      <c r="DY224" s="12" t="str">
        <f t="shared" ca="1" si="204"/>
        <v>[16118,1709,1340,1005,1255,1380,50.1,45.1,14.1,4.18,0,0,2.28,1.05]</v>
      </c>
      <c r="DZ224" s="2">
        <f t="shared" si="205"/>
        <v>52431</v>
      </c>
      <c r="EA224" s="23">
        <f t="shared" si="169"/>
        <v>25</v>
      </c>
      <c r="EB224" s="23">
        <f t="shared" si="170"/>
        <v>445500</v>
      </c>
      <c r="EC224" s="35"/>
      <c r="ED224" s="3" t="str">
        <f t="shared" si="206"/>
        <v>[52431,102]</v>
      </c>
      <c r="EE224" s="3" t="str">
        <f t="shared" si="207"/>
        <v>[25,445500]</v>
      </c>
      <c r="EF224" s="3"/>
      <c r="EG224" s="3">
        <f>VLOOKUP(IF(MOD(CY224,10)=0,10,MOD(CY224,10))&amp;DA224&amp;DB224&amp;DJ224-1,[1]图鉴!$C$18:$G$183,MATCH("经验值",[1]图鉴!$C$18:$G$18,0),FALSE)</f>
        <v>35</v>
      </c>
      <c r="EI224" s="2" t="str">
        <f t="shared" si="178"/>
        <v>百夫长</v>
      </c>
      <c r="EJ224" s="2">
        <f t="shared" si="179"/>
        <v>221</v>
      </c>
    </row>
    <row r="225" spans="83:140">
      <c r="CE225" s="21">
        <f>[1]坦克标准养成属性!AV225</f>
        <v>19</v>
      </c>
      <c r="CF225" s="21" t="str">
        <f>[1]坦克标准养成属性!AW225</f>
        <v>百夫长</v>
      </c>
      <c r="CG225" s="21" t="str">
        <f t="shared" si="208"/>
        <v>T4</v>
      </c>
      <c r="CH225" s="21" t="str">
        <f>[1]坦克标准养成属性!AX225</f>
        <v>高</v>
      </c>
      <c r="CI225" s="21">
        <f>[1]坦克标准养成属性!AY225</f>
        <v>6</v>
      </c>
      <c r="CJ225" s="21">
        <f ca="1">[1]坦克标准养成属性!AZ225</f>
        <v>17066</v>
      </c>
      <c r="CK225" s="21">
        <f ca="1">[1]坦克标准养成属性!BA225</f>
        <v>1771</v>
      </c>
      <c r="CL225" s="21">
        <f ca="1">[1]坦克标准养成属性!BB225</f>
        <v>1403</v>
      </c>
      <c r="CM225" s="21">
        <f ca="1">[1]坦克标准养成属性!BC225</f>
        <v>1052</v>
      </c>
      <c r="CN225" s="21">
        <f ca="1">[1]坦克标准养成属性!BD225</f>
        <v>1300</v>
      </c>
      <c r="CO225" s="21">
        <f ca="1">[1]坦克标准养成属性!BE225</f>
        <v>1454</v>
      </c>
      <c r="CP225" s="21">
        <f>[1]坦克标准养成属性!BF225</f>
        <v>50.8</v>
      </c>
      <c r="CQ225" s="21">
        <f>[1]坦克标准养成属性!BG225</f>
        <v>45.7</v>
      </c>
      <c r="CR225" s="21">
        <f>[1]坦克标准养成属性!BH225</f>
        <v>14.4</v>
      </c>
      <c r="CS225" s="21">
        <f>[1]坦克标准养成属性!BI225</f>
        <v>4.1100000000000003</v>
      </c>
      <c r="CT225" s="21">
        <f>[1]坦克标准养成属性!BJ225</f>
        <v>0</v>
      </c>
      <c r="CU225" s="21">
        <f>[1]坦克标准养成属性!BK225</f>
        <v>0</v>
      </c>
      <c r="CV225" s="21">
        <f>[1]坦克标准养成属性!BL225</f>
        <v>2.2599999999999998</v>
      </c>
      <c r="CX225" s="2">
        <v>222</v>
      </c>
      <c r="CY225" s="2">
        <f t="shared" si="181"/>
        <v>19</v>
      </c>
      <c r="CZ225" s="2" t="str">
        <f t="shared" si="182"/>
        <v>百夫长</v>
      </c>
      <c r="DA225" s="2" t="str">
        <f t="shared" si="182"/>
        <v>T4</v>
      </c>
      <c r="DB225" s="2" t="str">
        <f t="shared" si="182"/>
        <v>高</v>
      </c>
      <c r="DC225" s="2">
        <f t="shared" si="183"/>
        <v>4</v>
      </c>
      <c r="DD225" s="2">
        <f t="shared" si="184"/>
        <v>6</v>
      </c>
      <c r="DE225" s="2">
        <f t="shared" si="185"/>
        <v>5</v>
      </c>
      <c r="DF225" s="2">
        <f t="shared" si="186"/>
        <v>5</v>
      </c>
      <c r="DG225" s="2">
        <f t="shared" si="187"/>
        <v>1</v>
      </c>
      <c r="DH225" s="2">
        <f t="shared" si="188"/>
        <v>1</v>
      </c>
      <c r="DI225" s="2">
        <f t="shared" si="189"/>
        <v>223</v>
      </c>
      <c r="DJ225" s="2">
        <f>COUNTIF(CZ$4:CZ225,CZ225)</f>
        <v>7</v>
      </c>
      <c r="DK225" s="2">
        <f t="shared" ca="1" si="190"/>
        <v>17066</v>
      </c>
      <c r="DL225" s="2">
        <f t="shared" ca="1" si="191"/>
        <v>1771</v>
      </c>
      <c r="DM225" s="2">
        <f t="shared" ca="1" si="192"/>
        <v>1403</v>
      </c>
      <c r="DN225" s="2">
        <f t="shared" ca="1" si="193"/>
        <v>1052</v>
      </c>
      <c r="DO225" s="2">
        <f t="shared" ca="1" si="194"/>
        <v>1300</v>
      </c>
      <c r="DP225" s="2">
        <f t="shared" ca="1" si="195"/>
        <v>1454</v>
      </c>
      <c r="DQ225" s="2">
        <f t="shared" si="196"/>
        <v>50.8</v>
      </c>
      <c r="DR225" s="2">
        <f t="shared" si="197"/>
        <v>45.7</v>
      </c>
      <c r="DS225" s="2">
        <f t="shared" si="198"/>
        <v>14.4</v>
      </c>
      <c r="DT225" s="2">
        <f t="shared" si="199"/>
        <v>4.1100000000000003</v>
      </c>
      <c r="DU225" s="2">
        <f t="shared" si="200"/>
        <v>0</v>
      </c>
      <c r="DV225" s="2">
        <f t="shared" si="201"/>
        <v>0</v>
      </c>
      <c r="DW225" s="2">
        <f t="shared" si="202"/>
        <v>2.2599999999999998</v>
      </c>
      <c r="DX225" s="2">
        <f t="shared" si="203"/>
        <v>1.06</v>
      </c>
      <c r="DY225" s="12" t="str">
        <f t="shared" ca="1" si="204"/>
        <v>[17066,1771,1403,1052,1300,1454,50.8,45.7,14.4,4.11,0,0,2.26,1.06]</v>
      </c>
      <c r="DZ225" s="2">
        <f t="shared" si="205"/>
        <v>52431</v>
      </c>
      <c r="EA225" s="23">
        <f t="shared" si="169"/>
        <v>25</v>
      </c>
      <c r="EB225" s="23">
        <f t="shared" si="170"/>
        <v>511000</v>
      </c>
      <c r="EC225" s="35"/>
      <c r="ED225" s="3" t="str">
        <f t="shared" si="206"/>
        <v>[52431,102]</v>
      </c>
      <c r="EE225" s="3" t="str">
        <f t="shared" si="207"/>
        <v>[25,511000]</v>
      </c>
      <c r="EF225" s="3"/>
      <c r="EG225" s="3">
        <f>VLOOKUP(IF(MOD(CY225,10)=0,10,MOD(CY225,10))&amp;DA225&amp;DB225&amp;DJ225-1,[1]图鉴!$C$18:$G$183,MATCH("经验值",[1]图鉴!$C$18:$G$18,0),FALSE)</f>
        <v>40</v>
      </c>
      <c r="EI225" s="2" t="str">
        <f t="shared" si="178"/>
        <v>百夫长</v>
      </c>
      <c r="EJ225" s="2">
        <f t="shared" si="179"/>
        <v>222</v>
      </c>
    </row>
    <row r="226" spans="83:140">
      <c r="CE226" s="21">
        <f>[1]坦克标准养成属性!AV226</f>
        <v>19</v>
      </c>
      <c r="CF226" s="21" t="str">
        <f>[1]坦克标准养成属性!AW226</f>
        <v>百夫长</v>
      </c>
      <c r="CG226" s="21" t="str">
        <f t="shared" si="208"/>
        <v>T4</v>
      </c>
      <c r="CH226" s="21" t="str">
        <f>[1]坦克标准养成属性!AX226</f>
        <v>高</v>
      </c>
      <c r="CI226" s="21">
        <f>[1]坦克标准养成属性!AY226</f>
        <v>7</v>
      </c>
      <c r="CJ226" s="21">
        <f ca="1">[1]坦克标准养成属性!AZ226</f>
        <v>18014</v>
      </c>
      <c r="CK226" s="21">
        <f ca="1">[1]坦克标准养成属性!BA226</f>
        <v>1832</v>
      </c>
      <c r="CL226" s="21">
        <f ca="1">[1]坦克标准养成属性!BB226</f>
        <v>1466</v>
      </c>
      <c r="CM226" s="21">
        <f ca="1">[1]坦克标准养成属性!BC226</f>
        <v>1099</v>
      </c>
      <c r="CN226" s="21">
        <f ca="1">[1]坦克标准养成属性!BD226</f>
        <v>1345</v>
      </c>
      <c r="CO226" s="21">
        <f ca="1">[1]坦克标准养成属性!BE226</f>
        <v>1528</v>
      </c>
      <c r="CP226" s="21">
        <f>[1]坦克标准养成属性!BF226</f>
        <v>51.5</v>
      </c>
      <c r="CQ226" s="21">
        <f>[1]坦克标准养成属性!BG226</f>
        <v>46.3</v>
      </c>
      <c r="CR226" s="21">
        <f>[1]坦克标准养成属性!BH226</f>
        <v>14.6</v>
      </c>
      <c r="CS226" s="21">
        <f>[1]坦克标准养成属性!BI226</f>
        <v>4.05</v>
      </c>
      <c r="CT226" s="21">
        <f>[1]坦克标准养成属性!BJ226</f>
        <v>0</v>
      </c>
      <c r="CU226" s="21">
        <f>[1]坦克标准养成属性!BK226</f>
        <v>0</v>
      </c>
      <c r="CV226" s="21">
        <f>[1]坦克标准养成属性!BL226</f>
        <v>2.2400000000000002</v>
      </c>
      <c r="CX226" s="2">
        <v>223</v>
      </c>
      <c r="CY226" s="2">
        <f t="shared" si="181"/>
        <v>19</v>
      </c>
      <c r="CZ226" s="2" t="str">
        <f t="shared" si="182"/>
        <v>百夫长</v>
      </c>
      <c r="DA226" s="2" t="str">
        <f t="shared" si="182"/>
        <v>T4</v>
      </c>
      <c r="DB226" s="2" t="str">
        <f t="shared" si="182"/>
        <v>高</v>
      </c>
      <c r="DC226" s="2">
        <f t="shared" si="183"/>
        <v>4</v>
      </c>
      <c r="DD226" s="2">
        <f t="shared" si="184"/>
        <v>6</v>
      </c>
      <c r="DE226" s="2">
        <f t="shared" si="185"/>
        <v>5</v>
      </c>
      <c r="DF226" s="2">
        <f t="shared" si="186"/>
        <v>5</v>
      </c>
      <c r="DG226" s="2">
        <f t="shared" si="187"/>
        <v>2</v>
      </c>
      <c r="DH226" s="2">
        <f t="shared" si="188"/>
        <v>1</v>
      </c>
      <c r="DI226" s="2">
        <f t="shared" si="189"/>
        <v>224</v>
      </c>
      <c r="DJ226" s="2">
        <f>COUNTIF(CZ$4:CZ226,CZ226)</f>
        <v>8</v>
      </c>
      <c r="DK226" s="2">
        <f t="shared" ca="1" si="190"/>
        <v>18014</v>
      </c>
      <c r="DL226" s="2">
        <f t="shared" ca="1" si="191"/>
        <v>1832</v>
      </c>
      <c r="DM226" s="2">
        <f t="shared" ca="1" si="192"/>
        <v>1466</v>
      </c>
      <c r="DN226" s="2">
        <f t="shared" ca="1" si="193"/>
        <v>1099</v>
      </c>
      <c r="DO226" s="2">
        <f t="shared" ca="1" si="194"/>
        <v>1345</v>
      </c>
      <c r="DP226" s="2">
        <f t="shared" ca="1" si="195"/>
        <v>1528</v>
      </c>
      <c r="DQ226" s="2">
        <f t="shared" si="196"/>
        <v>51.5</v>
      </c>
      <c r="DR226" s="2">
        <f t="shared" si="197"/>
        <v>46.3</v>
      </c>
      <c r="DS226" s="2">
        <f t="shared" si="198"/>
        <v>14.6</v>
      </c>
      <c r="DT226" s="2">
        <f t="shared" si="199"/>
        <v>4.05</v>
      </c>
      <c r="DU226" s="2">
        <f t="shared" si="200"/>
        <v>0</v>
      </c>
      <c r="DV226" s="2">
        <f t="shared" si="201"/>
        <v>0</v>
      </c>
      <c r="DW226" s="2">
        <f t="shared" si="202"/>
        <v>2.2400000000000002</v>
      </c>
      <c r="DX226" s="2">
        <f t="shared" si="203"/>
        <v>1.07</v>
      </c>
      <c r="DY226" s="12" t="str">
        <f t="shared" ca="1" si="204"/>
        <v>[18014,1832,1466,1099,1345,1528,51.5,46.3,14.6,4.05,0,0,2.24,1.07]</v>
      </c>
      <c r="DZ226" s="2">
        <f t="shared" si="205"/>
        <v>52431</v>
      </c>
      <c r="EA226" s="23">
        <f t="shared" si="169"/>
        <v>25</v>
      </c>
      <c r="EB226" s="23">
        <f t="shared" si="170"/>
        <v>577000</v>
      </c>
      <c r="EC226" s="35"/>
      <c r="ED226" s="3" t="str">
        <f t="shared" si="206"/>
        <v>[52431,102]</v>
      </c>
      <c r="EE226" s="3" t="str">
        <f t="shared" si="207"/>
        <v>[25,577000]</v>
      </c>
      <c r="EF226" s="3"/>
      <c r="EG226" s="3">
        <f>VLOOKUP(IF(MOD(CY226,10)=0,10,MOD(CY226,10))&amp;DA226&amp;DB226&amp;DJ226-1,[1]图鉴!$C$18:$G$183,MATCH("经验值",[1]图鉴!$C$18:$G$18,0),FALSE)</f>
        <v>40</v>
      </c>
      <c r="EI226" s="2" t="str">
        <f t="shared" si="178"/>
        <v>百夫长</v>
      </c>
      <c r="EJ226" s="2">
        <f t="shared" si="179"/>
        <v>223</v>
      </c>
    </row>
    <row r="227" spans="83:140">
      <c r="CE227" s="21">
        <f>[1]坦克标准养成属性!AV227</f>
        <v>19</v>
      </c>
      <c r="CF227" s="21" t="str">
        <f>[1]坦克标准养成属性!AW227</f>
        <v>百夫长</v>
      </c>
      <c r="CG227" s="21" t="str">
        <f t="shared" si="208"/>
        <v>T4</v>
      </c>
      <c r="CH227" s="21" t="str">
        <f>[1]坦克标准养成属性!AX227</f>
        <v>高</v>
      </c>
      <c r="CI227" s="21">
        <f>[1]坦克标准养成属性!AY227</f>
        <v>8</v>
      </c>
      <c r="CJ227" s="21">
        <f ca="1">[1]坦克标准养成属性!AZ227</f>
        <v>18962</v>
      </c>
      <c r="CK227" s="21">
        <f ca="1">[1]坦克标准养成属性!BA227</f>
        <v>1893</v>
      </c>
      <c r="CL227" s="21">
        <f ca="1">[1]坦克标准养成属性!BB227</f>
        <v>1529</v>
      </c>
      <c r="CM227" s="21">
        <f ca="1">[1]坦克标准养成属性!BC227</f>
        <v>1147</v>
      </c>
      <c r="CN227" s="21">
        <f ca="1">[1]坦克标准养成属性!BD227</f>
        <v>1390</v>
      </c>
      <c r="CO227" s="21">
        <f ca="1">[1]坦克标准养成属性!BE227</f>
        <v>1602</v>
      </c>
      <c r="CP227" s="21">
        <f>[1]坦克标准养成属性!BF227</f>
        <v>52.2</v>
      </c>
      <c r="CQ227" s="21">
        <f>[1]坦克标准养成属性!BG227</f>
        <v>46.9</v>
      </c>
      <c r="CR227" s="21">
        <f>[1]坦克标准养成属性!BH227</f>
        <v>14.9</v>
      </c>
      <c r="CS227" s="21">
        <f>[1]坦克标准养成属性!BI227</f>
        <v>3.98</v>
      </c>
      <c r="CT227" s="21">
        <f>[1]坦克标准养成属性!BJ227</f>
        <v>0</v>
      </c>
      <c r="CU227" s="21">
        <f>[1]坦克标准养成属性!BK227</f>
        <v>0</v>
      </c>
      <c r="CV227" s="21">
        <f>[1]坦克标准养成属性!BL227</f>
        <v>2.21</v>
      </c>
      <c r="CX227" s="2">
        <v>224</v>
      </c>
      <c r="CY227" s="2">
        <f t="shared" si="181"/>
        <v>19</v>
      </c>
      <c r="CZ227" s="2" t="str">
        <f t="shared" si="182"/>
        <v>百夫长</v>
      </c>
      <c r="DA227" s="2" t="str">
        <f t="shared" si="182"/>
        <v>T4</v>
      </c>
      <c r="DB227" s="2" t="str">
        <f t="shared" si="182"/>
        <v>高</v>
      </c>
      <c r="DC227" s="2">
        <f t="shared" si="183"/>
        <v>4</v>
      </c>
      <c r="DD227" s="2">
        <f t="shared" si="184"/>
        <v>6</v>
      </c>
      <c r="DE227" s="2">
        <f t="shared" si="185"/>
        <v>5</v>
      </c>
      <c r="DF227" s="2">
        <f t="shared" si="186"/>
        <v>5</v>
      </c>
      <c r="DG227" s="2">
        <f t="shared" si="187"/>
        <v>3</v>
      </c>
      <c r="DH227" s="2">
        <f t="shared" si="188"/>
        <v>1</v>
      </c>
      <c r="DI227" s="2">
        <f t="shared" si="189"/>
        <v>225</v>
      </c>
      <c r="DJ227" s="2">
        <f>COUNTIF(CZ$4:CZ227,CZ227)</f>
        <v>9</v>
      </c>
      <c r="DK227" s="2">
        <f t="shared" ca="1" si="190"/>
        <v>18962</v>
      </c>
      <c r="DL227" s="2">
        <f t="shared" ca="1" si="191"/>
        <v>1893</v>
      </c>
      <c r="DM227" s="2">
        <f t="shared" ca="1" si="192"/>
        <v>1529</v>
      </c>
      <c r="DN227" s="2">
        <f t="shared" ca="1" si="193"/>
        <v>1147</v>
      </c>
      <c r="DO227" s="2">
        <f t="shared" ca="1" si="194"/>
        <v>1390</v>
      </c>
      <c r="DP227" s="2">
        <f t="shared" ca="1" si="195"/>
        <v>1602</v>
      </c>
      <c r="DQ227" s="2">
        <f t="shared" si="196"/>
        <v>52.2</v>
      </c>
      <c r="DR227" s="2">
        <f t="shared" si="197"/>
        <v>46.9</v>
      </c>
      <c r="DS227" s="2">
        <f t="shared" si="198"/>
        <v>14.9</v>
      </c>
      <c r="DT227" s="2">
        <f t="shared" si="199"/>
        <v>3.98</v>
      </c>
      <c r="DU227" s="2">
        <f t="shared" si="200"/>
        <v>0</v>
      </c>
      <c r="DV227" s="2">
        <f t="shared" si="201"/>
        <v>0</v>
      </c>
      <c r="DW227" s="2">
        <f t="shared" si="202"/>
        <v>2.21</v>
      </c>
      <c r="DX227" s="2">
        <f t="shared" si="203"/>
        <v>1.0900000000000001</v>
      </c>
      <c r="DY227" s="12" t="str">
        <f t="shared" ca="1" si="204"/>
        <v>[18962,1893,1529,1147,1390,1602,52.2,46.9,14.9,3.98,0,0,2.21,1.09]</v>
      </c>
      <c r="DZ227" s="2">
        <f t="shared" si="205"/>
        <v>52431</v>
      </c>
      <c r="EA227" s="23">
        <f t="shared" si="169"/>
        <v>25</v>
      </c>
      <c r="EB227" s="23">
        <f t="shared" si="170"/>
        <v>642500</v>
      </c>
      <c r="EC227" s="35"/>
      <c r="ED227" s="3" t="str">
        <f t="shared" si="206"/>
        <v>[52431,102]</v>
      </c>
      <c r="EE227" s="3" t="str">
        <f t="shared" si="207"/>
        <v>[25,642500]</v>
      </c>
      <c r="EF227" s="3"/>
      <c r="EG227" s="3">
        <f>VLOOKUP(IF(MOD(CY227,10)=0,10,MOD(CY227,10))&amp;DA227&amp;DB227&amp;DJ227-1,[1]图鉴!$C$18:$G$183,MATCH("经验值",[1]图鉴!$C$18:$G$18,0),FALSE)</f>
        <v>40</v>
      </c>
      <c r="EI227" s="2" t="str">
        <f t="shared" si="178"/>
        <v>百夫长</v>
      </c>
      <c r="EJ227" s="2">
        <f t="shared" si="179"/>
        <v>224</v>
      </c>
    </row>
    <row r="228" spans="83:140">
      <c r="CE228" s="21">
        <f>[1]坦克标准养成属性!AV228</f>
        <v>19</v>
      </c>
      <c r="CF228" s="21" t="str">
        <f>[1]坦克标准养成属性!AW228</f>
        <v>百夫长</v>
      </c>
      <c r="CG228" s="21" t="str">
        <f t="shared" si="208"/>
        <v>T4</v>
      </c>
      <c r="CH228" s="21" t="str">
        <f>[1]坦克标准养成属性!AX228</f>
        <v>高</v>
      </c>
      <c r="CI228" s="21">
        <f>[1]坦克标准养成属性!AY228</f>
        <v>9</v>
      </c>
      <c r="CJ228" s="21">
        <f ca="1">[1]坦克标准养成属性!AZ228</f>
        <v>19910</v>
      </c>
      <c r="CK228" s="21">
        <f ca="1">[1]坦克标准养成属性!BA228</f>
        <v>1955</v>
      </c>
      <c r="CL228" s="21">
        <f ca="1">[1]坦克标准养成属性!BB228</f>
        <v>1591</v>
      </c>
      <c r="CM228" s="21">
        <f ca="1">[1]坦克标准养成属性!BC228</f>
        <v>1194</v>
      </c>
      <c r="CN228" s="21">
        <f ca="1">[1]坦克标准养成属性!BD228</f>
        <v>1435</v>
      </c>
      <c r="CO228" s="21">
        <f ca="1">[1]坦克标准养成属性!BE228</f>
        <v>1675</v>
      </c>
      <c r="CP228" s="21">
        <f>[1]坦克标准养成属性!BF228</f>
        <v>52.9</v>
      </c>
      <c r="CQ228" s="21">
        <f>[1]坦克标准养成属性!BG228</f>
        <v>47.6</v>
      </c>
      <c r="CR228" s="21">
        <f>[1]坦克标准养成属性!BH228</f>
        <v>15.1</v>
      </c>
      <c r="CS228" s="21">
        <f>[1]坦克标准养成属性!BI228</f>
        <v>3.92</v>
      </c>
      <c r="CT228" s="21">
        <f>[1]坦克标准养成属性!BJ228</f>
        <v>0</v>
      </c>
      <c r="CU228" s="21">
        <f>[1]坦克标准养成属性!BK228</f>
        <v>0</v>
      </c>
      <c r="CV228" s="21">
        <f>[1]坦克标准养成属性!BL228</f>
        <v>2.19</v>
      </c>
      <c r="CX228" s="2">
        <v>225</v>
      </c>
      <c r="CY228" s="2">
        <f t="shared" si="181"/>
        <v>19</v>
      </c>
      <c r="CZ228" s="2" t="str">
        <f t="shared" si="182"/>
        <v>百夫长</v>
      </c>
      <c r="DA228" s="2" t="str">
        <f t="shared" si="182"/>
        <v>T4</v>
      </c>
      <c r="DB228" s="2" t="str">
        <f t="shared" si="182"/>
        <v>高</v>
      </c>
      <c r="DC228" s="2">
        <f t="shared" si="183"/>
        <v>4</v>
      </c>
      <c r="DD228" s="2">
        <f t="shared" si="184"/>
        <v>6</v>
      </c>
      <c r="DE228" s="2">
        <f t="shared" si="185"/>
        <v>5</v>
      </c>
      <c r="DF228" s="2">
        <f t="shared" si="186"/>
        <v>5</v>
      </c>
      <c r="DG228" s="2">
        <f t="shared" si="187"/>
        <v>4</v>
      </c>
      <c r="DH228" s="2">
        <f t="shared" si="188"/>
        <v>1</v>
      </c>
      <c r="DI228" s="2">
        <f t="shared" si="189"/>
        <v>226</v>
      </c>
      <c r="DJ228" s="2">
        <f>COUNTIF(CZ$4:CZ228,CZ228)</f>
        <v>10</v>
      </c>
      <c r="DK228" s="2">
        <f t="shared" ca="1" si="190"/>
        <v>19910</v>
      </c>
      <c r="DL228" s="2">
        <f t="shared" ca="1" si="191"/>
        <v>1955</v>
      </c>
      <c r="DM228" s="2">
        <f t="shared" ca="1" si="192"/>
        <v>1591</v>
      </c>
      <c r="DN228" s="2">
        <f t="shared" ca="1" si="193"/>
        <v>1194</v>
      </c>
      <c r="DO228" s="2">
        <f t="shared" ca="1" si="194"/>
        <v>1435</v>
      </c>
      <c r="DP228" s="2">
        <f t="shared" ca="1" si="195"/>
        <v>1675</v>
      </c>
      <c r="DQ228" s="2">
        <f t="shared" si="196"/>
        <v>52.9</v>
      </c>
      <c r="DR228" s="2">
        <f t="shared" si="197"/>
        <v>47.6</v>
      </c>
      <c r="DS228" s="2">
        <f t="shared" si="198"/>
        <v>15.1</v>
      </c>
      <c r="DT228" s="2">
        <f t="shared" si="199"/>
        <v>3.92</v>
      </c>
      <c r="DU228" s="2">
        <f t="shared" si="200"/>
        <v>0</v>
      </c>
      <c r="DV228" s="2">
        <f t="shared" si="201"/>
        <v>0</v>
      </c>
      <c r="DW228" s="2">
        <f t="shared" si="202"/>
        <v>2.19</v>
      </c>
      <c r="DX228" s="2">
        <f t="shared" si="203"/>
        <v>1.1000000000000001</v>
      </c>
      <c r="DY228" s="12" t="str">
        <f t="shared" ca="1" si="204"/>
        <v>[19910,1955,1591,1194,1435,1675,52.9,47.6,15.1,3.92,0,0,2.19,1.1]</v>
      </c>
      <c r="DZ228" s="2">
        <f t="shared" si="205"/>
        <v>52431</v>
      </c>
      <c r="EA228" s="23">
        <f t="shared" si="169"/>
        <v>25</v>
      </c>
      <c r="EB228" s="23">
        <f t="shared" si="170"/>
        <v>708000</v>
      </c>
      <c r="EC228" s="35"/>
      <c r="ED228" s="3" t="str">
        <f t="shared" si="206"/>
        <v>[52431,102]</v>
      </c>
      <c r="EE228" s="3" t="str">
        <f t="shared" si="207"/>
        <v>[25,708000]</v>
      </c>
      <c r="EF228" s="3"/>
      <c r="EG228" s="3">
        <f>VLOOKUP(IF(MOD(CY228,10)=0,10,MOD(CY228,10))&amp;DA228&amp;DB228&amp;DJ228-1,[1]图鉴!$C$18:$G$183,MATCH("经验值",[1]图鉴!$C$18:$G$18,0),FALSE)</f>
        <v>40</v>
      </c>
      <c r="EI228" s="2" t="str">
        <f t="shared" si="178"/>
        <v>百夫长</v>
      </c>
      <c r="EJ228" s="2">
        <f t="shared" si="179"/>
        <v>225</v>
      </c>
    </row>
    <row r="229" spans="83:140">
      <c r="CE229" s="21">
        <f>[1]坦克标准养成属性!AV229</f>
        <v>19</v>
      </c>
      <c r="CF229" s="21" t="str">
        <f>[1]坦克标准养成属性!AW229</f>
        <v>百夫长</v>
      </c>
      <c r="CG229" s="21" t="str">
        <f t="shared" si="208"/>
        <v>T4</v>
      </c>
      <c r="CH229" s="21" t="str">
        <f>[1]坦克标准养成属性!AX229</f>
        <v>高</v>
      </c>
      <c r="CI229" s="21">
        <f>[1]坦克标准养成属性!AY229</f>
        <v>10</v>
      </c>
      <c r="CJ229" s="21">
        <f ca="1">[1]坦克标准养成属性!AZ229</f>
        <v>20858</v>
      </c>
      <c r="CK229" s="21">
        <f ca="1">[1]坦克标准养成属性!BA229</f>
        <v>2016</v>
      </c>
      <c r="CL229" s="21">
        <f ca="1">[1]坦克标准养成属性!BB229</f>
        <v>1654</v>
      </c>
      <c r="CM229" s="21">
        <f ca="1">[1]坦克标准养成属性!BC229</f>
        <v>1241</v>
      </c>
      <c r="CN229" s="21">
        <f ca="1">[1]坦克标准养成属性!BD229</f>
        <v>1480</v>
      </c>
      <c r="CO229" s="21">
        <f ca="1">[1]坦克标准养成属性!BE229</f>
        <v>1749</v>
      </c>
      <c r="CP229" s="21">
        <f>[1]坦克标准养成属性!BF229</f>
        <v>53.6</v>
      </c>
      <c r="CQ229" s="21">
        <f>[1]坦克标准养成属性!BG229</f>
        <v>48.2</v>
      </c>
      <c r="CR229" s="21">
        <f>[1]坦克标准养成属性!BH229</f>
        <v>15.4</v>
      </c>
      <c r="CS229" s="21">
        <f>[1]坦克标准养成属性!BI229</f>
        <v>3.85</v>
      </c>
      <c r="CT229" s="21">
        <f>[1]坦克标准养成属性!BJ229</f>
        <v>0</v>
      </c>
      <c r="CU229" s="21">
        <f>[1]坦克标准养成属性!BK229</f>
        <v>0</v>
      </c>
      <c r="CV229" s="21">
        <f>[1]坦克标准养成属性!BL229</f>
        <v>2.16</v>
      </c>
      <c r="CX229" s="2">
        <v>226</v>
      </c>
      <c r="CY229" s="2">
        <f t="shared" si="181"/>
        <v>19</v>
      </c>
      <c r="CZ229" s="2" t="str">
        <f t="shared" si="182"/>
        <v>百夫长</v>
      </c>
      <c r="DA229" s="2" t="str">
        <f t="shared" si="182"/>
        <v>T4</v>
      </c>
      <c r="DB229" s="2" t="str">
        <f t="shared" si="182"/>
        <v>高</v>
      </c>
      <c r="DC229" s="2">
        <f t="shared" si="183"/>
        <v>4</v>
      </c>
      <c r="DD229" s="2">
        <f t="shared" si="184"/>
        <v>6</v>
      </c>
      <c r="DE229" s="2">
        <f t="shared" si="185"/>
        <v>5</v>
      </c>
      <c r="DF229" s="2">
        <f t="shared" si="186"/>
        <v>5</v>
      </c>
      <c r="DG229" s="2">
        <f t="shared" si="187"/>
        <v>5</v>
      </c>
      <c r="DH229" s="2">
        <f t="shared" si="188"/>
        <v>2</v>
      </c>
      <c r="DI229" s="2">
        <f t="shared" si="189"/>
        <v>227</v>
      </c>
      <c r="DJ229" s="2">
        <f>COUNTIF(CZ$4:CZ229,CZ229)</f>
        <v>11</v>
      </c>
      <c r="DK229" s="2">
        <f t="shared" ca="1" si="190"/>
        <v>20858</v>
      </c>
      <c r="DL229" s="2">
        <f t="shared" ca="1" si="191"/>
        <v>2016</v>
      </c>
      <c r="DM229" s="2">
        <f t="shared" ca="1" si="192"/>
        <v>1654</v>
      </c>
      <c r="DN229" s="2">
        <f t="shared" ca="1" si="193"/>
        <v>1241</v>
      </c>
      <c r="DO229" s="2">
        <f t="shared" ca="1" si="194"/>
        <v>1480</v>
      </c>
      <c r="DP229" s="2">
        <f t="shared" ca="1" si="195"/>
        <v>1749</v>
      </c>
      <c r="DQ229" s="2">
        <f t="shared" si="196"/>
        <v>53.6</v>
      </c>
      <c r="DR229" s="2">
        <f t="shared" si="197"/>
        <v>48.2</v>
      </c>
      <c r="DS229" s="2">
        <f t="shared" si="198"/>
        <v>15.4</v>
      </c>
      <c r="DT229" s="2">
        <f t="shared" si="199"/>
        <v>3.85</v>
      </c>
      <c r="DU229" s="2">
        <f t="shared" si="200"/>
        <v>0</v>
      </c>
      <c r="DV229" s="2">
        <f t="shared" si="201"/>
        <v>0</v>
      </c>
      <c r="DW229" s="2">
        <f t="shared" si="202"/>
        <v>2.16</v>
      </c>
      <c r="DX229" s="2">
        <f t="shared" si="203"/>
        <v>1.1100000000000001</v>
      </c>
      <c r="DY229" s="12" t="str">
        <f t="shared" ca="1" si="204"/>
        <v>[20858,2016,1654,1241,1480,1749,53.6,48.2,15.4,3.85,0,0,2.16,1.11]</v>
      </c>
      <c r="DZ229" s="2">
        <f t="shared" si="205"/>
        <v>52431</v>
      </c>
      <c r="EA229" s="23">
        <f t="shared" si="169"/>
        <v>25</v>
      </c>
      <c r="EB229" s="23">
        <f t="shared" si="170"/>
        <v>773500</v>
      </c>
      <c r="EC229" s="35"/>
      <c r="ED229" s="3" t="str">
        <f t="shared" si="206"/>
        <v>[52431,102]</v>
      </c>
      <c r="EE229" s="3" t="str">
        <f t="shared" si="207"/>
        <v>[25,773500]</v>
      </c>
      <c r="EF229" s="3"/>
      <c r="EG229" s="3">
        <f>VLOOKUP(IF(MOD(CY229,10)=0,10,MOD(CY229,10))&amp;DA229&amp;DB229&amp;DJ229-1,[1]图鉴!$C$18:$G$183,MATCH("经验值",[1]图鉴!$C$18:$G$18,0),FALSE)</f>
        <v>40</v>
      </c>
      <c r="EI229" s="2" t="str">
        <f t="shared" si="178"/>
        <v>百夫长</v>
      </c>
      <c r="EJ229" s="2">
        <f t="shared" si="179"/>
        <v>226</v>
      </c>
    </row>
    <row r="230" spans="83:140">
      <c r="CE230" s="21">
        <f>[1]坦克标准养成属性!AV230</f>
        <v>19</v>
      </c>
      <c r="CF230" s="21" t="str">
        <f>[1]坦克标准养成属性!AW230</f>
        <v>百夫长</v>
      </c>
      <c r="CG230" s="21" t="str">
        <f t="shared" si="208"/>
        <v>T4</v>
      </c>
      <c r="CH230" s="21" t="str">
        <f>[1]坦克标准养成属性!AX230</f>
        <v>高</v>
      </c>
      <c r="CI230" s="21">
        <f>[1]坦克标准养成属性!AY230</f>
        <v>11</v>
      </c>
      <c r="CJ230" s="21">
        <f ca="1">[1]坦克标准养成属性!AZ230</f>
        <v>21806</v>
      </c>
      <c r="CK230" s="21">
        <f ca="1">[1]坦克标准养成属性!BA230</f>
        <v>2078</v>
      </c>
      <c r="CL230" s="21">
        <f ca="1">[1]坦克标准养成属性!BB230</f>
        <v>1717</v>
      </c>
      <c r="CM230" s="21">
        <f ca="1">[1]坦克标准养成属性!BC230</f>
        <v>1288</v>
      </c>
      <c r="CN230" s="21">
        <f ca="1">[1]坦克标准养成属性!BD230</f>
        <v>1525</v>
      </c>
      <c r="CO230" s="21">
        <f ca="1">[1]坦克标准养成属性!BE230</f>
        <v>1823</v>
      </c>
      <c r="CP230" s="21">
        <f>[1]坦克标准养成属性!BF230</f>
        <v>54.3</v>
      </c>
      <c r="CQ230" s="21">
        <f>[1]坦克标准养成属性!BG230</f>
        <v>48.8</v>
      </c>
      <c r="CR230" s="21">
        <f>[1]坦克标准养成属性!BH230</f>
        <v>15.6</v>
      </c>
      <c r="CS230" s="21">
        <f>[1]坦克标准养成属性!BI230</f>
        <v>3.79</v>
      </c>
      <c r="CT230" s="21">
        <f>[1]坦克标准养成属性!BJ230</f>
        <v>0</v>
      </c>
      <c r="CU230" s="21">
        <f>[1]坦克标准养成属性!BK230</f>
        <v>0</v>
      </c>
      <c r="CV230" s="21">
        <f>[1]坦克标准养成属性!BL230</f>
        <v>2.14</v>
      </c>
      <c r="CX230" s="2">
        <v>227</v>
      </c>
      <c r="CY230" s="2">
        <f t="shared" si="181"/>
        <v>19</v>
      </c>
      <c r="CZ230" s="2" t="str">
        <f t="shared" si="182"/>
        <v>百夫长</v>
      </c>
      <c r="DA230" s="2" t="str">
        <f t="shared" si="182"/>
        <v>T4</v>
      </c>
      <c r="DB230" s="2" t="str">
        <f t="shared" si="182"/>
        <v>高</v>
      </c>
      <c r="DC230" s="2">
        <f t="shared" si="183"/>
        <v>4</v>
      </c>
      <c r="DD230" s="2">
        <f t="shared" si="184"/>
        <v>6</v>
      </c>
      <c r="DE230" s="2">
        <f t="shared" si="185"/>
        <v>6</v>
      </c>
      <c r="DF230" s="2">
        <f t="shared" si="186"/>
        <v>6</v>
      </c>
      <c r="DG230" s="2">
        <f t="shared" si="187"/>
        <v>0</v>
      </c>
      <c r="DH230" s="2">
        <f t="shared" si="188"/>
        <v>1</v>
      </c>
      <c r="DI230" s="2">
        <f t="shared" si="189"/>
        <v>228</v>
      </c>
      <c r="DJ230" s="2">
        <f>COUNTIF(CZ$4:CZ230,CZ230)</f>
        <v>12</v>
      </c>
      <c r="DK230" s="2">
        <f t="shared" ca="1" si="190"/>
        <v>21806</v>
      </c>
      <c r="DL230" s="2">
        <f t="shared" ca="1" si="191"/>
        <v>2078</v>
      </c>
      <c r="DM230" s="2">
        <f t="shared" ca="1" si="192"/>
        <v>1717</v>
      </c>
      <c r="DN230" s="2">
        <f t="shared" ca="1" si="193"/>
        <v>1288</v>
      </c>
      <c r="DO230" s="2">
        <f t="shared" ca="1" si="194"/>
        <v>1525</v>
      </c>
      <c r="DP230" s="2">
        <f t="shared" ca="1" si="195"/>
        <v>1823</v>
      </c>
      <c r="DQ230" s="2">
        <f t="shared" si="196"/>
        <v>54.3</v>
      </c>
      <c r="DR230" s="2">
        <f t="shared" si="197"/>
        <v>48.8</v>
      </c>
      <c r="DS230" s="2">
        <f t="shared" si="198"/>
        <v>15.6</v>
      </c>
      <c r="DT230" s="2">
        <f t="shared" si="199"/>
        <v>3.79</v>
      </c>
      <c r="DU230" s="2">
        <f t="shared" si="200"/>
        <v>0</v>
      </c>
      <c r="DV230" s="2">
        <f t="shared" si="201"/>
        <v>0</v>
      </c>
      <c r="DW230" s="2">
        <f t="shared" si="202"/>
        <v>2.14</v>
      </c>
      <c r="DX230" s="2">
        <f t="shared" si="203"/>
        <v>1.1200000000000001</v>
      </c>
      <c r="DY230" s="12" t="str">
        <f t="shared" ca="1" si="204"/>
        <v>[21806,2078,1717,1288,1525,1823,54.3,48.8,15.6,3.79,0,0,2.14,1.12]</v>
      </c>
      <c r="DZ230" s="2">
        <f t="shared" si="205"/>
        <v>52431</v>
      </c>
      <c r="EA230" s="23">
        <f t="shared" si="169"/>
        <v>35</v>
      </c>
      <c r="EB230" s="23">
        <f t="shared" si="170"/>
        <v>839000</v>
      </c>
      <c r="EC230" s="35"/>
      <c r="ED230" s="3" t="str">
        <f t="shared" si="206"/>
        <v>[52431,102]</v>
      </c>
      <c r="EE230" s="3" t="str">
        <f t="shared" si="207"/>
        <v>[35,839000]</v>
      </c>
      <c r="EF230" s="3"/>
      <c r="EG230" s="3">
        <f>VLOOKUP(IF(MOD(CY230,10)=0,10,MOD(CY230,10))&amp;DA230&amp;DB230&amp;DJ230-1,[1]图鉴!$C$18:$G$183,MATCH("经验值",[1]图鉴!$C$18:$G$18,0),FALSE)</f>
        <v>40</v>
      </c>
      <c r="EI230" s="2" t="str">
        <f t="shared" si="178"/>
        <v>百夫长</v>
      </c>
      <c r="EJ230" s="2">
        <f t="shared" si="179"/>
        <v>227</v>
      </c>
    </row>
    <row r="231" spans="83:140">
      <c r="CE231" s="21">
        <f>[1]坦克标准养成属性!AV231</f>
        <v>19</v>
      </c>
      <c r="CF231" s="21" t="str">
        <f>[1]坦克标准养成属性!AW231</f>
        <v>百夫长</v>
      </c>
      <c r="CG231" s="21" t="str">
        <f t="shared" si="208"/>
        <v>T4</v>
      </c>
      <c r="CH231" s="21" t="str">
        <f>[1]坦克标准养成属性!AX231</f>
        <v>高</v>
      </c>
      <c r="CI231" s="21">
        <f>[1]坦克标准养成属性!AY231</f>
        <v>12</v>
      </c>
      <c r="CJ231" s="21">
        <f ca="1">[1]坦克标准养成属性!AZ231</f>
        <v>22755</v>
      </c>
      <c r="CK231" s="21">
        <f ca="1">[1]坦克标准养成属性!BA231</f>
        <v>2139</v>
      </c>
      <c r="CL231" s="21">
        <f ca="1">[1]坦克标准养成属性!BB231</f>
        <v>1780</v>
      </c>
      <c r="CM231" s="21">
        <f ca="1">[1]坦克标准养成属性!BC231</f>
        <v>1335</v>
      </c>
      <c r="CN231" s="21">
        <f ca="1">[1]坦克标准养成属性!BD231</f>
        <v>1570</v>
      </c>
      <c r="CO231" s="21">
        <f ca="1">[1]坦克标准养成属性!BE231</f>
        <v>1897</v>
      </c>
      <c r="CP231" s="21">
        <f>[1]坦克标准养成属性!BF231</f>
        <v>54.9</v>
      </c>
      <c r="CQ231" s="21">
        <f>[1]坦克标准养成属性!BG231</f>
        <v>49.4</v>
      </c>
      <c r="CR231" s="21">
        <f>[1]坦克标准养成属性!BH231</f>
        <v>15.9</v>
      </c>
      <c r="CS231" s="21">
        <f>[1]坦克标准养成属性!BI231</f>
        <v>3.73</v>
      </c>
      <c r="CT231" s="21">
        <f>[1]坦克标准养成属性!BJ231</f>
        <v>0</v>
      </c>
      <c r="CU231" s="21">
        <f>[1]坦克标准养成属性!BK231</f>
        <v>0</v>
      </c>
      <c r="CV231" s="21">
        <f>[1]坦克标准养成属性!BL231</f>
        <v>2.12</v>
      </c>
      <c r="CX231" s="2">
        <v>228</v>
      </c>
      <c r="CY231" s="2">
        <f t="shared" si="181"/>
        <v>19</v>
      </c>
      <c r="CZ231" s="2" t="str">
        <f t="shared" si="182"/>
        <v>百夫长</v>
      </c>
      <c r="DA231" s="2" t="str">
        <f t="shared" si="182"/>
        <v>T4</v>
      </c>
      <c r="DB231" s="2" t="str">
        <f t="shared" si="182"/>
        <v>高</v>
      </c>
      <c r="DC231" s="2">
        <f t="shared" si="183"/>
        <v>4</v>
      </c>
      <c r="DD231" s="2">
        <f t="shared" si="184"/>
        <v>6</v>
      </c>
      <c r="DE231" s="2">
        <f t="shared" si="185"/>
        <v>6</v>
      </c>
      <c r="DF231" s="2">
        <f t="shared" si="186"/>
        <v>6</v>
      </c>
      <c r="DG231" s="2">
        <f t="shared" si="187"/>
        <v>1</v>
      </c>
      <c r="DH231" s="2">
        <f t="shared" si="188"/>
        <v>1</v>
      </c>
      <c r="DI231" s="2">
        <f t="shared" si="189"/>
        <v>229</v>
      </c>
      <c r="DJ231" s="2">
        <f>COUNTIF(CZ$4:CZ231,CZ231)</f>
        <v>13</v>
      </c>
      <c r="DK231" s="2">
        <f t="shared" ca="1" si="190"/>
        <v>22755</v>
      </c>
      <c r="DL231" s="2">
        <f t="shared" ca="1" si="191"/>
        <v>2139</v>
      </c>
      <c r="DM231" s="2">
        <f t="shared" ca="1" si="192"/>
        <v>1780</v>
      </c>
      <c r="DN231" s="2">
        <f t="shared" ca="1" si="193"/>
        <v>1335</v>
      </c>
      <c r="DO231" s="2">
        <f t="shared" ca="1" si="194"/>
        <v>1570</v>
      </c>
      <c r="DP231" s="2">
        <f t="shared" ca="1" si="195"/>
        <v>1897</v>
      </c>
      <c r="DQ231" s="2">
        <f t="shared" si="196"/>
        <v>54.9</v>
      </c>
      <c r="DR231" s="2">
        <f t="shared" si="197"/>
        <v>49.4</v>
      </c>
      <c r="DS231" s="2">
        <f t="shared" si="198"/>
        <v>15.9</v>
      </c>
      <c r="DT231" s="2">
        <f t="shared" si="199"/>
        <v>3.73</v>
      </c>
      <c r="DU231" s="2">
        <f t="shared" si="200"/>
        <v>0</v>
      </c>
      <c r="DV231" s="2">
        <f t="shared" si="201"/>
        <v>0</v>
      </c>
      <c r="DW231" s="2">
        <f t="shared" si="202"/>
        <v>2.12</v>
      </c>
      <c r="DX231" s="2">
        <f t="shared" si="203"/>
        <v>1.1299999999999999</v>
      </c>
      <c r="DY231" s="12" t="str">
        <f t="shared" ca="1" si="204"/>
        <v>[22755,2139,1780,1335,1570,1897,54.9,49.4,15.9,3.73,0,0,2.12,1.13]</v>
      </c>
      <c r="DZ231" s="2">
        <f t="shared" si="205"/>
        <v>52431</v>
      </c>
      <c r="EA231" s="23">
        <f t="shared" si="169"/>
        <v>35</v>
      </c>
      <c r="EB231" s="23">
        <f t="shared" si="170"/>
        <v>904500</v>
      </c>
      <c r="EC231" s="35"/>
      <c r="ED231" s="3" t="str">
        <f t="shared" si="206"/>
        <v>[52431,102]</v>
      </c>
      <c r="EE231" s="3" t="str">
        <f t="shared" si="207"/>
        <v>[35,904500]</v>
      </c>
      <c r="EF231" s="3"/>
      <c r="EG231" s="3">
        <f>VLOOKUP(IF(MOD(CY231,10)=0,10,MOD(CY231,10))&amp;DA231&amp;DB231&amp;DJ231-1,[1]图鉴!$C$18:$G$183,MATCH("经验值",[1]图鉴!$C$18:$G$18,0),FALSE)</f>
        <v>45</v>
      </c>
      <c r="EI231" s="2" t="str">
        <f t="shared" si="178"/>
        <v>百夫长</v>
      </c>
      <c r="EJ231" s="2">
        <f t="shared" si="179"/>
        <v>228</v>
      </c>
    </row>
    <row r="232" spans="83:140">
      <c r="CE232" s="21">
        <f>[1]坦克标准养成属性!AV232</f>
        <v>19</v>
      </c>
      <c r="CF232" s="21" t="str">
        <f>[1]坦克标准养成属性!AW232</f>
        <v>百夫长</v>
      </c>
      <c r="CG232" s="21" t="str">
        <f t="shared" si="208"/>
        <v>T4</v>
      </c>
      <c r="CH232" s="21" t="str">
        <f>[1]坦克标准养成属性!AX232</f>
        <v>高</v>
      </c>
      <c r="CI232" s="21">
        <f>[1]坦克标准养成属性!AY232</f>
        <v>13</v>
      </c>
      <c r="CJ232" s="21">
        <f ca="1">[1]坦克标准养成属性!AZ232</f>
        <v>23703</v>
      </c>
      <c r="CK232" s="21">
        <f ca="1">[1]坦克标准养成属性!BA232</f>
        <v>2200</v>
      </c>
      <c r="CL232" s="21">
        <f ca="1">[1]坦克标准养成属性!BB232</f>
        <v>1843</v>
      </c>
      <c r="CM232" s="21">
        <f ca="1">[1]坦克标准养成属性!BC232</f>
        <v>1382</v>
      </c>
      <c r="CN232" s="21">
        <f ca="1">[1]坦克标准养成属性!BD232</f>
        <v>1615</v>
      </c>
      <c r="CO232" s="21">
        <f ca="1">[1]坦克标准养成属性!BE232</f>
        <v>1971</v>
      </c>
      <c r="CP232" s="21">
        <f>[1]坦克标准养成属性!BF232</f>
        <v>55.6</v>
      </c>
      <c r="CQ232" s="21">
        <f>[1]坦克标准养成属性!BG232</f>
        <v>50</v>
      </c>
      <c r="CR232" s="21">
        <f>[1]坦克标准养成属性!BH232</f>
        <v>16.100000000000001</v>
      </c>
      <c r="CS232" s="21">
        <f>[1]坦克标准养成属性!BI232</f>
        <v>3.66</v>
      </c>
      <c r="CT232" s="21">
        <f>[1]坦克标准养成属性!BJ232</f>
        <v>0</v>
      </c>
      <c r="CU232" s="21">
        <f>[1]坦克标准养成属性!BK232</f>
        <v>0</v>
      </c>
      <c r="CV232" s="21">
        <f>[1]坦克标准养成属性!BL232</f>
        <v>2.09</v>
      </c>
      <c r="CX232" s="2">
        <v>229</v>
      </c>
      <c r="CY232" s="2">
        <f t="shared" si="181"/>
        <v>19</v>
      </c>
      <c r="CZ232" s="2" t="str">
        <f t="shared" si="182"/>
        <v>百夫长</v>
      </c>
      <c r="DA232" s="2" t="str">
        <f t="shared" si="182"/>
        <v>T4</v>
      </c>
      <c r="DB232" s="2" t="str">
        <f t="shared" si="182"/>
        <v>高</v>
      </c>
      <c r="DC232" s="2">
        <f t="shared" si="183"/>
        <v>4</v>
      </c>
      <c r="DD232" s="2">
        <f t="shared" si="184"/>
        <v>6</v>
      </c>
      <c r="DE232" s="2">
        <f t="shared" si="185"/>
        <v>6</v>
      </c>
      <c r="DF232" s="2">
        <f t="shared" si="186"/>
        <v>6</v>
      </c>
      <c r="DG232" s="2">
        <f t="shared" si="187"/>
        <v>2</v>
      </c>
      <c r="DH232" s="2">
        <f t="shared" si="188"/>
        <v>1</v>
      </c>
      <c r="DI232" s="2">
        <f t="shared" si="189"/>
        <v>230</v>
      </c>
      <c r="DJ232" s="2">
        <f>COUNTIF(CZ$4:CZ232,CZ232)</f>
        <v>14</v>
      </c>
      <c r="DK232" s="2">
        <f t="shared" ca="1" si="190"/>
        <v>23703</v>
      </c>
      <c r="DL232" s="2">
        <f t="shared" ca="1" si="191"/>
        <v>2200</v>
      </c>
      <c r="DM232" s="2">
        <f t="shared" ca="1" si="192"/>
        <v>1843</v>
      </c>
      <c r="DN232" s="2">
        <f t="shared" ca="1" si="193"/>
        <v>1382</v>
      </c>
      <c r="DO232" s="2">
        <f t="shared" ca="1" si="194"/>
        <v>1615</v>
      </c>
      <c r="DP232" s="2">
        <f t="shared" ca="1" si="195"/>
        <v>1971</v>
      </c>
      <c r="DQ232" s="2">
        <f t="shared" si="196"/>
        <v>55.6</v>
      </c>
      <c r="DR232" s="2">
        <f t="shared" si="197"/>
        <v>50</v>
      </c>
      <c r="DS232" s="2">
        <f t="shared" si="198"/>
        <v>16.100000000000001</v>
      </c>
      <c r="DT232" s="2">
        <f t="shared" si="199"/>
        <v>3.66</v>
      </c>
      <c r="DU232" s="2">
        <f t="shared" si="200"/>
        <v>0</v>
      </c>
      <c r="DV232" s="2">
        <f t="shared" si="201"/>
        <v>0</v>
      </c>
      <c r="DW232" s="2">
        <f t="shared" si="202"/>
        <v>2.09</v>
      </c>
      <c r="DX232" s="2">
        <f t="shared" si="203"/>
        <v>1.1499999999999999</v>
      </c>
      <c r="DY232" s="12" t="str">
        <f t="shared" ca="1" si="204"/>
        <v>[23703,2200,1843,1382,1615,1971,55.6,50,16.1,3.66,0,0,2.09,1.15]</v>
      </c>
      <c r="DZ232" s="2">
        <f t="shared" si="205"/>
        <v>52431</v>
      </c>
      <c r="EA232" s="23">
        <f t="shared" si="169"/>
        <v>35</v>
      </c>
      <c r="EB232" s="23">
        <f t="shared" si="170"/>
        <v>970000</v>
      </c>
      <c r="EC232" s="35"/>
      <c r="ED232" s="3" t="str">
        <f t="shared" si="206"/>
        <v>[52431,102]</v>
      </c>
      <c r="EE232" s="3" t="str">
        <f t="shared" si="207"/>
        <v>[35,970000]</v>
      </c>
      <c r="EF232" s="3"/>
      <c r="EG232" s="3">
        <f>VLOOKUP(IF(MOD(CY232,10)=0,10,MOD(CY232,10))&amp;DA232&amp;DB232&amp;DJ232-1,[1]图鉴!$C$18:$G$183,MATCH("经验值",[1]图鉴!$C$18:$G$18,0),FALSE)</f>
        <v>45</v>
      </c>
      <c r="EI232" s="2" t="str">
        <f t="shared" si="178"/>
        <v>百夫长</v>
      </c>
      <c r="EJ232" s="2">
        <f t="shared" si="179"/>
        <v>229</v>
      </c>
    </row>
    <row r="233" spans="83:140">
      <c r="CE233" s="21">
        <f>[1]坦克标准养成属性!AV233</f>
        <v>19</v>
      </c>
      <c r="CF233" s="21" t="str">
        <f>[1]坦克标准养成属性!AW233</f>
        <v>百夫长</v>
      </c>
      <c r="CG233" s="21" t="str">
        <f t="shared" si="208"/>
        <v>T4</v>
      </c>
      <c r="CH233" s="21" t="str">
        <f>[1]坦克标准养成属性!AX233</f>
        <v>高</v>
      </c>
      <c r="CI233" s="21">
        <f>[1]坦克标准养成属性!AY233</f>
        <v>14</v>
      </c>
      <c r="CJ233" s="21">
        <f ca="1">[1]坦克标准养成属性!AZ233</f>
        <v>24651</v>
      </c>
      <c r="CK233" s="21">
        <f ca="1">[1]坦克标准养成属性!BA233</f>
        <v>2262</v>
      </c>
      <c r="CL233" s="21">
        <f ca="1">[1]坦克标准养成属性!BB233</f>
        <v>1906</v>
      </c>
      <c r="CM233" s="21">
        <f ca="1">[1]坦克标准养成属性!BC233</f>
        <v>1430</v>
      </c>
      <c r="CN233" s="21">
        <f ca="1">[1]坦克标准养成属性!BD233</f>
        <v>1660</v>
      </c>
      <c r="CO233" s="21">
        <f ca="1">[1]坦克标准养成属性!BE233</f>
        <v>2045</v>
      </c>
      <c r="CP233" s="21">
        <f>[1]坦克标准养成属性!BF233</f>
        <v>56.3</v>
      </c>
      <c r="CQ233" s="21">
        <f>[1]坦克标准养成属性!BG233</f>
        <v>50.6</v>
      </c>
      <c r="CR233" s="21">
        <f>[1]坦克标准养成属性!BH233</f>
        <v>16.399999999999999</v>
      </c>
      <c r="CS233" s="21">
        <f>[1]坦克标准养成属性!BI233</f>
        <v>3.6</v>
      </c>
      <c r="CT233" s="21">
        <f>[1]坦克标准养成属性!BJ233</f>
        <v>0</v>
      </c>
      <c r="CU233" s="21">
        <f>[1]坦克标准养成属性!BK233</f>
        <v>0</v>
      </c>
      <c r="CV233" s="21">
        <f>[1]坦克标准养成属性!BL233</f>
        <v>2.0699999999999998</v>
      </c>
      <c r="CX233" s="2">
        <v>230</v>
      </c>
      <c r="CY233" s="2">
        <f t="shared" si="181"/>
        <v>19</v>
      </c>
      <c r="CZ233" s="2" t="str">
        <f t="shared" si="182"/>
        <v>百夫长</v>
      </c>
      <c r="DA233" s="2" t="str">
        <f t="shared" si="182"/>
        <v>T4</v>
      </c>
      <c r="DB233" s="2" t="str">
        <f t="shared" si="182"/>
        <v>高</v>
      </c>
      <c r="DC233" s="2">
        <f t="shared" si="183"/>
        <v>4</v>
      </c>
      <c r="DD233" s="2">
        <f t="shared" si="184"/>
        <v>6</v>
      </c>
      <c r="DE233" s="2">
        <f t="shared" si="185"/>
        <v>6</v>
      </c>
      <c r="DF233" s="2">
        <f t="shared" si="186"/>
        <v>6</v>
      </c>
      <c r="DG233" s="2">
        <f t="shared" si="187"/>
        <v>3</v>
      </c>
      <c r="DH233" s="2">
        <f t="shared" si="188"/>
        <v>1</v>
      </c>
      <c r="DI233" s="2">
        <f t="shared" si="189"/>
        <v>231</v>
      </c>
      <c r="DJ233" s="2">
        <f>COUNTIF(CZ$4:CZ233,CZ233)</f>
        <v>15</v>
      </c>
      <c r="DK233" s="2">
        <f t="shared" ca="1" si="190"/>
        <v>24651</v>
      </c>
      <c r="DL233" s="2">
        <f t="shared" ca="1" si="191"/>
        <v>2262</v>
      </c>
      <c r="DM233" s="2">
        <f t="shared" ca="1" si="192"/>
        <v>1906</v>
      </c>
      <c r="DN233" s="2">
        <f t="shared" ca="1" si="193"/>
        <v>1430</v>
      </c>
      <c r="DO233" s="2">
        <f t="shared" ca="1" si="194"/>
        <v>1660</v>
      </c>
      <c r="DP233" s="2">
        <f t="shared" ca="1" si="195"/>
        <v>2045</v>
      </c>
      <c r="DQ233" s="2">
        <f t="shared" si="196"/>
        <v>56.3</v>
      </c>
      <c r="DR233" s="2">
        <f t="shared" si="197"/>
        <v>50.6</v>
      </c>
      <c r="DS233" s="2">
        <f t="shared" si="198"/>
        <v>16.399999999999999</v>
      </c>
      <c r="DT233" s="2">
        <f t="shared" si="199"/>
        <v>3.6</v>
      </c>
      <c r="DU233" s="2">
        <f t="shared" si="200"/>
        <v>0</v>
      </c>
      <c r="DV233" s="2">
        <f t="shared" si="201"/>
        <v>0</v>
      </c>
      <c r="DW233" s="2">
        <f t="shared" si="202"/>
        <v>2.0699999999999998</v>
      </c>
      <c r="DX233" s="2">
        <f t="shared" si="203"/>
        <v>1.1599999999999999</v>
      </c>
      <c r="DY233" s="12" t="str">
        <f t="shared" ca="1" si="204"/>
        <v>[24651,2262,1906,1430,1660,2045,56.3,50.6,16.4,3.6,0,0,2.07,1.16]</v>
      </c>
      <c r="DZ233" s="2">
        <f t="shared" si="205"/>
        <v>52431</v>
      </c>
      <c r="EA233" s="23">
        <f t="shared" si="169"/>
        <v>35</v>
      </c>
      <c r="EB233" s="23">
        <f t="shared" si="170"/>
        <v>1035500</v>
      </c>
      <c r="EC233" s="35"/>
      <c r="ED233" s="3" t="str">
        <f t="shared" si="206"/>
        <v>[52431,102]</v>
      </c>
      <c r="EE233" s="3" t="str">
        <f t="shared" si="207"/>
        <v>[35,1035500]</v>
      </c>
      <c r="EF233" s="3"/>
      <c r="EG233" s="3">
        <f>VLOOKUP(IF(MOD(CY233,10)=0,10,MOD(CY233,10))&amp;DA233&amp;DB233&amp;DJ233-1,[1]图鉴!$C$18:$G$183,MATCH("经验值",[1]图鉴!$C$18:$G$18,0),FALSE)</f>
        <v>45</v>
      </c>
      <c r="EI233" s="2" t="str">
        <f t="shared" si="178"/>
        <v>百夫长</v>
      </c>
      <c r="EJ233" s="2">
        <f t="shared" si="179"/>
        <v>230</v>
      </c>
    </row>
    <row r="234" spans="83:140">
      <c r="CE234" s="21">
        <f>[1]坦克标准养成属性!AV234</f>
        <v>19</v>
      </c>
      <c r="CF234" s="21" t="str">
        <f>[1]坦克标准养成属性!AW234</f>
        <v>百夫长</v>
      </c>
      <c r="CG234" s="21" t="str">
        <f t="shared" si="208"/>
        <v>T4</v>
      </c>
      <c r="CH234" s="21" t="str">
        <f>[1]坦克标准养成属性!AX234</f>
        <v>高</v>
      </c>
      <c r="CI234" s="21">
        <f>[1]坦克标准养成属性!AY234</f>
        <v>15</v>
      </c>
      <c r="CJ234" s="21">
        <f ca="1">[1]坦克标准养成属性!AZ234</f>
        <v>25599</v>
      </c>
      <c r="CK234" s="21">
        <f ca="1">[1]坦克标准养成属性!BA234</f>
        <v>2323</v>
      </c>
      <c r="CL234" s="21">
        <f ca="1">[1]坦克标准养成属性!BB234</f>
        <v>1969</v>
      </c>
      <c r="CM234" s="21">
        <f ca="1">[1]坦克标准养成属性!BC234</f>
        <v>1477</v>
      </c>
      <c r="CN234" s="21">
        <f ca="1">[1]坦克标准养成属性!BD234</f>
        <v>1705</v>
      </c>
      <c r="CO234" s="21">
        <f ca="1">[1]坦克标准养成属性!BE234</f>
        <v>2119</v>
      </c>
      <c r="CP234" s="21">
        <f>[1]坦克标准养成属性!BF234</f>
        <v>57</v>
      </c>
      <c r="CQ234" s="21">
        <f>[1]坦克标准养成属性!BG234</f>
        <v>51.3</v>
      </c>
      <c r="CR234" s="21">
        <f>[1]坦克标准养成属性!BH234</f>
        <v>16.600000000000001</v>
      </c>
      <c r="CS234" s="21">
        <f>[1]坦克标准养成属性!BI234</f>
        <v>3.53</v>
      </c>
      <c r="CT234" s="21">
        <f>[1]坦克标准养成属性!BJ234</f>
        <v>0</v>
      </c>
      <c r="CU234" s="21">
        <f>[1]坦克标准养成属性!BK234</f>
        <v>0</v>
      </c>
      <c r="CV234" s="21">
        <f>[1]坦克标准养成属性!BL234</f>
        <v>2.0499999999999998</v>
      </c>
      <c r="CX234" s="2">
        <v>231</v>
      </c>
      <c r="CY234" s="2">
        <f t="shared" si="181"/>
        <v>19</v>
      </c>
      <c r="CZ234" s="2" t="str">
        <f t="shared" si="182"/>
        <v>百夫长</v>
      </c>
      <c r="DA234" s="2" t="str">
        <f t="shared" si="182"/>
        <v>T4</v>
      </c>
      <c r="DB234" s="2" t="str">
        <f t="shared" si="182"/>
        <v>高</v>
      </c>
      <c r="DC234" s="2">
        <f t="shared" si="183"/>
        <v>4</v>
      </c>
      <c r="DD234" s="2">
        <f t="shared" si="184"/>
        <v>6</v>
      </c>
      <c r="DE234" s="2">
        <f t="shared" si="185"/>
        <v>6</v>
      </c>
      <c r="DF234" s="2">
        <f t="shared" si="186"/>
        <v>6</v>
      </c>
      <c r="DG234" s="2">
        <f t="shared" si="187"/>
        <v>4</v>
      </c>
      <c r="DH234" s="2">
        <f t="shared" si="188"/>
        <v>1</v>
      </c>
      <c r="DI234" s="2">
        <f t="shared" si="189"/>
        <v>232</v>
      </c>
      <c r="DJ234" s="2">
        <f>COUNTIF(CZ$4:CZ234,CZ234)</f>
        <v>16</v>
      </c>
      <c r="DK234" s="2">
        <f t="shared" ca="1" si="190"/>
        <v>25599</v>
      </c>
      <c r="DL234" s="2">
        <f t="shared" ca="1" si="191"/>
        <v>2323</v>
      </c>
      <c r="DM234" s="2">
        <f t="shared" ca="1" si="192"/>
        <v>1969</v>
      </c>
      <c r="DN234" s="2">
        <f t="shared" ca="1" si="193"/>
        <v>1477</v>
      </c>
      <c r="DO234" s="2">
        <f t="shared" ca="1" si="194"/>
        <v>1705</v>
      </c>
      <c r="DP234" s="2">
        <f t="shared" ca="1" si="195"/>
        <v>2119</v>
      </c>
      <c r="DQ234" s="2">
        <f t="shared" si="196"/>
        <v>57</v>
      </c>
      <c r="DR234" s="2">
        <f t="shared" si="197"/>
        <v>51.3</v>
      </c>
      <c r="DS234" s="2">
        <f t="shared" si="198"/>
        <v>16.600000000000001</v>
      </c>
      <c r="DT234" s="2">
        <f t="shared" si="199"/>
        <v>3.53</v>
      </c>
      <c r="DU234" s="2">
        <f t="shared" si="200"/>
        <v>0</v>
      </c>
      <c r="DV234" s="2">
        <f t="shared" si="201"/>
        <v>0</v>
      </c>
      <c r="DW234" s="2">
        <f t="shared" si="202"/>
        <v>2.0499999999999998</v>
      </c>
      <c r="DX234" s="2">
        <f t="shared" si="203"/>
        <v>1.17</v>
      </c>
      <c r="DY234" s="12" t="str">
        <f t="shared" ca="1" si="204"/>
        <v>[25599,2323,1969,1477,1705,2119,57,51.3,16.6,3.53,0,0,2.05,1.17]</v>
      </c>
      <c r="DZ234" s="2">
        <f t="shared" si="205"/>
        <v>52431</v>
      </c>
      <c r="EA234" s="23">
        <f t="shared" si="169"/>
        <v>35</v>
      </c>
      <c r="EB234" s="23">
        <f t="shared" si="170"/>
        <v>1101000</v>
      </c>
      <c r="EC234" s="35"/>
      <c r="ED234" s="3" t="str">
        <f t="shared" si="206"/>
        <v>[52431,102]</v>
      </c>
      <c r="EE234" s="3" t="str">
        <f t="shared" si="207"/>
        <v>[35,1101000]</v>
      </c>
      <c r="EF234" s="3"/>
      <c r="EG234" s="3">
        <f>VLOOKUP(IF(MOD(CY234,10)=0,10,MOD(CY234,10))&amp;DA234&amp;DB234&amp;DJ234-1,[1]图鉴!$C$18:$G$183,MATCH("经验值",[1]图鉴!$C$18:$G$18,0),FALSE)</f>
        <v>45</v>
      </c>
      <c r="EI234" s="2" t="str">
        <f t="shared" si="178"/>
        <v>百夫长</v>
      </c>
      <c r="EJ234" s="2">
        <f t="shared" si="179"/>
        <v>231</v>
      </c>
    </row>
    <row r="235" spans="83:140">
      <c r="CE235" s="21">
        <f>[1]坦克标准养成属性!AV235</f>
        <v>19</v>
      </c>
      <c r="CF235" s="21" t="str">
        <f>[1]坦克标准养成属性!AW235</f>
        <v>百夫长</v>
      </c>
      <c r="CG235" s="21" t="str">
        <f t="shared" si="208"/>
        <v>T4</v>
      </c>
      <c r="CH235" s="21" t="str">
        <f>[1]坦克标准养成属性!AX235</f>
        <v>高</v>
      </c>
      <c r="CI235" s="21">
        <f>[1]坦克标准养成属性!AY235</f>
        <v>16</v>
      </c>
      <c r="CJ235" s="21">
        <f ca="1">[1]坦克标准养成属性!AZ235</f>
        <v>26547</v>
      </c>
      <c r="CK235" s="21">
        <f ca="1">[1]坦克标准养成属性!BA235</f>
        <v>2384</v>
      </c>
      <c r="CL235" s="21">
        <f ca="1">[1]坦克标准养成属性!BB235</f>
        <v>2032</v>
      </c>
      <c r="CM235" s="21">
        <f ca="1">[1]坦克标准养成属性!BC235</f>
        <v>1524</v>
      </c>
      <c r="CN235" s="21">
        <f ca="1">[1]坦克标准养成属性!BD235</f>
        <v>1750</v>
      </c>
      <c r="CO235" s="21">
        <f ca="1">[1]坦克标准养成属性!BE235</f>
        <v>2193</v>
      </c>
      <c r="CP235" s="21">
        <f>[1]坦克标准养成属性!BF235</f>
        <v>57.7</v>
      </c>
      <c r="CQ235" s="21">
        <f>[1]坦克标准养成属性!BG235</f>
        <v>51.9</v>
      </c>
      <c r="CR235" s="21">
        <f>[1]坦克标准养成属性!BH235</f>
        <v>16.899999999999999</v>
      </c>
      <c r="CS235" s="21">
        <f>[1]坦克标准养成属性!BI235</f>
        <v>3.47</v>
      </c>
      <c r="CT235" s="21">
        <f>[1]坦克标准养成属性!BJ235</f>
        <v>0</v>
      </c>
      <c r="CU235" s="21">
        <f>[1]坦克标准养成属性!BK235</f>
        <v>0</v>
      </c>
      <c r="CV235" s="21">
        <f>[1]坦克标准养成属性!BL235</f>
        <v>2.02</v>
      </c>
      <c r="CX235" s="2">
        <v>232</v>
      </c>
      <c r="CY235" s="2">
        <f t="shared" si="181"/>
        <v>19</v>
      </c>
      <c r="CZ235" s="2" t="str">
        <f t="shared" si="182"/>
        <v>百夫长</v>
      </c>
      <c r="DA235" s="2" t="str">
        <f t="shared" si="182"/>
        <v>T4</v>
      </c>
      <c r="DB235" s="2" t="str">
        <f t="shared" si="182"/>
        <v>高</v>
      </c>
      <c r="DC235" s="2">
        <f t="shared" si="183"/>
        <v>4</v>
      </c>
      <c r="DD235" s="2">
        <f t="shared" si="184"/>
        <v>6</v>
      </c>
      <c r="DE235" s="2">
        <f t="shared" si="185"/>
        <v>6</v>
      </c>
      <c r="DF235" s="2">
        <f t="shared" si="186"/>
        <v>6</v>
      </c>
      <c r="DG235" s="2">
        <f t="shared" si="187"/>
        <v>5</v>
      </c>
      <c r="DH235" s="2">
        <f t="shared" si="188"/>
        <v>1</v>
      </c>
      <c r="DI235" s="2">
        <f t="shared" si="189"/>
        <v>233</v>
      </c>
      <c r="DJ235" s="2">
        <f>COUNTIF(CZ$4:CZ235,CZ235)</f>
        <v>17</v>
      </c>
      <c r="DK235" s="2">
        <f t="shared" ca="1" si="190"/>
        <v>26547</v>
      </c>
      <c r="DL235" s="2">
        <f t="shared" ca="1" si="191"/>
        <v>2384</v>
      </c>
      <c r="DM235" s="2">
        <f t="shared" ca="1" si="192"/>
        <v>2032</v>
      </c>
      <c r="DN235" s="2">
        <f t="shared" ca="1" si="193"/>
        <v>1524</v>
      </c>
      <c r="DO235" s="2">
        <f t="shared" ca="1" si="194"/>
        <v>1750</v>
      </c>
      <c r="DP235" s="2">
        <f t="shared" ca="1" si="195"/>
        <v>2193</v>
      </c>
      <c r="DQ235" s="2">
        <f t="shared" si="196"/>
        <v>57.7</v>
      </c>
      <c r="DR235" s="2">
        <f t="shared" si="197"/>
        <v>51.9</v>
      </c>
      <c r="DS235" s="2">
        <f t="shared" si="198"/>
        <v>16.899999999999999</v>
      </c>
      <c r="DT235" s="2">
        <f t="shared" si="199"/>
        <v>3.47</v>
      </c>
      <c r="DU235" s="2">
        <f t="shared" si="200"/>
        <v>0</v>
      </c>
      <c r="DV235" s="2">
        <f t="shared" si="201"/>
        <v>0</v>
      </c>
      <c r="DW235" s="2">
        <f t="shared" si="202"/>
        <v>2.02</v>
      </c>
      <c r="DX235" s="2">
        <f t="shared" si="203"/>
        <v>1.19</v>
      </c>
      <c r="DY235" s="12" t="str">
        <f t="shared" ca="1" si="204"/>
        <v>[26547,2384,2032,1524,1750,2193,57.7,51.9,16.9,3.47,0,0,2.02,1.19]</v>
      </c>
      <c r="DZ235" s="2">
        <f t="shared" si="205"/>
        <v>52431</v>
      </c>
      <c r="EA235" s="23">
        <f t="shared" si="169"/>
        <v>35</v>
      </c>
      <c r="EB235" s="23">
        <f t="shared" si="170"/>
        <v>1166500</v>
      </c>
      <c r="EC235" s="35"/>
      <c r="ED235" s="3" t="str">
        <f t="shared" si="206"/>
        <v>[52431,102]</v>
      </c>
      <c r="EE235" s="3" t="str">
        <f t="shared" si="207"/>
        <v>[35,1166500]</v>
      </c>
      <c r="EF235" s="3"/>
      <c r="EG235" s="3">
        <f>VLOOKUP(IF(MOD(CY235,10)=0,10,MOD(CY235,10))&amp;DA235&amp;DB235&amp;DJ235-1,[1]图鉴!$C$18:$G$183,MATCH("经验值",[1]图鉴!$C$18:$G$18,0),FALSE)</f>
        <v>45</v>
      </c>
      <c r="EI235" s="2" t="str">
        <f t="shared" si="178"/>
        <v>百夫长</v>
      </c>
      <c r="EJ235" s="2">
        <f t="shared" si="179"/>
        <v>232</v>
      </c>
    </row>
    <row r="236" spans="83:140">
      <c r="CE236" s="21">
        <f>[1]坦克标准养成属性!AV236</f>
        <v>19</v>
      </c>
      <c r="CF236" s="21" t="str">
        <f>[1]坦克标准养成属性!AW236</f>
        <v>百夫长</v>
      </c>
      <c r="CG236" s="21" t="str">
        <f t="shared" si="208"/>
        <v>T4</v>
      </c>
      <c r="CH236" s="21" t="str">
        <f>[1]坦克标准养成属性!AX236</f>
        <v>高</v>
      </c>
      <c r="CI236" s="21">
        <f>[1]坦克标准养成属性!AY236</f>
        <v>17</v>
      </c>
      <c r="CJ236" s="21">
        <f ca="1">[1]坦克标准养成属性!AZ236</f>
        <v>27495</v>
      </c>
      <c r="CK236" s="21">
        <f ca="1">[1]坦克标准养成属性!BA236</f>
        <v>2446</v>
      </c>
      <c r="CL236" s="21">
        <f ca="1">[1]坦克标准养成属性!BB236</f>
        <v>2095</v>
      </c>
      <c r="CM236" s="21">
        <f ca="1">[1]坦克标准养成属性!BC236</f>
        <v>1571</v>
      </c>
      <c r="CN236" s="21">
        <f ca="1">[1]坦克标准养成属性!BD236</f>
        <v>1795</v>
      </c>
      <c r="CO236" s="21">
        <f ca="1">[1]坦克标准养成属性!BE236</f>
        <v>2267</v>
      </c>
      <c r="CP236" s="21">
        <f>[1]坦克标准养成属性!BF236</f>
        <v>58.4</v>
      </c>
      <c r="CQ236" s="21">
        <f>[1]坦克标准养成属性!BG236</f>
        <v>52.5</v>
      </c>
      <c r="CR236" s="21">
        <f>[1]坦克标准养成属性!BH236</f>
        <v>17.100000000000001</v>
      </c>
      <c r="CS236" s="21">
        <f>[1]坦克标准养成属性!BI236</f>
        <v>3.4</v>
      </c>
      <c r="CT236" s="21">
        <f>[1]坦克标准养成属性!BJ236</f>
        <v>0</v>
      </c>
      <c r="CU236" s="21">
        <f>[1]坦克标准养成属性!BK236</f>
        <v>0</v>
      </c>
      <c r="CV236" s="21">
        <f>[1]坦克标准养成属性!BL236</f>
        <v>2</v>
      </c>
      <c r="CX236" s="2">
        <v>233</v>
      </c>
      <c r="CY236" s="2">
        <f t="shared" si="181"/>
        <v>19</v>
      </c>
      <c r="CZ236" s="2" t="str">
        <f t="shared" ref="CZ236:DB267" si="209">VLOOKUP($CY236,$CE$3:$CR$372,MATCH(CZ$3,$CE$3:$CR$3,0),FALSE)</f>
        <v>百夫长</v>
      </c>
      <c r="DA236" s="2" t="str">
        <f t="shared" si="209"/>
        <v>T4</v>
      </c>
      <c r="DB236" s="2" t="str">
        <f t="shared" si="209"/>
        <v>高</v>
      </c>
      <c r="DC236" s="2">
        <f t="shared" si="183"/>
        <v>4</v>
      </c>
      <c r="DD236" s="2">
        <f t="shared" si="184"/>
        <v>6</v>
      </c>
      <c r="DE236" s="2">
        <f t="shared" si="185"/>
        <v>6</v>
      </c>
      <c r="DF236" s="2">
        <f t="shared" si="186"/>
        <v>6</v>
      </c>
      <c r="DG236" s="2">
        <f t="shared" si="187"/>
        <v>6</v>
      </c>
      <c r="DH236" s="2">
        <f t="shared" si="188"/>
        <v>2</v>
      </c>
      <c r="DI236" s="2">
        <f t="shared" si="189"/>
        <v>-1</v>
      </c>
      <c r="DJ236" s="2">
        <f>COUNTIF(CZ$4:CZ236,CZ236)</f>
        <v>18</v>
      </c>
      <c r="DK236" s="2">
        <f t="shared" ca="1" si="190"/>
        <v>27495</v>
      </c>
      <c r="DL236" s="2">
        <f t="shared" ca="1" si="191"/>
        <v>2446</v>
      </c>
      <c r="DM236" s="2">
        <f t="shared" ca="1" si="192"/>
        <v>2095</v>
      </c>
      <c r="DN236" s="2">
        <f t="shared" ca="1" si="193"/>
        <v>1571</v>
      </c>
      <c r="DO236" s="2">
        <f t="shared" ca="1" si="194"/>
        <v>1795</v>
      </c>
      <c r="DP236" s="2">
        <f t="shared" ca="1" si="195"/>
        <v>2267</v>
      </c>
      <c r="DQ236" s="2">
        <f t="shared" si="196"/>
        <v>58.4</v>
      </c>
      <c r="DR236" s="2">
        <f t="shared" si="197"/>
        <v>52.5</v>
      </c>
      <c r="DS236" s="2">
        <f t="shared" si="198"/>
        <v>17.100000000000001</v>
      </c>
      <c r="DT236" s="2">
        <f t="shared" si="199"/>
        <v>3.4</v>
      </c>
      <c r="DU236" s="2">
        <f t="shared" si="200"/>
        <v>0</v>
      </c>
      <c r="DV236" s="2">
        <f t="shared" si="201"/>
        <v>0</v>
      </c>
      <c r="DW236" s="2">
        <f t="shared" si="202"/>
        <v>2</v>
      </c>
      <c r="DX236" s="2">
        <f t="shared" si="203"/>
        <v>1.2</v>
      </c>
      <c r="DY236" s="12" t="str">
        <f t="shared" ca="1" si="204"/>
        <v>[27495,2446,2095,1571,1795,2267,58.4,52.5,17.1,3.4,0,0,2,1.2]</v>
      </c>
      <c r="DZ236" s="2">
        <f t="shared" si="205"/>
        <v>52431</v>
      </c>
      <c r="EA236" s="23">
        <f t="shared" si="169"/>
        <v>1</v>
      </c>
      <c r="EB236" s="23">
        <f t="shared" si="170"/>
        <v>0</v>
      </c>
      <c r="EC236" s="35"/>
      <c r="ED236" s="3" t="str">
        <f t="shared" si="206"/>
        <v>[52431,102]</v>
      </c>
      <c r="EE236" s="3" t="str">
        <f t="shared" si="207"/>
        <v>[1,0]</v>
      </c>
      <c r="EF236" s="3"/>
      <c r="EG236" s="3">
        <f>VLOOKUP(IF(MOD(CY236,10)=0,10,MOD(CY236,10))&amp;DA236&amp;DB236&amp;DJ236-1,[1]图鉴!$C$18:$G$183,MATCH("经验值",[1]图鉴!$C$18:$G$18,0),FALSE)</f>
        <v>45</v>
      </c>
      <c r="EI236" s="2" t="str">
        <f t="shared" si="178"/>
        <v>百夫长</v>
      </c>
      <c r="EJ236" s="2">
        <f t="shared" si="179"/>
        <v>233</v>
      </c>
    </row>
    <row r="237" spans="83:140">
      <c r="CE237" s="21">
        <f>[1]坦克标准养成属性!AV237</f>
        <v>20</v>
      </c>
      <c r="CF237" s="21" t="str">
        <f>[1]坦克标准养成属性!AW237</f>
        <v>挑战者</v>
      </c>
      <c r="CG237" s="21" t="str">
        <f t="shared" si="208"/>
        <v>T5</v>
      </c>
      <c r="CH237" s="21" t="str">
        <f>[1]坦克标准养成属性!AX237</f>
        <v>低</v>
      </c>
      <c r="CI237" s="21">
        <f>[1]坦克标准养成属性!AY237</f>
        <v>0</v>
      </c>
      <c r="CJ237" s="21">
        <f ca="1">[1]坦克标准养成属性!AZ237</f>
        <v>13886</v>
      </c>
      <c r="CK237" s="21">
        <f ca="1">[1]坦克标准养成属性!BA237</f>
        <v>1780</v>
      </c>
      <c r="CL237" s="21">
        <f ca="1">[1]坦克标准养成属性!BB237</f>
        <v>1249</v>
      </c>
      <c r="CM237" s="21">
        <f ca="1">[1]坦克标准养成属性!BC237</f>
        <v>936</v>
      </c>
      <c r="CN237" s="21">
        <f ca="1">[1]坦克标准养成属性!BD237</f>
        <v>1254</v>
      </c>
      <c r="CO237" s="21">
        <f ca="1">[1]坦克标准养成属性!BE237</f>
        <v>1231</v>
      </c>
      <c r="CP237" s="21">
        <f>[1]坦克标准养成属性!BF237</f>
        <v>35.6</v>
      </c>
      <c r="CQ237" s="21">
        <f>[1]坦克标准养成属性!BG237</f>
        <v>50</v>
      </c>
      <c r="CR237" s="21">
        <f>[1]坦克标准养成属性!BH237</f>
        <v>11.1</v>
      </c>
      <c r="CS237" s="21">
        <f>[1]坦克标准养成属性!BI237</f>
        <v>4.5</v>
      </c>
      <c r="CT237" s="21">
        <f>[1]坦克标准养成属性!BJ237</f>
        <v>0</v>
      </c>
      <c r="CU237" s="21">
        <f>[1]坦克标准养成属性!BK237</f>
        <v>0</v>
      </c>
      <c r="CV237" s="21">
        <f>[1]坦克标准养成属性!BL237</f>
        <v>2.4</v>
      </c>
      <c r="CX237" s="2">
        <v>234</v>
      </c>
      <c r="CY237" s="2">
        <f t="shared" si="181"/>
        <v>20</v>
      </c>
      <c r="CZ237" s="2" t="str">
        <f t="shared" si="209"/>
        <v>挑战者</v>
      </c>
      <c r="DA237" s="2" t="str">
        <f t="shared" si="209"/>
        <v>T5</v>
      </c>
      <c r="DB237" s="2" t="str">
        <f t="shared" si="209"/>
        <v>低</v>
      </c>
      <c r="DC237" s="2">
        <f t="shared" si="183"/>
        <v>5</v>
      </c>
      <c r="DD237" s="2">
        <f t="shared" si="184"/>
        <v>6</v>
      </c>
      <c r="DE237" s="2">
        <f t="shared" si="185"/>
        <v>5</v>
      </c>
      <c r="DF237" s="2">
        <f t="shared" si="186"/>
        <v>5</v>
      </c>
      <c r="DG237" s="2">
        <f t="shared" si="187"/>
        <v>0</v>
      </c>
      <c r="DH237" s="2">
        <f t="shared" si="188"/>
        <v>1</v>
      </c>
      <c r="DI237" s="2">
        <f t="shared" si="189"/>
        <v>235</v>
      </c>
      <c r="DJ237" s="2">
        <f>COUNTIF(CZ$4:CZ237,CZ237)</f>
        <v>1</v>
      </c>
      <c r="DK237" s="2">
        <f t="shared" ca="1" si="190"/>
        <v>13886</v>
      </c>
      <c r="DL237" s="2">
        <f t="shared" ca="1" si="191"/>
        <v>1780</v>
      </c>
      <c r="DM237" s="2">
        <f t="shared" ca="1" si="192"/>
        <v>1249</v>
      </c>
      <c r="DN237" s="2">
        <f t="shared" ca="1" si="193"/>
        <v>936</v>
      </c>
      <c r="DO237" s="2">
        <f t="shared" ca="1" si="194"/>
        <v>1254</v>
      </c>
      <c r="DP237" s="2">
        <f t="shared" ca="1" si="195"/>
        <v>1231</v>
      </c>
      <c r="DQ237" s="2">
        <f t="shared" si="196"/>
        <v>35.6</v>
      </c>
      <c r="DR237" s="2">
        <f t="shared" si="197"/>
        <v>50</v>
      </c>
      <c r="DS237" s="2">
        <f t="shared" si="198"/>
        <v>11.1</v>
      </c>
      <c r="DT237" s="2">
        <f t="shared" si="199"/>
        <v>4.5</v>
      </c>
      <c r="DU237" s="2">
        <f t="shared" si="200"/>
        <v>0</v>
      </c>
      <c r="DV237" s="2">
        <f t="shared" si="201"/>
        <v>0</v>
      </c>
      <c r="DW237" s="2">
        <f t="shared" si="202"/>
        <v>2.4</v>
      </c>
      <c r="DX237" s="2">
        <f t="shared" si="203"/>
        <v>1</v>
      </c>
      <c r="DY237" s="12" t="str">
        <f t="shared" ca="1" si="204"/>
        <v>[13886,1780,1249,936,1254,1231,35.6,50,11.1,4.5,0,0,2.4,1]</v>
      </c>
      <c r="DZ237" s="2">
        <f t="shared" si="205"/>
        <v>52511</v>
      </c>
      <c r="EA237" s="23">
        <f t="shared" si="169"/>
        <v>65</v>
      </c>
      <c r="EB237" s="23">
        <f t="shared" si="170"/>
        <v>319000</v>
      </c>
      <c r="EC237" s="35"/>
      <c r="ED237" s="3" t="str">
        <f t="shared" si="206"/>
        <v>[52511,102]</v>
      </c>
      <c r="EE237" s="3" t="str">
        <f t="shared" si="207"/>
        <v>[65,319000]</v>
      </c>
      <c r="EF237" s="3"/>
      <c r="EG237" s="3">
        <f>VLOOKUP(IF(MOD(CY237,10)=0,10,MOD(CY237,10))&amp;DA237&amp;DB237&amp;DJ237-1,[1]图鉴!$C$18:$G$183,MATCH("经验值",[1]图鉴!$C$18:$G$18,0),FALSE)</f>
        <v>65</v>
      </c>
      <c r="EI237" s="2" t="str">
        <f t="shared" si="178"/>
        <v>挑战者</v>
      </c>
      <c r="EJ237" s="2">
        <f t="shared" si="179"/>
        <v>234</v>
      </c>
    </row>
    <row r="238" spans="83:140">
      <c r="CE238" s="21">
        <f>[1]坦克标准养成属性!AV238</f>
        <v>20</v>
      </c>
      <c r="CF238" s="21" t="str">
        <f>[1]坦克标准养成属性!AW238</f>
        <v>挑战者</v>
      </c>
      <c r="CG238" s="21" t="str">
        <f t="shared" si="208"/>
        <v>T5</v>
      </c>
      <c r="CH238" s="21" t="str">
        <f>[1]坦克标准养成属性!AX238</f>
        <v>低</v>
      </c>
      <c r="CI238" s="21">
        <f>[1]坦克标准养成属性!AY238</f>
        <v>1</v>
      </c>
      <c r="CJ238" s="21">
        <f ca="1">[1]坦克标准养成属性!AZ238</f>
        <v>14605</v>
      </c>
      <c r="CK238" s="21">
        <f ca="1">[1]坦克标准养成属性!BA238</f>
        <v>1800</v>
      </c>
      <c r="CL238" s="21">
        <f ca="1">[1]坦克标准养成属性!BB238</f>
        <v>1294</v>
      </c>
      <c r="CM238" s="21">
        <f ca="1">[1]坦克标准养成属性!BC238</f>
        <v>970</v>
      </c>
      <c r="CN238" s="21">
        <f ca="1">[1]坦克标准养成属性!BD238</f>
        <v>1268</v>
      </c>
      <c r="CO238" s="21">
        <f ca="1">[1]坦克标准养成属性!BE238</f>
        <v>1296</v>
      </c>
      <c r="CP238" s="21">
        <f>[1]坦克标准养成属性!BF238</f>
        <v>36.299999999999997</v>
      </c>
      <c r="CQ238" s="21">
        <f>[1]坦克标准养成属性!BG238</f>
        <v>51</v>
      </c>
      <c r="CR238" s="21">
        <f>[1]坦克标准养成属性!BH238</f>
        <v>11.4</v>
      </c>
      <c r="CS238" s="21">
        <f>[1]坦克标准养成属性!BI238</f>
        <v>4.41</v>
      </c>
      <c r="CT238" s="21">
        <f>[1]坦克标准养成属性!BJ238</f>
        <v>0</v>
      </c>
      <c r="CU238" s="21">
        <f>[1]坦克标准养成属性!BK238</f>
        <v>0</v>
      </c>
      <c r="CV238" s="21">
        <f>[1]坦克标准养成属性!BL238</f>
        <v>2.37</v>
      </c>
      <c r="CX238" s="2">
        <v>235</v>
      </c>
      <c r="CY238" s="2">
        <f t="shared" si="181"/>
        <v>20</v>
      </c>
      <c r="CZ238" s="2" t="str">
        <f t="shared" si="209"/>
        <v>挑战者</v>
      </c>
      <c r="DA238" s="2" t="str">
        <f t="shared" si="209"/>
        <v>T5</v>
      </c>
      <c r="DB238" s="2" t="str">
        <f t="shared" si="209"/>
        <v>低</v>
      </c>
      <c r="DC238" s="2">
        <f t="shared" si="183"/>
        <v>5</v>
      </c>
      <c r="DD238" s="2">
        <f t="shared" si="184"/>
        <v>6</v>
      </c>
      <c r="DE238" s="2">
        <f t="shared" si="185"/>
        <v>5</v>
      </c>
      <c r="DF238" s="2">
        <f t="shared" si="186"/>
        <v>5</v>
      </c>
      <c r="DG238" s="2">
        <f t="shared" si="187"/>
        <v>1</v>
      </c>
      <c r="DH238" s="2">
        <f t="shared" si="188"/>
        <v>1</v>
      </c>
      <c r="DI238" s="2">
        <f t="shared" si="189"/>
        <v>236</v>
      </c>
      <c r="DJ238" s="2">
        <f>COUNTIF(CZ$4:CZ238,CZ238)</f>
        <v>2</v>
      </c>
      <c r="DK238" s="2">
        <f t="shared" ca="1" si="190"/>
        <v>14605</v>
      </c>
      <c r="DL238" s="2">
        <f t="shared" ca="1" si="191"/>
        <v>1800</v>
      </c>
      <c r="DM238" s="2">
        <f t="shared" ca="1" si="192"/>
        <v>1294</v>
      </c>
      <c r="DN238" s="2">
        <f t="shared" ca="1" si="193"/>
        <v>970</v>
      </c>
      <c r="DO238" s="2">
        <f t="shared" ca="1" si="194"/>
        <v>1268</v>
      </c>
      <c r="DP238" s="2">
        <f t="shared" ca="1" si="195"/>
        <v>1296</v>
      </c>
      <c r="DQ238" s="2">
        <f t="shared" si="196"/>
        <v>36.299999999999997</v>
      </c>
      <c r="DR238" s="2">
        <f t="shared" si="197"/>
        <v>51</v>
      </c>
      <c r="DS238" s="2">
        <f t="shared" si="198"/>
        <v>11.4</v>
      </c>
      <c r="DT238" s="2">
        <f t="shared" si="199"/>
        <v>4.41</v>
      </c>
      <c r="DU238" s="2">
        <f t="shared" si="200"/>
        <v>0</v>
      </c>
      <c r="DV238" s="2">
        <f t="shared" si="201"/>
        <v>0</v>
      </c>
      <c r="DW238" s="2">
        <f t="shared" si="202"/>
        <v>2.37</v>
      </c>
      <c r="DX238" s="2">
        <f t="shared" si="203"/>
        <v>1.01</v>
      </c>
      <c r="DY238" s="12" t="str">
        <f t="shared" ca="1" si="204"/>
        <v>[14605,1800,1294,970,1268,1296,36.3,51,11.4,4.41,0,0,2.37,1.01]</v>
      </c>
      <c r="DZ238" s="2">
        <f t="shared" si="205"/>
        <v>52511</v>
      </c>
      <c r="EA238" s="23">
        <f t="shared" si="169"/>
        <v>65</v>
      </c>
      <c r="EB238" s="23">
        <f t="shared" si="170"/>
        <v>368500</v>
      </c>
      <c r="EC238" s="35"/>
      <c r="ED238" s="3" t="str">
        <f t="shared" si="206"/>
        <v>[52511,102]</v>
      </c>
      <c r="EE238" s="3" t="str">
        <f t="shared" si="207"/>
        <v>[65,368500]</v>
      </c>
      <c r="EF238" s="3"/>
      <c r="EG238" s="3">
        <f>VLOOKUP(IF(MOD(CY238,10)=0,10,MOD(CY238,10))&amp;DA238&amp;DB238&amp;DJ238-1,[1]图鉴!$C$18:$G$183,MATCH("经验值",[1]图鉴!$C$18:$G$18,0),FALSE)</f>
        <v>30</v>
      </c>
      <c r="EI238" s="2" t="str">
        <f t="shared" si="178"/>
        <v>挑战者</v>
      </c>
      <c r="EJ238" s="2">
        <f t="shared" si="179"/>
        <v>235</v>
      </c>
    </row>
    <row r="239" spans="83:140">
      <c r="CE239" s="21">
        <f>[1]坦克标准养成属性!AV239</f>
        <v>20</v>
      </c>
      <c r="CF239" s="21" t="str">
        <f>[1]坦克标准养成属性!AW239</f>
        <v>挑战者</v>
      </c>
      <c r="CG239" s="21" t="str">
        <f t="shared" si="208"/>
        <v>T5</v>
      </c>
      <c r="CH239" s="21" t="str">
        <f>[1]坦克标准养成属性!AX239</f>
        <v>低</v>
      </c>
      <c r="CI239" s="21">
        <f>[1]坦克标准养成属性!AY239</f>
        <v>2</v>
      </c>
      <c r="CJ239" s="21">
        <f ca="1">[1]坦克标准养成属性!AZ239</f>
        <v>15324</v>
      </c>
      <c r="CK239" s="21">
        <f ca="1">[1]坦克标准养成属性!BA239</f>
        <v>1819</v>
      </c>
      <c r="CL239" s="21">
        <f ca="1">[1]坦克标准养成属性!BB239</f>
        <v>1339</v>
      </c>
      <c r="CM239" s="21">
        <f ca="1">[1]坦克标准养成属性!BC239</f>
        <v>1003</v>
      </c>
      <c r="CN239" s="21">
        <f ca="1">[1]坦克标准养成属性!BD239</f>
        <v>1282</v>
      </c>
      <c r="CO239" s="21">
        <f ca="1">[1]坦克标准养成属性!BE239</f>
        <v>1361</v>
      </c>
      <c r="CP239" s="21">
        <f>[1]坦克标准养成属性!BF239</f>
        <v>37.1</v>
      </c>
      <c r="CQ239" s="21">
        <f>[1]坦克标准养成属性!BG239</f>
        <v>52.1</v>
      </c>
      <c r="CR239" s="21">
        <f>[1]坦克标准养成属性!BH239</f>
        <v>11.7</v>
      </c>
      <c r="CS239" s="21">
        <f>[1]坦克标准养成属性!BI239</f>
        <v>4.32</v>
      </c>
      <c r="CT239" s="21">
        <f>[1]坦克标准养成属性!BJ239</f>
        <v>0</v>
      </c>
      <c r="CU239" s="21">
        <f>[1]坦克标准养成属性!BK239</f>
        <v>0</v>
      </c>
      <c r="CV239" s="21">
        <f>[1]坦克标准养成属性!BL239</f>
        <v>2.33</v>
      </c>
      <c r="CX239" s="2">
        <v>236</v>
      </c>
      <c r="CY239" s="2">
        <f t="shared" si="181"/>
        <v>20</v>
      </c>
      <c r="CZ239" s="2" t="str">
        <f t="shared" si="209"/>
        <v>挑战者</v>
      </c>
      <c r="DA239" s="2" t="str">
        <f t="shared" si="209"/>
        <v>T5</v>
      </c>
      <c r="DB239" s="2" t="str">
        <f t="shared" si="209"/>
        <v>低</v>
      </c>
      <c r="DC239" s="2">
        <f t="shared" si="183"/>
        <v>5</v>
      </c>
      <c r="DD239" s="2">
        <f t="shared" si="184"/>
        <v>6</v>
      </c>
      <c r="DE239" s="2">
        <f t="shared" si="185"/>
        <v>5</v>
      </c>
      <c r="DF239" s="2">
        <f t="shared" si="186"/>
        <v>5</v>
      </c>
      <c r="DG239" s="2">
        <f t="shared" si="187"/>
        <v>2</v>
      </c>
      <c r="DH239" s="2">
        <f t="shared" si="188"/>
        <v>1</v>
      </c>
      <c r="DI239" s="2">
        <f t="shared" si="189"/>
        <v>237</v>
      </c>
      <c r="DJ239" s="2">
        <f>COUNTIF(CZ$4:CZ239,CZ239)</f>
        <v>3</v>
      </c>
      <c r="DK239" s="2">
        <f t="shared" ca="1" si="190"/>
        <v>15324</v>
      </c>
      <c r="DL239" s="2">
        <f t="shared" ca="1" si="191"/>
        <v>1819</v>
      </c>
      <c r="DM239" s="2">
        <f t="shared" ca="1" si="192"/>
        <v>1339</v>
      </c>
      <c r="DN239" s="2">
        <f t="shared" ca="1" si="193"/>
        <v>1003</v>
      </c>
      <c r="DO239" s="2">
        <f t="shared" ca="1" si="194"/>
        <v>1282</v>
      </c>
      <c r="DP239" s="2">
        <f t="shared" ca="1" si="195"/>
        <v>1361</v>
      </c>
      <c r="DQ239" s="2">
        <f t="shared" si="196"/>
        <v>37.1</v>
      </c>
      <c r="DR239" s="2">
        <f t="shared" si="197"/>
        <v>52.1</v>
      </c>
      <c r="DS239" s="2">
        <f t="shared" si="198"/>
        <v>11.7</v>
      </c>
      <c r="DT239" s="2">
        <f t="shared" si="199"/>
        <v>4.32</v>
      </c>
      <c r="DU239" s="2">
        <f t="shared" si="200"/>
        <v>0</v>
      </c>
      <c r="DV239" s="2">
        <f t="shared" si="201"/>
        <v>0</v>
      </c>
      <c r="DW239" s="2">
        <f t="shared" si="202"/>
        <v>2.33</v>
      </c>
      <c r="DX239" s="2">
        <f t="shared" si="203"/>
        <v>1.03</v>
      </c>
      <c r="DY239" s="12" t="str">
        <f t="shared" ca="1" si="204"/>
        <v>[15324,1819,1339,1003,1282,1361,37.1,52.1,11.7,4.32,0,0,2.33,1.03]</v>
      </c>
      <c r="DZ239" s="2">
        <f t="shared" si="205"/>
        <v>52511</v>
      </c>
      <c r="EA239" s="23">
        <f t="shared" si="169"/>
        <v>65</v>
      </c>
      <c r="EB239" s="23">
        <f t="shared" si="170"/>
        <v>418500</v>
      </c>
      <c r="EC239" s="35"/>
      <c r="ED239" s="3" t="str">
        <f t="shared" si="206"/>
        <v>[52511,102]</v>
      </c>
      <c r="EE239" s="3" t="str">
        <f t="shared" si="207"/>
        <v>[65,418500]</v>
      </c>
      <c r="EF239" s="3"/>
      <c r="EG239" s="3">
        <f>VLOOKUP(IF(MOD(CY239,10)=0,10,MOD(CY239,10))&amp;DA239&amp;DB239&amp;DJ239-1,[1]图鉴!$C$18:$G$183,MATCH("经验值",[1]图鉴!$C$18:$G$18,0),FALSE)</f>
        <v>30</v>
      </c>
      <c r="EI239" s="2" t="str">
        <f t="shared" si="178"/>
        <v>挑战者</v>
      </c>
      <c r="EJ239" s="2">
        <f t="shared" si="179"/>
        <v>236</v>
      </c>
    </row>
    <row r="240" spans="83:140">
      <c r="CE240" s="21">
        <f>[1]坦克标准养成属性!AV240</f>
        <v>20</v>
      </c>
      <c r="CF240" s="21" t="str">
        <f>[1]坦克标准养成属性!AW240</f>
        <v>挑战者</v>
      </c>
      <c r="CG240" s="21" t="str">
        <f t="shared" si="208"/>
        <v>T5</v>
      </c>
      <c r="CH240" s="21" t="str">
        <f>[1]坦克标准养成属性!AX240</f>
        <v>低</v>
      </c>
      <c r="CI240" s="21">
        <f>[1]坦克标准养成属性!AY240</f>
        <v>3</v>
      </c>
      <c r="CJ240" s="21">
        <f ca="1">[1]坦克标准养成属性!AZ240</f>
        <v>16043</v>
      </c>
      <c r="CK240" s="21">
        <f ca="1">[1]坦克标准养成属性!BA240</f>
        <v>1839</v>
      </c>
      <c r="CL240" s="21">
        <f ca="1">[1]坦克标准养成属性!BB240</f>
        <v>1384</v>
      </c>
      <c r="CM240" s="21">
        <f ca="1">[1]坦克标准养成属性!BC240</f>
        <v>1037</v>
      </c>
      <c r="CN240" s="21">
        <f ca="1">[1]坦克标准养成属性!BD240</f>
        <v>1295</v>
      </c>
      <c r="CO240" s="21">
        <f ca="1">[1]坦克标准养成属性!BE240</f>
        <v>1425</v>
      </c>
      <c r="CP240" s="21">
        <f>[1]坦克标准养成属性!BF240</f>
        <v>37.799999999999997</v>
      </c>
      <c r="CQ240" s="21">
        <f>[1]坦克标准养成属性!BG240</f>
        <v>53.1</v>
      </c>
      <c r="CR240" s="21">
        <f>[1]坦克标准养成属性!BH240</f>
        <v>12</v>
      </c>
      <c r="CS240" s="21">
        <f>[1]坦克标准养成属性!BI240</f>
        <v>4.2300000000000004</v>
      </c>
      <c r="CT240" s="21">
        <f>[1]坦克标准养成属性!BJ240</f>
        <v>0</v>
      </c>
      <c r="CU240" s="21">
        <f>[1]坦克标准养成属性!BK240</f>
        <v>0</v>
      </c>
      <c r="CV240" s="21">
        <f>[1]坦克标准养成属性!BL240</f>
        <v>2.2999999999999998</v>
      </c>
      <c r="CX240" s="2">
        <v>237</v>
      </c>
      <c r="CY240" s="2">
        <f t="shared" si="181"/>
        <v>20</v>
      </c>
      <c r="CZ240" s="2" t="str">
        <f t="shared" si="209"/>
        <v>挑战者</v>
      </c>
      <c r="DA240" s="2" t="str">
        <f t="shared" si="209"/>
        <v>T5</v>
      </c>
      <c r="DB240" s="2" t="str">
        <f t="shared" si="209"/>
        <v>低</v>
      </c>
      <c r="DC240" s="2">
        <f t="shared" si="183"/>
        <v>5</v>
      </c>
      <c r="DD240" s="2">
        <f t="shared" si="184"/>
        <v>6</v>
      </c>
      <c r="DE240" s="2">
        <f t="shared" si="185"/>
        <v>5</v>
      </c>
      <c r="DF240" s="2">
        <f t="shared" si="186"/>
        <v>5</v>
      </c>
      <c r="DG240" s="2">
        <f t="shared" si="187"/>
        <v>3</v>
      </c>
      <c r="DH240" s="2">
        <f t="shared" si="188"/>
        <v>1</v>
      </c>
      <c r="DI240" s="2">
        <f t="shared" si="189"/>
        <v>238</v>
      </c>
      <c r="DJ240" s="2">
        <f>COUNTIF(CZ$4:CZ240,CZ240)</f>
        <v>4</v>
      </c>
      <c r="DK240" s="2">
        <f t="shared" ca="1" si="190"/>
        <v>16043</v>
      </c>
      <c r="DL240" s="2">
        <f t="shared" ca="1" si="191"/>
        <v>1839</v>
      </c>
      <c r="DM240" s="2">
        <f t="shared" ca="1" si="192"/>
        <v>1384</v>
      </c>
      <c r="DN240" s="2">
        <f t="shared" ca="1" si="193"/>
        <v>1037</v>
      </c>
      <c r="DO240" s="2">
        <f t="shared" ca="1" si="194"/>
        <v>1295</v>
      </c>
      <c r="DP240" s="2">
        <f t="shared" ca="1" si="195"/>
        <v>1425</v>
      </c>
      <c r="DQ240" s="2">
        <f t="shared" si="196"/>
        <v>37.799999999999997</v>
      </c>
      <c r="DR240" s="2">
        <f t="shared" si="197"/>
        <v>53.1</v>
      </c>
      <c r="DS240" s="2">
        <f t="shared" si="198"/>
        <v>12</v>
      </c>
      <c r="DT240" s="2">
        <f t="shared" si="199"/>
        <v>4.2300000000000004</v>
      </c>
      <c r="DU240" s="2">
        <f t="shared" si="200"/>
        <v>0</v>
      </c>
      <c r="DV240" s="2">
        <f t="shared" si="201"/>
        <v>0</v>
      </c>
      <c r="DW240" s="2">
        <f t="shared" si="202"/>
        <v>2.2999999999999998</v>
      </c>
      <c r="DX240" s="2">
        <f t="shared" si="203"/>
        <v>1.04</v>
      </c>
      <c r="DY240" s="12" t="str">
        <f t="shared" ca="1" si="204"/>
        <v>[16043,1839,1384,1037,1295,1425,37.8,53.1,12,4.23,0,0,2.3,1.04]</v>
      </c>
      <c r="DZ240" s="2">
        <f t="shared" si="205"/>
        <v>52511</v>
      </c>
      <c r="EA240" s="23">
        <f t="shared" si="169"/>
        <v>65</v>
      </c>
      <c r="EB240" s="23">
        <f t="shared" si="170"/>
        <v>468000</v>
      </c>
      <c r="EC240" s="35"/>
      <c r="ED240" s="3" t="str">
        <f t="shared" si="206"/>
        <v>[52511,102]</v>
      </c>
      <c r="EE240" s="3" t="str">
        <f t="shared" si="207"/>
        <v>[65,468000]</v>
      </c>
      <c r="EF240" s="3"/>
      <c r="EG240" s="3">
        <f>VLOOKUP(IF(MOD(CY240,10)=0,10,MOD(CY240,10))&amp;DA240&amp;DB240&amp;DJ240-1,[1]图鉴!$C$18:$G$183,MATCH("经验值",[1]图鉴!$C$18:$G$18,0),FALSE)</f>
        <v>30</v>
      </c>
      <c r="EI240" s="2" t="str">
        <f t="shared" si="178"/>
        <v>挑战者</v>
      </c>
      <c r="EJ240" s="2">
        <f t="shared" si="179"/>
        <v>237</v>
      </c>
    </row>
    <row r="241" spans="83:140">
      <c r="CE241" s="21">
        <f>[1]坦克标准养成属性!AV241</f>
        <v>20</v>
      </c>
      <c r="CF241" s="21" t="str">
        <f>[1]坦克标准养成属性!AW241</f>
        <v>挑战者</v>
      </c>
      <c r="CG241" s="21" t="str">
        <f t="shared" si="208"/>
        <v>T5</v>
      </c>
      <c r="CH241" s="21" t="str">
        <f>[1]坦克标准养成属性!AX241</f>
        <v>低</v>
      </c>
      <c r="CI241" s="21">
        <f>[1]坦克标准养成属性!AY241</f>
        <v>4</v>
      </c>
      <c r="CJ241" s="21">
        <f ca="1">[1]坦克标准养成属性!AZ241</f>
        <v>16761</v>
      </c>
      <c r="CK241" s="21">
        <f ca="1">[1]坦克标准养成属性!BA241</f>
        <v>1858</v>
      </c>
      <c r="CL241" s="21">
        <f ca="1">[1]坦克标准养成属性!BB241</f>
        <v>1428</v>
      </c>
      <c r="CM241" s="21">
        <f ca="1">[1]坦克标准养成属性!BC241</f>
        <v>1071</v>
      </c>
      <c r="CN241" s="21">
        <f ca="1">[1]坦克标准养成属性!BD241</f>
        <v>1309</v>
      </c>
      <c r="CO241" s="21">
        <f ca="1">[1]坦克标准养成属性!BE241</f>
        <v>1490</v>
      </c>
      <c r="CP241" s="21">
        <f>[1]坦克标准养成属性!BF241</f>
        <v>38.6</v>
      </c>
      <c r="CQ241" s="21">
        <f>[1]坦克标准养成属性!BG241</f>
        <v>54.2</v>
      </c>
      <c r="CR241" s="21">
        <f>[1]坦克标准养成属性!BH241</f>
        <v>12.3</v>
      </c>
      <c r="CS241" s="21">
        <f>[1]坦克标准养成属性!BI241</f>
        <v>4.13</v>
      </c>
      <c r="CT241" s="21">
        <f>[1]坦克标准养成属性!BJ241</f>
        <v>0</v>
      </c>
      <c r="CU241" s="21">
        <f>[1]坦克标准养成属性!BK241</f>
        <v>0</v>
      </c>
      <c r="CV241" s="21">
        <f>[1]坦克标准养成属性!BL241</f>
        <v>2.27</v>
      </c>
      <c r="CX241" s="2">
        <v>238</v>
      </c>
      <c r="CY241" s="2">
        <f t="shared" si="181"/>
        <v>20</v>
      </c>
      <c r="CZ241" s="2" t="str">
        <f t="shared" si="209"/>
        <v>挑战者</v>
      </c>
      <c r="DA241" s="2" t="str">
        <f t="shared" si="209"/>
        <v>T5</v>
      </c>
      <c r="DB241" s="2" t="str">
        <f t="shared" si="209"/>
        <v>低</v>
      </c>
      <c r="DC241" s="2">
        <f t="shared" si="183"/>
        <v>5</v>
      </c>
      <c r="DD241" s="2">
        <f t="shared" si="184"/>
        <v>6</v>
      </c>
      <c r="DE241" s="2">
        <f t="shared" si="185"/>
        <v>5</v>
      </c>
      <c r="DF241" s="2">
        <f t="shared" si="186"/>
        <v>5</v>
      </c>
      <c r="DG241" s="2">
        <f t="shared" si="187"/>
        <v>4</v>
      </c>
      <c r="DH241" s="2">
        <f t="shared" si="188"/>
        <v>1</v>
      </c>
      <c r="DI241" s="2">
        <f t="shared" si="189"/>
        <v>239</v>
      </c>
      <c r="DJ241" s="2">
        <f>COUNTIF(CZ$4:CZ241,CZ241)</f>
        <v>5</v>
      </c>
      <c r="DK241" s="2">
        <f t="shared" ca="1" si="190"/>
        <v>16761</v>
      </c>
      <c r="DL241" s="2">
        <f t="shared" ca="1" si="191"/>
        <v>1858</v>
      </c>
      <c r="DM241" s="2">
        <f t="shared" ca="1" si="192"/>
        <v>1428</v>
      </c>
      <c r="DN241" s="2">
        <f t="shared" ca="1" si="193"/>
        <v>1071</v>
      </c>
      <c r="DO241" s="2">
        <f t="shared" ca="1" si="194"/>
        <v>1309</v>
      </c>
      <c r="DP241" s="2">
        <f t="shared" ca="1" si="195"/>
        <v>1490</v>
      </c>
      <c r="DQ241" s="2">
        <f t="shared" si="196"/>
        <v>38.6</v>
      </c>
      <c r="DR241" s="2">
        <f t="shared" si="197"/>
        <v>54.2</v>
      </c>
      <c r="DS241" s="2">
        <f t="shared" si="198"/>
        <v>12.3</v>
      </c>
      <c r="DT241" s="2">
        <f t="shared" si="199"/>
        <v>4.13</v>
      </c>
      <c r="DU241" s="2">
        <f t="shared" si="200"/>
        <v>0</v>
      </c>
      <c r="DV241" s="2">
        <f t="shared" si="201"/>
        <v>0</v>
      </c>
      <c r="DW241" s="2">
        <f t="shared" si="202"/>
        <v>2.27</v>
      </c>
      <c r="DX241" s="2">
        <f t="shared" si="203"/>
        <v>1.06</v>
      </c>
      <c r="DY241" s="12" t="str">
        <f t="shared" ca="1" si="204"/>
        <v>[16761,1858,1428,1071,1309,1490,38.6,54.2,12.3,4.13,0,0,2.27,1.06]</v>
      </c>
      <c r="DZ241" s="2">
        <f t="shared" si="205"/>
        <v>52511</v>
      </c>
      <c r="EA241" s="23">
        <f t="shared" si="169"/>
        <v>65</v>
      </c>
      <c r="EB241" s="23">
        <f t="shared" si="170"/>
        <v>517500</v>
      </c>
      <c r="EC241" s="35"/>
      <c r="ED241" s="3" t="str">
        <f t="shared" si="206"/>
        <v>[52511,102]</v>
      </c>
      <c r="EE241" s="3" t="str">
        <f t="shared" si="207"/>
        <v>[65,517500]</v>
      </c>
      <c r="EF241" s="3"/>
      <c r="EG241" s="3">
        <f>VLOOKUP(IF(MOD(CY241,10)=0,10,MOD(CY241,10))&amp;DA241&amp;DB241&amp;DJ241-1,[1]图鉴!$C$18:$G$183,MATCH("经验值",[1]图鉴!$C$18:$G$18,0),FALSE)</f>
        <v>30</v>
      </c>
      <c r="EI241" s="2" t="str">
        <f t="shared" si="178"/>
        <v>挑战者</v>
      </c>
      <c r="EJ241" s="2">
        <f t="shared" si="179"/>
        <v>238</v>
      </c>
    </row>
    <row r="242" spans="83:140">
      <c r="CE242" s="21">
        <f>[1]坦克标准养成属性!AV242</f>
        <v>20</v>
      </c>
      <c r="CF242" s="21" t="str">
        <f>[1]坦克标准养成属性!AW242</f>
        <v>挑战者</v>
      </c>
      <c r="CG242" s="21" t="str">
        <f t="shared" si="208"/>
        <v>T5</v>
      </c>
      <c r="CH242" s="21" t="str">
        <f>[1]坦克标准养成属性!AX242</f>
        <v>低</v>
      </c>
      <c r="CI242" s="21">
        <f>[1]坦克标准养成属性!AY242</f>
        <v>5</v>
      </c>
      <c r="CJ242" s="21">
        <f ca="1">[1]坦克标准养成属性!AZ242</f>
        <v>17480</v>
      </c>
      <c r="CK242" s="21">
        <f ca="1">[1]坦克标准养成属性!BA242</f>
        <v>1878</v>
      </c>
      <c r="CL242" s="21">
        <f ca="1">[1]坦克标准养成属性!BB242</f>
        <v>1473</v>
      </c>
      <c r="CM242" s="21">
        <f ca="1">[1]坦克标准养成属性!BC242</f>
        <v>1105</v>
      </c>
      <c r="CN242" s="21">
        <f ca="1">[1]坦克标准养成属性!BD242</f>
        <v>1323</v>
      </c>
      <c r="CO242" s="21">
        <f ca="1">[1]坦克标准养成属性!BE242</f>
        <v>1555</v>
      </c>
      <c r="CP242" s="21">
        <f>[1]坦克标准养成属性!BF242</f>
        <v>39.299999999999997</v>
      </c>
      <c r="CQ242" s="21">
        <f>[1]坦克标准养成属性!BG242</f>
        <v>55.2</v>
      </c>
      <c r="CR242" s="21">
        <f>[1]坦克标准养成属性!BH242</f>
        <v>12.6</v>
      </c>
      <c r="CS242" s="21">
        <f>[1]坦克标准养成属性!BI242</f>
        <v>4.04</v>
      </c>
      <c r="CT242" s="21">
        <f>[1]坦克标准养成属性!BJ242</f>
        <v>0</v>
      </c>
      <c r="CU242" s="21">
        <f>[1]坦克标准养成属性!BK242</f>
        <v>0</v>
      </c>
      <c r="CV242" s="21">
        <f>[1]坦克标准养成属性!BL242</f>
        <v>2.23</v>
      </c>
      <c r="CX242" s="2">
        <v>239</v>
      </c>
      <c r="CY242" s="2">
        <f t="shared" si="181"/>
        <v>20</v>
      </c>
      <c r="CZ242" s="2" t="str">
        <f t="shared" si="209"/>
        <v>挑战者</v>
      </c>
      <c r="DA242" s="2" t="str">
        <f t="shared" si="209"/>
        <v>T5</v>
      </c>
      <c r="DB242" s="2" t="str">
        <f t="shared" si="209"/>
        <v>低</v>
      </c>
      <c r="DC242" s="2">
        <f t="shared" si="183"/>
        <v>5</v>
      </c>
      <c r="DD242" s="2">
        <f t="shared" si="184"/>
        <v>6</v>
      </c>
      <c r="DE242" s="2">
        <f t="shared" si="185"/>
        <v>5</v>
      </c>
      <c r="DF242" s="2">
        <f t="shared" si="186"/>
        <v>5</v>
      </c>
      <c r="DG242" s="2">
        <f t="shared" si="187"/>
        <v>5</v>
      </c>
      <c r="DH242" s="2">
        <f t="shared" si="188"/>
        <v>2</v>
      </c>
      <c r="DI242" s="2">
        <f t="shared" si="189"/>
        <v>240</v>
      </c>
      <c r="DJ242" s="2">
        <f>COUNTIF(CZ$4:CZ242,CZ242)</f>
        <v>6</v>
      </c>
      <c r="DK242" s="2">
        <f t="shared" ca="1" si="190"/>
        <v>17480</v>
      </c>
      <c r="DL242" s="2">
        <f t="shared" ca="1" si="191"/>
        <v>1878</v>
      </c>
      <c r="DM242" s="2">
        <f t="shared" ca="1" si="192"/>
        <v>1473</v>
      </c>
      <c r="DN242" s="2">
        <f t="shared" ca="1" si="193"/>
        <v>1105</v>
      </c>
      <c r="DO242" s="2">
        <f t="shared" ca="1" si="194"/>
        <v>1323</v>
      </c>
      <c r="DP242" s="2">
        <f t="shared" ca="1" si="195"/>
        <v>1555</v>
      </c>
      <c r="DQ242" s="2">
        <f t="shared" si="196"/>
        <v>39.299999999999997</v>
      </c>
      <c r="DR242" s="2">
        <f t="shared" si="197"/>
        <v>55.2</v>
      </c>
      <c r="DS242" s="2">
        <f t="shared" si="198"/>
        <v>12.6</v>
      </c>
      <c r="DT242" s="2">
        <f t="shared" si="199"/>
        <v>4.04</v>
      </c>
      <c r="DU242" s="2">
        <f t="shared" si="200"/>
        <v>0</v>
      </c>
      <c r="DV242" s="2">
        <f t="shared" si="201"/>
        <v>0</v>
      </c>
      <c r="DW242" s="2">
        <f t="shared" si="202"/>
        <v>2.23</v>
      </c>
      <c r="DX242" s="2">
        <f t="shared" si="203"/>
        <v>1.08</v>
      </c>
      <c r="DY242" s="12" t="str">
        <f t="shared" ca="1" si="204"/>
        <v>[17480,1878,1473,1105,1323,1555,39.3,55.2,12.6,4.04,0,0,2.23,1.08]</v>
      </c>
      <c r="DZ242" s="2">
        <f t="shared" si="205"/>
        <v>52511</v>
      </c>
      <c r="EA242" s="23">
        <f t="shared" si="169"/>
        <v>65</v>
      </c>
      <c r="EB242" s="23">
        <f t="shared" si="170"/>
        <v>567000</v>
      </c>
      <c r="EC242" s="35"/>
      <c r="ED242" s="3" t="str">
        <f t="shared" si="206"/>
        <v>[52511,102]</v>
      </c>
      <c r="EE242" s="3" t="str">
        <f t="shared" si="207"/>
        <v>[65,567000]</v>
      </c>
      <c r="EF242" s="3"/>
      <c r="EG242" s="3">
        <f>VLOOKUP(IF(MOD(CY242,10)=0,10,MOD(CY242,10))&amp;DA242&amp;DB242&amp;DJ242-1,[1]图鉴!$C$18:$G$183,MATCH("经验值",[1]图鉴!$C$18:$G$18,0),FALSE)</f>
        <v>30</v>
      </c>
      <c r="EI242" s="2" t="str">
        <f t="shared" si="178"/>
        <v>挑战者</v>
      </c>
      <c r="EJ242" s="2">
        <f t="shared" si="179"/>
        <v>239</v>
      </c>
    </row>
    <row r="243" spans="83:140">
      <c r="CE243" s="21">
        <f>[1]坦克标准养成属性!AV243</f>
        <v>20</v>
      </c>
      <c r="CF243" s="21" t="str">
        <f>[1]坦克标准养成属性!AW243</f>
        <v>挑战者</v>
      </c>
      <c r="CG243" s="21" t="str">
        <f t="shared" si="208"/>
        <v>T5</v>
      </c>
      <c r="CH243" s="21" t="str">
        <f>[1]坦克标准养成属性!AX243</f>
        <v>低</v>
      </c>
      <c r="CI243" s="21">
        <f>[1]坦克标准养成属性!AY243</f>
        <v>6</v>
      </c>
      <c r="CJ243" s="21">
        <f ca="1">[1]坦克标准养成属性!AZ243</f>
        <v>18199</v>
      </c>
      <c r="CK243" s="21">
        <f ca="1">[1]坦克标准养成属性!BA243</f>
        <v>1897</v>
      </c>
      <c r="CL243" s="21">
        <f ca="1">[1]坦克标准养成属性!BB243</f>
        <v>1518</v>
      </c>
      <c r="CM243" s="21">
        <f ca="1">[1]坦克标准养成属性!BC243</f>
        <v>1138</v>
      </c>
      <c r="CN243" s="21">
        <f ca="1">[1]坦克标准养成属性!BD243</f>
        <v>1337</v>
      </c>
      <c r="CO243" s="21">
        <f ca="1">[1]坦克标准养成属性!BE243</f>
        <v>1620</v>
      </c>
      <c r="CP243" s="21">
        <f>[1]坦克标准养成属性!BF243</f>
        <v>40.1</v>
      </c>
      <c r="CQ243" s="21">
        <f>[1]坦克标准养成属性!BG243</f>
        <v>56.3</v>
      </c>
      <c r="CR243" s="21">
        <f>[1]坦克标准养成属性!BH243</f>
        <v>12.9</v>
      </c>
      <c r="CS243" s="21">
        <f>[1]坦克标准养成属性!BI243</f>
        <v>3.95</v>
      </c>
      <c r="CT243" s="21">
        <f>[1]坦克标准养成属性!BJ243</f>
        <v>0</v>
      </c>
      <c r="CU243" s="21">
        <f>[1]坦克标准养成属性!BK243</f>
        <v>0</v>
      </c>
      <c r="CV243" s="21">
        <f>[1]坦克标准养成属性!BL243</f>
        <v>2.2000000000000002</v>
      </c>
      <c r="CX243" s="2">
        <v>240</v>
      </c>
      <c r="CY243" s="2">
        <f t="shared" si="181"/>
        <v>20</v>
      </c>
      <c r="CZ243" s="2" t="str">
        <f t="shared" si="209"/>
        <v>挑战者</v>
      </c>
      <c r="DA243" s="2" t="str">
        <f t="shared" si="209"/>
        <v>T5</v>
      </c>
      <c r="DB243" s="2" t="str">
        <f t="shared" si="209"/>
        <v>低</v>
      </c>
      <c r="DC243" s="2">
        <f t="shared" si="183"/>
        <v>5</v>
      </c>
      <c r="DD243" s="2">
        <f t="shared" si="184"/>
        <v>6</v>
      </c>
      <c r="DE243" s="2">
        <f t="shared" si="185"/>
        <v>6</v>
      </c>
      <c r="DF243" s="2">
        <f t="shared" si="186"/>
        <v>6</v>
      </c>
      <c r="DG243" s="2">
        <f t="shared" si="187"/>
        <v>0</v>
      </c>
      <c r="DH243" s="2">
        <f t="shared" si="188"/>
        <v>1</v>
      </c>
      <c r="DI243" s="2">
        <f t="shared" si="189"/>
        <v>241</v>
      </c>
      <c r="DJ243" s="2">
        <f>COUNTIF(CZ$4:CZ243,CZ243)</f>
        <v>7</v>
      </c>
      <c r="DK243" s="2">
        <f t="shared" ca="1" si="190"/>
        <v>18199</v>
      </c>
      <c r="DL243" s="2">
        <f t="shared" ca="1" si="191"/>
        <v>1897</v>
      </c>
      <c r="DM243" s="2">
        <f t="shared" ca="1" si="192"/>
        <v>1518</v>
      </c>
      <c r="DN243" s="2">
        <f t="shared" ca="1" si="193"/>
        <v>1138</v>
      </c>
      <c r="DO243" s="2">
        <f t="shared" ca="1" si="194"/>
        <v>1337</v>
      </c>
      <c r="DP243" s="2">
        <f t="shared" ca="1" si="195"/>
        <v>1620</v>
      </c>
      <c r="DQ243" s="2">
        <f t="shared" si="196"/>
        <v>40.1</v>
      </c>
      <c r="DR243" s="2">
        <f t="shared" si="197"/>
        <v>56.3</v>
      </c>
      <c r="DS243" s="2">
        <f t="shared" si="198"/>
        <v>12.9</v>
      </c>
      <c r="DT243" s="2">
        <f t="shared" si="199"/>
        <v>3.95</v>
      </c>
      <c r="DU243" s="2">
        <f t="shared" si="200"/>
        <v>0</v>
      </c>
      <c r="DV243" s="2">
        <f t="shared" si="201"/>
        <v>0</v>
      </c>
      <c r="DW243" s="2">
        <f t="shared" si="202"/>
        <v>2.2000000000000002</v>
      </c>
      <c r="DX243" s="2">
        <f t="shared" si="203"/>
        <v>1.0900000000000001</v>
      </c>
      <c r="DY243" s="12" t="str">
        <f t="shared" ca="1" si="204"/>
        <v>[18199,1897,1518,1138,1337,1620,40.1,56.3,12.9,3.95,0,0,2.2,1.09]</v>
      </c>
      <c r="DZ243" s="2">
        <f t="shared" si="205"/>
        <v>52511</v>
      </c>
      <c r="EA243" s="23">
        <f t="shared" si="169"/>
        <v>100</v>
      </c>
      <c r="EB243" s="23">
        <f t="shared" si="170"/>
        <v>617000</v>
      </c>
      <c r="EC243" s="35"/>
      <c r="ED243" s="3" t="str">
        <f t="shared" si="206"/>
        <v>[52511,102]</v>
      </c>
      <c r="EE243" s="3" t="str">
        <f t="shared" si="207"/>
        <v>[100,617000]</v>
      </c>
      <c r="EF243" s="3"/>
      <c r="EG243" s="3">
        <f>VLOOKUP(IF(MOD(CY243,10)=0,10,MOD(CY243,10))&amp;DA243&amp;DB243&amp;DJ243-1,[1]图鉴!$C$18:$G$183,MATCH("经验值",[1]图鉴!$C$18:$G$18,0),FALSE)</f>
        <v>30</v>
      </c>
      <c r="EI243" s="2" t="str">
        <f t="shared" si="178"/>
        <v>挑战者</v>
      </c>
      <c r="EJ243" s="2">
        <f t="shared" si="179"/>
        <v>240</v>
      </c>
    </row>
    <row r="244" spans="83:140">
      <c r="CE244" s="21">
        <f>[1]坦克标准养成属性!AV244</f>
        <v>20</v>
      </c>
      <c r="CF244" s="21" t="str">
        <f>[1]坦克标准养成属性!AW244</f>
        <v>挑战者</v>
      </c>
      <c r="CG244" s="21" t="str">
        <f t="shared" si="208"/>
        <v>T5</v>
      </c>
      <c r="CH244" s="21" t="str">
        <f>[1]坦克标准养成属性!AX244</f>
        <v>低</v>
      </c>
      <c r="CI244" s="21">
        <f>[1]坦克标准养成属性!AY244</f>
        <v>7</v>
      </c>
      <c r="CJ244" s="21">
        <f ca="1">[1]坦克标准养成属性!AZ244</f>
        <v>18918</v>
      </c>
      <c r="CK244" s="21">
        <f ca="1">[1]坦克标准养成属性!BA244</f>
        <v>1917</v>
      </c>
      <c r="CL244" s="21">
        <f ca="1">[1]坦克标准养成属性!BB244</f>
        <v>1563</v>
      </c>
      <c r="CM244" s="21">
        <f ca="1">[1]坦克标准养成属性!BC244</f>
        <v>1172</v>
      </c>
      <c r="CN244" s="21">
        <f ca="1">[1]坦克标准养成属性!BD244</f>
        <v>1350</v>
      </c>
      <c r="CO244" s="21">
        <f ca="1">[1]坦克标准养成属性!BE244</f>
        <v>1684</v>
      </c>
      <c r="CP244" s="21">
        <f>[1]坦克标准养成属性!BF244</f>
        <v>40.799999999999997</v>
      </c>
      <c r="CQ244" s="21">
        <f>[1]坦克标准养成属性!BG244</f>
        <v>57.3</v>
      </c>
      <c r="CR244" s="21">
        <f>[1]坦克标准养成属性!BH244</f>
        <v>13.2</v>
      </c>
      <c r="CS244" s="21">
        <f>[1]坦克标准养成属性!BI244</f>
        <v>3.86</v>
      </c>
      <c r="CT244" s="21">
        <f>[1]坦克标准养成属性!BJ244</f>
        <v>0</v>
      </c>
      <c r="CU244" s="21">
        <f>[1]坦克标准养成属性!BK244</f>
        <v>0</v>
      </c>
      <c r="CV244" s="21">
        <f>[1]坦克标准养成属性!BL244</f>
        <v>2.17</v>
      </c>
      <c r="CX244" s="2">
        <v>241</v>
      </c>
      <c r="CY244" s="2">
        <f t="shared" si="181"/>
        <v>20</v>
      </c>
      <c r="CZ244" s="2" t="str">
        <f t="shared" si="209"/>
        <v>挑战者</v>
      </c>
      <c r="DA244" s="2" t="str">
        <f t="shared" si="209"/>
        <v>T5</v>
      </c>
      <c r="DB244" s="2" t="str">
        <f t="shared" si="209"/>
        <v>低</v>
      </c>
      <c r="DC244" s="2">
        <f t="shared" si="183"/>
        <v>5</v>
      </c>
      <c r="DD244" s="2">
        <f t="shared" si="184"/>
        <v>6</v>
      </c>
      <c r="DE244" s="2">
        <f t="shared" si="185"/>
        <v>6</v>
      </c>
      <c r="DF244" s="2">
        <f t="shared" si="186"/>
        <v>6</v>
      </c>
      <c r="DG244" s="2">
        <f t="shared" si="187"/>
        <v>1</v>
      </c>
      <c r="DH244" s="2">
        <f t="shared" si="188"/>
        <v>1</v>
      </c>
      <c r="DI244" s="2">
        <f t="shared" si="189"/>
        <v>242</v>
      </c>
      <c r="DJ244" s="2">
        <f>COUNTIF(CZ$4:CZ244,CZ244)</f>
        <v>8</v>
      </c>
      <c r="DK244" s="2">
        <f t="shared" ca="1" si="190"/>
        <v>18918</v>
      </c>
      <c r="DL244" s="2">
        <f t="shared" ca="1" si="191"/>
        <v>1917</v>
      </c>
      <c r="DM244" s="2">
        <f t="shared" ca="1" si="192"/>
        <v>1563</v>
      </c>
      <c r="DN244" s="2">
        <f t="shared" ca="1" si="193"/>
        <v>1172</v>
      </c>
      <c r="DO244" s="2">
        <f t="shared" ca="1" si="194"/>
        <v>1350</v>
      </c>
      <c r="DP244" s="2">
        <f t="shared" ca="1" si="195"/>
        <v>1684</v>
      </c>
      <c r="DQ244" s="2">
        <f t="shared" si="196"/>
        <v>40.799999999999997</v>
      </c>
      <c r="DR244" s="2">
        <f t="shared" si="197"/>
        <v>57.3</v>
      </c>
      <c r="DS244" s="2">
        <f t="shared" si="198"/>
        <v>13.2</v>
      </c>
      <c r="DT244" s="2">
        <f t="shared" si="199"/>
        <v>3.86</v>
      </c>
      <c r="DU244" s="2">
        <f t="shared" si="200"/>
        <v>0</v>
      </c>
      <c r="DV244" s="2">
        <f t="shared" si="201"/>
        <v>0</v>
      </c>
      <c r="DW244" s="2">
        <f t="shared" si="202"/>
        <v>2.17</v>
      </c>
      <c r="DX244" s="2">
        <f t="shared" si="203"/>
        <v>1.1100000000000001</v>
      </c>
      <c r="DY244" s="12" t="str">
        <f t="shared" ca="1" si="204"/>
        <v>[18918,1917,1563,1172,1350,1684,40.8,57.3,13.2,3.86,0,0,2.17,1.11]</v>
      </c>
      <c r="DZ244" s="2">
        <f t="shared" si="205"/>
        <v>52511</v>
      </c>
      <c r="EA244" s="23">
        <f t="shared" si="169"/>
        <v>100</v>
      </c>
      <c r="EB244" s="23">
        <f t="shared" si="170"/>
        <v>666500</v>
      </c>
      <c r="EC244" s="35"/>
      <c r="ED244" s="3" t="str">
        <f t="shared" si="206"/>
        <v>[52511,102]</v>
      </c>
      <c r="EE244" s="3" t="str">
        <f t="shared" si="207"/>
        <v>[100,666500]</v>
      </c>
      <c r="EF244" s="3"/>
      <c r="EG244" s="3">
        <f>VLOOKUP(IF(MOD(CY244,10)=0,10,MOD(CY244,10))&amp;DA244&amp;DB244&amp;DJ244-1,[1]图鉴!$C$18:$G$183,MATCH("经验值",[1]图鉴!$C$18:$G$18,0),FALSE)</f>
        <v>35</v>
      </c>
      <c r="EI244" s="2" t="str">
        <f t="shared" si="178"/>
        <v>挑战者</v>
      </c>
      <c r="EJ244" s="2">
        <f t="shared" si="179"/>
        <v>241</v>
      </c>
    </row>
    <row r="245" spans="83:140">
      <c r="CE245" s="21">
        <f>[1]坦克标准养成属性!AV245</f>
        <v>20</v>
      </c>
      <c r="CF245" s="21" t="str">
        <f>[1]坦克标准养成属性!AW245</f>
        <v>挑战者</v>
      </c>
      <c r="CG245" s="21" t="str">
        <f t="shared" si="208"/>
        <v>T5</v>
      </c>
      <c r="CH245" s="21" t="str">
        <f>[1]坦克标准养成属性!AX245</f>
        <v>低</v>
      </c>
      <c r="CI245" s="21">
        <f>[1]坦克标准养成属性!AY245</f>
        <v>8</v>
      </c>
      <c r="CJ245" s="21">
        <f ca="1">[1]坦克标准养成属性!AZ245</f>
        <v>19636</v>
      </c>
      <c r="CK245" s="21">
        <f ca="1">[1]坦克标准养成属性!BA245</f>
        <v>1936</v>
      </c>
      <c r="CL245" s="21">
        <f ca="1">[1]坦克标准养成属性!BB245</f>
        <v>1608</v>
      </c>
      <c r="CM245" s="21">
        <f ca="1">[1]坦克标准养成属性!BC245</f>
        <v>1206</v>
      </c>
      <c r="CN245" s="21">
        <f ca="1">[1]坦克标准养成属性!BD245</f>
        <v>1364</v>
      </c>
      <c r="CO245" s="21">
        <f ca="1">[1]坦克标准养成属性!BE245</f>
        <v>1749</v>
      </c>
      <c r="CP245" s="21">
        <f>[1]坦克标准养成属性!BF245</f>
        <v>41.5</v>
      </c>
      <c r="CQ245" s="21">
        <f>[1]坦克标准养成属性!BG245</f>
        <v>58.3</v>
      </c>
      <c r="CR245" s="21">
        <f>[1]坦克标准养成属性!BH245</f>
        <v>13.5</v>
      </c>
      <c r="CS245" s="21">
        <f>[1]坦克标准养成属性!BI245</f>
        <v>3.77</v>
      </c>
      <c r="CT245" s="21">
        <f>[1]坦克标准养成属性!BJ245</f>
        <v>0</v>
      </c>
      <c r="CU245" s="21">
        <f>[1]坦克标准养成属性!BK245</f>
        <v>0</v>
      </c>
      <c r="CV245" s="21">
        <f>[1]坦克标准养成属性!BL245</f>
        <v>2.13</v>
      </c>
      <c r="CX245" s="2">
        <v>242</v>
      </c>
      <c r="CY245" s="2">
        <f t="shared" si="181"/>
        <v>20</v>
      </c>
      <c r="CZ245" s="2" t="str">
        <f t="shared" si="209"/>
        <v>挑战者</v>
      </c>
      <c r="DA245" s="2" t="str">
        <f t="shared" si="209"/>
        <v>T5</v>
      </c>
      <c r="DB245" s="2" t="str">
        <f t="shared" si="209"/>
        <v>低</v>
      </c>
      <c r="DC245" s="2">
        <f t="shared" si="183"/>
        <v>5</v>
      </c>
      <c r="DD245" s="2">
        <f t="shared" si="184"/>
        <v>6</v>
      </c>
      <c r="DE245" s="2">
        <f t="shared" si="185"/>
        <v>6</v>
      </c>
      <c r="DF245" s="2">
        <f t="shared" si="186"/>
        <v>6</v>
      </c>
      <c r="DG245" s="2">
        <f t="shared" si="187"/>
        <v>2</v>
      </c>
      <c r="DH245" s="2">
        <f t="shared" si="188"/>
        <v>1</v>
      </c>
      <c r="DI245" s="2">
        <f t="shared" si="189"/>
        <v>243</v>
      </c>
      <c r="DJ245" s="2">
        <f>COUNTIF(CZ$4:CZ245,CZ245)</f>
        <v>9</v>
      </c>
      <c r="DK245" s="2">
        <f t="shared" ca="1" si="190"/>
        <v>19636</v>
      </c>
      <c r="DL245" s="2">
        <f t="shared" ca="1" si="191"/>
        <v>1936</v>
      </c>
      <c r="DM245" s="2">
        <f t="shared" ca="1" si="192"/>
        <v>1608</v>
      </c>
      <c r="DN245" s="2">
        <f t="shared" ca="1" si="193"/>
        <v>1206</v>
      </c>
      <c r="DO245" s="2">
        <f t="shared" ca="1" si="194"/>
        <v>1364</v>
      </c>
      <c r="DP245" s="2">
        <f t="shared" ca="1" si="195"/>
        <v>1749</v>
      </c>
      <c r="DQ245" s="2">
        <f t="shared" si="196"/>
        <v>41.5</v>
      </c>
      <c r="DR245" s="2">
        <f t="shared" si="197"/>
        <v>58.3</v>
      </c>
      <c r="DS245" s="2">
        <f t="shared" si="198"/>
        <v>13.5</v>
      </c>
      <c r="DT245" s="2">
        <f t="shared" si="199"/>
        <v>3.77</v>
      </c>
      <c r="DU245" s="2">
        <f t="shared" si="200"/>
        <v>0</v>
      </c>
      <c r="DV245" s="2">
        <f t="shared" si="201"/>
        <v>0</v>
      </c>
      <c r="DW245" s="2">
        <f t="shared" si="202"/>
        <v>2.13</v>
      </c>
      <c r="DX245" s="2">
        <f t="shared" si="203"/>
        <v>1.1299999999999999</v>
      </c>
      <c r="DY245" s="12" t="str">
        <f t="shared" ca="1" si="204"/>
        <v>[19636,1936,1608,1206,1364,1749,41.5,58.3,13.5,3.77,0,0,2.13,1.13]</v>
      </c>
      <c r="DZ245" s="2">
        <f t="shared" si="205"/>
        <v>52511</v>
      </c>
      <c r="EA245" s="23">
        <f t="shared" si="169"/>
        <v>100</v>
      </c>
      <c r="EB245" s="23">
        <f t="shared" si="170"/>
        <v>716000</v>
      </c>
      <c r="EC245" s="35"/>
      <c r="ED245" s="3" t="str">
        <f t="shared" si="206"/>
        <v>[52511,102]</v>
      </c>
      <c r="EE245" s="3" t="str">
        <f t="shared" si="207"/>
        <v>[100,716000]</v>
      </c>
      <c r="EF245" s="3"/>
      <c r="EG245" s="3">
        <f>VLOOKUP(IF(MOD(CY245,10)=0,10,MOD(CY245,10))&amp;DA245&amp;DB245&amp;DJ245-1,[1]图鉴!$C$18:$G$183,MATCH("经验值",[1]图鉴!$C$18:$G$18,0),FALSE)</f>
        <v>35</v>
      </c>
      <c r="EI245" s="2" t="str">
        <f t="shared" si="178"/>
        <v>挑战者</v>
      </c>
      <c r="EJ245" s="2">
        <f t="shared" si="179"/>
        <v>242</v>
      </c>
    </row>
    <row r="246" spans="83:140">
      <c r="CE246" s="21">
        <f>[1]坦克标准养成属性!AV246</f>
        <v>20</v>
      </c>
      <c r="CF246" s="21" t="str">
        <f>[1]坦克标准养成属性!AW246</f>
        <v>挑战者</v>
      </c>
      <c r="CG246" s="21" t="str">
        <f t="shared" si="208"/>
        <v>T5</v>
      </c>
      <c r="CH246" s="21" t="str">
        <f>[1]坦克标准养成属性!AX246</f>
        <v>低</v>
      </c>
      <c r="CI246" s="21">
        <f>[1]坦克标准养成属性!AY246</f>
        <v>9</v>
      </c>
      <c r="CJ246" s="21">
        <f ca="1">[1]坦克标准养成属性!AZ246</f>
        <v>20355</v>
      </c>
      <c r="CK246" s="21">
        <f ca="1">[1]坦克标准养成属性!BA246</f>
        <v>1956</v>
      </c>
      <c r="CL246" s="21">
        <f ca="1">[1]坦克标准养成属性!BB246</f>
        <v>1653</v>
      </c>
      <c r="CM246" s="21">
        <f ca="1">[1]坦克标准养成属性!BC246</f>
        <v>1239</v>
      </c>
      <c r="CN246" s="21">
        <f ca="1">[1]坦克标准养成属性!BD246</f>
        <v>1378</v>
      </c>
      <c r="CO246" s="21">
        <f ca="1">[1]坦克标准养成属性!BE246</f>
        <v>1814</v>
      </c>
      <c r="CP246" s="21">
        <f>[1]坦克标准养成属性!BF246</f>
        <v>42.3</v>
      </c>
      <c r="CQ246" s="21">
        <f>[1]坦克标准养成属性!BG246</f>
        <v>59.4</v>
      </c>
      <c r="CR246" s="21">
        <f>[1]坦克标准养成属性!BH246</f>
        <v>13.8</v>
      </c>
      <c r="CS246" s="21">
        <f>[1]坦克标准养成属性!BI246</f>
        <v>3.68</v>
      </c>
      <c r="CT246" s="21">
        <f>[1]坦克标准养成属性!BJ246</f>
        <v>0</v>
      </c>
      <c r="CU246" s="21">
        <f>[1]坦克标准养成属性!BK246</f>
        <v>0</v>
      </c>
      <c r="CV246" s="21">
        <f>[1]坦克标准养成属性!BL246</f>
        <v>2.1</v>
      </c>
      <c r="CX246" s="2">
        <v>243</v>
      </c>
      <c r="CY246" s="2">
        <f t="shared" si="181"/>
        <v>20</v>
      </c>
      <c r="CZ246" s="2" t="str">
        <f t="shared" si="209"/>
        <v>挑战者</v>
      </c>
      <c r="DA246" s="2" t="str">
        <f t="shared" si="209"/>
        <v>T5</v>
      </c>
      <c r="DB246" s="2" t="str">
        <f t="shared" si="209"/>
        <v>低</v>
      </c>
      <c r="DC246" s="2">
        <f t="shared" si="183"/>
        <v>5</v>
      </c>
      <c r="DD246" s="2">
        <f t="shared" si="184"/>
        <v>6</v>
      </c>
      <c r="DE246" s="2">
        <f t="shared" si="185"/>
        <v>6</v>
      </c>
      <c r="DF246" s="2">
        <f t="shared" si="186"/>
        <v>6</v>
      </c>
      <c r="DG246" s="2">
        <f t="shared" si="187"/>
        <v>3</v>
      </c>
      <c r="DH246" s="2">
        <f t="shared" si="188"/>
        <v>1</v>
      </c>
      <c r="DI246" s="2">
        <f t="shared" si="189"/>
        <v>244</v>
      </c>
      <c r="DJ246" s="2">
        <f>COUNTIF(CZ$4:CZ246,CZ246)</f>
        <v>10</v>
      </c>
      <c r="DK246" s="2">
        <f t="shared" ca="1" si="190"/>
        <v>20355</v>
      </c>
      <c r="DL246" s="2">
        <f t="shared" ca="1" si="191"/>
        <v>1956</v>
      </c>
      <c r="DM246" s="2">
        <f t="shared" ca="1" si="192"/>
        <v>1653</v>
      </c>
      <c r="DN246" s="2">
        <f t="shared" ca="1" si="193"/>
        <v>1239</v>
      </c>
      <c r="DO246" s="2">
        <f t="shared" ca="1" si="194"/>
        <v>1378</v>
      </c>
      <c r="DP246" s="2">
        <f t="shared" ca="1" si="195"/>
        <v>1814</v>
      </c>
      <c r="DQ246" s="2">
        <f t="shared" si="196"/>
        <v>42.3</v>
      </c>
      <c r="DR246" s="2">
        <f t="shared" si="197"/>
        <v>59.4</v>
      </c>
      <c r="DS246" s="2">
        <f t="shared" si="198"/>
        <v>13.8</v>
      </c>
      <c r="DT246" s="2">
        <f t="shared" si="199"/>
        <v>3.68</v>
      </c>
      <c r="DU246" s="2">
        <f t="shared" si="200"/>
        <v>0</v>
      </c>
      <c r="DV246" s="2">
        <f t="shared" si="201"/>
        <v>0</v>
      </c>
      <c r="DW246" s="2">
        <f t="shared" si="202"/>
        <v>2.1</v>
      </c>
      <c r="DX246" s="2">
        <f t="shared" si="203"/>
        <v>1.1399999999999999</v>
      </c>
      <c r="DY246" s="12" t="str">
        <f t="shared" ca="1" si="204"/>
        <v>[20355,1956,1653,1239,1378,1814,42.3,59.4,13.8,3.68,0,0,2.1,1.14]</v>
      </c>
      <c r="DZ246" s="2">
        <f t="shared" si="205"/>
        <v>52511</v>
      </c>
      <c r="EA246" s="23">
        <f t="shared" si="169"/>
        <v>100</v>
      </c>
      <c r="EB246" s="23">
        <f t="shared" si="170"/>
        <v>765500</v>
      </c>
      <c r="EC246" s="35"/>
      <c r="ED246" s="3" t="str">
        <f t="shared" si="206"/>
        <v>[52511,102]</v>
      </c>
      <c r="EE246" s="3" t="str">
        <f t="shared" si="207"/>
        <v>[100,765500]</v>
      </c>
      <c r="EF246" s="3"/>
      <c r="EG246" s="3">
        <f>VLOOKUP(IF(MOD(CY246,10)=0,10,MOD(CY246,10))&amp;DA246&amp;DB246&amp;DJ246-1,[1]图鉴!$C$18:$G$183,MATCH("经验值",[1]图鉴!$C$18:$G$18,0),FALSE)</f>
        <v>35</v>
      </c>
      <c r="EI246" s="2" t="str">
        <f t="shared" si="178"/>
        <v>挑战者</v>
      </c>
      <c r="EJ246" s="2">
        <f t="shared" si="179"/>
        <v>243</v>
      </c>
    </row>
    <row r="247" spans="83:140">
      <c r="CE247" s="21">
        <f>[1]坦克标准养成属性!AV247</f>
        <v>20</v>
      </c>
      <c r="CF247" s="21" t="str">
        <f>[1]坦克标准养成属性!AW247</f>
        <v>挑战者</v>
      </c>
      <c r="CG247" s="21" t="str">
        <f t="shared" si="208"/>
        <v>T5</v>
      </c>
      <c r="CH247" s="21" t="str">
        <f>[1]坦克标准养成属性!AX247</f>
        <v>低</v>
      </c>
      <c r="CI247" s="21">
        <f>[1]坦克标准养成属性!AY247</f>
        <v>10</v>
      </c>
      <c r="CJ247" s="21">
        <f ca="1">[1]坦克标准养成属性!AZ247</f>
        <v>21074</v>
      </c>
      <c r="CK247" s="21">
        <f ca="1">[1]坦克标准养成属性!BA247</f>
        <v>1976</v>
      </c>
      <c r="CL247" s="21">
        <f ca="1">[1]坦克标准养成属性!BB247</f>
        <v>1698</v>
      </c>
      <c r="CM247" s="21">
        <f ca="1">[1]坦克标准养成属性!BC247</f>
        <v>1273</v>
      </c>
      <c r="CN247" s="21">
        <f ca="1">[1]坦克标准养成属性!BD247</f>
        <v>1392</v>
      </c>
      <c r="CO247" s="21">
        <f ca="1">[1]坦克标准养成属性!BE247</f>
        <v>1879</v>
      </c>
      <c r="CP247" s="21">
        <f>[1]坦克标准养成属性!BF247</f>
        <v>43</v>
      </c>
      <c r="CQ247" s="21">
        <f>[1]坦克标准养成属性!BG247</f>
        <v>60.4</v>
      </c>
      <c r="CR247" s="21">
        <f>[1]坦克标准养成属性!BH247</f>
        <v>14.1</v>
      </c>
      <c r="CS247" s="21">
        <f>[1]坦克标准养成属性!BI247</f>
        <v>3.59</v>
      </c>
      <c r="CT247" s="21">
        <f>[1]坦克标准养成属性!BJ247</f>
        <v>0</v>
      </c>
      <c r="CU247" s="21">
        <f>[1]坦克标准养成属性!BK247</f>
        <v>0</v>
      </c>
      <c r="CV247" s="21">
        <f>[1]坦克标准养成属性!BL247</f>
        <v>2.0699999999999998</v>
      </c>
      <c r="CX247" s="2">
        <v>244</v>
      </c>
      <c r="CY247" s="2">
        <f t="shared" si="181"/>
        <v>20</v>
      </c>
      <c r="CZ247" s="2" t="str">
        <f t="shared" si="209"/>
        <v>挑战者</v>
      </c>
      <c r="DA247" s="2" t="str">
        <f t="shared" si="209"/>
        <v>T5</v>
      </c>
      <c r="DB247" s="2" t="str">
        <f t="shared" si="209"/>
        <v>低</v>
      </c>
      <c r="DC247" s="2">
        <f t="shared" si="183"/>
        <v>5</v>
      </c>
      <c r="DD247" s="2">
        <f t="shared" si="184"/>
        <v>6</v>
      </c>
      <c r="DE247" s="2">
        <f t="shared" si="185"/>
        <v>6</v>
      </c>
      <c r="DF247" s="2">
        <f t="shared" si="186"/>
        <v>6</v>
      </c>
      <c r="DG247" s="2">
        <f t="shared" si="187"/>
        <v>4</v>
      </c>
      <c r="DH247" s="2">
        <f t="shared" si="188"/>
        <v>1</v>
      </c>
      <c r="DI247" s="2">
        <f t="shared" si="189"/>
        <v>245</v>
      </c>
      <c r="DJ247" s="2">
        <f>COUNTIF(CZ$4:CZ247,CZ247)</f>
        <v>11</v>
      </c>
      <c r="DK247" s="2">
        <f t="shared" ca="1" si="190"/>
        <v>21074</v>
      </c>
      <c r="DL247" s="2">
        <f t="shared" ca="1" si="191"/>
        <v>1976</v>
      </c>
      <c r="DM247" s="2">
        <f t="shared" ca="1" si="192"/>
        <v>1698</v>
      </c>
      <c r="DN247" s="2">
        <f t="shared" ca="1" si="193"/>
        <v>1273</v>
      </c>
      <c r="DO247" s="2">
        <f t="shared" ca="1" si="194"/>
        <v>1392</v>
      </c>
      <c r="DP247" s="2">
        <f t="shared" ca="1" si="195"/>
        <v>1879</v>
      </c>
      <c r="DQ247" s="2">
        <f t="shared" si="196"/>
        <v>43</v>
      </c>
      <c r="DR247" s="2">
        <f t="shared" si="197"/>
        <v>60.4</v>
      </c>
      <c r="DS247" s="2">
        <f t="shared" si="198"/>
        <v>14.1</v>
      </c>
      <c r="DT247" s="2">
        <f t="shared" si="199"/>
        <v>3.59</v>
      </c>
      <c r="DU247" s="2">
        <f t="shared" si="200"/>
        <v>0</v>
      </c>
      <c r="DV247" s="2">
        <f t="shared" si="201"/>
        <v>0</v>
      </c>
      <c r="DW247" s="2">
        <f t="shared" si="202"/>
        <v>2.0699999999999998</v>
      </c>
      <c r="DX247" s="2">
        <f t="shared" si="203"/>
        <v>1.1599999999999999</v>
      </c>
      <c r="DY247" s="12" t="str">
        <f t="shared" ca="1" si="204"/>
        <v>[21074,1976,1698,1273,1392,1879,43,60.4,14.1,3.59,0,0,2.07,1.16]</v>
      </c>
      <c r="DZ247" s="2">
        <f t="shared" si="205"/>
        <v>52511</v>
      </c>
      <c r="EA247" s="23">
        <f t="shared" si="169"/>
        <v>100</v>
      </c>
      <c r="EB247" s="23">
        <f t="shared" si="170"/>
        <v>815500</v>
      </c>
      <c r="EC247" s="35"/>
      <c r="ED247" s="3" t="str">
        <f t="shared" si="206"/>
        <v>[52511,102]</v>
      </c>
      <c r="EE247" s="3" t="str">
        <f t="shared" si="207"/>
        <v>[100,815500]</v>
      </c>
      <c r="EF247" s="3"/>
      <c r="EG247" s="3">
        <f>VLOOKUP(IF(MOD(CY247,10)=0,10,MOD(CY247,10))&amp;DA247&amp;DB247&amp;DJ247-1,[1]图鉴!$C$18:$G$183,MATCH("经验值",[1]图鉴!$C$18:$G$18,0),FALSE)</f>
        <v>35</v>
      </c>
      <c r="EI247" s="2" t="str">
        <f t="shared" si="178"/>
        <v>挑战者</v>
      </c>
      <c r="EJ247" s="2">
        <f t="shared" si="179"/>
        <v>244</v>
      </c>
    </row>
    <row r="248" spans="83:140">
      <c r="CE248" s="21">
        <f>[1]坦克标准养成属性!AV248</f>
        <v>20</v>
      </c>
      <c r="CF248" s="21" t="str">
        <f>[1]坦克标准养成属性!AW248</f>
        <v>挑战者</v>
      </c>
      <c r="CG248" s="21" t="str">
        <f t="shared" si="208"/>
        <v>T5</v>
      </c>
      <c r="CH248" s="21" t="str">
        <f>[1]坦克标准养成属性!AX248</f>
        <v>低</v>
      </c>
      <c r="CI248" s="21">
        <f>[1]坦克标准养成属性!AY248</f>
        <v>11</v>
      </c>
      <c r="CJ248" s="21">
        <f ca="1">[1]坦克标准养成属性!AZ248</f>
        <v>21792</v>
      </c>
      <c r="CK248" s="21">
        <f ca="1">[1]坦克标准养成属性!BA248</f>
        <v>1995</v>
      </c>
      <c r="CL248" s="21">
        <f ca="1">[1]坦克标准养成属性!BB248</f>
        <v>1743</v>
      </c>
      <c r="CM248" s="21">
        <f ca="1">[1]坦克标准养成属性!BC248</f>
        <v>1307</v>
      </c>
      <c r="CN248" s="21">
        <f ca="1">[1]坦克标准养成属性!BD248</f>
        <v>1405</v>
      </c>
      <c r="CO248" s="21">
        <f ca="1">[1]坦克标准养成属性!BE248</f>
        <v>1943</v>
      </c>
      <c r="CP248" s="21">
        <f>[1]坦克标准养成属性!BF248</f>
        <v>43.8</v>
      </c>
      <c r="CQ248" s="21">
        <f>[1]坦克标准养成属性!BG248</f>
        <v>61.5</v>
      </c>
      <c r="CR248" s="21">
        <f>[1]坦克标准养成属性!BH248</f>
        <v>14.4</v>
      </c>
      <c r="CS248" s="21">
        <f>[1]坦克标准养成属性!BI248</f>
        <v>3.49</v>
      </c>
      <c r="CT248" s="21">
        <f>[1]坦克标准养成属性!BJ248</f>
        <v>0</v>
      </c>
      <c r="CU248" s="21">
        <f>[1]坦克标准养成属性!BK248</f>
        <v>0</v>
      </c>
      <c r="CV248" s="21">
        <f>[1]坦克标准养成属性!BL248</f>
        <v>2.0299999999999998</v>
      </c>
      <c r="CX248" s="2">
        <v>245</v>
      </c>
      <c r="CY248" s="2">
        <f t="shared" si="181"/>
        <v>20</v>
      </c>
      <c r="CZ248" s="2" t="str">
        <f t="shared" si="209"/>
        <v>挑战者</v>
      </c>
      <c r="DA248" s="2" t="str">
        <f t="shared" si="209"/>
        <v>T5</v>
      </c>
      <c r="DB248" s="2" t="str">
        <f t="shared" si="209"/>
        <v>低</v>
      </c>
      <c r="DC248" s="2">
        <f t="shared" si="183"/>
        <v>5</v>
      </c>
      <c r="DD248" s="2">
        <f t="shared" si="184"/>
        <v>6</v>
      </c>
      <c r="DE248" s="2">
        <f t="shared" si="185"/>
        <v>6</v>
      </c>
      <c r="DF248" s="2">
        <f t="shared" si="186"/>
        <v>6</v>
      </c>
      <c r="DG248" s="2">
        <f t="shared" si="187"/>
        <v>5</v>
      </c>
      <c r="DH248" s="2">
        <f t="shared" si="188"/>
        <v>1</v>
      </c>
      <c r="DI248" s="2">
        <f t="shared" si="189"/>
        <v>246</v>
      </c>
      <c r="DJ248" s="2">
        <f>COUNTIF(CZ$4:CZ248,CZ248)</f>
        <v>12</v>
      </c>
      <c r="DK248" s="2">
        <f t="shared" ca="1" si="190"/>
        <v>21792</v>
      </c>
      <c r="DL248" s="2">
        <f t="shared" ca="1" si="191"/>
        <v>1995</v>
      </c>
      <c r="DM248" s="2">
        <f t="shared" ca="1" si="192"/>
        <v>1743</v>
      </c>
      <c r="DN248" s="2">
        <f t="shared" ca="1" si="193"/>
        <v>1307</v>
      </c>
      <c r="DO248" s="2">
        <f t="shared" ca="1" si="194"/>
        <v>1405</v>
      </c>
      <c r="DP248" s="2">
        <f t="shared" ca="1" si="195"/>
        <v>1943</v>
      </c>
      <c r="DQ248" s="2">
        <f t="shared" si="196"/>
        <v>43.8</v>
      </c>
      <c r="DR248" s="2">
        <f t="shared" si="197"/>
        <v>61.5</v>
      </c>
      <c r="DS248" s="2">
        <f t="shared" si="198"/>
        <v>14.4</v>
      </c>
      <c r="DT248" s="2">
        <f t="shared" si="199"/>
        <v>3.49</v>
      </c>
      <c r="DU248" s="2">
        <f t="shared" si="200"/>
        <v>0</v>
      </c>
      <c r="DV248" s="2">
        <f t="shared" si="201"/>
        <v>0</v>
      </c>
      <c r="DW248" s="2">
        <f t="shared" si="202"/>
        <v>2.0299999999999998</v>
      </c>
      <c r="DX248" s="2">
        <f t="shared" si="203"/>
        <v>1.18</v>
      </c>
      <c r="DY248" s="12" t="str">
        <f t="shared" ca="1" si="204"/>
        <v>[21792,1995,1743,1307,1405,1943,43.8,61.5,14.4,3.49,0,0,2.03,1.18]</v>
      </c>
      <c r="DZ248" s="2">
        <f t="shared" si="205"/>
        <v>52511</v>
      </c>
      <c r="EA248" s="23">
        <f t="shared" si="169"/>
        <v>100</v>
      </c>
      <c r="EB248" s="23">
        <f t="shared" si="170"/>
        <v>865000</v>
      </c>
      <c r="EC248" s="35"/>
      <c r="ED248" s="3" t="str">
        <f t="shared" si="206"/>
        <v>[52511,102]</v>
      </c>
      <c r="EE248" s="3" t="str">
        <f t="shared" si="207"/>
        <v>[100,865000]</v>
      </c>
      <c r="EF248" s="3"/>
      <c r="EG248" s="3">
        <f>VLOOKUP(IF(MOD(CY248,10)=0,10,MOD(CY248,10))&amp;DA248&amp;DB248&amp;DJ248-1,[1]图鉴!$C$18:$G$183,MATCH("经验值",[1]图鉴!$C$18:$G$18,0),FALSE)</f>
        <v>35</v>
      </c>
      <c r="EI248" s="2" t="str">
        <f t="shared" si="178"/>
        <v>挑战者</v>
      </c>
      <c r="EJ248" s="2">
        <f t="shared" si="179"/>
        <v>245</v>
      </c>
    </row>
    <row r="249" spans="83:140">
      <c r="CE249" s="21">
        <f>[1]坦克标准养成属性!AV249</f>
        <v>20</v>
      </c>
      <c r="CF249" s="21" t="str">
        <f>[1]坦克标准养成属性!AW249</f>
        <v>挑战者</v>
      </c>
      <c r="CG249" s="21" t="str">
        <f t="shared" si="208"/>
        <v>T5</v>
      </c>
      <c r="CH249" s="21" t="str">
        <f>[1]坦克标准养成属性!AX249</f>
        <v>低</v>
      </c>
      <c r="CI249" s="21">
        <f>[1]坦克标准养成属性!AY249</f>
        <v>12</v>
      </c>
      <c r="CJ249" s="21">
        <f ca="1">[1]坦克标准养成属性!AZ249</f>
        <v>22511</v>
      </c>
      <c r="CK249" s="21">
        <f ca="1">[1]坦克标准养成属性!BA249</f>
        <v>2015</v>
      </c>
      <c r="CL249" s="21">
        <f ca="1">[1]坦克标准养成属性!BB249</f>
        <v>1787</v>
      </c>
      <c r="CM249" s="21">
        <f ca="1">[1]坦克标准养成属性!BC249</f>
        <v>1341</v>
      </c>
      <c r="CN249" s="21">
        <f ca="1">[1]坦克标准养成属性!BD249</f>
        <v>1419</v>
      </c>
      <c r="CO249" s="21">
        <f ca="1">[1]坦克标准养成属性!BE249</f>
        <v>2008</v>
      </c>
      <c r="CP249" s="21">
        <f>[1]坦克标准养成属性!BF249</f>
        <v>44.5</v>
      </c>
      <c r="CQ249" s="21">
        <f>[1]坦克标准养成属性!BG249</f>
        <v>62.5</v>
      </c>
      <c r="CR249" s="21">
        <f>[1]坦克标准养成属性!BH249</f>
        <v>14.7</v>
      </c>
      <c r="CS249" s="21">
        <f>[1]坦克标准养成属性!BI249</f>
        <v>3.4</v>
      </c>
      <c r="CT249" s="21">
        <f>[1]坦克标准养成属性!BJ249</f>
        <v>0</v>
      </c>
      <c r="CU249" s="21">
        <f>[1]坦克标准养成属性!BK249</f>
        <v>0</v>
      </c>
      <c r="CV249" s="21">
        <f>[1]坦克标准养成属性!BL249</f>
        <v>2</v>
      </c>
      <c r="CX249" s="2">
        <v>246</v>
      </c>
      <c r="CY249" s="2">
        <f t="shared" si="181"/>
        <v>20</v>
      </c>
      <c r="CZ249" s="2" t="str">
        <f t="shared" si="209"/>
        <v>挑战者</v>
      </c>
      <c r="DA249" s="2" t="str">
        <f t="shared" si="209"/>
        <v>T5</v>
      </c>
      <c r="DB249" s="2" t="str">
        <f t="shared" si="209"/>
        <v>低</v>
      </c>
      <c r="DC249" s="2">
        <f t="shared" si="183"/>
        <v>5</v>
      </c>
      <c r="DD249" s="2">
        <f t="shared" si="184"/>
        <v>6</v>
      </c>
      <c r="DE249" s="2">
        <f t="shared" si="185"/>
        <v>6</v>
      </c>
      <c r="DF249" s="2">
        <f t="shared" si="186"/>
        <v>6</v>
      </c>
      <c r="DG249" s="2">
        <f t="shared" si="187"/>
        <v>6</v>
      </c>
      <c r="DH249" s="2">
        <f t="shared" si="188"/>
        <v>2</v>
      </c>
      <c r="DI249" s="2">
        <f t="shared" si="189"/>
        <v>-1</v>
      </c>
      <c r="DJ249" s="2">
        <f>COUNTIF(CZ$4:CZ249,CZ249)</f>
        <v>13</v>
      </c>
      <c r="DK249" s="2">
        <f t="shared" ca="1" si="190"/>
        <v>22511</v>
      </c>
      <c r="DL249" s="2">
        <f t="shared" ca="1" si="191"/>
        <v>2015</v>
      </c>
      <c r="DM249" s="2">
        <f t="shared" ca="1" si="192"/>
        <v>1787</v>
      </c>
      <c r="DN249" s="2">
        <f t="shared" ca="1" si="193"/>
        <v>1341</v>
      </c>
      <c r="DO249" s="2">
        <f t="shared" ca="1" si="194"/>
        <v>1419</v>
      </c>
      <c r="DP249" s="2">
        <f t="shared" ca="1" si="195"/>
        <v>2008</v>
      </c>
      <c r="DQ249" s="2">
        <f t="shared" si="196"/>
        <v>44.5</v>
      </c>
      <c r="DR249" s="2">
        <f t="shared" si="197"/>
        <v>62.5</v>
      </c>
      <c r="DS249" s="2">
        <f t="shared" si="198"/>
        <v>14.7</v>
      </c>
      <c r="DT249" s="2">
        <f t="shared" si="199"/>
        <v>3.4</v>
      </c>
      <c r="DU249" s="2">
        <f t="shared" si="200"/>
        <v>0</v>
      </c>
      <c r="DV249" s="2">
        <f t="shared" si="201"/>
        <v>0</v>
      </c>
      <c r="DW249" s="2">
        <f t="shared" si="202"/>
        <v>2</v>
      </c>
      <c r="DX249" s="2">
        <f t="shared" si="203"/>
        <v>1.2</v>
      </c>
      <c r="DY249" s="12" t="str">
        <f t="shared" ca="1" si="204"/>
        <v>[22511,2015,1787,1341,1419,2008,44.5,62.5,14.7,3.4,0,0,2,1.2]</v>
      </c>
      <c r="DZ249" s="2">
        <f t="shared" si="205"/>
        <v>52511</v>
      </c>
      <c r="EA249" s="23">
        <f t="shared" si="169"/>
        <v>1</v>
      </c>
      <c r="EB249" s="23">
        <f t="shared" si="170"/>
        <v>0</v>
      </c>
      <c r="EC249" s="35"/>
      <c r="ED249" s="3" t="str">
        <f t="shared" si="206"/>
        <v>[52511,102]</v>
      </c>
      <c r="EE249" s="3" t="str">
        <f t="shared" si="207"/>
        <v>[1,0]</v>
      </c>
      <c r="EF249" s="3"/>
      <c r="EG249" s="3">
        <f>VLOOKUP(IF(MOD(CY249,10)=0,10,MOD(CY249,10))&amp;DA249&amp;DB249&amp;DJ249-1,[1]图鉴!$C$18:$G$183,MATCH("经验值",[1]图鉴!$C$18:$G$18,0),FALSE)</f>
        <v>35</v>
      </c>
      <c r="EI249" s="2" t="str">
        <f t="shared" si="178"/>
        <v>挑战者</v>
      </c>
      <c r="EJ249" s="2">
        <f t="shared" si="179"/>
        <v>246</v>
      </c>
    </row>
    <row r="250" spans="83:140">
      <c r="CE250" s="21">
        <f>[1]坦克标准养成属性!AV250</f>
        <v>21</v>
      </c>
      <c r="CF250" s="21" t="str">
        <f>[1]坦克标准养成属性!AW250</f>
        <v>B-1</v>
      </c>
      <c r="CG250" s="21" t="str">
        <f t="shared" si="208"/>
        <v>T1</v>
      </c>
      <c r="CH250" s="21" t="str">
        <f>[1]坦克标准养成属性!AX250</f>
        <v>低</v>
      </c>
      <c r="CI250" s="21">
        <f>[1]坦克标准养成属性!AY250</f>
        <v>0</v>
      </c>
      <c r="CJ250" s="21">
        <f ca="1">[1]坦克标准养成属性!AZ250</f>
        <v>3526</v>
      </c>
      <c r="CK250" s="21">
        <f ca="1">[1]坦克标准养成属性!BA250</f>
        <v>591</v>
      </c>
      <c r="CL250" s="21">
        <f ca="1">[1]坦克标准养成属性!BB250</f>
        <v>286</v>
      </c>
      <c r="CM250" s="21">
        <f ca="1">[1]坦克标准养成属性!BC250</f>
        <v>229</v>
      </c>
      <c r="CN250" s="21">
        <f ca="1">[1]坦克标准养成属性!BD250</f>
        <v>360</v>
      </c>
      <c r="CO250" s="21">
        <f ca="1">[1]坦克标准养成属性!BE250</f>
        <v>360</v>
      </c>
      <c r="CP250" s="21">
        <f>[1]坦克标准养成属性!BF250</f>
        <v>39.200000000000003</v>
      </c>
      <c r="CQ250" s="21">
        <f>[1]坦克标准养成属性!BG250</f>
        <v>35</v>
      </c>
      <c r="CR250" s="21">
        <f>[1]坦克标准养成属性!BH250</f>
        <v>10.5</v>
      </c>
      <c r="CS250" s="21">
        <f>[1]坦克标准养成属性!BI250</f>
        <v>5.4</v>
      </c>
      <c r="CT250" s="21">
        <f>[1]坦克标准养成属性!BJ250</f>
        <v>0</v>
      </c>
      <c r="CU250" s="21">
        <f>[1]坦克标准养成属性!BK250</f>
        <v>2.8</v>
      </c>
      <c r="CV250" s="21">
        <f>[1]坦克标准养成属性!BL250</f>
        <v>2.65</v>
      </c>
      <c r="CX250" s="2">
        <v>247</v>
      </c>
      <c r="CY250" s="2">
        <f t="shared" si="181"/>
        <v>21</v>
      </c>
      <c r="CZ250" s="2" t="str">
        <f t="shared" si="209"/>
        <v>B-1</v>
      </c>
      <c r="DA250" s="2" t="str">
        <f t="shared" si="209"/>
        <v>T1</v>
      </c>
      <c r="DB250" s="2" t="str">
        <f t="shared" si="209"/>
        <v>低</v>
      </c>
      <c r="DC250" s="2">
        <f t="shared" si="183"/>
        <v>1</v>
      </c>
      <c r="DD250" s="2">
        <f t="shared" si="184"/>
        <v>2</v>
      </c>
      <c r="DE250" s="2">
        <f t="shared" si="185"/>
        <v>1</v>
      </c>
      <c r="DF250" s="2">
        <f t="shared" si="186"/>
        <v>1</v>
      </c>
      <c r="DG250" s="2">
        <f t="shared" si="187"/>
        <v>0</v>
      </c>
      <c r="DH250" s="2">
        <f t="shared" si="188"/>
        <v>1</v>
      </c>
      <c r="DI250" s="2">
        <f t="shared" si="189"/>
        <v>248</v>
      </c>
      <c r="DJ250" s="2">
        <f>COUNTIF(CZ$4:CZ250,CZ250)</f>
        <v>1</v>
      </c>
      <c r="DK250" s="2">
        <f t="shared" ca="1" si="190"/>
        <v>3526</v>
      </c>
      <c r="DL250" s="2">
        <f t="shared" ca="1" si="191"/>
        <v>591</v>
      </c>
      <c r="DM250" s="2">
        <f t="shared" ca="1" si="192"/>
        <v>286</v>
      </c>
      <c r="DN250" s="2">
        <f t="shared" ca="1" si="193"/>
        <v>229</v>
      </c>
      <c r="DO250" s="2">
        <f t="shared" ca="1" si="194"/>
        <v>360</v>
      </c>
      <c r="DP250" s="2">
        <f t="shared" ca="1" si="195"/>
        <v>360</v>
      </c>
      <c r="DQ250" s="2">
        <f t="shared" si="196"/>
        <v>39.200000000000003</v>
      </c>
      <c r="DR250" s="2">
        <f t="shared" si="197"/>
        <v>35</v>
      </c>
      <c r="DS250" s="2">
        <f t="shared" si="198"/>
        <v>10.5</v>
      </c>
      <c r="DT250" s="2">
        <f t="shared" si="199"/>
        <v>5.4</v>
      </c>
      <c r="DU250" s="2">
        <f t="shared" si="200"/>
        <v>0</v>
      </c>
      <c r="DV250" s="2">
        <f t="shared" si="201"/>
        <v>2.8</v>
      </c>
      <c r="DW250" s="2">
        <f t="shared" si="202"/>
        <v>2.65</v>
      </c>
      <c r="DX250" s="2">
        <f t="shared" si="203"/>
        <v>1.2</v>
      </c>
      <c r="DY250" s="12" t="str">
        <f t="shared" ca="1" si="204"/>
        <v>[3526,591,286,229,360,360,39.2,35,10.5,5.4,0,2.8,2.65,1.2]</v>
      </c>
      <c r="DZ250" s="2">
        <f t="shared" si="205"/>
        <v>53111</v>
      </c>
      <c r="EA250" s="23">
        <f t="shared" si="169"/>
        <v>20</v>
      </c>
      <c r="EB250" s="23">
        <f t="shared" si="170"/>
        <v>10000</v>
      </c>
      <c r="EC250" s="35"/>
      <c r="ED250" s="3" t="str">
        <f t="shared" si="206"/>
        <v>[53111,102]</v>
      </c>
      <c r="EE250" s="3" t="str">
        <f t="shared" si="207"/>
        <v>[20,10000]</v>
      </c>
      <c r="EF250" s="3"/>
      <c r="EG250" s="3">
        <f>VLOOKUP(IF(MOD(CY250,10)=0,10,MOD(CY250,10))&amp;DA250&amp;DB250&amp;DJ250-1,[1]图鉴!$C$18:$G$183,MATCH("经验值",[1]图鉴!$C$18:$G$18,0),FALSE)</f>
        <v>10</v>
      </c>
      <c r="EI250" s="2" t="str">
        <f t="shared" si="178"/>
        <v>B-1</v>
      </c>
      <c r="EJ250" s="2">
        <f t="shared" si="179"/>
        <v>247</v>
      </c>
    </row>
    <row r="251" spans="83:140">
      <c r="CE251" s="21">
        <f>[1]坦克标准养成属性!AV251</f>
        <v>21</v>
      </c>
      <c r="CF251" s="21" t="str">
        <f>[1]坦克标准养成属性!AW251</f>
        <v>B-1</v>
      </c>
      <c r="CG251" s="21" t="str">
        <f t="shared" si="208"/>
        <v>T1</v>
      </c>
      <c r="CH251" s="21" t="str">
        <f>[1]坦克标准养成属性!AX251</f>
        <v>低</v>
      </c>
      <c r="CI251" s="21">
        <f>[1]坦克标准养成属性!AY251</f>
        <v>1</v>
      </c>
      <c r="CJ251" s="21">
        <f ca="1">[1]坦克标准养成属性!AZ251</f>
        <v>4591</v>
      </c>
      <c r="CK251" s="21">
        <f ca="1">[1]坦克标准养成属性!BA251</f>
        <v>690</v>
      </c>
      <c r="CL251" s="21">
        <f ca="1">[1]坦克标准养成属性!BB251</f>
        <v>339</v>
      </c>
      <c r="CM251" s="21">
        <f ca="1">[1]坦克标准养成属性!BC251</f>
        <v>271</v>
      </c>
      <c r="CN251" s="21">
        <f ca="1">[1]坦克标准养成属性!BD251</f>
        <v>420</v>
      </c>
      <c r="CO251" s="21">
        <f ca="1">[1]坦克标准养成属性!BE251</f>
        <v>432</v>
      </c>
      <c r="CP251" s="21">
        <f>[1]坦克标准养成属性!BF251</f>
        <v>41.7</v>
      </c>
      <c r="CQ251" s="21">
        <f>[1]坦克标准养成属性!BG251</f>
        <v>37.200000000000003</v>
      </c>
      <c r="CR251" s="21">
        <f>[1]坦克标准养成属性!BH251</f>
        <v>11.4</v>
      </c>
      <c r="CS251" s="21">
        <f>[1]坦克标准养成属性!BI251</f>
        <v>5.05</v>
      </c>
      <c r="CT251" s="21">
        <f>[1]坦克标准养成属性!BJ251</f>
        <v>0</v>
      </c>
      <c r="CU251" s="21">
        <f>[1]坦克标准养成属性!BK251</f>
        <v>2.8</v>
      </c>
      <c r="CV251" s="21">
        <f>[1]坦克标准养成属性!BL251</f>
        <v>2.54</v>
      </c>
      <c r="CX251" s="2">
        <v>248</v>
      </c>
      <c r="CY251" s="2">
        <f t="shared" si="181"/>
        <v>21</v>
      </c>
      <c r="CZ251" s="2" t="str">
        <f t="shared" si="209"/>
        <v>B-1</v>
      </c>
      <c r="DA251" s="2" t="str">
        <f t="shared" si="209"/>
        <v>T1</v>
      </c>
      <c r="DB251" s="2" t="str">
        <f t="shared" si="209"/>
        <v>低</v>
      </c>
      <c r="DC251" s="2">
        <f t="shared" si="183"/>
        <v>1</v>
      </c>
      <c r="DD251" s="2">
        <f t="shared" si="184"/>
        <v>2</v>
      </c>
      <c r="DE251" s="2">
        <f t="shared" si="185"/>
        <v>1</v>
      </c>
      <c r="DF251" s="2">
        <f t="shared" si="186"/>
        <v>1</v>
      </c>
      <c r="DG251" s="2">
        <f t="shared" si="187"/>
        <v>1</v>
      </c>
      <c r="DH251" s="2">
        <f t="shared" si="188"/>
        <v>2</v>
      </c>
      <c r="DI251" s="2">
        <f t="shared" si="189"/>
        <v>249</v>
      </c>
      <c r="DJ251" s="2">
        <f>COUNTIF(CZ$4:CZ251,CZ251)</f>
        <v>2</v>
      </c>
      <c r="DK251" s="2">
        <f t="shared" ca="1" si="190"/>
        <v>4591</v>
      </c>
      <c r="DL251" s="2">
        <f t="shared" ca="1" si="191"/>
        <v>690</v>
      </c>
      <c r="DM251" s="2">
        <f t="shared" ca="1" si="192"/>
        <v>339</v>
      </c>
      <c r="DN251" s="2">
        <f t="shared" ca="1" si="193"/>
        <v>271</v>
      </c>
      <c r="DO251" s="2">
        <f t="shared" ca="1" si="194"/>
        <v>420</v>
      </c>
      <c r="DP251" s="2">
        <f t="shared" ca="1" si="195"/>
        <v>432</v>
      </c>
      <c r="DQ251" s="2">
        <f t="shared" si="196"/>
        <v>41.7</v>
      </c>
      <c r="DR251" s="2">
        <f t="shared" si="197"/>
        <v>37.200000000000003</v>
      </c>
      <c r="DS251" s="2">
        <f t="shared" si="198"/>
        <v>11.4</v>
      </c>
      <c r="DT251" s="2">
        <f t="shared" si="199"/>
        <v>5.05</v>
      </c>
      <c r="DU251" s="2">
        <f t="shared" si="200"/>
        <v>0</v>
      </c>
      <c r="DV251" s="2">
        <f t="shared" si="201"/>
        <v>2.8</v>
      </c>
      <c r="DW251" s="2">
        <f t="shared" si="202"/>
        <v>2.54</v>
      </c>
      <c r="DX251" s="2">
        <f t="shared" si="203"/>
        <v>1.25</v>
      </c>
      <c r="DY251" s="12" t="str">
        <f t="shared" ca="1" si="204"/>
        <v>[4591,690,339,271,420,432,41.7,37.2,11.4,5.05,0,2.8,2.54,1.25]</v>
      </c>
      <c r="DZ251" s="2">
        <f t="shared" si="205"/>
        <v>53111</v>
      </c>
      <c r="EA251" s="23">
        <f t="shared" si="169"/>
        <v>20</v>
      </c>
      <c r="EB251" s="23">
        <f t="shared" si="170"/>
        <v>20000</v>
      </c>
      <c r="EC251" s="35"/>
      <c r="ED251" s="3" t="str">
        <f t="shared" si="206"/>
        <v>[53111,102]</v>
      </c>
      <c r="EE251" s="3" t="str">
        <f t="shared" si="207"/>
        <v>[20,20000]</v>
      </c>
      <c r="EF251" s="3"/>
      <c r="EG251" s="3">
        <f>VLOOKUP(IF(MOD(CY251,10)=0,10,MOD(CY251,10))&amp;DA251&amp;DB251&amp;DJ251-1,[1]图鉴!$C$18:$G$183,MATCH("经验值",[1]图鉴!$C$18:$G$18,0),FALSE)</f>
        <v>10</v>
      </c>
      <c r="EI251" s="2" t="str">
        <f t="shared" si="178"/>
        <v>B-1</v>
      </c>
      <c r="EJ251" s="2">
        <f t="shared" si="179"/>
        <v>248</v>
      </c>
    </row>
    <row r="252" spans="83:140">
      <c r="CE252" s="21">
        <f>[1]坦克标准养成属性!AV252</f>
        <v>21</v>
      </c>
      <c r="CF252" s="21" t="str">
        <f>[1]坦克标准养成属性!AW252</f>
        <v>B-1</v>
      </c>
      <c r="CG252" s="21" t="str">
        <f t="shared" si="208"/>
        <v>T1</v>
      </c>
      <c r="CH252" s="21" t="str">
        <f>[1]坦克标准养成属性!AX252</f>
        <v>低</v>
      </c>
      <c r="CI252" s="21">
        <f>[1]坦克标准养成属性!AY252</f>
        <v>2</v>
      </c>
      <c r="CJ252" s="21">
        <f ca="1">[1]坦克标准养成属性!AZ252</f>
        <v>5655</v>
      </c>
      <c r="CK252" s="21">
        <f ca="1">[1]坦克标准养成属性!BA252</f>
        <v>789</v>
      </c>
      <c r="CL252" s="21">
        <f ca="1">[1]坦克标准养成属性!BB252</f>
        <v>392</v>
      </c>
      <c r="CM252" s="21">
        <f ca="1">[1]坦克标准养成属性!BC252</f>
        <v>314</v>
      </c>
      <c r="CN252" s="21">
        <f ca="1">[1]坦克标准养成属性!BD252</f>
        <v>480</v>
      </c>
      <c r="CO252" s="21">
        <f ca="1">[1]坦克标准养成属性!BE252</f>
        <v>505</v>
      </c>
      <c r="CP252" s="21">
        <f>[1]坦克标准养成属性!BF252</f>
        <v>44.1</v>
      </c>
      <c r="CQ252" s="21">
        <f>[1]坦克标准养成属性!BG252</f>
        <v>39.4</v>
      </c>
      <c r="CR252" s="21">
        <f>[1]坦克标准养成属性!BH252</f>
        <v>12.2</v>
      </c>
      <c r="CS252" s="21">
        <f>[1]坦克标准养成属性!BI252</f>
        <v>4.6900000000000004</v>
      </c>
      <c r="CT252" s="21">
        <f>[1]坦克标准养成属性!BJ252</f>
        <v>0</v>
      </c>
      <c r="CU252" s="21">
        <f>[1]坦克标准养成属性!BK252</f>
        <v>2.8</v>
      </c>
      <c r="CV252" s="21">
        <f>[1]坦克标准养成属性!BL252</f>
        <v>2.4300000000000002</v>
      </c>
      <c r="CX252" s="2">
        <v>249</v>
      </c>
      <c r="CY252" s="2">
        <f t="shared" si="181"/>
        <v>21</v>
      </c>
      <c r="CZ252" s="2" t="str">
        <f t="shared" si="209"/>
        <v>B-1</v>
      </c>
      <c r="DA252" s="2" t="str">
        <f t="shared" si="209"/>
        <v>T1</v>
      </c>
      <c r="DB252" s="2" t="str">
        <f t="shared" si="209"/>
        <v>低</v>
      </c>
      <c r="DC252" s="2">
        <f t="shared" si="183"/>
        <v>1</v>
      </c>
      <c r="DD252" s="2">
        <f t="shared" si="184"/>
        <v>2</v>
      </c>
      <c r="DE252" s="2">
        <f t="shared" si="185"/>
        <v>2</v>
      </c>
      <c r="DF252" s="2">
        <f t="shared" si="186"/>
        <v>2</v>
      </c>
      <c r="DG252" s="2">
        <f t="shared" si="187"/>
        <v>0</v>
      </c>
      <c r="DH252" s="2">
        <f t="shared" si="188"/>
        <v>1</v>
      </c>
      <c r="DI252" s="2">
        <f t="shared" si="189"/>
        <v>250</v>
      </c>
      <c r="DJ252" s="2">
        <f>COUNTIF(CZ$4:CZ252,CZ252)</f>
        <v>3</v>
      </c>
      <c r="DK252" s="2">
        <f t="shared" ca="1" si="190"/>
        <v>5655</v>
      </c>
      <c r="DL252" s="2">
        <f t="shared" ca="1" si="191"/>
        <v>789</v>
      </c>
      <c r="DM252" s="2">
        <f t="shared" ca="1" si="192"/>
        <v>392</v>
      </c>
      <c r="DN252" s="2">
        <f t="shared" ca="1" si="193"/>
        <v>314</v>
      </c>
      <c r="DO252" s="2">
        <f t="shared" ca="1" si="194"/>
        <v>480</v>
      </c>
      <c r="DP252" s="2">
        <f t="shared" ca="1" si="195"/>
        <v>505</v>
      </c>
      <c r="DQ252" s="2">
        <f t="shared" si="196"/>
        <v>44.1</v>
      </c>
      <c r="DR252" s="2">
        <f t="shared" si="197"/>
        <v>39.4</v>
      </c>
      <c r="DS252" s="2">
        <f t="shared" si="198"/>
        <v>12.2</v>
      </c>
      <c r="DT252" s="2">
        <f t="shared" si="199"/>
        <v>4.6900000000000004</v>
      </c>
      <c r="DU252" s="2">
        <f t="shared" si="200"/>
        <v>0</v>
      </c>
      <c r="DV252" s="2">
        <f t="shared" si="201"/>
        <v>2.8</v>
      </c>
      <c r="DW252" s="2">
        <f t="shared" si="202"/>
        <v>2.4300000000000002</v>
      </c>
      <c r="DX252" s="2">
        <f t="shared" si="203"/>
        <v>1.31</v>
      </c>
      <c r="DY252" s="12" t="str">
        <f t="shared" ca="1" si="204"/>
        <v>[5655,789,392,314,480,505,44.1,39.4,12.2,4.69,0,2.8,2.43,1.31]</v>
      </c>
      <c r="DZ252" s="2">
        <f t="shared" si="205"/>
        <v>53111</v>
      </c>
      <c r="EA252" s="23">
        <f t="shared" si="169"/>
        <v>30</v>
      </c>
      <c r="EB252" s="23">
        <f t="shared" si="170"/>
        <v>30000</v>
      </c>
      <c r="EC252" s="35"/>
      <c r="ED252" s="3" t="str">
        <f t="shared" si="206"/>
        <v>[53111,102]</v>
      </c>
      <c r="EE252" s="3" t="str">
        <f t="shared" si="207"/>
        <v>[30,30000]</v>
      </c>
      <c r="EF252" s="3"/>
      <c r="EG252" s="3">
        <f>VLOOKUP(IF(MOD(CY252,10)=0,10,MOD(CY252,10))&amp;DA252&amp;DB252&amp;DJ252-1,[1]图鉴!$C$18:$G$183,MATCH("经验值",[1]图鉴!$C$18:$G$18,0),FALSE)</f>
        <v>10</v>
      </c>
      <c r="EI252" s="2" t="str">
        <f t="shared" si="178"/>
        <v>B-1</v>
      </c>
      <c r="EJ252" s="2">
        <f t="shared" si="179"/>
        <v>249</v>
      </c>
    </row>
    <row r="253" spans="83:140">
      <c r="CE253" s="21">
        <f>[1]坦克标准养成属性!AV253</f>
        <v>21</v>
      </c>
      <c r="CF253" s="21" t="str">
        <f>[1]坦克标准养成属性!AW253</f>
        <v>B-1</v>
      </c>
      <c r="CG253" s="21" t="str">
        <f t="shared" si="208"/>
        <v>T1</v>
      </c>
      <c r="CH253" s="21" t="str">
        <f>[1]坦克标准养成属性!AX253</f>
        <v>低</v>
      </c>
      <c r="CI253" s="21">
        <f>[1]坦克标准养成属性!AY253</f>
        <v>3</v>
      </c>
      <c r="CJ253" s="21">
        <f ca="1">[1]坦克标准养成属性!AZ253</f>
        <v>6720</v>
      </c>
      <c r="CK253" s="21">
        <f ca="1">[1]坦克标准养成属性!BA253</f>
        <v>888</v>
      </c>
      <c r="CL253" s="21">
        <f ca="1">[1]坦克标准养成属性!BB253</f>
        <v>446</v>
      </c>
      <c r="CM253" s="21">
        <f ca="1">[1]坦克标准养成属性!BC253</f>
        <v>356</v>
      </c>
      <c r="CN253" s="21">
        <f ca="1">[1]坦克标准养成属性!BD253</f>
        <v>540</v>
      </c>
      <c r="CO253" s="21">
        <f ca="1">[1]坦克标准养成属性!BE253</f>
        <v>577</v>
      </c>
      <c r="CP253" s="21">
        <f>[1]坦克标准养成属性!BF253</f>
        <v>46.6</v>
      </c>
      <c r="CQ253" s="21">
        <f>[1]坦克标准养成属性!BG253</f>
        <v>41.6</v>
      </c>
      <c r="CR253" s="21">
        <f>[1]坦克标准养成属性!BH253</f>
        <v>13.1</v>
      </c>
      <c r="CS253" s="21">
        <f>[1]坦克标准养成属性!BI253</f>
        <v>4.34</v>
      </c>
      <c r="CT253" s="21">
        <f>[1]坦克标准养成属性!BJ253</f>
        <v>0</v>
      </c>
      <c r="CU253" s="21">
        <f>[1]坦克标准养成属性!BK253</f>
        <v>2.8</v>
      </c>
      <c r="CV253" s="21">
        <f>[1]坦克标准养成属性!BL253</f>
        <v>2.3199999999999998</v>
      </c>
      <c r="CX253" s="2">
        <v>250</v>
      </c>
      <c r="CY253" s="2">
        <f t="shared" si="181"/>
        <v>21</v>
      </c>
      <c r="CZ253" s="2" t="str">
        <f t="shared" si="209"/>
        <v>B-1</v>
      </c>
      <c r="DA253" s="2" t="str">
        <f t="shared" si="209"/>
        <v>T1</v>
      </c>
      <c r="DB253" s="2" t="str">
        <f t="shared" si="209"/>
        <v>低</v>
      </c>
      <c r="DC253" s="2">
        <f t="shared" si="183"/>
        <v>1</v>
      </c>
      <c r="DD253" s="2">
        <f t="shared" si="184"/>
        <v>2</v>
      </c>
      <c r="DE253" s="2">
        <f t="shared" si="185"/>
        <v>2</v>
      </c>
      <c r="DF253" s="2">
        <f t="shared" si="186"/>
        <v>2</v>
      </c>
      <c r="DG253" s="2">
        <f t="shared" si="187"/>
        <v>1</v>
      </c>
      <c r="DH253" s="2">
        <f t="shared" si="188"/>
        <v>1</v>
      </c>
      <c r="DI253" s="2">
        <f t="shared" si="189"/>
        <v>251</v>
      </c>
      <c r="DJ253" s="2">
        <f>COUNTIF(CZ$4:CZ253,CZ253)</f>
        <v>4</v>
      </c>
      <c r="DK253" s="2">
        <f t="shared" ca="1" si="190"/>
        <v>6720</v>
      </c>
      <c r="DL253" s="2">
        <f t="shared" ca="1" si="191"/>
        <v>888</v>
      </c>
      <c r="DM253" s="2">
        <f t="shared" ca="1" si="192"/>
        <v>446</v>
      </c>
      <c r="DN253" s="2">
        <f t="shared" ca="1" si="193"/>
        <v>356</v>
      </c>
      <c r="DO253" s="2">
        <f t="shared" ca="1" si="194"/>
        <v>540</v>
      </c>
      <c r="DP253" s="2">
        <f t="shared" ca="1" si="195"/>
        <v>577</v>
      </c>
      <c r="DQ253" s="2">
        <f t="shared" si="196"/>
        <v>46.6</v>
      </c>
      <c r="DR253" s="2">
        <f t="shared" si="197"/>
        <v>41.6</v>
      </c>
      <c r="DS253" s="2">
        <f t="shared" si="198"/>
        <v>13.1</v>
      </c>
      <c r="DT253" s="2">
        <f t="shared" si="199"/>
        <v>4.34</v>
      </c>
      <c r="DU253" s="2">
        <f t="shared" si="200"/>
        <v>0</v>
      </c>
      <c r="DV253" s="2">
        <f t="shared" si="201"/>
        <v>2.8</v>
      </c>
      <c r="DW253" s="2">
        <f t="shared" si="202"/>
        <v>2.3199999999999998</v>
      </c>
      <c r="DX253" s="2">
        <f t="shared" si="203"/>
        <v>1.37</v>
      </c>
      <c r="DY253" s="12" t="str">
        <f t="shared" ca="1" si="204"/>
        <v>[6720,888,446,356,540,577,46.6,41.6,13.1,4.34,0,2.8,2.32,1.37]</v>
      </c>
      <c r="DZ253" s="2">
        <f t="shared" si="205"/>
        <v>53111</v>
      </c>
      <c r="EA253" s="23">
        <f t="shared" si="169"/>
        <v>30</v>
      </c>
      <c r="EB253" s="23">
        <f t="shared" si="170"/>
        <v>39500</v>
      </c>
      <c r="EC253" s="35"/>
      <c r="ED253" s="3" t="str">
        <f t="shared" si="206"/>
        <v>[53111,102]</v>
      </c>
      <c r="EE253" s="3" t="str">
        <f t="shared" si="207"/>
        <v>[30,39500]</v>
      </c>
      <c r="EF253" s="3"/>
      <c r="EG253" s="3">
        <f>VLOOKUP(IF(MOD(CY253,10)=0,10,MOD(CY253,10))&amp;DA253&amp;DB253&amp;DJ253-1,[1]图鉴!$C$18:$G$183,MATCH("经验值",[1]图鉴!$C$18:$G$18,0),FALSE)</f>
        <v>10</v>
      </c>
      <c r="EI253" s="2" t="str">
        <f t="shared" si="178"/>
        <v>B-1</v>
      </c>
      <c r="EJ253" s="2">
        <f t="shared" si="179"/>
        <v>250</v>
      </c>
    </row>
    <row r="254" spans="83:140">
      <c r="CE254" s="21">
        <f>[1]坦克标准养成属性!AV254</f>
        <v>21</v>
      </c>
      <c r="CF254" s="21" t="str">
        <f>[1]坦克标准养成属性!AW254</f>
        <v>B-1</v>
      </c>
      <c r="CG254" s="21" t="str">
        <f t="shared" si="208"/>
        <v>T1</v>
      </c>
      <c r="CH254" s="21" t="str">
        <f>[1]坦克标准养成属性!AX254</f>
        <v>低</v>
      </c>
      <c r="CI254" s="21">
        <f>[1]坦克标准养成属性!AY254</f>
        <v>4</v>
      </c>
      <c r="CJ254" s="21">
        <f ca="1">[1]坦克标准养成属性!AZ254</f>
        <v>7785</v>
      </c>
      <c r="CK254" s="21">
        <f ca="1">[1]坦克标准养成属性!BA254</f>
        <v>986</v>
      </c>
      <c r="CL254" s="21">
        <f ca="1">[1]坦克标准养成属性!BB254</f>
        <v>499</v>
      </c>
      <c r="CM254" s="21">
        <f ca="1">[1]坦克标准养成属性!BC254</f>
        <v>399</v>
      </c>
      <c r="CN254" s="21">
        <f ca="1">[1]坦克标准养成属性!BD254</f>
        <v>600</v>
      </c>
      <c r="CO254" s="21">
        <f ca="1">[1]坦克标准养成属性!BE254</f>
        <v>649</v>
      </c>
      <c r="CP254" s="21">
        <f>[1]坦克标准养成属性!BF254</f>
        <v>49</v>
      </c>
      <c r="CQ254" s="21">
        <f>[1]坦克标准养成属性!BG254</f>
        <v>43.8</v>
      </c>
      <c r="CR254" s="21">
        <f>[1]坦克标准养成属性!BH254</f>
        <v>13.9</v>
      </c>
      <c r="CS254" s="21">
        <f>[1]坦克标准养成属性!BI254</f>
        <v>3.99</v>
      </c>
      <c r="CT254" s="21">
        <f>[1]坦克标准养成属性!BJ254</f>
        <v>0</v>
      </c>
      <c r="CU254" s="21">
        <f>[1]坦克标准养成属性!BK254</f>
        <v>2.8</v>
      </c>
      <c r="CV254" s="21">
        <f>[1]坦克标准养成属性!BL254</f>
        <v>2.21</v>
      </c>
      <c r="CX254" s="2">
        <v>251</v>
      </c>
      <c r="CY254" s="2">
        <f t="shared" si="181"/>
        <v>21</v>
      </c>
      <c r="CZ254" s="2" t="str">
        <f t="shared" si="209"/>
        <v>B-1</v>
      </c>
      <c r="DA254" s="2" t="str">
        <f t="shared" si="209"/>
        <v>T1</v>
      </c>
      <c r="DB254" s="2" t="str">
        <f t="shared" si="209"/>
        <v>低</v>
      </c>
      <c r="DC254" s="2">
        <f t="shared" si="183"/>
        <v>1</v>
      </c>
      <c r="DD254" s="2">
        <f t="shared" si="184"/>
        <v>2</v>
      </c>
      <c r="DE254" s="2">
        <f t="shared" si="185"/>
        <v>2</v>
      </c>
      <c r="DF254" s="2">
        <f t="shared" si="186"/>
        <v>2</v>
      </c>
      <c r="DG254" s="2">
        <f t="shared" si="187"/>
        <v>2</v>
      </c>
      <c r="DH254" s="2">
        <f t="shared" si="188"/>
        <v>2</v>
      </c>
      <c r="DI254" s="2">
        <f t="shared" si="189"/>
        <v>-1</v>
      </c>
      <c r="DJ254" s="2">
        <f>COUNTIF(CZ$4:CZ254,CZ254)</f>
        <v>5</v>
      </c>
      <c r="DK254" s="2">
        <f t="shared" ca="1" si="190"/>
        <v>7785</v>
      </c>
      <c r="DL254" s="2">
        <f t="shared" ca="1" si="191"/>
        <v>986</v>
      </c>
      <c r="DM254" s="2">
        <f t="shared" ca="1" si="192"/>
        <v>499</v>
      </c>
      <c r="DN254" s="2">
        <f t="shared" ca="1" si="193"/>
        <v>399</v>
      </c>
      <c r="DO254" s="2">
        <f t="shared" ca="1" si="194"/>
        <v>600</v>
      </c>
      <c r="DP254" s="2">
        <f t="shared" ca="1" si="195"/>
        <v>649</v>
      </c>
      <c r="DQ254" s="2">
        <f t="shared" si="196"/>
        <v>49</v>
      </c>
      <c r="DR254" s="2">
        <f t="shared" si="197"/>
        <v>43.8</v>
      </c>
      <c r="DS254" s="2">
        <f t="shared" si="198"/>
        <v>13.9</v>
      </c>
      <c r="DT254" s="2">
        <f t="shared" si="199"/>
        <v>3.99</v>
      </c>
      <c r="DU254" s="2">
        <f t="shared" si="200"/>
        <v>0</v>
      </c>
      <c r="DV254" s="2">
        <f t="shared" si="201"/>
        <v>2.8</v>
      </c>
      <c r="DW254" s="2">
        <f t="shared" si="202"/>
        <v>2.21</v>
      </c>
      <c r="DX254" s="2">
        <f t="shared" si="203"/>
        <v>1.44</v>
      </c>
      <c r="DY254" s="12" t="str">
        <f t="shared" ca="1" si="204"/>
        <v>[7785,986,499,399,600,649,49,43.8,13.9,3.99,0,2.8,2.21,1.44]</v>
      </c>
      <c r="DZ254" s="2">
        <f t="shared" si="205"/>
        <v>53111</v>
      </c>
      <c r="EA254" s="23">
        <f t="shared" si="169"/>
        <v>1</v>
      </c>
      <c r="EB254" s="23">
        <f t="shared" si="170"/>
        <v>0</v>
      </c>
      <c r="EC254" s="35"/>
      <c r="ED254" s="3" t="str">
        <f t="shared" si="206"/>
        <v>[53111,102]</v>
      </c>
      <c r="EE254" s="3" t="str">
        <f t="shared" si="207"/>
        <v>[1,0]</v>
      </c>
      <c r="EF254" s="3"/>
      <c r="EG254" s="3">
        <f>VLOOKUP(IF(MOD(CY254,10)=0,10,MOD(CY254,10))&amp;DA254&amp;DB254&amp;DJ254-1,[1]图鉴!$C$18:$G$183,MATCH("经验值",[1]图鉴!$C$18:$G$18,0),FALSE)</f>
        <v>10</v>
      </c>
      <c r="EI254" s="2" t="str">
        <f t="shared" si="178"/>
        <v>B-1</v>
      </c>
      <c r="EJ254" s="2">
        <f t="shared" si="179"/>
        <v>251</v>
      </c>
    </row>
    <row r="255" spans="83:140">
      <c r="CE255" s="21">
        <f>[1]坦克标准养成属性!AV255</f>
        <v>22</v>
      </c>
      <c r="CF255" s="21" t="str">
        <f>[1]坦克标准养成属性!AW255</f>
        <v>KV-1</v>
      </c>
      <c r="CG255" s="21" t="str">
        <f t="shared" si="208"/>
        <v>T2</v>
      </c>
      <c r="CH255" s="21" t="str">
        <f>[1]坦克标准养成属性!AX255</f>
        <v>低</v>
      </c>
      <c r="CI255" s="21">
        <f>[1]坦克标准养成属性!AY255</f>
        <v>0</v>
      </c>
      <c r="CJ255" s="21">
        <f ca="1">[1]坦克标准养成属性!AZ255</f>
        <v>4782</v>
      </c>
      <c r="CK255" s="21">
        <f ca="1">[1]坦克标准养成属性!BA255</f>
        <v>570</v>
      </c>
      <c r="CL255" s="21">
        <f ca="1">[1]坦克标准养成属性!BB255</f>
        <v>400</v>
      </c>
      <c r="CM255" s="21">
        <f ca="1">[1]坦克标准养成属性!BC255</f>
        <v>320</v>
      </c>
      <c r="CN255" s="21">
        <f ca="1">[1]坦克标准养成属性!BD255</f>
        <v>504</v>
      </c>
      <c r="CO255" s="21">
        <f ca="1">[1]坦克标准养成属性!BE255</f>
        <v>505</v>
      </c>
      <c r="CP255" s="21">
        <f>[1]坦克标准养成属性!BF255</f>
        <v>39.200000000000003</v>
      </c>
      <c r="CQ255" s="21">
        <f>[1]坦克标准养成属性!BG255</f>
        <v>35</v>
      </c>
      <c r="CR255" s="21">
        <f>[1]坦克标准养成属性!BH255</f>
        <v>10.5</v>
      </c>
      <c r="CS255" s="21">
        <f>[1]坦克标准养成属性!BI255</f>
        <v>3.6</v>
      </c>
      <c r="CT255" s="21">
        <f>[1]坦克标准养成属性!BJ255</f>
        <v>0</v>
      </c>
      <c r="CU255" s="21">
        <f>[1]坦克标准养成属性!BK255</f>
        <v>1.88</v>
      </c>
      <c r="CV255" s="21">
        <f>[1]坦克标准养成属性!BL255</f>
        <v>2.08</v>
      </c>
      <c r="CX255" s="2">
        <v>252</v>
      </c>
      <c r="CY255" s="2">
        <f t="shared" si="181"/>
        <v>22</v>
      </c>
      <c r="CZ255" s="2" t="str">
        <f t="shared" si="209"/>
        <v>KV-1</v>
      </c>
      <c r="DA255" s="2" t="str">
        <f t="shared" si="209"/>
        <v>T2</v>
      </c>
      <c r="DB255" s="2" t="str">
        <f t="shared" si="209"/>
        <v>低</v>
      </c>
      <c r="DC255" s="2">
        <f t="shared" si="183"/>
        <v>2</v>
      </c>
      <c r="DD255" s="2">
        <f t="shared" si="184"/>
        <v>3</v>
      </c>
      <c r="DE255" s="2">
        <f t="shared" si="185"/>
        <v>2</v>
      </c>
      <c r="DF255" s="2">
        <f t="shared" si="186"/>
        <v>2</v>
      </c>
      <c r="DG255" s="2">
        <f t="shared" si="187"/>
        <v>0</v>
      </c>
      <c r="DH255" s="2">
        <f t="shared" si="188"/>
        <v>1</v>
      </c>
      <c r="DI255" s="2">
        <f t="shared" si="189"/>
        <v>253</v>
      </c>
      <c r="DJ255" s="2">
        <f>COUNTIF(CZ$4:CZ255,CZ255)</f>
        <v>1</v>
      </c>
      <c r="DK255" s="2">
        <f t="shared" ca="1" si="190"/>
        <v>4782</v>
      </c>
      <c r="DL255" s="2">
        <f t="shared" ca="1" si="191"/>
        <v>570</v>
      </c>
      <c r="DM255" s="2">
        <f t="shared" ca="1" si="192"/>
        <v>400</v>
      </c>
      <c r="DN255" s="2">
        <f t="shared" ca="1" si="193"/>
        <v>320</v>
      </c>
      <c r="DO255" s="2">
        <f t="shared" ca="1" si="194"/>
        <v>504</v>
      </c>
      <c r="DP255" s="2">
        <f t="shared" ca="1" si="195"/>
        <v>505</v>
      </c>
      <c r="DQ255" s="2">
        <f t="shared" si="196"/>
        <v>39.200000000000003</v>
      </c>
      <c r="DR255" s="2">
        <f t="shared" si="197"/>
        <v>35</v>
      </c>
      <c r="DS255" s="2">
        <f t="shared" si="198"/>
        <v>10.5</v>
      </c>
      <c r="DT255" s="2">
        <f t="shared" si="199"/>
        <v>3.6</v>
      </c>
      <c r="DU255" s="2">
        <f t="shared" si="200"/>
        <v>0</v>
      </c>
      <c r="DV255" s="2">
        <f t="shared" si="201"/>
        <v>1.88</v>
      </c>
      <c r="DW255" s="2">
        <f t="shared" si="202"/>
        <v>2.08</v>
      </c>
      <c r="DX255" s="2">
        <f t="shared" si="203"/>
        <v>1.2</v>
      </c>
      <c r="DY255" s="12" t="str">
        <f t="shared" ca="1" si="204"/>
        <v>[4782,570,400,320,504,505,39.2,35,10.5,3.6,0,1.88,2.08,1.2]</v>
      </c>
      <c r="DZ255" s="2">
        <f t="shared" si="205"/>
        <v>53211</v>
      </c>
      <c r="EA255" s="23">
        <f t="shared" si="169"/>
        <v>30</v>
      </c>
      <c r="EB255" s="23">
        <f t="shared" si="170"/>
        <v>30500</v>
      </c>
      <c r="EC255" s="35"/>
      <c r="ED255" s="3" t="str">
        <f t="shared" si="206"/>
        <v>[53211,102]</v>
      </c>
      <c r="EE255" s="3" t="str">
        <f t="shared" si="207"/>
        <v>[30,30500]</v>
      </c>
      <c r="EF255" s="3"/>
      <c r="EG255" s="3">
        <f>VLOOKUP(IF(MOD(CY255,10)=0,10,MOD(CY255,10))&amp;DA255&amp;DB255&amp;DJ255-1,[1]图鉴!$C$18:$G$183,MATCH("经验值",[1]图鉴!$C$18:$G$18,0),FALSE)</f>
        <v>15</v>
      </c>
      <c r="EI255" s="2" t="str">
        <f t="shared" si="178"/>
        <v>KV-1</v>
      </c>
      <c r="EJ255" s="2">
        <f t="shared" si="179"/>
        <v>252</v>
      </c>
    </row>
    <row r="256" spans="83:140">
      <c r="CE256" s="21">
        <f>[1]坦克标准养成属性!AV256</f>
        <v>22</v>
      </c>
      <c r="CF256" s="21" t="str">
        <f>[1]坦克标准养成属性!AW256</f>
        <v>KV-1</v>
      </c>
      <c r="CG256" s="21" t="str">
        <f t="shared" si="208"/>
        <v>T2</v>
      </c>
      <c r="CH256" s="21" t="str">
        <f>[1]坦克标准养成属性!AX256</f>
        <v>低</v>
      </c>
      <c r="CI256" s="21">
        <f>[1]坦克标准养成属性!AY256</f>
        <v>1</v>
      </c>
      <c r="CJ256" s="21">
        <f ca="1">[1]坦克标准养成属性!AZ256</f>
        <v>5733</v>
      </c>
      <c r="CK256" s="21">
        <f ca="1">[1]坦克标准养成属性!BA256</f>
        <v>630</v>
      </c>
      <c r="CL256" s="21">
        <f ca="1">[1]坦克标准养成属性!BB256</f>
        <v>451</v>
      </c>
      <c r="CM256" s="21">
        <f ca="1">[1]坦克标准养成属性!BC256</f>
        <v>361</v>
      </c>
      <c r="CN256" s="21">
        <f ca="1">[1]坦克标准养成属性!BD256</f>
        <v>557</v>
      </c>
      <c r="CO256" s="21">
        <f ca="1">[1]坦克标准养成属性!BE256</f>
        <v>577</v>
      </c>
      <c r="CP256" s="21">
        <f>[1]坦克标准养成属性!BF256</f>
        <v>40.799999999999997</v>
      </c>
      <c r="CQ256" s="21">
        <f>[1]坦克标准养成属性!BG256</f>
        <v>36.5</v>
      </c>
      <c r="CR256" s="21">
        <f>[1]坦克标准养成属性!BH256</f>
        <v>11.1</v>
      </c>
      <c r="CS256" s="21">
        <f>[1]坦克标准养成属性!BI256</f>
        <v>3.44</v>
      </c>
      <c r="CT256" s="21">
        <f>[1]坦克标准养成属性!BJ256</f>
        <v>0</v>
      </c>
      <c r="CU256" s="21">
        <f>[1]坦克标准养成属性!BK256</f>
        <v>1.88</v>
      </c>
      <c r="CV256" s="21">
        <f>[1]坦克标准养成属性!BL256</f>
        <v>2.0299999999999998</v>
      </c>
      <c r="CX256" s="2">
        <v>253</v>
      </c>
      <c r="CY256" s="2">
        <f t="shared" si="181"/>
        <v>22</v>
      </c>
      <c r="CZ256" s="2" t="str">
        <f t="shared" si="209"/>
        <v>KV-1</v>
      </c>
      <c r="DA256" s="2" t="str">
        <f t="shared" si="209"/>
        <v>T2</v>
      </c>
      <c r="DB256" s="2" t="str">
        <f t="shared" si="209"/>
        <v>低</v>
      </c>
      <c r="DC256" s="2">
        <f t="shared" si="183"/>
        <v>2</v>
      </c>
      <c r="DD256" s="2">
        <f t="shared" si="184"/>
        <v>3</v>
      </c>
      <c r="DE256" s="2">
        <f t="shared" si="185"/>
        <v>2</v>
      </c>
      <c r="DF256" s="2">
        <f t="shared" si="186"/>
        <v>2</v>
      </c>
      <c r="DG256" s="2">
        <f t="shared" si="187"/>
        <v>1</v>
      </c>
      <c r="DH256" s="2">
        <f t="shared" si="188"/>
        <v>1</v>
      </c>
      <c r="DI256" s="2">
        <f t="shared" si="189"/>
        <v>254</v>
      </c>
      <c r="DJ256" s="2">
        <f>COUNTIF(CZ$4:CZ256,CZ256)</f>
        <v>2</v>
      </c>
      <c r="DK256" s="2">
        <f t="shared" ca="1" si="190"/>
        <v>5733</v>
      </c>
      <c r="DL256" s="2">
        <f t="shared" ca="1" si="191"/>
        <v>630</v>
      </c>
      <c r="DM256" s="2">
        <f t="shared" ca="1" si="192"/>
        <v>451</v>
      </c>
      <c r="DN256" s="2">
        <f t="shared" ca="1" si="193"/>
        <v>361</v>
      </c>
      <c r="DO256" s="2">
        <f t="shared" ca="1" si="194"/>
        <v>557</v>
      </c>
      <c r="DP256" s="2">
        <f t="shared" ca="1" si="195"/>
        <v>577</v>
      </c>
      <c r="DQ256" s="2">
        <f t="shared" si="196"/>
        <v>40.799999999999997</v>
      </c>
      <c r="DR256" s="2">
        <f t="shared" si="197"/>
        <v>36.5</v>
      </c>
      <c r="DS256" s="2">
        <f t="shared" si="198"/>
        <v>11.1</v>
      </c>
      <c r="DT256" s="2">
        <f t="shared" si="199"/>
        <v>3.44</v>
      </c>
      <c r="DU256" s="2">
        <f t="shared" si="200"/>
        <v>0</v>
      </c>
      <c r="DV256" s="2">
        <f t="shared" si="201"/>
        <v>1.88</v>
      </c>
      <c r="DW256" s="2">
        <f t="shared" si="202"/>
        <v>2.0299999999999998</v>
      </c>
      <c r="DX256" s="2">
        <f t="shared" si="203"/>
        <v>1.23</v>
      </c>
      <c r="DY256" s="12" t="str">
        <f t="shared" ca="1" si="204"/>
        <v>[5733,630,451,361,557,577,40.8,36.5,11.1,3.44,0,1.88,2.03,1.23]</v>
      </c>
      <c r="DZ256" s="2">
        <f t="shared" si="205"/>
        <v>53211</v>
      </c>
      <c r="EA256" s="23">
        <f t="shared" si="169"/>
        <v>30</v>
      </c>
      <c r="EB256" s="23">
        <f t="shared" si="170"/>
        <v>43500</v>
      </c>
      <c r="EC256" s="35"/>
      <c r="ED256" s="3" t="str">
        <f t="shared" si="206"/>
        <v>[53211,102]</v>
      </c>
      <c r="EE256" s="3" t="str">
        <f t="shared" si="207"/>
        <v>[30,43500]</v>
      </c>
      <c r="EF256" s="3"/>
      <c r="EG256" s="3">
        <f>VLOOKUP(IF(MOD(CY256,10)=0,10,MOD(CY256,10))&amp;DA256&amp;DB256&amp;DJ256-1,[1]图鉴!$C$18:$G$183,MATCH("经验值",[1]图鉴!$C$18:$G$18,0),FALSE)</f>
        <v>15</v>
      </c>
      <c r="EI256" s="2" t="str">
        <f t="shared" si="178"/>
        <v>KV-1</v>
      </c>
      <c r="EJ256" s="2">
        <f t="shared" si="179"/>
        <v>253</v>
      </c>
    </row>
    <row r="257" spans="83:140">
      <c r="CE257" s="21">
        <f>[1]坦克标准养成属性!AV257</f>
        <v>22</v>
      </c>
      <c r="CF257" s="21" t="str">
        <f>[1]坦克标准养成属性!AW257</f>
        <v>KV-1</v>
      </c>
      <c r="CG257" s="21" t="str">
        <f t="shared" si="208"/>
        <v>T2</v>
      </c>
      <c r="CH257" s="21" t="str">
        <f>[1]坦克标准养成属性!AX257</f>
        <v>低</v>
      </c>
      <c r="CI257" s="21">
        <f>[1]坦克标准养成属性!AY257</f>
        <v>2</v>
      </c>
      <c r="CJ257" s="21">
        <f ca="1">[1]坦克标准养成属性!AZ257</f>
        <v>6683</v>
      </c>
      <c r="CK257" s="21">
        <f ca="1">[1]坦克标准养成属性!BA257</f>
        <v>690</v>
      </c>
      <c r="CL257" s="21">
        <f ca="1">[1]坦克标准养成属性!BB257</f>
        <v>502</v>
      </c>
      <c r="CM257" s="21">
        <f ca="1">[1]坦克标准养成属性!BC257</f>
        <v>402</v>
      </c>
      <c r="CN257" s="21">
        <f ca="1">[1]坦克标准养成属性!BD257</f>
        <v>611</v>
      </c>
      <c r="CO257" s="21">
        <f ca="1">[1]坦克标准养成属性!BE257</f>
        <v>649</v>
      </c>
      <c r="CP257" s="21">
        <f>[1]坦克标准养成属性!BF257</f>
        <v>42.5</v>
      </c>
      <c r="CQ257" s="21">
        <f>[1]坦克标准养成属性!BG257</f>
        <v>37.9</v>
      </c>
      <c r="CR257" s="21">
        <f>[1]坦克标准养成属性!BH257</f>
        <v>11.6</v>
      </c>
      <c r="CS257" s="21">
        <f>[1]坦克标准养成属性!BI257</f>
        <v>3.29</v>
      </c>
      <c r="CT257" s="21">
        <f>[1]坦克标准养成属性!BJ257</f>
        <v>0</v>
      </c>
      <c r="CU257" s="21">
        <f>[1]坦克标准养成属性!BK257</f>
        <v>1.88</v>
      </c>
      <c r="CV257" s="21">
        <f>[1]坦克标准养成属性!BL257</f>
        <v>1.97</v>
      </c>
      <c r="CX257" s="2">
        <v>254</v>
      </c>
      <c r="CY257" s="2">
        <f t="shared" si="181"/>
        <v>22</v>
      </c>
      <c r="CZ257" s="2" t="str">
        <f t="shared" si="209"/>
        <v>KV-1</v>
      </c>
      <c r="DA257" s="2" t="str">
        <f t="shared" si="209"/>
        <v>T2</v>
      </c>
      <c r="DB257" s="2" t="str">
        <f t="shared" si="209"/>
        <v>低</v>
      </c>
      <c r="DC257" s="2">
        <f t="shared" si="183"/>
        <v>2</v>
      </c>
      <c r="DD257" s="2">
        <f t="shared" si="184"/>
        <v>3</v>
      </c>
      <c r="DE257" s="2">
        <f t="shared" si="185"/>
        <v>2</v>
      </c>
      <c r="DF257" s="2">
        <f t="shared" si="186"/>
        <v>2</v>
      </c>
      <c r="DG257" s="2">
        <f t="shared" si="187"/>
        <v>2</v>
      </c>
      <c r="DH257" s="2">
        <f t="shared" si="188"/>
        <v>2</v>
      </c>
      <c r="DI257" s="2">
        <f t="shared" si="189"/>
        <v>255</v>
      </c>
      <c r="DJ257" s="2">
        <f>COUNTIF(CZ$4:CZ257,CZ257)</f>
        <v>3</v>
      </c>
      <c r="DK257" s="2">
        <f t="shared" ca="1" si="190"/>
        <v>6683</v>
      </c>
      <c r="DL257" s="2">
        <f t="shared" ca="1" si="191"/>
        <v>690</v>
      </c>
      <c r="DM257" s="2">
        <f t="shared" ca="1" si="192"/>
        <v>502</v>
      </c>
      <c r="DN257" s="2">
        <f t="shared" ca="1" si="193"/>
        <v>402</v>
      </c>
      <c r="DO257" s="2">
        <f t="shared" ca="1" si="194"/>
        <v>611</v>
      </c>
      <c r="DP257" s="2">
        <f t="shared" ca="1" si="195"/>
        <v>649</v>
      </c>
      <c r="DQ257" s="2">
        <f t="shared" si="196"/>
        <v>42.5</v>
      </c>
      <c r="DR257" s="2">
        <f t="shared" si="197"/>
        <v>37.9</v>
      </c>
      <c r="DS257" s="2">
        <f t="shared" si="198"/>
        <v>11.6</v>
      </c>
      <c r="DT257" s="2">
        <f t="shared" si="199"/>
        <v>3.29</v>
      </c>
      <c r="DU257" s="2">
        <f t="shared" si="200"/>
        <v>0</v>
      </c>
      <c r="DV257" s="2">
        <f t="shared" si="201"/>
        <v>1.88</v>
      </c>
      <c r="DW257" s="2">
        <f t="shared" si="202"/>
        <v>1.97</v>
      </c>
      <c r="DX257" s="2">
        <f t="shared" si="203"/>
        <v>1.27</v>
      </c>
      <c r="DY257" s="12" t="str">
        <f t="shared" ca="1" si="204"/>
        <v>[6683,690,502,402,611,649,42.5,37.9,11.6,3.29,0,1.88,1.97,1.27]</v>
      </c>
      <c r="DZ257" s="2">
        <f t="shared" si="205"/>
        <v>53211</v>
      </c>
      <c r="EA257" s="23">
        <f t="shared" si="169"/>
        <v>30</v>
      </c>
      <c r="EB257" s="23">
        <f t="shared" si="170"/>
        <v>56500</v>
      </c>
      <c r="EC257" s="35"/>
      <c r="ED257" s="3" t="str">
        <f t="shared" si="206"/>
        <v>[53211,102]</v>
      </c>
      <c r="EE257" s="3" t="str">
        <f t="shared" si="207"/>
        <v>[30,56500]</v>
      </c>
      <c r="EF257" s="3"/>
      <c r="EG257" s="3">
        <f>VLOOKUP(IF(MOD(CY257,10)=0,10,MOD(CY257,10))&amp;DA257&amp;DB257&amp;DJ257-1,[1]图鉴!$C$18:$G$183,MATCH("经验值",[1]图鉴!$C$18:$G$18,0),FALSE)</f>
        <v>15</v>
      </c>
      <c r="EI257" s="2" t="str">
        <f t="shared" si="178"/>
        <v>KV-1</v>
      </c>
      <c r="EJ257" s="2">
        <f t="shared" si="179"/>
        <v>254</v>
      </c>
    </row>
    <row r="258" spans="83:140">
      <c r="CE258" s="21">
        <f>[1]坦克标准养成属性!AV258</f>
        <v>22</v>
      </c>
      <c r="CF258" s="21" t="str">
        <f>[1]坦克标准养成属性!AW258</f>
        <v>KV-1</v>
      </c>
      <c r="CG258" s="21" t="str">
        <f t="shared" si="208"/>
        <v>T2</v>
      </c>
      <c r="CH258" s="21" t="str">
        <f>[1]坦克标准养成属性!AX258</f>
        <v>低</v>
      </c>
      <c r="CI258" s="21">
        <f>[1]坦克标准养成属性!AY258</f>
        <v>3</v>
      </c>
      <c r="CJ258" s="21">
        <f ca="1">[1]坦克标准养成属性!AZ258</f>
        <v>7634</v>
      </c>
      <c r="CK258" s="21">
        <f ca="1">[1]坦克标准养成属性!BA258</f>
        <v>751</v>
      </c>
      <c r="CL258" s="21">
        <f ca="1">[1]坦克标准养成属性!BB258</f>
        <v>554</v>
      </c>
      <c r="CM258" s="21">
        <f ca="1">[1]坦克标准养成属性!BC258</f>
        <v>443</v>
      </c>
      <c r="CN258" s="21">
        <f ca="1">[1]坦克标准养成属性!BD258</f>
        <v>664</v>
      </c>
      <c r="CO258" s="21">
        <f ca="1">[1]坦克标准养成属性!BE258</f>
        <v>721</v>
      </c>
      <c r="CP258" s="21">
        <f>[1]坦克标准养成属性!BF258</f>
        <v>44.1</v>
      </c>
      <c r="CQ258" s="21">
        <f>[1]坦克标准养成属性!BG258</f>
        <v>39.4</v>
      </c>
      <c r="CR258" s="21">
        <f>[1]坦克标准养成属性!BH258</f>
        <v>12.2</v>
      </c>
      <c r="CS258" s="21">
        <f>[1]坦克标准养成属性!BI258</f>
        <v>3.13</v>
      </c>
      <c r="CT258" s="21">
        <f>[1]坦克标准养成属性!BJ258</f>
        <v>0</v>
      </c>
      <c r="CU258" s="21">
        <f>[1]坦克标准养成属性!BK258</f>
        <v>1.88</v>
      </c>
      <c r="CV258" s="21">
        <f>[1]坦克标准养成属性!BL258</f>
        <v>1.91</v>
      </c>
      <c r="CX258" s="2">
        <v>255</v>
      </c>
      <c r="CY258" s="2">
        <f t="shared" si="181"/>
        <v>22</v>
      </c>
      <c r="CZ258" s="2" t="str">
        <f t="shared" si="209"/>
        <v>KV-1</v>
      </c>
      <c r="DA258" s="2" t="str">
        <f t="shared" si="209"/>
        <v>T2</v>
      </c>
      <c r="DB258" s="2" t="str">
        <f t="shared" si="209"/>
        <v>低</v>
      </c>
      <c r="DC258" s="2">
        <f t="shared" si="183"/>
        <v>2</v>
      </c>
      <c r="DD258" s="2">
        <f t="shared" si="184"/>
        <v>3</v>
      </c>
      <c r="DE258" s="2">
        <f t="shared" si="185"/>
        <v>3</v>
      </c>
      <c r="DF258" s="2">
        <f t="shared" si="186"/>
        <v>3</v>
      </c>
      <c r="DG258" s="2">
        <f t="shared" si="187"/>
        <v>0</v>
      </c>
      <c r="DH258" s="2">
        <f t="shared" si="188"/>
        <v>1</v>
      </c>
      <c r="DI258" s="2">
        <f t="shared" si="189"/>
        <v>256</v>
      </c>
      <c r="DJ258" s="2">
        <f>COUNTIF(CZ$4:CZ258,CZ258)</f>
        <v>4</v>
      </c>
      <c r="DK258" s="2">
        <f t="shared" ca="1" si="190"/>
        <v>7634</v>
      </c>
      <c r="DL258" s="2">
        <f t="shared" ca="1" si="191"/>
        <v>751</v>
      </c>
      <c r="DM258" s="2">
        <f t="shared" ca="1" si="192"/>
        <v>554</v>
      </c>
      <c r="DN258" s="2">
        <f t="shared" ca="1" si="193"/>
        <v>443</v>
      </c>
      <c r="DO258" s="2">
        <f t="shared" ca="1" si="194"/>
        <v>664</v>
      </c>
      <c r="DP258" s="2">
        <f t="shared" ca="1" si="195"/>
        <v>721</v>
      </c>
      <c r="DQ258" s="2">
        <f t="shared" si="196"/>
        <v>44.1</v>
      </c>
      <c r="DR258" s="2">
        <f t="shared" si="197"/>
        <v>39.4</v>
      </c>
      <c r="DS258" s="2">
        <f t="shared" si="198"/>
        <v>12.2</v>
      </c>
      <c r="DT258" s="2">
        <f t="shared" si="199"/>
        <v>3.13</v>
      </c>
      <c r="DU258" s="2">
        <f t="shared" si="200"/>
        <v>0</v>
      </c>
      <c r="DV258" s="2">
        <f t="shared" si="201"/>
        <v>1.88</v>
      </c>
      <c r="DW258" s="2">
        <f t="shared" si="202"/>
        <v>1.91</v>
      </c>
      <c r="DX258" s="2">
        <f t="shared" si="203"/>
        <v>1.31</v>
      </c>
      <c r="DY258" s="12" t="str">
        <f t="shared" ca="1" si="204"/>
        <v>[7634,751,554,443,664,721,44.1,39.4,12.2,3.13,0,1.88,1.91,1.31]</v>
      </c>
      <c r="DZ258" s="2">
        <f t="shared" si="205"/>
        <v>53211</v>
      </c>
      <c r="EA258" s="23">
        <f t="shared" si="169"/>
        <v>40</v>
      </c>
      <c r="EB258" s="23">
        <f t="shared" si="170"/>
        <v>70000</v>
      </c>
      <c r="EC258" s="35"/>
      <c r="ED258" s="3" t="str">
        <f t="shared" si="206"/>
        <v>[53211,102]</v>
      </c>
      <c r="EE258" s="3" t="str">
        <f t="shared" si="207"/>
        <v>[40,70000]</v>
      </c>
      <c r="EF258" s="3"/>
      <c r="EG258" s="3">
        <f>VLOOKUP(IF(MOD(CY258,10)=0,10,MOD(CY258,10))&amp;DA258&amp;DB258&amp;DJ258-1,[1]图鉴!$C$18:$G$183,MATCH("经验值",[1]图鉴!$C$18:$G$18,0),FALSE)</f>
        <v>15</v>
      </c>
      <c r="EI258" s="2" t="str">
        <f t="shared" si="178"/>
        <v>KV-1</v>
      </c>
      <c r="EJ258" s="2">
        <f t="shared" si="179"/>
        <v>255</v>
      </c>
    </row>
    <row r="259" spans="83:140">
      <c r="CE259" s="21">
        <f>[1]坦克标准养成属性!AV259</f>
        <v>22</v>
      </c>
      <c r="CF259" s="21" t="str">
        <f>[1]坦克标准养成属性!AW259</f>
        <v>KV-1</v>
      </c>
      <c r="CG259" s="21" t="str">
        <f t="shared" si="208"/>
        <v>T2</v>
      </c>
      <c r="CH259" s="21" t="str">
        <f>[1]坦克标准养成属性!AX259</f>
        <v>低</v>
      </c>
      <c r="CI259" s="21">
        <f>[1]坦克标准养成属性!AY259</f>
        <v>4</v>
      </c>
      <c r="CJ259" s="21">
        <f ca="1">[1]坦克标准养成属性!AZ259</f>
        <v>8584</v>
      </c>
      <c r="CK259" s="21">
        <f ca="1">[1]坦克标准养成属性!BA259</f>
        <v>811</v>
      </c>
      <c r="CL259" s="21">
        <f ca="1">[1]坦克标准养成属性!BB259</f>
        <v>605</v>
      </c>
      <c r="CM259" s="21">
        <f ca="1">[1]坦克标准养成属性!BC259</f>
        <v>484</v>
      </c>
      <c r="CN259" s="21">
        <f ca="1">[1]坦克标准养成属性!BD259</f>
        <v>717</v>
      </c>
      <c r="CO259" s="21">
        <f ca="1">[1]坦克标准养成属性!BE259</f>
        <v>793</v>
      </c>
      <c r="CP259" s="21">
        <f>[1]坦克标准养成属性!BF259</f>
        <v>45.7</v>
      </c>
      <c r="CQ259" s="21">
        <f>[1]坦克标准养成属性!BG259</f>
        <v>40.799999999999997</v>
      </c>
      <c r="CR259" s="21">
        <f>[1]坦克标准养成属性!BH259</f>
        <v>12.8</v>
      </c>
      <c r="CS259" s="21">
        <f>[1]坦克标准养成属性!BI259</f>
        <v>2.97</v>
      </c>
      <c r="CT259" s="21">
        <f>[1]坦克标准养成属性!BJ259</f>
        <v>0</v>
      </c>
      <c r="CU259" s="21">
        <f>[1]坦克标准养成属性!BK259</f>
        <v>1.88</v>
      </c>
      <c r="CV259" s="21">
        <f>[1]坦克标准养成属性!BL259</f>
        <v>1.85</v>
      </c>
      <c r="CX259" s="2">
        <v>256</v>
      </c>
      <c r="CY259" s="2">
        <f t="shared" si="181"/>
        <v>22</v>
      </c>
      <c r="CZ259" s="2" t="str">
        <f t="shared" si="209"/>
        <v>KV-1</v>
      </c>
      <c r="DA259" s="2" t="str">
        <f t="shared" si="209"/>
        <v>T2</v>
      </c>
      <c r="DB259" s="2" t="str">
        <f t="shared" si="209"/>
        <v>低</v>
      </c>
      <c r="DC259" s="2">
        <f t="shared" si="183"/>
        <v>2</v>
      </c>
      <c r="DD259" s="2">
        <f t="shared" si="184"/>
        <v>3</v>
      </c>
      <c r="DE259" s="2">
        <f t="shared" si="185"/>
        <v>3</v>
      </c>
      <c r="DF259" s="2">
        <f t="shared" si="186"/>
        <v>3</v>
      </c>
      <c r="DG259" s="2">
        <f t="shared" si="187"/>
        <v>1</v>
      </c>
      <c r="DH259" s="2">
        <f t="shared" si="188"/>
        <v>1</v>
      </c>
      <c r="DI259" s="2">
        <f t="shared" si="189"/>
        <v>257</v>
      </c>
      <c r="DJ259" s="2">
        <f>COUNTIF(CZ$4:CZ259,CZ259)</f>
        <v>5</v>
      </c>
      <c r="DK259" s="2">
        <f t="shared" ca="1" si="190"/>
        <v>8584</v>
      </c>
      <c r="DL259" s="2">
        <f t="shared" ca="1" si="191"/>
        <v>811</v>
      </c>
      <c r="DM259" s="2">
        <f t="shared" ca="1" si="192"/>
        <v>605</v>
      </c>
      <c r="DN259" s="2">
        <f t="shared" ca="1" si="193"/>
        <v>484</v>
      </c>
      <c r="DO259" s="2">
        <f t="shared" ca="1" si="194"/>
        <v>717</v>
      </c>
      <c r="DP259" s="2">
        <f t="shared" ca="1" si="195"/>
        <v>793</v>
      </c>
      <c r="DQ259" s="2">
        <f t="shared" si="196"/>
        <v>45.7</v>
      </c>
      <c r="DR259" s="2">
        <f t="shared" si="197"/>
        <v>40.799999999999997</v>
      </c>
      <c r="DS259" s="2">
        <f t="shared" si="198"/>
        <v>12.8</v>
      </c>
      <c r="DT259" s="2">
        <f t="shared" si="199"/>
        <v>2.97</v>
      </c>
      <c r="DU259" s="2">
        <f t="shared" si="200"/>
        <v>0</v>
      </c>
      <c r="DV259" s="2">
        <f t="shared" si="201"/>
        <v>1.88</v>
      </c>
      <c r="DW259" s="2">
        <f t="shared" si="202"/>
        <v>1.85</v>
      </c>
      <c r="DX259" s="2">
        <f t="shared" si="203"/>
        <v>1.35</v>
      </c>
      <c r="DY259" s="12" t="str">
        <f t="shared" ca="1" si="204"/>
        <v>[8584,811,605,484,717,793,45.7,40.8,12.8,2.97,0,1.88,1.85,1.35]</v>
      </c>
      <c r="DZ259" s="2">
        <f t="shared" si="205"/>
        <v>53211</v>
      </c>
      <c r="EA259" s="23">
        <f t="shared" si="169"/>
        <v>40</v>
      </c>
      <c r="EB259" s="23">
        <f t="shared" si="170"/>
        <v>83000</v>
      </c>
      <c r="EC259" s="35"/>
      <c r="ED259" s="3" t="str">
        <f t="shared" si="206"/>
        <v>[53211,102]</v>
      </c>
      <c r="EE259" s="3" t="str">
        <f t="shared" si="207"/>
        <v>[40,83000]</v>
      </c>
      <c r="EF259" s="3"/>
      <c r="EG259" s="3">
        <f>VLOOKUP(IF(MOD(CY259,10)=0,10,MOD(CY259,10))&amp;DA259&amp;DB259&amp;DJ259-1,[1]图鉴!$C$18:$G$183,MATCH("经验值",[1]图鉴!$C$18:$G$18,0),FALSE)</f>
        <v>15</v>
      </c>
      <c r="EI259" s="2" t="str">
        <f t="shared" si="178"/>
        <v>KV-1</v>
      </c>
      <c r="EJ259" s="2">
        <f t="shared" si="179"/>
        <v>256</v>
      </c>
    </row>
    <row r="260" spans="83:140">
      <c r="CE260" s="21">
        <f>[1]坦克标准养成属性!AV260</f>
        <v>22</v>
      </c>
      <c r="CF260" s="21" t="str">
        <f>[1]坦克标准养成属性!AW260</f>
        <v>KV-1</v>
      </c>
      <c r="CG260" s="21" t="str">
        <f t="shared" si="208"/>
        <v>T2</v>
      </c>
      <c r="CH260" s="21" t="str">
        <f>[1]坦克标准养成属性!AX260</f>
        <v>低</v>
      </c>
      <c r="CI260" s="21">
        <f>[1]坦克标准养成属性!AY260</f>
        <v>5</v>
      </c>
      <c r="CJ260" s="21">
        <f ca="1">[1]坦克标准养成属性!AZ260</f>
        <v>9534</v>
      </c>
      <c r="CK260" s="21">
        <f ca="1">[1]坦克标准养成属性!BA260</f>
        <v>871</v>
      </c>
      <c r="CL260" s="21">
        <f ca="1">[1]坦克标准养成属性!BB260</f>
        <v>656</v>
      </c>
      <c r="CM260" s="21">
        <f ca="1">[1]坦克标准养成属性!BC260</f>
        <v>525</v>
      </c>
      <c r="CN260" s="21">
        <f ca="1">[1]坦克标准养成属性!BD260</f>
        <v>771</v>
      </c>
      <c r="CO260" s="21">
        <f ca="1">[1]坦克标准养成属性!BE260</f>
        <v>865</v>
      </c>
      <c r="CP260" s="21">
        <f>[1]坦克标准养成属性!BF260</f>
        <v>47.4</v>
      </c>
      <c r="CQ260" s="21">
        <f>[1]坦克标准养成属性!BG260</f>
        <v>42.3</v>
      </c>
      <c r="CR260" s="21">
        <f>[1]坦克标准养成属性!BH260</f>
        <v>13.4</v>
      </c>
      <c r="CS260" s="21">
        <f>[1]坦克标准养成属性!BI260</f>
        <v>2.82</v>
      </c>
      <c r="CT260" s="21">
        <f>[1]坦克标准养成属性!BJ260</f>
        <v>0</v>
      </c>
      <c r="CU260" s="21">
        <f>[1]坦克标准养成属性!BK260</f>
        <v>1.88</v>
      </c>
      <c r="CV260" s="21">
        <f>[1]坦克标准养成属性!BL260</f>
        <v>1.79</v>
      </c>
      <c r="CX260" s="2">
        <v>257</v>
      </c>
      <c r="CY260" s="2">
        <f t="shared" si="181"/>
        <v>22</v>
      </c>
      <c r="CZ260" s="2" t="str">
        <f t="shared" si="209"/>
        <v>KV-1</v>
      </c>
      <c r="DA260" s="2" t="str">
        <f t="shared" si="209"/>
        <v>T2</v>
      </c>
      <c r="DB260" s="2" t="str">
        <f t="shared" si="209"/>
        <v>低</v>
      </c>
      <c r="DC260" s="2">
        <f t="shared" si="183"/>
        <v>2</v>
      </c>
      <c r="DD260" s="2">
        <f t="shared" si="184"/>
        <v>3</v>
      </c>
      <c r="DE260" s="2">
        <f t="shared" si="185"/>
        <v>3</v>
      </c>
      <c r="DF260" s="2">
        <f t="shared" si="186"/>
        <v>3</v>
      </c>
      <c r="DG260" s="2">
        <f t="shared" si="187"/>
        <v>2</v>
      </c>
      <c r="DH260" s="2">
        <f t="shared" si="188"/>
        <v>1</v>
      </c>
      <c r="DI260" s="2">
        <f t="shared" si="189"/>
        <v>258</v>
      </c>
      <c r="DJ260" s="2">
        <f>COUNTIF(CZ$4:CZ260,CZ260)</f>
        <v>6</v>
      </c>
      <c r="DK260" s="2">
        <f t="shared" ca="1" si="190"/>
        <v>9534</v>
      </c>
      <c r="DL260" s="2">
        <f t="shared" ca="1" si="191"/>
        <v>871</v>
      </c>
      <c r="DM260" s="2">
        <f t="shared" ca="1" si="192"/>
        <v>656</v>
      </c>
      <c r="DN260" s="2">
        <f t="shared" ca="1" si="193"/>
        <v>525</v>
      </c>
      <c r="DO260" s="2">
        <f t="shared" ca="1" si="194"/>
        <v>771</v>
      </c>
      <c r="DP260" s="2">
        <f t="shared" ca="1" si="195"/>
        <v>865</v>
      </c>
      <c r="DQ260" s="2">
        <f t="shared" si="196"/>
        <v>47.4</v>
      </c>
      <c r="DR260" s="2">
        <f t="shared" si="197"/>
        <v>42.3</v>
      </c>
      <c r="DS260" s="2">
        <f t="shared" si="198"/>
        <v>13.4</v>
      </c>
      <c r="DT260" s="2">
        <f t="shared" si="199"/>
        <v>2.82</v>
      </c>
      <c r="DU260" s="2">
        <f t="shared" si="200"/>
        <v>0</v>
      </c>
      <c r="DV260" s="2">
        <f t="shared" si="201"/>
        <v>1.88</v>
      </c>
      <c r="DW260" s="2">
        <f t="shared" si="202"/>
        <v>1.79</v>
      </c>
      <c r="DX260" s="2">
        <f t="shared" si="203"/>
        <v>1.4</v>
      </c>
      <c r="DY260" s="12" t="str">
        <f t="shared" ca="1" si="204"/>
        <v>[9534,871,656,525,771,865,47.4,42.3,13.4,2.82,0,1.88,1.79,1.4]</v>
      </c>
      <c r="DZ260" s="2">
        <f t="shared" si="205"/>
        <v>53211</v>
      </c>
      <c r="EA260" s="23">
        <f t="shared" ref="EA260:EA323" si="210">IFERROR(VLOOKUP(DA260&amp;DB260&amp;DJ260,$BL$3:$BO$168,4,FALSE),1)</f>
        <v>40</v>
      </c>
      <c r="EB260" s="23">
        <f t="shared" ref="EB260:EB323" si="211">IFERROR(VLOOKUP(DA260&amp;DB260&amp;DJ260,$BL$3:$BP$168,5,FALSE),0)</f>
        <v>96500</v>
      </c>
      <c r="EC260" s="35"/>
      <c r="ED260" s="3" t="str">
        <f t="shared" si="206"/>
        <v>[53211,102]</v>
      </c>
      <c r="EE260" s="3" t="str">
        <f t="shared" si="207"/>
        <v>[40,96500]</v>
      </c>
      <c r="EF260" s="3"/>
      <c r="EG260" s="3">
        <f>VLOOKUP(IF(MOD(CY260,10)=0,10,MOD(CY260,10))&amp;DA260&amp;DB260&amp;DJ260-1,[1]图鉴!$C$18:$G$183,MATCH("经验值",[1]图鉴!$C$18:$G$18,0),FALSE)</f>
        <v>15</v>
      </c>
      <c r="EI260" s="2" t="str">
        <f t="shared" si="178"/>
        <v>KV-1</v>
      </c>
      <c r="EJ260" s="2">
        <f t="shared" si="179"/>
        <v>257</v>
      </c>
    </row>
    <row r="261" spans="83:140">
      <c r="CE261" s="21">
        <f>[1]坦克标准养成属性!AV261</f>
        <v>22</v>
      </c>
      <c r="CF261" s="21" t="str">
        <f>[1]坦克标准养成属性!AW261</f>
        <v>KV-1</v>
      </c>
      <c r="CG261" s="21" t="str">
        <f t="shared" si="208"/>
        <v>T2</v>
      </c>
      <c r="CH261" s="21" t="str">
        <f>[1]坦克标准养成属性!AX261</f>
        <v>低</v>
      </c>
      <c r="CI261" s="21">
        <f>[1]坦克标准养成属性!AY261</f>
        <v>6</v>
      </c>
      <c r="CJ261" s="21">
        <f ca="1">[1]坦克标准养成属性!AZ261</f>
        <v>10485</v>
      </c>
      <c r="CK261" s="21">
        <f ca="1">[1]坦克标准养成属性!BA261</f>
        <v>932</v>
      </c>
      <c r="CL261" s="21">
        <f ca="1">[1]坦克标准养成属性!BB261</f>
        <v>707</v>
      </c>
      <c r="CM261" s="21">
        <f ca="1">[1]坦克标准养成属性!BC261</f>
        <v>566</v>
      </c>
      <c r="CN261" s="21">
        <f ca="1">[1]坦克标准养成属性!BD261</f>
        <v>824</v>
      </c>
      <c r="CO261" s="21">
        <f ca="1">[1]坦克标准养成属性!BE261</f>
        <v>937</v>
      </c>
      <c r="CP261" s="21">
        <f>[1]坦克标准养成属性!BF261</f>
        <v>49</v>
      </c>
      <c r="CQ261" s="21">
        <f>[1]坦克标准养成属性!BG261</f>
        <v>43.8</v>
      </c>
      <c r="CR261" s="21">
        <f>[1]坦克标准养成属性!BH261</f>
        <v>13.9</v>
      </c>
      <c r="CS261" s="21">
        <f>[1]坦克标准养成属性!BI261</f>
        <v>2.66</v>
      </c>
      <c r="CT261" s="21">
        <f>[1]坦克标准养成属性!BJ261</f>
        <v>0</v>
      </c>
      <c r="CU261" s="21">
        <f>[1]坦克标准养成属性!BK261</f>
        <v>1.88</v>
      </c>
      <c r="CV261" s="21">
        <f>[1]坦克标准养成属性!BL261</f>
        <v>1.74</v>
      </c>
      <c r="CX261" s="2">
        <v>258</v>
      </c>
      <c r="CY261" s="2">
        <f t="shared" si="181"/>
        <v>22</v>
      </c>
      <c r="CZ261" s="2" t="str">
        <f t="shared" si="209"/>
        <v>KV-1</v>
      </c>
      <c r="DA261" s="2" t="str">
        <f t="shared" si="209"/>
        <v>T2</v>
      </c>
      <c r="DB261" s="2" t="str">
        <f t="shared" si="209"/>
        <v>低</v>
      </c>
      <c r="DC261" s="2">
        <f t="shared" si="183"/>
        <v>2</v>
      </c>
      <c r="DD261" s="2">
        <f t="shared" si="184"/>
        <v>3</v>
      </c>
      <c r="DE261" s="2">
        <f t="shared" si="185"/>
        <v>3</v>
      </c>
      <c r="DF261" s="2">
        <f t="shared" si="186"/>
        <v>3</v>
      </c>
      <c r="DG261" s="2">
        <f t="shared" si="187"/>
        <v>3</v>
      </c>
      <c r="DH261" s="2">
        <f t="shared" si="188"/>
        <v>2</v>
      </c>
      <c r="DI261" s="2">
        <f t="shared" si="189"/>
        <v>-1</v>
      </c>
      <c r="DJ261" s="2">
        <f>COUNTIF(CZ$4:CZ261,CZ261)</f>
        <v>7</v>
      </c>
      <c r="DK261" s="2">
        <f t="shared" ca="1" si="190"/>
        <v>10485</v>
      </c>
      <c r="DL261" s="2">
        <f t="shared" ca="1" si="191"/>
        <v>932</v>
      </c>
      <c r="DM261" s="2">
        <f t="shared" ca="1" si="192"/>
        <v>707</v>
      </c>
      <c r="DN261" s="2">
        <f t="shared" ca="1" si="193"/>
        <v>566</v>
      </c>
      <c r="DO261" s="2">
        <f t="shared" ca="1" si="194"/>
        <v>824</v>
      </c>
      <c r="DP261" s="2">
        <f t="shared" ca="1" si="195"/>
        <v>937</v>
      </c>
      <c r="DQ261" s="2">
        <f t="shared" si="196"/>
        <v>49</v>
      </c>
      <c r="DR261" s="2">
        <f t="shared" si="197"/>
        <v>43.8</v>
      </c>
      <c r="DS261" s="2">
        <f t="shared" si="198"/>
        <v>13.9</v>
      </c>
      <c r="DT261" s="2">
        <f t="shared" si="199"/>
        <v>2.66</v>
      </c>
      <c r="DU261" s="2">
        <f t="shared" si="200"/>
        <v>0</v>
      </c>
      <c r="DV261" s="2">
        <f t="shared" si="201"/>
        <v>1.88</v>
      </c>
      <c r="DW261" s="2">
        <f t="shared" si="202"/>
        <v>1.74</v>
      </c>
      <c r="DX261" s="2">
        <f t="shared" si="203"/>
        <v>1.44</v>
      </c>
      <c r="DY261" s="12" t="str">
        <f t="shared" ca="1" si="204"/>
        <v>[10485,932,707,566,824,937,49,43.8,13.9,2.66,0,1.88,1.74,1.44]</v>
      </c>
      <c r="DZ261" s="2">
        <f t="shared" si="205"/>
        <v>53211</v>
      </c>
      <c r="EA261" s="23">
        <f t="shared" si="210"/>
        <v>1</v>
      </c>
      <c r="EB261" s="23">
        <f t="shared" si="211"/>
        <v>0</v>
      </c>
      <c r="EC261" s="35"/>
      <c r="ED261" s="3" t="str">
        <f t="shared" si="206"/>
        <v>[53211,102]</v>
      </c>
      <c r="EE261" s="3" t="str">
        <f t="shared" si="207"/>
        <v>[1,0]</v>
      </c>
      <c r="EF261" s="3"/>
      <c r="EG261" s="3">
        <f>VLOOKUP(IF(MOD(CY261,10)=0,10,MOD(CY261,10))&amp;DA261&amp;DB261&amp;DJ261-1,[1]图鉴!$C$18:$G$183,MATCH("经验值",[1]图鉴!$C$18:$G$18,0),FALSE)</f>
        <v>15</v>
      </c>
      <c r="EI261" s="2" t="str">
        <f t="shared" ref="EI261:EI324" si="212">CZ261</f>
        <v>KV-1</v>
      </c>
      <c r="EJ261" s="2">
        <f t="shared" ref="EJ261:EJ324" si="213">CX261</f>
        <v>258</v>
      </c>
    </row>
    <row r="262" spans="83:140">
      <c r="CE262" s="21">
        <f>[1]坦克标准养成属性!AV262</f>
        <v>23</v>
      </c>
      <c r="CF262" s="21" t="str">
        <f>[1]坦克标准养成属性!AW262</f>
        <v>丘吉尔</v>
      </c>
      <c r="CG262" s="21" t="str">
        <f t="shared" si="208"/>
        <v>T2</v>
      </c>
      <c r="CH262" s="21" t="str">
        <f>[1]坦克标准养成属性!AX262</f>
        <v>中</v>
      </c>
      <c r="CI262" s="21">
        <f>[1]坦克标准养成属性!AY262</f>
        <v>0</v>
      </c>
      <c r="CJ262" s="21">
        <f ca="1">[1]坦克标准养成属性!AZ262</f>
        <v>5330</v>
      </c>
      <c r="CK262" s="21">
        <f ca="1">[1]坦克标准养成属性!BA262</f>
        <v>966</v>
      </c>
      <c r="CL262" s="21">
        <f ca="1">[1]坦克标准养成属性!BB262</f>
        <v>459</v>
      </c>
      <c r="CM262" s="21">
        <f ca="1">[1]坦克标准养成属性!BC262</f>
        <v>367</v>
      </c>
      <c r="CN262" s="21">
        <f ca="1">[1]坦克标准养成属性!BD262</f>
        <v>526</v>
      </c>
      <c r="CO262" s="21">
        <f ca="1">[1]坦克标准养成属性!BE262</f>
        <v>526</v>
      </c>
      <c r="CP262" s="21">
        <f>[1]坦克标准养成属性!BF262</f>
        <v>32</v>
      </c>
      <c r="CQ262" s="21">
        <f>[1]坦克标准养成属性!BG262</f>
        <v>44.6</v>
      </c>
      <c r="CR262" s="21">
        <f>[1]坦克标准养成属性!BH262</f>
        <v>9.6</v>
      </c>
      <c r="CS262" s="21">
        <f>[1]坦克标准养成属性!BI262</f>
        <v>6</v>
      </c>
      <c r="CT262" s="21">
        <f>[1]坦克标准养成属性!BJ262</f>
        <v>0</v>
      </c>
      <c r="CU262" s="21">
        <f>[1]坦克标准养成属性!BK262</f>
        <v>0</v>
      </c>
      <c r="CV262" s="21">
        <f>[1]坦克标准养成属性!BL262</f>
        <v>3</v>
      </c>
      <c r="CX262" s="2">
        <v>259</v>
      </c>
      <c r="CY262" s="2">
        <f t="shared" si="181"/>
        <v>23</v>
      </c>
      <c r="CZ262" s="2" t="str">
        <f t="shared" si="209"/>
        <v>丘吉尔</v>
      </c>
      <c r="DA262" s="2" t="str">
        <f t="shared" si="209"/>
        <v>T2</v>
      </c>
      <c r="DB262" s="2" t="str">
        <f t="shared" si="209"/>
        <v>中</v>
      </c>
      <c r="DC262" s="2">
        <f t="shared" si="183"/>
        <v>2</v>
      </c>
      <c r="DD262" s="2">
        <f t="shared" si="184"/>
        <v>4</v>
      </c>
      <c r="DE262" s="2">
        <f t="shared" si="185"/>
        <v>2</v>
      </c>
      <c r="DF262" s="2">
        <f t="shared" si="186"/>
        <v>2</v>
      </c>
      <c r="DG262" s="2">
        <f t="shared" si="187"/>
        <v>0</v>
      </c>
      <c r="DH262" s="2">
        <f t="shared" si="188"/>
        <v>1</v>
      </c>
      <c r="DI262" s="2">
        <f t="shared" si="189"/>
        <v>260</v>
      </c>
      <c r="DJ262" s="2">
        <f>COUNTIF(CZ$4:CZ262,CZ262)</f>
        <v>1</v>
      </c>
      <c r="DK262" s="2">
        <f t="shared" ca="1" si="190"/>
        <v>5330</v>
      </c>
      <c r="DL262" s="2">
        <f t="shared" ca="1" si="191"/>
        <v>966</v>
      </c>
      <c r="DM262" s="2">
        <f t="shared" ca="1" si="192"/>
        <v>459</v>
      </c>
      <c r="DN262" s="2">
        <f t="shared" ca="1" si="193"/>
        <v>367</v>
      </c>
      <c r="DO262" s="2">
        <f t="shared" ca="1" si="194"/>
        <v>526</v>
      </c>
      <c r="DP262" s="2">
        <f t="shared" ca="1" si="195"/>
        <v>526</v>
      </c>
      <c r="DQ262" s="2">
        <f t="shared" si="196"/>
        <v>32</v>
      </c>
      <c r="DR262" s="2">
        <f t="shared" si="197"/>
        <v>44.6</v>
      </c>
      <c r="DS262" s="2">
        <f t="shared" si="198"/>
        <v>9.6</v>
      </c>
      <c r="DT262" s="2">
        <f t="shared" si="199"/>
        <v>6</v>
      </c>
      <c r="DU262" s="2">
        <f t="shared" si="200"/>
        <v>0</v>
      </c>
      <c r="DV262" s="2">
        <f t="shared" si="201"/>
        <v>0</v>
      </c>
      <c r="DW262" s="2">
        <f t="shared" si="202"/>
        <v>3</v>
      </c>
      <c r="DX262" s="2">
        <f t="shared" si="203"/>
        <v>1</v>
      </c>
      <c r="DY262" s="12" t="str">
        <f t="shared" ca="1" si="204"/>
        <v>[5330,966,459,367,526,526,32,44.6,9.6,6,0,0,3,1]</v>
      </c>
      <c r="DZ262" s="2">
        <f t="shared" si="205"/>
        <v>53221</v>
      </c>
      <c r="EA262" s="23">
        <f t="shared" si="210"/>
        <v>20</v>
      </c>
      <c r="EB262" s="23">
        <f t="shared" si="211"/>
        <v>28000</v>
      </c>
      <c r="EC262" s="35"/>
      <c r="ED262" s="3" t="str">
        <f t="shared" si="206"/>
        <v>[53221,102]</v>
      </c>
      <c r="EE262" s="3" t="str">
        <f t="shared" si="207"/>
        <v>[20,28000]</v>
      </c>
      <c r="EF262" s="3"/>
      <c r="EG262" s="3">
        <f>VLOOKUP(IF(MOD(CY262,10)=0,10,MOD(CY262,10))&amp;DA262&amp;DB262&amp;DJ262-1,[1]图鉴!$C$18:$G$183,MATCH("经验值",[1]图鉴!$C$18:$G$18,0),FALSE)</f>
        <v>15</v>
      </c>
      <c r="EI262" s="2" t="str">
        <f t="shared" si="212"/>
        <v>丘吉尔</v>
      </c>
      <c r="EJ262" s="2">
        <f t="shared" si="213"/>
        <v>259</v>
      </c>
    </row>
    <row r="263" spans="83:140">
      <c r="CE263" s="21">
        <f>[1]坦克标准养成属性!AV263</f>
        <v>23</v>
      </c>
      <c r="CF263" s="21" t="str">
        <f>[1]坦克标准养成属性!AW263</f>
        <v>丘吉尔</v>
      </c>
      <c r="CG263" s="21" t="str">
        <f t="shared" si="208"/>
        <v>T2</v>
      </c>
      <c r="CH263" s="21" t="str">
        <f>[1]坦克标准养成属性!AX263</f>
        <v>中</v>
      </c>
      <c r="CI263" s="21">
        <f>[1]坦克标准养成属性!AY263</f>
        <v>1</v>
      </c>
      <c r="CJ263" s="21">
        <f ca="1">[1]坦克标准养成属性!AZ263</f>
        <v>6330</v>
      </c>
      <c r="CK263" s="21">
        <f ca="1">[1]坦克标准养成属性!BA263</f>
        <v>1079</v>
      </c>
      <c r="CL263" s="21">
        <f ca="1">[1]坦克标准养成属性!BB263</f>
        <v>520</v>
      </c>
      <c r="CM263" s="21">
        <f ca="1">[1]坦克标准养成属性!BC263</f>
        <v>416</v>
      </c>
      <c r="CN263" s="21">
        <f ca="1">[1]坦克标准养成属性!BD263</f>
        <v>587</v>
      </c>
      <c r="CO263" s="21">
        <f ca="1">[1]坦克标准养成属性!BE263</f>
        <v>602</v>
      </c>
      <c r="CP263" s="21">
        <f>[1]坦克标准养成属性!BF263</f>
        <v>32.700000000000003</v>
      </c>
      <c r="CQ263" s="21">
        <f>[1]坦克标准养成属性!BG263</f>
        <v>45.6</v>
      </c>
      <c r="CR263" s="21">
        <f>[1]坦克标准养成属性!BH263</f>
        <v>9.9</v>
      </c>
      <c r="CS263" s="21">
        <f>[1]坦克标准养成属性!BI263</f>
        <v>5.86</v>
      </c>
      <c r="CT263" s="21">
        <f>[1]坦克标准养成属性!BJ263</f>
        <v>0</v>
      </c>
      <c r="CU263" s="21">
        <f>[1]坦克标准养成属性!BK263</f>
        <v>0</v>
      </c>
      <c r="CV263" s="21">
        <f>[1]坦克标准养成属性!BL263</f>
        <v>2.95</v>
      </c>
      <c r="CX263" s="2">
        <v>260</v>
      </c>
      <c r="CY263" s="2">
        <f t="shared" si="181"/>
        <v>23</v>
      </c>
      <c r="CZ263" s="2" t="str">
        <f t="shared" si="209"/>
        <v>丘吉尔</v>
      </c>
      <c r="DA263" s="2" t="str">
        <f t="shared" si="209"/>
        <v>T2</v>
      </c>
      <c r="DB263" s="2" t="str">
        <f t="shared" si="209"/>
        <v>中</v>
      </c>
      <c r="DC263" s="2">
        <f t="shared" si="183"/>
        <v>2</v>
      </c>
      <c r="DD263" s="2">
        <f t="shared" si="184"/>
        <v>4</v>
      </c>
      <c r="DE263" s="2">
        <f t="shared" si="185"/>
        <v>2</v>
      </c>
      <c r="DF263" s="2">
        <f t="shared" si="186"/>
        <v>2</v>
      </c>
      <c r="DG263" s="2">
        <f t="shared" si="187"/>
        <v>1</v>
      </c>
      <c r="DH263" s="2">
        <f t="shared" si="188"/>
        <v>1</v>
      </c>
      <c r="DI263" s="2">
        <f t="shared" si="189"/>
        <v>261</v>
      </c>
      <c r="DJ263" s="2">
        <f>COUNTIF(CZ$4:CZ263,CZ263)</f>
        <v>2</v>
      </c>
      <c r="DK263" s="2">
        <f t="shared" ca="1" si="190"/>
        <v>6330</v>
      </c>
      <c r="DL263" s="2">
        <f t="shared" ca="1" si="191"/>
        <v>1079</v>
      </c>
      <c r="DM263" s="2">
        <f t="shared" ca="1" si="192"/>
        <v>520</v>
      </c>
      <c r="DN263" s="2">
        <f t="shared" ca="1" si="193"/>
        <v>416</v>
      </c>
      <c r="DO263" s="2">
        <f t="shared" ca="1" si="194"/>
        <v>587</v>
      </c>
      <c r="DP263" s="2">
        <f t="shared" ca="1" si="195"/>
        <v>602</v>
      </c>
      <c r="DQ263" s="2">
        <f t="shared" si="196"/>
        <v>32.700000000000003</v>
      </c>
      <c r="DR263" s="2">
        <f t="shared" si="197"/>
        <v>45.6</v>
      </c>
      <c r="DS263" s="2">
        <f t="shared" si="198"/>
        <v>9.9</v>
      </c>
      <c r="DT263" s="2">
        <f t="shared" si="199"/>
        <v>5.86</v>
      </c>
      <c r="DU263" s="2">
        <f t="shared" si="200"/>
        <v>0</v>
      </c>
      <c r="DV263" s="2">
        <f t="shared" si="201"/>
        <v>0</v>
      </c>
      <c r="DW263" s="2">
        <f t="shared" si="202"/>
        <v>2.95</v>
      </c>
      <c r="DX263" s="2">
        <f t="shared" si="203"/>
        <v>1.02</v>
      </c>
      <c r="DY263" s="12" t="str">
        <f t="shared" ca="1" si="204"/>
        <v>[6330,1079,520,416,587,602,32.7,45.6,9.9,5.86,0,0,2.95,1.02]</v>
      </c>
      <c r="DZ263" s="2">
        <f t="shared" si="205"/>
        <v>53221</v>
      </c>
      <c r="EA263" s="23">
        <f t="shared" si="210"/>
        <v>20</v>
      </c>
      <c r="EB263" s="23">
        <f t="shared" si="211"/>
        <v>42000</v>
      </c>
      <c r="EC263" s="35"/>
      <c r="ED263" s="3" t="str">
        <f t="shared" si="206"/>
        <v>[53221,102]</v>
      </c>
      <c r="EE263" s="3" t="str">
        <f t="shared" si="207"/>
        <v>[20,42000]</v>
      </c>
      <c r="EF263" s="3"/>
      <c r="EG263" s="3">
        <f>VLOOKUP(IF(MOD(CY263,10)=0,10,MOD(CY263,10))&amp;DA263&amp;DB263&amp;DJ263-1,[1]图鉴!$C$18:$G$183,MATCH("经验值",[1]图鉴!$C$18:$G$18,0),FALSE)</f>
        <v>15</v>
      </c>
      <c r="EI263" s="2" t="str">
        <f t="shared" si="212"/>
        <v>丘吉尔</v>
      </c>
      <c r="EJ263" s="2">
        <f t="shared" si="213"/>
        <v>260</v>
      </c>
    </row>
    <row r="264" spans="83:140">
      <c r="CE264" s="21">
        <f>[1]坦克标准养成属性!AV264</f>
        <v>23</v>
      </c>
      <c r="CF264" s="21" t="str">
        <f>[1]坦克标准养成属性!AW264</f>
        <v>丘吉尔</v>
      </c>
      <c r="CG264" s="21" t="str">
        <f t="shared" si="208"/>
        <v>T2</v>
      </c>
      <c r="CH264" s="21" t="str">
        <f>[1]坦克标准养成属性!AX264</f>
        <v>中</v>
      </c>
      <c r="CI264" s="21">
        <f>[1]坦克标准养成属性!AY264</f>
        <v>2</v>
      </c>
      <c r="CJ264" s="21">
        <f ca="1">[1]坦克标准养成属性!AZ264</f>
        <v>7330</v>
      </c>
      <c r="CK264" s="21">
        <f ca="1">[1]坦克标准养成属性!BA264</f>
        <v>1192</v>
      </c>
      <c r="CL264" s="21">
        <f ca="1">[1]坦克标准养成属性!BB264</f>
        <v>581</v>
      </c>
      <c r="CM264" s="21">
        <f ca="1">[1]坦克标准养成属性!BC264</f>
        <v>465</v>
      </c>
      <c r="CN264" s="21">
        <f ca="1">[1]坦克标准养成属性!BD264</f>
        <v>649</v>
      </c>
      <c r="CO264" s="21">
        <f ca="1">[1]坦克标准养成属性!BE264</f>
        <v>678</v>
      </c>
      <c r="CP264" s="21">
        <f>[1]坦克标准养成属性!BF264</f>
        <v>33.5</v>
      </c>
      <c r="CQ264" s="21">
        <f>[1]坦克标准养成属性!BG264</f>
        <v>46.6</v>
      </c>
      <c r="CR264" s="21">
        <f>[1]坦克标准养成属性!BH264</f>
        <v>10.199999999999999</v>
      </c>
      <c r="CS264" s="21">
        <f>[1]坦克标准养成属性!BI264</f>
        <v>5.73</v>
      </c>
      <c r="CT264" s="21">
        <f>[1]坦克标准养成属性!BJ264</f>
        <v>0</v>
      </c>
      <c r="CU264" s="21">
        <f>[1]坦克标准养成属性!BK264</f>
        <v>0</v>
      </c>
      <c r="CV264" s="21">
        <f>[1]坦克标准养成属性!BL264</f>
        <v>2.91</v>
      </c>
      <c r="CX264" s="2">
        <v>261</v>
      </c>
      <c r="CY264" s="2">
        <f t="shared" si="181"/>
        <v>23</v>
      </c>
      <c r="CZ264" s="2" t="str">
        <f t="shared" si="209"/>
        <v>丘吉尔</v>
      </c>
      <c r="DA264" s="2" t="str">
        <f t="shared" si="209"/>
        <v>T2</v>
      </c>
      <c r="DB264" s="2" t="str">
        <f t="shared" si="209"/>
        <v>中</v>
      </c>
      <c r="DC264" s="2">
        <f t="shared" si="183"/>
        <v>2</v>
      </c>
      <c r="DD264" s="2">
        <f t="shared" si="184"/>
        <v>4</v>
      </c>
      <c r="DE264" s="2">
        <f t="shared" si="185"/>
        <v>2</v>
      </c>
      <c r="DF264" s="2">
        <f t="shared" si="186"/>
        <v>2</v>
      </c>
      <c r="DG264" s="2">
        <f t="shared" si="187"/>
        <v>2</v>
      </c>
      <c r="DH264" s="2">
        <f t="shared" si="188"/>
        <v>2</v>
      </c>
      <c r="DI264" s="2">
        <f t="shared" si="189"/>
        <v>262</v>
      </c>
      <c r="DJ264" s="2">
        <f>COUNTIF(CZ$4:CZ264,CZ264)</f>
        <v>3</v>
      </c>
      <c r="DK264" s="2">
        <f t="shared" ca="1" si="190"/>
        <v>7330</v>
      </c>
      <c r="DL264" s="2">
        <f t="shared" ca="1" si="191"/>
        <v>1192</v>
      </c>
      <c r="DM264" s="2">
        <f t="shared" ca="1" si="192"/>
        <v>581</v>
      </c>
      <c r="DN264" s="2">
        <f t="shared" ca="1" si="193"/>
        <v>465</v>
      </c>
      <c r="DO264" s="2">
        <f t="shared" ca="1" si="194"/>
        <v>649</v>
      </c>
      <c r="DP264" s="2">
        <f t="shared" ca="1" si="195"/>
        <v>678</v>
      </c>
      <c r="DQ264" s="2">
        <f t="shared" si="196"/>
        <v>33.5</v>
      </c>
      <c r="DR264" s="2">
        <f t="shared" si="197"/>
        <v>46.6</v>
      </c>
      <c r="DS264" s="2">
        <f t="shared" si="198"/>
        <v>10.199999999999999</v>
      </c>
      <c r="DT264" s="2">
        <f t="shared" si="199"/>
        <v>5.73</v>
      </c>
      <c r="DU264" s="2">
        <f t="shared" si="200"/>
        <v>0</v>
      </c>
      <c r="DV264" s="2">
        <f t="shared" si="201"/>
        <v>0</v>
      </c>
      <c r="DW264" s="2">
        <f t="shared" si="202"/>
        <v>2.91</v>
      </c>
      <c r="DX264" s="2">
        <f t="shared" si="203"/>
        <v>1.03</v>
      </c>
      <c r="DY264" s="12" t="str">
        <f t="shared" ca="1" si="204"/>
        <v>[7330,1192,581,465,649,678,33.5,46.6,10.2,5.73,0,0,2.91,1.03]</v>
      </c>
      <c r="DZ264" s="2">
        <f t="shared" si="205"/>
        <v>53221</v>
      </c>
      <c r="EA264" s="23">
        <f t="shared" si="210"/>
        <v>20</v>
      </c>
      <c r="EB264" s="23">
        <f t="shared" si="211"/>
        <v>56000</v>
      </c>
      <c r="EC264" s="35"/>
      <c r="ED264" s="3" t="str">
        <f t="shared" si="206"/>
        <v>[53221,102]</v>
      </c>
      <c r="EE264" s="3" t="str">
        <f t="shared" si="207"/>
        <v>[20,56000]</v>
      </c>
      <c r="EF264" s="3"/>
      <c r="EG264" s="3">
        <f>VLOOKUP(IF(MOD(CY264,10)=0,10,MOD(CY264,10))&amp;DA264&amp;DB264&amp;DJ264-1,[1]图鉴!$C$18:$G$183,MATCH("经验值",[1]图鉴!$C$18:$G$18,0),FALSE)</f>
        <v>15</v>
      </c>
      <c r="EI264" s="2" t="str">
        <f t="shared" si="212"/>
        <v>丘吉尔</v>
      </c>
      <c r="EJ264" s="2">
        <f t="shared" si="213"/>
        <v>261</v>
      </c>
    </row>
    <row r="265" spans="83:140">
      <c r="CE265" s="21">
        <f>[1]坦克标准养成属性!AV265</f>
        <v>23</v>
      </c>
      <c r="CF265" s="21" t="str">
        <f>[1]坦克标准养成属性!AW265</f>
        <v>丘吉尔</v>
      </c>
      <c r="CG265" s="21" t="str">
        <f t="shared" si="208"/>
        <v>T2</v>
      </c>
      <c r="CH265" s="21" t="str">
        <f>[1]坦克标准养成属性!AX265</f>
        <v>中</v>
      </c>
      <c r="CI265" s="21">
        <f>[1]坦克标准养成属性!AY265</f>
        <v>3</v>
      </c>
      <c r="CJ265" s="21">
        <f ca="1">[1]坦克标准养成属性!AZ265</f>
        <v>8330</v>
      </c>
      <c r="CK265" s="21">
        <f ca="1">[1]坦克标准养成属性!BA265</f>
        <v>1305</v>
      </c>
      <c r="CL265" s="21">
        <f ca="1">[1]坦克标准养成属性!BB265</f>
        <v>643</v>
      </c>
      <c r="CM265" s="21">
        <f ca="1">[1]坦克标准养成属性!BC265</f>
        <v>514</v>
      </c>
      <c r="CN265" s="21">
        <f ca="1">[1]坦克标准养成属性!BD265</f>
        <v>710</v>
      </c>
      <c r="CO265" s="21">
        <f ca="1">[1]坦克标准养成属性!BE265</f>
        <v>754</v>
      </c>
      <c r="CP265" s="21">
        <f>[1]坦克标准养成属性!BF265</f>
        <v>34.200000000000003</v>
      </c>
      <c r="CQ265" s="21">
        <f>[1]坦克标准养成属性!BG265</f>
        <v>47.6</v>
      </c>
      <c r="CR265" s="21">
        <f>[1]坦克标准养成属性!BH265</f>
        <v>10.5</v>
      </c>
      <c r="CS265" s="21">
        <f>[1]坦克标准养成属性!BI265</f>
        <v>5.59</v>
      </c>
      <c r="CT265" s="21">
        <f>[1]坦克标准养成属性!BJ265</f>
        <v>0</v>
      </c>
      <c r="CU265" s="21">
        <f>[1]坦克标准养成属性!BK265</f>
        <v>0</v>
      </c>
      <c r="CV265" s="21">
        <f>[1]坦克标准养成属性!BL265</f>
        <v>2.86</v>
      </c>
      <c r="CX265" s="2">
        <v>262</v>
      </c>
      <c r="CY265" s="2">
        <f t="shared" si="181"/>
        <v>23</v>
      </c>
      <c r="CZ265" s="2" t="str">
        <f t="shared" si="209"/>
        <v>丘吉尔</v>
      </c>
      <c r="DA265" s="2" t="str">
        <f t="shared" si="209"/>
        <v>T2</v>
      </c>
      <c r="DB265" s="2" t="str">
        <f t="shared" si="209"/>
        <v>中</v>
      </c>
      <c r="DC265" s="2">
        <f t="shared" si="183"/>
        <v>2</v>
      </c>
      <c r="DD265" s="2">
        <f t="shared" si="184"/>
        <v>4</v>
      </c>
      <c r="DE265" s="2">
        <f t="shared" si="185"/>
        <v>3</v>
      </c>
      <c r="DF265" s="2">
        <f t="shared" si="186"/>
        <v>3</v>
      </c>
      <c r="DG265" s="2">
        <f t="shared" si="187"/>
        <v>0</v>
      </c>
      <c r="DH265" s="2">
        <f t="shared" si="188"/>
        <v>1</v>
      </c>
      <c r="DI265" s="2">
        <f t="shared" si="189"/>
        <v>263</v>
      </c>
      <c r="DJ265" s="2">
        <f>COUNTIF(CZ$4:CZ265,CZ265)</f>
        <v>4</v>
      </c>
      <c r="DK265" s="2">
        <f t="shared" ca="1" si="190"/>
        <v>8330</v>
      </c>
      <c r="DL265" s="2">
        <f t="shared" ca="1" si="191"/>
        <v>1305</v>
      </c>
      <c r="DM265" s="2">
        <f t="shared" ca="1" si="192"/>
        <v>643</v>
      </c>
      <c r="DN265" s="2">
        <f t="shared" ca="1" si="193"/>
        <v>514</v>
      </c>
      <c r="DO265" s="2">
        <f t="shared" ca="1" si="194"/>
        <v>710</v>
      </c>
      <c r="DP265" s="2">
        <f t="shared" ca="1" si="195"/>
        <v>754</v>
      </c>
      <c r="DQ265" s="2">
        <f t="shared" si="196"/>
        <v>34.200000000000003</v>
      </c>
      <c r="DR265" s="2">
        <f t="shared" si="197"/>
        <v>47.6</v>
      </c>
      <c r="DS265" s="2">
        <f t="shared" si="198"/>
        <v>10.5</v>
      </c>
      <c r="DT265" s="2">
        <f t="shared" si="199"/>
        <v>5.59</v>
      </c>
      <c r="DU265" s="2">
        <f t="shared" si="200"/>
        <v>0</v>
      </c>
      <c r="DV265" s="2">
        <f t="shared" si="201"/>
        <v>0</v>
      </c>
      <c r="DW265" s="2">
        <f t="shared" si="202"/>
        <v>2.86</v>
      </c>
      <c r="DX265" s="2">
        <f t="shared" si="203"/>
        <v>1.05</v>
      </c>
      <c r="DY265" s="12" t="str">
        <f t="shared" ca="1" si="204"/>
        <v>[8330,1305,643,514,710,754,34.2,47.6,10.5,5.59,0,0,2.86,1.05]</v>
      </c>
      <c r="DZ265" s="2">
        <f t="shared" si="205"/>
        <v>53221</v>
      </c>
      <c r="EA265" s="23">
        <f t="shared" si="210"/>
        <v>30</v>
      </c>
      <c r="EB265" s="23">
        <f t="shared" si="211"/>
        <v>70000</v>
      </c>
      <c r="EC265" s="35"/>
      <c r="ED265" s="3" t="str">
        <f t="shared" si="206"/>
        <v>[53221,102]</v>
      </c>
      <c r="EE265" s="3" t="str">
        <f t="shared" si="207"/>
        <v>[30,70000]</v>
      </c>
      <c r="EF265" s="3"/>
      <c r="EG265" s="3">
        <f>VLOOKUP(IF(MOD(CY265,10)=0,10,MOD(CY265,10))&amp;DA265&amp;DB265&amp;DJ265-1,[1]图鉴!$C$18:$G$183,MATCH("经验值",[1]图鉴!$C$18:$G$18,0),FALSE)</f>
        <v>15</v>
      </c>
      <c r="EI265" s="2" t="str">
        <f t="shared" si="212"/>
        <v>丘吉尔</v>
      </c>
      <c r="EJ265" s="2">
        <f t="shared" si="213"/>
        <v>262</v>
      </c>
    </row>
    <row r="266" spans="83:140">
      <c r="CE266" s="21">
        <f>[1]坦克标准养成属性!AV266</f>
        <v>23</v>
      </c>
      <c r="CF266" s="21" t="str">
        <f>[1]坦克标准养成属性!AW266</f>
        <v>丘吉尔</v>
      </c>
      <c r="CG266" s="21" t="str">
        <f t="shared" si="208"/>
        <v>T2</v>
      </c>
      <c r="CH266" s="21" t="str">
        <f>[1]坦克标准养成属性!AX266</f>
        <v>中</v>
      </c>
      <c r="CI266" s="21">
        <f>[1]坦克标准养成属性!AY266</f>
        <v>4</v>
      </c>
      <c r="CJ266" s="21">
        <f ca="1">[1]坦克标准养成属性!AZ266</f>
        <v>9330</v>
      </c>
      <c r="CK266" s="21">
        <f ca="1">[1]坦克标准养成属性!BA266</f>
        <v>1418</v>
      </c>
      <c r="CL266" s="21">
        <f ca="1">[1]坦克标准养成属性!BB266</f>
        <v>704</v>
      </c>
      <c r="CM266" s="21">
        <f ca="1">[1]坦克标准养成属性!BC266</f>
        <v>563</v>
      </c>
      <c r="CN266" s="21">
        <f ca="1">[1]坦克标准养成属性!BD266</f>
        <v>772</v>
      </c>
      <c r="CO266" s="21">
        <f ca="1">[1]坦克标准养成属性!BE266</f>
        <v>830</v>
      </c>
      <c r="CP266" s="21">
        <f>[1]坦克标准养成属性!BF266</f>
        <v>34.9</v>
      </c>
      <c r="CQ266" s="21">
        <f>[1]坦克标准养成属性!BG266</f>
        <v>48.7</v>
      </c>
      <c r="CR266" s="21">
        <f>[1]坦克标准养成属性!BH266</f>
        <v>10.7</v>
      </c>
      <c r="CS266" s="21">
        <f>[1]坦克标准养成属性!BI266</f>
        <v>5.46</v>
      </c>
      <c r="CT266" s="21">
        <f>[1]坦克标准养成属性!BJ266</f>
        <v>0</v>
      </c>
      <c r="CU266" s="21">
        <f>[1]坦克标准养成属性!BK266</f>
        <v>0</v>
      </c>
      <c r="CV266" s="21">
        <f>[1]坦克标准养成属性!BL266</f>
        <v>2.82</v>
      </c>
      <c r="CX266" s="2">
        <v>263</v>
      </c>
      <c r="CY266" s="2">
        <f t="shared" si="181"/>
        <v>23</v>
      </c>
      <c r="CZ266" s="2" t="str">
        <f t="shared" si="209"/>
        <v>丘吉尔</v>
      </c>
      <c r="DA266" s="2" t="str">
        <f t="shared" si="209"/>
        <v>T2</v>
      </c>
      <c r="DB266" s="2" t="str">
        <f t="shared" si="209"/>
        <v>中</v>
      </c>
      <c r="DC266" s="2">
        <f t="shared" si="183"/>
        <v>2</v>
      </c>
      <c r="DD266" s="2">
        <f t="shared" si="184"/>
        <v>4</v>
      </c>
      <c r="DE266" s="2">
        <f t="shared" si="185"/>
        <v>3</v>
      </c>
      <c r="DF266" s="2">
        <f t="shared" si="186"/>
        <v>3</v>
      </c>
      <c r="DG266" s="2">
        <f t="shared" si="187"/>
        <v>1</v>
      </c>
      <c r="DH266" s="2">
        <f t="shared" si="188"/>
        <v>1</v>
      </c>
      <c r="DI266" s="2">
        <f t="shared" si="189"/>
        <v>264</v>
      </c>
      <c r="DJ266" s="2">
        <f>COUNTIF(CZ$4:CZ266,CZ266)</f>
        <v>5</v>
      </c>
      <c r="DK266" s="2">
        <f t="shared" ca="1" si="190"/>
        <v>9330</v>
      </c>
      <c r="DL266" s="2">
        <f t="shared" ca="1" si="191"/>
        <v>1418</v>
      </c>
      <c r="DM266" s="2">
        <f t="shared" ca="1" si="192"/>
        <v>704</v>
      </c>
      <c r="DN266" s="2">
        <f t="shared" ca="1" si="193"/>
        <v>563</v>
      </c>
      <c r="DO266" s="2">
        <f t="shared" ca="1" si="194"/>
        <v>772</v>
      </c>
      <c r="DP266" s="2">
        <f t="shared" ca="1" si="195"/>
        <v>830</v>
      </c>
      <c r="DQ266" s="2">
        <f t="shared" si="196"/>
        <v>34.9</v>
      </c>
      <c r="DR266" s="2">
        <f t="shared" si="197"/>
        <v>48.7</v>
      </c>
      <c r="DS266" s="2">
        <f t="shared" si="198"/>
        <v>10.7</v>
      </c>
      <c r="DT266" s="2">
        <f t="shared" si="199"/>
        <v>5.46</v>
      </c>
      <c r="DU266" s="2">
        <f t="shared" si="200"/>
        <v>0</v>
      </c>
      <c r="DV266" s="2">
        <f t="shared" si="201"/>
        <v>0</v>
      </c>
      <c r="DW266" s="2">
        <f t="shared" si="202"/>
        <v>2.82</v>
      </c>
      <c r="DX266" s="2">
        <f t="shared" si="203"/>
        <v>1.06</v>
      </c>
      <c r="DY266" s="12" t="str">
        <f t="shared" ca="1" si="204"/>
        <v>[9330,1418,704,563,772,830,34.9,48.7,10.7,5.46,0,0,2.82,1.06]</v>
      </c>
      <c r="DZ266" s="2">
        <f t="shared" si="205"/>
        <v>53221</v>
      </c>
      <c r="EA266" s="23">
        <f t="shared" si="210"/>
        <v>30</v>
      </c>
      <c r="EB266" s="23">
        <f t="shared" si="211"/>
        <v>84000</v>
      </c>
      <c r="EC266" s="35"/>
      <c r="ED266" s="3" t="str">
        <f t="shared" si="206"/>
        <v>[53221,102]</v>
      </c>
      <c r="EE266" s="3" t="str">
        <f t="shared" si="207"/>
        <v>[30,84000]</v>
      </c>
      <c r="EF266" s="3"/>
      <c r="EG266" s="3">
        <f>VLOOKUP(IF(MOD(CY266,10)=0,10,MOD(CY266,10))&amp;DA266&amp;DB266&amp;DJ266-1,[1]图鉴!$C$18:$G$183,MATCH("经验值",[1]图鉴!$C$18:$G$18,0),FALSE)</f>
        <v>20</v>
      </c>
      <c r="EI266" s="2" t="str">
        <f t="shared" si="212"/>
        <v>丘吉尔</v>
      </c>
      <c r="EJ266" s="2">
        <f t="shared" si="213"/>
        <v>263</v>
      </c>
    </row>
    <row r="267" spans="83:140">
      <c r="CE267" s="21">
        <f>[1]坦克标准养成属性!AV267</f>
        <v>23</v>
      </c>
      <c r="CF267" s="21" t="str">
        <f>[1]坦克标准养成属性!AW267</f>
        <v>丘吉尔</v>
      </c>
      <c r="CG267" s="21" t="str">
        <f t="shared" si="208"/>
        <v>T2</v>
      </c>
      <c r="CH267" s="21" t="str">
        <f>[1]坦克标准养成属性!AX267</f>
        <v>中</v>
      </c>
      <c r="CI267" s="21">
        <f>[1]坦克标准养成属性!AY267</f>
        <v>5</v>
      </c>
      <c r="CJ267" s="21">
        <f ca="1">[1]坦克标准养成属性!AZ267</f>
        <v>10330</v>
      </c>
      <c r="CK267" s="21">
        <f ca="1">[1]坦克标准养成属性!BA267</f>
        <v>1531</v>
      </c>
      <c r="CL267" s="21">
        <f ca="1">[1]坦克标准养成属性!BB267</f>
        <v>765</v>
      </c>
      <c r="CM267" s="21">
        <f ca="1">[1]坦克标准养成属性!BC267</f>
        <v>612</v>
      </c>
      <c r="CN267" s="21">
        <f ca="1">[1]坦克标准养成属性!BD267</f>
        <v>833</v>
      </c>
      <c r="CO267" s="21">
        <f ca="1">[1]坦克标准养成属性!BE267</f>
        <v>906</v>
      </c>
      <c r="CP267" s="21">
        <f>[1]坦克标准养成属性!BF267</f>
        <v>35.6</v>
      </c>
      <c r="CQ267" s="21">
        <f>[1]坦克标准养成属性!BG267</f>
        <v>49.7</v>
      </c>
      <c r="CR267" s="21">
        <f>[1]坦克标准养成属性!BH267</f>
        <v>11</v>
      </c>
      <c r="CS267" s="21">
        <f>[1]坦克标准养成属性!BI267</f>
        <v>5.32</v>
      </c>
      <c r="CT267" s="21">
        <f>[1]坦克标准养成属性!BJ267</f>
        <v>0</v>
      </c>
      <c r="CU267" s="21">
        <f>[1]坦克标准养成属性!BK267</f>
        <v>0</v>
      </c>
      <c r="CV267" s="21">
        <f>[1]坦克标准养成属性!BL267</f>
        <v>2.77</v>
      </c>
      <c r="CX267" s="2">
        <v>264</v>
      </c>
      <c r="CY267" s="2">
        <f t="shared" si="181"/>
        <v>23</v>
      </c>
      <c r="CZ267" s="2" t="str">
        <f t="shared" si="209"/>
        <v>丘吉尔</v>
      </c>
      <c r="DA267" s="2" t="str">
        <f t="shared" si="209"/>
        <v>T2</v>
      </c>
      <c r="DB267" s="2" t="str">
        <f t="shared" si="209"/>
        <v>中</v>
      </c>
      <c r="DC267" s="2">
        <f t="shared" si="183"/>
        <v>2</v>
      </c>
      <c r="DD267" s="2">
        <f t="shared" si="184"/>
        <v>4</v>
      </c>
      <c r="DE267" s="2">
        <f t="shared" si="185"/>
        <v>3</v>
      </c>
      <c r="DF267" s="2">
        <f t="shared" si="186"/>
        <v>3</v>
      </c>
      <c r="DG267" s="2">
        <f t="shared" si="187"/>
        <v>2</v>
      </c>
      <c r="DH267" s="2">
        <f t="shared" si="188"/>
        <v>1</v>
      </c>
      <c r="DI267" s="2">
        <f t="shared" si="189"/>
        <v>265</v>
      </c>
      <c r="DJ267" s="2">
        <f>COUNTIF(CZ$4:CZ267,CZ267)</f>
        <v>6</v>
      </c>
      <c r="DK267" s="2">
        <f t="shared" ca="1" si="190"/>
        <v>10330</v>
      </c>
      <c r="DL267" s="2">
        <f t="shared" ca="1" si="191"/>
        <v>1531</v>
      </c>
      <c r="DM267" s="2">
        <f t="shared" ca="1" si="192"/>
        <v>765</v>
      </c>
      <c r="DN267" s="2">
        <f t="shared" ca="1" si="193"/>
        <v>612</v>
      </c>
      <c r="DO267" s="2">
        <f t="shared" ca="1" si="194"/>
        <v>833</v>
      </c>
      <c r="DP267" s="2">
        <f t="shared" ca="1" si="195"/>
        <v>906</v>
      </c>
      <c r="DQ267" s="2">
        <f t="shared" si="196"/>
        <v>35.6</v>
      </c>
      <c r="DR267" s="2">
        <f t="shared" si="197"/>
        <v>49.7</v>
      </c>
      <c r="DS267" s="2">
        <f t="shared" si="198"/>
        <v>11</v>
      </c>
      <c r="DT267" s="2">
        <f t="shared" si="199"/>
        <v>5.32</v>
      </c>
      <c r="DU267" s="2">
        <f t="shared" si="200"/>
        <v>0</v>
      </c>
      <c r="DV267" s="2">
        <f t="shared" si="201"/>
        <v>0</v>
      </c>
      <c r="DW267" s="2">
        <f t="shared" si="202"/>
        <v>2.77</v>
      </c>
      <c r="DX267" s="2">
        <f t="shared" si="203"/>
        <v>1.08</v>
      </c>
      <c r="DY267" s="12" t="str">
        <f t="shared" ca="1" si="204"/>
        <v>[10330,1531,765,612,833,906,35.6,49.7,11,5.32,0,0,2.77,1.08]</v>
      </c>
      <c r="DZ267" s="2">
        <f t="shared" si="205"/>
        <v>53221</v>
      </c>
      <c r="EA267" s="23">
        <f t="shared" si="210"/>
        <v>30</v>
      </c>
      <c r="EB267" s="23">
        <f t="shared" si="211"/>
        <v>98000</v>
      </c>
      <c r="EC267" s="35"/>
      <c r="ED267" s="3" t="str">
        <f t="shared" si="206"/>
        <v>[53221,102]</v>
      </c>
      <c r="EE267" s="3" t="str">
        <f t="shared" si="207"/>
        <v>[30,98000]</v>
      </c>
      <c r="EF267" s="3"/>
      <c r="EG267" s="3">
        <f>VLOOKUP(IF(MOD(CY267,10)=0,10,MOD(CY267,10))&amp;DA267&amp;DB267&amp;DJ267-1,[1]图鉴!$C$18:$G$183,MATCH("经验值",[1]图鉴!$C$18:$G$18,0),FALSE)</f>
        <v>20</v>
      </c>
      <c r="EI267" s="2" t="str">
        <f t="shared" si="212"/>
        <v>丘吉尔</v>
      </c>
      <c r="EJ267" s="2">
        <f t="shared" si="213"/>
        <v>264</v>
      </c>
    </row>
    <row r="268" spans="83:140">
      <c r="CE268" s="21">
        <f>[1]坦克标准养成属性!AV268</f>
        <v>23</v>
      </c>
      <c r="CF268" s="21" t="str">
        <f>[1]坦克标准养成属性!AW268</f>
        <v>丘吉尔</v>
      </c>
      <c r="CG268" s="21" t="str">
        <f t="shared" si="208"/>
        <v>T2</v>
      </c>
      <c r="CH268" s="21" t="str">
        <f>[1]坦克标准养成属性!AX268</f>
        <v>中</v>
      </c>
      <c r="CI268" s="21">
        <f>[1]坦克标准养成属性!AY268</f>
        <v>6</v>
      </c>
      <c r="CJ268" s="21">
        <f ca="1">[1]坦克标准养成属性!AZ268</f>
        <v>11330</v>
      </c>
      <c r="CK268" s="21">
        <f ca="1">[1]坦克标准养成属性!BA268</f>
        <v>1644</v>
      </c>
      <c r="CL268" s="21">
        <f ca="1">[1]坦克标准养成属性!BB268</f>
        <v>826</v>
      </c>
      <c r="CM268" s="21">
        <f ca="1">[1]坦克标准养成属性!BC268</f>
        <v>661</v>
      </c>
      <c r="CN268" s="21">
        <f ca="1">[1]坦克标准养成属性!BD268</f>
        <v>895</v>
      </c>
      <c r="CO268" s="21">
        <f ca="1">[1]坦克标准养成属性!BE268</f>
        <v>982</v>
      </c>
      <c r="CP268" s="21">
        <f>[1]坦克标准养成属性!BF268</f>
        <v>36.4</v>
      </c>
      <c r="CQ268" s="21">
        <f>[1]坦克标准养成属性!BG268</f>
        <v>50.7</v>
      </c>
      <c r="CR268" s="21">
        <f>[1]坦克标准养成属性!BH268</f>
        <v>11.3</v>
      </c>
      <c r="CS268" s="21">
        <f>[1]坦克标准养成属性!BI268</f>
        <v>5.19</v>
      </c>
      <c r="CT268" s="21">
        <f>[1]坦克标准养成属性!BJ268</f>
        <v>0</v>
      </c>
      <c r="CU268" s="21">
        <f>[1]坦克标准养成属性!BK268</f>
        <v>0</v>
      </c>
      <c r="CV268" s="21">
        <f>[1]坦克标准养成属性!BL268</f>
        <v>2.73</v>
      </c>
      <c r="CX268" s="2">
        <v>265</v>
      </c>
      <c r="CY268" s="2">
        <f t="shared" ref="CY268:CY331" si="214">IF(AND(DF267=DD267,DG267=DE267),CY267+1,CY267)</f>
        <v>23</v>
      </c>
      <c r="CZ268" s="2" t="str">
        <f t="shared" ref="CZ268:DB299" si="215">VLOOKUP($CY268,$CE$3:$CR$372,MATCH(CZ$3,$CE$3:$CR$3,0),FALSE)</f>
        <v>丘吉尔</v>
      </c>
      <c r="DA268" s="2" t="str">
        <f t="shared" si="215"/>
        <v>T2</v>
      </c>
      <c r="DB268" s="2" t="str">
        <f t="shared" si="215"/>
        <v>中</v>
      </c>
      <c r="DC268" s="2">
        <f t="shared" ref="DC268:DC331" si="216">SUMIFS($CB$4:$CB$15,$BZ$4:$BZ$15,DA268,$CA$4:$CA$15,DB268)</f>
        <v>2</v>
      </c>
      <c r="DD268" s="2">
        <f t="shared" ref="DD268:DD331" si="217">SUMIFS($CC$4:$CC$15,$BZ$4:$BZ$15,DA268,$CA$4:$CA$15,DB268)</f>
        <v>4</v>
      </c>
      <c r="DE268" s="2">
        <f t="shared" ref="DE268:DE331" si="218">IF(CZ268&lt;&gt;CZ267,DC268,IF(DG267&lt;DE267,DE267,DF268))</f>
        <v>3</v>
      </c>
      <c r="DF268" s="2">
        <f t="shared" ref="DF268:DF331" si="219">IF(CZ268&lt;&gt;CZ267,DC268,IF(DG267=DE267,DF267+1,DF267))</f>
        <v>3</v>
      </c>
      <c r="DG268" s="2">
        <f t="shared" ref="DG268:DG331" si="220">IF(OR(CZ268&lt;&gt;CZ267,DF267&lt;&gt;DF268),0,DG267+1)</f>
        <v>3</v>
      </c>
      <c r="DH268" s="2">
        <f t="shared" ref="DH268:DH331" si="221">IF(DG268=DE268,2,1)</f>
        <v>2</v>
      </c>
      <c r="DI268" s="2">
        <f t="shared" ref="DI268:DI331" si="222">IF(AND(DD268=DF268,DD268=DG268),-1,CX269)</f>
        <v>266</v>
      </c>
      <c r="DJ268" s="2">
        <f>COUNTIF(CZ$4:CZ268,CZ268)</f>
        <v>7</v>
      </c>
      <c r="DK268" s="2">
        <f t="shared" ref="DK268:DK331" ca="1" si="223">SUMIFS(CJ$4:CJ$372,$CF$4:$CF$372,$CZ268,$CI$4:$CI$372,$DJ268-1)</f>
        <v>11330</v>
      </c>
      <c r="DL268" s="2">
        <f t="shared" ref="DL268:DL331" ca="1" si="224">SUMIFS(CK$4:CK$372,$CF$4:$CF$372,$CZ268,$CI$4:$CI$372,$DJ268-1)</f>
        <v>1644</v>
      </c>
      <c r="DM268" s="2">
        <f t="shared" ref="DM268:DM331" ca="1" si="225">SUMIFS(CL$4:CL$372,$CF$4:$CF$372,$CZ268,$CI$4:$CI$372,$DJ268-1)</f>
        <v>826</v>
      </c>
      <c r="DN268" s="2">
        <f t="shared" ref="DN268:DN331" ca="1" si="226">SUMIFS(CM$4:CM$372,$CF$4:$CF$372,$CZ268,$CI$4:$CI$372,$DJ268-1)</f>
        <v>661</v>
      </c>
      <c r="DO268" s="2">
        <f t="shared" ref="DO268:DO331" ca="1" si="227">SUMIFS(CN$4:CN$372,$CF$4:$CF$372,$CZ268,$CI$4:$CI$372,$DJ268-1)</f>
        <v>895</v>
      </c>
      <c r="DP268" s="2">
        <f t="shared" ref="DP268:DP331" ca="1" si="228">SUMIFS(CO$4:CO$372,$CF$4:$CF$372,$CZ268,$CI$4:$CI$372,$DJ268-1)</f>
        <v>982</v>
      </c>
      <c r="DQ268" s="2">
        <f t="shared" ref="DQ268:DQ331" si="229">SUMIFS(CP$4:CP$372,$CF$4:$CF$372,$CZ268,$CI$4:$CI$372,$DJ268-1)</f>
        <v>36.4</v>
      </c>
      <c r="DR268" s="2">
        <f t="shared" ref="DR268:DR331" si="230">SUMIFS(CQ$4:CQ$372,$CF$4:$CF$372,$CZ268,$CI$4:$CI$372,$DJ268-1)</f>
        <v>50.7</v>
      </c>
      <c r="DS268" s="2">
        <f t="shared" ref="DS268:DS331" si="231">SUMIFS(CR$4:CR$372,$CF$4:$CF$372,$CZ268,$CI$4:$CI$372,$DJ268-1)</f>
        <v>11.3</v>
      </c>
      <c r="DT268" s="2">
        <f t="shared" ref="DT268:DT331" si="232">SUMIFS(CS$4:CS$372,$CF$4:$CF$372,$CZ268,$CI$4:$CI$372,$DJ268-1)</f>
        <v>5.19</v>
      </c>
      <c r="DU268" s="2">
        <f t="shared" ref="DU268:DU331" si="233">SUMIFS(CT$4:CT$372,$CF$4:$CF$372,$CZ268,$CI$4:$CI$372,$DJ268-1)</f>
        <v>0</v>
      </c>
      <c r="DV268" s="2">
        <f t="shared" ref="DV268:DV331" si="234">SUMIFS(CU$4:CU$372,$CF$4:$CF$372,$CZ268,$CI$4:$CI$372,$DJ268-1)</f>
        <v>0</v>
      </c>
      <c r="DW268" s="2">
        <f t="shared" ref="DW268:DW331" si="235">SUMIFS(CV$4:CV$372,$CF$4:$CF$372,$CZ268,$CI$4:$CI$372,$DJ268-1)</f>
        <v>2.73</v>
      </c>
      <c r="DX268" s="2">
        <f t="shared" ref="DX268:DX331" si="236">ROUND(VLOOKUP(CZ268,$B$3:$BJ$33,MATCH("射击偏移角",$B$3:$BJ$3,0),FALSE)/DW268,2)</f>
        <v>1.1000000000000001</v>
      </c>
      <c r="DY268" s="12" t="str">
        <f t="shared" ref="DY268:DY331" ca="1" si="237">CONCATENATE("[",DK268,",",DL268,",",DM268,",",DN268,",",DO268,",",DP268,",",DQ268,",",DR268,",",DS268,",",DT268,",",DU268,",",DV268,",",DW268,",",DX268,"]")</f>
        <v>[11330,1644,826,661,895,982,36.4,50.7,11.3,5.19,0,0,2.73,1.1]</v>
      </c>
      <c r="DZ268" s="2">
        <f t="shared" ref="DZ268:DZ331" si="238">VLOOKUP(CZ268,$BR$3:$BU$33,4,FALSE)</f>
        <v>53221</v>
      </c>
      <c r="EA268" s="23">
        <f t="shared" si="210"/>
        <v>30</v>
      </c>
      <c r="EB268" s="23">
        <f t="shared" si="211"/>
        <v>112000</v>
      </c>
      <c r="EC268" s="35"/>
      <c r="ED268" s="3" t="str">
        <f t="shared" ref="ED268:ED331" si="239">"["&amp;DZ268&amp;",102]"</f>
        <v>[53221,102]</v>
      </c>
      <c r="EE268" s="3" t="str">
        <f t="shared" ref="EE268:EE331" si="240">"["&amp;EA268&amp;","&amp;EB268&amp;"]"</f>
        <v>[30,112000]</v>
      </c>
      <c r="EF268" s="3"/>
      <c r="EG268" s="3">
        <f>VLOOKUP(IF(MOD(CY268,10)=0,10,MOD(CY268,10))&amp;DA268&amp;DB268&amp;DJ268-1,[1]图鉴!$C$18:$G$183,MATCH("经验值",[1]图鉴!$C$18:$G$18,0),FALSE)</f>
        <v>20</v>
      </c>
      <c r="EI268" s="2" t="str">
        <f t="shared" si="212"/>
        <v>丘吉尔</v>
      </c>
      <c r="EJ268" s="2">
        <f t="shared" si="213"/>
        <v>265</v>
      </c>
    </row>
    <row r="269" spans="83:140">
      <c r="CE269" s="21">
        <f>[1]坦克标准养成属性!AV269</f>
        <v>23</v>
      </c>
      <c r="CF269" s="21" t="str">
        <f>[1]坦克标准养成属性!AW269</f>
        <v>丘吉尔</v>
      </c>
      <c r="CG269" s="21" t="str">
        <f t="shared" ref="CG269:CG332" si="241">VLOOKUP(CF269,$B$4:$C$33,2,FALSE)</f>
        <v>T2</v>
      </c>
      <c r="CH269" s="21" t="str">
        <f>[1]坦克标准养成属性!AX269</f>
        <v>中</v>
      </c>
      <c r="CI269" s="21">
        <f>[1]坦克标准养成属性!AY269</f>
        <v>7</v>
      </c>
      <c r="CJ269" s="21">
        <f ca="1">[1]坦克标准养成属性!AZ269</f>
        <v>12329</v>
      </c>
      <c r="CK269" s="21">
        <f ca="1">[1]坦克标准养成属性!BA269</f>
        <v>1757</v>
      </c>
      <c r="CL269" s="21">
        <f ca="1">[1]坦克标准养成属性!BB269</f>
        <v>888</v>
      </c>
      <c r="CM269" s="21">
        <f ca="1">[1]坦克标准养成属性!BC269</f>
        <v>710</v>
      </c>
      <c r="CN269" s="21">
        <f ca="1">[1]坦克标准养成属性!BD269</f>
        <v>956</v>
      </c>
      <c r="CO269" s="21">
        <f ca="1">[1]坦克标准养成属性!BE269</f>
        <v>1058</v>
      </c>
      <c r="CP269" s="21">
        <f>[1]坦克标准养成属性!BF269</f>
        <v>37.1</v>
      </c>
      <c r="CQ269" s="21">
        <f>[1]坦克标准养成属性!BG269</f>
        <v>51.7</v>
      </c>
      <c r="CR269" s="21">
        <f>[1]坦克标准养成属性!BH269</f>
        <v>11.6</v>
      </c>
      <c r="CS269" s="21">
        <f>[1]坦克标准养成属性!BI269</f>
        <v>5.05</v>
      </c>
      <c r="CT269" s="21">
        <f>[1]坦克标准养成属性!BJ269</f>
        <v>0</v>
      </c>
      <c r="CU269" s="21">
        <f>[1]坦克标准养成属性!BK269</f>
        <v>0</v>
      </c>
      <c r="CV269" s="21">
        <f>[1]坦克标准养成属性!BL269</f>
        <v>2.68</v>
      </c>
      <c r="CX269" s="2">
        <v>266</v>
      </c>
      <c r="CY269" s="2">
        <f t="shared" si="214"/>
        <v>23</v>
      </c>
      <c r="CZ269" s="2" t="str">
        <f t="shared" si="215"/>
        <v>丘吉尔</v>
      </c>
      <c r="DA269" s="2" t="str">
        <f t="shared" si="215"/>
        <v>T2</v>
      </c>
      <c r="DB269" s="2" t="str">
        <f t="shared" si="215"/>
        <v>中</v>
      </c>
      <c r="DC269" s="2">
        <f t="shared" si="216"/>
        <v>2</v>
      </c>
      <c r="DD269" s="2">
        <f t="shared" si="217"/>
        <v>4</v>
      </c>
      <c r="DE269" s="2">
        <f t="shared" si="218"/>
        <v>4</v>
      </c>
      <c r="DF269" s="2">
        <f t="shared" si="219"/>
        <v>4</v>
      </c>
      <c r="DG269" s="2">
        <f t="shared" si="220"/>
        <v>0</v>
      </c>
      <c r="DH269" s="2">
        <f t="shared" si="221"/>
        <v>1</v>
      </c>
      <c r="DI269" s="2">
        <f t="shared" si="222"/>
        <v>267</v>
      </c>
      <c r="DJ269" s="2">
        <f>COUNTIF(CZ$4:CZ269,CZ269)</f>
        <v>8</v>
      </c>
      <c r="DK269" s="2">
        <f t="shared" ca="1" si="223"/>
        <v>12329</v>
      </c>
      <c r="DL269" s="2">
        <f t="shared" ca="1" si="224"/>
        <v>1757</v>
      </c>
      <c r="DM269" s="2">
        <f t="shared" ca="1" si="225"/>
        <v>888</v>
      </c>
      <c r="DN269" s="2">
        <f t="shared" ca="1" si="226"/>
        <v>710</v>
      </c>
      <c r="DO269" s="2">
        <f t="shared" ca="1" si="227"/>
        <v>956</v>
      </c>
      <c r="DP269" s="2">
        <f t="shared" ca="1" si="228"/>
        <v>1058</v>
      </c>
      <c r="DQ269" s="2">
        <f t="shared" si="229"/>
        <v>37.1</v>
      </c>
      <c r="DR269" s="2">
        <f t="shared" si="230"/>
        <v>51.7</v>
      </c>
      <c r="DS269" s="2">
        <f t="shared" si="231"/>
        <v>11.6</v>
      </c>
      <c r="DT269" s="2">
        <f t="shared" si="232"/>
        <v>5.05</v>
      </c>
      <c r="DU269" s="2">
        <f t="shared" si="233"/>
        <v>0</v>
      </c>
      <c r="DV269" s="2">
        <f t="shared" si="234"/>
        <v>0</v>
      </c>
      <c r="DW269" s="2">
        <f t="shared" si="235"/>
        <v>2.68</v>
      </c>
      <c r="DX269" s="2">
        <f t="shared" si="236"/>
        <v>1.1200000000000001</v>
      </c>
      <c r="DY269" s="12" t="str">
        <f t="shared" ca="1" si="237"/>
        <v>[12329,1757,888,710,956,1058,37.1,51.7,11.6,5.05,0,0,2.68,1.12]</v>
      </c>
      <c r="DZ269" s="2">
        <f t="shared" si="238"/>
        <v>53221</v>
      </c>
      <c r="EA269" s="23">
        <f t="shared" si="210"/>
        <v>40</v>
      </c>
      <c r="EB269" s="23">
        <f t="shared" si="211"/>
        <v>126500</v>
      </c>
      <c r="EC269" s="35"/>
      <c r="ED269" s="3" t="str">
        <f t="shared" si="239"/>
        <v>[53221,102]</v>
      </c>
      <c r="EE269" s="3" t="str">
        <f t="shared" si="240"/>
        <v>[40,126500]</v>
      </c>
      <c r="EF269" s="3"/>
      <c r="EG269" s="3">
        <f>VLOOKUP(IF(MOD(CY269,10)=0,10,MOD(CY269,10))&amp;DA269&amp;DB269&amp;DJ269-1,[1]图鉴!$C$18:$G$183,MATCH("经验值",[1]图鉴!$C$18:$G$18,0),FALSE)</f>
        <v>20</v>
      </c>
      <c r="EI269" s="2" t="str">
        <f t="shared" si="212"/>
        <v>丘吉尔</v>
      </c>
      <c r="EJ269" s="2">
        <f t="shared" si="213"/>
        <v>266</v>
      </c>
    </row>
    <row r="270" spans="83:140">
      <c r="CE270" s="21">
        <f>[1]坦克标准养成属性!AV270</f>
        <v>23</v>
      </c>
      <c r="CF270" s="21" t="str">
        <f>[1]坦克标准养成属性!AW270</f>
        <v>丘吉尔</v>
      </c>
      <c r="CG270" s="21" t="str">
        <f t="shared" si="241"/>
        <v>T2</v>
      </c>
      <c r="CH270" s="21" t="str">
        <f>[1]坦克标准养成属性!AX270</f>
        <v>中</v>
      </c>
      <c r="CI270" s="21">
        <f>[1]坦克标准养成属性!AY270</f>
        <v>8</v>
      </c>
      <c r="CJ270" s="21">
        <f ca="1">[1]坦克标准养成属性!AZ270</f>
        <v>13329</v>
      </c>
      <c r="CK270" s="21">
        <f ca="1">[1]坦克标准养成属性!BA270</f>
        <v>1870</v>
      </c>
      <c r="CL270" s="21">
        <f ca="1">[1]坦克标准养成属性!BB270</f>
        <v>949</v>
      </c>
      <c r="CM270" s="21">
        <f ca="1">[1]坦克标准养成属性!BC270</f>
        <v>759</v>
      </c>
      <c r="CN270" s="21">
        <f ca="1">[1]坦克标准养成属性!BD270</f>
        <v>1018</v>
      </c>
      <c r="CO270" s="21">
        <f ca="1">[1]坦克标准养成属性!BE270</f>
        <v>1134</v>
      </c>
      <c r="CP270" s="21">
        <f>[1]坦克标准养成属性!BF270</f>
        <v>37.799999999999997</v>
      </c>
      <c r="CQ270" s="21">
        <f>[1]坦克标准养成属性!BG270</f>
        <v>52.7</v>
      </c>
      <c r="CR270" s="21">
        <f>[1]坦克标准养成属性!BH270</f>
        <v>11.9</v>
      </c>
      <c r="CS270" s="21">
        <f>[1]坦克标准养成属性!BI270</f>
        <v>4.92</v>
      </c>
      <c r="CT270" s="21">
        <f>[1]坦克标准养成属性!BJ270</f>
        <v>0</v>
      </c>
      <c r="CU270" s="21">
        <f>[1]坦克标准养成属性!BK270</f>
        <v>0</v>
      </c>
      <c r="CV270" s="21">
        <f>[1]坦克标准养成属性!BL270</f>
        <v>2.64</v>
      </c>
      <c r="CX270" s="2">
        <v>267</v>
      </c>
      <c r="CY270" s="2">
        <f t="shared" si="214"/>
        <v>23</v>
      </c>
      <c r="CZ270" s="2" t="str">
        <f t="shared" si="215"/>
        <v>丘吉尔</v>
      </c>
      <c r="DA270" s="2" t="str">
        <f t="shared" si="215"/>
        <v>T2</v>
      </c>
      <c r="DB270" s="2" t="str">
        <f t="shared" si="215"/>
        <v>中</v>
      </c>
      <c r="DC270" s="2">
        <f t="shared" si="216"/>
        <v>2</v>
      </c>
      <c r="DD270" s="2">
        <f t="shared" si="217"/>
        <v>4</v>
      </c>
      <c r="DE270" s="2">
        <f t="shared" si="218"/>
        <v>4</v>
      </c>
      <c r="DF270" s="2">
        <f t="shared" si="219"/>
        <v>4</v>
      </c>
      <c r="DG270" s="2">
        <f t="shared" si="220"/>
        <v>1</v>
      </c>
      <c r="DH270" s="2">
        <f t="shared" si="221"/>
        <v>1</v>
      </c>
      <c r="DI270" s="2">
        <f t="shared" si="222"/>
        <v>268</v>
      </c>
      <c r="DJ270" s="2">
        <f>COUNTIF(CZ$4:CZ270,CZ270)</f>
        <v>9</v>
      </c>
      <c r="DK270" s="2">
        <f t="shared" ca="1" si="223"/>
        <v>13329</v>
      </c>
      <c r="DL270" s="2">
        <f t="shared" ca="1" si="224"/>
        <v>1870</v>
      </c>
      <c r="DM270" s="2">
        <f t="shared" ca="1" si="225"/>
        <v>949</v>
      </c>
      <c r="DN270" s="2">
        <f t="shared" ca="1" si="226"/>
        <v>759</v>
      </c>
      <c r="DO270" s="2">
        <f t="shared" ca="1" si="227"/>
        <v>1018</v>
      </c>
      <c r="DP270" s="2">
        <f t="shared" ca="1" si="228"/>
        <v>1134</v>
      </c>
      <c r="DQ270" s="2">
        <f t="shared" si="229"/>
        <v>37.799999999999997</v>
      </c>
      <c r="DR270" s="2">
        <f t="shared" si="230"/>
        <v>52.7</v>
      </c>
      <c r="DS270" s="2">
        <f t="shared" si="231"/>
        <v>11.9</v>
      </c>
      <c r="DT270" s="2">
        <f t="shared" si="232"/>
        <v>4.92</v>
      </c>
      <c r="DU270" s="2">
        <f t="shared" si="233"/>
        <v>0</v>
      </c>
      <c r="DV270" s="2">
        <f t="shared" si="234"/>
        <v>0</v>
      </c>
      <c r="DW270" s="2">
        <f t="shared" si="235"/>
        <v>2.64</v>
      </c>
      <c r="DX270" s="2">
        <f t="shared" si="236"/>
        <v>1.1399999999999999</v>
      </c>
      <c r="DY270" s="12" t="str">
        <f t="shared" ca="1" si="237"/>
        <v>[13329,1870,949,759,1018,1134,37.8,52.7,11.9,4.92,0,0,2.64,1.14]</v>
      </c>
      <c r="DZ270" s="2">
        <f t="shared" si="238"/>
        <v>53221</v>
      </c>
      <c r="EA270" s="23">
        <f t="shared" si="210"/>
        <v>40</v>
      </c>
      <c r="EB270" s="23">
        <f t="shared" si="211"/>
        <v>140500</v>
      </c>
      <c r="EC270" s="35"/>
      <c r="ED270" s="3" t="str">
        <f t="shared" si="239"/>
        <v>[53221,102]</v>
      </c>
      <c r="EE270" s="3" t="str">
        <f t="shared" si="240"/>
        <v>[40,140500]</v>
      </c>
      <c r="EF270" s="3"/>
      <c r="EG270" s="3">
        <f>VLOOKUP(IF(MOD(CY270,10)=0,10,MOD(CY270,10))&amp;DA270&amp;DB270&amp;DJ270-1,[1]图鉴!$C$18:$G$183,MATCH("经验值",[1]图鉴!$C$18:$G$18,0),FALSE)</f>
        <v>20</v>
      </c>
      <c r="EI270" s="2" t="str">
        <f t="shared" si="212"/>
        <v>丘吉尔</v>
      </c>
      <c r="EJ270" s="2">
        <f t="shared" si="213"/>
        <v>267</v>
      </c>
    </row>
    <row r="271" spans="83:140">
      <c r="CE271" s="21">
        <f>[1]坦克标准养成属性!AV271</f>
        <v>23</v>
      </c>
      <c r="CF271" s="21" t="str">
        <f>[1]坦克标准养成属性!AW271</f>
        <v>丘吉尔</v>
      </c>
      <c r="CG271" s="21" t="str">
        <f t="shared" si="241"/>
        <v>T2</v>
      </c>
      <c r="CH271" s="21" t="str">
        <f>[1]坦克标准养成属性!AX271</f>
        <v>中</v>
      </c>
      <c r="CI271" s="21">
        <f>[1]坦克标准养成属性!AY271</f>
        <v>9</v>
      </c>
      <c r="CJ271" s="21">
        <f ca="1">[1]坦克标准养成属性!AZ271</f>
        <v>14329</v>
      </c>
      <c r="CK271" s="21">
        <f ca="1">[1]坦克标准养成属性!BA271</f>
        <v>1983</v>
      </c>
      <c r="CL271" s="21">
        <f ca="1">[1]坦克标准养成属性!BB271</f>
        <v>1010</v>
      </c>
      <c r="CM271" s="21">
        <f ca="1">[1]坦克标准养成属性!BC271</f>
        <v>808</v>
      </c>
      <c r="CN271" s="21">
        <f ca="1">[1]坦克标准养成属性!BD271</f>
        <v>1079</v>
      </c>
      <c r="CO271" s="21">
        <f ca="1">[1]坦克标准养成属性!BE271</f>
        <v>1210</v>
      </c>
      <c r="CP271" s="21">
        <f>[1]坦克标准养成属性!BF271</f>
        <v>38.5</v>
      </c>
      <c r="CQ271" s="21">
        <f>[1]坦克标准养成属性!BG271</f>
        <v>53.7</v>
      </c>
      <c r="CR271" s="21">
        <f>[1]坦克标准养成属性!BH271</f>
        <v>12.2</v>
      </c>
      <c r="CS271" s="21">
        <f>[1]坦克标准养成属性!BI271</f>
        <v>4.78</v>
      </c>
      <c r="CT271" s="21">
        <f>[1]坦克标准养成属性!BJ271</f>
        <v>0</v>
      </c>
      <c r="CU271" s="21">
        <f>[1]坦克标准养成属性!BK271</f>
        <v>0</v>
      </c>
      <c r="CV271" s="21">
        <f>[1]坦克标准养成属性!BL271</f>
        <v>2.59</v>
      </c>
      <c r="CX271" s="2">
        <v>268</v>
      </c>
      <c r="CY271" s="2">
        <f t="shared" si="214"/>
        <v>23</v>
      </c>
      <c r="CZ271" s="2" t="str">
        <f t="shared" si="215"/>
        <v>丘吉尔</v>
      </c>
      <c r="DA271" s="2" t="str">
        <f t="shared" si="215"/>
        <v>T2</v>
      </c>
      <c r="DB271" s="2" t="str">
        <f t="shared" si="215"/>
        <v>中</v>
      </c>
      <c r="DC271" s="2">
        <f t="shared" si="216"/>
        <v>2</v>
      </c>
      <c r="DD271" s="2">
        <f t="shared" si="217"/>
        <v>4</v>
      </c>
      <c r="DE271" s="2">
        <f t="shared" si="218"/>
        <v>4</v>
      </c>
      <c r="DF271" s="2">
        <f t="shared" si="219"/>
        <v>4</v>
      </c>
      <c r="DG271" s="2">
        <f t="shared" si="220"/>
        <v>2</v>
      </c>
      <c r="DH271" s="2">
        <f t="shared" si="221"/>
        <v>1</v>
      </c>
      <c r="DI271" s="2">
        <f t="shared" si="222"/>
        <v>269</v>
      </c>
      <c r="DJ271" s="2">
        <f>COUNTIF(CZ$4:CZ271,CZ271)</f>
        <v>10</v>
      </c>
      <c r="DK271" s="2">
        <f t="shared" ca="1" si="223"/>
        <v>14329</v>
      </c>
      <c r="DL271" s="2">
        <f t="shared" ca="1" si="224"/>
        <v>1983</v>
      </c>
      <c r="DM271" s="2">
        <f t="shared" ca="1" si="225"/>
        <v>1010</v>
      </c>
      <c r="DN271" s="2">
        <f t="shared" ca="1" si="226"/>
        <v>808</v>
      </c>
      <c r="DO271" s="2">
        <f t="shared" ca="1" si="227"/>
        <v>1079</v>
      </c>
      <c r="DP271" s="2">
        <f t="shared" ca="1" si="228"/>
        <v>1210</v>
      </c>
      <c r="DQ271" s="2">
        <f t="shared" si="229"/>
        <v>38.5</v>
      </c>
      <c r="DR271" s="2">
        <f t="shared" si="230"/>
        <v>53.7</v>
      </c>
      <c r="DS271" s="2">
        <f t="shared" si="231"/>
        <v>12.2</v>
      </c>
      <c r="DT271" s="2">
        <f t="shared" si="232"/>
        <v>4.78</v>
      </c>
      <c r="DU271" s="2">
        <f t="shared" si="233"/>
        <v>0</v>
      </c>
      <c r="DV271" s="2">
        <f t="shared" si="234"/>
        <v>0</v>
      </c>
      <c r="DW271" s="2">
        <f t="shared" si="235"/>
        <v>2.59</v>
      </c>
      <c r="DX271" s="2">
        <f t="shared" si="236"/>
        <v>1.1599999999999999</v>
      </c>
      <c r="DY271" s="12" t="str">
        <f t="shared" ca="1" si="237"/>
        <v>[14329,1983,1010,808,1079,1210,38.5,53.7,12.2,4.78,0,0,2.59,1.16]</v>
      </c>
      <c r="DZ271" s="2">
        <f t="shared" si="238"/>
        <v>53221</v>
      </c>
      <c r="EA271" s="23">
        <f t="shared" si="210"/>
        <v>40</v>
      </c>
      <c r="EB271" s="23">
        <f t="shared" si="211"/>
        <v>154500</v>
      </c>
      <c r="EC271" s="35"/>
      <c r="ED271" s="3" t="str">
        <f t="shared" si="239"/>
        <v>[53221,102]</v>
      </c>
      <c r="EE271" s="3" t="str">
        <f t="shared" si="240"/>
        <v>[40,154500]</v>
      </c>
      <c r="EF271" s="3"/>
      <c r="EG271" s="3">
        <f>VLOOKUP(IF(MOD(CY271,10)=0,10,MOD(CY271,10))&amp;DA271&amp;DB271&amp;DJ271-1,[1]图鉴!$C$18:$G$183,MATCH("经验值",[1]图鉴!$C$18:$G$18,0),FALSE)</f>
        <v>20</v>
      </c>
      <c r="EI271" s="2" t="str">
        <f t="shared" si="212"/>
        <v>丘吉尔</v>
      </c>
      <c r="EJ271" s="2">
        <f t="shared" si="213"/>
        <v>268</v>
      </c>
    </row>
    <row r="272" spans="83:140">
      <c r="CE272" s="21">
        <f>[1]坦克标准养成属性!AV272</f>
        <v>23</v>
      </c>
      <c r="CF272" s="21" t="str">
        <f>[1]坦克标准养成属性!AW272</f>
        <v>丘吉尔</v>
      </c>
      <c r="CG272" s="21" t="str">
        <f t="shared" si="241"/>
        <v>T2</v>
      </c>
      <c r="CH272" s="21" t="str">
        <f>[1]坦克标准养成属性!AX272</f>
        <v>中</v>
      </c>
      <c r="CI272" s="21">
        <f>[1]坦克标准养成属性!AY272</f>
        <v>10</v>
      </c>
      <c r="CJ272" s="21">
        <f ca="1">[1]坦克标准养成属性!AZ272</f>
        <v>15329</v>
      </c>
      <c r="CK272" s="21">
        <f ca="1">[1]坦克标准养成属性!BA272</f>
        <v>2096</v>
      </c>
      <c r="CL272" s="21">
        <f ca="1">[1]坦克标准养成属性!BB272</f>
        <v>1071</v>
      </c>
      <c r="CM272" s="21">
        <f ca="1">[1]坦克标准养成属性!BC272</f>
        <v>857</v>
      </c>
      <c r="CN272" s="21">
        <f ca="1">[1]坦克标准养成属性!BD272</f>
        <v>1141</v>
      </c>
      <c r="CO272" s="21">
        <f ca="1">[1]坦克标准养成属性!BE272</f>
        <v>1286</v>
      </c>
      <c r="CP272" s="21">
        <f>[1]坦克标准养成属性!BF272</f>
        <v>39.299999999999997</v>
      </c>
      <c r="CQ272" s="21">
        <f>[1]坦克标准养成属性!BG272</f>
        <v>54.7</v>
      </c>
      <c r="CR272" s="21">
        <f>[1]坦克标准养成属性!BH272</f>
        <v>12.5</v>
      </c>
      <c r="CS272" s="21">
        <f>[1]坦克标准养成属性!BI272</f>
        <v>4.6500000000000004</v>
      </c>
      <c r="CT272" s="21">
        <f>[1]坦克标准养成属性!BJ272</f>
        <v>0</v>
      </c>
      <c r="CU272" s="21">
        <f>[1]坦克标准养成属性!BK272</f>
        <v>0</v>
      </c>
      <c r="CV272" s="21">
        <f>[1]坦克标准养成属性!BL272</f>
        <v>2.5499999999999998</v>
      </c>
      <c r="CX272" s="2">
        <v>269</v>
      </c>
      <c r="CY272" s="2">
        <f t="shared" si="214"/>
        <v>23</v>
      </c>
      <c r="CZ272" s="2" t="str">
        <f t="shared" si="215"/>
        <v>丘吉尔</v>
      </c>
      <c r="DA272" s="2" t="str">
        <f t="shared" si="215"/>
        <v>T2</v>
      </c>
      <c r="DB272" s="2" t="str">
        <f t="shared" si="215"/>
        <v>中</v>
      </c>
      <c r="DC272" s="2">
        <f t="shared" si="216"/>
        <v>2</v>
      </c>
      <c r="DD272" s="2">
        <f t="shared" si="217"/>
        <v>4</v>
      </c>
      <c r="DE272" s="2">
        <f t="shared" si="218"/>
        <v>4</v>
      </c>
      <c r="DF272" s="2">
        <f t="shared" si="219"/>
        <v>4</v>
      </c>
      <c r="DG272" s="2">
        <f t="shared" si="220"/>
        <v>3</v>
      </c>
      <c r="DH272" s="2">
        <f t="shared" si="221"/>
        <v>1</v>
      </c>
      <c r="DI272" s="2">
        <f t="shared" si="222"/>
        <v>270</v>
      </c>
      <c r="DJ272" s="2">
        <f>COUNTIF(CZ$4:CZ272,CZ272)</f>
        <v>11</v>
      </c>
      <c r="DK272" s="2">
        <f t="shared" ca="1" si="223"/>
        <v>15329</v>
      </c>
      <c r="DL272" s="2">
        <f t="shared" ca="1" si="224"/>
        <v>2096</v>
      </c>
      <c r="DM272" s="2">
        <f t="shared" ca="1" si="225"/>
        <v>1071</v>
      </c>
      <c r="DN272" s="2">
        <f t="shared" ca="1" si="226"/>
        <v>857</v>
      </c>
      <c r="DO272" s="2">
        <f t="shared" ca="1" si="227"/>
        <v>1141</v>
      </c>
      <c r="DP272" s="2">
        <f t="shared" ca="1" si="228"/>
        <v>1286</v>
      </c>
      <c r="DQ272" s="2">
        <f t="shared" si="229"/>
        <v>39.299999999999997</v>
      </c>
      <c r="DR272" s="2">
        <f t="shared" si="230"/>
        <v>54.7</v>
      </c>
      <c r="DS272" s="2">
        <f t="shared" si="231"/>
        <v>12.5</v>
      </c>
      <c r="DT272" s="2">
        <f t="shared" si="232"/>
        <v>4.6500000000000004</v>
      </c>
      <c r="DU272" s="2">
        <f t="shared" si="233"/>
        <v>0</v>
      </c>
      <c r="DV272" s="2">
        <f t="shared" si="234"/>
        <v>0</v>
      </c>
      <c r="DW272" s="2">
        <f t="shared" si="235"/>
        <v>2.5499999999999998</v>
      </c>
      <c r="DX272" s="2">
        <f t="shared" si="236"/>
        <v>1.18</v>
      </c>
      <c r="DY272" s="12" t="str">
        <f t="shared" ca="1" si="237"/>
        <v>[15329,2096,1071,857,1141,1286,39.3,54.7,12.5,4.65,0,0,2.55,1.18]</v>
      </c>
      <c r="DZ272" s="2">
        <f t="shared" si="238"/>
        <v>53221</v>
      </c>
      <c r="EA272" s="23">
        <f t="shared" si="210"/>
        <v>40</v>
      </c>
      <c r="EB272" s="23">
        <f t="shared" si="211"/>
        <v>168500</v>
      </c>
      <c r="EC272" s="35"/>
      <c r="ED272" s="3" t="str">
        <f t="shared" si="239"/>
        <v>[53221,102]</v>
      </c>
      <c r="EE272" s="3" t="str">
        <f t="shared" si="240"/>
        <v>[40,168500]</v>
      </c>
      <c r="EF272" s="3"/>
      <c r="EG272" s="3">
        <f>VLOOKUP(IF(MOD(CY272,10)=0,10,MOD(CY272,10))&amp;DA272&amp;DB272&amp;DJ272-1,[1]图鉴!$C$18:$G$183,MATCH("经验值",[1]图鉴!$C$18:$G$18,0),FALSE)</f>
        <v>20</v>
      </c>
      <c r="EI272" s="2" t="str">
        <f t="shared" si="212"/>
        <v>丘吉尔</v>
      </c>
      <c r="EJ272" s="2">
        <f t="shared" si="213"/>
        <v>269</v>
      </c>
    </row>
    <row r="273" spans="83:140">
      <c r="CE273" s="21">
        <f>[1]坦克标准养成属性!AV273</f>
        <v>23</v>
      </c>
      <c r="CF273" s="21" t="str">
        <f>[1]坦克标准养成属性!AW273</f>
        <v>丘吉尔</v>
      </c>
      <c r="CG273" s="21" t="str">
        <f t="shared" si="241"/>
        <v>T2</v>
      </c>
      <c r="CH273" s="21" t="str">
        <f>[1]坦克标准养成属性!AX273</f>
        <v>中</v>
      </c>
      <c r="CI273" s="21">
        <f>[1]坦克标准养成属性!AY273</f>
        <v>11</v>
      </c>
      <c r="CJ273" s="21">
        <f ca="1">[1]坦克标准养成属性!AZ273</f>
        <v>16329</v>
      </c>
      <c r="CK273" s="21">
        <f ca="1">[1]坦克标准养成属性!BA273</f>
        <v>2209</v>
      </c>
      <c r="CL273" s="21">
        <f ca="1">[1]坦克标准养成属性!BB273</f>
        <v>1133</v>
      </c>
      <c r="CM273" s="21">
        <f ca="1">[1]坦克标准养成属性!BC273</f>
        <v>906</v>
      </c>
      <c r="CN273" s="21">
        <f ca="1">[1]坦克标准养成属性!BD273</f>
        <v>1202</v>
      </c>
      <c r="CO273" s="21">
        <f ca="1">[1]坦克标准养成属性!BE273</f>
        <v>1362</v>
      </c>
      <c r="CP273" s="21">
        <f>[1]坦克标准养成属性!BF273</f>
        <v>40</v>
      </c>
      <c r="CQ273" s="21">
        <f>[1]坦克标准养成属性!BG273</f>
        <v>55.8</v>
      </c>
      <c r="CR273" s="21">
        <f>[1]坦克标准养成属性!BH273</f>
        <v>12.7</v>
      </c>
      <c r="CS273" s="21">
        <f>[1]坦克标准养成属性!BI273</f>
        <v>4.51</v>
      </c>
      <c r="CT273" s="21">
        <f>[1]坦克标准养成属性!BJ273</f>
        <v>0</v>
      </c>
      <c r="CU273" s="21">
        <f>[1]坦克标准养成属性!BK273</f>
        <v>0</v>
      </c>
      <c r="CV273" s="21">
        <f>[1]坦克标准养成属性!BL273</f>
        <v>2.5</v>
      </c>
      <c r="CX273" s="2">
        <v>270</v>
      </c>
      <c r="CY273" s="2">
        <f t="shared" si="214"/>
        <v>23</v>
      </c>
      <c r="CZ273" s="2" t="str">
        <f t="shared" si="215"/>
        <v>丘吉尔</v>
      </c>
      <c r="DA273" s="2" t="str">
        <f t="shared" si="215"/>
        <v>T2</v>
      </c>
      <c r="DB273" s="2" t="str">
        <f t="shared" si="215"/>
        <v>中</v>
      </c>
      <c r="DC273" s="2">
        <f t="shared" si="216"/>
        <v>2</v>
      </c>
      <c r="DD273" s="2">
        <f t="shared" si="217"/>
        <v>4</v>
      </c>
      <c r="DE273" s="2">
        <f t="shared" si="218"/>
        <v>4</v>
      </c>
      <c r="DF273" s="2">
        <f t="shared" si="219"/>
        <v>4</v>
      </c>
      <c r="DG273" s="2">
        <f t="shared" si="220"/>
        <v>4</v>
      </c>
      <c r="DH273" s="2">
        <f t="shared" si="221"/>
        <v>2</v>
      </c>
      <c r="DI273" s="2">
        <f t="shared" si="222"/>
        <v>-1</v>
      </c>
      <c r="DJ273" s="2">
        <f>COUNTIF(CZ$4:CZ273,CZ273)</f>
        <v>12</v>
      </c>
      <c r="DK273" s="2">
        <f t="shared" ca="1" si="223"/>
        <v>16329</v>
      </c>
      <c r="DL273" s="2">
        <f t="shared" ca="1" si="224"/>
        <v>2209</v>
      </c>
      <c r="DM273" s="2">
        <f t="shared" ca="1" si="225"/>
        <v>1133</v>
      </c>
      <c r="DN273" s="2">
        <f t="shared" ca="1" si="226"/>
        <v>906</v>
      </c>
      <c r="DO273" s="2">
        <f t="shared" ca="1" si="227"/>
        <v>1202</v>
      </c>
      <c r="DP273" s="2">
        <f t="shared" ca="1" si="228"/>
        <v>1362</v>
      </c>
      <c r="DQ273" s="2">
        <f t="shared" si="229"/>
        <v>40</v>
      </c>
      <c r="DR273" s="2">
        <f t="shared" si="230"/>
        <v>55.8</v>
      </c>
      <c r="DS273" s="2">
        <f t="shared" si="231"/>
        <v>12.7</v>
      </c>
      <c r="DT273" s="2">
        <f t="shared" si="232"/>
        <v>4.51</v>
      </c>
      <c r="DU273" s="2">
        <f t="shared" si="233"/>
        <v>0</v>
      </c>
      <c r="DV273" s="2">
        <f t="shared" si="234"/>
        <v>0</v>
      </c>
      <c r="DW273" s="2">
        <f t="shared" si="235"/>
        <v>2.5</v>
      </c>
      <c r="DX273" s="2">
        <f t="shared" si="236"/>
        <v>1.2</v>
      </c>
      <c r="DY273" s="12" t="str">
        <f t="shared" ca="1" si="237"/>
        <v>[16329,2209,1133,906,1202,1362,40,55.8,12.7,4.51,0,0,2.5,1.2]</v>
      </c>
      <c r="DZ273" s="2">
        <f t="shared" si="238"/>
        <v>53221</v>
      </c>
      <c r="EA273" s="23">
        <f t="shared" si="210"/>
        <v>1</v>
      </c>
      <c r="EB273" s="23">
        <f t="shared" si="211"/>
        <v>0</v>
      </c>
      <c r="EC273" s="35"/>
      <c r="ED273" s="3" t="str">
        <f t="shared" si="239"/>
        <v>[53221,102]</v>
      </c>
      <c r="EE273" s="3" t="str">
        <f t="shared" si="240"/>
        <v>[1,0]</v>
      </c>
      <c r="EF273" s="3"/>
      <c r="EG273" s="3">
        <f>VLOOKUP(IF(MOD(CY273,10)=0,10,MOD(CY273,10))&amp;DA273&amp;DB273&amp;DJ273-1,[1]图鉴!$C$18:$G$183,MATCH("经验值",[1]图鉴!$C$18:$G$18,0),FALSE)</f>
        <v>20</v>
      </c>
      <c r="EI273" s="2" t="str">
        <f t="shared" si="212"/>
        <v>丘吉尔</v>
      </c>
      <c r="EJ273" s="2">
        <f t="shared" si="213"/>
        <v>270</v>
      </c>
    </row>
    <row r="274" spans="83:140">
      <c r="CE274" s="21">
        <f>[1]坦克标准养成属性!AV274</f>
        <v>24</v>
      </c>
      <c r="CF274" s="21" t="str">
        <f>[1]坦克标准养成属性!AW274</f>
        <v>黑豹</v>
      </c>
      <c r="CG274" s="21" t="str">
        <f t="shared" si="241"/>
        <v>T3</v>
      </c>
      <c r="CH274" s="21" t="str">
        <f>[1]坦克标准养成属性!AX274</f>
        <v>低</v>
      </c>
      <c r="CI274" s="21">
        <f>[1]坦克标准养成属性!AY274</f>
        <v>0</v>
      </c>
      <c r="CJ274" s="21">
        <f ca="1">[1]坦克标准养成属性!AZ274</f>
        <v>7170</v>
      </c>
      <c r="CK274" s="21">
        <f ca="1">[1]坦克标准养成属性!BA274</f>
        <v>1347</v>
      </c>
      <c r="CL274" s="21">
        <f ca="1">[1]坦克标准养成属性!BB274</f>
        <v>629</v>
      </c>
      <c r="CM274" s="21">
        <f ca="1">[1]坦克标准养成属性!BC274</f>
        <v>503</v>
      </c>
      <c r="CN274" s="21">
        <f ca="1">[1]坦克标准养成属性!BD274</f>
        <v>720</v>
      </c>
      <c r="CO274" s="21">
        <f ca="1">[1]坦克标准养成属性!BE274</f>
        <v>721</v>
      </c>
      <c r="CP274" s="21">
        <f>[1]坦克标准养成属性!BF274</f>
        <v>31.3</v>
      </c>
      <c r="CQ274" s="21">
        <f>[1]坦克标准养成属性!BG274</f>
        <v>43.8</v>
      </c>
      <c r="CR274" s="21">
        <f>[1]坦克标准养成属性!BH274</f>
        <v>9.5</v>
      </c>
      <c r="CS274" s="21">
        <f>[1]坦克标准养成属性!BI274</f>
        <v>6</v>
      </c>
      <c r="CT274" s="21">
        <f>[1]坦克标准养成属性!BJ274</f>
        <v>0</v>
      </c>
      <c r="CU274" s="21">
        <f>[1]坦克标准养成属性!BK274</f>
        <v>0</v>
      </c>
      <c r="CV274" s="21">
        <f>[1]坦克标准养成属性!BL274</f>
        <v>3</v>
      </c>
      <c r="CX274" s="2">
        <v>271</v>
      </c>
      <c r="CY274" s="2">
        <f t="shared" si="214"/>
        <v>24</v>
      </c>
      <c r="CZ274" s="2" t="str">
        <f t="shared" si="215"/>
        <v>黑豹</v>
      </c>
      <c r="DA274" s="2" t="str">
        <f t="shared" si="215"/>
        <v>T3</v>
      </c>
      <c r="DB274" s="2" t="str">
        <f t="shared" si="215"/>
        <v>低</v>
      </c>
      <c r="DC274" s="2">
        <f t="shared" si="216"/>
        <v>3</v>
      </c>
      <c r="DD274" s="2">
        <f t="shared" si="217"/>
        <v>4</v>
      </c>
      <c r="DE274" s="2">
        <f t="shared" si="218"/>
        <v>3</v>
      </c>
      <c r="DF274" s="2">
        <f t="shared" si="219"/>
        <v>3</v>
      </c>
      <c r="DG274" s="2">
        <f t="shared" si="220"/>
        <v>0</v>
      </c>
      <c r="DH274" s="2">
        <f t="shared" si="221"/>
        <v>1</v>
      </c>
      <c r="DI274" s="2">
        <f t="shared" si="222"/>
        <v>272</v>
      </c>
      <c r="DJ274" s="2">
        <f>COUNTIF(CZ$4:CZ274,CZ274)</f>
        <v>1</v>
      </c>
      <c r="DK274" s="2">
        <f t="shared" ca="1" si="223"/>
        <v>7170</v>
      </c>
      <c r="DL274" s="2">
        <f t="shared" ca="1" si="224"/>
        <v>1347</v>
      </c>
      <c r="DM274" s="2">
        <f t="shared" ca="1" si="225"/>
        <v>629</v>
      </c>
      <c r="DN274" s="2">
        <f t="shared" ca="1" si="226"/>
        <v>503</v>
      </c>
      <c r="DO274" s="2">
        <f t="shared" ca="1" si="227"/>
        <v>720</v>
      </c>
      <c r="DP274" s="2">
        <f t="shared" ca="1" si="228"/>
        <v>721</v>
      </c>
      <c r="DQ274" s="2">
        <f t="shared" si="229"/>
        <v>31.3</v>
      </c>
      <c r="DR274" s="2">
        <f t="shared" si="230"/>
        <v>43.8</v>
      </c>
      <c r="DS274" s="2">
        <f t="shared" si="231"/>
        <v>9.5</v>
      </c>
      <c r="DT274" s="2">
        <f t="shared" si="232"/>
        <v>6</v>
      </c>
      <c r="DU274" s="2">
        <f t="shared" si="233"/>
        <v>0</v>
      </c>
      <c r="DV274" s="2">
        <f t="shared" si="234"/>
        <v>0</v>
      </c>
      <c r="DW274" s="2">
        <f t="shared" si="235"/>
        <v>3</v>
      </c>
      <c r="DX274" s="2">
        <f t="shared" si="236"/>
        <v>1</v>
      </c>
      <c r="DY274" s="12" t="str">
        <f t="shared" ca="1" si="237"/>
        <v>[7170,1347,629,503,720,721,31.3,43.8,9.5,6,0,0,3,1]</v>
      </c>
      <c r="DZ274" s="2">
        <f t="shared" si="238"/>
        <v>53311</v>
      </c>
      <c r="EA274" s="23">
        <f t="shared" si="210"/>
        <v>35</v>
      </c>
      <c r="EB274" s="23">
        <f t="shared" si="211"/>
        <v>20500</v>
      </c>
      <c r="EC274" s="35"/>
      <c r="ED274" s="3" t="str">
        <f t="shared" si="239"/>
        <v>[53311,102]</v>
      </c>
      <c r="EE274" s="3" t="str">
        <f t="shared" si="240"/>
        <v>[35,20500]</v>
      </c>
      <c r="EF274" s="3"/>
      <c r="EG274" s="3">
        <f>VLOOKUP(IF(MOD(CY274,10)=0,10,MOD(CY274,10))&amp;DA274&amp;DB274&amp;DJ274-1,[1]图鉴!$C$18:$G$183,MATCH("经验值",[1]图鉴!$C$18:$G$18,0),FALSE)</f>
        <v>25</v>
      </c>
      <c r="EI274" s="2" t="str">
        <f t="shared" si="212"/>
        <v>黑豹</v>
      </c>
      <c r="EJ274" s="2">
        <f t="shared" si="213"/>
        <v>271</v>
      </c>
    </row>
    <row r="275" spans="83:140">
      <c r="CE275" s="21">
        <f>[1]坦克标准养成属性!AV275</f>
        <v>24</v>
      </c>
      <c r="CF275" s="21" t="str">
        <f>[1]坦克标准养成属性!AW275</f>
        <v>黑豹</v>
      </c>
      <c r="CG275" s="21" t="str">
        <f t="shared" si="241"/>
        <v>T3</v>
      </c>
      <c r="CH275" s="21" t="str">
        <f>[1]坦克标准养成属性!AX275</f>
        <v>低</v>
      </c>
      <c r="CI275" s="21">
        <f>[1]坦克标准养成属性!AY275</f>
        <v>1</v>
      </c>
      <c r="CJ275" s="21">
        <f ca="1">[1]坦克标准养成属性!AZ275</f>
        <v>8101</v>
      </c>
      <c r="CK275" s="21">
        <f ca="1">[1]坦克标准养成属性!BA275</f>
        <v>1431</v>
      </c>
      <c r="CL275" s="21">
        <f ca="1">[1]坦克标准养成属性!BB275</f>
        <v>682</v>
      </c>
      <c r="CM275" s="21">
        <f ca="1">[1]坦克标准养成属性!BC275</f>
        <v>546</v>
      </c>
      <c r="CN275" s="21">
        <f ca="1">[1]坦克标准养成属性!BD275</f>
        <v>765</v>
      </c>
      <c r="CO275" s="21">
        <f ca="1">[1]坦克标准养成属性!BE275</f>
        <v>793</v>
      </c>
      <c r="CP275" s="21">
        <f>[1]坦克标准养成属性!BF275</f>
        <v>32.299999999999997</v>
      </c>
      <c r="CQ275" s="21">
        <f>[1]坦克标准养成属性!BG275</f>
        <v>45.2</v>
      </c>
      <c r="CR275" s="21">
        <f>[1]坦克标准养成属性!BH275</f>
        <v>9.9</v>
      </c>
      <c r="CS275" s="21">
        <f>[1]坦克标准养成属性!BI275</f>
        <v>5.81</v>
      </c>
      <c r="CT275" s="21">
        <f>[1]坦克标准养成属性!BJ275</f>
        <v>0</v>
      </c>
      <c r="CU275" s="21">
        <f>[1]坦克标准养成属性!BK275</f>
        <v>0</v>
      </c>
      <c r="CV275" s="21">
        <f>[1]坦克标准养成属性!BL275</f>
        <v>2.94</v>
      </c>
      <c r="CX275" s="2">
        <v>272</v>
      </c>
      <c r="CY275" s="2">
        <f t="shared" si="214"/>
        <v>24</v>
      </c>
      <c r="CZ275" s="2" t="str">
        <f t="shared" si="215"/>
        <v>黑豹</v>
      </c>
      <c r="DA275" s="2" t="str">
        <f t="shared" si="215"/>
        <v>T3</v>
      </c>
      <c r="DB275" s="2" t="str">
        <f t="shared" si="215"/>
        <v>低</v>
      </c>
      <c r="DC275" s="2">
        <f t="shared" si="216"/>
        <v>3</v>
      </c>
      <c r="DD275" s="2">
        <f t="shared" si="217"/>
        <v>4</v>
      </c>
      <c r="DE275" s="2">
        <f t="shared" si="218"/>
        <v>3</v>
      </c>
      <c r="DF275" s="2">
        <f t="shared" si="219"/>
        <v>3</v>
      </c>
      <c r="DG275" s="2">
        <f t="shared" si="220"/>
        <v>1</v>
      </c>
      <c r="DH275" s="2">
        <f t="shared" si="221"/>
        <v>1</v>
      </c>
      <c r="DI275" s="2">
        <f t="shared" si="222"/>
        <v>273</v>
      </c>
      <c r="DJ275" s="2">
        <f>COUNTIF(CZ$4:CZ275,CZ275)</f>
        <v>2</v>
      </c>
      <c r="DK275" s="2">
        <f t="shared" ca="1" si="223"/>
        <v>8101</v>
      </c>
      <c r="DL275" s="2">
        <f t="shared" ca="1" si="224"/>
        <v>1431</v>
      </c>
      <c r="DM275" s="2">
        <f t="shared" ca="1" si="225"/>
        <v>682</v>
      </c>
      <c r="DN275" s="2">
        <f t="shared" ca="1" si="226"/>
        <v>546</v>
      </c>
      <c r="DO275" s="2">
        <f t="shared" ca="1" si="227"/>
        <v>765</v>
      </c>
      <c r="DP275" s="2">
        <f t="shared" ca="1" si="228"/>
        <v>793</v>
      </c>
      <c r="DQ275" s="2">
        <f t="shared" si="229"/>
        <v>32.299999999999997</v>
      </c>
      <c r="DR275" s="2">
        <f t="shared" si="230"/>
        <v>45.2</v>
      </c>
      <c r="DS275" s="2">
        <f t="shared" si="231"/>
        <v>9.9</v>
      </c>
      <c r="DT275" s="2">
        <f t="shared" si="232"/>
        <v>5.81</v>
      </c>
      <c r="DU275" s="2">
        <f t="shared" si="233"/>
        <v>0</v>
      </c>
      <c r="DV275" s="2">
        <f t="shared" si="234"/>
        <v>0</v>
      </c>
      <c r="DW275" s="2">
        <f t="shared" si="235"/>
        <v>2.94</v>
      </c>
      <c r="DX275" s="2">
        <f t="shared" si="236"/>
        <v>1.02</v>
      </c>
      <c r="DY275" s="12" t="str">
        <f t="shared" ca="1" si="237"/>
        <v>[8101,1431,682,546,765,793,32.3,45.2,9.9,5.81,0,0,2.94,1.02]</v>
      </c>
      <c r="DZ275" s="2">
        <f t="shared" si="238"/>
        <v>53311</v>
      </c>
      <c r="EA275" s="23">
        <f t="shared" si="210"/>
        <v>35</v>
      </c>
      <c r="EB275" s="23">
        <f t="shared" si="211"/>
        <v>51000</v>
      </c>
      <c r="EC275" s="35"/>
      <c r="ED275" s="3" t="str">
        <f t="shared" si="239"/>
        <v>[53311,102]</v>
      </c>
      <c r="EE275" s="3" t="str">
        <f t="shared" si="240"/>
        <v>[35,51000]</v>
      </c>
      <c r="EF275" s="3"/>
      <c r="EG275" s="3">
        <f>VLOOKUP(IF(MOD(CY275,10)=0,10,MOD(CY275,10))&amp;DA275&amp;DB275&amp;DJ275-1,[1]图鉴!$C$18:$G$183,MATCH("经验值",[1]图鉴!$C$18:$G$18,0),FALSE)</f>
        <v>20</v>
      </c>
      <c r="EI275" s="2" t="str">
        <f t="shared" si="212"/>
        <v>黑豹</v>
      </c>
      <c r="EJ275" s="2">
        <f t="shared" si="213"/>
        <v>272</v>
      </c>
    </row>
    <row r="276" spans="83:140">
      <c r="CE276" s="21">
        <f>[1]坦克标准养成属性!AV276</f>
        <v>24</v>
      </c>
      <c r="CF276" s="21" t="str">
        <f>[1]坦克标准养成属性!AW276</f>
        <v>黑豹</v>
      </c>
      <c r="CG276" s="21" t="str">
        <f t="shared" si="241"/>
        <v>T3</v>
      </c>
      <c r="CH276" s="21" t="str">
        <f>[1]坦克标准养成属性!AX276</f>
        <v>低</v>
      </c>
      <c r="CI276" s="21">
        <f>[1]坦克标准养成属性!AY276</f>
        <v>2</v>
      </c>
      <c r="CJ276" s="21">
        <f ca="1">[1]坦克标准养成属性!AZ276</f>
        <v>9031</v>
      </c>
      <c r="CK276" s="21">
        <f ca="1">[1]坦克标准养成属性!BA276</f>
        <v>1515</v>
      </c>
      <c r="CL276" s="21">
        <f ca="1">[1]坦克标准养成属性!BB276</f>
        <v>736</v>
      </c>
      <c r="CM276" s="21">
        <f ca="1">[1]坦克标准养成属性!BC276</f>
        <v>588</v>
      </c>
      <c r="CN276" s="21">
        <f ca="1">[1]坦克标准养成属性!BD276</f>
        <v>810</v>
      </c>
      <c r="CO276" s="21">
        <f ca="1">[1]坦克标准养成属性!BE276</f>
        <v>865</v>
      </c>
      <c r="CP276" s="21">
        <f>[1]坦克标准养成属性!BF276</f>
        <v>33.299999999999997</v>
      </c>
      <c r="CQ276" s="21">
        <f>[1]坦克标准养成属性!BG276</f>
        <v>46.5</v>
      </c>
      <c r="CR276" s="21">
        <f>[1]坦克标准养成属性!BH276</f>
        <v>10.3</v>
      </c>
      <c r="CS276" s="21">
        <f>[1]坦克标准养成属性!BI276</f>
        <v>5.63</v>
      </c>
      <c r="CT276" s="21">
        <f>[1]坦克标准养成属性!BJ276</f>
        <v>0</v>
      </c>
      <c r="CU276" s="21">
        <f>[1]坦克标准养成属性!BK276</f>
        <v>0</v>
      </c>
      <c r="CV276" s="21">
        <f>[1]坦克标准养成属性!BL276</f>
        <v>2.88</v>
      </c>
      <c r="CX276" s="2">
        <v>273</v>
      </c>
      <c r="CY276" s="2">
        <f t="shared" si="214"/>
        <v>24</v>
      </c>
      <c r="CZ276" s="2" t="str">
        <f t="shared" si="215"/>
        <v>黑豹</v>
      </c>
      <c r="DA276" s="2" t="str">
        <f t="shared" si="215"/>
        <v>T3</v>
      </c>
      <c r="DB276" s="2" t="str">
        <f t="shared" si="215"/>
        <v>低</v>
      </c>
      <c r="DC276" s="2">
        <f t="shared" si="216"/>
        <v>3</v>
      </c>
      <c r="DD276" s="2">
        <f t="shared" si="217"/>
        <v>4</v>
      </c>
      <c r="DE276" s="2">
        <f t="shared" si="218"/>
        <v>3</v>
      </c>
      <c r="DF276" s="2">
        <f t="shared" si="219"/>
        <v>3</v>
      </c>
      <c r="DG276" s="2">
        <f t="shared" si="220"/>
        <v>2</v>
      </c>
      <c r="DH276" s="2">
        <f t="shared" si="221"/>
        <v>1</v>
      </c>
      <c r="DI276" s="2">
        <f t="shared" si="222"/>
        <v>274</v>
      </c>
      <c r="DJ276" s="2">
        <f>COUNTIF(CZ$4:CZ276,CZ276)</f>
        <v>3</v>
      </c>
      <c r="DK276" s="2">
        <f t="shared" ca="1" si="223"/>
        <v>9031</v>
      </c>
      <c r="DL276" s="2">
        <f t="shared" ca="1" si="224"/>
        <v>1515</v>
      </c>
      <c r="DM276" s="2">
        <f t="shared" ca="1" si="225"/>
        <v>736</v>
      </c>
      <c r="DN276" s="2">
        <f t="shared" ca="1" si="226"/>
        <v>588</v>
      </c>
      <c r="DO276" s="2">
        <f t="shared" ca="1" si="227"/>
        <v>810</v>
      </c>
      <c r="DP276" s="2">
        <f t="shared" ca="1" si="228"/>
        <v>865</v>
      </c>
      <c r="DQ276" s="2">
        <f t="shared" si="229"/>
        <v>33.299999999999997</v>
      </c>
      <c r="DR276" s="2">
        <f t="shared" si="230"/>
        <v>46.5</v>
      </c>
      <c r="DS276" s="2">
        <f t="shared" si="231"/>
        <v>10.3</v>
      </c>
      <c r="DT276" s="2">
        <f t="shared" si="232"/>
        <v>5.63</v>
      </c>
      <c r="DU276" s="2">
        <f t="shared" si="233"/>
        <v>0</v>
      </c>
      <c r="DV276" s="2">
        <f t="shared" si="234"/>
        <v>0</v>
      </c>
      <c r="DW276" s="2">
        <f t="shared" si="235"/>
        <v>2.88</v>
      </c>
      <c r="DX276" s="2">
        <f t="shared" si="236"/>
        <v>1.04</v>
      </c>
      <c r="DY276" s="12" t="str">
        <f t="shared" ca="1" si="237"/>
        <v>[9031,1515,736,588,810,865,33.3,46.5,10.3,5.63,0,0,2.88,1.04]</v>
      </c>
      <c r="DZ276" s="2">
        <f t="shared" si="238"/>
        <v>53311</v>
      </c>
      <c r="EA276" s="23">
        <f t="shared" si="210"/>
        <v>35</v>
      </c>
      <c r="EB276" s="23">
        <f t="shared" si="211"/>
        <v>81500</v>
      </c>
      <c r="EC276" s="35"/>
      <c r="ED276" s="3" t="str">
        <f t="shared" si="239"/>
        <v>[53311,102]</v>
      </c>
      <c r="EE276" s="3" t="str">
        <f t="shared" si="240"/>
        <v>[35,81500]</v>
      </c>
      <c r="EF276" s="3"/>
      <c r="EG276" s="3">
        <f>VLOOKUP(IF(MOD(CY276,10)=0,10,MOD(CY276,10))&amp;DA276&amp;DB276&amp;DJ276-1,[1]图鉴!$C$18:$G$183,MATCH("经验值",[1]图鉴!$C$18:$G$18,0),FALSE)</f>
        <v>20</v>
      </c>
      <c r="EI276" s="2" t="str">
        <f t="shared" si="212"/>
        <v>黑豹</v>
      </c>
      <c r="EJ276" s="2">
        <f t="shared" si="213"/>
        <v>273</v>
      </c>
    </row>
    <row r="277" spans="83:140">
      <c r="CE277" s="21">
        <f>[1]坦克标准养成属性!AV277</f>
        <v>24</v>
      </c>
      <c r="CF277" s="21" t="str">
        <f>[1]坦克标准养成属性!AW277</f>
        <v>黑豹</v>
      </c>
      <c r="CG277" s="21" t="str">
        <f t="shared" si="241"/>
        <v>T3</v>
      </c>
      <c r="CH277" s="21" t="str">
        <f>[1]坦克标准养成属性!AX277</f>
        <v>低</v>
      </c>
      <c r="CI277" s="21">
        <f>[1]坦克标准养成属性!AY277</f>
        <v>3</v>
      </c>
      <c r="CJ277" s="21">
        <f ca="1">[1]坦克标准养成属性!AZ277</f>
        <v>9961</v>
      </c>
      <c r="CK277" s="21">
        <f ca="1">[1]坦克标准养成属性!BA277</f>
        <v>1599</v>
      </c>
      <c r="CL277" s="21">
        <f ca="1">[1]坦克标准养成属性!BB277</f>
        <v>789</v>
      </c>
      <c r="CM277" s="21">
        <f ca="1">[1]坦克标准养成属性!BC277</f>
        <v>631</v>
      </c>
      <c r="CN277" s="21">
        <f ca="1">[1]坦克标准养成属性!BD277</f>
        <v>854</v>
      </c>
      <c r="CO277" s="21">
        <f ca="1">[1]坦克标准养成属性!BE277</f>
        <v>937</v>
      </c>
      <c r="CP277" s="21">
        <f>[1]坦克标准养成属性!BF277</f>
        <v>34.200000000000003</v>
      </c>
      <c r="CQ277" s="21">
        <f>[1]坦克标准养成属性!BG277</f>
        <v>47.9</v>
      </c>
      <c r="CR277" s="21">
        <f>[1]坦克标准养成属性!BH277</f>
        <v>10.7</v>
      </c>
      <c r="CS277" s="21">
        <f>[1]坦克标准养成属性!BI277</f>
        <v>5.44</v>
      </c>
      <c r="CT277" s="21">
        <f>[1]坦克标准养成属性!BJ277</f>
        <v>0</v>
      </c>
      <c r="CU277" s="21">
        <f>[1]坦克标准养成属性!BK277</f>
        <v>0</v>
      </c>
      <c r="CV277" s="21">
        <f>[1]坦克标准养成属性!BL277</f>
        <v>2.81</v>
      </c>
      <c r="CX277" s="2">
        <v>274</v>
      </c>
      <c r="CY277" s="2">
        <f t="shared" si="214"/>
        <v>24</v>
      </c>
      <c r="CZ277" s="2" t="str">
        <f t="shared" si="215"/>
        <v>黑豹</v>
      </c>
      <c r="DA277" s="2" t="str">
        <f t="shared" si="215"/>
        <v>T3</v>
      </c>
      <c r="DB277" s="2" t="str">
        <f t="shared" si="215"/>
        <v>低</v>
      </c>
      <c r="DC277" s="2">
        <f t="shared" si="216"/>
        <v>3</v>
      </c>
      <c r="DD277" s="2">
        <f t="shared" si="217"/>
        <v>4</v>
      </c>
      <c r="DE277" s="2">
        <f t="shared" si="218"/>
        <v>3</v>
      </c>
      <c r="DF277" s="2">
        <f t="shared" si="219"/>
        <v>3</v>
      </c>
      <c r="DG277" s="2">
        <f t="shared" si="220"/>
        <v>3</v>
      </c>
      <c r="DH277" s="2">
        <f t="shared" si="221"/>
        <v>2</v>
      </c>
      <c r="DI277" s="2">
        <f t="shared" si="222"/>
        <v>275</v>
      </c>
      <c r="DJ277" s="2">
        <f>COUNTIF(CZ$4:CZ277,CZ277)</f>
        <v>4</v>
      </c>
      <c r="DK277" s="2">
        <f t="shared" ca="1" si="223"/>
        <v>9961</v>
      </c>
      <c r="DL277" s="2">
        <f t="shared" ca="1" si="224"/>
        <v>1599</v>
      </c>
      <c r="DM277" s="2">
        <f t="shared" ca="1" si="225"/>
        <v>789</v>
      </c>
      <c r="DN277" s="2">
        <f t="shared" ca="1" si="226"/>
        <v>631</v>
      </c>
      <c r="DO277" s="2">
        <f t="shared" ca="1" si="227"/>
        <v>854</v>
      </c>
      <c r="DP277" s="2">
        <f t="shared" ca="1" si="228"/>
        <v>937</v>
      </c>
      <c r="DQ277" s="2">
        <f t="shared" si="229"/>
        <v>34.200000000000003</v>
      </c>
      <c r="DR277" s="2">
        <f t="shared" si="230"/>
        <v>47.9</v>
      </c>
      <c r="DS277" s="2">
        <f t="shared" si="231"/>
        <v>10.7</v>
      </c>
      <c r="DT277" s="2">
        <f t="shared" si="232"/>
        <v>5.44</v>
      </c>
      <c r="DU277" s="2">
        <f t="shared" si="233"/>
        <v>0</v>
      </c>
      <c r="DV277" s="2">
        <f t="shared" si="234"/>
        <v>0</v>
      </c>
      <c r="DW277" s="2">
        <f t="shared" si="235"/>
        <v>2.81</v>
      </c>
      <c r="DX277" s="2">
        <f t="shared" si="236"/>
        <v>1.07</v>
      </c>
      <c r="DY277" s="12" t="str">
        <f t="shared" ca="1" si="237"/>
        <v>[9961,1599,789,631,854,937,34.2,47.9,10.7,5.44,0,0,2.81,1.07]</v>
      </c>
      <c r="DZ277" s="2">
        <f t="shared" si="238"/>
        <v>53311</v>
      </c>
      <c r="EA277" s="23">
        <f t="shared" si="210"/>
        <v>35</v>
      </c>
      <c r="EB277" s="23">
        <f t="shared" si="211"/>
        <v>112000</v>
      </c>
      <c r="EC277" s="35"/>
      <c r="ED277" s="3" t="str">
        <f t="shared" si="239"/>
        <v>[53311,102]</v>
      </c>
      <c r="EE277" s="3" t="str">
        <f t="shared" si="240"/>
        <v>[35,112000]</v>
      </c>
      <c r="EF277" s="3"/>
      <c r="EG277" s="3">
        <f>VLOOKUP(IF(MOD(CY277,10)=0,10,MOD(CY277,10))&amp;DA277&amp;DB277&amp;DJ277-1,[1]图鉴!$C$18:$G$183,MATCH("经验值",[1]图鉴!$C$18:$G$18,0),FALSE)</f>
        <v>20</v>
      </c>
      <c r="EI277" s="2" t="str">
        <f t="shared" si="212"/>
        <v>黑豹</v>
      </c>
      <c r="EJ277" s="2">
        <f t="shared" si="213"/>
        <v>274</v>
      </c>
    </row>
    <row r="278" spans="83:140">
      <c r="CE278" s="21">
        <f>[1]坦克标准养成属性!AV278</f>
        <v>24</v>
      </c>
      <c r="CF278" s="21" t="str">
        <f>[1]坦克标准养成属性!AW278</f>
        <v>黑豹</v>
      </c>
      <c r="CG278" s="21" t="str">
        <f t="shared" si="241"/>
        <v>T3</v>
      </c>
      <c r="CH278" s="21" t="str">
        <f>[1]坦克标准养成属性!AX278</f>
        <v>低</v>
      </c>
      <c r="CI278" s="21">
        <f>[1]坦克标准养成属性!AY278</f>
        <v>4</v>
      </c>
      <c r="CJ278" s="21">
        <f ca="1">[1]坦克标准养成属性!AZ278</f>
        <v>10892</v>
      </c>
      <c r="CK278" s="21">
        <f ca="1">[1]坦克标准养成属性!BA278</f>
        <v>1683</v>
      </c>
      <c r="CL278" s="21">
        <f ca="1">[1]坦克标准养成属性!BB278</f>
        <v>842</v>
      </c>
      <c r="CM278" s="21">
        <f ca="1">[1]坦克标准养成属性!BC278</f>
        <v>674</v>
      </c>
      <c r="CN278" s="21">
        <f ca="1">[1]坦克标准养成属性!BD278</f>
        <v>899</v>
      </c>
      <c r="CO278" s="21">
        <f ca="1">[1]坦克标准养成属性!BE278</f>
        <v>1009</v>
      </c>
      <c r="CP278" s="21">
        <f>[1]坦克标准养成属性!BF278</f>
        <v>35.200000000000003</v>
      </c>
      <c r="CQ278" s="21">
        <f>[1]坦克标准养成属性!BG278</f>
        <v>49.3</v>
      </c>
      <c r="CR278" s="21">
        <f>[1]坦克标准养成属性!BH278</f>
        <v>11.1</v>
      </c>
      <c r="CS278" s="21">
        <f>[1]坦克标准养成属性!BI278</f>
        <v>5.26</v>
      </c>
      <c r="CT278" s="21">
        <f>[1]坦克标准养成属性!BJ278</f>
        <v>0</v>
      </c>
      <c r="CU278" s="21">
        <f>[1]坦克标准养成属性!BK278</f>
        <v>0</v>
      </c>
      <c r="CV278" s="21">
        <f>[1]坦克标准养成属性!BL278</f>
        <v>2.75</v>
      </c>
      <c r="CX278" s="2">
        <v>275</v>
      </c>
      <c r="CY278" s="2">
        <f t="shared" si="214"/>
        <v>24</v>
      </c>
      <c r="CZ278" s="2" t="str">
        <f t="shared" si="215"/>
        <v>黑豹</v>
      </c>
      <c r="DA278" s="2" t="str">
        <f t="shared" si="215"/>
        <v>T3</v>
      </c>
      <c r="DB278" s="2" t="str">
        <f t="shared" si="215"/>
        <v>低</v>
      </c>
      <c r="DC278" s="2">
        <f t="shared" si="216"/>
        <v>3</v>
      </c>
      <c r="DD278" s="2">
        <f t="shared" si="217"/>
        <v>4</v>
      </c>
      <c r="DE278" s="2">
        <f t="shared" si="218"/>
        <v>4</v>
      </c>
      <c r="DF278" s="2">
        <f t="shared" si="219"/>
        <v>4</v>
      </c>
      <c r="DG278" s="2">
        <f t="shared" si="220"/>
        <v>0</v>
      </c>
      <c r="DH278" s="2">
        <f t="shared" si="221"/>
        <v>1</v>
      </c>
      <c r="DI278" s="2">
        <f t="shared" si="222"/>
        <v>276</v>
      </c>
      <c r="DJ278" s="2">
        <f>COUNTIF(CZ$4:CZ278,CZ278)</f>
        <v>5</v>
      </c>
      <c r="DK278" s="2">
        <f t="shared" ca="1" si="223"/>
        <v>10892</v>
      </c>
      <c r="DL278" s="2">
        <f t="shared" ca="1" si="224"/>
        <v>1683</v>
      </c>
      <c r="DM278" s="2">
        <f t="shared" ca="1" si="225"/>
        <v>842</v>
      </c>
      <c r="DN278" s="2">
        <f t="shared" ca="1" si="226"/>
        <v>674</v>
      </c>
      <c r="DO278" s="2">
        <f t="shared" ca="1" si="227"/>
        <v>899</v>
      </c>
      <c r="DP278" s="2">
        <f t="shared" ca="1" si="228"/>
        <v>1009</v>
      </c>
      <c r="DQ278" s="2">
        <f t="shared" si="229"/>
        <v>35.200000000000003</v>
      </c>
      <c r="DR278" s="2">
        <f t="shared" si="230"/>
        <v>49.3</v>
      </c>
      <c r="DS278" s="2">
        <f t="shared" si="231"/>
        <v>11.1</v>
      </c>
      <c r="DT278" s="2">
        <f t="shared" si="232"/>
        <v>5.26</v>
      </c>
      <c r="DU278" s="2">
        <f t="shared" si="233"/>
        <v>0</v>
      </c>
      <c r="DV278" s="2">
        <f t="shared" si="234"/>
        <v>0</v>
      </c>
      <c r="DW278" s="2">
        <f t="shared" si="235"/>
        <v>2.75</v>
      </c>
      <c r="DX278" s="2">
        <f t="shared" si="236"/>
        <v>1.0900000000000001</v>
      </c>
      <c r="DY278" s="12" t="str">
        <f t="shared" ca="1" si="237"/>
        <v>[10892,1683,842,674,899,1009,35.2,49.3,11.1,5.26,0,0,2.75,1.09]</v>
      </c>
      <c r="DZ278" s="2">
        <f t="shared" si="238"/>
        <v>53311</v>
      </c>
      <c r="EA278" s="23">
        <f t="shared" si="210"/>
        <v>50</v>
      </c>
      <c r="EB278" s="23">
        <f t="shared" si="211"/>
        <v>143000</v>
      </c>
      <c r="EC278" s="35"/>
      <c r="ED278" s="3" t="str">
        <f t="shared" si="239"/>
        <v>[53311,102]</v>
      </c>
      <c r="EE278" s="3" t="str">
        <f t="shared" si="240"/>
        <v>[50,143000]</v>
      </c>
      <c r="EF278" s="3"/>
      <c r="EG278" s="3">
        <f>VLOOKUP(IF(MOD(CY278,10)=0,10,MOD(CY278,10))&amp;DA278&amp;DB278&amp;DJ278-1,[1]图鉴!$C$18:$G$183,MATCH("经验值",[1]图鉴!$C$18:$G$18,0),FALSE)</f>
        <v>20</v>
      </c>
      <c r="EI278" s="2" t="str">
        <f t="shared" si="212"/>
        <v>黑豹</v>
      </c>
      <c r="EJ278" s="2">
        <f t="shared" si="213"/>
        <v>275</v>
      </c>
    </row>
    <row r="279" spans="83:140">
      <c r="CE279" s="21">
        <f>[1]坦克标准养成属性!AV279</f>
        <v>24</v>
      </c>
      <c r="CF279" s="21" t="str">
        <f>[1]坦克标准养成属性!AW279</f>
        <v>黑豹</v>
      </c>
      <c r="CG279" s="21" t="str">
        <f t="shared" si="241"/>
        <v>T3</v>
      </c>
      <c r="CH279" s="21" t="str">
        <f>[1]坦克标准养成属性!AX279</f>
        <v>低</v>
      </c>
      <c r="CI279" s="21">
        <f>[1]坦克标准养成属性!AY279</f>
        <v>5</v>
      </c>
      <c r="CJ279" s="21">
        <f ca="1">[1]坦克标准养成属性!AZ279</f>
        <v>11822</v>
      </c>
      <c r="CK279" s="21">
        <f ca="1">[1]坦克标准养成属性!BA279</f>
        <v>1767</v>
      </c>
      <c r="CL279" s="21">
        <f ca="1">[1]坦克标准养成属性!BB279</f>
        <v>895</v>
      </c>
      <c r="CM279" s="21">
        <f ca="1">[1]坦克标准养成属性!BC279</f>
        <v>716</v>
      </c>
      <c r="CN279" s="21">
        <f ca="1">[1]坦克标准养成属性!BD279</f>
        <v>944</v>
      </c>
      <c r="CO279" s="21">
        <f ca="1">[1]坦克标准养成属性!BE279</f>
        <v>1081</v>
      </c>
      <c r="CP279" s="21">
        <f>[1]坦克标准养成属性!BF279</f>
        <v>36.200000000000003</v>
      </c>
      <c r="CQ279" s="21">
        <f>[1]坦克标准养成属性!BG279</f>
        <v>50.6</v>
      </c>
      <c r="CR279" s="21">
        <f>[1]坦克标准养成属性!BH279</f>
        <v>11.4</v>
      </c>
      <c r="CS279" s="21">
        <f>[1]坦克标准养成属性!BI279</f>
        <v>5.07</v>
      </c>
      <c r="CT279" s="21">
        <f>[1]坦克标准养成属性!BJ279</f>
        <v>0</v>
      </c>
      <c r="CU279" s="21">
        <f>[1]坦克标准养成属性!BK279</f>
        <v>0</v>
      </c>
      <c r="CV279" s="21">
        <f>[1]坦克标准养成属性!BL279</f>
        <v>2.69</v>
      </c>
      <c r="CX279" s="2">
        <v>276</v>
      </c>
      <c r="CY279" s="2">
        <f t="shared" si="214"/>
        <v>24</v>
      </c>
      <c r="CZ279" s="2" t="str">
        <f t="shared" si="215"/>
        <v>黑豹</v>
      </c>
      <c r="DA279" s="2" t="str">
        <f t="shared" si="215"/>
        <v>T3</v>
      </c>
      <c r="DB279" s="2" t="str">
        <f t="shared" si="215"/>
        <v>低</v>
      </c>
      <c r="DC279" s="2">
        <f t="shared" si="216"/>
        <v>3</v>
      </c>
      <c r="DD279" s="2">
        <f t="shared" si="217"/>
        <v>4</v>
      </c>
      <c r="DE279" s="2">
        <f t="shared" si="218"/>
        <v>4</v>
      </c>
      <c r="DF279" s="2">
        <f t="shared" si="219"/>
        <v>4</v>
      </c>
      <c r="DG279" s="2">
        <f t="shared" si="220"/>
        <v>1</v>
      </c>
      <c r="DH279" s="2">
        <f t="shared" si="221"/>
        <v>1</v>
      </c>
      <c r="DI279" s="2">
        <f t="shared" si="222"/>
        <v>277</v>
      </c>
      <c r="DJ279" s="2">
        <f>COUNTIF(CZ$4:CZ279,CZ279)</f>
        <v>6</v>
      </c>
      <c r="DK279" s="2">
        <f t="shared" ca="1" si="223"/>
        <v>11822</v>
      </c>
      <c r="DL279" s="2">
        <f t="shared" ca="1" si="224"/>
        <v>1767</v>
      </c>
      <c r="DM279" s="2">
        <f t="shared" ca="1" si="225"/>
        <v>895</v>
      </c>
      <c r="DN279" s="2">
        <f t="shared" ca="1" si="226"/>
        <v>716</v>
      </c>
      <c r="DO279" s="2">
        <f t="shared" ca="1" si="227"/>
        <v>944</v>
      </c>
      <c r="DP279" s="2">
        <f t="shared" ca="1" si="228"/>
        <v>1081</v>
      </c>
      <c r="DQ279" s="2">
        <f t="shared" si="229"/>
        <v>36.200000000000003</v>
      </c>
      <c r="DR279" s="2">
        <f t="shared" si="230"/>
        <v>50.6</v>
      </c>
      <c r="DS279" s="2">
        <f t="shared" si="231"/>
        <v>11.4</v>
      </c>
      <c r="DT279" s="2">
        <f t="shared" si="232"/>
        <v>5.07</v>
      </c>
      <c r="DU279" s="2">
        <f t="shared" si="233"/>
        <v>0</v>
      </c>
      <c r="DV279" s="2">
        <f t="shared" si="234"/>
        <v>0</v>
      </c>
      <c r="DW279" s="2">
        <f t="shared" si="235"/>
        <v>2.69</v>
      </c>
      <c r="DX279" s="2">
        <f t="shared" si="236"/>
        <v>1.1200000000000001</v>
      </c>
      <c r="DY279" s="12" t="str">
        <f t="shared" ca="1" si="237"/>
        <v>[11822,1767,895,716,944,1081,36.2,50.6,11.4,5.07,0,0,2.69,1.12]</v>
      </c>
      <c r="DZ279" s="2">
        <f t="shared" si="238"/>
        <v>53311</v>
      </c>
      <c r="EA279" s="23">
        <f t="shared" si="210"/>
        <v>50</v>
      </c>
      <c r="EB279" s="23">
        <f t="shared" si="211"/>
        <v>173500</v>
      </c>
      <c r="EC279" s="35"/>
      <c r="ED279" s="3" t="str">
        <f t="shared" si="239"/>
        <v>[53311,102]</v>
      </c>
      <c r="EE279" s="3" t="str">
        <f t="shared" si="240"/>
        <v>[50,173500]</v>
      </c>
      <c r="EF279" s="3"/>
      <c r="EG279" s="3">
        <f>VLOOKUP(IF(MOD(CY279,10)=0,10,MOD(CY279,10))&amp;DA279&amp;DB279&amp;DJ279-1,[1]图鉴!$C$18:$G$183,MATCH("经验值",[1]图鉴!$C$18:$G$18,0),FALSE)</f>
        <v>20</v>
      </c>
      <c r="EI279" s="2" t="str">
        <f t="shared" si="212"/>
        <v>黑豹</v>
      </c>
      <c r="EJ279" s="2">
        <f t="shared" si="213"/>
        <v>276</v>
      </c>
    </row>
    <row r="280" spans="83:140">
      <c r="CE280" s="21">
        <f>[1]坦克标准养成属性!AV280</f>
        <v>24</v>
      </c>
      <c r="CF280" s="21" t="str">
        <f>[1]坦克标准养成属性!AW280</f>
        <v>黑豹</v>
      </c>
      <c r="CG280" s="21" t="str">
        <f t="shared" si="241"/>
        <v>T3</v>
      </c>
      <c r="CH280" s="21" t="str">
        <f>[1]坦克标准养成属性!AX280</f>
        <v>低</v>
      </c>
      <c r="CI280" s="21">
        <f>[1]坦克标准养成属性!AY280</f>
        <v>6</v>
      </c>
      <c r="CJ280" s="21">
        <f ca="1">[1]坦克标准养成属性!AZ280</f>
        <v>12752</v>
      </c>
      <c r="CK280" s="21">
        <f ca="1">[1]坦克标准养成属性!BA280</f>
        <v>1851</v>
      </c>
      <c r="CL280" s="21">
        <f ca="1">[1]坦克标准养成属性!BB280</f>
        <v>949</v>
      </c>
      <c r="CM280" s="21">
        <f ca="1">[1]坦克标准养成属性!BC280</f>
        <v>759</v>
      </c>
      <c r="CN280" s="21">
        <f ca="1">[1]坦克标准养成属性!BD280</f>
        <v>989</v>
      </c>
      <c r="CO280" s="21">
        <f ca="1">[1]坦克标准养成属性!BE280</f>
        <v>1153</v>
      </c>
      <c r="CP280" s="21">
        <f>[1]坦克标准养成属性!BF280</f>
        <v>37.200000000000003</v>
      </c>
      <c r="CQ280" s="21">
        <f>[1]坦克标准养成属性!BG280</f>
        <v>52</v>
      </c>
      <c r="CR280" s="21">
        <f>[1]坦克标准养成属性!BH280</f>
        <v>11.8</v>
      </c>
      <c r="CS280" s="21">
        <f>[1]坦克标准养成属性!BI280</f>
        <v>4.88</v>
      </c>
      <c r="CT280" s="21">
        <f>[1]坦克标准养成属性!BJ280</f>
        <v>0</v>
      </c>
      <c r="CU280" s="21">
        <f>[1]坦克标准养成属性!BK280</f>
        <v>0</v>
      </c>
      <c r="CV280" s="21">
        <f>[1]坦克标准养成属性!BL280</f>
        <v>2.63</v>
      </c>
      <c r="CX280" s="2">
        <v>277</v>
      </c>
      <c r="CY280" s="2">
        <f t="shared" si="214"/>
        <v>24</v>
      </c>
      <c r="CZ280" s="2" t="str">
        <f t="shared" si="215"/>
        <v>黑豹</v>
      </c>
      <c r="DA280" s="2" t="str">
        <f t="shared" si="215"/>
        <v>T3</v>
      </c>
      <c r="DB280" s="2" t="str">
        <f t="shared" si="215"/>
        <v>低</v>
      </c>
      <c r="DC280" s="2">
        <f t="shared" si="216"/>
        <v>3</v>
      </c>
      <c r="DD280" s="2">
        <f t="shared" si="217"/>
        <v>4</v>
      </c>
      <c r="DE280" s="2">
        <f t="shared" si="218"/>
        <v>4</v>
      </c>
      <c r="DF280" s="2">
        <f t="shared" si="219"/>
        <v>4</v>
      </c>
      <c r="DG280" s="2">
        <f t="shared" si="220"/>
        <v>2</v>
      </c>
      <c r="DH280" s="2">
        <f t="shared" si="221"/>
        <v>1</v>
      </c>
      <c r="DI280" s="2">
        <f t="shared" si="222"/>
        <v>278</v>
      </c>
      <c r="DJ280" s="2">
        <f>COUNTIF(CZ$4:CZ280,CZ280)</f>
        <v>7</v>
      </c>
      <c r="DK280" s="2">
        <f t="shared" ca="1" si="223"/>
        <v>12752</v>
      </c>
      <c r="DL280" s="2">
        <f t="shared" ca="1" si="224"/>
        <v>1851</v>
      </c>
      <c r="DM280" s="2">
        <f t="shared" ca="1" si="225"/>
        <v>949</v>
      </c>
      <c r="DN280" s="2">
        <f t="shared" ca="1" si="226"/>
        <v>759</v>
      </c>
      <c r="DO280" s="2">
        <f t="shared" ca="1" si="227"/>
        <v>989</v>
      </c>
      <c r="DP280" s="2">
        <f t="shared" ca="1" si="228"/>
        <v>1153</v>
      </c>
      <c r="DQ280" s="2">
        <f t="shared" si="229"/>
        <v>37.200000000000003</v>
      </c>
      <c r="DR280" s="2">
        <f t="shared" si="230"/>
        <v>52</v>
      </c>
      <c r="DS280" s="2">
        <f t="shared" si="231"/>
        <v>11.8</v>
      </c>
      <c r="DT280" s="2">
        <f t="shared" si="232"/>
        <v>4.88</v>
      </c>
      <c r="DU280" s="2">
        <f t="shared" si="233"/>
        <v>0</v>
      </c>
      <c r="DV280" s="2">
        <f t="shared" si="234"/>
        <v>0</v>
      </c>
      <c r="DW280" s="2">
        <f t="shared" si="235"/>
        <v>2.63</v>
      </c>
      <c r="DX280" s="2">
        <f t="shared" si="236"/>
        <v>1.1399999999999999</v>
      </c>
      <c r="DY280" s="12" t="str">
        <f t="shared" ca="1" si="237"/>
        <v>[12752,1851,949,759,989,1153,37.2,52,11.8,4.88,0,0,2.63,1.14]</v>
      </c>
      <c r="DZ280" s="2">
        <f t="shared" si="238"/>
        <v>53311</v>
      </c>
      <c r="EA280" s="23">
        <f t="shared" si="210"/>
        <v>50</v>
      </c>
      <c r="EB280" s="23">
        <f t="shared" si="211"/>
        <v>204000</v>
      </c>
      <c r="EC280" s="35"/>
      <c r="ED280" s="3" t="str">
        <f t="shared" si="239"/>
        <v>[53311,102]</v>
      </c>
      <c r="EE280" s="3" t="str">
        <f t="shared" si="240"/>
        <v>[50,204000]</v>
      </c>
      <c r="EF280" s="3"/>
      <c r="EG280" s="3">
        <f>VLOOKUP(IF(MOD(CY280,10)=0,10,MOD(CY280,10))&amp;DA280&amp;DB280&amp;DJ280-1,[1]图鉴!$C$18:$G$183,MATCH("经验值",[1]图鉴!$C$18:$G$18,0),FALSE)</f>
        <v>20</v>
      </c>
      <c r="EI280" s="2" t="str">
        <f t="shared" si="212"/>
        <v>黑豹</v>
      </c>
      <c r="EJ280" s="2">
        <f t="shared" si="213"/>
        <v>277</v>
      </c>
    </row>
    <row r="281" spans="83:140">
      <c r="CE281" s="21">
        <f>[1]坦克标准养成属性!AV281</f>
        <v>24</v>
      </c>
      <c r="CF281" s="21" t="str">
        <f>[1]坦克标准养成属性!AW281</f>
        <v>黑豹</v>
      </c>
      <c r="CG281" s="21" t="str">
        <f t="shared" si="241"/>
        <v>T3</v>
      </c>
      <c r="CH281" s="21" t="str">
        <f>[1]坦克标准养成属性!AX281</f>
        <v>低</v>
      </c>
      <c r="CI281" s="21">
        <f>[1]坦克标准养成属性!AY281</f>
        <v>7</v>
      </c>
      <c r="CJ281" s="21">
        <f ca="1">[1]坦克标准养成属性!AZ281</f>
        <v>13683</v>
      </c>
      <c r="CK281" s="21">
        <f ca="1">[1]坦克标准养成属性!BA281</f>
        <v>1935</v>
      </c>
      <c r="CL281" s="21">
        <f ca="1">[1]坦克标准养成属性!BB281</f>
        <v>1002</v>
      </c>
      <c r="CM281" s="21">
        <f ca="1">[1]坦克标准养成属性!BC281</f>
        <v>802</v>
      </c>
      <c r="CN281" s="21">
        <f ca="1">[1]坦克标准养成属性!BD281</f>
        <v>1034</v>
      </c>
      <c r="CO281" s="21">
        <f ca="1">[1]坦克标准养成属性!BE281</f>
        <v>1225</v>
      </c>
      <c r="CP281" s="21">
        <f>[1]坦克标准养成属性!BF281</f>
        <v>38.1</v>
      </c>
      <c r="CQ281" s="21">
        <f>[1]坦克标准养成属性!BG281</f>
        <v>53.4</v>
      </c>
      <c r="CR281" s="21">
        <f>[1]坦克标准养成属性!BH281</f>
        <v>12.2</v>
      </c>
      <c r="CS281" s="21">
        <f>[1]坦克标准养成属性!BI281</f>
        <v>4.7</v>
      </c>
      <c r="CT281" s="21">
        <f>[1]坦克标准养成属性!BJ281</f>
        <v>0</v>
      </c>
      <c r="CU281" s="21">
        <f>[1]坦克标准养成属性!BK281</f>
        <v>0</v>
      </c>
      <c r="CV281" s="21">
        <f>[1]坦克标准养成属性!BL281</f>
        <v>2.56</v>
      </c>
      <c r="CX281" s="2">
        <v>278</v>
      </c>
      <c r="CY281" s="2">
        <f t="shared" si="214"/>
        <v>24</v>
      </c>
      <c r="CZ281" s="2" t="str">
        <f t="shared" si="215"/>
        <v>黑豹</v>
      </c>
      <c r="DA281" s="2" t="str">
        <f t="shared" si="215"/>
        <v>T3</v>
      </c>
      <c r="DB281" s="2" t="str">
        <f t="shared" si="215"/>
        <v>低</v>
      </c>
      <c r="DC281" s="2">
        <f t="shared" si="216"/>
        <v>3</v>
      </c>
      <c r="DD281" s="2">
        <f t="shared" si="217"/>
        <v>4</v>
      </c>
      <c r="DE281" s="2">
        <f t="shared" si="218"/>
        <v>4</v>
      </c>
      <c r="DF281" s="2">
        <f t="shared" si="219"/>
        <v>4</v>
      </c>
      <c r="DG281" s="2">
        <f t="shared" si="220"/>
        <v>3</v>
      </c>
      <c r="DH281" s="2">
        <f t="shared" si="221"/>
        <v>1</v>
      </c>
      <c r="DI281" s="2">
        <f t="shared" si="222"/>
        <v>279</v>
      </c>
      <c r="DJ281" s="2">
        <f>COUNTIF(CZ$4:CZ281,CZ281)</f>
        <v>8</v>
      </c>
      <c r="DK281" s="2">
        <f t="shared" ca="1" si="223"/>
        <v>13683</v>
      </c>
      <c r="DL281" s="2">
        <f t="shared" ca="1" si="224"/>
        <v>1935</v>
      </c>
      <c r="DM281" s="2">
        <f t="shared" ca="1" si="225"/>
        <v>1002</v>
      </c>
      <c r="DN281" s="2">
        <f t="shared" ca="1" si="226"/>
        <v>802</v>
      </c>
      <c r="DO281" s="2">
        <f t="shared" ca="1" si="227"/>
        <v>1034</v>
      </c>
      <c r="DP281" s="2">
        <f t="shared" ca="1" si="228"/>
        <v>1225</v>
      </c>
      <c r="DQ281" s="2">
        <f t="shared" si="229"/>
        <v>38.1</v>
      </c>
      <c r="DR281" s="2">
        <f t="shared" si="230"/>
        <v>53.4</v>
      </c>
      <c r="DS281" s="2">
        <f t="shared" si="231"/>
        <v>12.2</v>
      </c>
      <c r="DT281" s="2">
        <f t="shared" si="232"/>
        <v>4.7</v>
      </c>
      <c r="DU281" s="2">
        <f t="shared" si="233"/>
        <v>0</v>
      </c>
      <c r="DV281" s="2">
        <f t="shared" si="234"/>
        <v>0</v>
      </c>
      <c r="DW281" s="2">
        <f t="shared" si="235"/>
        <v>2.56</v>
      </c>
      <c r="DX281" s="2">
        <f t="shared" si="236"/>
        <v>1.17</v>
      </c>
      <c r="DY281" s="12" t="str">
        <f t="shared" ca="1" si="237"/>
        <v>[13683,1935,1002,802,1034,1225,38.1,53.4,12.2,4.7,0,0,2.56,1.17]</v>
      </c>
      <c r="DZ281" s="2">
        <f t="shared" si="238"/>
        <v>53311</v>
      </c>
      <c r="EA281" s="23">
        <f t="shared" si="210"/>
        <v>50</v>
      </c>
      <c r="EB281" s="23">
        <f t="shared" si="211"/>
        <v>234500</v>
      </c>
      <c r="EC281" s="35"/>
      <c r="ED281" s="3" t="str">
        <f t="shared" si="239"/>
        <v>[53311,102]</v>
      </c>
      <c r="EE281" s="3" t="str">
        <f t="shared" si="240"/>
        <v>[50,234500]</v>
      </c>
      <c r="EF281" s="3"/>
      <c r="EG281" s="3">
        <f>VLOOKUP(IF(MOD(CY281,10)=0,10,MOD(CY281,10))&amp;DA281&amp;DB281&amp;DJ281-1,[1]图鉴!$C$18:$G$183,MATCH("经验值",[1]图鉴!$C$18:$G$18,0),FALSE)</f>
        <v>20</v>
      </c>
      <c r="EI281" s="2" t="str">
        <f t="shared" si="212"/>
        <v>黑豹</v>
      </c>
      <c r="EJ281" s="2">
        <f t="shared" si="213"/>
        <v>278</v>
      </c>
    </row>
    <row r="282" spans="83:140">
      <c r="CE282" s="21">
        <f>[1]坦克标准养成属性!AV282</f>
        <v>24</v>
      </c>
      <c r="CF282" s="21" t="str">
        <f>[1]坦克标准养成属性!AW282</f>
        <v>黑豹</v>
      </c>
      <c r="CG282" s="21" t="str">
        <f t="shared" si="241"/>
        <v>T3</v>
      </c>
      <c r="CH282" s="21" t="str">
        <f>[1]坦克标准养成属性!AX282</f>
        <v>低</v>
      </c>
      <c r="CI282" s="21">
        <f>[1]坦克标准养成属性!AY282</f>
        <v>8</v>
      </c>
      <c r="CJ282" s="21">
        <f ca="1">[1]坦克标准养成属性!AZ282</f>
        <v>14613</v>
      </c>
      <c r="CK282" s="21">
        <f ca="1">[1]坦克标准养成属性!BA282</f>
        <v>2018</v>
      </c>
      <c r="CL282" s="21">
        <f ca="1">[1]坦克标准养成属性!BB282</f>
        <v>1055</v>
      </c>
      <c r="CM282" s="21">
        <f ca="1">[1]坦克标准养成属性!BC282</f>
        <v>844</v>
      </c>
      <c r="CN282" s="21">
        <f ca="1">[1]坦克标准养成属性!BD282</f>
        <v>1079</v>
      </c>
      <c r="CO282" s="21">
        <f ca="1">[1]坦克标准养成属性!BE282</f>
        <v>1297</v>
      </c>
      <c r="CP282" s="21">
        <f>[1]坦克标准养成属性!BF282</f>
        <v>39.1</v>
      </c>
      <c r="CQ282" s="21">
        <f>[1]坦克标准养成属性!BG282</f>
        <v>54.8</v>
      </c>
      <c r="CR282" s="21">
        <f>[1]坦克标准养成属性!BH282</f>
        <v>12.6</v>
      </c>
      <c r="CS282" s="21">
        <f>[1]坦克标准养成属性!BI282</f>
        <v>4.51</v>
      </c>
      <c r="CT282" s="21">
        <f>[1]坦克标准养成属性!BJ282</f>
        <v>0</v>
      </c>
      <c r="CU282" s="21">
        <f>[1]坦克标准养成属性!BK282</f>
        <v>0</v>
      </c>
      <c r="CV282" s="21">
        <f>[1]坦克标准养成属性!BL282</f>
        <v>2.5</v>
      </c>
      <c r="CX282" s="2">
        <v>279</v>
      </c>
      <c r="CY282" s="2">
        <f t="shared" si="214"/>
        <v>24</v>
      </c>
      <c r="CZ282" s="2" t="str">
        <f t="shared" si="215"/>
        <v>黑豹</v>
      </c>
      <c r="DA282" s="2" t="str">
        <f t="shared" si="215"/>
        <v>T3</v>
      </c>
      <c r="DB282" s="2" t="str">
        <f t="shared" si="215"/>
        <v>低</v>
      </c>
      <c r="DC282" s="2">
        <f t="shared" si="216"/>
        <v>3</v>
      </c>
      <c r="DD282" s="2">
        <f t="shared" si="217"/>
        <v>4</v>
      </c>
      <c r="DE282" s="2">
        <f t="shared" si="218"/>
        <v>4</v>
      </c>
      <c r="DF282" s="2">
        <f t="shared" si="219"/>
        <v>4</v>
      </c>
      <c r="DG282" s="2">
        <f t="shared" si="220"/>
        <v>4</v>
      </c>
      <c r="DH282" s="2">
        <f t="shared" si="221"/>
        <v>2</v>
      </c>
      <c r="DI282" s="2">
        <f t="shared" si="222"/>
        <v>-1</v>
      </c>
      <c r="DJ282" s="2">
        <f>COUNTIF(CZ$4:CZ282,CZ282)</f>
        <v>9</v>
      </c>
      <c r="DK282" s="2">
        <f t="shared" ca="1" si="223"/>
        <v>14613</v>
      </c>
      <c r="DL282" s="2">
        <f t="shared" ca="1" si="224"/>
        <v>2018</v>
      </c>
      <c r="DM282" s="2">
        <f t="shared" ca="1" si="225"/>
        <v>1055</v>
      </c>
      <c r="DN282" s="2">
        <f t="shared" ca="1" si="226"/>
        <v>844</v>
      </c>
      <c r="DO282" s="2">
        <f t="shared" ca="1" si="227"/>
        <v>1079</v>
      </c>
      <c r="DP282" s="2">
        <f t="shared" ca="1" si="228"/>
        <v>1297</v>
      </c>
      <c r="DQ282" s="2">
        <f t="shared" si="229"/>
        <v>39.1</v>
      </c>
      <c r="DR282" s="2">
        <f t="shared" si="230"/>
        <v>54.8</v>
      </c>
      <c r="DS282" s="2">
        <f t="shared" si="231"/>
        <v>12.6</v>
      </c>
      <c r="DT282" s="2">
        <f t="shared" si="232"/>
        <v>4.51</v>
      </c>
      <c r="DU282" s="2">
        <f t="shared" si="233"/>
        <v>0</v>
      </c>
      <c r="DV282" s="2">
        <f t="shared" si="234"/>
        <v>0</v>
      </c>
      <c r="DW282" s="2">
        <f t="shared" si="235"/>
        <v>2.5</v>
      </c>
      <c r="DX282" s="2">
        <f t="shared" si="236"/>
        <v>1.2</v>
      </c>
      <c r="DY282" s="12" t="str">
        <f t="shared" ca="1" si="237"/>
        <v>[14613,2018,1055,844,1079,1297,39.1,54.8,12.6,4.51,0,0,2.5,1.2]</v>
      </c>
      <c r="DZ282" s="2">
        <f t="shared" si="238"/>
        <v>53311</v>
      </c>
      <c r="EA282" s="23">
        <f t="shared" si="210"/>
        <v>1</v>
      </c>
      <c r="EB282" s="23">
        <f t="shared" si="211"/>
        <v>0</v>
      </c>
      <c r="EC282" s="35"/>
      <c r="ED282" s="3" t="str">
        <f t="shared" si="239"/>
        <v>[53311,102]</v>
      </c>
      <c r="EE282" s="3" t="str">
        <f t="shared" si="240"/>
        <v>[1,0]</v>
      </c>
      <c r="EF282" s="3"/>
      <c r="EG282" s="3">
        <f>VLOOKUP(IF(MOD(CY282,10)=0,10,MOD(CY282,10))&amp;DA282&amp;DB282&amp;DJ282-1,[1]图鉴!$C$18:$G$183,MATCH("经验值",[1]图鉴!$C$18:$G$18,0),FALSE)</f>
        <v>20</v>
      </c>
      <c r="EI282" s="2" t="str">
        <f t="shared" si="212"/>
        <v>黑豹</v>
      </c>
      <c r="EJ282" s="2">
        <f t="shared" si="213"/>
        <v>279</v>
      </c>
    </row>
    <row r="283" spans="83:140">
      <c r="CE283" s="21">
        <f>[1]坦克标准养成属性!AV283</f>
        <v>25</v>
      </c>
      <c r="CF283" s="21" t="str">
        <f>[1]坦克标准养成属性!AW283</f>
        <v>虎式</v>
      </c>
      <c r="CG283" s="21" t="str">
        <f t="shared" si="241"/>
        <v>T3</v>
      </c>
      <c r="CH283" s="21" t="str">
        <f>[1]坦克标准养成属性!AX283</f>
        <v>中</v>
      </c>
      <c r="CI283" s="21">
        <f>[1]坦克标准养成属性!AY283</f>
        <v>0</v>
      </c>
      <c r="CJ283" s="21">
        <f ca="1">[1]坦克标准养成属性!AZ283</f>
        <v>7196</v>
      </c>
      <c r="CK283" s="21">
        <f ca="1">[1]坦克标准养成属性!BA283</f>
        <v>1466</v>
      </c>
      <c r="CL283" s="21">
        <f ca="1">[1]坦克标准养成属性!BB283</f>
        <v>657</v>
      </c>
      <c r="CM283" s="21">
        <f ca="1">[1]坦克标准养成属性!BC283</f>
        <v>525</v>
      </c>
      <c r="CN283" s="21">
        <f ca="1">[1]坦克标准养成属性!BD283</f>
        <v>752</v>
      </c>
      <c r="CO283" s="21">
        <f ca="1">[1]坦克标准养成属性!BE283</f>
        <v>753</v>
      </c>
      <c r="CP283" s="21">
        <f>[1]坦克标准养成属性!BF283</f>
        <v>32</v>
      </c>
      <c r="CQ283" s="21">
        <f>[1]坦克标准养成属性!BG283</f>
        <v>44.6</v>
      </c>
      <c r="CR283" s="21">
        <f>[1]坦克标准养成属性!BH283</f>
        <v>9.6</v>
      </c>
      <c r="CS283" s="21">
        <f>[1]坦克标准养成属性!BI283</f>
        <v>6</v>
      </c>
      <c r="CT283" s="21">
        <f>[1]坦克标准养成属性!BJ283</f>
        <v>0</v>
      </c>
      <c r="CU283" s="21">
        <f>[1]坦克标准养成属性!BK283</f>
        <v>0</v>
      </c>
      <c r="CV283" s="21">
        <f>[1]坦克标准养成属性!BL283</f>
        <v>3</v>
      </c>
      <c r="CX283" s="2">
        <v>280</v>
      </c>
      <c r="CY283" s="2">
        <f t="shared" si="214"/>
        <v>25</v>
      </c>
      <c r="CZ283" s="2" t="str">
        <f t="shared" si="215"/>
        <v>虎式</v>
      </c>
      <c r="DA283" s="2" t="str">
        <f t="shared" si="215"/>
        <v>T3</v>
      </c>
      <c r="DB283" s="2" t="str">
        <f t="shared" si="215"/>
        <v>中</v>
      </c>
      <c r="DC283" s="2">
        <f t="shared" si="216"/>
        <v>3</v>
      </c>
      <c r="DD283" s="2">
        <f t="shared" si="217"/>
        <v>5</v>
      </c>
      <c r="DE283" s="2">
        <f t="shared" si="218"/>
        <v>3</v>
      </c>
      <c r="DF283" s="2">
        <f t="shared" si="219"/>
        <v>3</v>
      </c>
      <c r="DG283" s="2">
        <f t="shared" si="220"/>
        <v>0</v>
      </c>
      <c r="DH283" s="2">
        <f t="shared" si="221"/>
        <v>1</v>
      </c>
      <c r="DI283" s="2">
        <f t="shared" si="222"/>
        <v>281</v>
      </c>
      <c r="DJ283" s="2">
        <f>COUNTIF(CZ$4:CZ283,CZ283)</f>
        <v>1</v>
      </c>
      <c r="DK283" s="2">
        <f t="shared" ca="1" si="223"/>
        <v>7196</v>
      </c>
      <c r="DL283" s="2">
        <f t="shared" ca="1" si="224"/>
        <v>1466</v>
      </c>
      <c r="DM283" s="2">
        <f t="shared" ca="1" si="225"/>
        <v>657</v>
      </c>
      <c r="DN283" s="2">
        <f t="shared" ca="1" si="226"/>
        <v>525</v>
      </c>
      <c r="DO283" s="2">
        <f t="shared" ca="1" si="227"/>
        <v>752</v>
      </c>
      <c r="DP283" s="2">
        <f t="shared" ca="1" si="228"/>
        <v>753</v>
      </c>
      <c r="DQ283" s="2">
        <f t="shared" si="229"/>
        <v>32</v>
      </c>
      <c r="DR283" s="2">
        <f t="shared" si="230"/>
        <v>44.6</v>
      </c>
      <c r="DS283" s="2">
        <f t="shared" si="231"/>
        <v>9.6</v>
      </c>
      <c r="DT283" s="2">
        <f t="shared" si="232"/>
        <v>6</v>
      </c>
      <c r="DU283" s="2">
        <f t="shared" si="233"/>
        <v>0</v>
      </c>
      <c r="DV283" s="2">
        <f t="shared" si="234"/>
        <v>0</v>
      </c>
      <c r="DW283" s="2">
        <f t="shared" si="235"/>
        <v>3</v>
      </c>
      <c r="DX283" s="2">
        <f t="shared" si="236"/>
        <v>1</v>
      </c>
      <c r="DY283" s="12" t="str">
        <f t="shared" ca="1" si="237"/>
        <v>[7196,1466,657,525,752,753,32,44.6,9.6,6,0,0,3,1]</v>
      </c>
      <c r="DZ283" s="2">
        <f t="shared" si="238"/>
        <v>53321</v>
      </c>
      <c r="EA283" s="23">
        <f t="shared" si="210"/>
        <v>25</v>
      </c>
      <c r="EB283" s="23">
        <f t="shared" si="211"/>
        <v>81500</v>
      </c>
      <c r="EC283" s="35"/>
      <c r="ED283" s="3" t="str">
        <f t="shared" si="239"/>
        <v>[53321,102]</v>
      </c>
      <c r="EE283" s="3" t="str">
        <f t="shared" si="240"/>
        <v>[25,81500]</v>
      </c>
      <c r="EF283" s="3"/>
      <c r="EG283" s="3">
        <f>VLOOKUP(IF(MOD(CY283,10)=0,10,MOD(CY283,10))&amp;DA283&amp;DB283&amp;DJ283-1,[1]图鉴!$C$18:$G$183,MATCH("经验值",[1]图鉴!$C$18:$G$18,0),FALSE)</f>
        <v>25</v>
      </c>
      <c r="EI283" s="2" t="str">
        <f t="shared" si="212"/>
        <v>虎式</v>
      </c>
      <c r="EJ283" s="2">
        <f t="shared" si="213"/>
        <v>280</v>
      </c>
    </row>
    <row r="284" spans="83:140">
      <c r="CE284" s="21">
        <f>[1]坦克标准养成属性!AV284</f>
        <v>25</v>
      </c>
      <c r="CF284" s="21" t="str">
        <f>[1]坦克标准养成属性!AW284</f>
        <v>虎式</v>
      </c>
      <c r="CG284" s="21" t="str">
        <f t="shared" si="241"/>
        <v>T3</v>
      </c>
      <c r="CH284" s="21" t="str">
        <f>[1]坦克标准养成属性!AX284</f>
        <v>中</v>
      </c>
      <c r="CI284" s="21">
        <f>[1]坦克标准养成属性!AY284</f>
        <v>1</v>
      </c>
      <c r="CJ284" s="21">
        <f ca="1">[1]坦克标准养成属性!AZ284</f>
        <v>8086</v>
      </c>
      <c r="CK284" s="21">
        <f ca="1">[1]坦克标准养成属性!BA284</f>
        <v>1572</v>
      </c>
      <c r="CL284" s="21">
        <f ca="1">[1]坦克标准养成属性!BB284</f>
        <v>716</v>
      </c>
      <c r="CM284" s="21">
        <f ca="1">[1]坦克标准养成属性!BC284</f>
        <v>572</v>
      </c>
      <c r="CN284" s="21">
        <f ca="1">[1]坦克标准养成属性!BD284</f>
        <v>806</v>
      </c>
      <c r="CO284" s="21">
        <f ca="1">[1]坦克标准养成属性!BE284</f>
        <v>829</v>
      </c>
      <c r="CP284" s="21">
        <f>[1]坦克标准养成属性!BF284</f>
        <v>32.6</v>
      </c>
      <c r="CQ284" s="21">
        <f>[1]坦克标准养成属性!BG284</f>
        <v>45.4</v>
      </c>
      <c r="CR284" s="21">
        <f>[1]坦克标准养成属性!BH284</f>
        <v>9.8000000000000007</v>
      </c>
      <c r="CS284" s="21">
        <f>[1]坦克标准养成属性!BI284</f>
        <v>5.89</v>
      </c>
      <c r="CT284" s="21">
        <f>[1]坦克标准养成属性!BJ284</f>
        <v>0</v>
      </c>
      <c r="CU284" s="21">
        <f>[1]坦克标准养成属性!BK284</f>
        <v>0</v>
      </c>
      <c r="CV284" s="21">
        <f>[1]坦克标准养成属性!BL284</f>
        <v>2.96</v>
      </c>
      <c r="CX284" s="2">
        <v>281</v>
      </c>
      <c r="CY284" s="2">
        <f t="shared" si="214"/>
        <v>25</v>
      </c>
      <c r="CZ284" s="2" t="str">
        <f t="shared" si="215"/>
        <v>虎式</v>
      </c>
      <c r="DA284" s="2" t="str">
        <f t="shared" si="215"/>
        <v>T3</v>
      </c>
      <c r="DB284" s="2" t="str">
        <f t="shared" si="215"/>
        <v>中</v>
      </c>
      <c r="DC284" s="2">
        <f t="shared" si="216"/>
        <v>3</v>
      </c>
      <c r="DD284" s="2">
        <f t="shared" si="217"/>
        <v>5</v>
      </c>
      <c r="DE284" s="2">
        <f t="shared" si="218"/>
        <v>3</v>
      </c>
      <c r="DF284" s="2">
        <f t="shared" si="219"/>
        <v>3</v>
      </c>
      <c r="DG284" s="2">
        <f t="shared" si="220"/>
        <v>1</v>
      </c>
      <c r="DH284" s="2">
        <f t="shared" si="221"/>
        <v>1</v>
      </c>
      <c r="DI284" s="2">
        <f t="shared" si="222"/>
        <v>282</v>
      </c>
      <c r="DJ284" s="2">
        <f>COUNTIF(CZ$4:CZ284,CZ284)</f>
        <v>2</v>
      </c>
      <c r="DK284" s="2">
        <f t="shared" ca="1" si="223"/>
        <v>8086</v>
      </c>
      <c r="DL284" s="2">
        <f t="shared" ca="1" si="224"/>
        <v>1572</v>
      </c>
      <c r="DM284" s="2">
        <f t="shared" ca="1" si="225"/>
        <v>716</v>
      </c>
      <c r="DN284" s="2">
        <f t="shared" ca="1" si="226"/>
        <v>572</v>
      </c>
      <c r="DO284" s="2">
        <f t="shared" ca="1" si="227"/>
        <v>806</v>
      </c>
      <c r="DP284" s="2">
        <f t="shared" ca="1" si="228"/>
        <v>829</v>
      </c>
      <c r="DQ284" s="2">
        <f t="shared" si="229"/>
        <v>32.6</v>
      </c>
      <c r="DR284" s="2">
        <f t="shared" si="230"/>
        <v>45.4</v>
      </c>
      <c r="DS284" s="2">
        <f t="shared" si="231"/>
        <v>9.8000000000000007</v>
      </c>
      <c r="DT284" s="2">
        <f t="shared" si="232"/>
        <v>5.89</v>
      </c>
      <c r="DU284" s="2">
        <f t="shared" si="233"/>
        <v>0</v>
      </c>
      <c r="DV284" s="2">
        <f t="shared" si="234"/>
        <v>0</v>
      </c>
      <c r="DW284" s="2">
        <f t="shared" si="235"/>
        <v>2.96</v>
      </c>
      <c r="DX284" s="2">
        <f t="shared" si="236"/>
        <v>1.01</v>
      </c>
      <c r="DY284" s="12" t="str">
        <f t="shared" ca="1" si="237"/>
        <v>[8086,1572,716,572,806,829,32.6,45.4,9.8,5.89,0,0,2.96,1.01]</v>
      </c>
      <c r="DZ284" s="2">
        <f t="shared" si="238"/>
        <v>53321</v>
      </c>
      <c r="EA284" s="23">
        <f t="shared" si="210"/>
        <v>25</v>
      </c>
      <c r="EB284" s="23">
        <f t="shared" si="211"/>
        <v>103500</v>
      </c>
      <c r="EC284" s="35"/>
      <c r="ED284" s="3" t="str">
        <f t="shared" si="239"/>
        <v>[53321,102]</v>
      </c>
      <c r="EE284" s="3" t="str">
        <f t="shared" si="240"/>
        <v>[25,103500]</v>
      </c>
      <c r="EF284" s="3"/>
      <c r="EG284" s="3">
        <f>VLOOKUP(IF(MOD(CY284,10)=0,10,MOD(CY284,10))&amp;DA284&amp;DB284&amp;DJ284-1,[1]图鉴!$C$18:$G$183,MATCH("经验值",[1]图鉴!$C$18:$G$18,0),FALSE)</f>
        <v>20</v>
      </c>
      <c r="EI284" s="2" t="str">
        <f t="shared" si="212"/>
        <v>虎式</v>
      </c>
      <c r="EJ284" s="2">
        <f t="shared" si="213"/>
        <v>281</v>
      </c>
    </row>
    <row r="285" spans="83:140">
      <c r="CE285" s="21">
        <f>[1]坦克标准养成属性!AV285</f>
        <v>25</v>
      </c>
      <c r="CF285" s="21" t="str">
        <f>[1]坦克标准养成属性!AW285</f>
        <v>虎式</v>
      </c>
      <c r="CG285" s="21" t="str">
        <f t="shared" si="241"/>
        <v>T3</v>
      </c>
      <c r="CH285" s="21" t="str">
        <f>[1]坦克标准养成属性!AX285</f>
        <v>中</v>
      </c>
      <c r="CI285" s="21">
        <f>[1]坦克标准养成属性!AY285</f>
        <v>2</v>
      </c>
      <c r="CJ285" s="21">
        <f ca="1">[1]坦克标准养成属性!AZ285</f>
        <v>8976</v>
      </c>
      <c r="CK285" s="21">
        <f ca="1">[1]坦克标准养成属性!BA285</f>
        <v>1677</v>
      </c>
      <c r="CL285" s="21">
        <f ca="1">[1]坦克标准养成属性!BB285</f>
        <v>774</v>
      </c>
      <c r="CM285" s="21">
        <f ca="1">[1]坦克标准养成属性!BC285</f>
        <v>619</v>
      </c>
      <c r="CN285" s="21">
        <f ca="1">[1]坦克标准养成属性!BD285</f>
        <v>860</v>
      </c>
      <c r="CO285" s="21">
        <f ca="1">[1]坦克标准养成属性!BE285</f>
        <v>905</v>
      </c>
      <c r="CP285" s="21">
        <f>[1]坦克标准养成属性!BF285</f>
        <v>33.1</v>
      </c>
      <c r="CQ285" s="21">
        <f>[1]坦克标准养成属性!BG285</f>
        <v>46.2</v>
      </c>
      <c r="CR285" s="21">
        <f>[1]坦克标准养成属性!BH285</f>
        <v>10</v>
      </c>
      <c r="CS285" s="21">
        <f>[1]坦克标准养成属性!BI285</f>
        <v>5.79</v>
      </c>
      <c r="CT285" s="21">
        <f>[1]坦克标准养成属性!BJ285</f>
        <v>0</v>
      </c>
      <c r="CU285" s="21">
        <f>[1]坦克标准养成属性!BK285</f>
        <v>0</v>
      </c>
      <c r="CV285" s="21">
        <f>[1]坦克标准养成属性!BL285</f>
        <v>2.93</v>
      </c>
      <c r="CX285" s="2">
        <v>282</v>
      </c>
      <c r="CY285" s="2">
        <f t="shared" si="214"/>
        <v>25</v>
      </c>
      <c r="CZ285" s="2" t="str">
        <f t="shared" si="215"/>
        <v>虎式</v>
      </c>
      <c r="DA285" s="2" t="str">
        <f t="shared" si="215"/>
        <v>T3</v>
      </c>
      <c r="DB285" s="2" t="str">
        <f t="shared" si="215"/>
        <v>中</v>
      </c>
      <c r="DC285" s="2">
        <f t="shared" si="216"/>
        <v>3</v>
      </c>
      <c r="DD285" s="2">
        <f t="shared" si="217"/>
        <v>5</v>
      </c>
      <c r="DE285" s="2">
        <f t="shared" si="218"/>
        <v>3</v>
      </c>
      <c r="DF285" s="2">
        <f t="shared" si="219"/>
        <v>3</v>
      </c>
      <c r="DG285" s="2">
        <f t="shared" si="220"/>
        <v>2</v>
      </c>
      <c r="DH285" s="2">
        <f t="shared" si="221"/>
        <v>1</v>
      </c>
      <c r="DI285" s="2">
        <f t="shared" si="222"/>
        <v>283</v>
      </c>
      <c r="DJ285" s="2">
        <f>COUNTIF(CZ$4:CZ285,CZ285)</f>
        <v>3</v>
      </c>
      <c r="DK285" s="2">
        <f t="shared" ca="1" si="223"/>
        <v>8976</v>
      </c>
      <c r="DL285" s="2">
        <f t="shared" ca="1" si="224"/>
        <v>1677</v>
      </c>
      <c r="DM285" s="2">
        <f t="shared" ca="1" si="225"/>
        <v>774</v>
      </c>
      <c r="DN285" s="2">
        <f t="shared" ca="1" si="226"/>
        <v>619</v>
      </c>
      <c r="DO285" s="2">
        <f t="shared" ca="1" si="227"/>
        <v>860</v>
      </c>
      <c r="DP285" s="2">
        <f t="shared" ca="1" si="228"/>
        <v>905</v>
      </c>
      <c r="DQ285" s="2">
        <f t="shared" si="229"/>
        <v>33.1</v>
      </c>
      <c r="DR285" s="2">
        <f t="shared" si="230"/>
        <v>46.2</v>
      </c>
      <c r="DS285" s="2">
        <f t="shared" si="231"/>
        <v>10</v>
      </c>
      <c r="DT285" s="2">
        <f t="shared" si="232"/>
        <v>5.79</v>
      </c>
      <c r="DU285" s="2">
        <f t="shared" si="233"/>
        <v>0</v>
      </c>
      <c r="DV285" s="2">
        <f t="shared" si="234"/>
        <v>0</v>
      </c>
      <c r="DW285" s="2">
        <f t="shared" si="235"/>
        <v>2.93</v>
      </c>
      <c r="DX285" s="2">
        <f t="shared" si="236"/>
        <v>1.02</v>
      </c>
      <c r="DY285" s="12" t="str">
        <f t="shared" ca="1" si="237"/>
        <v>[8976,1677,774,619,860,905,33.1,46.2,10,5.79,0,0,2.93,1.02]</v>
      </c>
      <c r="DZ285" s="2">
        <f t="shared" si="238"/>
        <v>53321</v>
      </c>
      <c r="EA285" s="23">
        <f t="shared" si="210"/>
        <v>25</v>
      </c>
      <c r="EB285" s="23">
        <f t="shared" si="211"/>
        <v>125000</v>
      </c>
      <c r="EC285" s="35"/>
      <c r="ED285" s="3" t="str">
        <f t="shared" si="239"/>
        <v>[53321,102]</v>
      </c>
      <c r="EE285" s="3" t="str">
        <f t="shared" si="240"/>
        <v>[25,125000]</v>
      </c>
      <c r="EF285" s="3"/>
      <c r="EG285" s="3">
        <f>VLOOKUP(IF(MOD(CY285,10)=0,10,MOD(CY285,10))&amp;DA285&amp;DB285&amp;DJ285-1,[1]图鉴!$C$18:$G$183,MATCH("经验值",[1]图鉴!$C$18:$G$18,0),FALSE)</f>
        <v>20</v>
      </c>
      <c r="EI285" s="2" t="str">
        <f t="shared" si="212"/>
        <v>虎式</v>
      </c>
      <c r="EJ285" s="2">
        <f t="shared" si="213"/>
        <v>282</v>
      </c>
    </row>
    <row r="286" spans="83:140">
      <c r="CE286" s="21">
        <f>[1]坦克标准养成属性!AV286</f>
        <v>25</v>
      </c>
      <c r="CF286" s="21" t="str">
        <f>[1]坦克标准养成属性!AW286</f>
        <v>虎式</v>
      </c>
      <c r="CG286" s="21" t="str">
        <f t="shared" si="241"/>
        <v>T3</v>
      </c>
      <c r="CH286" s="21" t="str">
        <f>[1]坦克标准养成属性!AX286</f>
        <v>中</v>
      </c>
      <c r="CI286" s="21">
        <f>[1]坦克标准养成属性!AY286</f>
        <v>3</v>
      </c>
      <c r="CJ286" s="21">
        <f ca="1">[1]坦克标准养成属性!AZ286</f>
        <v>9866</v>
      </c>
      <c r="CK286" s="21">
        <f ca="1">[1]坦克标准养成属性!BA286</f>
        <v>1783</v>
      </c>
      <c r="CL286" s="21">
        <f ca="1">[1]坦克标准养成属性!BB286</f>
        <v>833</v>
      </c>
      <c r="CM286" s="21">
        <f ca="1">[1]坦克标准养成属性!BC286</f>
        <v>666</v>
      </c>
      <c r="CN286" s="21">
        <f ca="1">[1]坦克标准养成属性!BD286</f>
        <v>914</v>
      </c>
      <c r="CO286" s="21">
        <f ca="1">[1]坦克标准养成属性!BE286</f>
        <v>981</v>
      </c>
      <c r="CP286" s="21">
        <f>[1]坦克标准养成属性!BF286</f>
        <v>33.700000000000003</v>
      </c>
      <c r="CQ286" s="21">
        <f>[1]坦克标准养成属性!BG286</f>
        <v>47</v>
      </c>
      <c r="CR286" s="21">
        <f>[1]坦克标准养成属性!BH286</f>
        <v>10.3</v>
      </c>
      <c r="CS286" s="21">
        <f>[1]坦克标准养成属性!BI286</f>
        <v>5.68</v>
      </c>
      <c r="CT286" s="21">
        <f>[1]坦克标准养成属性!BJ286</f>
        <v>0</v>
      </c>
      <c r="CU286" s="21">
        <f>[1]坦克标准养成属性!BK286</f>
        <v>0</v>
      </c>
      <c r="CV286" s="21">
        <f>[1]坦克标准养成属性!BL286</f>
        <v>2.89</v>
      </c>
      <c r="CX286" s="2">
        <v>283</v>
      </c>
      <c r="CY286" s="2">
        <f t="shared" si="214"/>
        <v>25</v>
      </c>
      <c r="CZ286" s="2" t="str">
        <f t="shared" si="215"/>
        <v>虎式</v>
      </c>
      <c r="DA286" s="2" t="str">
        <f t="shared" si="215"/>
        <v>T3</v>
      </c>
      <c r="DB286" s="2" t="str">
        <f t="shared" si="215"/>
        <v>中</v>
      </c>
      <c r="DC286" s="2">
        <f t="shared" si="216"/>
        <v>3</v>
      </c>
      <c r="DD286" s="2">
        <f t="shared" si="217"/>
        <v>5</v>
      </c>
      <c r="DE286" s="2">
        <f t="shared" si="218"/>
        <v>3</v>
      </c>
      <c r="DF286" s="2">
        <f t="shared" si="219"/>
        <v>3</v>
      </c>
      <c r="DG286" s="2">
        <f t="shared" si="220"/>
        <v>3</v>
      </c>
      <c r="DH286" s="2">
        <f t="shared" si="221"/>
        <v>2</v>
      </c>
      <c r="DI286" s="2">
        <f t="shared" si="222"/>
        <v>284</v>
      </c>
      <c r="DJ286" s="2">
        <f>COUNTIF(CZ$4:CZ286,CZ286)</f>
        <v>4</v>
      </c>
      <c r="DK286" s="2">
        <f t="shared" ca="1" si="223"/>
        <v>9866</v>
      </c>
      <c r="DL286" s="2">
        <f t="shared" ca="1" si="224"/>
        <v>1783</v>
      </c>
      <c r="DM286" s="2">
        <f t="shared" ca="1" si="225"/>
        <v>833</v>
      </c>
      <c r="DN286" s="2">
        <f t="shared" ca="1" si="226"/>
        <v>666</v>
      </c>
      <c r="DO286" s="2">
        <f t="shared" ca="1" si="227"/>
        <v>914</v>
      </c>
      <c r="DP286" s="2">
        <f t="shared" ca="1" si="228"/>
        <v>981</v>
      </c>
      <c r="DQ286" s="2">
        <f t="shared" si="229"/>
        <v>33.700000000000003</v>
      </c>
      <c r="DR286" s="2">
        <f t="shared" si="230"/>
        <v>47</v>
      </c>
      <c r="DS286" s="2">
        <f t="shared" si="231"/>
        <v>10.3</v>
      </c>
      <c r="DT286" s="2">
        <f t="shared" si="232"/>
        <v>5.68</v>
      </c>
      <c r="DU286" s="2">
        <f t="shared" si="233"/>
        <v>0</v>
      </c>
      <c r="DV286" s="2">
        <f t="shared" si="234"/>
        <v>0</v>
      </c>
      <c r="DW286" s="2">
        <f t="shared" si="235"/>
        <v>2.89</v>
      </c>
      <c r="DX286" s="2">
        <f t="shared" si="236"/>
        <v>1.04</v>
      </c>
      <c r="DY286" s="12" t="str">
        <f t="shared" ca="1" si="237"/>
        <v>[9866,1783,833,666,914,981,33.7,47,10.3,5.68,0,0,2.89,1.04]</v>
      </c>
      <c r="DZ286" s="2">
        <f t="shared" si="238"/>
        <v>53321</v>
      </c>
      <c r="EA286" s="23">
        <f t="shared" si="210"/>
        <v>25</v>
      </c>
      <c r="EB286" s="23">
        <f t="shared" si="211"/>
        <v>147000</v>
      </c>
      <c r="EC286" s="35"/>
      <c r="ED286" s="3" t="str">
        <f t="shared" si="239"/>
        <v>[53321,102]</v>
      </c>
      <c r="EE286" s="3" t="str">
        <f t="shared" si="240"/>
        <v>[25,147000]</v>
      </c>
      <c r="EF286" s="3"/>
      <c r="EG286" s="3">
        <f>VLOOKUP(IF(MOD(CY286,10)=0,10,MOD(CY286,10))&amp;DA286&amp;DB286&amp;DJ286-1,[1]图鉴!$C$18:$G$183,MATCH("经验值",[1]图鉴!$C$18:$G$18,0),FALSE)</f>
        <v>20</v>
      </c>
      <c r="EI286" s="2" t="str">
        <f t="shared" si="212"/>
        <v>虎式</v>
      </c>
      <c r="EJ286" s="2">
        <f t="shared" si="213"/>
        <v>283</v>
      </c>
    </row>
    <row r="287" spans="83:140">
      <c r="CE287" s="21">
        <f>[1]坦克标准养成属性!AV287</f>
        <v>25</v>
      </c>
      <c r="CF287" s="21" t="str">
        <f>[1]坦克标准养成属性!AW287</f>
        <v>虎式</v>
      </c>
      <c r="CG287" s="21" t="str">
        <f t="shared" si="241"/>
        <v>T3</v>
      </c>
      <c r="CH287" s="21" t="str">
        <f>[1]坦克标准养成属性!AX287</f>
        <v>中</v>
      </c>
      <c r="CI287" s="21">
        <f>[1]坦克标准养成属性!AY287</f>
        <v>4</v>
      </c>
      <c r="CJ287" s="21">
        <f ca="1">[1]坦克标准养成属性!AZ287</f>
        <v>10755</v>
      </c>
      <c r="CK287" s="21">
        <f ca="1">[1]坦克标准养成属性!BA287</f>
        <v>1888</v>
      </c>
      <c r="CL287" s="21">
        <f ca="1">[1]坦克标准养成属性!BB287</f>
        <v>892</v>
      </c>
      <c r="CM287" s="21">
        <f ca="1">[1]坦克标准养成属性!BC287</f>
        <v>713</v>
      </c>
      <c r="CN287" s="21">
        <f ca="1">[1]坦克标准养成属性!BD287</f>
        <v>969</v>
      </c>
      <c r="CO287" s="21">
        <f ca="1">[1]坦克标准养成属性!BE287</f>
        <v>1057</v>
      </c>
      <c r="CP287" s="21">
        <f>[1]坦克标准养成属性!BF287</f>
        <v>34.299999999999997</v>
      </c>
      <c r="CQ287" s="21">
        <f>[1]坦克标准养成属性!BG287</f>
        <v>47.8</v>
      </c>
      <c r="CR287" s="21">
        <f>[1]坦克标准养成属性!BH287</f>
        <v>10.5</v>
      </c>
      <c r="CS287" s="21">
        <f>[1]坦克标准养成属性!BI287</f>
        <v>5.57</v>
      </c>
      <c r="CT287" s="21">
        <f>[1]坦克标准养成属性!BJ287</f>
        <v>0</v>
      </c>
      <c r="CU287" s="21">
        <f>[1]坦克标准养成属性!BK287</f>
        <v>0</v>
      </c>
      <c r="CV287" s="21">
        <f>[1]坦克标准养成属性!BL287</f>
        <v>2.86</v>
      </c>
      <c r="CX287" s="2">
        <v>284</v>
      </c>
      <c r="CY287" s="2">
        <f t="shared" si="214"/>
        <v>25</v>
      </c>
      <c r="CZ287" s="2" t="str">
        <f t="shared" si="215"/>
        <v>虎式</v>
      </c>
      <c r="DA287" s="2" t="str">
        <f t="shared" si="215"/>
        <v>T3</v>
      </c>
      <c r="DB287" s="2" t="str">
        <f t="shared" si="215"/>
        <v>中</v>
      </c>
      <c r="DC287" s="2">
        <f t="shared" si="216"/>
        <v>3</v>
      </c>
      <c r="DD287" s="2">
        <f t="shared" si="217"/>
        <v>5</v>
      </c>
      <c r="DE287" s="2">
        <f t="shared" si="218"/>
        <v>4</v>
      </c>
      <c r="DF287" s="2">
        <f t="shared" si="219"/>
        <v>4</v>
      </c>
      <c r="DG287" s="2">
        <f t="shared" si="220"/>
        <v>0</v>
      </c>
      <c r="DH287" s="2">
        <f t="shared" si="221"/>
        <v>1</v>
      </c>
      <c r="DI287" s="2">
        <f t="shared" si="222"/>
        <v>285</v>
      </c>
      <c r="DJ287" s="2">
        <f>COUNTIF(CZ$4:CZ287,CZ287)</f>
        <v>5</v>
      </c>
      <c r="DK287" s="2">
        <f t="shared" ca="1" si="223"/>
        <v>10755</v>
      </c>
      <c r="DL287" s="2">
        <f t="shared" ca="1" si="224"/>
        <v>1888</v>
      </c>
      <c r="DM287" s="2">
        <f t="shared" ca="1" si="225"/>
        <v>892</v>
      </c>
      <c r="DN287" s="2">
        <f t="shared" ca="1" si="226"/>
        <v>713</v>
      </c>
      <c r="DO287" s="2">
        <f t="shared" ca="1" si="227"/>
        <v>969</v>
      </c>
      <c r="DP287" s="2">
        <f t="shared" ca="1" si="228"/>
        <v>1057</v>
      </c>
      <c r="DQ287" s="2">
        <f t="shared" si="229"/>
        <v>34.299999999999997</v>
      </c>
      <c r="DR287" s="2">
        <f t="shared" si="230"/>
        <v>47.8</v>
      </c>
      <c r="DS287" s="2">
        <f t="shared" si="231"/>
        <v>10.5</v>
      </c>
      <c r="DT287" s="2">
        <f t="shared" si="232"/>
        <v>5.57</v>
      </c>
      <c r="DU287" s="2">
        <f t="shared" si="233"/>
        <v>0</v>
      </c>
      <c r="DV287" s="2">
        <f t="shared" si="234"/>
        <v>0</v>
      </c>
      <c r="DW287" s="2">
        <f t="shared" si="235"/>
        <v>2.86</v>
      </c>
      <c r="DX287" s="2">
        <f t="shared" si="236"/>
        <v>1.05</v>
      </c>
      <c r="DY287" s="12" t="str">
        <f t="shared" ca="1" si="237"/>
        <v>[10755,1888,892,713,969,1057,34.3,47.8,10.5,5.57,0,0,2.86,1.05]</v>
      </c>
      <c r="DZ287" s="2">
        <f t="shared" si="238"/>
        <v>53321</v>
      </c>
      <c r="EA287" s="23">
        <f t="shared" si="210"/>
        <v>40</v>
      </c>
      <c r="EB287" s="23">
        <f t="shared" si="211"/>
        <v>169000</v>
      </c>
      <c r="EC287" s="35"/>
      <c r="ED287" s="3" t="str">
        <f t="shared" si="239"/>
        <v>[53321,102]</v>
      </c>
      <c r="EE287" s="3" t="str">
        <f t="shared" si="240"/>
        <v>[40,169000]</v>
      </c>
      <c r="EF287" s="3"/>
      <c r="EG287" s="3">
        <f>VLOOKUP(IF(MOD(CY287,10)=0,10,MOD(CY287,10))&amp;DA287&amp;DB287&amp;DJ287-1,[1]图鉴!$C$18:$G$183,MATCH("经验值",[1]图鉴!$C$18:$G$18,0),FALSE)</f>
        <v>20</v>
      </c>
      <c r="EI287" s="2" t="str">
        <f t="shared" si="212"/>
        <v>虎式</v>
      </c>
      <c r="EJ287" s="2">
        <f t="shared" si="213"/>
        <v>284</v>
      </c>
    </row>
    <row r="288" spans="83:140">
      <c r="CE288" s="21">
        <f>[1]坦克标准养成属性!AV288</f>
        <v>25</v>
      </c>
      <c r="CF288" s="21" t="str">
        <f>[1]坦克标准养成属性!AW288</f>
        <v>虎式</v>
      </c>
      <c r="CG288" s="21" t="str">
        <f t="shared" si="241"/>
        <v>T3</v>
      </c>
      <c r="CH288" s="21" t="str">
        <f>[1]坦克标准养成属性!AX288</f>
        <v>中</v>
      </c>
      <c r="CI288" s="21">
        <f>[1]坦克标准养成属性!AY288</f>
        <v>5</v>
      </c>
      <c r="CJ288" s="21">
        <f ca="1">[1]坦克标准养成属性!AZ288</f>
        <v>11645</v>
      </c>
      <c r="CK288" s="21">
        <f ca="1">[1]坦克标准养成属性!BA288</f>
        <v>1994</v>
      </c>
      <c r="CL288" s="21">
        <f ca="1">[1]坦克标准养成属性!BB288</f>
        <v>950</v>
      </c>
      <c r="CM288" s="21">
        <f ca="1">[1]坦克标准养成属性!BC288</f>
        <v>760</v>
      </c>
      <c r="CN288" s="21">
        <f ca="1">[1]坦克标准养成属性!BD288</f>
        <v>1023</v>
      </c>
      <c r="CO288" s="21">
        <f ca="1">[1]坦克标准养成属性!BE288</f>
        <v>1133</v>
      </c>
      <c r="CP288" s="21">
        <f>[1]坦克标准养成属性!BF288</f>
        <v>34.9</v>
      </c>
      <c r="CQ288" s="21">
        <f>[1]坦克标准养成属性!BG288</f>
        <v>48.6</v>
      </c>
      <c r="CR288" s="21">
        <f>[1]坦克标准养成属性!BH288</f>
        <v>10.7</v>
      </c>
      <c r="CS288" s="21">
        <f>[1]坦克标准养成属性!BI288</f>
        <v>5.47</v>
      </c>
      <c r="CT288" s="21">
        <f>[1]坦克标准养成属性!BJ288</f>
        <v>0</v>
      </c>
      <c r="CU288" s="21">
        <f>[1]坦克标准养成属性!BK288</f>
        <v>0</v>
      </c>
      <c r="CV288" s="21">
        <f>[1]坦克标准养成属性!BL288</f>
        <v>2.82</v>
      </c>
      <c r="CX288" s="2">
        <v>285</v>
      </c>
      <c r="CY288" s="2">
        <f t="shared" si="214"/>
        <v>25</v>
      </c>
      <c r="CZ288" s="2" t="str">
        <f t="shared" si="215"/>
        <v>虎式</v>
      </c>
      <c r="DA288" s="2" t="str">
        <f t="shared" si="215"/>
        <v>T3</v>
      </c>
      <c r="DB288" s="2" t="str">
        <f t="shared" si="215"/>
        <v>中</v>
      </c>
      <c r="DC288" s="2">
        <f t="shared" si="216"/>
        <v>3</v>
      </c>
      <c r="DD288" s="2">
        <f t="shared" si="217"/>
        <v>5</v>
      </c>
      <c r="DE288" s="2">
        <f t="shared" si="218"/>
        <v>4</v>
      </c>
      <c r="DF288" s="2">
        <f t="shared" si="219"/>
        <v>4</v>
      </c>
      <c r="DG288" s="2">
        <f t="shared" si="220"/>
        <v>1</v>
      </c>
      <c r="DH288" s="2">
        <f t="shared" si="221"/>
        <v>1</v>
      </c>
      <c r="DI288" s="2">
        <f t="shared" si="222"/>
        <v>286</v>
      </c>
      <c r="DJ288" s="2">
        <f>COUNTIF(CZ$4:CZ288,CZ288)</f>
        <v>6</v>
      </c>
      <c r="DK288" s="2">
        <f t="shared" ca="1" si="223"/>
        <v>11645</v>
      </c>
      <c r="DL288" s="2">
        <f t="shared" ca="1" si="224"/>
        <v>1994</v>
      </c>
      <c r="DM288" s="2">
        <f t="shared" ca="1" si="225"/>
        <v>950</v>
      </c>
      <c r="DN288" s="2">
        <f t="shared" ca="1" si="226"/>
        <v>760</v>
      </c>
      <c r="DO288" s="2">
        <f t="shared" ca="1" si="227"/>
        <v>1023</v>
      </c>
      <c r="DP288" s="2">
        <f t="shared" ca="1" si="228"/>
        <v>1133</v>
      </c>
      <c r="DQ288" s="2">
        <f t="shared" si="229"/>
        <v>34.9</v>
      </c>
      <c r="DR288" s="2">
        <f t="shared" si="230"/>
        <v>48.6</v>
      </c>
      <c r="DS288" s="2">
        <f t="shared" si="231"/>
        <v>10.7</v>
      </c>
      <c r="DT288" s="2">
        <f t="shared" si="232"/>
        <v>5.47</v>
      </c>
      <c r="DU288" s="2">
        <f t="shared" si="233"/>
        <v>0</v>
      </c>
      <c r="DV288" s="2">
        <f t="shared" si="234"/>
        <v>0</v>
      </c>
      <c r="DW288" s="2">
        <f t="shared" si="235"/>
        <v>2.82</v>
      </c>
      <c r="DX288" s="2">
        <f t="shared" si="236"/>
        <v>1.06</v>
      </c>
      <c r="DY288" s="12" t="str">
        <f t="shared" ca="1" si="237"/>
        <v>[11645,1994,950,760,1023,1133,34.9,48.6,10.7,5.47,0,0,2.82,1.06]</v>
      </c>
      <c r="DZ288" s="2">
        <f t="shared" si="238"/>
        <v>53321</v>
      </c>
      <c r="EA288" s="23">
        <f t="shared" si="210"/>
        <v>40</v>
      </c>
      <c r="EB288" s="23">
        <f t="shared" si="211"/>
        <v>191000</v>
      </c>
      <c r="EC288" s="35"/>
      <c r="ED288" s="3" t="str">
        <f t="shared" si="239"/>
        <v>[53321,102]</v>
      </c>
      <c r="EE288" s="3" t="str">
        <f t="shared" si="240"/>
        <v>[40,191000]</v>
      </c>
      <c r="EF288" s="3"/>
      <c r="EG288" s="3">
        <f>VLOOKUP(IF(MOD(CY288,10)=0,10,MOD(CY288,10))&amp;DA288&amp;DB288&amp;DJ288-1,[1]图鉴!$C$18:$G$183,MATCH("经验值",[1]图鉴!$C$18:$G$18,0),FALSE)</f>
        <v>25</v>
      </c>
      <c r="EI288" s="2" t="str">
        <f t="shared" si="212"/>
        <v>虎式</v>
      </c>
      <c r="EJ288" s="2">
        <f t="shared" si="213"/>
        <v>285</v>
      </c>
    </row>
    <row r="289" spans="83:140">
      <c r="CE289" s="21">
        <f>[1]坦克标准养成属性!AV289</f>
        <v>25</v>
      </c>
      <c r="CF289" s="21" t="str">
        <f>[1]坦克标准养成属性!AW289</f>
        <v>虎式</v>
      </c>
      <c r="CG289" s="21" t="str">
        <f t="shared" si="241"/>
        <v>T3</v>
      </c>
      <c r="CH289" s="21" t="str">
        <f>[1]坦克标准养成属性!AX289</f>
        <v>中</v>
      </c>
      <c r="CI289" s="21">
        <f>[1]坦克标准养成属性!AY289</f>
        <v>6</v>
      </c>
      <c r="CJ289" s="21">
        <f ca="1">[1]坦克标准养成属性!AZ289</f>
        <v>12535</v>
      </c>
      <c r="CK289" s="21">
        <f ca="1">[1]坦克标准养成属性!BA289</f>
        <v>2099</v>
      </c>
      <c r="CL289" s="21">
        <f ca="1">[1]坦克标准养成属性!BB289</f>
        <v>1009</v>
      </c>
      <c r="CM289" s="21">
        <f ca="1">[1]坦克标准养成属性!BC289</f>
        <v>807</v>
      </c>
      <c r="CN289" s="21">
        <f ca="1">[1]坦克标准养成属性!BD289</f>
        <v>1077</v>
      </c>
      <c r="CO289" s="21">
        <f ca="1">[1]坦克标准养成属性!BE289</f>
        <v>1209</v>
      </c>
      <c r="CP289" s="21">
        <f>[1]坦克标准养成属性!BF289</f>
        <v>35.4</v>
      </c>
      <c r="CQ289" s="21">
        <f>[1]坦克标准养成属性!BG289</f>
        <v>49.4</v>
      </c>
      <c r="CR289" s="21">
        <f>[1]坦克标准养成属性!BH289</f>
        <v>10.9</v>
      </c>
      <c r="CS289" s="21">
        <f>[1]坦克标准养成属性!BI289</f>
        <v>5.36</v>
      </c>
      <c r="CT289" s="21">
        <f>[1]坦克标准养成属性!BJ289</f>
        <v>0</v>
      </c>
      <c r="CU289" s="21">
        <f>[1]坦克标准养成属性!BK289</f>
        <v>0</v>
      </c>
      <c r="CV289" s="21">
        <f>[1]坦克标准养成属性!BL289</f>
        <v>2.79</v>
      </c>
      <c r="CX289" s="2">
        <v>286</v>
      </c>
      <c r="CY289" s="2">
        <f t="shared" si="214"/>
        <v>25</v>
      </c>
      <c r="CZ289" s="2" t="str">
        <f t="shared" si="215"/>
        <v>虎式</v>
      </c>
      <c r="DA289" s="2" t="str">
        <f t="shared" si="215"/>
        <v>T3</v>
      </c>
      <c r="DB289" s="2" t="str">
        <f t="shared" si="215"/>
        <v>中</v>
      </c>
      <c r="DC289" s="2">
        <f t="shared" si="216"/>
        <v>3</v>
      </c>
      <c r="DD289" s="2">
        <f t="shared" si="217"/>
        <v>5</v>
      </c>
      <c r="DE289" s="2">
        <f t="shared" si="218"/>
        <v>4</v>
      </c>
      <c r="DF289" s="2">
        <f t="shared" si="219"/>
        <v>4</v>
      </c>
      <c r="DG289" s="2">
        <f t="shared" si="220"/>
        <v>2</v>
      </c>
      <c r="DH289" s="2">
        <f t="shared" si="221"/>
        <v>1</v>
      </c>
      <c r="DI289" s="2">
        <f t="shared" si="222"/>
        <v>287</v>
      </c>
      <c r="DJ289" s="2">
        <f>COUNTIF(CZ$4:CZ289,CZ289)</f>
        <v>7</v>
      </c>
      <c r="DK289" s="2">
        <f t="shared" ca="1" si="223"/>
        <v>12535</v>
      </c>
      <c r="DL289" s="2">
        <f t="shared" ca="1" si="224"/>
        <v>2099</v>
      </c>
      <c r="DM289" s="2">
        <f t="shared" ca="1" si="225"/>
        <v>1009</v>
      </c>
      <c r="DN289" s="2">
        <f t="shared" ca="1" si="226"/>
        <v>807</v>
      </c>
      <c r="DO289" s="2">
        <f t="shared" ca="1" si="227"/>
        <v>1077</v>
      </c>
      <c r="DP289" s="2">
        <f t="shared" ca="1" si="228"/>
        <v>1209</v>
      </c>
      <c r="DQ289" s="2">
        <f t="shared" si="229"/>
        <v>35.4</v>
      </c>
      <c r="DR289" s="2">
        <f t="shared" si="230"/>
        <v>49.4</v>
      </c>
      <c r="DS289" s="2">
        <f t="shared" si="231"/>
        <v>10.9</v>
      </c>
      <c r="DT289" s="2">
        <f t="shared" si="232"/>
        <v>5.36</v>
      </c>
      <c r="DU289" s="2">
        <f t="shared" si="233"/>
        <v>0</v>
      </c>
      <c r="DV289" s="2">
        <f t="shared" si="234"/>
        <v>0</v>
      </c>
      <c r="DW289" s="2">
        <f t="shared" si="235"/>
        <v>2.79</v>
      </c>
      <c r="DX289" s="2">
        <f t="shared" si="236"/>
        <v>1.08</v>
      </c>
      <c r="DY289" s="12" t="str">
        <f t="shared" ca="1" si="237"/>
        <v>[12535,2099,1009,807,1077,1209,35.4,49.4,10.9,5.36,0,0,2.79,1.08]</v>
      </c>
      <c r="DZ289" s="2">
        <f t="shared" si="238"/>
        <v>53321</v>
      </c>
      <c r="EA289" s="23">
        <f t="shared" si="210"/>
        <v>40</v>
      </c>
      <c r="EB289" s="23">
        <f t="shared" si="211"/>
        <v>213000</v>
      </c>
      <c r="EC289" s="35"/>
      <c r="ED289" s="3" t="str">
        <f t="shared" si="239"/>
        <v>[53321,102]</v>
      </c>
      <c r="EE289" s="3" t="str">
        <f t="shared" si="240"/>
        <v>[40,213000]</v>
      </c>
      <c r="EF289" s="3"/>
      <c r="EG289" s="3">
        <f>VLOOKUP(IF(MOD(CY289,10)=0,10,MOD(CY289,10))&amp;DA289&amp;DB289&amp;DJ289-1,[1]图鉴!$C$18:$G$183,MATCH("经验值",[1]图鉴!$C$18:$G$18,0),FALSE)</f>
        <v>25</v>
      </c>
      <c r="EI289" s="2" t="str">
        <f t="shared" si="212"/>
        <v>虎式</v>
      </c>
      <c r="EJ289" s="2">
        <f t="shared" si="213"/>
        <v>286</v>
      </c>
    </row>
    <row r="290" spans="83:140">
      <c r="CE290" s="21">
        <f>[1]坦克标准养成属性!AV290</f>
        <v>25</v>
      </c>
      <c r="CF290" s="21" t="str">
        <f>[1]坦克标准养成属性!AW290</f>
        <v>虎式</v>
      </c>
      <c r="CG290" s="21" t="str">
        <f t="shared" si="241"/>
        <v>T3</v>
      </c>
      <c r="CH290" s="21" t="str">
        <f>[1]坦克标准养成属性!AX290</f>
        <v>中</v>
      </c>
      <c r="CI290" s="21">
        <f>[1]坦克标准养成属性!AY290</f>
        <v>7</v>
      </c>
      <c r="CJ290" s="21">
        <f ca="1">[1]坦克标准养成属性!AZ290</f>
        <v>13424</v>
      </c>
      <c r="CK290" s="21">
        <f ca="1">[1]坦克标准养成属性!BA290</f>
        <v>2205</v>
      </c>
      <c r="CL290" s="21">
        <f ca="1">[1]坦克标准养成属性!BB290</f>
        <v>1067</v>
      </c>
      <c r="CM290" s="21">
        <f ca="1">[1]坦克标准养成属性!BC290</f>
        <v>854</v>
      </c>
      <c r="CN290" s="21">
        <f ca="1">[1]坦克标准养成属性!BD290</f>
        <v>1131</v>
      </c>
      <c r="CO290" s="21">
        <f ca="1">[1]坦克标准养成属性!BE290</f>
        <v>1285</v>
      </c>
      <c r="CP290" s="21">
        <f>[1]坦克标准养成属性!BF290</f>
        <v>36</v>
      </c>
      <c r="CQ290" s="21">
        <f>[1]坦克标准养成属性!BG290</f>
        <v>50.2</v>
      </c>
      <c r="CR290" s="21">
        <f>[1]坦克标准养成属性!BH290</f>
        <v>11.2</v>
      </c>
      <c r="CS290" s="21">
        <f>[1]坦克标准养成属性!BI290</f>
        <v>5.26</v>
      </c>
      <c r="CT290" s="21">
        <f>[1]坦克标准养成属性!BJ290</f>
        <v>0</v>
      </c>
      <c r="CU290" s="21">
        <f>[1]坦克标准养成属性!BK290</f>
        <v>0</v>
      </c>
      <c r="CV290" s="21">
        <f>[1]坦克标准养成属性!BL290</f>
        <v>2.75</v>
      </c>
      <c r="CX290" s="2">
        <v>287</v>
      </c>
      <c r="CY290" s="2">
        <f t="shared" si="214"/>
        <v>25</v>
      </c>
      <c r="CZ290" s="2" t="str">
        <f t="shared" si="215"/>
        <v>虎式</v>
      </c>
      <c r="DA290" s="2" t="str">
        <f t="shared" si="215"/>
        <v>T3</v>
      </c>
      <c r="DB290" s="2" t="str">
        <f t="shared" si="215"/>
        <v>中</v>
      </c>
      <c r="DC290" s="2">
        <f t="shared" si="216"/>
        <v>3</v>
      </c>
      <c r="DD290" s="2">
        <f t="shared" si="217"/>
        <v>5</v>
      </c>
      <c r="DE290" s="2">
        <f t="shared" si="218"/>
        <v>4</v>
      </c>
      <c r="DF290" s="2">
        <f t="shared" si="219"/>
        <v>4</v>
      </c>
      <c r="DG290" s="2">
        <f t="shared" si="220"/>
        <v>3</v>
      </c>
      <c r="DH290" s="2">
        <f t="shared" si="221"/>
        <v>1</v>
      </c>
      <c r="DI290" s="2">
        <f t="shared" si="222"/>
        <v>288</v>
      </c>
      <c r="DJ290" s="2">
        <f>COUNTIF(CZ$4:CZ290,CZ290)</f>
        <v>8</v>
      </c>
      <c r="DK290" s="2">
        <f t="shared" ca="1" si="223"/>
        <v>13424</v>
      </c>
      <c r="DL290" s="2">
        <f t="shared" ca="1" si="224"/>
        <v>2205</v>
      </c>
      <c r="DM290" s="2">
        <f t="shared" ca="1" si="225"/>
        <v>1067</v>
      </c>
      <c r="DN290" s="2">
        <f t="shared" ca="1" si="226"/>
        <v>854</v>
      </c>
      <c r="DO290" s="2">
        <f t="shared" ca="1" si="227"/>
        <v>1131</v>
      </c>
      <c r="DP290" s="2">
        <f t="shared" ca="1" si="228"/>
        <v>1285</v>
      </c>
      <c r="DQ290" s="2">
        <f t="shared" si="229"/>
        <v>36</v>
      </c>
      <c r="DR290" s="2">
        <f t="shared" si="230"/>
        <v>50.2</v>
      </c>
      <c r="DS290" s="2">
        <f t="shared" si="231"/>
        <v>11.2</v>
      </c>
      <c r="DT290" s="2">
        <f t="shared" si="232"/>
        <v>5.26</v>
      </c>
      <c r="DU290" s="2">
        <f t="shared" si="233"/>
        <v>0</v>
      </c>
      <c r="DV290" s="2">
        <f t="shared" si="234"/>
        <v>0</v>
      </c>
      <c r="DW290" s="2">
        <f t="shared" si="235"/>
        <v>2.75</v>
      </c>
      <c r="DX290" s="2">
        <f t="shared" si="236"/>
        <v>1.0900000000000001</v>
      </c>
      <c r="DY290" s="12" t="str">
        <f t="shared" ca="1" si="237"/>
        <v>[13424,2205,1067,854,1131,1285,36,50.2,11.2,5.26,0,0,2.75,1.09]</v>
      </c>
      <c r="DZ290" s="2">
        <f t="shared" si="238"/>
        <v>53321</v>
      </c>
      <c r="EA290" s="23">
        <f t="shared" si="210"/>
        <v>40</v>
      </c>
      <c r="EB290" s="23">
        <f t="shared" si="211"/>
        <v>234500</v>
      </c>
      <c r="EC290" s="35"/>
      <c r="ED290" s="3" t="str">
        <f t="shared" si="239"/>
        <v>[53321,102]</v>
      </c>
      <c r="EE290" s="3" t="str">
        <f t="shared" si="240"/>
        <v>[40,234500]</v>
      </c>
      <c r="EF290" s="3"/>
      <c r="EG290" s="3">
        <f>VLOOKUP(IF(MOD(CY290,10)=0,10,MOD(CY290,10))&amp;DA290&amp;DB290&amp;DJ290-1,[1]图鉴!$C$18:$G$183,MATCH("经验值",[1]图鉴!$C$18:$G$18,0),FALSE)</f>
        <v>25</v>
      </c>
      <c r="EI290" s="2" t="str">
        <f t="shared" si="212"/>
        <v>虎式</v>
      </c>
      <c r="EJ290" s="2">
        <f t="shared" si="213"/>
        <v>287</v>
      </c>
    </row>
    <row r="291" spans="83:140">
      <c r="CE291" s="21">
        <f>[1]坦克标准养成属性!AV291</f>
        <v>25</v>
      </c>
      <c r="CF291" s="21" t="str">
        <f>[1]坦克标准养成属性!AW291</f>
        <v>虎式</v>
      </c>
      <c r="CG291" s="21" t="str">
        <f t="shared" si="241"/>
        <v>T3</v>
      </c>
      <c r="CH291" s="21" t="str">
        <f>[1]坦克标准养成属性!AX291</f>
        <v>中</v>
      </c>
      <c r="CI291" s="21">
        <f>[1]坦克标准养成属性!AY291</f>
        <v>8</v>
      </c>
      <c r="CJ291" s="21">
        <f ca="1">[1]坦克标准养成属性!AZ291</f>
        <v>14314</v>
      </c>
      <c r="CK291" s="21">
        <f ca="1">[1]坦克标准养成属性!BA291</f>
        <v>2310</v>
      </c>
      <c r="CL291" s="21">
        <f ca="1">[1]坦克标准养成属性!BB291</f>
        <v>1126</v>
      </c>
      <c r="CM291" s="21">
        <f ca="1">[1]坦克标准养成属性!BC291</f>
        <v>900</v>
      </c>
      <c r="CN291" s="21">
        <f ca="1">[1]坦克标准养成属性!BD291</f>
        <v>1185</v>
      </c>
      <c r="CO291" s="21">
        <f ca="1">[1]坦克标准养成属性!BE291</f>
        <v>1360</v>
      </c>
      <c r="CP291" s="21">
        <f>[1]坦克标准养成属性!BF291</f>
        <v>36.6</v>
      </c>
      <c r="CQ291" s="21">
        <f>[1]坦克标准养成属性!BG291</f>
        <v>51</v>
      </c>
      <c r="CR291" s="21">
        <f>[1]坦克标准养成属性!BH291</f>
        <v>11.4</v>
      </c>
      <c r="CS291" s="21">
        <f>[1]坦克标准养成属性!BI291</f>
        <v>5.15</v>
      </c>
      <c r="CT291" s="21">
        <f>[1]坦克标准养成属性!BJ291</f>
        <v>0</v>
      </c>
      <c r="CU291" s="21">
        <f>[1]坦克标准养成属性!BK291</f>
        <v>0</v>
      </c>
      <c r="CV291" s="21">
        <f>[1]坦克标准养成属性!BL291</f>
        <v>2.71</v>
      </c>
      <c r="CX291" s="2">
        <v>288</v>
      </c>
      <c r="CY291" s="2">
        <f t="shared" si="214"/>
        <v>25</v>
      </c>
      <c r="CZ291" s="2" t="str">
        <f t="shared" si="215"/>
        <v>虎式</v>
      </c>
      <c r="DA291" s="2" t="str">
        <f t="shared" si="215"/>
        <v>T3</v>
      </c>
      <c r="DB291" s="2" t="str">
        <f t="shared" si="215"/>
        <v>中</v>
      </c>
      <c r="DC291" s="2">
        <f t="shared" si="216"/>
        <v>3</v>
      </c>
      <c r="DD291" s="2">
        <f t="shared" si="217"/>
        <v>5</v>
      </c>
      <c r="DE291" s="2">
        <f t="shared" si="218"/>
        <v>4</v>
      </c>
      <c r="DF291" s="2">
        <f t="shared" si="219"/>
        <v>4</v>
      </c>
      <c r="DG291" s="2">
        <f t="shared" si="220"/>
        <v>4</v>
      </c>
      <c r="DH291" s="2">
        <f t="shared" si="221"/>
        <v>2</v>
      </c>
      <c r="DI291" s="2">
        <f t="shared" si="222"/>
        <v>289</v>
      </c>
      <c r="DJ291" s="2">
        <f>COUNTIF(CZ$4:CZ291,CZ291)</f>
        <v>9</v>
      </c>
      <c r="DK291" s="2">
        <f t="shared" ca="1" si="223"/>
        <v>14314</v>
      </c>
      <c r="DL291" s="2">
        <f t="shared" ca="1" si="224"/>
        <v>2310</v>
      </c>
      <c r="DM291" s="2">
        <f t="shared" ca="1" si="225"/>
        <v>1126</v>
      </c>
      <c r="DN291" s="2">
        <f t="shared" ca="1" si="226"/>
        <v>900</v>
      </c>
      <c r="DO291" s="2">
        <f t="shared" ca="1" si="227"/>
        <v>1185</v>
      </c>
      <c r="DP291" s="2">
        <f t="shared" ca="1" si="228"/>
        <v>1360</v>
      </c>
      <c r="DQ291" s="2">
        <f t="shared" si="229"/>
        <v>36.6</v>
      </c>
      <c r="DR291" s="2">
        <f t="shared" si="230"/>
        <v>51</v>
      </c>
      <c r="DS291" s="2">
        <f t="shared" si="231"/>
        <v>11.4</v>
      </c>
      <c r="DT291" s="2">
        <f t="shared" si="232"/>
        <v>5.15</v>
      </c>
      <c r="DU291" s="2">
        <f t="shared" si="233"/>
        <v>0</v>
      </c>
      <c r="DV291" s="2">
        <f t="shared" si="234"/>
        <v>0</v>
      </c>
      <c r="DW291" s="2">
        <f t="shared" si="235"/>
        <v>2.71</v>
      </c>
      <c r="DX291" s="2">
        <f t="shared" si="236"/>
        <v>1.1100000000000001</v>
      </c>
      <c r="DY291" s="12" t="str">
        <f t="shared" ca="1" si="237"/>
        <v>[14314,2310,1126,900,1185,1360,36.6,51,11.4,5.15,0,0,2.71,1.11]</v>
      </c>
      <c r="DZ291" s="2">
        <f t="shared" si="238"/>
        <v>53321</v>
      </c>
      <c r="EA291" s="23">
        <f t="shared" si="210"/>
        <v>40</v>
      </c>
      <c r="EB291" s="23">
        <f t="shared" si="211"/>
        <v>256500</v>
      </c>
      <c r="EC291" s="35"/>
      <c r="ED291" s="3" t="str">
        <f t="shared" si="239"/>
        <v>[53321,102]</v>
      </c>
      <c r="EE291" s="3" t="str">
        <f t="shared" si="240"/>
        <v>[40,256500]</v>
      </c>
      <c r="EF291" s="3"/>
      <c r="EG291" s="3">
        <f>VLOOKUP(IF(MOD(CY291,10)=0,10,MOD(CY291,10))&amp;DA291&amp;DB291&amp;DJ291-1,[1]图鉴!$C$18:$G$183,MATCH("经验值",[1]图鉴!$C$18:$G$18,0),FALSE)</f>
        <v>25</v>
      </c>
      <c r="EI291" s="2" t="str">
        <f t="shared" si="212"/>
        <v>虎式</v>
      </c>
      <c r="EJ291" s="2">
        <f t="shared" si="213"/>
        <v>288</v>
      </c>
    </row>
    <row r="292" spans="83:140">
      <c r="CE292" s="21">
        <f>[1]坦克标准养成属性!AV292</f>
        <v>25</v>
      </c>
      <c r="CF292" s="21" t="str">
        <f>[1]坦克标准养成属性!AW292</f>
        <v>虎式</v>
      </c>
      <c r="CG292" s="21" t="str">
        <f t="shared" si="241"/>
        <v>T3</v>
      </c>
      <c r="CH292" s="21" t="str">
        <f>[1]坦克标准养成属性!AX292</f>
        <v>中</v>
      </c>
      <c r="CI292" s="21">
        <f>[1]坦克标准养成属性!AY292</f>
        <v>9</v>
      </c>
      <c r="CJ292" s="21">
        <f ca="1">[1]坦克标准养成属性!AZ292</f>
        <v>15204</v>
      </c>
      <c r="CK292" s="21">
        <f ca="1">[1]坦克标准养成属性!BA292</f>
        <v>2416</v>
      </c>
      <c r="CL292" s="21">
        <f ca="1">[1]坦克标准养成属性!BB292</f>
        <v>1185</v>
      </c>
      <c r="CM292" s="21">
        <f ca="1">[1]坦克标准养成属性!BC292</f>
        <v>947</v>
      </c>
      <c r="CN292" s="21">
        <f ca="1">[1]坦克标准养成属性!BD292</f>
        <v>1239</v>
      </c>
      <c r="CO292" s="21">
        <f ca="1">[1]坦克标准养成属性!BE292</f>
        <v>1436</v>
      </c>
      <c r="CP292" s="21">
        <f>[1]坦克标准养成属性!BF292</f>
        <v>37.1</v>
      </c>
      <c r="CQ292" s="21">
        <f>[1]坦克标准养成属性!BG292</f>
        <v>51.8</v>
      </c>
      <c r="CR292" s="21">
        <f>[1]坦克标准养成属性!BH292</f>
        <v>11.6</v>
      </c>
      <c r="CS292" s="21">
        <f>[1]坦克标准养成属性!BI292</f>
        <v>5.04</v>
      </c>
      <c r="CT292" s="21">
        <f>[1]坦克标准养成属性!BJ292</f>
        <v>0</v>
      </c>
      <c r="CU292" s="21">
        <f>[1]坦克标准养成属性!BK292</f>
        <v>0</v>
      </c>
      <c r="CV292" s="21">
        <f>[1]坦克标准养成属性!BL292</f>
        <v>2.68</v>
      </c>
      <c r="CX292" s="2">
        <v>289</v>
      </c>
      <c r="CY292" s="2">
        <f t="shared" si="214"/>
        <v>25</v>
      </c>
      <c r="CZ292" s="2" t="str">
        <f t="shared" si="215"/>
        <v>虎式</v>
      </c>
      <c r="DA292" s="2" t="str">
        <f t="shared" si="215"/>
        <v>T3</v>
      </c>
      <c r="DB292" s="2" t="str">
        <f t="shared" si="215"/>
        <v>中</v>
      </c>
      <c r="DC292" s="2">
        <f t="shared" si="216"/>
        <v>3</v>
      </c>
      <c r="DD292" s="2">
        <f t="shared" si="217"/>
        <v>5</v>
      </c>
      <c r="DE292" s="2">
        <f t="shared" si="218"/>
        <v>5</v>
      </c>
      <c r="DF292" s="2">
        <f t="shared" si="219"/>
        <v>5</v>
      </c>
      <c r="DG292" s="2">
        <f t="shared" si="220"/>
        <v>0</v>
      </c>
      <c r="DH292" s="2">
        <f t="shared" si="221"/>
        <v>1</v>
      </c>
      <c r="DI292" s="2">
        <f t="shared" si="222"/>
        <v>290</v>
      </c>
      <c r="DJ292" s="2">
        <f>COUNTIF(CZ$4:CZ292,CZ292)</f>
        <v>10</v>
      </c>
      <c r="DK292" s="2">
        <f t="shared" ca="1" si="223"/>
        <v>15204</v>
      </c>
      <c r="DL292" s="2">
        <f t="shared" ca="1" si="224"/>
        <v>2416</v>
      </c>
      <c r="DM292" s="2">
        <f t="shared" ca="1" si="225"/>
        <v>1185</v>
      </c>
      <c r="DN292" s="2">
        <f t="shared" ca="1" si="226"/>
        <v>947</v>
      </c>
      <c r="DO292" s="2">
        <f t="shared" ca="1" si="227"/>
        <v>1239</v>
      </c>
      <c r="DP292" s="2">
        <f t="shared" ca="1" si="228"/>
        <v>1436</v>
      </c>
      <c r="DQ292" s="2">
        <f t="shared" si="229"/>
        <v>37.1</v>
      </c>
      <c r="DR292" s="2">
        <f t="shared" si="230"/>
        <v>51.8</v>
      </c>
      <c r="DS292" s="2">
        <f t="shared" si="231"/>
        <v>11.6</v>
      </c>
      <c r="DT292" s="2">
        <f t="shared" si="232"/>
        <v>5.04</v>
      </c>
      <c r="DU292" s="2">
        <f t="shared" si="233"/>
        <v>0</v>
      </c>
      <c r="DV292" s="2">
        <f t="shared" si="234"/>
        <v>0</v>
      </c>
      <c r="DW292" s="2">
        <f t="shared" si="235"/>
        <v>2.68</v>
      </c>
      <c r="DX292" s="2">
        <f t="shared" si="236"/>
        <v>1.1200000000000001</v>
      </c>
      <c r="DY292" s="12" t="str">
        <f t="shared" ca="1" si="237"/>
        <v>[15204,2416,1185,947,1239,1436,37.1,51.8,11.6,5.04,0,0,2.68,1.12]</v>
      </c>
      <c r="DZ292" s="2">
        <f t="shared" si="238"/>
        <v>53321</v>
      </c>
      <c r="EA292" s="23">
        <f t="shared" si="210"/>
        <v>50</v>
      </c>
      <c r="EB292" s="23">
        <f t="shared" si="211"/>
        <v>278500</v>
      </c>
      <c r="EC292" s="35"/>
      <c r="ED292" s="3" t="str">
        <f t="shared" si="239"/>
        <v>[53321,102]</v>
      </c>
      <c r="EE292" s="3" t="str">
        <f t="shared" si="240"/>
        <v>[50,278500]</v>
      </c>
      <c r="EF292" s="3"/>
      <c r="EG292" s="3">
        <f>VLOOKUP(IF(MOD(CY292,10)=0,10,MOD(CY292,10))&amp;DA292&amp;DB292&amp;DJ292-1,[1]图鉴!$C$18:$G$183,MATCH("经验值",[1]图鉴!$C$18:$G$18,0),FALSE)</f>
        <v>25</v>
      </c>
      <c r="EI292" s="2" t="str">
        <f t="shared" si="212"/>
        <v>虎式</v>
      </c>
      <c r="EJ292" s="2">
        <f t="shared" si="213"/>
        <v>289</v>
      </c>
    </row>
    <row r="293" spans="83:140">
      <c r="CE293" s="21">
        <f>[1]坦克标准养成属性!AV293</f>
        <v>25</v>
      </c>
      <c r="CF293" s="21" t="str">
        <f>[1]坦克标准养成属性!AW293</f>
        <v>虎式</v>
      </c>
      <c r="CG293" s="21" t="str">
        <f t="shared" si="241"/>
        <v>T3</v>
      </c>
      <c r="CH293" s="21" t="str">
        <f>[1]坦克标准养成属性!AX293</f>
        <v>中</v>
      </c>
      <c r="CI293" s="21">
        <f>[1]坦克标准养成属性!AY293</f>
        <v>10</v>
      </c>
      <c r="CJ293" s="21">
        <f ca="1">[1]坦克标准养成属性!AZ293</f>
        <v>16094</v>
      </c>
      <c r="CK293" s="21">
        <f ca="1">[1]坦克标准养成属性!BA293</f>
        <v>2521</v>
      </c>
      <c r="CL293" s="21">
        <f ca="1">[1]坦克标准养成属性!BB293</f>
        <v>1243</v>
      </c>
      <c r="CM293" s="21">
        <f ca="1">[1]坦克标准养成属性!BC293</f>
        <v>994</v>
      </c>
      <c r="CN293" s="21">
        <f ca="1">[1]坦克标准养成属性!BD293</f>
        <v>1293</v>
      </c>
      <c r="CO293" s="21">
        <f ca="1">[1]坦克标准养成属性!BE293</f>
        <v>1512</v>
      </c>
      <c r="CP293" s="21">
        <f>[1]坦克标准养成属性!BF293</f>
        <v>37.700000000000003</v>
      </c>
      <c r="CQ293" s="21">
        <f>[1]坦克标准养成属性!BG293</f>
        <v>52.6</v>
      </c>
      <c r="CR293" s="21">
        <f>[1]坦克标准养成属性!BH293</f>
        <v>11.8</v>
      </c>
      <c r="CS293" s="21">
        <f>[1]坦克标准养成属性!BI293</f>
        <v>4.9400000000000004</v>
      </c>
      <c r="CT293" s="21">
        <f>[1]坦克标准养成属性!BJ293</f>
        <v>0</v>
      </c>
      <c r="CU293" s="21">
        <f>[1]坦克标准养成属性!BK293</f>
        <v>0</v>
      </c>
      <c r="CV293" s="21">
        <f>[1]坦克标准养成属性!BL293</f>
        <v>2.64</v>
      </c>
      <c r="CX293" s="2">
        <v>290</v>
      </c>
      <c r="CY293" s="2">
        <f t="shared" si="214"/>
        <v>25</v>
      </c>
      <c r="CZ293" s="2" t="str">
        <f t="shared" si="215"/>
        <v>虎式</v>
      </c>
      <c r="DA293" s="2" t="str">
        <f t="shared" si="215"/>
        <v>T3</v>
      </c>
      <c r="DB293" s="2" t="str">
        <f t="shared" si="215"/>
        <v>中</v>
      </c>
      <c r="DC293" s="2">
        <f t="shared" si="216"/>
        <v>3</v>
      </c>
      <c r="DD293" s="2">
        <f t="shared" si="217"/>
        <v>5</v>
      </c>
      <c r="DE293" s="2">
        <f t="shared" si="218"/>
        <v>5</v>
      </c>
      <c r="DF293" s="2">
        <f t="shared" si="219"/>
        <v>5</v>
      </c>
      <c r="DG293" s="2">
        <f t="shared" si="220"/>
        <v>1</v>
      </c>
      <c r="DH293" s="2">
        <f t="shared" si="221"/>
        <v>1</v>
      </c>
      <c r="DI293" s="2">
        <f t="shared" si="222"/>
        <v>291</v>
      </c>
      <c r="DJ293" s="2">
        <f>COUNTIF(CZ$4:CZ293,CZ293)</f>
        <v>11</v>
      </c>
      <c r="DK293" s="2">
        <f t="shared" ca="1" si="223"/>
        <v>16094</v>
      </c>
      <c r="DL293" s="2">
        <f t="shared" ca="1" si="224"/>
        <v>2521</v>
      </c>
      <c r="DM293" s="2">
        <f t="shared" ca="1" si="225"/>
        <v>1243</v>
      </c>
      <c r="DN293" s="2">
        <f t="shared" ca="1" si="226"/>
        <v>994</v>
      </c>
      <c r="DO293" s="2">
        <f t="shared" ca="1" si="227"/>
        <v>1293</v>
      </c>
      <c r="DP293" s="2">
        <f t="shared" ca="1" si="228"/>
        <v>1512</v>
      </c>
      <c r="DQ293" s="2">
        <f t="shared" si="229"/>
        <v>37.700000000000003</v>
      </c>
      <c r="DR293" s="2">
        <f t="shared" si="230"/>
        <v>52.6</v>
      </c>
      <c r="DS293" s="2">
        <f t="shared" si="231"/>
        <v>11.8</v>
      </c>
      <c r="DT293" s="2">
        <f t="shared" si="232"/>
        <v>4.9400000000000004</v>
      </c>
      <c r="DU293" s="2">
        <f t="shared" si="233"/>
        <v>0</v>
      </c>
      <c r="DV293" s="2">
        <f t="shared" si="234"/>
        <v>0</v>
      </c>
      <c r="DW293" s="2">
        <f t="shared" si="235"/>
        <v>2.64</v>
      </c>
      <c r="DX293" s="2">
        <f t="shared" si="236"/>
        <v>1.1399999999999999</v>
      </c>
      <c r="DY293" s="12" t="str">
        <f t="shared" ca="1" si="237"/>
        <v>[16094,2521,1243,994,1293,1512,37.7,52.6,11.8,4.94,0,0,2.64,1.14]</v>
      </c>
      <c r="DZ293" s="2">
        <f t="shared" si="238"/>
        <v>53321</v>
      </c>
      <c r="EA293" s="23">
        <f t="shared" si="210"/>
        <v>50</v>
      </c>
      <c r="EB293" s="23">
        <f t="shared" si="211"/>
        <v>300500</v>
      </c>
      <c r="EC293" s="35"/>
      <c r="ED293" s="3" t="str">
        <f t="shared" si="239"/>
        <v>[53321,102]</v>
      </c>
      <c r="EE293" s="3" t="str">
        <f t="shared" si="240"/>
        <v>[50,300500]</v>
      </c>
      <c r="EF293" s="3"/>
      <c r="EG293" s="3">
        <f>VLOOKUP(IF(MOD(CY293,10)=0,10,MOD(CY293,10))&amp;DA293&amp;DB293&amp;DJ293-1,[1]图鉴!$C$18:$G$183,MATCH("经验值",[1]图鉴!$C$18:$G$18,0),FALSE)</f>
        <v>30</v>
      </c>
      <c r="EI293" s="2" t="str">
        <f t="shared" si="212"/>
        <v>虎式</v>
      </c>
      <c r="EJ293" s="2">
        <f t="shared" si="213"/>
        <v>290</v>
      </c>
    </row>
    <row r="294" spans="83:140">
      <c r="CE294" s="21">
        <f>[1]坦克标准养成属性!AV294</f>
        <v>25</v>
      </c>
      <c r="CF294" s="21" t="str">
        <f>[1]坦克标准养成属性!AW294</f>
        <v>虎式</v>
      </c>
      <c r="CG294" s="21" t="str">
        <f t="shared" si="241"/>
        <v>T3</v>
      </c>
      <c r="CH294" s="21" t="str">
        <f>[1]坦克标准养成属性!AX294</f>
        <v>中</v>
      </c>
      <c r="CI294" s="21">
        <f>[1]坦克标准养成属性!AY294</f>
        <v>11</v>
      </c>
      <c r="CJ294" s="21">
        <f ca="1">[1]坦克标准养成属性!AZ294</f>
        <v>16983</v>
      </c>
      <c r="CK294" s="21">
        <f ca="1">[1]坦克标准养成属性!BA294</f>
        <v>2627</v>
      </c>
      <c r="CL294" s="21">
        <f ca="1">[1]坦克标准养成属性!BB294</f>
        <v>1302</v>
      </c>
      <c r="CM294" s="21">
        <f ca="1">[1]坦克标准养成属性!BC294</f>
        <v>1041</v>
      </c>
      <c r="CN294" s="21">
        <f ca="1">[1]坦克标准养成属性!BD294</f>
        <v>1348</v>
      </c>
      <c r="CO294" s="21">
        <f ca="1">[1]坦克标准养成属性!BE294</f>
        <v>1588</v>
      </c>
      <c r="CP294" s="21">
        <f>[1]坦克标准养成属性!BF294</f>
        <v>38.299999999999997</v>
      </c>
      <c r="CQ294" s="21">
        <f>[1]坦克标准养成属性!BG294</f>
        <v>53.4</v>
      </c>
      <c r="CR294" s="21">
        <f>[1]坦克标准养成属性!BH294</f>
        <v>12.1</v>
      </c>
      <c r="CS294" s="21">
        <f>[1]坦克标准养成属性!BI294</f>
        <v>4.83</v>
      </c>
      <c r="CT294" s="21">
        <f>[1]坦克标准养成属性!BJ294</f>
        <v>0</v>
      </c>
      <c r="CU294" s="21">
        <f>[1]坦克标准养成属性!BK294</f>
        <v>0</v>
      </c>
      <c r="CV294" s="21">
        <f>[1]坦克标准养成属性!BL294</f>
        <v>2.61</v>
      </c>
      <c r="CX294" s="2">
        <v>291</v>
      </c>
      <c r="CY294" s="2">
        <f t="shared" si="214"/>
        <v>25</v>
      </c>
      <c r="CZ294" s="2" t="str">
        <f t="shared" si="215"/>
        <v>虎式</v>
      </c>
      <c r="DA294" s="2" t="str">
        <f t="shared" si="215"/>
        <v>T3</v>
      </c>
      <c r="DB294" s="2" t="str">
        <f t="shared" si="215"/>
        <v>中</v>
      </c>
      <c r="DC294" s="2">
        <f t="shared" si="216"/>
        <v>3</v>
      </c>
      <c r="DD294" s="2">
        <f t="shared" si="217"/>
        <v>5</v>
      </c>
      <c r="DE294" s="2">
        <f t="shared" si="218"/>
        <v>5</v>
      </c>
      <c r="DF294" s="2">
        <f t="shared" si="219"/>
        <v>5</v>
      </c>
      <c r="DG294" s="2">
        <f t="shared" si="220"/>
        <v>2</v>
      </c>
      <c r="DH294" s="2">
        <f t="shared" si="221"/>
        <v>1</v>
      </c>
      <c r="DI294" s="2">
        <f t="shared" si="222"/>
        <v>292</v>
      </c>
      <c r="DJ294" s="2">
        <f>COUNTIF(CZ$4:CZ294,CZ294)</f>
        <v>12</v>
      </c>
      <c r="DK294" s="2">
        <f t="shared" ca="1" si="223"/>
        <v>16983</v>
      </c>
      <c r="DL294" s="2">
        <f t="shared" ca="1" si="224"/>
        <v>2627</v>
      </c>
      <c r="DM294" s="2">
        <f t="shared" ca="1" si="225"/>
        <v>1302</v>
      </c>
      <c r="DN294" s="2">
        <f t="shared" ca="1" si="226"/>
        <v>1041</v>
      </c>
      <c r="DO294" s="2">
        <f t="shared" ca="1" si="227"/>
        <v>1348</v>
      </c>
      <c r="DP294" s="2">
        <f t="shared" ca="1" si="228"/>
        <v>1588</v>
      </c>
      <c r="DQ294" s="2">
        <f t="shared" si="229"/>
        <v>38.299999999999997</v>
      </c>
      <c r="DR294" s="2">
        <f t="shared" si="230"/>
        <v>53.4</v>
      </c>
      <c r="DS294" s="2">
        <f t="shared" si="231"/>
        <v>12.1</v>
      </c>
      <c r="DT294" s="2">
        <f t="shared" si="232"/>
        <v>4.83</v>
      </c>
      <c r="DU294" s="2">
        <f t="shared" si="233"/>
        <v>0</v>
      </c>
      <c r="DV294" s="2">
        <f t="shared" si="234"/>
        <v>0</v>
      </c>
      <c r="DW294" s="2">
        <f t="shared" si="235"/>
        <v>2.61</v>
      </c>
      <c r="DX294" s="2">
        <f t="shared" si="236"/>
        <v>1.1499999999999999</v>
      </c>
      <c r="DY294" s="12" t="str">
        <f t="shared" ca="1" si="237"/>
        <v>[16983,2627,1302,1041,1348,1588,38.3,53.4,12.1,4.83,0,0,2.61,1.15]</v>
      </c>
      <c r="DZ294" s="2">
        <f t="shared" si="238"/>
        <v>53321</v>
      </c>
      <c r="EA294" s="23">
        <f t="shared" si="210"/>
        <v>50</v>
      </c>
      <c r="EB294" s="23">
        <f t="shared" si="211"/>
        <v>322500</v>
      </c>
      <c r="EC294" s="35"/>
      <c r="ED294" s="3" t="str">
        <f t="shared" si="239"/>
        <v>[53321,102]</v>
      </c>
      <c r="EE294" s="3" t="str">
        <f t="shared" si="240"/>
        <v>[50,322500]</v>
      </c>
      <c r="EF294" s="3"/>
      <c r="EG294" s="3">
        <f>VLOOKUP(IF(MOD(CY294,10)=0,10,MOD(CY294,10))&amp;DA294&amp;DB294&amp;DJ294-1,[1]图鉴!$C$18:$G$183,MATCH("经验值",[1]图鉴!$C$18:$G$18,0),FALSE)</f>
        <v>30</v>
      </c>
      <c r="EI294" s="2" t="str">
        <f t="shared" si="212"/>
        <v>虎式</v>
      </c>
      <c r="EJ294" s="2">
        <f t="shared" si="213"/>
        <v>291</v>
      </c>
    </row>
    <row r="295" spans="83:140">
      <c r="CE295" s="21">
        <f>[1]坦克标准养成属性!AV295</f>
        <v>25</v>
      </c>
      <c r="CF295" s="21" t="str">
        <f>[1]坦克标准养成属性!AW295</f>
        <v>虎式</v>
      </c>
      <c r="CG295" s="21" t="str">
        <f t="shared" si="241"/>
        <v>T3</v>
      </c>
      <c r="CH295" s="21" t="str">
        <f>[1]坦克标准养成属性!AX295</f>
        <v>中</v>
      </c>
      <c r="CI295" s="21">
        <f>[1]坦克标准养成属性!AY295</f>
        <v>12</v>
      </c>
      <c r="CJ295" s="21">
        <f ca="1">[1]坦克标准养成属性!AZ295</f>
        <v>17873</v>
      </c>
      <c r="CK295" s="21">
        <f ca="1">[1]坦克标准养成属性!BA295</f>
        <v>2732</v>
      </c>
      <c r="CL295" s="21">
        <f ca="1">[1]坦克标准养成属性!BB295</f>
        <v>1361</v>
      </c>
      <c r="CM295" s="21">
        <f ca="1">[1]坦克标准养成属性!BC295</f>
        <v>1088</v>
      </c>
      <c r="CN295" s="21">
        <f ca="1">[1]坦克标准养成属性!BD295</f>
        <v>1402</v>
      </c>
      <c r="CO295" s="21">
        <f ca="1">[1]坦克标准养成属性!BE295</f>
        <v>1664</v>
      </c>
      <c r="CP295" s="21">
        <f>[1]坦克标准养成属性!BF295</f>
        <v>38.9</v>
      </c>
      <c r="CQ295" s="21">
        <f>[1]坦克标准养成属性!BG295</f>
        <v>54.2</v>
      </c>
      <c r="CR295" s="21">
        <f>[1]坦克标准养成属性!BH295</f>
        <v>12.3</v>
      </c>
      <c r="CS295" s="21">
        <f>[1]坦克标准养成属性!BI295</f>
        <v>4.72</v>
      </c>
      <c r="CT295" s="21">
        <f>[1]坦克标准养成属性!BJ295</f>
        <v>0</v>
      </c>
      <c r="CU295" s="21">
        <f>[1]坦克标准养成属性!BK295</f>
        <v>0</v>
      </c>
      <c r="CV295" s="21">
        <f>[1]坦克标准养成属性!BL295</f>
        <v>2.57</v>
      </c>
      <c r="CX295" s="2">
        <v>292</v>
      </c>
      <c r="CY295" s="2">
        <f t="shared" si="214"/>
        <v>25</v>
      </c>
      <c r="CZ295" s="2" t="str">
        <f t="shared" si="215"/>
        <v>虎式</v>
      </c>
      <c r="DA295" s="2" t="str">
        <f t="shared" si="215"/>
        <v>T3</v>
      </c>
      <c r="DB295" s="2" t="str">
        <f t="shared" si="215"/>
        <v>中</v>
      </c>
      <c r="DC295" s="2">
        <f t="shared" si="216"/>
        <v>3</v>
      </c>
      <c r="DD295" s="2">
        <f t="shared" si="217"/>
        <v>5</v>
      </c>
      <c r="DE295" s="2">
        <f t="shared" si="218"/>
        <v>5</v>
      </c>
      <c r="DF295" s="2">
        <f t="shared" si="219"/>
        <v>5</v>
      </c>
      <c r="DG295" s="2">
        <f t="shared" si="220"/>
        <v>3</v>
      </c>
      <c r="DH295" s="2">
        <f t="shared" si="221"/>
        <v>1</v>
      </c>
      <c r="DI295" s="2">
        <f t="shared" si="222"/>
        <v>293</v>
      </c>
      <c r="DJ295" s="2">
        <f>COUNTIF(CZ$4:CZ295,CZ295)</f>
        <v>13</v>
      </c>
      <c r="DK295" s="2">
        <f t="shared" ca="1" si="223"/>
        <v>17873</v>
      </c>
      <c r="DL295" s="2">
        <f t="shared" ca="1" si="224"/>
        <v>2732</v>
      </c>
      <c r="DM295" s="2">
        <f t="shared" ca="1" si="225"/>
        <v>1361</v>
      </c>
      <c r="DN295" s="2">
        <f t="shared" ca="1" si="226"/>
        <v>1088</v>
      </c>
      <c r="DO295" s="2">
        <f t="shared" ca="1" si="227"/>
        <v>1402</v>
      </c>
      <c r="DP295" s="2">
        <f t="shared" ca="1" si="228"/>
        <v>1664</v>
      </c>
      <c r="DQ295" s="2">
        <f t="shared" si="229"/>
        <v>38.9</v>
      </c>
      <c r="DR295" s="2">
        <f t="shared" si="230"/>
        <v>54.2</v>
      </c>
      <c r="DS295" s="2">
        <f t="shared" si="231"/>
        <v>12.3</v>
      </c>
      <c r="DT295" s="2">
        <f t="shared" si="232"/>
        <v>4.72</v>
      </c>
      <c r="DU295" s="2">
        <f t="shared" si="233"/>
        <v>0</v>
      </c>
      <c r="DV295" s="2">
        <f t="shared" si="234"/>
        <v>0</v>
      </c>
      <c r="DW295" s="2">
        <f t="shared" si="235"/>
        <v>2.57</v>
      </c>
      <c r="DX295" s="2">
        <f t="shared" si="236"/>
        <v>1.17</v>
      </c>
      <c r="DY295" s="12" t="str">
        <f t="shared" ca="1" si="237"/>
        <v>[17873,2732,1361,1088,1402,1664,38.9,54.2,12.3,4.72,0,0,2.57,1.17]</v>
      </c>
      <c r="DZ295" s="2">
        <f t="shared" si="238"/>
        <v>53321</v>
      </c>
      <c r="EA295" s="23">
        <f t="shared" si="210"/>
        <v>50</v>
      </c>
      <c r="EB295" s="23">
        <f t="shared" si="211"/>
        <v>344000</v>
      </c>
      <c r="EC295" s="35"/>
      <c r="ED295" s="3" t="str">
        <f t="shared" si="239"/>
        <v>[53321,102]</v>
      </c>
      <c r="EE295" s="3" t="str">
        <f t="shared" si="240"/>
        <v>[50,344000]</v>
      </c>
      <c r="EF295" s="3"/>
      <c r="EG295" s="3">
        <f>VLOOKUP(IF(MOD(CY295,10)=0,10,MOD(CY295,10))&amp;DA295&amp;DB295&amp;DJ295-1,[1]图鉴!$C$18:$G$183,MATCH("经验值",[1]图鉴!$C$18:$G$18,0),FALSE)</f>
        <v>30</v>
      </c>
      <c r="EI295" s="2" t="str">
        <f t="shared" si="212"/>
        <v>虎式</v>
      </c>
      <c r="EJ295" s="2">
        <f t="shared" si="213"/>
        <v>292</v>
      </c>
    </row>
    <row r="296" spans="83:140">
      <c r="CE296" s="21">
        <f>[1]坦克标准养成属性!AV296</f>
        <v>25</v>
      </c>
      <c r="CF296" s="21" t="str">
        <f>[1]坦克标准养成属性!AW296</f>
        <v>虎式</v>
      </c>
      <c r="CG296" s="21" t="str">
        <f t="shared" si="241"/>
        <v>T3</v>
      </c>
      <c r="CH296" s="21" t="str">
        <f>[1]坦克标准养成属性!AX296</f>
        <v>中</v>
      </c>
      <c r="CI296" s="21">
        <f>[1]坦克标准养成属性!AY296</f>
        <v>13</v>
      </c>
      <c r="CJ296" s="21">
        <f ca="1">[1]坦克标准养成属性!AZ296</f>
        <v>18763</v>
      </c>
      <c r="CK296" s="21">
        <f ca="1">[1]坦克标准养成属性!BA296</f>
        <v>2838</v>
      </c>
      <c r="CL296" s="21">
        <f ca="1">[1]坦克标准养成属性!BB296</f>
        <v>1419</v>
      </c>
      <c r="CM296" s="21">
        <f ca="1">[1]坦克标准养成属性!BC296</f>
        <v>1135</v>
      </c>
      <c r="CN296" s="21">
        <f ca="1">[1]坦克标准养成属性!BD296</f>
        <v>1456</v>
      </c>
      <c r="CO296" s="21">
        <f ca="1">[1]坦克标准养成属性!BE296</f>
        <v>1740</v>
      </c>
      <c r="CP296" s="21">
        <f>[1]坦克标准养成属性!BF296</f>
        <v>39.4</v>
      </c>
      <c r="CQ296" s="21">
        <f>[1]坦克标准养成属性!BG296</f>
        <v>55</v>
      </c>
      <c r="CR296" s="21">
        <f>[1]坦克标准养成属性!BH296</f>
        <v>12.5</v>
      </c>
      <c r="CS296" s="21">
        <f>[1]坦克标准养成属性!BI296</f>
        <v>4.62</v>
      </c>
      <c r="CT296" s="21">
        <f>[1]坦克标准养成属性!BJ296</f>
        <v>0</v>
      </c>
      <c r="CU296" s="21">
        <f>[1]坦克标准养成属性!BK296</f>
        <v>0</v>
      </c>
      <c r="CV296" s="21">
        <f>[1]坦克标准养成属性!BL296</f>
        <v>2.54</v>
      </c>
      <c r="CX296" s="2">
        <v>293</v>
      </c>
      <c r="CY296" s="2">
        <f t="shared" si="214"/>
        <v>25</v>
      </c>
      <c r="CZ296" s="2" t="str">
        <f t="shared" si="215"/>
        <v>虎式</v>
      </c>
      <c r="DA296" s="2" t="str">
        <f t="shared" si="215"/>
        <v>T3</v>
      </c>
      <c r="DB296" s="2" t="str">
        <f t="shared" si="215"/>
        <v>中</v>
      </c>
      <c r="DC296" s="2">
        <f t="shared" si="216"/>
        <v>3</v>
      </c>
      <c r="DD296" s="2">
        <f t="shared" si="217"/>
        <v>5</v>
      </c>
      <c r="DE296" s="2">
        <f t="shared" si="218"/>
        <v>5</v>
      </c>
      <c r="DF296" s="2">
        <f t="shared" si="219"/>
        <v>5</v>
      </c>
      <c r="DG296" s="2">
        <f t="shared" si="220"/>
        <v>4</v>
      </c>
      <c r="DH296" s="2">
        <f t="shared" si="221"/>
        <v>1</v>
      </c>
      <c r="DI296" s="2">
        <f t="shared" si="222"/>
        <v>294</v>
      </c>
      <c r="DJ296" s="2">
        <f>COUNTIF(CZ$4:CZ296,CZ296)</f>
        <v>14</v>
      </c>
      <c r="DK296" s="2">
        <f t="shared" ca="1" si="223"/>
        <v>18763</v>
      </c>
      <c r="DL296" s="2">
        <f t="shared" ca="1" si="224"/>
        <v>2838</v>
      </c>
      <c r="DM296" s="2">
        <f t="shared" ca="1" si="225"/>
        <v>1419</v>
      </c>
      <c r="DN296" s="2">
        <f t="shared" ca="1" si="226"/>
        <v>1135</v>
      </c>
      <c r="DO296" s="2">
        <f t="shared" ca="1" si="227"/>
        <v>1456</v>
      </c>
      <c r="DP296" s="2">
        <f t="shared" ca="1" si="228"/>
        <v>1740</v>
      </c>
      <c r="DQ296" s="2">
        <f t="shared" si="229"/>
        <v>39.4</v>
      </c>
      <c r="DR296" s="2">
        <f t="shared" si="230"/>
        <v>55</v>
      </c>
      <c r="DS296" s="2">
        <f t="shared" si="231"/>
        <v>12.5</v>
      </c>
      <c r="DT296" s="2">
        <f t="shared" si="232"/>
        <v>4.62</v>
      </c>
      <c r="DU296" s="2">
        <f t="shared" si="233"/>
        <v>0</v>
      </c>
      <c r="DV296" s="2">
        <f t="shared" si="234"/>
        <v>0</v>
      </c>
      <c r="DW296" s="2">
        <f t="shared" si="235"/>
        <v>2.54</v>
      </c>
      <c r="DX296" s="2">
        <f t="shared" si="236"/>
        <v>1.18</v>
      </c>
      <c r="DY296" s="12" t="str">
        <f t="shared" ca="1" si="237"/>
        <v>[18763,2838,1419,1135,1456,1740,39.4,55,12.5,4.62,0,0,2.54,1.18]</v>
      </c>
      <c r="DZ296" s="2">
        <f t="shared" si="238"/>
        <v>53321</v>
      </c>
      <c r="EA296" s="23">
        <f t="shared" si="210"/>
        <v>50</v>
      </c>
      <c r="EB296" s="23">
        <f t="shared" si="211"/>
        <v>366000</v>
      </c>
      <c r="EC296" s="35"/>
      <c r="ED296" s="3" t="str">
        <f t="shared" si="239"/>
        <v>[53321,102]</v>
      </c>
      <c r="EE296" s="3" t="str">
        <f t="shared" si="240"/>
        <v>[50,366000]</v>
      </c>
      <c r="EF296" s="3"/>
      <c r="EG296" s="3">
        <f>VLOOKUP(IF(MOD(CY296,10)=0,10,MOD(CY296,10))&amp;DA296&amp;DB296&amp;DJ296-1,[1]图鉴!$C$18:$G$183,MATCH("经验值",[1]图鉴!$C$18:$G$18,0),FALSE)</f>
        <v>30</v>
      </c>
      <c r="EI296" s="2" t="str">
        <f t="shared" si="212"/>
        <v>虎式</v>
      </c>
      <c r="EJ296" s="2">
        <f t="shared" si="213"/>
        <v>293</v>
      </c>
    </row>
    <row r="297" spans="83:140">
      <c r="CE297" s="21">
        <f>[1]坦克标准养成属性!AV297</f>
        <v>25</v>
      </c>
      <c r="CF297" s="21" t="str">
        <f>[1]坦克标准养成属性!AW297</f>
        <v>虎式</v>
      </c>
      <c r="CG297" s="21" t="str">
        <f t="shared" si="241"/>
        <v>T3</v>
      </c>
      <c r="CH297" s="21" t="str">
        <f>[1]坦克标准养成属性!AX297</f>
        <v>中</v>
      </c>
      <c r="CI297" s="21">
        <f>[1]坦克标准养成属性!AY297</f>
        <v>14</v>
      </c>
      <c r="CJ297" s="21">
        <f ca="1">[1]坦克标准养成属性!AZ297</f>
        <v>19653</v>
      </c>
      <c r="CK297" s="21">
        <f ca="1">[1]坦克标准养成属性!BA297</f>
        <v>2943</v>
      </c>
      <c r="CL297" s="21">
        <f ca="1">[1]坦克标准养成属性!BB297</f>
        <v>1478</v>
      </c>
      <c r="CM297" s="21">
        <f ca="1">[1]坦克标准养成属性!BC297</f>
        <v>1182</v>
      </c>
      <c r="CN297" s="21">
        <f ca="1">[1]坦克标准养成属性!BD297</f>
        <v>1510</v>
      </c>
      <c r="CO297" s="21">
        <f ca="1">[1]坦克标准养成属性!BE297</f>
        <v>1816</v>
      </c>
      <c r="CP297" s="21">
        <f>[1]坦克标准养成属性!BF297</f>
        <v>40</v>
      </c>
      <c r="CQ297" s="21">
        <f>[1]坦克标准养成属性!BG297</f>
        <v>55.8</v>
      </c>
      <c r="CR297" s="21">
        <f>[1]坦克标准养成属性!BH297</f>
        <v>12.7</v>
      </c>
      <c r="CS297" s="21">
        <f>[1]坦克标准养成属性!BI297</f>
        <v>4.51</v>
      </c>
      <c r="CT297" s="21">
        <f>[1]坦克标准养成属性!BJ297</f>
        <v>0</v>
      </c>
      <c r="CU297" s="21">
        <f>[1]坦克标准养成属性!BK297</f>
        <v>0</v>
      </c>
      <c r="CV297" s="21">
        <f>[1]坦克标准养成属性!BL297</f>
        <v>2.5</v>
      </c>
      <c r="CX297" s="2">
        <v>294</v>
      </c>
      <c r="CY297" s="2">
        <f t="shared" si="214"/>
        <v>25</v>
      </c>
      <c r="CZ297" s="2" t="str">
        <f t="shared" si="215"/>
        <v>虎式</v>
      </c>
      <c r="DA297" s="2" t="str">
        <f t="shared" si="215"/>
        <v>T3</v>
      </c>
      <c r="DB297" s="2" t="str">
        <f t="shared" si="215"/>
        <v>中</v>
      </c>
      <c r="DC297" s="2">
        <f t="shared" si="216"/>
        <v>3</v>
      </c>
      <c r="DD297" s="2">
        <f t="shared" si="217"/>
        <v>5</v>
      </c>
      <c r="DE297" s="2">
        <f t="shared" si="218"/>
        <v>5</v>
      </c>
      <c r="DF297" s="2">
        <f t="shared" si="219"/>
        <v>5</v>
      </c>
      <c r="DG297" s="2">
        <f t="shared" si="220"/>
        <v>5</v>
      </c>
      <c r="DH297" s="2">
        <f t="shared" si="221"/>
        <v>2</v>
      </c>
      <c r="DI297" s="2">
        <f t="shared" si="222"/>
        <v>-1</v>
      </c>
      <c r="DJ297" s="2">
        <f>COUNTIF(CZ$4:CZ297,CZ297)</f>
        <v>15</v>
      </c>
      <c r="DK297" s="2">
        <f t="shared" ca="1" si="223"/>
        <v>19653</v>
      </c>
      <c r="DL297" s="2">
        <f t="shared" ca="1" si="224"/>
        <v>2943</v>
      </c>
      <c r="DM297" s="2">
        <f t="shared" ca="1" si="225"/>
        <v>1478</v>
      </c>
      <c r="DN297" s="2">
        <f t="shared" ca="1" si="226"/>
        <v>1182</v>
      </c>
      <c r="DO297" s="2">
        <f t="shared" ca="1" si="227"/>
        <v>1510</v>
      </c>
      <c r="DP297" s="2">
        <f t="shared" ca="1" si="228"/>
        <v>1816</v>
      </c>
      <c r="DQ297" s="2">
        <f t="shared" si="229"/>
        <v>40</v>
      </c>
      <c r="DR297" s="2">
        <f t="shared" si="230"/>
        <v>55.8</v>
      </c>
      <c r="DS297" s="2">
        <f t="shared" si="231"/>
        <v>12.7</v>
      </c>
      <c r="DT297" s="2">
        <f t="shared" si="232"/>
        <v>4.51</v>
      </c>
      <c r="DU297" s="2">
        <f t="shared" si="233"/>
        <v>0</v>
      </c>
      <c r="DV297" s="2">
        <f t="shared" si="234"/>
        <v>0</v>
      </c>
      <c r="DW297" s="2">
        <f t="shared" si="235"/>
        <v>2.5</v>
      </c>
      <c r="DX297" s="2">
        <f t="shared" si="236"/>
        <v>1.2</v>
      </c>
      <c r="DY297" s="12" t="str">
        <f t="shared" ca="1" si="237"/>
        <v>[19653,2943,1478,1182,1510,1816,40,55.8,12.7,4.51,0,0,2.5,1.2]</v>
      </c>
      <c r="DZ297" s="2">
        <f t="shared" si="238"/>
        <v>53321</v>
      </c>
      <c r="EA297" s="23">
        <f t="shared" si="210"/>
        <v>1</v>
      </c>
      <c r="EB297" s="23">
        <f t="shared" si="211"/>
        <v>0</v>
      </c>
      <c r="EC297" s="35"/>
      <c r="ED297" s="3" t="str">
        <f t="shared" si="239"/>
        <v>[53321,102]</v>
      </c>
      <c r="EE297" s="3" t="str">
        <f t="shared" si="240"/>
        <v>[1,0]</v>
      </c>
      <c r="EF297" s="3"/>
      <c r="EG297" s="3">
        <f>VLOOKUP(IF(MOD(CY297,10)=0,10,MOD(CY297,10))&amp;DA297&amp;DB297&amp;DJ297-1,[1]图鉴!$C$18:$G$183,MATCH("经验值",[1]图鉴!$C$18:$G$18,0),FALSE)</f>
        <v>30</v>
      </c>
      <c r="EI297" s="2" t="str">
        <f t="shared" si="212"/>
        <v>虎式</v>
      </c>
      <c r="EJ297" s="2">
        <f t="shared" si="213"/>
        <v>294</v>
      </c>
    </row>
    <row r="298" spans="83:140">
      <c r="CE298" s="21">
        <f>[1]坦克标准养成属性!AV298</f>
        <v>26</v>
      </c>
      <c r="CF298" s="21" t="str">
        <f>[1]坦克标准养成属性!AW298</f>
        <v>KV-2</v>
      </c>
      <c r="CG298" s="21" t="str">
        <f t="shared" si="241"/>
        <v>T3</v>
      </c>
      <c r="CH298" s="21" t="str">
        <f>[1]坦克标准养成属性!AX298</f>
        <v>高</v>
      </c>
      <c r="CI298" s="21">
        <f>[1]坦克标准养成属性!AY298</f>
        <v>0</v>
      </c>
      <c r="CJ298" s="21">
        <f ca="1">[1]坦克标准养成属性!AZ298</f>
        <v>7860</v>
      </c>
      <c r="CK298" s="21">
        <f ca="1">[1]坦克标准养成属性!BA298</f>
        <v>1069</v>
      </c>
      <c r="CL298" s="21">
        <f ca="1">[1]坦克标准养成属性!BB298</f>
        <v>640</v>
      </c>
      <c r="CM298" s="21">
        <f ca="1">[1]坦克标准养成属性!BC298</f>
        <v>512</v>
      </c>
      <c r="CN298" s="21">
        <f ca="1">[1]坦克标准养成属性!BD298</f>
        <v>806</v>
      </c>
      <c r="CO298" s="21">
        <f ca="1">[1]坦克标准养成属性!BE298</f>
        <v>807</v>
      </c>
      <c r="CP298" s="21">
        <f>[1]坦克标准养成属性!BF298</f>
        <v>41.1</v>
      </c>
      <c r="CQ298" s="21">
        <f>[1]坦克标准养成属性!BG298</f>
        <v>36.799999999999997</v>
      </c>
      <c r="CR298" s="21">
        <f>[1]坦克标准养成属性!BH298</f>
        <v>11</v>
      </c>
      <c r="CS298" s="21">
        <f>[1]坦克标准养成属性!BI298</f>
        <v>4.05</v>
      </c>
      <c r="CT298" s="21">
        <f>[1]坦克标准养成属性!BJ298</f>
        <v>0</v>
      </c>
      <c r="CU298" s="21">
        <f>[1]坦克标准养成属性!BK298</f>
        <v>2</v>
      </c>
      <c r="CV298" s="21">
        <f>[1]坦克标准养成属性!BL298</f>
        <v>2.25</v>
      </c>
      <c r="CX298" s="2">
        <v>295</v>
      </c>
      <c r="CY298" s="2">
        <f t="shared" si="214"/>
        <v>26</v>
      </c>
      <c r="CZ298" s="2" t="str">
        <f t="shared" si="215"/>
        <v>KV-2</v>
      </c>
      <c r="DA298" s="2" t="str">
        <f t="shared" si="215"/>
        <v>T3</v>
      </c>
      <c r="DB298" s="2" t="str">
        <f t="shared" si="215"/>
        <v>高</v>
      </c>
      <c r="DC298" s="2">
        <f t="shared" si="216"/>
        <v>3</v>
      </c>
      <c r="DD298" s="2">
        <f t="shared" si="217"/>
        <v>5</v>
      </c>
      <c r="DE298" s="2">
        <f t="shared" si="218"/>
        <v>3</v>
      </c>
      <c r="DF298" s="2">
        <f t="shared" si="219"/>
        <v>3</v>
      </c>
      <c r="DG298" s="2">
        <f t="shared" si="220"/>
        <v>0</v>
      </c>
      <c r="DH298" s="2">
        <f t="shared" si="221"/>
        <v>1</v>
      </c>
      <c r="DI298" s="2">
        <f t="shared" si="222"/>
        <v>296</v>
      </c>
      <c r="DJ298" s="2">
        <f>COUNTIF(CZ$4:CZ298,CZ298)</f>
        <v>1</v>
      </c>
      <c r="DK298" s="2">
        <f t="shared" ca="1" si="223"/>
        <v>7860</v>
      </c>
      <c r="DL298" s="2">
        <f t="shared" ca="1" si="224"/>
        <v>1069</v>
      </c>
      <c r="DM298" s="2">
        <f t="shared" ca="1" si="225"/>
        <v>640</v>
      </c>
      <c r="DN298" s="2">
        <f t="shared" ca="1" si="226"/>
        <v>512</v>
      </c>
      <c r="DO298" s="2">
        <f t="shared" ca="1" si="227"/>
        <v>806</v>
      </c>
      <c r="DP298" s="2">
        <f t="shared" ca="1" si="228"/>
        <v>807</v>
      </c>
      <c r="DQ298" s="2">
        <f t="shared" si="229"/>
        <v>41.1</v>
      </c>
      <c r="DR298" s="2">
        <f t="shared" si="230"/>
        <v>36.799999999999997</v>
      </c>
      <c r="DS298" s="2">
        <f t="shared" si="231"/>
        <v>11</v>
      </c>
      <c r="DT298" s="2">
        <f t="shared" si="232"/>
        <v>4.05</v>
      </c>
      <c r="DU298" s="2">
        <f t="shared" si="233"/>
        <v>0</v>
      </c>
      <c r="DV298" s="2">
        <f t="shared" si="234"/>
        <v>2</v>
      </c>
      <c r="DW298" s="2">
        <f t="shared" si="235"/>
        <v>2.25</v>
      </c>
      <c r="DX298" s="2">
        <f t="shared" si="236"/>
        <v>1.2</v>
      </c>
      <c r="DY298" s="12" t="str">
        <f t="shared" ca="1" si="237"/>
        <v>[7860,1069,640,512,806,807,41.1,36.8,11,4.05,0,2,2.25,1.2]</v>
      </c>
      <c r="DZ298" s="2">
        <f t="shared" si="238"/>
        <v>53331</v>
      </c>
      <c r="EA298" s="23">
        <f t="shared" si="210"/>
        <v>20</v>
      </c>
      <c r="EB298" s="23">
        <f t="shared" si="211"/>
        <v>101000</v>
      </c>
      <c r="EC298" s="35"/>
      <c r="ED298" s="3" t="str">
        <f t="shared" si="239"/>
        <v>[53331,102]</v>
      </c>
      <c r="EE298" s="3" t="str">
        <f t="shared" si="240"/>
        <v>[20,101000]</v>
      </c>
      <c r="EF298" s="3"/>
      <c r="EG298" s="3">
        <f>VLOOKUP(IF(MOD(CY298,10)=0,10,MOD(CY298,10))&amp;DA298&amp;DB298&amp;DJ298-1,[1]图鉴!$C$18:$G$183,MATCH("经验值",[1]图鉴!$C$18:$G$18,0),FALSE)</f>
        <v>30</v>
      </c>
      <c r="EI298" s="2" t="str">
        <f t="shared" si="212"/>
        <v>KV-2</v>
      </c>
      <c r="EJ298" s="2">
        <f t="shared" si="213"/>
        <v>295</v>
      </c>
    </row>
    <row r="299" spans="83:140">
      <c r="CE299" s="21">
        <f>[1]坦克标准养成属性!AV299</f>
        <v>26</v>
      </c>
      <c r="CF299" s="21" t="str">
        <f>[1]坦克标准养成属性!AW299</f>
        <v>KV-2</v>
      </c>
      <c r="CG299" s="21" t="str">
        <f t="shared" si="241"/>
        <v>T3</v>
      </c>
      <c r="CH299" s="21" t="str">
        <f>[1]坦克标准养成属性!AX299</f>
        <v>高</v>
      </c>
      <c r="CI299" s="21">
        <f>[1]坦克标准养成属性!AY299</f>
        <v>1</v>
      </c>
      <c r="CJ299" s="21">
        <f ca="1">[1]坦克标准养成属性!AZ299</f>
        <v>8844</v>
      </c>
      <c r="CK299" s="21">
        <f ca="1">[1]坦克标准养成属性!BA299</f>
        <v>1147</v>
      </c>
      <c r="CL299" s="21">
        <f ca="1">[1]坦克标准养成属性!BB299</f>
        <v>698</v>
      </c>
      <c r="CM299" s="21">
        <f ca="1">[1]坦克标准养成属性!BC299</f>
        <v>558</v>
      </c>
      <c r="CN299" s="21">
        <f ca="1">[1]坦克标准养成属性!BD299</f>
        <v>865</v>
      </c>
      <c r="CO299" s="21">
        <f ca="1">[1]坦克标准养成属性!BE299</f>
        <v>889</v>
      </c>
      <c r="CP299" s="21">
        <f>[1]坦克标准养成属性!BF299</f>
        <v>41.8</v>
      </c>
      <c r="CQ299" s="21">
        <f>[1]坦克标准养成属性!BG299</f>
        <v>37.5</v>
      </c>
      <c r="CR299" s="21">
        <f>[1]坦克标准养成属性!BH299</f>
        <v>11.3</v>
      </c>
      <c r="CS299" s="21">
        <f>[1]坦克标准养成属性!BI299</f>
        <v>3.98</v>
      </c>
      <c r="CT299" s="21">
        <f>[1]坦克标准养成属性!BJ299</f>
        <v>0</v>
      </c>
      <c r="CU299" s="21">
        <f>[1]坦克标准养成属性!BK299</f>
        <v>2</v>
      </c>
      <c r="CV299" s="21">
        <f>[1]坦克标准养成属性!BL299</f>
        <v>2.2200000000000002</v>
      </c>
      <c r="CX299" s="2">
        <v>296</v>
      </c>
      <c r="CY299" s="2">
        <f t="shared" si="214"/>
        <v>26</v>
      </c>
      <c r="CZ299" s="2" t="str">
        <f t="shared" si="215"/>
        <v>KV-2</v>
      </c>
      <c r="DA299" s="2" t="str">
        <f t="shared" si="215"/>
        <v>T3</v>
      </c>
      <c r="DB299" s="2" t="str">
        <f t="shared" si="215"/>
        <v>高</v>
      </c>
      <c r="DC299" s="2">
        <f t="shared" si="216"/>
        <v>3</v>
      </c>
      <c r="DD299" s="2">
        <f t="shared" si="217"/>
        <v>5</v>
      </c>
      <c r="DE299" s="2">
        <f t="shared" si="218"/>
        <v>3</v>
      </c>
      <c r="DF299" s="2">
        <f t="shared" si="219"/>
        <v>3</v>
      </c>
      <c r="DG299" s="2">
        <f t="shared" si="220"/>
        <v>1</v>
      </c>
      <c r="DH299" s="2">
        <f t="shared" si="221"/>
        <v>1</v>
      </c>
      <c r="DI299" s="2">
        <f t="shared" si="222"/>
        <v>297</v>
      </c>
      <c r="DJ299" s="2">
        <f>COUNTIF(CZ$4:CZ299,CZ299)</f>
        <v>2</v>
      </c>
      <c r="DK299" s="2">
        <f t="shared" ca="1" si="223"/>
        <v>8844</v>
      </c>
      <c r="DL299" s="2">
        <f t="shared" ca="1" si="224"/>
        <v>1147</v>
      </c>
      <c r="DM299" s="2">
        <f t="shared" ca="1" si="225"/>
        <v>698</v>
      </c>
      <c r="DN299" s="2">
        <f t="shared" ca="1" si="226"/>
        <v>558</v>
      </c>
      <c r="DO299" s="2">
        <f t="shared" ca="1" si="227"/>
        <v>865</v>
      </c>
      <c r="DP299" s="2">
        <f t="shared" ca="1" si="228"/>
        <v>889</v>
      </c>
      <c r="DQ299" s="2">
        <f t="shared" si="229"/>
        <v>41.8</v>
      </c>
      <c r="DR299" s="2">
        <f t="shared" si="230"/>
        <v>37.5</v>
      </c>
      <c r="DS299" s="2">
        <f t="shared" si="231"/>
        <v>11.3</v>
      </c>
      <c r="DT299" s="2">
        <f t="shared" si="232"/>
        <v>3.98</v>
      </c>
      <c r="DU299" s="2">
        <f t="shared" si="233"/>
        <v>0</v>
      </c>
      <c r="DV299" s="2">
        <f t="shared" si="234"/>
        <v>2</v>
      </c>
      <c r="DW299" s="2">
        <f t="shared" si="235"/>
        <v>2.2200000000000002</v>
      </c>
      <c r="DX299" s="2">
        <f t="shared" si="236"/>
        <v>1.22</v>
      </c>
      <c r="DY299" s="12" t="str">
        <f t="shared" ca="1" si="237"/>
        <v>[8844,1147,698,558,865,889,41.8,37.5,11.3,3.98,0,2,2.22,1.22]</v>
      </c>
      <c r="DZ299" s="2">
        <f t="shared" si="238"/>
        <v>53331</v>
      </c>
      <c r="EA299" s="23">
        <f t="shared" si="210"/>
        <v>20</v>
      </c>
      <c r="EB299" s="23">
        <f t="shared" si="211"/>
        <v>128000</v>
      </c>
      <c r="EC299" s="35"/>
      <c r="ED299" s="3" t="str">
        <f t="shared" si="239"/>
        <v>[53331,102]</v>
      </c>
      <c r="EE299" s="3" t="str">
        <f t="shared" si="240"/>
        <v>[20,128000]</v>
      </c>
      <c r="EF299" s="3"/>
      <c r="EG299" s="3">
        <f>VLOOKUP(IF(MOD(CY299,10)=0,10,MOD(CY299,10))&amp;DA299&amp;DB299&amp;DJ299-1,[1]图鉴!$C$18:$G$183,MATCH("经验值",[1]图鉴!$C$18:$G$18,0),FALSE)</f>
        <v>25</v>
      </c>
      <c r="EI299" s="2" t="str">
        <f t="shared" si="212"/>
        <v>KV-2</v>
      </c>
      <c r="EJ299" s="2">
        <f t="shared" si="213"/>
        <v>296</v>
      </c>
    </row>
    <row r="300" spans="83:140">
      <c r="CE300" s="21">
        <f>[1]坦克标准养成属性!AV300</f>
        <v>26</v>
      </c>
      <c r="CF300" s="21" t="str">
        <f>[1]坦克标准养成属性!AW300</f>
        <v>KV-2</v>
      </c>
      <c r="CG300" s="21" t="str">
        <f t="shared" si="241"/>
        <v>T3</v>
      </c>
      <c r="CH300" s="21" t="str">
        <f>[1]坦克标准养成属性!AX300</f>
        <v>高</v>
      </c>
      <c r="CI300" s="21">
        <f>[1]坦克标准养成属性!AY300</f>
        <v>2</v>
      </c>
      <c r="CJ300" s="21">
        <f ca="1">[1]坦克标准养成属性!AZ300</f>
        <v>9829</v>
      </c>
      <c r="CK300" s="21">
        <f ca="1">[1]坦克标准养成属性!BA300</f>
        <v>1226</v>
      </c>
      <c r="CL300" s="21">
        <f ca="1">[1]坦克标准养成属性!BB300</f>
        <v>756</v>
      </c>
      <c r="CM300" s="21">
        <f ca="1">[1]坦克标准养成属性!BC300</f>
        <v>605</v>
      </c>
      <c r="CN300" s="21">
        <f ca="1">[1]坦克标准养成属性!BD300</f>
        <v>924</v>
      </c>
      <c r="CO300" s="21">
        <f ca="1">[1]坦克标准养成属性!BE300</f>
        <v>972</v>
      </c>
      <c r="CP300" s="21">
        <f>[1]坦克标准养成属性!BF300</f>
        <v>42.6</v>
      </c>
      <c r="CQ300" s="21">
        <f>[1]坦克标准养成属性!BG300</f>
        <v>38.1</v>
      </c>
      <c r="CR300" s="21">
        <f>[1]坦克标准养成属性!BH300</f>
        <v>11.5</v>
      </c>
      <c r="CS300" s="21">
        <f>[1]坦克标准养成属性!BI300</f>
        <v>3.9</v>
      </c>
      <c r="CT300" s="21">
        <f>[1]坦克标准养成属性!BJ300</f>
        <v>0</v>
      </c>
      <c r="CU300" s="21">
        <f>[1]坦克标准养成属性!BK300</f>
        <v>2</v>
      </c>
      <c r="CV300" s="21">
        <f>[1]坦克标准养成属性!BL300</f>
        <v>2.2000000000000002</v>
      </c>
      <c r="CX300" s="2">
        <v>297</v>
      </c>
      <c r="CY300" s="2">
        <f t="shared" si="214"/>
        <v>26</v>
      </c>
      <c r="CZ300" s="2" t="str">
        <f t="shared" ref="CZ300:DB331" si="242">VLOOKUP($CY300,$CE$3:$CR$372,MATCH(CZ$3,$CE$3:$CR$3,0),FALSE)</f>
        <v>KV-2</v>
      </c>
      <c r="DA300" s="2" t="str">
        <f t="shared" si="242"/>
        <v>T3</v>
      </c>
      <c r="DB300" s="2" t="str">
        <f t="shared" si="242"/>
        <v>高</v>
      </c>
      <c r="DC300" s="2">
        <f t="shared" si="216"/>
        <v>3</v>
      </c>
      <c r="DD300" s="2">
        <f t="shared" si="217"/>
        <v>5</v>
      </c>
      <c r="DE300" s="2">
        <f t="shared" si="218"/>
        <v>3</v>
      </c>
      <c r="DF300" s="2">
        <f t="shared" si="219"/>
        <v>3</v>
      </c>
      <c r="DG300" s="2">
        <f t="shared" si="220"/>
        <v>2</v>
      </c>
      <c r="DH300" s="2">
        <f t="shared" si="221"/>
        <v>1</v>
      </c>
      <c r="DI300" s="2">
        <f t="shared" si="222"/>
        <v>298</v>
      </c>
      <c r="DJ300" s="2">
        <f>COUNTIF(CZ$4:CZ300,CZ300)</f>
        <v>3</v>
      </c>
      <c r="DK300" s="2">
        <f t="shared" ca="1" si="223"/>
        <v>9829</v>
      </c>
      <c r="DL300" s="2">
        <f t="shared" ca="1" si="224"/>
        <v>1226</v>
      </c>
      <c r="DM300" s="2">
        <f t="shared" ca="1" si="225"/>
        <v>756</v>
      </c>
      <c r="DN300" s="2">
        <f t="shared" ca="1" si="226"/>
        <v>605</v>
      </c>
      <c r="DO300" s="2">
        <f t="shared" ca="1" si="227"/>
        <v>924</v>
      </c>
      <c r="DP300" s="2">
        <f t="shared" ca="1" si="228"/>
        <v>972</v>
      </c>
      <c r="DQ300" s="2">
        <f t="shared" si="229"/>
        <v>42.6</v>
      </c>
      <c r="DR300" s="2">
        <f t="shared" si="230"/>
        <v>38.1</v>
      </c>
      <c r="DS300" s="2">
        <f t="shared" si="231"/>
        <v>11.5</v>
      </c>
      <c r="DT300" s="2">
        <f t="shared" si="232"/>
        <v>3.9</v>
      </c>
      <c r="DU300" s="2">
        <f t="shared" si="233"/>
        <v>0</v>
      </c>
      <c r="DV300" s="2">
        <f t="shared" si="234"/>
        <v>2</v>
      </c>
      <c r="DW300" s="2">
        <f t="shared" si="235"/>
        <v>2.2000000000000002</v>
      </c>
      <c r="DX300" s="2">
        <f t="shared" si="236"/>
        <v>1.23</v>
      </c>
      <c r="DY300" s="12" t="str">
        <f t="shared" ca="1" si="237"/>
        <v>[9829,1226,756,605,924,972,42.6,38.1,11.5,3.9,0,2,2.2,1.23]</v>
      </c>
      <c r="DZ300" s="2">
        <f t="shared" si="238"/>
        <v>53331</v>
      </c>
      <c r="EA300" s="23">
        <f t="shared" si="210"/>
        <v>20</v>
      </c>
      <c r="EB300" s="23">
        <f t="shared" si="211"/>
        <v>155500</v>
      </c>
      <c r="EC300" s="35"/>
      <c r="ED300" s="3" t="str">
        <f t="shared" si="239"/>
        <v>[53331,102]</v>
      </c>
      <c r="EE300" s="3" t="str">
        <f t="shared" si="240"/>
        <v>[20,155500]</v>
      </c>
      <c r="EF300" s="3"/>
      <c r="EG300" s="3">
        <f>VLOOKUP(IF(MOD(CY300,10)=0,10,MOD(CY300,10))&amp;DA300&amp;DB300&amp;DJ300-1,[1]图鉴!$C$18:$G$183,MATCH("经验值",[1]图鉴!$C$18:$G$18,0),FALSE)</f>
        <v>25</v>
      </c>
      <c r="EI300" s="2" t="str">
        <f t="shared" si="212"/>
        <v>KV-2</v>
      </c>
      <c r="EJ300" s="2">
        <f t="shared" si="213"/>
        <v>297</v>
      </c>
    </row>
    <row r="301" spans="83:140">
      <c r="CE301" s="21">
        <f>[1]坦克标准养成属性!AV301</f>
        <v>26</v>
      </c>
      <c r="CF301" s="21" t="str">
        <f>[1]坦克标准养成属性!AW301</f>
        <v>KV-2</v>
      </c>
      <c r="CG301" s="21" t="str">
        <f t="shared" si="241"/>
        <v>T3</v>
      </c>
      <c r="CH301" s="21" t="str">
        <f>[1]坦克标准养成属性!AX301</f>
        <v>高</v>
      </c>
      <c r="CI301" s="21">
        <f>[1]坦克标准养成属性!AY301</f>
        <v>3</v>
      </c>
      <c r="CJ301" s="21">
        <f ca="1">[1]坦克标准养成属性!AZ301</f>
        <v>10813</v>
      </c>
      <c r="CK301" s="21">
        <f ca="1">[1]坦克标准养成属性!BA301</f>
        <v>1304</v>
      </c>
      <c r="CL301" s="21">
        <f ca="1">[1]坦克标准养成属性!BB301</f>
        <v>814</v>
      </c>
      <c r="CM301" s="21">
        <f ca="1">[1]坦克标准养成属性!BC301</f>
        <v>651</v>
      </c>
      <c r="CN301" s="21">
        <f ca="1">[1]坦克标准养成属性!BD301</f>
        <v>983</v>
      </c>
      <c r="CO301" s="21">
        <f ca="1">[1]坦克标准养成属性!BE301</f>
        <v>1054</v>
      </c>
      <c r="CP301" s="21">
        <f>[1]坦克标准养成属性!BF301</f>
        <v>43.3</v>
      </c>
      <c r="CQ301" s="21">
        <f>[1]坦克标准养成属性!BG301</f>
        <v>38.799999999999997</v>
      </c>
      <c r="CR301" s="21">
        <f>[1]坦克标准养成属性!BH301</f>
        <v>11.8</v>
      </c>
      <c r="CS301" s="21">
        <f>[1]坦克标准养成属性!BI301</f>
        <v>3.83</v>
      </c>
      <c r="CT301" s="21">
        <f>[1]坦克标准养成属性!BJ301</f>
        <v>0</v>
      </c>
      <c r="CU301" s="21">
        <f>[1]坦克标准养成属性!BK301</f>
        <v>2</v>
      </c>
      <c r="CV301" s="21">
        <f>[1]坦克标准养成属性!BL301</f>
        <v>2.17</v>
      </c>
      <c r="CX301" s="2">
        <v>298</v>
      </c>
      <c r="CY301" s="2">
        <f t="shared" si="214"/>
        <v>26</v>
      </c>
      <c r="CZ301" s="2" t="str">
        <f t="shared" si="242"/>
        <v>KV-2</v>
      </c>
      <c r="DA301" s="2" t="str">
        <f t="shared" si="242"/>
        <v>T3</v>
      </c>
      <c r="DB301" s="2" t="str">
        <f t="shared" si="242"/>
        <v>高</v>
      </c>
      <c r="DC301" s="2">
        <f t="shared" si="216"/>
        <v>3</v>
      </c>
      <c r="DD301" s="2">
        <f t="shared" si="217"/>
        <v>5</v>
      </c>
      <c r="DE301" s="2">
        <f t="shared" si="218"/>
        <v>3</v>
      </c>
      <c r="DF301" s="2">
        <f t="shared" si="219"/>
        <v>3</v>
      </c>
      <c r="DG301" s="2">
        <f t="shared" si="220"/>
        <v>3</v>
      </c>
      <c r="DH301" s="2">
        <f t="shared" si="221"/>
        <v>2</v>
      </c>
      <c r="DI301" s="2">
        <f t="shared" si="222"/>
        <v>299</v>
      </c>
      <c r="DJ301" s="2">
        <f>COUNTIF(CZ$4:CZ301,CZ301)</f>
        <v>4</v>
      </c>
      <c r="DK301" s="2">
        <f t="shared" ca="1" si="223"/>
        <v>10813</v>
      </c>
      <c r="DL301" s="2">
        <f t="shared" ca="1" si="224"/>
        <v>1304</v>
      </c>
      <c r="DM301" s="2">
        <f t="shared" ca="1" si="225"/>
        <v>814</v>
      </c>
      <c r="DN301" s="2">
        <f t="shared" ca="1" si="226"/>
        <v>651</v>
      </c>
      <c r="DO301" s="2">
        <f t="shared" ca="1" si="227"/>
        <v>983</v>
      </c>
      <c r="DP301" s="2">
        <f t="shared" ca="1" si="228"/>
        <v>1054</v>
      </c>
      <c r="DQ301" s="2">
        <f t="shared" si="229"/>
        <v>43.3</v>
      </c>
      <c r="DR301" s="2">
        <f t="shared" si="230"/>
        <v>38.799999999999997</v>
      </c>
      <c r="DS301" s="2">
        <f t="shared" si="231"/>
        <v>11.8</v>
      </c>
      <c r="DT301" s="2">
        <f t="shared" si="232"/>
        <v>3.83</v>
      </c>
      <c r="DU301" s="2">
        <f t="shared" si="233"/>
        <v>0</v>
      </c>
      <c r="DV301" s="2">
        <f t="shared" si="234"/>
        <v>2</v>
      </c>
      <c r="DW301" s="2">
        <f t="shared" si="235"/>
        <v>2.17</v>
      </c>
      <c r="DX301" s="2">
        <f t="shared" si="236"/>
        <v>1.24</v>
      </c>
      <c r="DY301" s="12" t="str">
        <f t="shared" ca="1" si="237"/>
        <v>[10813,1304,814,651,983,1054,43.3,38.8,11.8,3.83,0,2,2.17,1.24]</v>
      </c>
      <c r="DZ301" s="2">
        <f t="shared" si="238"/>
        <v>53331</v>
      </c>
      <c r="EA301" s="23">
        <f t="shared" si="210"/>
        <v>20</v>
      </c>
      <c r="EB301" s="23">
        <f t="shared" si="211"/>
        <v>182500</v>
      </c>
      <c r="EC301" s="35"/>
      <c r="ED301" s="3" t="str">
        <f t="shared" si="239"/>
        <v>[53331,102]</v>
      </c>
      <c r="EE301" s="3" t="str">
        <f t="shared" si="240"/>
        <v>[20,182500]</v>
      </c>
      <c r="EF301" s="3"/>
      <c r="EG301" s="3">
        <f>VLOOKUP(IF(MOD(CY301,10)=0,10,MOD(CY301,10))&amp;DA301&amp;DB301&amp;DJ301-1,[1]图鉴!$C$18:$G$183,MATCH("经验值",[1]图鉴!$C$18:$G$18,0),FALSE)</f>
        <v>25</v>
      </c>
      <c r="EI301" s="2" t="str">
        <f t="shared" si="212"/>
        <v>KV-2</v>
      </c>
      <c r="EJ301" s="2">
        <f t="shared" si="213"/>
        <v>298</v>
      </c>
    </row>
    <row r="302" spans="83:140">
      <c r="CE302" s="21">
        <f>[1]坦克标准养成属性!AV302</f>
        <v>26</v>
      </c>
      <c r="CF302" s="21" t="str">
        <f>[1]坦克标准养成属性!AW302</f>
        <v>KV-2</v>
      </c>
      <c r="CG302" s="21" t="str">
        <f t="shared" si="241"/>
        <v>T3</v>
      </c>
      <c r="CH302" s="21" t="str">
        <f>[1]坦克标准养成属性!AX302</f>
        <v>高</v>
      </c>
      <c r="CI302" s="21">
        <f>[1]坦克标准养成属性!AY302</f>
        <v>4</v>
      </c>
      <c r="CJ302" s="21">
        <f ca="1">[1]坦克标准养成属性!AZ302</f>
        <v>11797</v>
      </c>
      <c r="CK302" s="21">
        <f ca="1">[1]坦克标准养成属性!BA302</f>
        <v>1382</v>
      </c>
      <c r="CL302" s="21">
        <f ca="1">[1]坦克标准养成属性!BB302</f>
        <v>872</v>
      </c>
      <c r="CM302" s="21">
        <f ca="1">[1]坦克标准养成属性!BC302</f>
        <v>697</v>
      </c>
      <c r="CN302" s="21">
        <f ca="1">[1]坦克标准养成属性!BD302</f>
        <v>1042</v>
      </c>
      <c r="CO302" s="21">
        <f ca="1">[1]坦克标准养成属性!BE302</f>
        <v>1137</v>
      </c>
      <c r="CP302" s="21">
        <f>[1]坦克标准养成属性!BF302</f>
        <v>44</v>
      </c>
      <c r="CQ302" s="21">
        <f>[1]坦克标准养成属性!BG302</f>
        <v>39.4</v>
      </c>
      <c r="CR302" s="21">
        <f>[1]坦克标准养成属性!BH302</f>
        <v>12</v>
      </c>
      <c r="CS302" s="21">
        <f>[1]坦克标准养成属性!BI302</f>
        <v>3.76</v>
      </c>
      <c r="CT302" s="21">
        <f>[1]坦克标准养成属性!BJ302</f>
        <v>0</v>
      </c>
      <c r="CU302" s="21">
        <f>[1]坦克标准养成属性!BK302</f>
        <v>2</v>
      </c>
      <c r="CV302" s="21">
        <f>[1]坦克标准养成属性!BL302</f>
        <v>2.14</v>
      </c>
      <c r="CX302" s="2">
        <v>299</v>
      </c>
      <c r="CY302" s="2">
        <f t="shared" si="214"/>
        <v>26</v>
      </c>
      <c r="CZ302" s="2" t="str">
        <f t="shared" si="242"/>
        <v>KV-2</v>
      </c>
      <c r="DA302" s="2" t="str">
        <f t="shared" si="242"/>
        <v>T3</v>
      </c>
      <c r="DB302" s="2" t="str">
        <f t="shared" si="242"/>
        <v>高</v>
      </c>
      <c r="DC302" s="2">
        <f t="shared" si="216"/>
        <v>3</v>
      </c>
      <c r="DD302" s="2">
        <f t="shared" si="217"/>
        <v>5</v>
      </c>
      <c r="DE302" s="2">
        <f t="shared" si="218"/>
        <v>4</v>
      </c>
      <c r="DF302" s="2">
        <f t="shared" si="219"/>
        <v>4</v>
      </c>
      <c r="DG302" s="2">
        <f t="shared" si="220"/>
        <v>0</v>
      </c>
      <c r="DH302" s="2">
        <f t="shared" si="221"/>
        <v>1</v>
      </c>
      <c r="DI302" s="2">
        <f t="shared" si="222"/>
        <v>300</v>
      </c>
      <c r="DJ302" s="2">
        <f>COUNTIF(CZ$4:CZ302,CZ302)</f>
        <v>5</v>
      </c>
      <c r="DK302" s="2">
        <f t="shared" ca="1" si="223"/>
        <v>11797</v>
      </c>
      <c r="DL302" s="2">
        <f t="shared" ca="1" si="224"/>
        <v>1382</v>
      </c>
      <c r="DM302" s="2">
        <f t="shared" ca="1" si="225"/>
        <v>872</v>
      </c>
      <c r="DN302" s="2">
        <f t="shared" ca="1" si="226"/>
        <v>697</v>
      </c>
      <c r="DO302" s="2">
        <f t="shared" ca="1" si="227"/>
        <v>1042</v>
      </c>
      <c r="DP302" s="2">
        <f t="shared" ca="1" si="228"/>
        <v>1137</v>
      </c>
      <c r="DQ302" s="2">
        <f t="shared" si="229"/>
        <v>44</v>
      </c>
      <c r="DR302" s="2">
        <f t="shared" si="230"/>
        <v>39.4</v>
      </c>
      <c r="DS302" s="2">
        <f t="shared" si="231"/>
        <v>12</v>
      </c>
      <c r="DT302" s="2">
        <f t="shared" si="232"/>
        <v>3.76</v>
      </c>
      <c r="DU302" s="2">
        <f t="shared" si="233"/>
        <v>0</v>
      </c>
      <c r="DV302" s="2">
        <f t="shared" si="234"/>
        <v>2</v>
      </c>
      <c r="DW302" s="2">
        <f t="shared" si="235"/>
        <v>2.14</v>
      </c>
      <c r="DX302" s="2">
        <f t="shared" si="236"/>
        <v>1.26</v>
      </c>
      <c r="DY302" s="12" t="str">
        <f t="shared" ca="1" si="237"/>
        <v>[11797,1382,872,697,1042,1137,44,39.4,12,3.76,0,2,2.14,1.26]</v>
      </c>
      <c r="DZ302" s="2">
        <f t="shared" si="238"/>
        <v>53331</v>
      </c>
      <c r="EA302" s="23">
        <f t="shared" si="210"/>
        <v>30</v>
      </c>
      <c r="EB302" s="23">
        <f t="shared" si="211"/>
        <v>210000</v>
      </c>
      <c r="EC302" s="35"/>
      <c r="ED302" s="3" t="str">
        <f t="shared" si="239"/>
        <v>[53331,102]</v>
      </c>
      <c r="EE302" s="3" t="str">
        <f t="shared" si="240"/>
        <v>[30,210000]</v>
      </c>
      <c r="EF302" s="3"/>
      <c r="EG302" s="3">
        <f>VLOOKUP(IF(MOD(CY302,10)=0,10,MOD(CY302,10))&amp;DA302&amp;DB302&amp;DJ302-1,[1]图鉴!$C$18:$G$183,MATCH("经验值",[1]图鉴!$C$18:$G$18,0),FALSE)</f>
        <v>25</v>
      </c>
      <c r="EI302" s="2" t="str">
        <f t="shared" si="212"/>
        <v>KV-2</v>
      </c>
      <c r="EJ302" s="2">
        <f t="shared" si="213"/>
        <v>299</v>
      </c>
    </row>
    <row r="303" spans="83:140">
      <c r="CE303" s="21">
        <f>[1]坦克标准养成属性!AV303</f>
        <v>26</v>
      </c>
      <c r="CF303" s="21" t="str">
        <f>[1]坦克标准养成属性!AW303</f>
        <v>KV-2</v>
      </c>
      <c r="CG303" s="21" t="str">
        <f t="shared" si="241"/>
        <v>T3</v>
      </c>
      <c r="CH303" s="21" t="str">
        <f>[1]坦克标准养成属性!AX303</f>
        <v>高</v>
      </c>
      <c r="CI303" s="21">
        <f>[1]坦克标准养成属性!AY303</f>
        <v>5</v>
      </c>
      <c r="CJ303" s="21">
        <f ca="1">[1]坦克标准养成属性!AZ303</f>
        <v>12781</v>
      </c>
      <c r="CK303" s="21">
        <f ca="1">[1]坦克标准养成属性!BA303</f>
        <v>1460</v>
      </c>
      <c r="CL303" s="21">
        <f ca="1">[1]坦克标准养成属性!BB303</f>
        <v>930</v>
      </c>
      <c r="CM303" s="21">
        <f ca="1">[1]坦克标准养成属性!BC303</f>
        <v>744</v>
      </c>
      <c r="CN303" s="21">
        <f ca="1">[1]坦克标准养成属性!BD303</f>
        <v>1101</v>
      </c>
      <c r="CO303" s="21">
        <f ca="1">[1]坦克标准养成属性!BE303</f>
        <v>1219</v>
      </c>
      <c r="CP303" s="21">
        <f>[1]坦克标准养成属性!BF303</f>
        <v>44.8</v>
      </c>
      <c r="CQ303" s="21">
        <f>[1]坦克标准养成属性!BG303</f>
        <v>40.1</v>
      </c>
      <c r="CR303" s="21">
        <f>[1]坦克标准养成属性!BH303</f>
        <v>12.3</v>
      </c>
      <c r="CS303" s="21">
        <f>[1]坦克标准养成属性!BI303</f>
        <v>3.68</v>
      </c>
      <c r="CT303" s="21">
        <f>[1]坦克标准养成属性!BJ303</f>
        <v>0</v>
      </c>
      <c r="CU303" s="21">
        <f>[1]坦克标准养成属性!BK303</f>
        <v>2</v>
      </c>
      <c r="CV303" s="21">
        <f>[1]坦克标准养成属性!BL303</f>
        <v>2.12</v>
      </c>
      <c r="CX303" s="2">
        <v>300</v>
      </c>
      <c r="CY303" s="2">
        <f t="shared" si="214"/>
        <v>26</v>
      </c>
      <c r="CZ303" s="2" t="str">
        <f t="shared" si="242"/>
        <v>KV-2</v>
      </c>
      <c r="DA303" s="2" t="str">
        <f t="shared" si="242"/>
        <v>T3</v>
      </c>
      <c r="DB303" s="2" t="str">
        <f t="shared" si="242"/>
        <v>高</v>
      </c>
      <c r="DC303" s="2">
        <f t="shared" si="216"/>
        <v>3</v>
      </c>
      <c r="DD303" s="2">
        <f t="shared" si="217"/>
        <v>5</v>
      </c>
      <c r="DE303" s="2">
        <f t="shared" si="218"/>
        <v>4</v>
      </c>
      <c r="DF303" s="2">
        <f t="shared" si="219"/>
        <v>4</v>
      </c>
      <c r="DG303" s="2">
        <f t="shared" si="220"/>
        <v>1</v>
      </c>
      <c r="DH303" s="2">
        <f t="shared" si="221"/>
        <v>1</v>
      </c>
      <c r="DI303" s="2">
        <f t="shared" si="222"/>
        <v>301</v>
      </c>
      <c r="DJ303" s="2">
        <f>COUNTIF(CZ$4:CZ303,CZ303)</f>
        <v>6</v>
      </c>
      <c r="DK303" s="2">
        <f t="shared" ca="1" si="223"/>
        <v>12781</v>
      </c>
      <c r="DL303" s="2">
        <f t="shared" ca="1" si="224"/>
        <v>1460</v>
      </c>
      <c r="DM303" s="2">
        <f t="shared" ca="1" si="225"/>
        <v>930</v>
      </c>
      <c r="DN303" s="2">
        <f t="shared" ca="1" si="226"/>
        <v>744</v>
      </c>
      <c r="DO303" s="2">
        <f t="shared" ca="1" si="227"/>
        <v>1101</v>
      </c>
      <c r="DP303" s="2">
        <f t="shared" ca="1" si="228"/>
        <v>1219</v>
      </c>
      <c r="DQ303" s="2">
        <f t="shared" si="229"/>
        <v>44.8</v>
      </c>
      <c r="DR303" s="2">
        <f t="shared" si="230"/>
        <v>40.1</v>
      </c>
      <c r="DS303" s="2">
        <f t="shared" si="231"/>
        <v>12.3</v>
      </c>
      <c r="DT303" s="2">
        <f t="shared" si="232"/>
        <v>3.68</v>
      </c>
      <c r="DU303" s="2">
        <f t="shared" si="233"/>
        <v>0</v>
      </c>
      <c r="DV303" s="2">
        <f t="shared" si="234"/>
        <v>2</v>
      </c>
      <c r="DW303" s="2">
        <f t="shared" si="235"/>
        <v>2.12</v>
      </c>
      <c r="DX303" s="2">
        <f t="shared" si="236"/>
        <v>1.27</v>
      </c>
      <c r="DY303" s="12" t="str">
        <f t="shared" ca="1" si="237"/>
        <v>[12781,1460,930,744,1101,1219,44.8,40.1,12.3,3.68,0,2,2.12,1.27]</v>
      </c>
      <c r="DZ303" s="2">
        <f t="shared" si="238"/>
        <v>53331</v>
      </c>
      <c r="EA303" s="23">
        <f t="shared" si="210"/>
        <v>30</v>
      </c>
      <c r="EB303" s="23">
        <f t="shared" si="211"/>
        <v>237000</v>
      </c>
      <c r="EC303" s="35"/>
      <c r="ED303" s="3" t="str">
        <f t="shared" si="239"/>
        <v>[53331,102]</v>
      </c>
      <c r="EE303" s="3" t="str">
        <f t="shared" si="240"/>
        <v>[30,237000]</v>
      </c>
      <c r="EF303" s="3"/>
      <c r="EG303" s="3">
        <f>VLOOKUP(IF(MOD(CY303,10)=0,10,MOD(CY303,10))&amp;DA303&amp;DB303&amp;DJ303-1,[1]图鉴!$C$18:$G$183,MATCH("经验值",[1]图鉴!$C$18:$G$18,0),FALSE)</f>
        <v>30</v>
      </c>
      <c r="EI303" s="2" t="str">
        <f t="shared" si="212"/>
        <v>KV-2</v>
      </c>
      <c r="EJ303" s="2">
        <f t="shared" si="213"/>
        <v>300</v>
      </c>
    </row>
    <row r="304" spans="83:140">
      <c r="CE304" s="21">
        <f>[1]坦克标准养成属性!AV304</f>
        <v>26</v>
      </c>
      <c r="CF304" s="21" t="str">
        <f>[1]坦克标准养成属性!AW304</f>
        <v>KV-2</v>
      </c>
      <c r="CG304" s="21" t="str">
        <f t="shared" si="241"/>
        <v>T3</v>
      </c>
      <c r="CH304" s="21" t="str">
        <f>[1]坦克标准养成属性!AX304</f>
        <v>高</v>
      </c>
      <c r="CI304" s="21">
        <f>[1]坦克标准养成属性!AY304</f>
        <v>6</v>
      </c>
      <c r="CJ304" s="21">
        <f ca="1">[1]坦克标准养成属性!AZ304</f>
        <v>13766</v>
      </c>
      <c r="CK304" s="21">
        <f ca="1">[1]坦克标准养成属性!BA304</f>
        <v>1539</v>
      </c>
      <c r="CL304" s="21">
        <f ca="1">[1]坦克标准养成属性!BB304</f>
        <v>987</v>
      </c>
      <c r="CM304" s="21">
        <f ca="1">[1]坦克标准养成属性!BC304</f>
        <v>790</v>
      </c>
      <c r="CN304" s="21">
        <f ca="1">[1]坦克标准养成属性!BD304</f>
        <v>1160</v>
      </c>
      <c r="CO304" s="21">
        <f ca="1">[1]坦克标准养成属性!BE304</f>
        <v>1302</v>
      </c>
      <c r="CP304" s="21">
        <f>[1]坦克标准养成属性!BF304</f>
        <v>45.5</v>
      </c>
      <c r="CQ304" s="21">
        <f>[1]坦克标准养成属性!BG304</f>
        <v>40.700000000000003</v>
      </c>
      <c r="CR304" s="21">
        <f>[1]坦克标准养成属性!BH304</f>
        <v>12.5</v>
      </c>
      <c r="CS304" s="21">
        <f>[1]坦克标准养成属性!BI304</f>
        <v>3.61</v>
      </c>
      <c r="CT304" s="21">
        <f>[1]坦克标准养成属性!BJ304</f>
        <v>0</v>
      </c>
      <c r="CU304" s="21">
        <f>[1]坦克标准养成属性!BK304</f>
        <v>2</v>
      </c>
      <c r="CV304" s="21">
        <f>[1]坦克标准养成属性!BL304</f>
        <v>2.09</v>
      </c>
      <c r="CX304" s="2">
        <v>301</v>
      </c>
      <c r="CY304" s="2">
        <f t="shared" si="214"/>
        <v>26</v>
      </c>
      <c r="CZ304" s="2" t="str">
        <f t="shared" si="242"/>
        <v>KV-2</v>
      </c>
      <c r="DA304" s="2" t="str">
        <f t="shared" si="242"/>
        <v>T3</v>
      </c>
      <c r="DB304" s="2" t="str">
        <f t="shared" si="242"/>
        <v>高</v>
      </c>
      <c r="DC304" s="2">
        <f t="shared" si="216"/>
        <v>3</v>
      </c>
      <c r="DD304" s="2">
        <f t="shared" si="217"/>
        <v>5</v>
      </c>
      <c r="DE304" s="2">
        <f t="shared" si="218"/>
        <v>4</v>
      </c>
      <c r="DF304" s="2">
        <f t="shared" si="219"/>
        <v>4</v>
      </c>
      <c r="DG304" s="2">
        <f t="shared" si="220"/>
        <v>2</v>
      </c>
      <c r="DH304" s="2">
        <f t="shared" si="221"/>
        <v>1</v>
      </c>
      <c r="DI304" s="2">
        <f t="shared" si="222"/>
        <v>302</v>
      </c>
      <c r="DJ304" s="2">
        <f>COUNTIF(CZ$4:CZ304,CZ304)</f>
        <v>7</v>
      </c>
      <c r="DK304" s="2">
        <f t="shared" ca="1" si="223"/>
        <v>13766</v>
      </c>
      <c r="DL304" s="2">
        <f t="shared" ca="1" si="224"/>
        <v>1539</v>
      </c>
      <c r="DM304" s="2">
        <f t="shared" ca="1" si="225"/>
        <v>987</v>
      </c>
      <c r="DN304" s="2">
        <f t="shared" ca="1" si="226"/>
        <v>790</v>
      </c>
      <c r="DO304" s="2">
        <f t="shared" ca="1" si="227"/>
        <v>1160</v>
      </c>
      <c r="DP304" s="2">
        <f t="shared" ca="1" si="228"/>
        <v>1302</v>
      </c>
      <c r="DQ304" s="2">
        <f t="shared" si="229"/>
        <v>45.5</v>
      </c>
      <c r="DR304" s="2">
        <f t="shared" si="230"/>
        <v>40.700000000000003</v>
      </c>
      <c r="DS304" s="2">
        <f t="shared" si="231"/>
        <v>12.5</v>
      </c>
      <c r="DT304" s="2">
        <f t="shared" si="232"/>
        <v>3.61</v>
      </c>
      <c r="DU304" s="2">
        <f t="shared" si="233"/>
        <v>0</v>
      </c>
      <c r="DV304" s="2">
        <f t="shared" si="234"/>
        <v>2</v>
      </c>
      <c r="DW304" s="2">
        <f t="shared" si="235"/>
        <v>2.09</v>
      </c>
      <c r="DX304" s="2">
        <f t="shared" si="236"/>
        <v>1.29</v>
      </c>
      <c r="DY304" s="12" t="str">
        <f t="shared" ca="1" si="237"/>
        <v>[13766,1539,987,790,1160,1302,45.5,40.7,12.5,3.61,0,2,2.09,1.29]</v>
      </c>
      <c r="DZ304" s="2">
        <f t="shared" si="238"/>
        <v>53331</v>
      </c>
      <c r="EA304" s="23">
        <f t="shared" si="210"/>
        <v>30</v>
      </c>
      <c r="EB304" s="23">
        <f t="shared" si="211"/>
        <v>264000</v>
      </c>
      <c r="EC304" s="35"/>
      <c r="ED304" s="3" t="str">
        <f t="shared" si="239"/>
        <v>[53331,102]</v>
      </c>
      <c r="EE304" s="3" t="str">
        <f t="shared" si="240"/>
        <v>[30,264000]</v>
      </c>
      <c r="EF304" s="3"/>
      <c r="EG304" s="3">
        <f>VLOOKUP(IF(MOD(CY304,10)=0,10,MOD(CY304,10))&amp;DA304&amp;DB304&amp;DJ304-1,[1]图鉴!$C$18:$G$183,MATCH("经验值",[1]图鉴!$C$18:$G$18,0),FALSE)</f>
        <v>30</v>
      </c>
      <c r="EI304" s="2" t="str">
        <f t="shared" si="212"/>
        <v>KV-2</v>
      </c>
      <c r="EJ304" s="2">
        <f t="shared" si="213"/>
        <v>301</v>
      </c>
    </row>
    <row r="305" spans="83:140">
      <c r="CE305" s="21">
        <f>[1]坦克标准养成属性!AV305</f>
        <v>26</v>
      </c>
      <c r="CF305" s="21" t="str">
        <f>[1]坦克标准养成属性!AW305</f>
        <v>KV-2</v>
      </c>
      <c r="CG305" s="21" t="str">
        <f t="shared" si="241"/>
        <v>T3</v>
      </c>
      <c r="CH305" s="21" t="str">
        <f>[1]坦克标准养成属性!AX305</f>
        <v>高</v>
      </c>
      <c r="CI305" s="21">
        <f>[1]坦克标准养成属性!AY305</f>
        <v>7</v>
      </c>
      <c r="CJ305" s="21">
        <f ca="1">[1]坦克标准养成属性!AZ305</f>
        <v>14750</v>
      </c>
      <c r="CK305" s="21">
        <f ca="1">[1]坦克标准养成属性!BA305</f>
        <v>1617</v>
      </c>
      <c r="CL305" s="21">
        <f ca="1">[1]坦克标准养成属性!BB305</f>
        <v>1045</v>
      </c>
      <c r="CM305" s="21">
        <f ca="1">[1]坦克标准养成属性!BC305</f>
        <v>836</v>
      </c>
      <c r="CN305" s="21">
        <f ca="1">[1]坦克标准养成属性!BD305</f>
        <v>1219</v>
      </c>
      <c r="CO305" s="21">
        <f ca="1">[1]坦克标准养成属性!BE305</f>
        <v>1384</v>
      </c>
      <c r="CP305" s="21">
        <f>[1]坦克标准养成属性!BF305</f>
        <v>46.2</v>
      </c>
      <c r="CQ305" s="21">
        <f>[1]坦克标准养成属性!BG305</f>
        <v>41.4</v>
      </c>
      <c r="CR305" s="21">
        <f>[1]坦克标准养成属性!BH305</f>
        <v>12.8</v>
      </c>
      <c r="CS305" s="21">
        <f>[1]坦克标准养成属性!BI305</f>
        <v>3.54</v>
      </c>
      <c r="CT305" s="21">
        <f>[1]坦克标准养成属性!BJ305</f>
        <v>0</v>
      </c>
      <c r="CU305" s="21">
        <f>[1]坦克标准养成属性!BK305</f>
        <v>2</v>
      </c>
      <c r="CV305" s="21">
        <f>[1]坦克标准养成属性!BL305</f>
        <v>2.06</v>
      </c>
      <c r="CX305" s="2">
        <v>302</v>
      </c>
      <c r="CY305" s="2">
        <f t="shared" si="214"/>
        <v>26</v>
      </c>
      <c r="CZ305" s="2" t="str">
        <f t="shared" si="242"/>
        <v>KV-2</v>
      </c>
      <c r="DA305" s="2" t="str">
        <f t="shared" si="242"/>
        <v>T3</v>
      </c>
      <c r="DB305" s="2" t="str">
        <f t="shared" si="242"/>
        <v>高</v>
      </c>
      <c r="DC305" s="2">
        <f t="shared" si="216"/>
        <v>3</v>
      </c>
      <c r="DD305" s="2">
        <f t="shared" si="217"/>
        <v>5</v>
      </c>
      <c r="DE305" s="2">
        <f t="shared" si="218"/>
        <v>4</v>
      </c>
      <c r="DF305" s="2">
        <f t="shared" si="219"/>
        <v>4</v>
      </c>
      <c r="DG305" s="2">
        <f t="shared" si="220"/>
        <v>3</v>
      </c>
      <c r="DH305" s="2">
        <f t="shared" si="221"/>
        <v>1</v>
      </c>
      <c r="DI305" s="2">
        <f t="shared" si="222"/>
        <v>303</v>
      </c>
      <c r="DJ305" s="2">
        <f>COUNTIF(CZ$4:CZ305,CZ305)</f>
        <v>8</v>
      </c>
      <c r="DK305" s="2">
        <f t="shared" ca="1" si="223"/>
        <v>14750</v>
      </c>
      <c r="DL305" s="2">
        <f t="shared" ca="1" si="224"/>
        <v>1617</v>
      </c>
      <c r="DM305" s="2">
        <f t="shared" ca="1" si="225"/>
        <v>1045</v>
      </c>
      <c r="DN305" s="2">
        <f t="shared" ca="1" si="226"/>
        <v>836</v>
      </c>
      <c r="DO305" s="2">
        <f t="shared" ca="1" si="227"/>
        <v>1219</v>
      </c>
      <c r="DP305" s="2">
        <f t="shared" ca="1" si="228"/>
        <v>1384</v>
      </c>
      <c r="DQ305" s="2">
        <f t="shared" si="229"/>
        <v>46.2</v>
      </c>
      <c r="DR305" s="2">
        <f t="shared" si="230"/>
        <v>41.4</v>
      </c>
      <c r="DS305" s="2">
        <f t="shared" si="231"/>
        <v>12.8</v>
      </c>
      <c r="DT305" s="2">
        <f t="shared" si="232"/>
        <v>3.54</v>
      </c>
      <c r="DU305" s="2">
        <f t="shared" si="233"/>
        <v>0</v>
      </c>
      <c r="DV305" s="2">
        <f t="shared" si="234"/>
        <v>2</v>
      </c>
      <c r="DW305" s="2">
        <f t="shared" si="235"/>
        <v>2.06</v>
      </c>
      <c r="DX305" s="2">
        <f t="shared" si="236"/>
        <v>1.31</v>
      </c>
      <c r="DY305" s="12" t="str">
        <f t="shared" ca="1" si="237"/>
        <v>[14750,1617,1045,836,1219,1384,46.2,41.4,12.8,3.54,0,2,2.06,1.31]</v>
      </c>
      <c r="DZ305" s="2">
        <f t="shared" si="238"/>
        <v>53331</v>
      </c>
      <c r="EA305" s="23">
        <f t="shared" si="210"/>
        <v>30</v>
      </c>
      <c r="EB305" s="23">
        <f t="shared" si="211"/>
        <v>291500</v>
      </c>
      <c r="EC305" s="35"/>
      <c r="ED305" s="3" t="str">
        <f t="shared" si="239"/>
        <v>[53331,102]</v>
      </c>
      <c r="EE305" s="3" t="str">
        <f t="shared" si="240"/>
        <v>[30,291500]</v>
      </c>
      <c r="EF305" s="3"/>
      <c r="EG305" s="3">
        <f>VLOOKUP(IF(MOD(CY305,10)=0,10,MOD(CY305,10))&amp;DA305&amp;DB305&amp;DJ305-1,[1]图鉴!$C$18:$G$183,MATCH("经验值",[1]图鉴!$C$18:$G$18,0),FALSE)</f>
        <v>30</v>
      </c>
      <c r="EI305" s="2" t="str">
        <f t="shared" si="212"/>
        <v>KV-2</v>
      </c>
      <c r="EJ305" s="2">
        <f t="shared" si="213"/>
        <v>302</v>
      </c>
    </row>
    <row r="306" spans="83:140">
      <c r="CE306" s="21">
        <f>[1]坦克标准养成属性!AV306</f>
        <v>26</v>
      </c>
      <c r="CF306" s="21" t="str">
        <f>[1]坦克标准养成属性!AW306</f>
        <v>KV-2</v>
      </c>
      <c r="CG306" s="21" t="str">
        <f t="shared" si="241"/>
        <v>T3</v>
      </c>
      <c r="CH306" s="21" t="str">
        <f>[1]坦克标准养成属性!AX306</f>
        <v>高</v>
      </c>
      <c r="CI306" s="21">
        <f>[1]坦克标准养成属性!AY306</f>
        <v>8</v>
      </c>
      <c r="CJ306" s="21">
        <f ca="1">[1]坦克标准养成属性!AZ306</f>
        <v>15734</v>
      </c>
      <c r="CK306" s="21">
        <f ca="1">[1]坦克标准养成属性!BA306</f>
        <v>1695</v>
      </c>
      <c r="CL306" s="21">
        <f ca="1">[1]坦克标准养成属性!BB306</f>
        <v>1103</v>
      </c>
      <c r="CM306" s="21">
        <f ca="1">[1]坦克标准养成属性!BC306</f>
        <v>882</v>
      </c>
      <c r="CN306" s="21">
        <f ca="1">[1]坦克标准养成属性!BD306</f>
        <v>1278</v>
      </c>
      <c r="CO306" s="21">
        <f ca="1">[1]坦克标准养成属性!BE306</f>
        <v>1466</v>
      </c>
      <c r="CP306" s="21">
        <f>[1]坦克标准养成属性!BF306</f>
        <v>47</v>
      </c>
      <c r="CQ306" s="21">
        <f>[1]坦克标准养成属性!BG306</f>
        <v>42.1</v>
      </c>
      <c r="CR306" s="21">
        <f>[1]坦克标准养成属性!BH306</f>
        <v>13.1</v>
      </c>
      <c r="CS306" s="21">
        <f>[1]坦克标准养成属性!BI306</f>
        <v>3.46</v>
      </c>
      <c r="CT306" s="21">
        <f>[1]坦克标准养成属性!BJ306</f>
        <v>0</v>
      </c>
      <c r="CU306" s="21">
        <f>[1]坦克标准养成属性!BK306</f>
        <v>2</v>
      </c>
      <c r="CV306" s="21">
        <f>[1]坦克标准养成属性!BL306</f>
        <v>2.04</v>
      </c>
      <c r="CX306" s="2">
        <v>303</v>
      </c>
      <c r="CY306" s="2">
        <f t="shared" si="214"/>
        <v>26</v>
      </c>
      <c r="CZ306" s="2" t="str">
        <f t="shared" si="242"/>
        <v>KV-2</v>
      </c>
      <c r="DA306" s="2" t="str">
        <f t="shared" si="242"/>
        <v>T3</v>
      </c>
      <c r="DB306" s="2" t="str">
        <f t="shared" si="242"/>
        <v>高</v>
      </c>
      <c r="DC306" s="2">
        <f t="shared" si="216"/>
        <v>3</v>
      </c>
      <c r="DD306" s="2">
        <f t="shared" si="217"/>
        <v>5</v>
      </c>
      <c r="DE306" s="2">
        <f t="shared" si="218"/>
        <v>4</v>
      </c>
      <c r="DF306" s="2">
        <f t="shared" si="219"/>
        <v>4</v>
      </c>
      <c r="DG306" s="2">
        <f t="shared" si="220"/>
        <v>4</v>
      </c>
      <c r="DH306" s="2">
        <f t="shared" si="221"/>
        <v>2</v>
      </c>
      <c r="DI306" s="2">
        <f t="shared" si="222"/>
        <v>304</v>
      </c>
      <c r="DJ306" s="2">
        <f>COUNTIF(CZ$4:CZ306,CZ306)</f>
        <v>9</v>
      </c>
      <c r="DK306" s="2">
        <f t="shared" ca="1" si="223"/>
        <v>15734</v>
      </c>
      <c r="DL306" s="2">
        <f t="shared" ca="1" si="224"/>
        <v>1695</v>
      </c>
      <c r="DM306" s="2">
        <f t="shared" ca="1" si="225"/>
        <v>1103</v>
      </c>
      <c r="DN306" s="2">
        <f t="shared" ca="1" si="226"/>
        <v>882</v>
      </c>
      <c r="DO306" s="2">
        <f t="shared" ca="1" si="227"/>
        <v>1278</v>
      </c>
      <c r="DP306" s="2">
        <f t="shared" ca="1" si="228"/>
        <v>1466</v>
      </c>
      <c r="DQ306" s="2">
        <f t="shared" si="229"/>
        <v>47</v>
      </c>
      <c r="DR306" s="2">
        <f t="shared" si="230"/>
        <v>42.1</v>
      </c>
      <c r="DS306" s="2">
        <f t="shared" si="231"/>
        <v>13.1</v>
      </c>
      <c r="DT306" s="2">
        <f t="shared" si="232"/>
        <v>3.46</v>
      </c>
      <c r="DU306" s="2">
        <f t="shared" si="233"/>
        <v>0</v>
      </c>
      <c r="DV306" s="2">
        <f t="shared" si="234"/>
        <v>2</v>
      </c>
      <c r="DW306" s="2">
        <f t="shared" si="235"/>
        <v>2.04</v>
      </c>
      <c r="DX306" s="2">
        <f t="shared" si="236"/>
        <v>1.32</v>
      </c>
      <c r="DY306" s="12" t="str">
        <f t="shared" ca="1" si="237"/>
        <v>[15734,1695,1103,882,1278,1466,47,42.1,13.1,3.46,0,2,2.04,1.32]</v>
      </c>
      <c r="DZ306" s="2">
        <f t="shared" si="238"/>
        <v>53331</v>
      </c>
      <c r="EA306" s="23">
        <f t="shared" si="210"/>
        <v>30</v>
      </c>
      <c r="EB306" s="23">
        <f t="shared" si="211"/>
        <v>318500</v>
      </c>
      <c r="EC306" s="35"/>
      <c r="ED306" s="3" t="str">
        <f t="shared" si="239"/>
        <v>[53331,102]</v>
      </c>
      <c r="EE306" s="3" t="str">
        <f t="shared" si="240"/>
        <v>[30,318500]</v>
      </c>
      <c r="EF306" s="3"/>
      <c r="EG306" s="3">
        <f>VLOOKUP(IF(MOD(CY306,10)=0,10,MOD(CY306,10))&amp;DA306&amp;DB306&amp;DJ306-1,[1]图鉴!$C$18:$G$183,MATCH("经验值",[1]图鉴!$C$18:$G$18,0),FALSE)</f>
        <v>30</v>
      </c>
      <c r="EI306" s="2" t="str">
        <f t="shared" si="212"/>
        <v>KV-2</v>
      </c>
      <c r="EJ306" s="2">
        <f t="shared" si="213"/>
        <v>303</v>
      </c>
    </row>
    <row r="307" spans="83:140">
      <c r="CE307" s="21">
        <f>[1]坦克标准养成属性!AV307</f>
        <v>26</v>
      </c>
      <c r="CF307" s="21" t="str">
        <f>[1]坦克标准养成属性!AW307</f>
        <v>KV-2</v>
      </c>
      <c r="CG307" s="21" t="str">
        <f t="shared" si="241"/>
        <v>T3</v>
      </c>
      <c r="CH307" s="21" t="str">
        <f>[1]坦克标准养成属性!AX307</f>
        <v>高</v>
      </c>
      <c r="CI307" s="21">
        <f>[1]坦克标准养成属性!AY307</f>
        <v>9</v>
      </c>
      <c r="CJ307" s="21">
        <f ca="1">[1]坦克标准养成属性!AZ307</f>
        <v>16718</v>
      </c>
      <c r="CK307" s="21">
        <f ca="1">[1]坦克标准养成属性!BA307</f>
        <v>1773</v>
      </c>
      <c r="CL307" s="21">
        <f ca="1">[1]坦克标准养成属性!BB307</f>
        <v>1161</v>
      </c>
      <c r="CM307" s="21">
        <f ca="1">[1]坦克标准养成属性!BC307</f>
        <v>929</v>
      </c>
      <c r="CN307" s="21">
        <f ca="1">[1]坦克标准养成属性!BD307</f>
        <v>1337</v>
      </c>
      <c r="CO307" s="21">
        <f ca="1">[1]坦克标准养成属性!BE307</f>
        <v>1549</v>
      </c>
      <c r="CP307" s="21">
        <f>[1]坦克标准养成属性!BF307</f>
        <v>47.7</v>
      </c>
      <c r="CQ307" s="21">
        <f>[1]坦克标准养成属性!BG307</f>
        <v>42.7</v>
      </c>
      <c r="CR307" s="21">
        <f>[1]坦克标准养成属性!BH307</f>
        <v>13.3</v>
      </c>
      <c r="CS307" s="21">
        <f>[1]坦克标准养成属性!BI307</f>
        <v>3.39</v>
      </c>
      <c r="CT307" s="21">
        <f>[1]坦克标准养成属性!BJ307</f>
        <v>0</v>
      </c>
      <c r="CU307" s="21">
        <f>[1]坦克标准养成属性!BK307</f>
        <v>2</v>
      </c>
      <c r="CV307" s="21">
        <f>[1]坦克标准养成属性!BL307</f>
        <v>2.0099999999999998</v>
      </c>
      <c r="CX307" s="2">
        <v>304</v>
      </c>
      <c r="CY307" s="2">
        <f t="shared" si="214"/>
        <v>26</v>
      </c>
      <c r="CZ307" s="2" t="str">
        <f t="shared" si="242"/>
        <v>KV-2</v>
      </c>
      <c r="DA307" s="2" t="str">
        <f t="shared" si="242"/>
        <v>T3</v>
      </c>
      <c r="DB307" s="2" t="str">
        <f t="shared" si="242"/>
        <v>高</v>
      </c>
      <c r="DC307" s="2">
        <f t="shared" si="216"/>
        <v>3</v>
      </c>
      <c r="DD307" s="2">
        <f t="shared" si="217"/>
        <v>5</v>
      </c>
      <c r="DE307" s="2">
        <f t="shared" si="218"/>
        <v>5</v>
      </c>
      <c r="DF307" s="2">
        <f t="shared" si="219"/>
        <v>5</v>
      </c>
      <c r="DG307" s="2">
        <f t="shared" si="220"/>
        <v>0</v>
      </c>
      <c r="DH307" s="2">
        <f t="shared" si="221"/>
        <v>1</v>
      </c>
      <c r="DI307" s="2">
        <f t="shared" si="222"/>
        <v>305</v>
      </c>
      <c r="DJ307" s="2">
        <f>COUNTIF(CZ$4:CZ307,CZ307)</f>
        <v>10</v>
      </c>
      <c r="DK307" s="2">
        <f t="shared" ca="1" si="223"/>
        <v>16718</v>
      </c>
      <c r="DL307" s="2">
        <f t="shared" ca="1" si="224"/>
        <v>1773</v>
      </c>
      <c r="DM307" s="2">
        <f t="shared" ca="1" si="225"/>
        <v>1161</v>
      </c>
      <c r="DN307" s="2">
        <f t="shared" ca="1" si="226"/>
        <v>929</v>
      </c>
      <c r="DO307" s="2">
        <f t="shared" ca="1" si="227"/>
        <v>1337</v>
      </c>
      <c r="DP307" s="2">
        <f t="shared" ca="1" si="228"/>
        <v>1549</v>
      </c>
      <c r="DQ307" s="2">
        <f t="shared" si="229"/>
        <v>47.7</v>
      </c>
      <c r="DR307" s="2">
        <f t="shared" si="230"/>
        <v>42.7</v>
      </c>
      <c r="DS307" s="2">
        <f t="shared" si="231"/>
        <v>13.3</v>
      </c>
      <c r="DT307" s="2">
        <f t="shared" si="232"/>
        <v>3.39</v>
      </c>
      <c r="DU307" s="2">
        <f t="shared" si="233"/>
        <v>0</v>
      </c>
      <c r="DV307" s="2">
        <f t="shared" si="234"/>
        <v>2</v>
      </c>
      <c r="DW307" s="2">
        <f t="shared" si="235"/>
        <v>2.0099999999999998</v>
      </c>
      <c r="DX307" s="2">
        <f t="shared" si="236"/>
        <v>1.34</v>
      </c>
      <c r="DY307" s="12" t="str">
        <f t="shared" ca="1" si="237"/>
        <v>[16718,1773,1161,929,1337,1549,47.7,42.7,13.3,3.39,0,2,2.01,1.34]</v>
      </c>
      <c r="DZ307" s="2">
        <f t="shared" si="238"/>
        <v>53331</v>
      </c>
      <c r="EA307" s="23">
        <f t="shared" si="210"/>
        <v>35</v>
      </c>
      <c r="EB307" s="23">
        <f t="shared" si="211"/>
        <v>345500</v>
      </c>
      <c r="EC307" s="35"/>
      <c r="ED307" s="3" t="str">
        <f t="shared" si="239"/>
        <v>[53331,102]</v>
      </c>
      <c r="EE307" s="3" t="str">
        <f t="shared" si="240"/>
        <v>[35,345500]</v>
      </c>
      <c r="EF307" s="3"/>
      <c r="EG307" s="3">
        <f>VLOOKUP(IF(MOD(CY307,10)=0,10,MOD(CY307,10))&amp;DA307&amp;DB307&amp;DJ307-1,[1]图鉴!$C$18:$G$183,MATCH("经验值",[1]图鉴!$C$18:$G$18,0),FALSE)</f>
        <v>30</v>
      </c>
      <c r="EI307" s="2" t="str">
        <f t="shared" si="212"/>
        <v>KV-2</v>
      </c>
      <c r="EJ307" s="2">
        <f t="shared" si="213"/>
        <v>304</v>
      </c>
    </row>
    <row r="308" spans="83:140">
      <c r="CE308" s="21">
        <f>[1]坦克标准养成属性!AV308</f>
        <v>26</v>
      </c>
      <c r="CF308" s="21" t="str">
        <f>[1]坦克标准养成属性!AW308</f>
        <v>KV-2</v>
      </c>
      <c r="CG308" s="21" t="str">
        <f t="shared" si="241"/>
        <v>T3</v>
      </c>
      <c r="CH308" s="21" t="str">
        <f>[1]坦克标准养成属性!AX308</f>
        <v>高</v>
      </c>
      <c r="CI308" s="21">
        <f>[1]坦克标准养成属性!AY308</f>
        <v>10</v>
      </c>
      <c r="CJ308" s="21">
        <f ca="1">[1]坦克标准养成属性!AZ308</f>
        <v>17703</v>
      </c>
      <c r="CK308" s="21">
        <f ca="1">[1]坦克标准养成属性!BA308</f>
        <v>1852</v>
      </c>
      <c r="CL308" s="21">
        <f ca="1">[1]坦克标准养成属性!BB308</f>
        <v>1219</v>
      </c>
      <c r="CM308" s="21">
        <f ca="1">[1]坦克标准养成属性!BC308</f>
        <v>975</v>
      </c>
      <c r="CN308" s="21">
        <f ca="1">[1]坦克标准养成属性!BD308</f>
        <v>1396</v>
      </c>
      <c r="CO308" s="21">
        <f ca="1">[1]坦克标准养成属性!BE308</f>
        <v>1631</v>
      </c>
      <c r="CP308" s="21">
        <f>[1]坦克标准养成属性!BF308</f>
        <v>48.4</v>
      </c>
      <c r="CQ308" s="21">
        <f>[1]坦克标准养成属性!BG308</f>
        <v>43.4</v>
      </c>
      <c r="CR308" s="21">
        <f>[1]坦克标准养成属性!BH308</f>
        <v>13.6</v>
      </c>
      <c r="CS308" s="21">
        <f>[1]坦克标准养成属性!BI308</f>
        <v>3.32</v>
      </c>
      <c r="CT308" s="21">
        <f>[1]坦克标准养成属性!BJ308</f>
        <v>0</v>
      </c>
      <c r="CU308" s="21">
        <f>[1]坦克标准养成属性!BK308</f>
        <v>2</v>
      </c>
      <c r="CV308" s="21">
        <f>[1]坦克标准养成属性!BL308</f>
        <v>1.98</v>
      </c>
      <c r="CX308" s="2">
        <v>305</v>
      </c>
      <c r="CY308" s="2">
        <f t="shared" si="214"/>
        <v>26</v>
      </c>
      <c r="CZ308" s="2" t="str">
        <f t="shared" si="242"/>
        <v>KV-2</v>
      </c>
      <c r="DA308" s="2" t="str">
        <f t="shared" si="242"/>
        <v>T3</v>
      </c>
      <c r="DB308" s="2" t="str">
        <f t="shared" si="242"/>
        <v>高</v>
      </c>
      <c r="DC308" s="2">
        <f t="shared" si="216"/>
        <v>3</v>
      </c>
      <c r="DD308" s="2">
        <f t="shared" si="217"/>
        <v>5</v>
      </c>
      <c r="DE308" s="2">
        <f t="shared" si="218"/>
        <v>5</v>
      </c>
      <c r="DF308" s="2">
        <f t="shared" si="219"/>
        <v>5</v>
      </c>
      <c r="DG308" s="2">
        <f t="shared" si="220"/>
        <v>1</v>
      </c>
      <c r="DH308" s="2">
        <f t="shared" si="221"/>
        <v>1</v>
      </c>
      <c r="DI308" s="2">
        <f t="shared" si="222"/>
        <v>306</v>
      </c>
      <c r="DJ308" s="2">
        <f>COUNTIF(CZ$4:CZ308,CZ308)</f>
        <v>11</v>
      </c>
      <c r="DK308" s="2">
        <f t="shared" ca="1" si="223"/>
        <v>17703</v>
      </c>
      <c r="DL308" s="2">
        <f t="shared" ca="1" si="224"/>
        <v>1852</v>
      </c>
      <c r="DM308" s="2">
        <f t="shared" ca="1" si="225"/>
        <v>1219</v>
      </c>
      <c r="DN308" s="2">
        <f t="shared" ca="1" si="226"/>
        <v>975</v>
      </c>
      <c r="DO308" s="2">
        <f t="shared" ca="1" si="227"/>
        <v>1396</v>
      </c>
      <c r="DP308" s="2">
        <f t="shared" ca="1" si="228"/>
        <v>1631</v>
      </c>
      <c r="DQ308" s="2">
        <f t="shared" si="229"/>
        <v>48.4</v>
      </c>
      <c r="DR308" s="2">
        <f t="shared" si="230"/>
        <v>43.4</v>
      </c>
      <c r="DS308" s="2">
        <f t="shared" si="231"/>
        <v>13.6</v>
      </c>
      <c r="DT308" s="2">
        <f t="shared" si="232"/>
        <v>3.32</v>
      </c>
      <c r="DU308" s="2">
        <f t="shared" si="233"/>
        <v>0</v>
      </c>
      <c r="DV308" s="2">
        <f t="shared" si="234"/>
        <v>2</v>
      </c>
      <c r="DW308" s="2">
        <f t="shared" si="235"/>
        <v>1.98</v>
      </c>
      <c r="DX308" s="2">
        <f t="shared" si="236"/>
        <v>1.36</v>
      </c>
      <c r="DY308" s="12" t="str">
        <f t="shared" ca="1" si="237"/>
        <v>[17703,1852,1219,975,1396,1631,48.4,43.4,13.6,3.32,0,2,1.98,1.36]</v>
      </c>
      <c r="DZ308" s="2">
        <f t="shared" si="238"/>
        <v>53331</v>
      </c>
      <c r="EA308" s="23">
        <f t="shared" si="210"/>
        <v>35</v>
      </c>
      <c r="EB308" s="23">
        <f t="shared" si="211"/>
        <v>373000</v>
      </c>
      <c r="EC308" s="35"/>
      <c r="ED308" s="3" t="str">
        <f t="shared" si="239"/>
        <v>[53331,102]</v>
      </c>
      <c r="EE308" s="3" t="str">
        <f t="shared" si="240"/>
        <v>[35,373000]</v>
      </c>
      <c r="EF308" s="3"/>
      <c r="EG308" s="3">
        <f>VLOOKUP(IF(MOD(CY308,10)=0,10,MOD(CY308,10))&amp;DA308&amp;DB308&amp;DJ308-1,[1]图鉴!$C$18:$G$183,MATCH("经验值",[1]图鉴!$C$18:$G$18,0),FALSE)</f>
        <v>30</v>
      </c>
      <c r="EI308" s="2" t="str">
        <f t="shared" si="212"/>
        <v>KV-2</v>
      </c>
      <c r="EJ308" s="2">
        <f t="shared" si="213"/>
        <v>305</v>
      </c>
    </row>
    <row r="309" spans="83:140">
      <c r="CE309" s="21">
        <f>[1]坦克标准养成属性!AV309</f>
        <v>26</v>
      </c>
      <c r="CF309" s="21" t="str">
        <f>[1]坦克标准养成属性!AW309</f>
        <v>KV-2</v>
      </c>
      <c r="CG309" s="21" t="str">
        <f t="shared" si="241"/>
        <v>T3</v>
      </c>
      <c r="CH309" s="21" t="str">
        <f>[1]坦克标准养成属性!AX309</f>
        <v>高</v>
      </c>
      <c r="CI309" s="21">
        <f>[1]坦克标准养成属性!AY309</f>
        <v>11</v>
      </c>
      <c r="CJ309" s="21">
        <f ca="1">[1]坦克标准养成属性!AZ309</f>
        <v>18687</v>
      </c>
      <c r="CK309" s="21">
        <f ca="1">[1]坦克标准养成属性!BA309</f>
        <v>1930</v>
      </c>
      <c r="CL309" s="21">
        <f ca="1">[1]坦克标准养成属性!BB309</f>
        <v>1277</v>
      </c>
      <c r="CM309" s="21">
        <f ca="1">[1]坦克标准养成属性!BC309</f>
        <v>1021</v>
      </c>
      <c r="CN309" s="21">
        <f ca="1">[1]坦克标准养成属性!BD309</f>
        <v>1455</v>
      </c>
      <c r="CO309" s="21">
        <f ca="1">[1]坦克标准养成属性!BE309</f>
        <v>1714</v>
      </c>
      <c r="CP309" s="21">
        <f>[1]坦克标准养成属性!BF309</f>
        <v>49.2</v>
      </c>
      <c r="CQ309" s="21">
        <f>[1]坦克标准养成属性!BG309</f>
        <v>44</v>
      </c>
      <c r="CR309" s="21">
        <f>[1]坦克标准养成属性!BH309</f>
        <v>13.8</v>
      </c>
      <c r="CS309" s="21">
        <f>[1]坦克标准养成属性!BI309</f>
        <v>3.24</v>
      </c>
      <c r="CT309" s="21">
        <f>[1]坦克标准养成属性!BJ309</f>
        <v>0</v>
      </c>
      <c r="CU309" s="21">
        <f>[1]坦克标准养成属性!BK309</f>
        <v>2</v>
      </c>
      <c r="CV309" s="21">
        <f>[1]坦克标准养成属性!BL309</f>
        <v>1.96</v>
      </c>
      <c r="CX309" s="2">
        <v>306</v>
      </c>
      <c r="CY309" s="2">
        <f t="shared" si="214"/>
        <v>26</v>
      </c>
      <c r="CZ309" s="2" t="str">
        <f t="shared" si="242"/>
        <v>KV-2</v>
      </c>
      <c r="DA309" s="2" t="str">
        <f t="shared" si="242"/>
        <v>T3</v>
      </c>
      <c r="DB309" s="2" t="str">
        <f t="shared" si="242"/>
        <v>高</v>
      </c>
      <c r="DC309" s="2">
        <f t="shared" si="216"/>
        <v>3</v>
      </c>
      <c r="DD309" s="2">
        <f t="shared" si="217"/>
        <v>5</v>
      </c>
      <c r="DE309" s="2">
        <f t="shared" si="218"/>
        <v>5</v>
      </c>
      <c r="DF309" s="2">
        <f t="shared" si="219"/>
        <v>5</v>
      </c>
      <c r="DG309" s="2">
        <f t="shared" si="220"/>
        <v>2</v>
      </c>
      <c r="DH309" s="2">
        <f t="shared" si="221"/>
        <v>1</v>
      </c>
      <c r="DI309" s="2">
        <f t="shared" si="222"/>
        <v>307</v>
      </c>
      <c r="DJ309" s="2">
        <f>COUNTIF(CZ$4:CZ309,CZ309)</f>
        <v>12</v>
      </c>
      <c r="DK309" s="2">
        <f t="shared" ca="1" si="223"/>
        <v>18687</v>
      </c>
      <c r="DL309" s="2">
        <f t="shared" ca="1" si="224"/>
        <v>1930</v>
      </c>
      <c r="DM309" s="2">
        <f t="shared" ca="1" si="225"/>
        <v>1277</v>
      </c>
      <c r="DN309" s="2">
        <f t="shared" ca="1" si="226"/>
        <v>1021</v>
      </c>
      <c r="DO309" s="2">
        <f t="shared" ca="1" si="227"/>
        <v>1455</v>
      </c>
      <c r="DP309" s="2">
        <f t="shared" ca="1" si="228"/>
        <v>1714</v>
      </c>
      <c r="DQ309" s="2">
        <f t="shared" si="229"/>
        <v>49.2</v>
      </c>
      <c r="DR309" s="2">
        <f t="shared" si="230"/>
        <v>44</v>
      </c>
      <c r="DS309" s="2">
        <f t="shared" si="231"/>
        <v>13.8</v>
      </c>
      <c r="DT309" s="2">
        <f t="shared" si="232"/>
        <v>3.24</v>
      </c>
      <c r="DU309" s="2">
        <f t="shared" si="233"/>
        <v>0</v>
      </c>
      <c r="DV309" s="2">
        <f t="shared" si="234"/>
        <v>2</v>
      </c>
      <c r="DW309" s="2">
        <f t="shared" si="235"/>
        <v>1.96</v>
      </c>
      <c r="DX309" s="2">
        <f t="shared" si="236"/>
        <v>1.38</v>
      </c>
      <c r="DY309" s="12" t="str">
        <f t="shared" ca="1" si="237"/>
        <v>[18687,1930,1277,1021,1455,1714,49.2,44,13.8,3.24,0,2,1.96,1.38]</v>
      </c>
      <c r="DZ309" s="2">
        <f t="shared" si="238"/>
        <v>53331</v>
      </c>
      <c r="EA309" s="23">
        <f t="shared" si="210"/>
        <v>35</v>
      </c>
      <c r="EB309" s="23">
        <f t="shared" si="211"/>
        <v>400000</v>
      </c>
      <c r="EC309" s="35"/>
      <c r="ED309" s="3" t="str">
        <f t="shared" si="239"/>
        <v>[53331,102]</v>
      </c>
      <c r="EE309" s="3" t="str">
        <f t="shared" si="240"/>
        <v>[35,400000]</v>
      </c>
      <c r="EF309" s="3"/>
      <c r="EG309" s="3">
        <f>VLOOKUP(IF(MOD(CY309,10)=0,10,MOD(CY309,10))&amp;DA309&amp;DB309&amp;DJ309-1,[1]图鉴!$C$18:$G$183,MATCH("经验值",[1]图鉴!$C$18:$G$18,0),FALSE)</f>
        <v>30</v>
      </c>
      <c r="EI309" s="2" t="str">
        <f t="shared" si="212"/>
        <v>KV-2</v>
      </c>
      <c r="EJ309" s="2">
        <f t="shared" si="213"/>
        <v>306</v>
      </c>
    </row>
    <row r="310" spans="83:140">
      <c r="CE310" s="21">
        <f>[1]坦克标准养成属性!AV310</f>
        <v>26</v>
      </c>
      <c r="CF310" s="21" t="str">
        <f>[1]坦克标准养成属性!AW310</f>
        <v>KV-2</v>
      </c>
      <c r="CG310" s="21" t="str">
        <f t="shared" si="241"/>
        <v>T3</v>
      </c>
      <c r="CH310" s="21" t="str">
        <f>[1]坦克标准养成属性!AX310</f>
        <v>高</v>
      </c>
      <c r="CI310" s="21">
        <f>[1]坦克标准养成属性!AY310</f>
        <v>12</v>
      </c>
      <c r="CJ310" s="21">
        <f ca="1">[1]坦克标准养成属性!AZ310</f>
        <v>19671</v>
      </c>
      <c r="CK310" s="21">
        <f ca="1">[1]坦克标准养成属性!BA310</f>
        <v>2008</v>
      </c>
      <c r="CL310" s="21">
        <f ca="1">[1]坦克标准养成属性!BB310</f>
        <v>1335</v>
      </c>
      <c r="CM310" s="21">
        <f ca="1">[1]坦克标准养成属性!BC310</f>
        <v>1068</v>
      </c>
      <c r="CN310" s="21">
        <f ca="1">[1]坦克标准养成属性!BD310</f>
        <v>1514</v>
      </c>
      <c r="CO310" s="21">
        <f ca="1">[1]坦克标准养成属性!BE310</f>
        <v>1796</v>
      </c>
      <c r="CP310" s="21">
        <f>[1]坦克标准养成属性!BF310</f>
        <v>49.9</v>
      </c>
      <c r="CQ310" s="21">
        <f>[1]坦克标准养成属性!BG310</f>
        <v>44.7</v>
      </c>
      <c r="CR310" s="21">
        <f>[1]坦克标准养成属性!BH310</f>
        <v>14.1</v>
      </c>
      <c r="CS310" s="21">
        <f>[1]坦克标准养成属性!BI310</f>
        <v>3.17</v>
      </c>
      <c r="CT310" s="21">
        <f>[1]坦克标准养成属性!BJ310</f>
        <v>0</v>
      </c>
      <c r="CU310" s="21">
        <f>[1]坦克标准养成属性!BK310</f>
        <v>2</v>
      </c>
      <c r="CV310" s="21">
        <f>[1]坦克标准养成属性!BL310</f>
        <v>1.93</v>
      </c>
      <c r="CX310" s="2">
        <v>307</v>
      </c>
      <c r="CY310" s="2">
        <f t="shared" si="214"/>
        <v>26</v>
      </c>
      <c r="CZ310" s="2" t="str">
        <f t="shared" si="242"/>
        <v>KV-2</v>
      </c>
      <c r="DA310" s="2" t="str">
        <f t="shared" si="242"/>
        <v>T3</v>
      </c>
      <c r="DB310" s="2" t="str">
        <f t="shared" si="242"/>
        <v>高</v>
      </c>
      <c r="DC310" s="2">
        <f t="shared" si="216"/>
        <v>3</v>
      </c>
      <c r="DD310" s="2">
        <f t="shared" si="217"/>
        <v>5</v>
      </c>
      <c r="DE310" s="2">
        <f t="shared" si="218"/>
        <v>5</v>
      </c>
      <c r="DF310" s="2">
        <f t="shared" si="219"/>
        <v>5</v>
      </c>
      <c r="DG310" s="2">
        <f t="shared" si="220"/>
        <v>3</v>
      </c>
      <c r="DH310" s="2">
        <f t="shared" si="221"/>
        <v>1</v>
      </c>
      <c r="DI310" s="2">
        <f t="shared" si="222"/>
        <v>308</v>
      </c>
      <c r="DJ310" s="2">
        <f>COUNTIF(CZ$4:CZ310,CZ310)</f>
        <v>13</v>
      </c>
      <c r="DK310" s="2">
        <f t="shared" ca="1" si="223"/>
        <v>19671</v>
      </c>
      <c r="DL310" s="2">
        <f t="shared" ca="1" si="224"/>
        <v>2008</v>
      </c>
      <c r="DM310" s="2">
        <f t="shared" ca="1" si="225"/>
        <v>1335</v>
      </c>
      <c r="DN310" s="2">
        <f t="shared" ca="1" si="226"/>
        <v>1068</v>
      </c>
      <c r="DO310" s="2">
        <f t="shared" ca="1" si="227"/>
        <v>1514</v>
      </c>
      <c r="DP310" s="2">
        <f t="shared" ca="1" si="228"/>
        <v>1796</v>
      </c>
      <c r="DQ310" s="2">
        <f t="shared" si="229"/>
        <v>49.9</v>
      </c>
      <c r="DR310" s="2">
        <f t="shared" si="230"/>
        <v>44.7</v>
      </c>
      <c r="DS310" s="2">
        <f t="shared" si="231"/>
        <v>14.1</v>
      </c>
      <c r="DT310" s="2">
        <f t="shared" si="232"/>
        <v>3.17</v>
      </c>
      <c r="DU310" s="2">
        <f t="shared" si="233"/>
        <v>0</v>
      </c>
      <c r="DV310" s="2">
        <f t="shared" si="234"/>
        <v>2</v>
      </c>
      <c r="DW310" s="2">
        <f t="shared" si="235"/>
        <v>1.93</v>
      </c>
      <c r="DX310" s="2">
        <f t="shared" si="236"/>
        <v>1.4</v>
      </c>
      <c r="DY310" s="12" t="str">
        <f t="shared" ca="1" si="237"/>
        <v>[19671,2008,1335,1068,1514,1796,49.9,44.7,14.1,3.17,0,2,1.93,1.4]</v>
      </c>
      <c r="DZ310" s="2">
        <f t="shared" si="238"/>
        <v>53331</v>
      </c>
      <c r="EA310" s="23">
        <f t="shared" si="210"/>
        <v>35</v>
      </c>
      <c r="EB310" s="23">
        <f t="shared" si="211"/>
        <v>427500</v>
      </c>
      <c r="EC310" s="35"/>
      <c r="ED310" s="3" t="str">
        <f t="shared" si="239"/>
        <v>[53331,102]</v>
      </c>
      <c r="EE310" s="3" t="str">
        <f t="shared" si="240"/>
        <v>[35,427500]</v>
      </c>
      <c r="EF310" s="3"/>
      <c r="EG310" s="3">
        <f>VLOOKUP(IF(MOD(CY310,10)=0,10,MOD(CY310,10))&amp;DA310&amp;DB310&amp;DJ310-1,[1]图鉴!$C$18:$G$183,MATCH("经验值",[1]图鉴!$C$18:$G$18,0),FALSE)</f>
        <v>30</v>
      </c>
      <c r="EI310" s="2" t="str">
        <f t="shared" si="212"/>
        <v>KV-2</v>
      </c>
      <c r="EJ310" s="2">
        <f t="shared" si="213"/>
        <v>307</v>
      </c>
    </row>
    <row r="311" spans="83:140">
      <c r="CE311" s="21">
        <f>[1]坦克标准养成属性!AV311</f>
        <v>26</v>
      </c>
      <c r="CF311" s="21" t="str">
        <f>[1]坦克标准养成属性!AW311</f>
        <v>KV-2</v>
      </c>
      <c r="CG311" s="21" t="str">
        <f t="shared" si="241"/>
        <v>T3</v>
      </c>
      <c r="CH311" s="21" t="str">
        <f>[1]坦克标准养成属性!AX311</f>
        <v>高</v>
      </c>
      <c r="CI311" s="21">
        <f>[1]坦克标准养成属性!AY311</f>
        <v>13</v>
      </c>
      <c r="CJ311" s="21">
        <f ca="1">[1]坦克标准养成属性!AZ311</f>
        <v>20655</v>
      </c>
      <c r="CK311" s="21">
        <f ca="1">[1]坦克标准养成属性!BA311</f>
        <v>2086</v>
      </c>
      <c r="CL311" s="21">
        <f ca="1">[1]坦克标准养成属性!BB311</f>
        <v>1393</v>
      </c>
      <c r="CM311" s="21">
        <f ca="1">[1]坦克标准养成属性!BC311</f>
        <v>1114</v>
      </c>
      <c r="CN311" s="21">
        <f ca="1">[1]坦克标准养成属性!BD311</f>
        <v>1573</v>
      </c>
      <c r="CO311" s="21">
        <f ca="1">[1]坦克标准养成属性!BE311</f>
        <v>1879</v>
      </c>
      <c r="CP311" s="21">
        <f>[1]坦克标准养成属性!BF311</f>
        <v>50.6</v>
      </c>
      <c r="CQ311" s="21">
        <f>[1]坦克标准养成属性!BG311</f>
        <v>45.3</v>
      </c>
      <c r="CR311" s="21">
        <f>[1]坦克标准养成属性!BH311</f>
        <v>14.3</v>
      </c>
      <c r="CS311" s="21">
        <f>[1]坦克标准养成属性!BI311</f>
        <v>3.09</v>
      </c>
      <c r="CT311" s="21">
        <f>[1]坦克标准养成属性!BJ311</f>
        <v>0</v>
      </c>
      <c r="CU311" s="21">
        <f>[1]坦克标准养成属性!BK311</f>
        <v>2</v>
      </c>
      <c r="CV311" s="21">
        <f>[1]坦克标准养成属性!BL311</f>
        <v>1.9</v>
      </c>
      <c r="CX311" s="2">
        <v>308</v>
      </c>
      <c r="CY311" s="2">
        <f t="shared" si="214"/>
        <v>26</v>
      </c>
      <c r="CZ311" s="2" t="str">
        <f t="shared" si="242"/>
        <v>KV-2</v>
      </c>
      <c r="DA311" s="2" t="str">
        <f t="shared" si="242"/>
        <v>T3</v>
      </c>
      <c r="DB311" s="2" t="str">
        <f t="shared" si="242"/>
        <v>高</v>
      </c>
      <c r="DC311" s="2">
        <f t="shared" si="216"/>
        <v>3</v>
      </c>
      <c r="DD311" s="2">
        <f t="shared" si="217"/>
        <v>5</v>
      </c>
      <c r="DE311" s="2">
        <f t="shared" si="218"/>
        <v>5</v>
      </c>
      <c r="DF311" s="2">
        <f t="shared" si="219"/>
        <v>5</v>
      </c>
      <c r="DG311" s="2">
        <f t="shared" si="220"/>
        <v>4</v>
      </c>
      <c r="DH311" s="2">
        <f t="shared" si="221"/>
        <v>1</v>
      </c>
      <c r="DI311" s="2">
        <f t="shared" si="222"/>
        <v>309</v>
      </c>
      <c r="DJ311" s="2">
        <f>COUNTIF(CZ$4:CZ311,CZ311)</f>
        <v>14</v>
      </c>
      <c r="DK311" s="2">
        <f t="shared" ca="1" si="223"/>
        <v>20655</v>
      </c>
      <c r="DL311" s="2">
        <f t="shared" ca="1" si="224"/>
        <v>2086</v>
      </c>
      <c r="DM311" s="2">
        <f t="shared" ca="1" si="225"/>
        <v>1393</v>
      </c>
      <c r="DN311" s="2">
        <f t="shared" ca="1" si="226"/>
        <v>1114</v>
      </c>
      <c r="DO311" s="2">
        <f t="shared" ca="1" si="227"/>
        <v>1573</v>
      </c>
      <c r="DP311" s="2">
        <f t="shared" ca="1" si="228"/>
        <v>1879</v>
      </c>
      <c r="DQ311" s="2">
        <f t="shared" si="229"/>
        <v>50.6</v>
      </c>
      <c r="DR311" s="2">
        <f t="shared" si="230"/>
        <v>45.3</v>
      </c>
      <c r="DS311" s="2">
        <f t="shared" si="231"/>
        <v>14.3</v>
      </c>
      <c r="DT311" s="2">
        <f t="shared" si="232"/>
        <v>3.09</v>
      </c>
      <c r="DU311" s="2">
        <f t="shared" si="233"/>
        <v>0</v>
      </c>
      <c r="DV311" s="2">
        <f t="shared" si="234"/>
        <v>2</v>
      </c>
      <c r="DW311" s="2">
        <f t="shared" si="235"/>
        <v>1.9</v>
      </c>
      <c r="DX311" s="2">
        <f t="shared" si="236"/>
        <v>1.42</v>
      </c>
      <c r="DY311" s="12" t="str">
        <f t="shared" ca="1" si="237"/>
        <v>[20655,2086,1393,1114,1573,1879,50.6,45.3,14.3,3.09,0,2,1.9,1.42]</v>
      </c>
      <c r="DZ311" s="2">
        <f t="shared" si="238"/>
        <v>53331</v>
      </c>
      <c r="EA311" s="23">
        <f t="shared" si="210"/>
        <v>35</v>
      </c>
      <c r="EB311" s="23">
        <f t="shared" si="211"/>
        <v>454500</v>
      </c>
      <c r="EC311" s="35"/>
      <c r="ED311" s="3" t="str">
        <f t="shared" si="239"/>
        <v>[53331,102]</v>
      </c>
      <c r="EE311" s="3" t="str">
        <f t="shared" si="240"/>
        <v>[35,454500]</v>
      </c>
      <c r="EF311" s="3"/>
      <c r="EG311" s="3">
        <f>VLOOKUP(IF(MOD(CY311,10)=0,10,MOD(CY311,10))&amp;DA311&amp;DB311&amp;DJ311-1,[1]图鉴!$C$18:$G$183,MATCH("经验值",[1]图鉴!$C$18:$G$18,0),FALSE)</f>
        <v>30</v>
      </c>
      <c r="EI311" s="2" t="str">
        <f t="shared" si="212"/>
        <v>KV-2</v>
      </c>
      <c r="EJ311" s="2">
        <f t="shared" si="213"/>
        <v>308</v>
      </c>
    </row>
    <row r="312" spans="83:140">
      <c r="CE312" s="21">
        <f>[1]坦克标准养成属性!AV312</f>
        <v>26</v>
      </c>
      <c r="CF312" s="21" t="str">
        <f>[1]坦克标准养成属性!AW312</f>
        <v>KV-2</v>
      </c>
      <c r="CG312" s="21" t="str">
        <f t="shared" si="241"/>
        <v>T3</v>
      </c>
      <c r="CH312" s="21" t="str">
        <f>[1]坦克标准养成属性!AX312</f>
        <v>高</v>
      </c>
      <c r="CI312" s="21">
        <f>[1]坦克标准养成属性!AY312</f>
        <v>14</v>
      </c>
      <c r="CJ312" s="21">
        <f ca="1">[1]坦克标准养成属性!AZ312</f>
        <v>21640</v>
      </c>
      <c r="CK312" s="21">
        <f ca="1">[1]坦克标准养成属性!BA312</f>
        <v>2164</v>
      </c>
      <c r="CL312" s="21">
        <f ca="1">[1]坦克标准养成属性!BB312</f>
        <v>1451</v>
      </c>
      <c r="CM312" s="21">
        <f ca="1">[1]坦克标准养成属性!BC312</f>
        <v>1160</v>
      </c>
      <c r="CN312" s="21">
        <f ca="1">[1]坦克标准养成属性!BD312</f>
        <v>1632</v>
      </c>
      <c r="CO312" s="21">
        <f ca="1">[1]坦克标准养成属性!BE312</f>
        <v>1961</v>
      </c>
      <c r="CP312" s="21">
        <f>[1]坦克标准养成属性!BF312</f>
        <v>51.4</v>
      </c>
      <c r="CQ312" s="21">
        <f>[1]坦克标准养成属性!BG312</f>
        <v>46</v>
      </c>
      <c r="CR312" s="21">
        <f>[1]坦克标准养成属性!BH312</f>
        <v>14.6</v>
      </c>
      <c r="CS312" s="21">
        <f>[1]坦克标准养成属性!BI312</f>
        <v>3.02</v>
      </c>
      <c r="CT312" s="21">
        <f>[1]坦克标准养成属性!BJ312</f>
        <v>0</v>
      </c>
      <c r="CU312" s="21">
        <f>[1]坦克标准养成属性!BK312</f>
        <v>2</v>
      </c>
      <c r="CV312" s="21">
        <f>[1]坦克标准养成属性!BL312</f>
        <v>1.88</v>
      </c>
      <c r="CX312" s="2">
        <v>309</v>
      </c>
      <c r="CY312" s="2">
        <f t="shared" si="214"/>
        <v>26</v>
      </c>
      <c r="CZ312" s="2" t="str">
        <f t="shared" si="242"/>
        <v>KV-2</v>
      </c>
      <c r="DA312" s="2" t="str">
        <f t="shared" si="242"/>
        <v>T3</v>
      </c>
      <c r="DB312" s="2" t="str">
        <f t="shared" si="242"/>
        <v>高</v>
      </c>
      <c r="DC312" s="2">
        <f t="shared" si="216"/>
        <v>3</v>
      </c>
      <c r="DD312" s="2">
        <f t="shared" si="217"/>
        <v>5</v>
      </c>
      <c r="DE312" s="2">
        <f t="shared" si="218"/>
        <v>5</v>
      </c>
      <c r="DF312" s="2">
        <f t="shared" si="219"/>
        <v>5</v>
      </c>
      <c r="DG312" s="2">
        <f t="shared" si="220"/>
        <v>5</v>
      </c>
      <c r="DH312" s="2">
        <f t="shared" si="221"/>
        <v>2</v>
      </c>
      <c r="DI312" s="2">
        <f t="shared" si="222"/>
        <v>-1</v>
      </c>
      <c r="DJ312" s="2">
        <f>COUNTIF(CZ$4:CZ312,CZ312)</f>
        <v>15</v>
      </c>
      <c r="DK312" s="2">
        <f t="shared" ca="1" si="223"/>
        <v>21640</v>
      </c>
      <c r="DL312" s="2">
        <f t="shared" ca="1" si="224"/>
        <v>2164</v>
      </c>
      <c r="DM312" s="2">
        <f t="shared" ca="1" si="225"/>
        <v>1451</v>
      </c>
      <c r="DN312" s="2">
        <f t="shared" ca="1" si="226"/>
        <v>1160</v>
      </c>
      <c r="DO312" s="2">
        <f t="shared" ca="1" si="227"/>
        <v>1632</v>
      </c>
      <c r="DP312" s="2">
        <f t="shared" ca="1" si="228"/>
        <v>1961</v>
      </c>
      <c r="DQ312" s="2">
        <f t="shared" si="229"/>
        <v>51.4</v>
      </c>
      <c r="DR312" s="2">
        <f t="shared" si="230"/>
        <v>46</v>
      </c>
      <c r="DS312" s="2">
        <f t="shared" si="231"/>
        <v>14.6</v>
      </c>
      <c r="DT312" s="2">
        <f t="shared" si="232"/>
        <v>3.02</v>
      </c>
      <c r="DU312" s="2">
        <f t="shared" si="233"/>
        <v>0</v>
      </c>
      <c r="DV312" s="2">
        <f t="shared" si="234"/>
        <v>2</v>
      </c>
      <c r="DW312" s="2">
        <f t="shared" si="235"/>
        <v>1.88</v>
      </c>
      <c r="DX312" s="2">
        <f t="shared" si="236"/>
        <v>1.44</v>
      </c>
      <c r="DY312" s="12" t="str">
        <f t="shared" ca="1" si="237"/>
        <v>[21640,2164,1451,1160,1632,1961,51.4,46,14.6,3.02,0,2,1.88,1.44]</v>
      </c>
      <c r="DZ312" s="2">
        <f t="shared" si="238"/>
        <v>53331</v>
      </c>
      <c r="EA312" s="23">
        <f t="shared" si="210"/>
        <v>1</v>
      </c>
      <c r="EB312" s="23">
        <f t="shared" si="211"/>
        <v>0</v>
      </c>
      <c r="EC312" s="35"/>
      <c r="ED312" s="3" t="str">
        <f t="shared" si="239"/>
        <v>[53331,102]</v>
      </c>
      <c r="EE312" s="3" t="str">
        <f t="shared" si="240"/>
        <v>[1,0]</v>
      </c>
      <c r="EF312" s="3"/>
      <c r="EG312" s="3">
        <f>VLOOKUP(IF(MOD(CY312,10)=0,10,MOD(CY312,10))&amp;DA312&amp;DB312&amp;DJ312-1,[1]图鉴!$C$18:$G$183,MATCH("经验值",[1]图鉴!$C$18:$G$18,0),FALSE)</f>
        <v>30</v>
      </c>
      <c r="EI312" s="2" t="str">
        <f t="shared" si="212"/>
        <v>KV-2</v>
      </c>
      <c r="EJ312" s="2">
        <f t="shared" si="213"/>
        <v>309</v>
      </c>
    </row>
    <row r="313" spans="83:140">
      <c r="CE313" s="21">
        <f>[1]坦克标准养成属性!AV313</f>
        <v>27</v>
      </c>
      <c r="CF313" s="21" t="str">
        <f>[1]坦克标准养成属性!AW313</f>
        <v>征服者</v>
      </c>
      <c r="CG313" s="21" t="str">
        <f t="shared" si="241"/>
        <v>T4</v>
      </c>
      <c r="CH313" s="21" t="str">
        <f>[1]坦克标准养成属性!AX313</f>
        <v>低</v>
      </c>
      <c r="CI313" s="21">
        <f>[1]坦克标准养成属性!AY313</f>
        <v>0</v>
      </c>
      <c r="CJ313" s="21">
        <f ca="1">[1]坦克标准养成属性!AZ313</f>
        <v>10746</v>
      </c>
      <c r="CK313" s="21">
        <f ca="1">[1]坦克标准养成属性!BA313</f>
        <v>1762</v>
      </c>
      <c r="CL313" s="21">
        <f ca="1">[1]坦克标准养成属性!BB313</f>
        <v>880</v>
      </c>
      <c r="CM313" s="21">
        <f ca="1">[1]坦克标准养成属性!BC313</f>
        <v>704</v>
      </c>
      <c r="CN313" s="21">
        <f ca="1">[1]坦克标准养成属性!BD313</f>
        <v>1008</v>
      </c>
      <c r="CO313" s="21">
        <f ca="1">[1]坦克标准养成属性!BE313</f>
        <v>1009</v>
      </c>
      <c r="CP313" s="21">
        <f>[1]坦克标准养成属性!BF313</f>
        <v>31.3</v>
      </c>
      <c r="CQ313" s="21">
        <f>[1]坦克标准养成属性!BG313</f>
        <v>43.8</v>
      </c>
      <c r="CR313" s="21">
        <f>[1]坦克标准养成属性!BH313</f>
        <v>9.5</v>
      </c>
      <c r="CS313" s="21">
        <f>[1]坦克标准养成属性!BI313</f>
        <v>6</v>
      </c>
      <c r="CT313" s="21">
        <f>[1]坦克标准养成属性!BJ313</f>
        <v>0</v>
      </c>
      <c r="CU313" s="21">
        <f>[1]坦克标准养成属性!BK313</f>
        <v>0</v>
      </c>
      <c r="CV313" s="21">
        <f>[1]坦克标准养成属性!BL313</f>
        <v>3</v>
      </c>
      <c r="CX313" s="2">
        <v>310</v>
      </c>
      <c r="CY313" s="2">
        <f t="shared" si="214"/>
        <v>27</v>
      </c>
      <c r="CZ313" s="2" t="str">
        <f t="shared" si="242"/>
        <v>征服者</v>
      </c>
      <c r="DA313" s="2" t="str">
        <f t="shared" si="242"/>
        <v>T4</v>
      </c>
      <c r="DB313" s="2" t="str">
        <f t="shared" si="242"/>
        <v>低</v>
      </c>
      <c r="DC313" s="2">
        <f t="shared" si="216"/>
        <v>4</v>
      </c>
      <c r="DD313" s="2">
        <f t="shared" si="217"/>
        <v>5</v>
      </c>
      <c r="DE313" s="2">
        <f t="shared" si="218"/>
        <v>4</v>
      </c>
      <c r="DF313" s="2">
        <f t="shared" si="219"/>
        <v>4</v>
      </c>
      <c r="DG313" s="2">
        <f t="shared" si="220"/>
        <v>0</v>
      </c>
      <c r="DH313" s="2">
        <f t="shared" si="221"/>
        <v>1</v>
      </c>
      <c r="DI313" s="2">
        <f t="shared" si="222"/>
        <v>311</v>
      </c>
      <c r="DJ313" s="2">
        <f>COUNTIF(CZ$4:CZ313,CZ313)</f>
        <v>1</v>
      </c>
      <c r="DK313" s="2">
        <f t="shared" ca="1" si="223"/>
        <v>10746</v>
      </c>
      <c r="DL313" s="2">
        <f t="shared" ca="1" si="224"/>
        <v>1762</v>
      </c>
      <c r="DM313" s="2">
        <f t="shared" ca="1" si="225"/>
        <v>880</v>
      </c>
      <c r="DN313" s="2">
        <f t="shared" ca="1" si="226"/>
        <v>704</v>
      </c>
      <c r="DO313" s="2">
        <f t="shared" ca="1" si="227"/>
        <v>1008</v>
      </c>
      <c r="DP313" s="2">
        <f t="shared" ca="1" si="228"/>
        <v>1009</v>
      </c>
      <c r="DQ313" s="2">
        <f t="shared" si="229"/>
        <v>31.3</v>
      </c>
      <c r="DR313" s="2">
        <f t="shared" si="230"/>
        <v>43.8</v>
      </c>
      <c r="DS313" s="2">
        <f t="shared" si="231"/>
        <v>9.5</v>
      </c>
      <c r="DT313" s="2">
        <f t="shared" si="232"/>
        <v>6</v>
      </c>
      <c r="DU313" s="2">
        <f t="shared" si="233"/>
        <v>0</v>
      </c>
      <c r="DV313" s="2">
        <f t="shared" si="234"/>
        <v>0</v>
      </c>
      <c r="DW313" s="2">
        <f t="shared" si="235"/>
        <v>3</v>
      </c>
      <c r="DX313" s="2">
        <f t="shared" si="236"/>
        <v>1</v>
      </c>
      <c r="DY313" s="12" t="str">
        <f t="shared" ca="1" si="237"/>
        <v>[10746,1762,880,704,1008,1009,31.3,43.8,9.5,6,0,0,3,1]</v>
      </c>
      <c r="DZ313" s="2">
        <f t="shared" si="238"/>
        <v>53411</v>
      </c>
      <c r="EA313" s="23">
        <f t="shared" si="210"/>
        <v>50</v>
      </c>
      <c r="EB313" s="23">
        <f t="shared" si="211"/>
        <v>107500</v>
      </c>
      <c r="EC313" s="35"/>
      <c r="ED313" s="3" t="str">
        <f t="shared" si="239"/>
        <v>[53411,102]</v>
      </c>
      <c r="EE313" s="3" t="str">
        <f t="shared" si="240"/>
        <v>[50,107500]</v>
      </c>
      <c r="EF313" s="3"/>
      <c r="EG313" s="3">
        <f>VLOOKUP(IF(MOD(CY313,10)=0,10,MOD(CY313,10))&amp;DA313&amp;DB313&amp;DJ313-1,[1]图鉴!$C$18:$G$183,MATCH("经验值",[1]图鉴!$C$18:$G$18,0),FALSE)</f>
        <v>40</v>
      </c>
      <c r="EI313" s="2" t="str">
        <f t="shared" si="212"/>
        <v>征服者</v>
      </c>
      <c r="EJ313" s="2">
        <f t="shared" si="213"/>
        <v>310</v>
      </c>
    </row>
    <row r="314" spans="83:140">
      <c r="CE314" s="21">
        <f>[1]坦克标准养成属性!AV314</f>
        <v>27</v>
      </c>
      <c r="CF314" s="21" t="str">
        <f>[1]坦克标准养成属性!AW314</f>
        <v>征服者</v>
      </c>
      <c r="CG314" s="21" t="str">
        <f t="shared" si="241"/>
        <v>T4</v>
      </c>
      <c r="CH314" s="21" t="str">
        <f>[1]坦克标准养成属性!AX314</f>
        <v>低</v>
      </c>
      <c r="CI314" s="21">
        <f>[1]坦克标准养成属性!AY314</f>
        <v>1</v>
      </c>
      <c r="CJ314" s="21">
        <f ca="1">[1]坦克标准养成属性!AZ314</f>
        <v>11632</v>
      </c>
      <c r="CK314" s="21">
        <f ca="1">[1]坦克标准养成属性!BA314</f>
        <v>1816</v>
      </c>
      <c r="CL314" s="21">
        <f ca="1">[1]坦克标准养成属性!BB314</f>
        <v>929</v>
      </c>
      <c r="CM314" s="21">
        <f ca="1">[1]坦克标准养成属性!BC314</f>
        <v>743</v>
      </c>
      <c r="CN314" s="21">
        <f ca="1">[1]坦克标准养成属性!BD314</f>
        <v>1039</v>
      </c>
      <c r="CO314" s="21">
        <f ca="1">[1]坦克标准养成属性!BE314</f>
        <v>1081</v>
      </c>
      <c r="CP314" s="21">
        <f>[1]坦克标准养成属性!BF314</f>
        <v>32.1</v>
      </c>
      <c r="CQ314" s="21">
        <f>[1]坦克标准养成属性!BG314</f>
        <v>44.9</v>
      </c>
      <c r="CR314" s="21">
        <f>[1]坦克标准养成属性!BH314</f>
        <v>9.8000000000000007</v>
      </c>
      <c r="CS314" s="21">
        <f>[1]坦克标准养成属性!BI314</f>
        <v>5.85</v>
      </c>
      <c r="CT314" s="21">
        <f>[1]坦克标准养成属性!BJ314</f>
        <v>0</v>
      </c>
      <c r="CU314" s="21">
        <f>[1]坦克标准养成属性!BK314</f>
        <v>0</v>
      </c>
      <c r="CV314" s="21">
        <f>[1]坦克标准养成属性!BL314</f>
        <v>2.95</v>
      </c>
      <c r="CX314" s="2">
        <v>311</v>
      </c>
      <c r="CY314" s="2">
        <f t="shared" si="214"/>
        <v>27</v>
      </c>
      <c r="CZ314" s="2" t="str">
        <f t="shared" si="242"/>
        <v>征服者</v>
      </c>
      <c r="DA314" s="2" t="str">
        <f t="shared" si="242"/>
        <v>T4</v>
      </c>
      <c r="DB314" s="2" t="str">
        <f t="shared" si="242"/>
        <v>低</v>
      </c>
      <c r="DC314" s="2">
        <f t="shared" si="216"/>
        <v>4</v>
      </c>
      <c r="DD314" s="2">
        <f t="shared" si="217"/>
        <v>5</v>
      </c>
      <c r="DE314" s="2">
        <f t="shared" si="218"/>
        <v>4</v>
      </c>
      <c r="DF314" s="2">
        <f t="shared" si="219"/>
        <v>4</v>
      </c>
      <c r="DG314" s="2">
        <f t="shared" si="220"/>
        <v>1</v>
      </c>
      <c r="DH314" s="2">
        <f t="shared" si="221"/>
        <v>1</v>
      </c>
      <c r="DI314" s="2">
        <f t="shared" si="222"/>
        <v>312</v>
      </c>
      <c r="DJ314" s="2">
        <f>COUNTIF(CZ$4:CZ314,CZ314)</f>
        <v>2</v>
      </c>
      <c r="DK314" s="2">
        <f t="shared" ca="1" si="223"/>
        <v>11632</v>
      </c>
      <c r="DL314" s="2">
        <f t="shared" ca="1" si="224"/>
        <v>1816</v>
      </c>
      <c r="DM314" s="2">
        <f t="shared" ca="1" si="225"/>
        <v>929</v>
      </c>
      <c r="DN314" s="2">
        <f t="shared" ca="1" si="226"/>
        <v>743</v>
      </c>
      <c r="DO314" s="2">
        <f t="shared" ca="1" si="227"/>
        <v>1039</v>
      </c>
      <c r="DP314" s="2">
        <f t="shared" ca="1" si="228"/>
        <v>1081</v>
      </c>
      <c r="DQ314" s="2">
        <f t="shared" si="229"/>
        <v>32.1</v>
      </c>
      <c r="DR314" s="2">
        <f t="shared" si="230"/>
        <v>44.9</v>
      </c>
      <c r="DS314" s="2">
        <f t="shared" si="231"/>
        <v>9.8000000000000007</v>
      </c>
      <c r="DT314" s="2">
        <f t="shared" si="232"/>
        <v>5.85</v>
      </c>
      <c r="DU314" s="2">
        <f t="shared" si="233"/>
        <v>0</v>
      </c>
      <c r="DV314" s="2">
        <f t="shared" si="234"/>
        <v>0</v>
      </c>
      <c r="DW314" s="2">
        <f t="shared" si="235"/>
        <v>2.95</v>
      </c>
      <c r="DX314" s="2">
        <f t="shared" si="236"/>
        <v>1.02</v>
      </c>
      <c r="DY314" s="12" t="str">
        <f t="shared" ca="1" si="237"/>
        <v>[11632,1816,929,743,1039,1081,32.1,44.9,9.8,5.85,0,0,2.95,1.02]</v>
      </c>
      <c r="DZ314" s="2">
        <f t="shared" si="238"/>
        <v>53411</v>
      </c>
      <c r="EA314" s="23">
        <f t="shared" si="210"/>
        <v>50</v>
      </c>
      <c r="EB314" s="23">
        <f t="shared" si="211"/>
        <v>148000</v>
      </c>
      <c r="EC314" s="35"/>
      <c r="ED314" s="3" t="str">
        <f t="shared" si="239"/>
        <v>[53411,102]</v>
      </c>
      <c r="EE314" s="3" t="str">
        <f t="shared" si="240"/>
        <v>[50,148000]</v>
      </c>
      <c r="EF314" s="3"/>
      <c r="EG314" s="3">
        <f>VLOOKUP(IF(MOD(CY314,10)=0,10,MOD(CY314,10))&amp;DA314&amp;DB314&amp;DJ314-1,[1]图鉴!$C$18:$G$183,MATCH("经验值",[1]图鉴!$C$18:$G$18,0),FALSE)</f>
        <v>25</v>
      </c>
      <c r="EI314" s="2" t="str">
        <f t="shared" si="212"/>
        <v>征服者</v>
      </c>
      <c r="EJ314" s="2">
        <f t="shared" si="213"/>
        <v>311</v>
      </c>
    </row>
    <row r="315" spans="83:140">
      <c r="CE315" s="21">
        <f>[1]坦克标准养成属性!AV315</f>
        <v>27</v>
      </c>
      <c r="CF315" s="21" t="str">
        <f>[1]坦克标准养成属性!AW315</f>
        <v>征服者</v>
      </c>
      <c r="CG315" s="21" t="str">
        <f t="shared" si="241"/>
        <v>T4</v>
      </c>
      <c r="CH315" s="21" t="str">
        <f>[1]坦克标准养成属性!AX315</f>
        <v>低</v>
      </c>
      <c r="CI315" s="21">
        <f>[1]坦克标准养成属性!AY315</f>
        <v>2</v>
      </c>
      <c r="CJ315" s="21">
        <f ca="1">[1]坦克标准养成属性!AZ315</f>
        <v>12518</v>
      </c>
      <c r="CK315" s="21">
        <f ca="1">[1]坦克标准养成属性!BA315</f>
        <v>1871</v>
      </c>
      <c r="CL315" s="21">
        <f ca="1">[1]坦克标准养成属性!BB315</f>
        <v>977</v>
      </c>
      <c r="CM315" s="21">
        <f ca="1">[1]坦克标准养成属性!BC315</f>
        <v>782</v>
      </c>
      <c r="CN315" s="21">
        <f ca="1">[1]坦克标准养成属性!BD315</f>
        <v>1071</v>
      </c>
      <c r="CO315" s="21">
        <f ca="1">[1]坦克标准养成属性!BE315</f>
        <v>1153</v>
      </c>
      <c r="CP315" s="21">
        <f>[1]坦克标准养成属性!BF315</f>
        <v>32.9</v>
      </c>
      <c r="CQ315" s="21">
        <f>[1]坦克标准养成属性!BG315</f>
        <v>46</v>
      </c>
      <c r="CR315" s="21">
        <f>[1]坦克标准养成属性!BH315</f>
        <v>10.1</v>
      </c>
      <c r="CS315" s="21">
        <f>[1]坦克标准养成属性!BI315</f>
        <v>5.7</v>
      </c>
      <c r="CT315" s="21">
        <f>[1]坦克标准养成属性!BJ315</f>
        <v>0</v>
      </c>
      <c r="CU315" s="21">
        <f>[1]坦克标准养成属性!BK315</f>
        <v>0</v>
      </c>
      <c r="CV315" s="21">
        <f>[1]坦克标准养成属性!BL315</f>
        <v>2.9</v>
      </c>
      <c r="CX315" s="2">
        <v>312</v>
      </c>
      <c r="CY315" s="2">
        <f t="shared" si="214"/>
        <v>27</v>
      </c>
      <c r="CZ315" s="2" t="str">
        <f t="shared" si="242"/>
        <v>征服者</v>
      </c>
      <c r="DA315" s="2" t="str">
        <f t="shared" si="242"/>
        <v>T4</v>
      </c>
      <c r="DB315" s="2" t="str">
        <f t="shared" si="242"/>
        <v>低</v>
      </c>
      <c r="DC315" s="2">
        <f t="shared" si="216"/>
        <v>4</v>
      </c>
      <c r="DD315" s="2">
        <f t="shared" si="217"/>
        <v>5</v>
      </c>
      <c r="DE315" s="2">
        <f t="shared" si="218"/>
        <v>4</v>
      </c>
      <c r="DF315" s="2">
        <f t="shared" si="219"/>
        <v>4</v>
      </c>
      <c r="DG315" s="2">
        <f t="shared" si="220"/>
        <v>2</v>
      </c>
      <c r="DH315" s="2">
        <f t="shared" si="221"/>
        <v>1</v>
      </c>
      <c r="DI315" s="2">
        <f t="shared" si="222"/>
        <v>313</v>
      </c>
      <c r="DJ315" s="2">
        <f>COUNTIF(CZ$4:CZ315,CZ315)</f>
        <v>3</v>
      </c>
      <c r="DK315" s="2">
        <f t="shared" ca="1" si="223"/>
        <v>12518</v>
      </c>
      <c r="DL315" s="2">
        <f t="shared" ca="1" si="224"/>
        <v>1871</v>
      </c>
      <c r="DM315" s="2">
        <f t="shared" ca="1" si="225"/>
        <v>977</v>
      </c>
      <c r="DN315" s="2">
        <f t="shared" ca="1" si="226"/>
        <v>782</v>
      </c>
      <c r="DO315" s="2">
        <f t="shared" ca="1" si="227"/>
        <v>1071</v>
      </c>
      <c r="DP315" s="2">
        <f t="shared" ca="1" si="228"/>
        <v>1153</v>
      </c>
      <c r="DQ315" s="2">
        <f t="shared" si="229"/>
        <v>32.9</v>
      </c>
      <c r="DR315" s="2">
        <f t="shared" si="230"/>
        <v>46</v>
      </c>
      <c r="DS315" s="2">
        <f t="shared" si="231"/>
        <v>10.1</v>
      </c>
      <c r="DT315" s="2">
        <f t="shared" si="232"/>
        <v>5.7</v>
      </c>
      <c r="DU315" s="2">
        <f t="shared" si="233"/>
        <v>0</v>
      </c>
      <c r="DV315" s="2">
        <f t="shared" si="234"/>
        <v>0</v>
      </c>
      <c r="DW315" s="2">
        <f t="shared" si="235"/>
        <v>2.9</v>
      </c>
      <c r="DX315" s="2">
        <f t="shared" si="236"/>
        <v>1.03</v>
      </c>
      <c r="DY315" s="12" t="str">
        <f t="shared" ca="1" si="237"/>
        <v>[12518,1871,977,782,1071,1153,32.9,46,10.1,5.7,0,0,2.9,1.03]</v>
      </c>
      <c r="DZ315" s="2">
        <f t="shared" si="238"/>
        <v>53411</v>
      </c>
      <c r="EA315" s="23">
        <f t="shared" si="210"/>
        <v>50</v>
      </c>
      <c r="EB315" s="23">
        <f t="shared" si="211"/>
        <v>189000</v>
      </c>
      <c r="EC315" s="35"/>
      <c r="ED315" s="3" t="str">
        <f t="shared" si="239"/>
        <v>[53411,102]</v>
      </c>
      <c r="EE315" s="3" t="str">
        <f t="shared" si="240"/>
        <v>[50,189000]</v>
      </c>
      <c r="EF315" s="3"/>
      <c r="EG315" s="3">
        <f>VLOOKUP(IF(MOD(CY315,10)=0,10,MOD(CY315,10))&amp;DA315&amp;DB315&amp;DJ315-1,[1]图鉴!$C$18:$G$183,MATCH("经验值",[1]图鉴!$C$18:$G$18,0),FALSE)</f>
        <v>25</v>
      </c>
      <c r="EI315" s="2" t="str">
        <f t="shared" si="212"/>
        <v>征服者</v>
      </c>
      <c r="EJ315" s="2">
        <f t="shared" si="213"/>
        <v>312</v>
      </c>
    </row>
    <row r="316" spans="83:140">
      <c r="CE316" s="21">
        <f>[1]坦克标准养成属性!AV316</f>
        <v>27</v>
      </c>
      <c r="CF316" s="21" t="str">
        <f>[1]坦克标准养成属性!AW316</f>
        <v>征服者</v>
      </c>
      <c r="CG316" s="21" t="str">
        <f t="shared" si="241"/>
        <v>T4</v>
      </c>
      <c r="CH316" s="21" t="str">
        <f>[1]坦克标准养成属性!AX316</f>
        <v>低</v>
      </c>
      <c r="CI316" s="21">
        <f>[1]坦克标准养成属性!AY316</f>
        <v>3</v>
      </c>
      <c r="CJ316" s="21">
        <f ca="1">[1]坦克标准养成属性!AZ316</f>
        <v>13404</v>
      </c>
      <c r="CK316" s="21">
        <f ca="1">[1]坦克标准养成属性!BA316</f>
        <v>1926</v>
      </c>
      <c r="CL316" s="21">
        <f ca="1">[1]坦克标准养成属性!BB316</f>
        <v>1026</v>
      </c>
      <c r="CM316" s="21">
        <f ca="1">[1]坦克标准养成属性!BC316</f>
        <v>821</v>
      </c>
      <c r="CN316" s="21">
        <f ca="1">[1]坦克标准养成属性!BD316</f>
        <v>1102</v>
      </c>
      <c r="CO316" s="21">
        <f ca="1">[1]坦克标准养成属性!BE316</f>
        <v>1225</v>
      </c>
      <c r="CP316" s="21">
        <f>[1]坦克标准养成属性!BF316</f>
        <v>33.6</v>
      </c>
      <c r="CQ316" s="21">
        <f>[1]坦克标准养成属性!BG316</f>
        <v>47.1</v>
      </c>
      <c r="CR316" s="21">
        <f>[1]坦克标准养成属性!BH316</f>
        <v>10.4</v>
      </c>
      <c r="CS316" s="21">
        <f>[1]坦克标准养成属性!BI316</f>
        <v>5.55</v>
      </c>
      <c r="CT316" s="21">
        <f>[1]坦克标准养成属性!BJ316</f>
        <v>0</v>
      </c>
      <c r="CU316" s="21">
        <f>[1]坦克标准养成属性!BK316</f>
        <v>0</v>
      </c>
      <c r="CV316" s="21">
        <f>[1]坦克标准养成属性!BL316</f>
        <v>2.85</v>
      </c>
      <c r="CX316" s="2">
        <v>313</v>
      </c>
      <c r="CY316" s="2">
        <f t="shared" si="214"/>
        <v>27</v>
      </c>
      <c r="CZ316" s="2" t="str">
        <f t="shared" si="242"/>
        <v>征服者</v>
      </c>
      <c r="DA316" s="2" t="str">
        <f t="shared" si="242"/>
        <v>T4</v>
      </c>
      <c r="DB316" s="2" t="str">
        <f t="shared" si="242"/>
        <v>低</v>
      </c>
      <c r="DC316" s="2">
        <f t="shared" si="216"/>
        <v>4</v>
      </c>
      <c r="DD316" s="2">
        <f t="shared" si="217"/>
        <v>5</v>
      </c>
      <c r="DE316" s="2">
        <f t="shared" si="218"/>
        <v>4</v>
      </c>
      <c r="DF316" s="2">
        <f t="shared" si="219"/>
        <v>4</v>
      </c>
      <c r="DG316" s="2">
        <f t="shared" si="220"/>
        <v>3</v>
      </c>
      <c r="DH316" s="2">
        <f t="shared" si="221"/>
        <v>1</v>
      </c>
      <c r="DI316" s="2">
        <f t="shared" si="222"/>
        <v>314</v>
      </c>
      <c r="DJ316" s="2">
        <f>COUNTIF(CZ$4:CZ316,CZ316)</f>
        <v>4</v>
      </c>
      <c r="DK316" s="2">
        <f t="shared" ca="1" si="223"/>
        <v>13404</v>
      </c>
      <c r="DL316" s="2">
        <f t="shared" ca="1" si="224"/>
        <v>1926</v>
      </c>
      <c r="DM316" s="2">
        <f t="shared" ca="1" si="225"/>
        <v>1026</v>
      </c>
      <c r="DN316" s="2">
        <f t="shared" ca="1" si="226"/>
        <v>821</v>
      </c>
      <c r="DO316" s="2">
        <f t="shared" ca="1" si="227"/>
        <v>1102</v>
      </c>
      <c r="DP316" s="2">
        <f t="shared" ca="1" si="228"/>
        <v>1225</v>
      </c>
      <c r="DQ316" s="2">
        <f t="shared" si="229"/>
        <v>33.6</v>
      </c>
      <c r="DR316" s="2">
        <f t="shared" si="230"/>
        <v>47.1</v>
      </c>
      <c r="DS316" s="2">
        <f t="shared" si="231"/>
        <v>10.4</v>
      </c>
      <c r="DT316" s="2">
        <f t="shared" si="232"/>
        <v>5.55</v>
      </c>
      <c r="DU316" s="2">
        <f t="shared" si="233"/>
        <v>0</v>
      </c>
      <c r="DV316" s="2">
        <f t="shared" si="234"/>
        <v>0</v>
      </c>
      <c r="DW316" s="2">
        <f t="shared" si="235"/>
        <v>2.85</v>
      </c>
      <c r="DX316" s="2">
        <f t="shared" si="236"/>
        <v>1.05</v>
      </c>
      <c r="DY316" s="12" t="str">
        <f t="shared" ca="1" si="237"/>
        <v>[13404,1926,1026,821,1102,1225,33.6,47.1,10.4,5.55,0,0,2.85,1.05]</v>
      </c>
      <c r="DZ316" s="2">
        <f t="shared" si="238"/>
        <v>53411</v>
      </c>
      <c r="EA316" s="23">
        <f t="shared" si="210"/>
        <v>50</v>
      </c>
      <c r="EB316" s="23">
        <f t="shared" si="211"/>
        <v>229500</v>
      </c>
      <c r="EC316" s="35"/>
      <c r="ED316" s="3" t="str">
        <f t="shared" si="239"/>
        <v>[53411,102]</v>
      </c>
      <c r="EE316" s="3" t="str">
        <f t="shared" si="240"/>
        <v>[50,229500]</v>
      </c>
      <c r="EF316" s="3"/>
      <c r="EG316" s="3">
        <f>VLOOKUP(IF(MOD(CY316,10)=0,10,MOD(CY316,10))&amp;DA316&amp;DB316&amp;DJ316-1,[1]图鉴!$C$18:$G$183,MATCH("经验值",[1]图鉴!$C$18:$G$18,0),FALSE)</f>
        <v>25</v>
      </c>
      <c r="EI316" s="2" t="str">
        <f t="shared" si="212"/>
        <v>征服者</v>
      </c>
      <c r="EJ316" s="2">
        <f t="shared" si="213"/>
        <v>313</v>
      </c>
    </row>
    <row r="317" spans="83:140">
      <c r="CE317" s="21">
        <f>[1]坦克标准养成属性!AV317</f>
        <v>27</v>
      </c>
      <c r="CF317" s="21" t="str">
        <f>[1]坦克标准养成属性!AW317</f>
        <v>征服者</v>
      </c>
      <c r="CG317" s="21" t="str">
        <f t="shared" si="241"/>
        <v>T4</v>
      </c>
      <c r="CH317" s="21" t="str">
        <f>[1]坦克标准养成属性!AX317</f>
        <v>低</v>
      </c>
      <c r="CI317" s="21">
        <f>[1]坦克标准养成属性!AY317</f>
        <v>4</v>
      </c>
      <c r="CJ317" s="21">
        <f ca="1">[1]坦克标准养成属性!AZ317</f>
        <v>14290</v>
      </c>
      <c r="CK317" s="21">
        <f ca="1">[1]坦克标准养成属性!BA317</f>
        <v>1981</v>
      </c>
      <c r="CL317" s="21">
        <f ca="1">[1]坦克标准养成属性!BB317</f>
        <v>1075</v>
      </c>
      <c r="CM317" s="21">
        <f ca="1">[1]坦克标准养成属性!BC317</f>
        <v>860</v>
      </c>
      <c r="CN317" s="21">
        <f ca="1">[1]坦克标准养成属性!BD317</f>
        <v>1133</v>
      </c>
      <c r="CO317" s="21">
        <f ca="1">[1]坦克标准养成属性!BE317</f>
        <v>1297</v>
      </c>
      <c r="CP317" s="21">
        <f>[1]坦克标准养成属性!BF317</f>
        <v>34.4</v>
      </c>
      <c r="CQ317" s="21">
        <f>[1]坦克标准养成属性!BG317</f>
        <v>48.2</v>
      </c>
      <c r="CR317" s="21">
        <f>[1]坦克标准养成属性!BH317</f>
        <v>10.7</v>
      </c>
      <c r="CS317" s="21">
        <f>[1]坦克标准养成属性!BI317</f>
        <v>5.4</v>
      </c>
      <c r="CT317" s="21">
        <f>[1]坦克标准养成属性!BJ317</f>
        <v>0</v>
      </c>
      <c r="CU317" s="21">
        <f>[1]坦克标准养成属性!BK317</f>
        <v>0</v>
      </c>
      <c r="CV317" s="21">
        <f>[1]坦克标准养成属性!BL317</f>
        <v>2.8</v>
      </c>
      <c r="CX317" s="2">
        <v>314</v>
      </c>
      <c r="CY317" s="2">
        <f t="shared" si="214"/>
        <v>27</v>
      </c>
      <c r="CZ317" s="2" t="str">
        <f t="shared" si="242"/>
        <v>征服者</v>
      </c>
      <c r="DA317" s="2" t="str">
        <f t="shared" si="242"/>
        <v>T4</v>
      </c>
      <c r="DB317" s="2" t="str">
        <f t="shared" si="242"/>
        <v>低</v>
      </c>
      <c r="DC317" s="2">
        <f t="shared" si="216"/>
        <v>4</v>
      </c>
      <c r="DD317" s="2">
        <f t="shared" si="217"/>
        <v>5</v>
      </c>
      <c r="DE317" s="2">
        <f t="shared" si="218"/>
        <v>4</v>
      </c>
      <c r="DF317" s="2">
        <f t="shared" si="219"/>
        <v>4</v>
      </c>
      <c r="DG317" s="2">
        <f t="shared" si="220"/>
        <v>4</v>
      </c>
      <c r="DH317" s="2">
        <f t="shared" si="221"/>
        <v>2</v>
      </c>
      <c r="DI317" s="2">
        <f t="shared" si="222"/>
        <v>315</v>
      </c>
      <c r="DJ317" s="2">
        <f>COUNTIF(CZ$4:CZ317,CZ317)</f>
        <v>5</v>
      </c>
      <c r="DK317" s="2">
        <f t="shared" ca="1" si="223"/>
        <v>14290</v>
      </c>
      <c r="DL317" s="2">
        <f t="shared" ca="1" si="224"/>
        <v>1981</v>
      </c>
      <c r="DM317" s="2">
        <f t="shared" ca="1" si="225"/>
        <v>1075</v>
      </c>
      <c r="DN317" s="2">
        <f t="shared" ca="1" si="226"/>
        <v>860</v>
      </c>
      <c r="DO317" s="2">
        <f t="shared" ca="1" si="227"/>
        <v>1133</v>
      </c>
      <c r="DP317" s="2">
        <f t="shared" ca="1" si="228"/>
        <v>1297</v>
      </c>
      <c r="DQ317" s="2">
        <f t="shared" si="229"/>
        <v>34.4</v>
      </c>
      <c r="DR317" s="2">
        <f t="shared" si="230"/>
        <v>48.2</v>
      </c>
      <c r="DS317" s="2">
        <f t="shared" si="231"/>
        <v>10.7</v>
      </c>
      <c r="DT317" s="2">
        <f t="shared" si="232"/>
        <v>5.4</v>
      </c>
      <c r="DU317" s="2">
        <f t="shared" si="233"/>
        <v>0</v>
      </c>
      <c r="DV317" s="2">
        <f t="shared" si="234"/>
        <v>0</v>
      </c>
      <c r="DW317" s="2">
        <f t="shared" si="235"/>
        <v>2.8</v>
      </c>
      <c r="DX317" s="2">
        <f t="shared" si="236"/>
        <v>1.07</v>
      </c>
      <c r="DY317" s="12" t="str">
        <f t="shared" ca="1" si="237"/>
        <v>[14290,1981,1075,860,1133,1297,34.4,48.2,10.7,5.4,0,0,2.8,1.07]</v>
      </c>
      <c r="DZ317" s="2">
        <f t="shared" si="238"/>
        <v>53411</v>
      </c>
      <c r="EA317" s="23">
        <f t="shared" si="210"/>
        <v>50</v>
      </c>
      <c r="EB317" s="23">
        <f t="shared" si="211"/>
        <v>270000</v>
      </c>
      <c r="EC317" s="35"/>
      <c r="ED317" s="3" t="str">
        <f t="shared" si="239"/>
        <v>[53411,102]</v>
      </c>
      <c r="EE317" s="3" t="str">
        <f t="shared" si="240"/>
        <v>[50,270000]</v>
      </c>
      <c r="EF317" s="3"/>
      <c r="EG317" s="3">
        <f>VLOOKUP(IF(MOD(CY317,10)=0,10,MOD(CY317,10))&amp;DA317&amp;DB317&amp;DJ317-1,[1]图鉴!$C$18:$G$183,MATCH("经验值",[1]图鉴!$C$18:$G$18,0),FALSE)</f>
        <v>25</v>
      </c>
      <c r="EI317" s="2" t="str">
        <f t="shared" si="212"/>
        <v>征服者</v>
      </c>
      <c r="EJ317" s="2">
        <f t="shared" si="213"/>
        <v>314</v>
      </c>
    </row>
    <row r="318" spans="83:140">
      <c r="CE318" s="21">
        <f>[1]坦克标准养成属性!AV318</f>
        <v>27</v>
      </c>
      <c r="CF318" s="21" t="str">
        <f>[1]坦克标准养成属性!AW318</f>
        <v>征服者</v>
      </c>
      <c r="CG318" s="21" t="str">
        <f t="shared" si="241"/>
        <v>T4</v>
      </c>
      <c r="CH318" s="21" t="str">
        <f>[1]坦克标准养成属性!AX318</f>
        <v>低</v>
      </c>
      <c r="CI318" s="21">
        <f>[1]坦克标准养成属性!AY318</f>
        <v>5</v>
      </c>
      <c r="CJ318" s="21">
        <f ca="1">[1]坦克标准养成属性!AZ318</f>
        <v>15176</v>
      </c>
      <c r="CK318" s="21">
        <f ca="1">[1]坦克标准养成属性!BA318</f>
        <v>2035</v>
      </c>
      <c r="CL318" s="21">
        <f ca="1">[1]坦克标准养成属性!BB318</f>
        <v>1123</v>
      </c>
      <c r="CM318" s="21">
        <f ca="1">[1]坦克标准养成属性!BC318</f>
        <v>899</v>
      </c>
      <c r="CN318" s="21">
        <f ca="1">[1]坦克标准养成属性!BD318</f>
        <v>1164</v>
      </c>
      <c r="CO318" s="21">
        <f ca="1">[1]坦克标准养成属性!BE318</f>
        <v>1370</v>
      </c>
      <c r="CP318" s="21">
        <f>[1]坦克标准养成属性!BF318</f>
        <v>35.200000000000003</v>
      </c>
      <c r="CQ318" s="21">
        <f>[1]坦克标准养成属性!BG318</f>
        <v>49.3</v>
      </c>
      <c r="CR318" s="21">
        <f>[1]坦克标准养成属性!BH318</f>
        <v>11.1</v>
      </c>
      <c r="CS318" s="21">
        <f>[1]坦克标准养成属性!BI318</f>
        <v>5.26</v>
      </c>
      <c r="CT318" s="21">
        <f>[1]坦克标准养成属性!BJ318</f>
        <v>0</v>
      </c>
      <c r="CU318" s="21">
        <f>[1]坦克标准养成属性!BK318</f>
        <v>0</v>
      </c>
      <c r="CV318" s="21">
        <f>[1]坦克标准养成属性!BL318</f>
        <v>2.75</v>
      </c>
      <c r="CX318" s="2">
        <v>315</v>
      </c>
      <c r="CY318" s="2">
        <f t="shared" si="214"/>
        <v>27</v>
      </c>
      <c r="CZ318" s="2" t="str">
        <f t="shared" si="242"/>
        <v>征服者</v>
      </c>
      <c r="DA318" s="2" t="str">
        <f t="shared" si="242"/>
        <v>T4</v>
      </c>
      <c r="DB318" s="2" t="str">
        <f t="shared" si="242"/>
        <v>低</v>
      </c>
      <c r="DC318" s="2">
        <f t="shared" si="216"/>
        <v>4</v>
      </c>
      <c r="DD318" s="2">
        <f t="shared" si="217"/>
        <v>5</v>
      </c>
      <c r="DE318" s="2">
        <f t="shared" si="218"/>
        <v>5</v>
      </c>
      <c r="DF318" s="2">
        <f t="shared" si="219"/>
        <v>5</v>
      </c>
      <c r="DG318" s="2">
        <f t="shared" si="220"/>
        <v>0</v>
      </c>
      <c r="DH318" s="2">
        <f t="shared" si="221"/>
        <v>1</v>
      </c>
      <c r="DI318" s="2">
        <f t="shared" si="222"/>
        <v>316</v>
      </c>
      <c r="DJ318" s="2">
        <f>COUNTIF(CZ$4:CZ318,CZ318)</f>
        <v>6</v>
      </c>
      <c r="DK318" s="2">
        <f t="shared" ca="1" si="223"/>
        <v>15176</v>
      </c>
      <c r="DL318" s="2">
        <f t="shared" ca="1" si="224"/>
        <v>2035</v>
      </c>
      <c r="DM318" s="2">
        <f t="shared" ca="1" si="225"/>
        <v>1123</v>
      </c>
      <c r="DN318" s="2">
        <f t="shared" ca="1" si="226"/>
        <v>899</v>
      </c>
      <c r="DO318" s="2">
        <f t="shared" ca="1" si="227"/>
        <v>1164</v>
      </c>
      <c r="DP318" s="2">
        <f t="shared" ca="1" si="228"/>
        <v>1370</v>
      </c>
      <c r="DQ318" s="2">
        <f t="shared" si="229"/>
        <v>35.200000000000003</v>
      </c>
      <c r="DR318" s="2">
        <f t="shared" si="230"/>
        <v>49.3</v>
      </c>
      <c r="DS318" s="2">
        <f t="shared" si="231"/>
        <v>11.1</v>
      </c>
      <c r="DT318" s="2">
        <f t="shared" si="232"/>
        <v>5.26</v>
      </c>
      <c r="DU318" s="2">
        <f t="shared" si="233"/>
        <v>0</v>
      </c>
      <c r="DV318" s="2">
        <f t="shared" si="234"/>
        <v>0</v>
      </c>
      <c r="DW318" s="2">
        <f t="shared" si="235"/>
        <v>2.75</v>
      </c>
      <c r="DX318" s="2">
        <f t="shared" si="236"/>
        <v>1.0900000000000001</v>
      </c>
      <c r="DY318" s="12" t="str">
        <f t="shared" ca="1" si="237"/>
        <v>[15176,2035,1123,899,1164,1370,35.2,49.3,11.1,5.26,0,0,2.75,1.09]</v>
      </c>
      <c r="DZ318" s="2">
        <f t="shared" si="238"/>
        <v>53411</v>
      </c>
      <c r="EA318" s="23">
        <f t="shared" si="210"/>
        <v>70</v>
      </c>
      <c r="EB318" s="23">
        <f t="shared" si="211"/>
        <v>310500</v>
      </c>
      <c r="EC318" s="35"/>
      <c r="ED318" s="3" t="str">
        <f t="shared" si="239"/>
        <v>[53411,102]</v>
      </c>
      <c r="EE318" s="3" t="str">
        <f t="shared" si="240"/>
        <v>[70,310500]</v>
      </c>
      <c r="EF318" s="3"/>
      <c r="EG318" s="3">
        <f>VLOOKUP(IF(MOD(CY318,10)=0,10,MOD(CY318,10))&amp;DA318&amp;DB318&amp;DJ318-1,[1]图鉴!$C$18:$G$183,MATCH("经验值",[1]图鉴!$C$18:$G$18,0),FALSE)</f>
        <v>25</v>
      </c>
      <c r="EI318" s="2" t="str">
        <f t="shared" si="212"/>
        <v>征服者</v>
      </c>
      <c r="EJ318" s="2">
        <f t="shared" si="213"/>
        <v>315</v>
      </c>
    </row>
    <row r="319" spans="83:140">
      <c r="CE319" s="21">
        <f>[1]坦克标准养成属性!AV319</f>
        <v>27</v>
      </c>
      <c r="CF319" s="21" t="str">
        <f>[1]坦克标准养成属性!AW319</f>
        <v>征服者</v>
      </c>
      <c r="CG319" s="21" t="str">
        <f t="shared" si="241"/>
        <v>T4</v>
      </c>
      <c r="CH319" s="21" t="str">
        <f>[1]坦克标准养成属性!AX319</f>
        <v>低</v>
      </c>
      <c r="CI319" s="21">
        <f>[1]坦克标准养成属性!AY319</f>
        <v>6</v>
      </c>
      <c r="CJ319" s="21">
        <f ca="1">[1]坦克标准养成属性!AZ319</f>
        <v>16062</v>
      </c>
      <c r="CK319" s="21">
        <f ca="1">[1]坦克标准养成属性!BA319</f>
        <v>2090</v>
      </c>
      <c r="CL319" s="21">
        <f ca="1">[1]坦克标准养成属性!BB319</f>
        <v>1172</v>
      </c>
      <c r="CM319" s="21">
        <f ca="1">[1]坦克标准养成属性!BC319</f>
        <v>938</v>
      </c>
      <c r="CN319" s="21">
        <f ca="1">[1]坦克标准养成属性!BD319</f>
        <v>1196</v>
      </c>
      <c r="CO319" s="21">
        <f ca="1">[1]坦克标准养成属性!BE319</f>
        <v>1442</v>
      </c>
      <c r="CP319" s="21">
        <f>[1]坦克标准养成属性!BF319</f>
        <v>36</v>
      </c>
      <c r="CQ319" s="21">
        <f>[1]坦克标准养成属性!BG319</f>
        <v>50.4</v>
      </c>
      <c r="CR319" s="21">
        <f>[1]坦克标准养成属性!BH319</f>
        <v>11.4</v>
      </c>
      <c r="CS319" s="21">
        <f>[1]坦克标准养成属性!BI319</f>
        <v>5.1100000000000003</v>
      </c>
      <c r="CT319" s="21">
        <f>[1]坦克标准养成属性!BJ319</f>
        <v>0</v>
      </c>
      <c r="CU319" s="21">
        <f>[1]坦克标准养成属性!BK319</f>
        <v>0</v>
      </c>
      <c r="CV319" s="21">
        <f>[1]坦克标准养成属性!BL319</f>
        <v>2.7</v>
      </c>
      <c r="CX319" s="2">
        <v>316</v>
      </c>
      <c r="CY319" s="2">
        <f t="shared" si="214"/>
        <v>27</v>
      </c>
      <c r="CZ319" s="2" t="str">
        <f t="shared" si="242"/>
        <v>征服者</v>
      </c>
      <c r="DA319" s="2" t="str">
        <f t="shared" si="242"/>
        <v>T4</v>
      </c>
      <c r="DB319" s="2" t="str">
        <f t="shared" si="242"/>
        <v>低</v>
      </c>
      <c r="DC319" s="2">
        <f t="shared" si="216"/>
        <v>4</v>
      </c>
      <c r="DD319" s="2">
        <f t="shared" si="217"/>
        <v>5</v>
      </c>
      <c r="DE319" s="2">
        <f t="shared" si="218"/>
        <v>5</v>
      </c>
      <c r="DF319" s="2">
        <f t="shared" si="219"/>
        <v>5</v>
      </c>
      <c r="DG319" s="2">
        <f t="shared" si="220"/>
        <v>1</v>
      </c>
      <c r="DH319" s="2">
        <f t="shared" si="221"/>
        <v>1</v>
      </c>
      <c r="DI319" s="2">
        <f t="shared" si="222"/>
        <v>317</v>
      </c>
      <c r="DJ319" s="2">
        <f>COUNTIF(CZ$4:CZ319,CZ319)</f>
        <v>7</v>
      </c>
      <c r="DK319" s="2">
        <f t="shared" ca="1" si="223"/>
        <v>16062</v>
      </c>
      <c r="DL319" s="2">
        <f t="shared" ca="1" si="224"/>
        <v>2090</v>
      </c>
      <c r="DM319" s="2">
        <f t="shared" ca="1" si="225"/>
        <v>1172</v>
      </c>
      <c r="DN319" s="2">
        <f t="shared" ca="1" si="226"/>
        <v>938</v>
      </c>
      <c r="DO319" s="2">
        <f t="shared" ca="1" si="227"/>
        <v>1196</v>
      </c>
      <c r="DP319" s="2">
        <f t="shared" ca="1" si="228"/>
        <v>1442</v>
      </c>
      <c r="DQ319" s="2">
        <f t="shared" si="229"/>
        <v>36</v>
      </c>
      <c r="DR319" s="2">
        <f t="shared" si="230"/>
        <v>50.4</v>
      </c>
      <c r="DS319" s="2">
        <f t="shared" si="231"/>
        <v>11.4</v>
      </c>
      <c r="DT319" s="2">
        <f t="shared" si="232"/>
        <v>5.1100000000000003</v>
      </c>
      <c r="DU319" s="2">
        <f t="shared" si="233"/>
        <v>0</v>
      </c>
      <c r="DV319" s="2">
        <f t="shared" si="234"/>
        <v>0</v>
      </c>
      <c r="DW319" s="2">
        <f t="shared" si="235"/>
        <v>2.7</v>
      </c>
      <c r="DX319" s="2">
        <f t="shared" si="236"/>
        <v>1.1100000000000001</v>
      </c>
      <c r="DY319" s="12" t="str">
        <f t="shared" ca="1" si="237"/>
        <v>[16062,2090,1172,938,1196,1442,36,50.4,11.4,5.11,0,0,2.7,1.11]</v>
      </c>
      <c r="DZ319" s="2">
        <f t="shared" si="238"/>
        <v>53411</v>
      </c>
      <c r="EA319" s="23">
        <f t="shared" si="210"/>
        <v>70</v>
      </c>
      <c r="EB319" s="23">
        <f t="shared" si="211"/>
        <v>351500</v>
      </c>
      <c r="EC319" s="35"/>
      <c r="ED319" s="3" t="str">
        <f t="shared" si="239"/>
        <v>[53411,102]</v>
      </c>
      <c r="EE319" s="3" t="str">
        <f t="shared" si="240"/>
        <v>[70,351500]</v>
      </c>
      <c r="EF319" s="3"/>
      <c r="EG319" s="3">
        <f>VLOOKUP(IF(MOD(CY319,10)=0,10,MOD(CY319,10))&amp;DA319&amp;DB319&amp;DJ319-1,[1]图鉴!$C$18:$G$183,MATCH("经验值",[1]图鉴!$C$18:$G$18,0),FALSE)</f>
        <v>30</v>
      </c>
      <c r="EI319" s="2" t="str">
        <f t="shared" si="212"/>
        <v>征服者</v>
      </c>
      <c r="EJ319" s="2">
        <f t="shared" si="213"/>
        <v>316</v>
      </c>
    </row>
    <row r="320" spans="83:140">
      <c r="CE320" s="21">
        <f>[1]坦克标准养成属性!AV320</f>
        <v>27</v>
      </c>
      <c r="CF320" s="21" t="str">
        <f>[1]坦克标准养成属性!AW320</f>
        <v>征服者</v>
      </c>
      <c r="CG320" s="21" t="str">
        <f t="shared" si="241"/>
        <v>T4</v>
      </c>
      <c r="CH320" s="21" t="str">
        <f>[1]坦克标准养成属性!AX320</f>
        <v>低</v>
      </c>
      <c r="CI320" s="21">
        <f>[1]坦克标准养成属性!AY320</f>
        <v>7</v>
      </c>
      <c r="CJ320" s="21">
        <f ca="1">[1]坦克标准养成属性!AZ320</f>
        <v>16948</v>
      </c>
      <c r="CK320" s="21">
        <f ca="1">[1]坦克标准养成属性!BA320</f>
        <v>2145</v>
      </c>
      <c r="CL320" s="21">
        <f ca="1">[1]坦克标准养成属性!BB320</f>
        <v>1221</v>
      </c>
      <c r="CM320" s="21">
        <f ca="1">[1]坦克标准养成属性!BC320</f>
        <v>976</v>
      </c>
      <c r="CN320" s="21">
        <f ca="1">[1]坦克标准养成属性!BD320</f>
        <v>1227</v>
      </c>
      <c r="CO320" s="21">
        <f ca="1">[1]坦克标准养成属性!BE320</f>
        <v>1514</v>
      </c>
      <c r="CP320" s="21">
        <f>[1]坦克标准养成属性!BF320</f>
        <v>36.799999999999997</v>
      </c>
      <c r="CQ320" s="21">
        <f>[1]坦克标准养成属性!BG320</f>
        <v>51.5</v>
      </c>
      <c r="CR320" s="21">
        <f>[1]坦克标准养成属性!BH320</f>
        <v>11.7</v>
      </c>
      <c r="CS320" s="21">
        <f>[1]坦克标准养成属性!BI320</f>
        <v>4.96</v>
      </c>
      <c r="CT320" s="21">
        <f>[1]坦克标准养成属性!BJ320</f>
        <v>0</v>
      </c>
      <c r="CU320" s="21">
        <f>[1]坦克标准养成属性!BK320</f>
        <v>0</v>
      </c>
      <c r="CV320" s="21">
        <f>[1]坦克标准养成属性!BL320</f>
        <v>2.65</v>
      </c>
      <c r="CX320" s="2">
        <v>317</v>
      </c>
      <c r="CY320" s="2">
        <f t="shared" si="214"/>
        <v>27</v>
      </c>
      <c r="CZ320" s="2" t="str">
        <f t="shared" si="242"/>
        <v>征服者</v>
      </c>
      <c r="DA320" s="2" t="str">
        <f t="shared" si="242"/>
        <v>T4</v>
      </c>
      <c r="DB320" s="2" t="str">
        <f t="shared" si="242"/>
        <v>低</v>
      </c>
      <c r="DC320" s="2">
        <f t="shared" si="216"/>
        <v>4</v>
      </c>
      <c r="DD320" s="2">
        <f t="shared" si="217"/>
        <v>5</v>
      </c>
      <c r="DE320" s="2">
        <f t="shared" si="218"/>
        <v>5</v>
      </c>
      <c r="DF320" s="2">
        <f t="shared" si="219"/>
        <v>5</v>
      </c>
      <c r="DG320" s="2">
        <f t="shared" si="220"/>
        <v>2</v>
      </c>
      <c r="DH320" s="2">
        <f t="shared" si="221"/>
        <v>1</v>
      </c>
      <c r="DI320" s="2">
        <f t="shared" si="222"/>
        <v>318</v>
      </c>
      <c r="DJ320" s="2">
        <f>COUNTIF(CZ$4:CZ320,CZ320)</f>
        <v>8</v>
      </c>
      <c r="DK320" s="2">
        <f t="shared" ca="1" si="223"/>
        <v>16948</v>
      </c>
      <c r="DL320" s="2">
        <f t="shared" ca="1" si="224"/>
        <v>2145</v>
      </c>
      <c r="DM320" s="2">
        <f t="shared" ca="1" si="225"/>
        <v>1221</v>
      </c>
      <c r="DN320" s="2">
        <f t="shared" ca="1" si="226"/>
        <v>976</v>
      </c>
      <c r="DO320" s="2">
        <f t="shared" ca="1" si="227"/>
        <v>1227</v>
      </c>
      <c r="DP320" s="2">
        <f t="shared" ca="1" si="228"/>
        <v>1514</v>
      </c>
      <c r="DQ320" s="2">
        <f t="shared" si="229"/>
        <v>36.799999999999997</v>
      </c>
      <c r="DR320" s="2">
        <f t="shared" si="230"/>
        <v>51.5</v>
      </c>
      <c r="DS320" s="2">
        <f t="shared" si="231"/>
        <v>11.7</v>
      </c>
      <c r="DT320" s="2">
        <f t="shared" si="232"/>
        <v>4.96</v>
      </c>
      <c r="DU320" s="2">
        <f t="shared" si="233"/>
        <v>0</v>
      </c>
      <c r="DV320" s="2">
        <f t="shared" si="234"/>
        <v>0</v>
      </c>
      <c r="DW320" s="2">
        <f t="shared" si="235"/>
        <v>2.65</v>
      </c>
      <c r="DX320" s="2">
        <f t="shared" si="236"/>
        <v>1.1299999999999999</v>
      </c>
      <c r="DY320" s="12" t="str">
        <f t="shared" ca="1" si="237"/>
        <v>[16948,2145,1221,976,1227,1514,36.8,51.5,11.7,4.96,0,0,2.65,1.13]</v>
      </c>
      <c r="DZ320" s="2">
        <f t="shared" si="238"/>
        <v>53411</v>
      </c>
      <c r="EA320" s="23">
        <f t="shared" si="210"/>
        <v>70</v>
      </c>
      <c r="EB320" s="23">
        <f t="shared" si="211"/>
        <v>392000</v>
      </c>
      <c r="EC320" s="35"/>
      <c r="ED320" s="3" t="str">
        <f t="shared" si="239"/>
        <v>[53411,102]</v>
      </c>
      <c r="EE320" s="3" t="str">
        <f t="shared" si="240"/>
        <v>[70,392000]</v>
      </c>
      <c r="EF320" s="3"/>
      <c r="EG320" s="3">
        <f>VLOOKUP(IF(MOD(CY320,10)=0,10,MOD(CY320,10))&amp;DA320&amp;DB320&amp;DJ320-1,[1]图鉴!$C$18:$G$183,MATCH("经验值",[1]图鉴!$C$18:$G$18,0),FALSE)</f>
        <v>30</v>
      </c>
      <c r="EI320" s="2" t="str">
        <f t="shared" si="212"/>
        <v>征服者</v>
      </c>
      <c r="EJ320" s="2">
        <f t="shared" si="213"/>
        <v>317</v>
      </c>
    </row>
    <row r="321" spans="83:140">
      <c r="CE321" s="21">
        <f>[1]坦克标准养成属性!AV321</f>
        <v>27</v>
      </c>
      <c r="CF321" s="21" t="str">
        <f>[1]坦克标准养成属性!AW321</f>
        <v>征服者</v>
      </c>
      <c r="CG321" s="21" t="str">
        <f t="shared" si="241"/>
        <v>T4</v>
      </c>
      <c r="CH321" s="21" t="str">
        <f>[1]坦克标准养成属性!AX321</f>
        <v>低</v>
      </c>
      <c r="CI321" s="21">
        <f>[1]坦克标准养成属性!AY321</f>
        <v>8</v>
      </c>
      <c r="CJ321" s="21">
        <f ca="1">[1]坦克标准养成属性!AZ321</f>
        <v>17834</v>
      </c>
      <c r="CK321" s="21">
        <f ca="1">[1]坦克标准养成属性!BA321</f>
        <v>2199</v>
      </c>
      <c r="CL321" s="21">
        <f ca="1">[1]坦克标准养成属性!BB321</f>
        <v>1269</v>
      </c>
      <c r="CM321" s="21">
        <f ca="1">[1]坦克标准养成属性!BC321</f>
        <v>1015</v>
      </c>
      <c r="CN321" s="21">
        <f ca="1">[1]坦克标准养成属性!BD321</f>
        <v>1258</v>
      </c>
      <c r="CO321" s="21">
        <f ca="1">[1]坦克标准养成属性!BE321</f>
        <v>1586</v>
      </c>
      <c r="CP321" s="21">
        <f>[1]坦克标准养成属性!BF321</f>
        <v>37.6</v>
      </c>
      <c r="CQ321" s="21">
        <f>[1]坦克标准养成属性!BG321</f>
        <v>52.6</v>
      </c>
      <c r="CR321" s="21">
        <f>[1]坦克标准养成属性!BH321</f>
        <v>12</v>
      </c>
      <c r="CS321" s="21">
        <f>[1]坦克标准养成属性!BI321</f>
        <v>4.8099999999999996</v>
      </c>
      <c r="CT321" s="21">
        <f>[1]坦克标准养成属性!BJ321</f>
        <v>0</v>
      </c>
      <c r="CU321" s="21">
        <f>[1]坦克标准养成属性!BK321</f>
        <v>0</v>
      </c>
      <c r="CV321" s="21">
        <f>[1]坦克标准养成属性!BL321</f>
        <v>2.6</v>
      </c>
      <c r="CX321" s="2">
        <v>318</v>
      </c>
      <c r="CY321" s="2">
        <f t="shared" si="214"/>
        <v>27</v>
      </c>
      <c r="CZ321" s="2" t="str">
        <f t="shared" si="242"/>
        <v>征服者</v>
      </c>
      <c r="DA321" s="2" t="str">
        <f t="shared" si="242"/>
        <v>T4</v>
      </c>
      <c r="DB321" s="2" t="str">
        <f t="shared" si="242"/>
        <v>低</v>
      </c>
      <c r="DC321" s="2">
        <f t="shared" si="216"/>
        <v>4</v>
      </c>
      <c r="DD321" s="2">
        <f t="shared" si="217"/>
        <v>5</v>
      </c>
      <c r="DE321" s="2">
        <f t="shared" si="218"/>
        <v>5</v>
      </c>
      <c r="DF321" s="2">
        <f t="shared" si="219"/>
        <v>5</v>
      </c>
      <c r="DG321" s="2">
        <f t="shared" si="220"/>
        <v>3</v>
      </c>
      <c r="DH321" s="2">
        <f t="shared" si="221"/>
        <v>1</v>
      </c>
      <c r="DI321" s="2">
        <f t="shared" si="222"/>
        <v>319</v>
      </c>
      <c r="DJ321" s="2">
        <f>COUNTIF(CZ$4:CZ321,CZ321)</f>
        <v>9</v>
      </c>
      <c r="DK321" s="2">
        <f t="shared" ca="1" si="223"/>
        <v>17834</v>
      </c>
      <c r="DL321" s="2">
        <f t="shared" ca="1" si="224"/>
        <v>2199</v>
      </c>
      <c r="DM321" s="2">
        <f t="shared" ca="1" si="225"/>
        <v>1269</v>
      </c>
      <c r="DN321" s="2">
        <f t="shared" ca="1" si="226"/>
        <v>1015</v>
      </c>
      <c r="DO321" s="2">
        <f t="shared" ca="1" si="227"/>
        <v>1258</v>
      </c>
      <c r="DP321" s="2">
        <f t="shared" ca="1" si="228"/>
        <v>1586</v>
      </c>
      <c r="DQ321" s="2">
        <f t="shared" si="229"/>
        <v>37.6</v>
      </c>
      <c r="DR321" s="2">
        <f t="shared" si="230"/>
        <v>52.6</v>
      </c>
      <c r="DS321" s="2">
        <f t="shared" si="231"/>
        <v>12</v>
      </c>
      <c r="DT321" s="2">
        <f t="shared" si="232"/>
        <v>4.8099999999999996</v>
      </c>
      <c r="DU321" s="2">
        <f t="shared" si="233"/>
        <v>0</v>
      </c>
      <c r="DV321" s="2">
        <f t="shared" si="234"/>
        <v>0</v>
      </c>
      <c r="DW321" s="2">
        <f t="shared" si="235"/>
        <v>2.6</v>
      </c>
      <c r="DX321" s="2">
        <f t="shared" si="236"/>
        <v>1.1499999999999999</v>
      </c>
      <c r="DY321" s="12" t="str">
        <f t="shared" ca="1" si="237"/>
        <v>[17834,2199,1269,1015,1258,1586,37.6,52.6,12,4.81,0,0,2.6,1.15]</v>
      </c>
      <c r="DZ321" s="2">
        <f t="shared" si="238"/>
        <v>53411</v>
      </c>
      <c r="EA321" s="23">
        <f t="shared" si="210"/>
        <v>70</v>
      </c>
      <c r="EB321" s="23">
        <f t="shared" si="211"/>
        <v>432500</v>
      </c>
      <c r="EC321" s="35"/>
      <c r="ED321" s="3" t="str">
        <f t="shared" si="239"/>
        <v>[53411,102]</v>
      </c>
      <c r="EE321" s="3" t="str">
        <f t="shared" si="240"/>
        <v>[70,432500]</v>
      </c>
      <c r="EF321" s="3"/>
      <c r="EG321" s="3">
        <f>VLOOKUP(IF(MOD(CY321,10)=0,10,MOD(CY321,10))&amp;DA321&amp;DB321&amp;DJ321-1,[1]图鉴!$C$18:$G$183,MATCH("经验值",[1]图鉴!$C$18:$G$18,0),FALSE)</f>
        <v>30</v>
      </c>
      <c r="EI321" s="2" t="str">
        <f t="shared" si="212"/>
        <v>征服者</v>
      </c>
      <c r="EJ321" s="2">
        <f t="shared" si="213"/>
        <v>318</v>
      </c>
    </row>
    <row r="322" spans="83:140">
      <c r="CE322" s="21">
        <f>[1]坦克标准养成属性!AV322</f>
        <v>27</v>
      </c>
      <c r="CF322" s="21" t="str">
        <f>[1]坦克标准养成属性!AW322</f>
        <v>征服者</v>
      </c>
      <c r="CG322" s="21" t="str">
        <f t="shared" si="241"/>
        <v>T4</v>
      </c>
      <c r="CH322" s="21" t="str">
        <f>[1]坦克标准养成属性!AX322</f>
        <v>低</v>
      </c>
      <c r="CI322" s="21">
        <f>[1]坦克标准养成属性!AY322</f>
        <v>9</v>
      </c>
      <c r="CJ322" s="21">
        <f ca="1">[1]坦克标准养成属性!AZ322</f>
        <v>18720</v>
      </c>
      <c r="CK322" s="21">
        <f ca="1">[1]坦克标准养成属性!BA322</f>
        <v>2254</v>
      </c>
      <c r="CL322" s="21">
        <f ca="1">[1]坦克标准养成属性!BB322</f>
        <v>1318</v>
      </c>
      <c r="CM322" s="21">
        <f ca="1">[1]坦克标准养成属性!BC322</f>
        <v>1054</v>
      </c>
      <c r="CN322" s="21">
        <f ca="1">[1]坦克标准养成属性!BD322</f>
        <v>1289</v>
      </c>
      <c r="CO322" s="21">
        <f ca="1">[1]坦克标准养成属性!BE322</f>
        <v>1658</v>
      </c>
      <c r="CP322" s="21">
        <f>[1]坦克标准养成属性!BF322</f>
        <v>38.299999999999997</v>
      </c>
      <c r="CQ322" s="21">
        <f>[1]坦克标准养成属性!BG322</f>
        <v>53.7</v>
      </c>
      <c r="CR322" s="21">
        <f>[1]坦克标准养成属性!BH322</f>
        <v>12.3</v>
      </c>
      <c r="CS322" s="21">
        <f>[1]坦克标准养成属性!BI322</f>
        <v>4.66</v>
      </c>
      <c r="CT322" s="21">
        <f>[1]坦克标准养成属性!BJ322</f>
        <v>0</v>
      </c>
      <c r="CU322" s="21">
        <f>[1]坦克标准养成属性!BK322</f>
        <v>0</v>
      </c>
      <c r="CV322" s="21">
        <f>[1]坦克标准养成属性!BL322</f>
        <v>2.5499999999999998</v>
      </c>
      <c r="CX322" s="2">
        <v>319</v>
      </c>
      <c r="CY322" s="2">
        <f t="shared" si="214"/>
        <v>27</v>
      </c>
      <c r="CZ322" s="2" t="str">
        <f t="shared" si="242"/>
        <v>征服者</v>
      </c>
      <c r="DA322" s="2" t="str">
        <f t="shared" si="242"/>
        <v>T4</v>
      </c>
      <c r="DB322" s="2" t="str">
        <f t="shared" si="242"/>
        <v>低</v>
      </c>
      <c r="DC322" s="2">
        <f t="shared" si="216"/>
        <v>4</v>
      </c>
      <c r="DD322" s="2">
        <f t="shared" si="217"/>
        <v>5</v>
      </c>
      <c r="DE322" s="2">
        <f t="shared" si="218"/>
        <v>5</v>
      </c>
      <c r="DF322" s="2">
        <f t="shared" si="219"/>
        <v>5</v>
      </c>
      <c r="DG322" s="2">
        <f t="shared" si="220"/>
        <v>4</v>
      </c>
      <c r="DH322" s="2">
        <f t="shared" si="221"/>
        <v>1</v>
      </c>
      <c r="DI322" s="2">
        <f t="shared" si="222"/>
        <v>320</v>
      </c>
      <c r="DJ322" s="2">
        <f>COUNTIF(CZ$4:CZ322,CZ322)</f>
        <v>10</v>
      </c>
      <c r="DK322" s="2">
        <f t="shared" ca="1" si="223"/>
        <v>18720</v>
      </c>
      <c r="DL322" s="2">
        <f t="shared" ca="1" si="224"/>
        <v>2254</v>
      </c>
      <c r="DM322" s="2">
        <f t="shared" ca="1" si="225"/>
        <v>1318</v>
      </c>
      <c r="DN322" s="2">
        <f t="shared" ca="1" si="226"/>
        <v>1054</v>
      </c>
      <c r="DO322" s="2">
        <f t="shared" ca="1" si="227"/>
        <v>1289</v>
      </c>
      <c r="DP322" s="2">
        <f t="shared" ca="1" si="228"/>
        <v>1658</v>
      </c>
      <c r="DQ322" s="2">
        <f t="shared" si="229"/>
        <v>38.299999999999997</v>
      </c>
      <c r="DR322" s="2">
        <f t="shared" si="230"/>
        <v>53.7</v>
      </c>
      <c r="DS322" s="2">
        <f t="shared" si="231"/>
        <v>12.3</v>
      </c>
      <c r="DT322" s="2">
        <f t="shared" si="232"/>
        <v>4.66</v>
      </c>
      <c r="DU322" s="2">
        <f t="shared" si="233"/>
        <v>0</v>
      </c>
      <c r="DV322" s="2">
        <f t="shared" si="234"/>
        <v>0</v>
      </c>
      <c r="DW322" s="2">
        <f t="shared" si="235"/>
        <v>2.5499999999999998</v>
      </c>
      <c r="DX322" s="2">
        <f t="shared" si="236"/>
        <v>1.18</v>
      </c>
      <c r="DY322" s="12" t="str">
        <f t="shared" ca="1" si="237"/>
        <v>[18720,2254,1318,1054,1289,1658,38.3,53.7,12.3,4.66,0,0,2.55,1.18]</v>
      </c>
      <c r="DZ322" s="2">
        <f t="shared" si="238"/>
        <v>53411</v>
      </c>
      <c r="EA322" s="23">
        <f t="shared" si="210"/>
        <v>70</v>
      </c>
      <c r="EB322" s="23">
        <f t="shared" si="211"/>
        <v>473500</v>
      </c>
      <c r="EC322" s="35"/>
      <c r="ED322" s="3" t="str">
        <f t="shared" si="239"/>
        <v>[53411,102]</v>
      </c>
      <c r="EE322" s="3" t="str">
        <f t="shared" si="240"/>
        <v>[70,473500]</v>
      </c>
      <c r="EF322" s="3"/>
      <c r="EG322" s="3">
        <f>VLOOKUP(IF(MOD(CY322,10)=0,10,MOD(CY322,10))&amp;DA322&amp;DB322&amp;DJ322-1,[1]图鉴!$C$18:$G$183,MATCH("经验值",[1]图鉴!$C$18:$G$18,0),FALSE)</f>
        <v>30</v>
      </c>
      <c r="EI322" s="2" t="str">
        <f t="shared" si="212"/>
        <v>征服者</v>
      </c>
      <c r="EJ322" s="2">
        <f t="shared" si="213"/>
        <v>319</v>
      </c>
    </row>
    <row r="323" spans="83:140">
      <c r="CE323" s="21">
        <f>[1]坦克标准养成属性!AV323</f>
        <v>27</v>
      </c>
      <c r="CF323" s="21" t="str">
        <f>[1]坦克标准养成属性!AW323</f>
        <v>征服者</v>
      </c>
      <c r="CG323" s="21" t="str">
        <f t="shared" si="241"/>
        <v>T4</v>
      </c>
      <c r="CH323" s="21" t="str">
        <f>[1]坦克标准养成属性!AX323</f>
        <v>低</v>
      </c>
      <c r="CI323" s="21">
        <f>[1]坦克标准养成属性!AY323</f>
        <v>10</v>
      </c>
      <c r="CJ323" s="21">
        <f ca="1">[1]坦克标准养成属性!AZ323</f>
        <v>19606</v>
      </c>
      <c r="CK323" s="21">
        <f ca="1">[1]坦克标准养成属性!BA323</f>
        <v>2309</v>
      </c>
      <c r="CL323" s="21">
        <f ca="1">[1]坦克标准养成属性!BB323</f>
        <v>1367</v>
      </c>
      <c r="CM323" s="21">
        <f ca="1">[1]坦克标准养成属性!BC323</f>
        <v>1093</v>
      </c>
      <c r="CN323" s="21">
        <f ca="1">[1]坦克标准养成属性!BD323</f>
        <v>1321</v>
      </c>
      <c r="CO323" s="21">
        <f ca="1">[1]坦克标准养成属性!BE323</f>
        <v>1730</v>
      </c>
      <c r="CP323" s="21">
        <f>[1]坦克标准养成属性!BF323</f>
        <v>39.1</v>
      </c>
      <c r="CQ323" s="21">
        <f>[1]坦克标准养成属性!BG323</f>
        <v>54.8</v>
      </c>
      <c r="CR323" s="21">
        <f>[1]坦克标准养成属性!BH323</f>
        <v>12.6</v>
      </c>
      <c r="CS323" s="21">
        <f>[1]坦克标准养成属性!BI323</f>
        <v>4.51</v>
      </c>
      <c r="CT323" s="21">
        <f>[1]坦克标准养成属性!BJ323</f>
        <v>0</v>
      </c>
      <c r="CU323" s="21">
        <f>[1]坦克标准养成属性!BK323</f>
        <v>0</v>
      </c>
      <c r="CV323" s="21">
        <f>[1]坦克标准养成属性!BL323</f>
        <v>2.5</v>
      </c>
      <c r="CX323" s="2">
        <v>320</v>
      </c>
      <c r="CY323" s="2">
        <f t="shared" si="214"/>
        <v>27</v>
      </c>
      <c r="CZ323" s="2" t="str">
        <f t="shared" si="242"/>
        <v>征服者</v>
      </c>
      <c r="DA323" s="2" t="str">
        <f t="shared" si="242"/>
        <v>T4</v>
      </c>
      <c r="DB323" s="2" t="str">
        <f t="shared" si="242"/>
        <v>低</v>
      </c>
      <c r="DC323" s="2">
        <f t="shared" si="216"/>
        <v>4</v>
      </c>
      <c r="DD323" s="2">
        <f t="shared" si="217"/>
        <v>5</v>
      </c>
      <c r="DE323" s="2">
        <f t="shared" si="218"/>
        <v>5</v>
      </c>
      <c r="DF323" s="2">
        <f t="shared" si="219"/>
        <v>5</v>
      </c>
      <c r="DG323" s="2">
        <f t="shared" si="220"/>
        <v>5</v>
      </c>
      <c r="DH323" s="2">
        <f t="shared" si="221"/>
        <v>2</v>
      </c>
      <c r="DI323" s="2">
        <f t="shared" si="222"/>
        <v>-1</v>
      </c>
      <c r="DJ323" s="2">
        <f>COUNTIF(CZ$4:CZ323,CZ323)</f>
        <v>11</v>
      </c>
      <c r="DK323" s="2">
        <f t="shared" ca="1" si="223"/>
        <v>19606</v>
      </c>
      <c r="DL323" s="2">
        <f t="shared" ca="1" si="224"/>
        <v>2309</v>
      </c>
      <c r="DM323" s="2">
        <f t="shared" ca="1" si="225"/>
        <v>1367</v>
      </c>
      <c r="DN323" s="2">
        <f t="shared" ca="1" si="226"/>
        <v>1093</v>
      </c>
      <c r="DO323" s="2">
        <f t="shared" ca="1" si="227"/>
        <v>1321</v>
      </c>
      <c r="DP323" s="2">
        <f t="shared" ca="1" si="228"/>
        <v>1730</v>
      </c>
      <c r="DQ323" s="2">
        <f t="shared" si="229"/>
        <v>39.1</v>
      </c>
      <c r="DR323" s="2">
        <f t="shared" si="230"/>
        <v>54.8</v>
      </c>
      <c r="DS323" s="2">
        <f t="shared" si="231"/>
        <v>12.6</v>
      </c>
      <c r="DT323" s="2">
        <f t="shared" si="232"/>
        <v>4.51</v>
      </c>
      <c r="DU323" s="2">
        <f t="shared" si="233"/>
        <v>0</v>
      </c>
      <c r="DV323" s="2">
        <f t="shared" si="234"/>
        <v>0</v>
      </c>
      <c r="DW323" s="2">
        <f t="shared" si="235"/>
        <v>2.5</v>
      </c>
      <c r="DX323" s="2">
        <f t="shared" si="236"/>
        <v>1.2</v>
      </c>
      <c r="DY323" s="12" t="str">
        <f t="shared" ca="1" si="237"/>
        <v>[19606,2309,1367,1093,1321,1730,39.1,54.8,12.6,4.51,0,0,2.5,1.2]</v>
      </c>
      <c r="DZ323" s="2">
        <f t="shared" si="238"/>
        <v>53411</v>
      </c>
      <c r="EA323" s="23">
        <f t="shared" si="210"/>
        <v>1</v>
      </c>
      <c r="EB323" s="23">
        <f t="shared" si="211"/>
        <v>0</v>
      </c>
      <c r="EC323" s="35"/>
      <c r="ED323" s="3" t="str">
        <f t="shared" si="239"/>
        <v>[53411,102]</v>
      </c>
      <c r="EE323" s="3" t="str">
        <f t="shared" si="240"/>
        <v>[1,0]</v>
      </c>
      <c r="EF323" s="3"/>
      <c r="EG323" s="3">
        <f>VLOOKUP(IF(MOD(CY323,10)=0,10,MOD(CY323,10))&amp;DA323&amp;DB323&amp;DJ323-1,[1]图鉴!$C$18:$G$183,MATCH("经验值",[1]图鉴!$C$18:$G$18,0),FALSE)</f>
        <v>30</v>
      </c>
      <c r="EI323" s="2" t="str">
        <f t="shared" si="212"/>
        <v>征服者</v>
      </c>
      <c r="EJ323" s="2">
        <f t="shared" si="213"/>
        <v>320</v>
      </c>
    </row>
    <row r="324" spans="83:140">
      <c r="CE324" s="21">
        <f>[1]坦克标准养成属性!AV324</f>
        <v>28</v>
      </c>
      <c r="CF324" s="21" t="str">
        <f>[1]坦克标准养成属性!AW324</f>
        <v>IS-4</v>
      </c>
      <c r="CG324" s="21" t="str">
        <f t="shared" si="241"/>
        <v>T4</v>
      </c>
      <c r="CH324" s="21" t="str">
        <f>[1]坦克标准养成属性!AX324</f>
        <v>中</v>
      </c>
      <c r="CI324" s="21">
        <f>[1]坦克标准养成属性!AY324</f>
        <v>0</v>
      </c>
      <c r="CJ324" s="21">
        <f ca="1">[1]坦克标准养成属性!AZ324</f>
        <v>10323</v>
      </c>
      <c r="CK324" s="21">
        <f ca="1">[1]坦克标准养成属性!BA324</f>
        <v>1543</v>
      </c>
      <c r="CL324" s="21">
        <f ca="1">[1]坦克标准养成属性!BB324</f>
        <v>834</v>
      </c>
      <c r="CM324" s="21">
        <f ca="1">[1]坦克标准养成属性!BC324</f>
        <v>667</v>
      </c>
      <c r="CN324" s="21">
        <f ca="1">[1]坦克标准养成属性!BD324</f>
        <v>1051</v>
      </c>
      <c r="CO324" s="21">
        <f ca="1">[1]坦克标准养成属性!BE324</f>
        <v>1052</v>
      </c>
      <c r="CP324" s="21">
        <f>[1]坦克标准养成属性!BF324</f>
        <v>32</v>
      </c>
      <c r="CQ324" s="21">
        <f>[1]坦克标准养成属性!BG324</f>
        <v>44.6</v>
      </c>
      <c r="CR324" s="21">
        <f>[1]坦克标准养成属性!BH324</f>
        <v>9.6</v>
      </c>
      <c r="CS324" s="21">
        <f>[1]坦克标准养成属性!BI324</f>
        <v>4.5</v>
      </c>
      <c r="CT324" s="21">
        <f>[1]坦克标准养成属性!BJ324</f>
        <v>0</v>
      </c>
      <c r="CU324" s="21">
        <f>[1]坦克标准养成属性!BK324</f>
        <v>2</v>
      </c>
      <c r="CV324" s="21">
        <f>[1]坦克标准养成属性!BL324</f>
        <v>2.25</v>
      </c>
      <c r="CX324" s="2">
        <v>321</v>
      </c>
      <c r="CY324" s="2">
        <f t="shared" si="214"/>
        <v>28</v>
      </c>
      <c r="CZ324" s="2" t="str">
        <f t="shared" si="242"/>
        <v>IS-4</v>
      </c>
      <c r="DA324" s="2" t="str">
        <f t="shared" si="242"/>
        <v>T4</v>
      </c>
      <c r="DB324" s="2" t="str">
        <f t="shared" si="242"/>
        <v>中</v>
      </c>
      <c r="DC324" s="2">
        <f t="shared" si="216"/>
        <v>4</v>
      </c>
      <c r="DD324" s="2">
        <f t="shared" si="217"/>
        <v>6</v>
      </c>
      <c r="DE324" s="2">
        <f t="shared" si="218"/>
        <v>4</v>
      </c>
      <c r="DF324" s="2">
        <f t="shared" si="219"/>
        <v>4</v>
      </c>
      <c r="DG324" s="2">
        <f t="shared" si="220"/>
        <v>0</v>
      </c>
      <c r="DH324" s="2">
        <f t="shared" si="221"/>
        <v>1</v>
      </c>
      <c r="DI324" s="2">
        <f t="shared" si="222"/>
        <v>322</v>
      </c>
      <c r="DJ324" s="2">
        <f>COUNTIF(CZ$4:CZ324,CZ324)</f>
        <v>1</v>
      </c>
      <c r="DK324" s="2">
        <f t="shared" ca="1" si="223"/>
        <v>10323</v>
      </c>
      <c r="DL324" s="2">
        <f t="shared" ca="1" si="224"/>
        <v>1543</v>
      </c>
      <c r="DM324" s="2">
        <f t="shared" ca="1" si="225"/>
        <v>834</v>
      </c>
      <c r="DN324" s="2">
        <f t="shared" ca="1" si="226"/>
        <v>667</v>
      </c>
      <c r="DO324" s="2">
        <f t="shared" ca="1" si="227"/>
        <v>1051</v>
      </c>
      <c r="DP324" s="2">
        <f t="shared" ca="1" si="228"/>
        <v>1052</v>
      </c>
      <c r="DQ324" s="2">
        <f t="shared" si="229"/>
        <v>32</v>
      </c>
      <c r="DR324" s="2">
        <f t="shared" si="230"/>
        <v>44.6</v>
      </c>
      <c r="DS324" s="2">
        <f t="shared" si="231"/>
        <v>9.6</v>
      </c>
      <c r="DT324" s="2">
        <f t="shared" si="232"/>
        <v>4.5</v>
      </c>
      <c r="DU324" s="2">
        <f t="shared" si="233"/>
        <v>0</v>
      </c>
      <c r="DV324" s="2">
        <f t="shared" si="234"/>
        <v>2</v>
      </c>
      <c r="DW324" s="2">
        <f t="shared" si="235"/>
        <v>2.25</v>
      </c>
      <c r="DX324" s="2">
        <f t="shared" si="236"/>
        <v>1.2</v>
      </c>
      <c r="DY324" s="12" t="str">
        <f t="shared" ca="1" si="237"/>
        <v>[10323,1543,834,667,1051,1052,32,44.6,9.6,4.5,0,2,2.25,1.2]</v>
      </c>
      <c r="DZ324" s="2">
        <f t="shared" si="238"/>
        <v>53421</v>
      </c>
      <c r="EA324" s="23">
        <f t="shared" ref="EA324:EA372" si="243">IFERROR(VLOOKUP(DA324&amp;DB324&amp;DJ324,$BL$3:$BO$168,4,FALSE),1)</f>
        <v>20</v>
      </c>
      <c r="EB324" s="23">
        <f t="shared" ref="EB324:EB372" si="244">IFERROR(VLOOKUP(DA324&amp;DB324&amp;DJ324,$BL$3:$BP$168,5,FALSE),0)</f>
        <v>78500</v>
      </c>
      <c r="EC324" s="35"/>
      <c r="ED324" s="3" t="str">
        <f t="shared" si="239"/>
        <v>[53421,102]</v>
      </c>
      <c r="EE324" s="3" t="str">
        <f t="shared" si="240"/>
        <v>[20,78500]</v>
      </c>
      <c r="EF324" s="3"/>
      <c r="EG324" s="3">
        <f>VLOOKUP(IF(MOD(CY324,10)=0,10,MOD(CY324,10))&amp;DA324&amp;DB324&amp;DJ324-1,[1]图鉴!$C$18:$G$183,MATCH("经验值",[1]图鉴!$C$18:$G$18,0),FALSE)</f>
        <v>45</v>
      </c>
      <c r="EI324" s="2" t="str">
        <f t="shared" si="212"/>
        <v>IS-4</v>
      </c>
      <c r="EJ324" s="2">
        <f t="shared" si="213"/>
        <v>321</v>
      </c>
    </row>
    <row r="325" spans="83:140">
      <c r="CE325" s="21">
        <f>[1]坦克标准养成属性!AV325</f>
        <v>28</v>
      </c>
      <c r="CF325" s="21" t="str">
        <f>[1]坦克标准养成属性!AW325</f>
        <v>IS-4</v>
      </c>
      <c r="CG325" s="21" t="str">
        <f t="shared" si="241"/>
        <v>T4</v>
      </c>
      <c r="CH325" s="21" t="str">
        <f>[1]坦克标准养成属性!AX325</f>
        <v>中</v>
      </c>
      <c r="CI325" s="21">
        <f>[1]坦克标准养成属性!AY325</f>
        <v>1</v>
      </c>
      <c r="CJ325" s="21">
        <f ca="1">[1]坦克标准养成属性!AZ325</f>
        <v>11169</v>
      </c>
      <c r="CK325" s="21">
        <f ca="1">[1]坦克标准养成属性!BA325</f>
        <v>1608</v>
      </c>
      <c r="CL325" s="21">
        <f ca="1">[1]坦克标准养成属性!BB325</f>
        <v>884</v>
      </c>
      <c r="CM325" s="21">
        <f ca="1">[1]坦克标准养成属性!BC325</f>
        <v>707</v>
      </c>
      <c r="CN325" s="21">
        <f ca="1">[1]坦克标准养成属性!BD325</f>
        <v>1096</v>
      </c>
      <c r="CO325" s="21">
        <f ca="1">[1]坦克标准养成属性!BE325</f>
        <v>1128</v>
      </c>
      <c r="CP325" s="21">
        <f>[1]坦克标准养成属性!BF325</f>
        <v>32.5</v>
      </c>
      <c r="CQ325" s="21">
        <f>[1]坦克标准养成属性!BG325</f>
        <v>45.3</v>
      </c>
      <c r="CR325" s="21">
        <f>[1]坦克标准养成属性!BH325</f>
        <v>9.8000000000000007</v>
      </c>
      <c r="CS325" s="21">
        <f>[1]坦克标准养成属性!BI325</f>
        <v>4.43</v>
      </c>
      <c r="CT325" s="21">
        <f>[1]坦克标准养成属性!BJ325</f>
        <v>0</v>
      </c>
      <c r="CU325" s="21">
        <f>[1]坦克标准养成属性!BK325</f>
        <v>2</v>
      </c>
      <c r="CV325" s="21">
        <f>[1]坦克标准养成属性!BL325</f>
        <v>2.23</v>
      </c>
      <c r="CX325" s="2">
        <v>322</v>
      </c>
      <c r="CY325" s="2">
        <f t="shared" si="214"/>
        <v>28</v>
      </c>
      <c r="CZ325" s="2" t="str">
        <f t="shared" si="242"/>
        <v>IS-4</v>
      </c>
      <c r="DA325" s="2" t="str">
        <f t="shared" si="242"/>
        <v>T4</v>
      </c>
      <c r="DB325" s="2" t="str">
        <f t="shared" si="242"/>
        <v>中</v>
      </c>
      <c r="DC325" s="2">
        <f t="shared" si="216"/>
        <v>4</v>
      </c>
      <c r="DD325" s="2">
        <f t="shared" si="217"/>
        <v>6</v>
      </c>
      <c r="DE325" s="2">
        <f t="shared" si="218"/>
        <v>4</v>
      </c>
      <c r="DF325" s="2">
        <f t="shared" si="219"/>
        <v>4</v>
      </c>
      <c r="DG325" s="2">
        <f t="shared" si="220"/>
        <v>1</v>
      </c>
      <c r="DH325" s="2">
        <f t="shared" si="221"/>
        <v>1</v>
      </c>
      <c r="DI325" s="2">
        <f t="shared" si="222"/>
        <v>323</v>
      </c>
      <c r="DJ325" s="2">
        <f>COUNTIF(CZ$4:CZ325,CZ325)</f>
        <v>2</v>
      </c>
      <c r="DK325" s="2">
        <f t="shared" ca="1" si="223"/>
        <v>11169</v>
      </c>
      <c r="DL325" s="2">
        <f t="shared" ca="1" si="224"/>
        <v>1608</v>
      </c>
      <c r="DM325" s="2">
        <f t="shared" ca="1" si="225"/>
        <v>884</v>
      </c>
      <c r="DN325" s="2">
        <f t="shared" ca="1" si="226"/>
        <v>707</v>
      </c>
      <c r="DO325" s="2">
        <f t="shared" ca="1" si="227"/>
        <v>1096</v>
      </c>
      <c r="DP325" s="2">
        <f t="shared" ca="1" si="228"/>
        <v>1128</v>
      </c>
      <c r="DQ325" s="2">
        <f t="shared" si="229"/>
        <v>32.5</v>
      </c>
      <c r="DR325" s="2">
        <f t="shared" si="230"/>
        <v>45.3</v>
      </c>
      <c r="DS325" s="2">
        <f t="shared" si="231"/>
        <v>9.8000000000000007</v>
      </c>
      <c r="DT325" s="2">
        <f t="shared" si="232"/>
        <v>4.43</v>
      </c>
      <c r="DU325" s="2">
        <f t="shared" si="233"/>
        <v>0</v>
      </c>
      <c r="DV325" s="2">
        <f t="shared" si="234"/>
        <v>2</v>
      </c>
      <c r="DW325" s="2">
        <f t="shared" si="235"/>
        <v>2.23</v>
      </c>
      <c r="DX325" s="2">
        <f t="shared" si="236"/>
        <v>1.21</v>
      </c>
      <c r="DY325" s="12" t="str">
        <f t="shared" ca="1" si="237"/>
        <v>[11169,1608,884,707,1096,1128,32.5,45.3,9.8,4.43,0,2,2.23,1.21]</v>
      </c>
      <c r="DZ325" s="2">
        <f t="shared" si="238"/>
        <v>53421</v>
      </c>
      <c r="EA325" s="23">
        <f t="shared" si="243"/>
        <v>20</v>
      </c>
      <c r="EB325" s="23">
        <f t="shared" si="244"/>
        <v>122500</v>
      </c>
      <c r="EC325" s="35"/>
      <c r="ED325" s="3" t="str">
        <f t="shared" si="239"/>
        <v>[53421,102]</v>
      </c>
      <c r="EE325" s="3" t="str">
        <f t="shared" si="240"/>
        <v>[20,122500]</v>
      </c>
      <c r="EF325" s="3"/>
      <c r="EG325" s="3">
        <f>VLOOKUP(IF(MOD(CY325,10)=0,10,MOD(CY325,10))&amp;DA325&amp;DB325&amp;DJ325-1,[1]图鉴!$C$18:$G$183,MATCH("经验值",[1]图鉴!$C$18:$G$18,0),FALSE)</f>
        <v>25</v>
      </c>
      <c r="EI325" s="2" t="str">
        <f t="shared" ref="EI325:EI372" si="245">CZ325</f>
        <v>IS-4</v>
      </c>
      <c r="EJ325" s="2">
        <f t="shared" ref="EJ325:EJ372" si="246">CX325</f>
        <v>322</v>
      </c>
    </row>
    <row r="326" spans="83:140">
      <c r="CE326" s="21">
        <f>[1]坦克标准养成属性!AV326</f>
        <v>28</v>
      </c>
      <c r="CF326" s="21" t="str">
        <f>[1]坦克标准养成属性!AW326</f>
        <v>IS-4</v>
      </c>
      <c r="CG326" s="21" t="str">
        <f t="shared" si="241"/>
        <v>T4</v>
      </c>
      <c r="CH326" s="21" t="str">
        <f>[1]坦克标准养成属性!AX326</f>
        <v>中</v>
      </c>
      <c r="CI326" s="21">
        <f>[1]坦克标准养成属性!AY326</f>
        <v>2</v>
      </c>
      <c r="CJ326" s="21">
        <f ca="1">[1]坦克标准养成属性!AZ326</f>
        <v>12015</v>
      </c>
      <c r="CK326" s="21">
        <f ca="1">[1]坦克标准养成属性!BA326</f>
        <v>1674</v>
      </c>
      <c r="CL326" s="21">
        <f ca="1">[1]坦克标准养成属性!BB326</f>
        <v>935</v>
      </c>
      <c r="CM326" s="21">
        <f ca="1">[1]坦克标准养成属性!BC326</f>
        <v>748</v>
      </c>
      <c r="CN326" s="21">
        <f ca="1">[1]坦克标准养成属性!BD326</f>
        <v>1141</v>
      </c>
      <c r="CO326" s="21">
        <f ca="1">[1]坦克标准养成属性!BE326</f>
        <v>1204</v>
      </c>
      <c r="CP326" s="21">
        <f>[1]坦克标准养成属性!BF326</f>
        <v>32.9</v>
      </c>
      <c r="CQ326" s="21">
        <f>[1]坦克标准养成属性!BG326</f>
        <v>45.9</v>
      </c>
      <c r="CR326" s="21">
        <f>[1]坦克标准养成属性!BH326</f>
        <v>10</v>
      </c>
      <c r="CS326" s="21">
        <f>[1]坦克标准养成属性!BI326</f>
        <v>4.3600000000000003</v>
      </c>
      <c r="CT326" s="21">
        <f>[1]坦克标准养成属性!BJ326</f>
        <v>0</v>
      </c>
      <c r="CU326" s="21">
        <f>[1]坦克标准养成属性!BK326</f>
        <v>2</v>
      </c>
      <c r="CV326" s="21">
        <f>[1]坦克标准养成属性!BL326</f>
        <v>2.21</v>
      </c>
      <c r="CX326" s="2">
        <v>323</v>
      </c>
      <c r="CY326" s="2">
        <f t="shared" si="214"/>
        <v>28</v>
      </c>
      <c r="CZ326" s="2" t="str">
        <f t="shared" si="242"/>
        <v>IS-4</v>
      </c>
      <c r="DA326" s="2" t="str">
        <f t="shared" si="242"/>
        <v>T4</v>
      </c>
      <c r="DB326" s="2" t="str">
        <f t="shared" si="242"/>
        <v>中</v>
      </c>
      <c r="DC326" s="2">
        <f t="shared" si="216"/>
        <v>4</v>
      </c>
      <c r="DD326" s="2">
        <f t="shared" si="217"/>
        <v>6</v>
      </c>
      <c r="DE326" s="2">
        <f t="shared" si="218"/>
        <v>4</v>
      </c>
      <c r="DF326" s="2">
        <f t="shared" si="219"/>
        <v>4</v>
      </c>
      <c r="DG326" s="2">
        <f t="shared" si="220"/>
        <v>2</v>
      </c>
      <c r="DH326" s="2">
        <f t="shared" si="221"/>
        <v>1</v>
      </c>
      <c r="DI326" s="2">
        <f t="shared" si="222"/>
        <v>324</v>
      </c>
      <c r="DJ326" s="2">
        <f>COUNTIF(CZ$4:CZ326,CZ326)</f>
        <v>3</v>
      </c>
      <c r="DK326" s="2">
        <f t="shared" ca="1" si="223"/>
        <v>12015</v>
      </c>
      <c r="DL326" s="2">
        <f t="shared" ca="1" si="224"/>
        <v>1674</v>
      </c>
      <c r="DM326" s="2">
        <f t="shared" ca="1" si="225"/>
        <v>935</v>
      </c>
      <c r="DN326" s="2">
        <f t="shared" ca="1" si="226"/>
        <v>748</v>
      </c>
      <c r="DO326" s="2">
        <f t="shared" ca="1" si="227"/>
        <v>1141</v>
      </c>
      <c r="DP326" s="2">
        <f t="shared" ca="1" si="228"/>
        <v>1204</v>
      </c>
      <c r="DQ326" s="2">
        <f t="shared" si="229"/>
        <v>32.9</v>
      </c>
      <c r="DR326" s="2">
        <f t="shared" si="230"/>
        <v>45.9</v>
      </c>
      <c r="DS326" s="2">
        <f t="shared" si="231"/>
        <v>10</v>
      </c>
      <c r="DT326" s="2">
        <f t="shared" si="232"/>
        <v>4.3600000000000003</v>
      </c>
      <c r="DU326" s="2">
        <f t="shared" si="233"/>
        <v>0</v>
      </c>
      <c r="DV326" s="2">
        <f t="shared" si="234"/>
        <v>2</v>
      </c>
      <c r="DW326" s="2">
        <f t="shared" si="235"/>
        <v>2.21</v>
      </c>
      <c r="DX326" s="2">
        <f t="shared" si="236"/>
        <v>1.22</v>
      </c>
      <c r="DY326" s="12" t="str">
        <f t="shared" ca="1" si="237"/>
        <v>[12015,1674,935,748,1141,1204,32.9,45.9,10,4.36,0,2,2.21,1.22]</v>
      </c>
      <c r="DZ326" s="2">
        <f t="shared" si="238"/>
        <v>53421</v>
      </c>
      <c r="EA326" s="23">
        <f t="shared" si="243"/>
        <v>20</v>
      </c>
      <c r="EB326" s="23">
        <f t="shared" si="244"/>
        <v>166000</v>
      </c>
      <c r="EC326" s="35"/>
      <c r="ED326" s="3" t="str">
        <f t="shared" si="239"/>
        <v>[53421,102]</v>
      </c>
      <c r="EE326" s="3" t="str">
        <f t="shared" si="240"/>
        <v>[20,166000]</v>
      </c>
      <c r="EF326" s="3"/>
      <c r="EG326" s="3">
        <f>VLOOKUP(IF(MOD(CY326,10)=0,10,MOD(CY326,10))&amp;DA326&amp;DB326&amp;DJ326-1,[1]图鉴!$C$18:$G$183,MATCH("经验值",[1]图鉴!$C$18:$G$18,0),FALSE)</f>
        <v>25</v>
      </c>
      <c r="EI326" s="2" t="str">
        <f t="shared" si="245"/>
        <v>IS-4</v>
      </c>
      <c r="EJ326" s="2">
        <f t="shared" si="246"/>
        <v>323</v>
      </c>
    </row>
    <row r="327" spans="83:140">
      <c r="CE327" s="21">
        <f>[1]坦克标准养成属性!AV327</f>
        <v>28</v>
      </c>
      <c r="CF327" s="21" t="str">
        <f>[1]坦克标准养成属性!AW327</f>
        <v>IS-4</v>
      </c>
      <c r="CG327" s="21" t="str">
        <f t="shared" si="241"/>
        <v>T4</v>
      </c>
      <c r="CH327" s="21" t="str">
        <f>[1]坦克标准养成属性!AX327</f>
        <v>中</v>
      </c>
      <c r="CI327" s="21">
        <f>[1]坦克标准养成属性!AY327</f>
        <v>3</v>
      </c>
      <c r="CJ327" s="21">
        <f ca="1">[1]坦克标准养成属性!AZ327</f>
        <v>12862</v>
      </c>
      <c r="CK327" s="21">
        <f ca="1">[1]坦克标准养成属性!BA327</f>
        <v>1740</v>
      </c>
      <c r="CL327" s="21">
        <f ca="1">[1]坦克标准养成属性!BB327</f>
        <v>985</v>
      </c>
      <c r="CM327" s="21">
        <f ca="1">[1]坦克标准养成属性!BC327</f>
        <v>788</v>
      </c>
      <c r="CN327" s="21">
        <f ca="1">[1]坦克标准养成属性!BD327</f>
        <v>1186</v>
      </c>
      <c r="CO327" s="21">
        <f ca="1">[1]坦克标准养成属性!BE327</f>
        <v>1280</v>
      </c>
      <c r="CP327" s="21">
        <f>[1]坦克标准养成属性!BF327</f>
        <v>33.4</v>
      </c>
      <c r="CQ327" s="21">
        <f>[1]坦克标准养成属性!BG327</f>
        <v>46.6</v>
      </c>
      <c r="CR327" s="21">
        <f>[1]坦克标准养成属性!BH327</f>
        <v>10.199999999999999</v>
      </c>
      <c r="CS327" s="21">
        <f>[1]坦克标准养成属性!BI327</f>
        <v>4.3</v>
      </c>
      <c r="CT327" s="21">
        <f>[1]坦克标准养成属性!BJ327</f>
        <v>0</v>
      </c>
      <c r="CU327" s="21">
        <f>[1]坦克标准养成属性!BK327</f>
        <v>2</v>
      </c>
      <c r="CV327" s="21">
        <f>[1]坦克标准养成属性!BL327</f>
        <v>2.1800000000000002</v>
      </c>
      <c r="CX327" s="2">
        <v>324</v>
      </c>
      <c r="CY327" s="2">
        <f t="shared" si="214"/>
        <v>28</v>
      </c>
      <c r="CZ327" s="2" t="str">
        <f t="shared" si="242"/>
        <v>IS-4</v>
      </c>
      <c r="DA327" s="2" t="str">
        <f t="shared" si="242"/>
        <v>T4</v>
      </c>
      <c r="DB327" s="2" t="str">
        <f t="shared" si="242"/>
        <v>中</v>
      </c>
      <c r="DC327" s="2">
        <f t="shared" si="216"/>
        <v>4</v>
      </c>
      <c r="DD327" s="2">
        <f t="shared" si="217"/>
        <v>6</v>
      </c>
      <c r="DE327" s="2">
        <f t="shared" si="218"/>
        <v>4</v>
      </c>
      <c r="DF327" s="2">
        <f t="shared" si="219"/>
        <v>4</v>
      </c>
      <c r="DG327" s="2">
        <f t="shared" si="220"/>
        <v>3</v>
      </c>
      <c r="DH327" s="2">
        <f t="shared" si="221"/>
        <v>1</v>
      </c>
      <c r="DI327" s="2">
        <f t="shared" si="222"/>
        <v>325</v>
      </c>
      <c r="DJ327" s="2">
        <f>COUNTIF(CZ$4:CZ327,CZ327)</f>
        <v>4</v>
      </c>
      <c r="DK327" s="2">
        <f t="shared" ca="1" si="223"/>
        <v>12862</v>
      </c>
      <c r="DL327" s="2">
        <f t="shared" ca="1" si="224"/>
        <v>1740</v>
      </c>
      <c r="DM327" s="2">
        <f t="shared" ca="1" si="225"/>
        <v>985</v>
      </c>
      <c r="DN327" s="2">
        <f t="shared" ca="1" si="226"/>
        <v>788</v>
      </c>
      <c r="DO327" s="2">
        <f t="shared" ca="1" si="227"/>
        <v>1186</v>
      </c>
      <c r="DP327" s="2">
        <f t="shared" ca="1" si="228"/>
        <v>1280</v>
      </c>
      <c r="DQ327" s="2">
        <f t="shared" si="229"/>
        <v>33.4</v>
      </c>
      <c r="DR327" s="2">
        <f t="shared" si="230"/>
        <v>46.6</v>
      </c>
      <c r="DS327" s="2">
        <f t="shared" si="231"/>
        <v>10.199999999999999</v>
      </c>
      <c r="DT327" s="2">
        <f t="shared" si="232"/>
        <v>4.3</v>
      </c>
      <c r="DU327" s="2">
        <f t="shared" si="233"/>
        <v>0</v>
      </c>
      <c r="DV327" s="2">
        <f t="shared" si="234"/>
        <v>2</v>
      </c>
      <c r="DW327" s="2">
        <f t="shared" si="235"/>
        <v>2.1800000000000002</v>
      </c>
      <c r="DX327" s="2">
        <f t="shared" si="236"/>
        <v>1.24</v>
      </c>
      <c r="DY327" s="12" t="str">
        <f t="shared" ca="1" si="237"/>
        <v>[12862,1740,985,788,1186,1280,33.4,46.6,10.2,4.3,0,2,2.18,1.24]</v>
      </c>
      <c r="DZ327" s="2">
        <f t="shared" si="238"/>
        <v>53421</v>
      </c>
      <c r="EA327" s="23">
        <f t="shared" si="243"/>
        <v>20</v>
      </c>
      <c r="EB327" s="23">
        <f t="shared" si="244"/>
        <v>210000</v>
      </c>
      <c r="EC327" s="35"/>
      <c r="ED327" s="3" t="str">
        <f t="shared" si="239"/>
        <v>[53421,102]</v>
      </c>
      <c r="EE327" s="3" t="str">
        <f t="shared" si="240"/>
        <v>[20,210000]</v>
      </c>
      <c r="EF327" s="3"/>
      <c r="EG327" s="3">
        <f>VLOOKUP(IF(MOD(CY327,10)=0,10,MOD(CY327,10))&amp;DA327&amp;DB327&amp;DJ327-1,[1]图鉴!$C$18:$G$183,MATCH("经验值",[1]图鉴!$C$18:$G$18,0),FALSE)</f>
        <v>25</v>
      </c>
      <c r="EI327" s="2" t="str">
        <f t="shared" si="245"/>
        <v>IS-4</v>
      </c>
      <c r="EJ327" s="2">
        <f t="shared" si="246"/>
        <v>324</v>
      </c>
    </row>
    <row r="328" spans="83:140">
      <c r="CE328" s="21">
        <f>[1]坦克标准养成属性!AV328</f>
        <v>28</v>
      </c>
      <c r="CF328" s="21" t="str">
        <f>[1]坦克标准养成属性!AW328</f>
        <v>IS-4</v>
      </c>
      <c r="CG328" s="21" t="str">
        <f t="shared" si="241"/>
        <v>T4</v>
      </c>
      <c r="CH328" s="21" t="str">
        <f>[1]坦克标准养成属性!AX328</f>
        <v>中</v>
      </c>
      <c r="CI328" s="21">
        <f>[1]坦克标准养成属性!AY328</f>
        <v>4</v>
      </c>
      <c r="CJ328" s="21">
        <f ca="1">[1]坦克标准养成属性!AZ328</f>
        <v>13708</v>
      </c>
      <c r="CK328" s="21">
        <f ca="1">[1]坦克标准养成属性!BA328</f>
        <v>1806</v>
      </c>
      <c r="CL328" s="21">
        <f ca="1">[1]坦克标准养成属性!BB328</f>
        <v>1035</v>
      </c>
      <c r="CM328" s="21">
        <f ca="1">[1]坦克标准养成属性!BC328</f>
        <v>828</v>
      </c>
      <c r="CN328" s="21">
        <f ca="1">[1]坦克标准养成属性!BD328</f>
        <v>1231</v>
      </c>
      <c r="CO328" s="21">
        <f ca="1">[1]坦克标准养成属性!BE328</f>
        <v>1356</v>
      </c>
      <c r="CP328" s="21">
        <f>[1]坦克标准养成属性!BF328</f>
        <v>33.9</v>
      </c>
      <c r="CQ328" s="21">
        <f>[1]坦克标准养成属性!BG328</f>
        <v>47.2</v>
      </c>
      <c r="CR328" s="21">
        <f>[1]坦克标准养成属性!BH328</f>
        <v>10.3</v>
      </c>
      <c r="CS328" s="21">
        <f>[1]坦克标准养成属性!BI328</f>
        <v>4.2300000000000004</v>
      </c>
      <c r="CT328" s="21">
        <f>[1]坦克标准养成属性!BJ328</f>
        <v>0</v>
      </c>
      <c r="CU328" s="21">
        <f>[1]坦克标准养成属性!BK328</f>
        <v>2</v>
      </c>
      <c r="CV328" s="21">
        <f>[1]坦克标准养成属性!BL328</f>
        <v>2.16</v>
      </c>
      <c r="CX328" s="2">
        <v>325</v>
      </c>
      <c r="CY328" s="2">
        <f t="shared" si="214"/>
        <v>28</v>
      </c>
      <c r="CZ328" s="2" t="str">
        <f t="shared" si="242"/>
        <v>IS-4</v>
      </c>
      <c r="DA328" s="2" t="str">
        <f t="shared" si="242"/>
        <v>T4</v>
      </c>
      <c r="DB328" s="2" t="str">
        <f t="shared" si="242"/>
        <v>中</v>
      </c>
      <c r="DC328" s="2">
        <f t="shared" si="216"/>
        <v>4</v>
      </c>
      <c r="DD328" s="2">
        <f t="shared" si="217"/>
        <v>6</v>
      </c>
      <c r="DE328" s="2">
        <f t="shared" si="218"/>
        <v>4</v>
      </c>
      <c r="DF328" s="2">
        <f t="shared" si="219"/>
        <v>4</v>
      </c>
      <c r="DG328" s="2">
        <f t="shared" si="220"/>
        <v>4</v>
      </c>
      <c r="DH328" s="2">
        <f t="shared" si="221"/>
        <v>2</v>
      </c>
      <c r="DI328" s="2">
        <f t="shared" si="222"/>
        <v>326</v>
      </c>
      <c r="DJ328" s="2">
        <f>COUNTIF(CZ$4:CZ328,CZ328)</f>
        <v>5</v>
      </c>
      <c r="DK328" s="2">
        <f t="shared" ca="1" si="223"/>
        <v>13708</v>
      </c>
      <c r="DL328" s="2">
        <f t="shared" ca="1" si="224"/>
        <v>1806</v>
      </c>
      <c r="DM328" s="2">
        <f t="shared" ca="1" si="225"/>
        <v>1035</v>
      </c>
      <c r="DN328" s="2">
        <f t="shared" ca="1" si="226"/>
        <v>828</v>
      </c>
      <c r="DO328" s="2">
        <f t="shared" ca="1" si="227"/>
        <v>1231</v>
      </c>
      <c r="DP328" s="2">
        <f t="shared" ca="1" si="228"/>
        <v>1356</v>
      </c>
      <c r="DQ328" s="2">
        <f t="shared" si="229"/>
        <v>33.9</v>
      </c>
      <c r="DR328" s="2">
        <f t="shared" si="230"/>
        <v>47.2</v>
      </c>
      <c r="DS328" s="2">
        <f t="shared" si="231"/>
        <v>10.3</v>
      </c>
      <c r="DT328" s="2">
        <f t="shared" si="232"/>
        <v>4.2300000000000004</v>
      </c>
      <c r="DU328" s="2">
        <f t="shared" si="233"/>
        <v>0</v>
      </c>
      <c r="DV328" s="2">
        <f t="shared" si="234"/>
        <v>2</v>
      </c>
      <c r="DW328" s="2">
        <f t="shared" si="235"/>
        <v>2.16</v>
      </c>
      <c r="DX328" s="2">
        <f t="shared" si="236"/>
        <v>1.25</v>
      </c>
      <c r="DY328" s="12" t="str">
        <f t="shared" ca="1" si="237"/>
        <v>[13708,1806,1035,828,1231,1356,33.9,47.2,10.3,4.23,0,2,2.16,1.25]</v>
      </c>
      <c r="DZ328" s="2">
        <f t="shared" si="238"/>
        <v>53421</v>
      </c>
      <c r="EA328" s="23">
        <f t="shared" si="243"/>
        <v>20</v>
      </c>
      <c r="EB328" s="23">
        <f t="shared" si="244"/>
        <v>253500</v>
      </c>
      <c r="EC328" s="35"/>
      <c r="ED328" s="3" t="str">
        <f t="shared" si="239"/>
        <v>[53421,102]</v>
      </c>
      <c r="EE328" s="3" t="str">
        <f t="shared" si="240"/>
        <v>[20,253500]</v>
      </c>
      <c r="EF328" s="3"/>
      <c r="EG328" s="3">
        <f>VLOOKUP(IF(MOD(CY328,10)=0,10,MOD(CY328,10))&amp;DA328&amp;DB328&amp;DJ328-1,[1]图鉴!$C$18:$G$183,MATCH("经验值",[1]图鉴!$C$18:$G$18,0),FALSE)</f>
        <v>25</v>
      </c>
      <c r="EI328" s="2" t="str">
        <f t="shared" si="245"/>
        <v>IS-4</v>
      </c>
      <c r="EJ328" s="2">
        <f t="shared" si="246"/>
        <v>325</v>
      </c>
    </row>
    <row r="329" spans="83:140">
      <c r="CE329" s="21">
        <f>[1]坦克标准养成属性!AV329</f>
        <v>28</v>
      </c>
      <c r="CF329" s="21" t="str">
        <f>[1]坦克标准养成属性!AW329</f>
        <v>IS-4</v>
      </c>
      <c r="CG329" s="21" t="str">
        <f t="shared" si="241"/>
        <v>T4</v>
      </c>
      <c r="CH329" s="21" t="str">
        <f>[1]坦克标准养成属性!AX329</f>
        <v>中</v>
      </c>
      <c r="CI329" s="21">
        <f>[1]坦克标准养成属性!AY329</f>
        <v>5</v>
      </c>
      <c r="CJ329" s="21">
        <f ca="1">[1]坦克标准养成属性!AZ329</f>
        <v>14555</v>
      </c>
      <c r="CK329" s="21">
        <f ca="1">[1]坦克标准养成属性!BA329</f>
        <v>1872</v>
      </c>
      <c r="CL329" s="21">
        <f ca="1">[1]坦克标准养成属性!BB329</f>
        <v>1086</v>
      </c>
      <c r="CM329" s="21">
        <f ca="1">[1]坦克标准养成属性!BC329</f>
        <v>869</v>
      </c>
      <c r="CN329" s="21">
        <f ca="1">[1]坦克标准养成属性!BD329</f>
        <v>1276</v>
      </c>
      <c r="CO329" s="21">
        <f ca="1">[1]坦克标准养成属性!BE329</f>
        <v>1432</v>
      </c>
      <c r="CP329" s="21">
        <f>[1]坦克标准养成属性!BF329</f>
        <v>34.4</v>
      </c>
      <c r="CQ329" s="21">
        <f>[1]坦克标准养成属性!BG329</f>
        <v>47.9</v>
      </c>
      <c r="CR329" s="21">
        <f>[1]坦克标准养成属性!BH329</f>
        <v>10.5</v>
      </c>
      <c r="CS329" s="21">
        <f>[1]坦克标准养成属性!BI329</f>
        <v>4.16</v>
      </c>
      <c r="CT329" s="21">
        <f>[1]坦克标准养成属性!BJ329</f>
        <v>0</v>
      </c>
      <c r="CU329" s="21">
        <f>[1]坦克标准养成属性!BK329</f>
        <v>2</v>
      </c>
      <c r="CV329" s="21">
        <f>[1]坦克标准养成属性!BL329</f>
        <v>2.14</v>
      </c>
      <c r="CX329" s="2">
        <v>326</v>
      </c>
      <c r="CY329" s="2">
        <f t="shared" si="214"/>
        <v>28</v>
      </c>
      <c r="CZ329" s="2" t="str">
        <f t="shared" si="242"/>
        <v>IS-4</v>
      </c>
      <c r="DA329" s="2" t="str">
        <f t="shared" si="242"/>
        <v>T4</v>
      </c>
      <c r="DB329" s="2" t="str">
        <f t="shared" si="242"/>
        <v>中</v>
      </c>
      <c r="DC329" s="2">
        <f t="shared" si="216"/>
        <v>4</v>
      </c>
      <c r="DD329" s="2">
        <f t="shared" si="217"/>
        <v>6</v>
      </c>
      <c r="DE329" s="2">
        <f t="shared" si="218"/>
        <v>5</v>
      </c>
      <c r="DF329" s="2">
        <f t="shared" si="219"/>
        <v>5</v>
      </c>
      <c r="DG329" s="2">
        <f t="shared" si="220"/>
        <v>0</v>
      </c>
      <c r="DH329" s="2">
        <f t="shared" si="221"/>
        <v>1</v>
      </c>
      <c r="DI329" s="2">
        <f t="shared" si="222"/>
        <v>327</v>
      </c>
      <c r="DJ329" s="2">
        <f>COUNTIF(CZ$4:CZ329,CZ329)</f>
        <v>6</v>
      </c>
      <c r="DK329" s="2">
        <f t="shared" ca="1" si="223"/>
        <v>14555</v>
      </c>
      <c r="DL329" s="2">
        <f t="shared" ca="1" si="224"/>
        <v>1872</v>
      </c>
      <c r="DM329" s="2">
        <f t="shared" ca="1" si="225"/>
        <v>1086</v>
      </c>
      <c r="DN329" s="2">
        <f t="shared" ca="1" si="226"/>
        <v>869</v>
      </c>
      <c r="DO329" s="2">
        <f t="shared" ca="1" si="227"/>
        <v>1276</v>
      </c>
      <c r="DP329" s="2">
        <f t="shared" ca="1" si="228"/>
        <v>1432</v>
      </c>
      <c r="DQ329" s="2">
        <f t="shared" si="229"/>
        <v>34.4</v>
      </c>
      <c r="DR329" s="2">
        <f t="shared" si="230"/>
        <v>47.9</v>
      </c>
      <c r="DS329" s="2">
        <f t="shared" si="231"/>
        <v>10.5</v>
      </c>
      <c r="DT329" s="2">
        <f t="shared" si="232"/>
        <v>4.16</v>
      </c>
      <c r="DU329" s="2">
        <f t="shared" si="233"/>
        <v>0</v>
      </c>
      <c r="DV329" s="2">
        <f t="shared" si="234"/>
        <v>2</v>
      </c>
      <c r="DW329" s="2">
        <f t="shared" si="235"/>
        <v>2.14</v>
      </c>
      <c r="DX329" s="2">
        <f t="shared" si="236"/>
        <v>1.26</v>
      </c>
      <c r="DY329" s="12" t="str">
        <f t="shared" ca="1" si="237"/>
        <v>[14555,1872,1086,869,1276,1432,34.4,47.9,10.5,4.16,0,2,2.14,1.26]</v>
      </c>
      <c r="DZ329" s="2">
        <f t="shared" si="238"/>
        <v>53421</v>
      </c>
      <c r="EA329" s="23">
        <f t="shared" si="243"/>
        <v>30</v>
      </c>
      <c r="EB329" s="23">
        <f t="shared" si="244"/>
        <v>297500</v>
      </c>
      <c r="EC329" s="35"/>
      <c r="ED329" s="3" t="str">
        <f t="shared" si="239"/>
        <v>[53421,102]</v>
      </c>
      <c r="EE329" s="3" t="str">
        <f t="shared" si="240"/>
        <v>[30,297500]</v>
      </c>
      <c r="EF329" s="3"/>
      <c r="EG329" s="3">
        <f>VLOOKUP(IF(MOD(CY329,10)=0,10,MOD(CY329,10))&amp;DA329&amp;DB329&amp;DJ329-1,[1]图鉴!$C$18:$G$183,MATCH("经验值",[1]图鉴!$C$18:$G$18,0),FALSE)</f>
        <v>25</v>
      </c>
      <c r="EI329" s="2" t="str">
        <f t="shared" si="245"/>
        <v>IS-4</v>
      </c>
      <c r="EJ329" s="2">
        <f t="shared" si="246"/>
        <v>326</v>
      </c>
    </row>
    <row r="330" spans="83:140">
      <c r="CE330" s="21">
        <f>[1]坦克标准养成属性!AV330</f>
        <v>28</v>
      </c>
      <c r="CF330" s="21" t="str">
        <f>[1]坦克标准养成属性!AW330</f>
        <v>IS-4</v>
      </c>
      <c r="CG330" s="21" t="str">
        <f t="shared" si="241"/>
        <v>T4</v>
      </c>
      <c r="CH330" s="21" t="str">
        <f>[1]坦克标准养成属性!AX330</f>
        <v>中</v>
      </c>
      <c r="CI330" s="21">
        <f>[1]坦克标准养成属性!AY330</f>
        <v>6</v>
      </c>
      <c r="CJ330" s="21">
        <f ca="1">[1]坦克标准养成属性!AZ330</f>
        <v>15401</v>
      </c>
      <c r="CK330" s="21">
        <f ca="1">[1]坦克标准养成属性!BA330</f>
        <v>1938</v>
      </c>
      <c r="CL330" s="21">
        <f ca="1">[1]坦克标准养成属性!BB330</f>
        <v>1136</v>
      </c>
      <c r="CM330" s="21">
        <f ca="1">[1]坦克标准养成属性!BC330</f>
        <v>909</v>
      </c>
      <c r="CN330" s="21">
        <f ca="1">[1]坦克标准养成属性!BD330</f>
        <v>1320</v>
      </c>
      <c r="CO330" s="21">
        <f ca="1">[1]坦克标准养成属性!BE330</f>
        <v>1508</v>
      </c>
      <c r="CP330" s="21">
        <f>[1]坦克标准养成属性!BF330</f>
        <v>34.799999999999997</v>
      </c>
      <c r="CQ330" s="21">
        <f>[1]坦克标准养成属性!BG330</f>
        <v>48.5</v>
      </c>
      <c r="CR330" s="21">
        <f>[1]坦克标准养成属性!BH330</f>
        <v>10.7</v>
      </c>
      <c r="CS330" s="21">
        <f>[1]坦克标准养成属性!BI330</f>
        <v>4.09</v>
      </c>
      <c r="CT330" s="21">
        <f>[1]坦克标准养成属性!BJ330</f>
        <v>0</v>
      </c>
      <c r="CU330" s="21">
        <f>[1]坦克标准养成属性!BK330</f>
        <v>2</v>
      </c>
      <c r="CV330" s="21">
        <f>[1]坦克标准养成属性!BL330</f>
        <v>2.12</v>
      </c>
      <c r="CX330" s="2">
        <v>327</v>
      </c>
      <c r="CY330" s="2">
        <f t="shared" si="214"/>
        <v>28</v>
      </c>
      <c r="CZ330" s="2" t="str">
        <f t="shared" si="242"/>
        <v>IS-4</v>
      </c>
      <c r="DA330" s="2" t="str">
        <f t="shared" si="242"/>
        <v>T4</v>
      </c>
      <c r="DB330" s="2" t="str">
        <f t="shared" si="242"/>
        <v>中</v>
      </c>
      <c r="DC330" s="2">
        <f t="shared" si="216"/>
        <v>4</v>
      </c>
      <c r="DD330" s="2">
        <f t="shared" si="217"/>
        <v>6</v>
      </c>
      <c r="DE330" s="2">
        <f t="shared" si="218"/>
        <v>5</v>
      </c>
      <c r="DF330" s="2">
        <f t="shared" si="219"/>
        <v>5</v>
      </c>
      <c r="DG330" s="2">
        <f t="shared" si="220"/>
        <v>1</v>
      </c>
      <c r="DH330" s="2">
        <f t="shared" si="221"/>
        <v>1</v>
      </c>
      <c r="DI330" s="2">
        <f t="shared" si="222"/>
        <v>328</v>
      </c>
      <c r="DJ330" s="2">
        <f>COUNTIF(CZ$4:CZ330,CZ330)</f>
        <v>7</v>
      </c>
      <c r="DK330" s="2">
        <f t="shared" ca="1" si="223"/>
        <v>15401</v>
      </c>
      <c r="DL330" s="2">
        <f t="shared" ca="1" si="224"/>
        <v>1938</v>
      </c>
      <c r="DM330" s="2">
        <f t="shared" ca="1" si="225"/>
        <v>1136</v>
      </c>
      <c r="DN330" s="2">
        <f t="shared" ca="1" si="226"/>
        <v>909</v>
      </c>
      <c r="DO330" s="2">
        <f t="shared" ca="1" si="227"/>
        <v>1320</v>
      </c>
      <c r="DP330" s="2">
        <f t="shared" ca="1" si="228"/>
        <v>1508</v>
      </c>
      <c r="DQ330" s="2">
        <f t="shared" si="229"/>
        <v>34.799999999999997</v>
      </c>
      <c r="DR330" s="2">
        <f t="shared" si="230"/>
        <v>48.5</v>
      </c>
      <c r="DS330" s="2">
        <f t="shared" si="231"/>
        <v>10.7</v>
      </c>
      <c r="DT330" s="2">
        <f t="shared" si="232"/>
        <v>4.09</v>
      </c>
      <c r="DU330" s="2">
        <f t="shared" si="233"/>
        <v>0</v>
      </c>
      <c r="DV330" s="2">
        <f t="shared" si="234"/>
        <v>2</v>
      </c>
      <c r="DW330" s="2">
        <f t="shared" si="235"/>
        <v>2.12</v>
      </c>
      <c r="DX330" s="2">
        <f t="shared" si="236"/>
        <v>1.27</v>
      </c>
      <c r="DY330" s="12" t="str">
        <f t="shared" ca="1" si="237"/>
        <v>[15401,1938,1136,909,1320,1508,34.8,48.5,10.7,4.09,0,2,2.12,1.27]</v>
      </c>
      <c r="DZ330" s="2">
        <f t="shared" si="238"/>
        <v>53421</v>
      </c>
      <c r="EA330" s="23">
        <f t="shared" si="243"/>
        <v>30</v>
      </c>
      <c r="EB330" s="23">
        <f t="shared" si="244"/>
        <v>341000</v>
      </c>
      <c r="EC330" s="35"/>
      <c r="ED330" s="3" t="str">
        <f t="shared" si="239"/>
        <v>[53421,102]</v>
      </c>
      <c r="EE330" s="3" t="str">
        <f t="shared" si="240"/>
        <v>[30,341000]</v>
      </c>
      <c r="EF330" s="3"/>
      <c r="EG330" s="3">
        <f>VLOOKUP(IF(MOD(CY330,10)=0,10,MOD(CY330,10))&amp;DA330&amp;DB330&amp;DJ330-1,[1]图鉴!$C$18:$G$183,MATCH("经验值",[1]图鉴!$C$18:$G$18,0),FALSE)</f>
        <v>35</v>
      </c>
      <c r="EI330" s="2" t="str">
        <f t="shared" si="245"/>
        <v>IS-4</v>
      </c>
      <c r="EJ330" s="2">
        <f t="shared" si="246"/>
        <v>327</v>
      </c>
    </row>
    <row r="331" spans="83:140">
      <c r="CE331" s="21">
        <f>[1]坦克标准养成属性!AV331</f>
        <v>28</v>
      </c>
      <c r="CF331" s="21" t="str">
        <f>[1]坦克标准养成属性!AW331</f>
        <v>IS-4</v>
      </c>
      <c r="CG331" s="21" t="str">
        <f t="shared" si="241"/>
        <v>T4</v>
      </c>
      <c r="CH331" s="21" t="str">
        <f>[1]坦克标准养成属性!AX331</f>
        <v>中</v>
      </c>
      <c r="CI331" s="21">
        <f>[1]坦克标准养成属性!AY331</f>
        <v>7</v>
      </c>
      <c r="CJ331" s="21">
        <f ca="1">[1]坦克标准养成属性!AZ331</f>
        <v>16247</v>
      </c>
      <c r="CK331" s="21">
        <f ca="1">[1]坦克标准养成属性!BA331</f>
        <v>2004</v>
      </c>
      <c r="CL331" s="21">
        <f ca="1">[1]坦克标准养成属性!BB331</f>
        <v>1187</v>
      </c>
      <c r="CM331" s="21">
        <f ca="1">[1]坦克标准养成属性!BC331</f>
        <v>949</v>
      </c>
      <c r="CN331" s="21">
        <f ca="1">[1]坦克标准养成属性!BD331</f>
        <v>1365</v>
      </c>
      <c r="CO331" s="21">
        <f ca="1">[1]坦克标准养成属性!BE331</f>
        <v>1584</v>
      </c>
      <c r="CP331" s="21">
        <f>[1]坦克标准养成属性!BF331</f>
        <v>35.299999999999997</v>
      </c>
      <c r="CQ331" s="21">
        <f>[1]坦克标准养成属性!BG331</f>
        <v>49.2</v>
      </c>
      <c r="CR331" s="21">
        <f>[1]坦克标准养成属性!BH331</f>
        <v>10.9</v>
      </c>
      <c r="CS331" s="21">
        <f>[1]坦克标准养成属性!BI331</f>
        <v>4.0199999999999996</v>
      </c>
      <c r="CT331" s="21">
        <f>[1]坦克标准养成属性!BJ331</f>
        <v>0</v>
      </c>
      <c r="CU331" s="21">
        <f>[1]坦克标准养成属性!BK331</f>
        <v>2</v>
      </c>
      <c r="CV331" s="21">
        <f>[1]坦克标准养成属性!BL331</f>
        <v>2.1</v>
      </c>
      <c r="CX331" s="2">
        <v>328</v>
      </c>
      <c r="CY331" s="2">
        <f t="shared" si="214"/>
        <v>28</v>
      </c>
      <c r="CZ331" s="2" t="str">
        <f t="shared" si="242"/>
        <v>IS-4</v>
      </c>
      <c r="DA331" s="2" t="str">
        <f t="shared" si="242"/>
        <v>T4</v>
      </c>
      <c r="DB331" s="2" t="str">
        <f t="shared" si="242"/>
        <v>中</v>
      </c>
      <c r="DC331" s="2">
        <f t="shared" si="216"/>
        <v>4</v>
      </c>
      <c r="DD331" s="2">
        <f t="shared" si="217"/>
        <v>6</v>
      </c>
      <c r="DE331" s="2">
        <f t="shared" si="218"/>
        <v>5</v>
      </c>
      <c r="DF331" s="2">
        <f t="shared" si="219"/>
        <v>5</v>
      </c>
      <c r="DG331" s="2">
        <f t="shared" si="220"/>
        <v>2</v>
      </c>
      <c r="DH331" s="2">
        <f t="shared" si="221"/>
        <v>1</v>
      </c>
      <c r="DI331" s="2">
        <f t="shared" si="222"/>
        <v>329</v>
      </c>
      <c r="DJ331" s="2">
        <f>COUNTIF(CZ$4:CZ331,CZ331)</f>
        <v>8</v>
      </c>
      <c r="DK331" s="2">
        <f t="shared" ca="1" si="223"/>
        <v>16247</v>
      </c>
      <c r="DL331" s="2">
        <f t="shared" ca="1" si="224"/>
        <v>2004</v>
      </c>
      <c r="DM331" s="2">
        <f t="shared" ca="1" si="225"/>
        <v>1187</v>
      </c>
      <c r="DN331" s="2">
        <f t="shared" ca="1" si="226"/>
        <v>949</v>
      </c>
      <c r="DO331" s="2">
        <f t="shared" ca="1" si="227"/>
        <v>1365</v>
      </c>
      <c r="DP331" s="2">
        <f t="shared" ca="1" si="228"/>
        <v>1584</v>
      </c>
      <c r="DQ331" s="2">
        <f t="shared" si="229"/>
        <v>35.299999999999997</v>
      </c>
      <c r="DR331" s="2">
        <f t="shared" si="230"/>
        <v>49.2</v>
      </c>
      <c r="DS331" s="2">
        <f t="shared" si="231"/>
        <v>10.9</v>
      </c>
      <c r="DT331" s="2">
        <f t="shared" si="232"/>
        <v>4.0199999999999996</v>
      </c>
      <c r="DU331" s="2">
        <f t="shared" si="233"/>
        <v>0</v>
      </c>
      <c r="DV331" s="2">
        <f t="shared" si="234"/>
        <v>2</v>
      </c>
      <c r="DW331" s="2">
        <f t="shared" si="235"/>
        <v>2.1</v>
      </c>
      <c r="DX331" s="2">
        <f t="shared" si="236"/>
        <v>1.29</v>
      </c>
      <c r="DY331" s="12" t="str">
        <f t="shared" ca="1" si="237"/>
        <v>[16247,2004,1187,949,1365,1584,35.3,49.2,10.9,4.02,0,2,2.1,1.29]</v>
      </c>
      <c r="DZ331" s="2">
        <f t="shared" si="238"/>
        <v>53421</v>
      </c>
      <c r="EA331" s="23">
        <f t="shared" si="243"/>
        <v>30</v>
      </c>
      <c r="EB331" s="23">
        <f t="shared" si="244"/>
        <v>384500</v>
      </c>
      <c r="EC331" s="35"/>
      <c r="ED331" s="3" t="str">
        <f t="shared" si="239"/>
        <v>[53421,102]</v>
      </c>
      <c r="EE331" s="3" t="str">
        <f t="shared" si="240"/>
        <v>[30,384500]</v>
      </c>
      <c r="EF331" s="3"/>
      <c r="EG331" s="3">
        <f>VLOOKUP(IF(MOD(CY331,10)=0,10,MOD(CY331,10))&amp;DA331&amp;DB331&amp;DJ331-1,[1]图鉴!$C$18:$G$183,MATCH("经验值",[1]图鉴!$C$18:$G$18,0),FALSE)</f>
        <v>35</v>
      </c>
      <c r="EI331" s="2" t="str">
        <f t="shared" si="245"/>
        <v>IS-4</v>
      </c>
      <c r="EJ331" s="2">
        <f t="shared" si="246"/>
        <v>328</v>
      </c>
    </row>
    <row r="332" spans="83:140">
      <c r="CE332" s="21">
        <f>[1]坦克标准养成属性!AV332</f>
        <v>28</v>
      </c>
      <c r="CF332" s="21" t="str">
        <f>[1]坦克标准养成属性!AW332</f>
        <v>IS-4</v>
      </c>
      <c r="CG332" s="21" t="str">
        <f t="shared" si="241"/>
        <v>T4</v>
      </c>
      <c r="CH332" s="21" t="str">
        <f>[1]坦克标准养成属性!AX332</f>
        <v>中</v>
      </c>
      <c r="CI332" s="21">
        <f>[1]坦克标准养成属性!AY332</f>
        <v>8</v>
      </c>
      <c r="CJ332" s="21">
        <f ca="1">[1]坦克标准养成属性!AZ332</f>
        <v>17094</v>
      </c>
      <c r="CK332" s="21">
        <f ca="1">[1]坦克标准养成属性!BA332</f>
        <v>2070</v>
      </c>
      <c r="CL332" s="21">
        <f ca="1">[1]坦克标准养成属性!BB332</f>
        <v>1237</v>
      </c>
      <c r="CM332" s="21">
        <f ca="1">[1]坦克标准养成属性!BC332</f>
        <v>990</v>
      </c>
      <c r="CN332" s="21">
        <f ca="1">[1]坦克标准养成属性!BD332</f>
        <v>1410</v>
      </c>
      <c r="CO332" s="21">
        <f ca="1">[1]坦克标准养成属性!BE332</f>
        <v>1660</v>
      </c>
      <c r="CP332" s="21">
        <f>[1]坦克标准养成属性!BF332</f>
        <v>35.799999999999997</v>
      </c>
      <c r="CQ332" s="21">
        <f>[1]坦克标准养成属性!BG332</f>
        <v>49.8</v>
      </c>
      <c r="CR332" s="21">
        <f>[1]坦克标准养成属性!BH332</f>
        <v>11.1</v>
      </c>
      <c r="CS332" s="21">
        <f>[1]坦克标准养成属性!BI332</f>
        <v>3.96</v>
      </c>
      <c r="CT332" s="21">
        <f>[1]坦克标准养成属性!BJ332</f>
        <v>0</v>
      </c>
      <c r="CU332" s="21">
        <f>[1]坦克标准养成属性!BK332</f>
        <v>2</v>
      </c>
      <c r="CV332" s="21">
        <f>[1]坦克标准养成属性!BL332</f>
        <v>2.0699999999999998</v>
      </c>
      <c r="CX332" s="2">
        <v>329</v>
      </c>
      <c r="CY332" s="2">
        <f t="shared" ref="CY332:CY372" si="247">IF(AND(DF331=DD331,DG331=DE331),CY331+1,CY331)</f>
        <v>28</v>
      </c>
      <c r="CZ332" s="2" t="str">
        <f t="shared" ref="CZ332:DB364" si="248">VLOOKUP($CY332,$CE$3:$CR$372,MATCH(CZ$3,$CE$3:$CR$3,0),FALSE)</f>
        <v>IS-4</v>
      </c>
      <c r="DA332" s="2" t="str">
        <f t="shared" si="248"/>
        <v>T4</v>
      </c>
      <c r="DB332" s="2" t="str">
        <f t="shared" si="248"/>
        <v>中</v>
      </c>
      <c r="DC332" s="2">
        <f t="shared" ref="DC332:DC372" si="249">SUMIFS($CB$4:$CB$15,$BZ$4:$BZ$15,DA332,$CA$4:$CA$15,DB332)</f>
        <v>4</v>
      </c>
      <c r="DD332" s="2">
        <f t="shared" ref="DD332:DD372" si="250">SUMIFS($CC$4:$CC$15,$BZ$4:$BZ$15,DA332,$CA$4:$CA$15,DB332)</f>
        <v>6</v>
      </c>
      <c r="DE332" s="2">
        <f t="shared" ref="DE332:DE372" si="251">IF(CZ332&lt;&gt;CZ331,DC332,IF(DG331&lt;DE331,DE331,DF332))</f>
        <v>5</v>
      </c>
      <c r="DF332" s="2">
        <f t="shared" ref="DF332:DF372" si="252">IF(CZ332&lt;&gt;CZ331,DC332,IF(DG331=DE331,DF331+1,DF331))</f>
        <v>5</v>
      </c>
      <c r="DG332" s="2">
        <f t="shared" ref="DG332:DG372" si="253">IF(OR(CZ332&lt;&gt;CZ331,DF331&lt;&gt;DF332),0,DG331+1)</f>
        <v>3</v>
      </c>
      <c r="DH332" s="2">
        <f t="shared" ref="DH332:DH372" si="254">IF(DG332=DE332,2,1)</f>
        <v>1</v>
      </c>
      <c r="DI332" s="2">
        <f t="shared" ref="DI332:DI371" si="255">IF(AND(DD332=DF332,DD332=DG332),-1,CX333)</f>
        <v>330</v>
      </c>
      <c r="DJ332" s="2">
        <f>COUNTIF(CZ$4:CZ332,CZ332)</f>
        <v>9</v>
      </c>
      <c r="DK332" s="2">
        <f t="shared" ref="DK332:DK364" ca="1" si="256">SUMIFS(CJ$4:CJ$372,$CF$4:$CF$372,$CZ332,$CI$4:$CI$372,$DJ332-1)</f>
        <v>17094</v>
      </c>
      <c r="DL332" s="2">
        <f t="shared" ref="DL332:DL364" ca="1" si="257">SUMIFS(CK$4:CK$372,$CF$4:$CF$372,$CZ332,$CI$4:$CI$372,$DJ332-1)</f>
        <v>2070</v>
      </c>
      <c r="DM332" s="2">
        <f t="shared" ref="DM332:DM364" ca="1" si="258">SUMIFS(CL$4:CL$372,$CF$4:$CF$372,$CZ332,$CI$4:$CI$372,$DJ332-1)</f>
        <v>1237</v>
      </c>
      <c r="DN332" s="2">
        <f t="shared" ref="DN332:DN364" ca="1" si="259">SUMIFS(CM$4:CM$372,$CF$4:$CF$372,$CZ332,$CI$4:$CI$372,$DJ332-1)</f>
        <v>990</v>
      </c>
      <c r="DO332" s="2">
        <f t="shared" ref="DO332:DO364" ca="1" si="260">SUMIFS(CN$4:CN$372,$CF$4:$CF$372,$CZ332,$CI$4:$CI$372,$DJ332-1)</f>
        <v>1410</v>
      </c>
      <c r="DP332" s="2">
        <f t="shared" ref="DP332:DP364" ca="1" si="261">SUMIFS(CO$4:CO$372,$CF$4:$CF$372,$CZ332,$CI$4:$CI$372,$DJ332-1)</f>
        <v>1660</v>
      </c>
      <c r="DQ332" s="2">
        <f t="shared" ref="DQ332:DQ364" si="262">SUMIFS(CP$4:CP$372,$CF$4:$CF$372,$CZ332,$CI$4:$CI$372,$DJ332-1)</f>
        <v>35.799999999999997</v>
      </c>
      <c r="DR332" s="2">
        <f t="shared" ref="DR332:DR364" si="263">SUMIFS(CQ$4:CQ$372,$CF$4:$CF$372,$CZ332,$CI$4:$CI$372,$DJ332-1)</f>
        <v>49.8</v>
      </c>
      <c r="DS332" s="2">
        <f t="shared" ref="DS332:DS364" si="264">SUMIFS(CR$4:CR$372,$CF$4:$CF$372,$CZ332,$CI$4:$CI$372,$DJ332-1)</f>
        <v>11.1</v>
      </c>
      <c r="DT332" s="2">
        <f t="shared" ref="DT332:DT364" si="265">SUMIFS(CS$4:CS$372,$CF$4:$CF$372,$CZ332,$CI$4:$CI$372,$DJ332-1)</f>
        <v>3.96</v>
      </c>
      <c r="DU332" s="2">
        <f t="shared" ref="DU332:DU364" si="266">SUMIFS(CT$4:CT$372,$CF$4:$CF$372,$CZ332,$CI$4:$CI$372,$DJ332-1)</f>
        <v>0</v>
      </c>
      <c r="DV332" s="2">
        <f t="shared" ref="DV332:DV364" si="267">SUMIFS(CU$4:CU$372,$CF$4:$CF$372,$CZ332,$CI$4:$CI$372,$DJ332-1)</f>
        <v>2</v>
      </c>
      <c r="DW332" s="2">
        <f t="shared" ref="DW332:DW364" si="268">SUMIFS(CV$4:CV$372,$CF$4:$CF$372,$CZ332,$CI$4:$CI$372,$DJ332-1)</f>
        <v>2.0699999999999998</v>
      </c>
      <c r="DX332" s="2">
        <f t="shared" ref="DX332:DX372" si="269">ROUND(VLOOKUP(CZ332,$B$3:$BJ$33,MATCH("射击偏移角",$B$3:$BJ$3,0),FALSE)/DW332,2)</f>
        <v>1.3</v>
      </c>
      <c r="DY332" s="12" t="str">
        <f t="shared" ref="DY332:DY372" ca="1" si="270">CONCATENATE("[",DK332,",",DL332,",",DM332,",",DN332,",",DO332,",",DP332,",",DQ332,",",DR332,",",DS332,",",DT332,",",DU332,",",DV332,",",DW332,",",DX332,"]")</f>
        <v>[17094,2070,1237,990,1410,1660,35.8,49.8,11.1,3.96,0,2,2.07,1.3]</v>
      </c>
      <c r="DZ332" s="2">
        <f t="shared" ref="DZ332:DZ372" si="271">VLOOKUP(CZ332,$BR$3:$BU$33,4,FALSE)</f>
        <v>53421</v>
      </c>
      <c r="EA332" s="23">
        <f t="shared" si="243"/>
        <v>30</v>
      </c>
      <c r="EB332" s="23">
        <f t="shared" si="244"/>
        <v>428500</v>
      </c>
      <c r="EC332" s="35"/>
      <c r="ED332" s="3" t="str">
        <f t="shared" ref="ED332:ED372" si="272">"["&amp;DZ332&amp;",102]"</f>
        <v>[53421,102]</v>
      </c>
      <c r="EE332" s="3" t="str">
        <f t="shared" ref="EE332:EE372" si="273">"["&amp;EA332&amp;","&amp;EB332&amp;"]"</f>
        <v>[30,428500]</v>
      </c>
      <c r="EF332" s="3"/>
      <c r="EG332" s="3">
        <f>VLOOKUP(IF(MOD(CY332,10)=0,10,MOD(CY332,10))&amp;DA332&amp;DB332&amp;DJ332-1,[1]图鉴!$C$18:$G$183,MATCH("经验值",[1]图鉴!$C$18:$G$18,0),FALSE)</f>
        <v>35</v>
      </c>
      <c r="EI332" s="2" t="str">
        <f t="shared" si="245"/>
        <v>IS-4</v>
      </c>
      <c r="EJ332" s="2">
        <f t="shared" si="246"/>
        <v>329</v>
      </c>
    </row>
    <row r="333" spans="83:140">
      <c r="CE333" s="21">
        <f>[1]坦克标准养成属性!AV333</f>
        <v>28</v>
      </c>
      <c r="CF333" s="21" t="str">
        <f>[1]坦克标准养成属性!AW333</f>
        <v>IS-4</v>
      </c>
      <c r="CG333" s="21" t="str">
        <f t="shared" ref="CG333:CG372" si="274">VLOOKUP(CF333,$B$4:$C$33,2,FALSE)</f>
        <v>T4</v>
      </c>
      <c r="CH333" s="21" t="str">
        <f>[1]坦克标准养成属性!AX333</f>
        <v>中</v>
      </c>
      <c r="CI333" s="21">
        <f>[1]坦克标准养成属性!AY333</f>
        <v>9</v>
      </c>
      <c r="CJ333" s="21">
        <f ca="1">[1]坦克标准养成属性!AZ333</f>
        <v>17940</v>
      </c>
      <c r="CK333" s="21">
        <f ca="1">[1]坦克标准养成属性!BA333</f>
        <v>2135</v>
      </c>
      <c r="CL333" s="21">
        <f ca="1">[1]坦克标准养成属性!BB333</f>
        <v>1287</v>
      </c>
      <c r="CM333" s="21">
        <f ca="1">[1]坦克标准养成属性!BC333</f>
        <v>1030</v>
      </c>
      <c r="CN333" s="21">
        <f ca="1">[1]坦克标准养成属性!BD333</f>
        <v>1455</v>
      </c>
      <c r="CO333" s="21">
        <f ca="1">[1]坦克标准养成属性!BE333</f>
        <v>1735</v>
      </c>
      <c r="CP333" s="21">
        <f>[1]坦克标准养成属性!BF333</f>
        <v>36.200000000000003</v>
      </c>
      <c r="CQ333" s="21">
        <f>[1]坦克标准养成属性!BG333</f>
        <v>50.5</v>
      </c>
      <c r="CR333" s="21">
        <f>[1]坦克标准养成属性!BH333</f>
        <v>11.3</v>
      </c>
      <c r="CS333" s="21">
        <f>[1]坦克标准养成属性!BI333</f>
        <v>3.89</v>
      </c>
      <c r="CT333" s="21">
        <f>[1]坦克标准养成属性!BJ333</f>
        <v>0</v>
      </c>
      <c r="CU333" s="21">
        <f>[1]坦克标准养成属性!BK333</f>
        <v>2</v>
      </c>
      <c r="CV333" s="21">
        <f>[1]坦克标准养成属性!BL333</f>
        <v>2.0499999999999998</v>
      </c>
      <c r="CX333" s="2">
        <v>330</v>
      </c>
      <c r="CY333" s="2">
        <f t="shared" si="247"/>
        <v>28</v>
      </c>
      <c r="CZ333" s="2" t="str">
        <f t="shared" si="248"/>
        <v>IS-4</v>
      </c>
      <c r="DA333" s="2" t="str">
        <f t="shared" si="248"/>
        <v>T4</v>
      </c>
      <c r="DB333" s="2" t="str">
        <f t="shared" si="248"/>
        <v>中</v>
      </c>
      <c r="DC333" s="2">
        <f t="shared" si="249"/>
        <v>4</v>
      </c>
      <c r="DD333" s="2">
        <f t="shared" si="250"/>
        <v>6</v>
      </c>
      <c r="DE333" s="2">
        <f t="shared" si="251"/>
        <v>5</v>
      </c>
      <c r="DF333" s="2">
        <f t="shared" si="252"/>
        <v>5</v>
      </c>
      <c r="DG333" s="2">
        <f t="shared" si="253"/>
        <v>4</v>
      </c>
      <c r="DH333" s="2">
        <f t="shared" si="254"/>
        <v>1</v>
      </c>
      <c r="DI333" s="2">
        <f t="shared" si="255"/>
        <v>331</v>
      </c>
      <c r="DJ333" s="2">
        <f>COUNTIF(CZ$4:CZ333,CZ333)</f>
        <v>10</v>
      </c>
      <c r="DK333" s="2">
        <f t="shared" ca="1" si="256"/>
        <v>17940</v>
      </c>
      <c r="DL333" s="2">
        <f t="shared" ca="1" si="257"/>
        <v>2135</v>
      </c>
      <c r="DM333" s="2">
        <f t="shared" ca="1" si="258"/>
        <v>1287</v>
      </c>
      <c r="DN333" s="2">
        <f t="shared" ca="1" si="259"/>
        <v>1030</v>
      </c>
      <c r="DO333" s="2">
        <f t="shared" ca="1" si="260"/>
        <v>1455</v>
      </c>
      <c r="DP333" s="2">
        <f t="shared" ca="1" si="261"/>
        <v>1735</v>
      </c>
      <c r="DQ333" s="2">
        <f t="shared" si="262"/>
        <v>36.200000000000003</v>
      </c>
      <c r="DR333" s="2">
        <f t="shared" si="263"/>
        <v>50.5</v>
      </c>
      <c r="DS333" s="2">
        <f t="shared" si="264"/>
        <v>11.3</v>
      </c>
      <c r="DT333" s="2">
        <f t="shared" si="265"/>
        <v>3.89</v>
      </c>
      <c r="DU333" s="2">
        <f t="shared" si="266"/>
        <v>0</v>
      </c>
      <c r="DV333" s="2">
        <f t="shared" si="267"/>
        <v>2</v>
      </c>
      <c r="DW333" s="2">
        <f t="shared" si="268"/>
        <v>2.0499999999999998</v>
      </c>
      <c r="DX333" s="2">
        <f t="shared" si="269"/>
        <v>1.32</v>
      </c>
      <c r="DY333" s="12" t="str">
        <f t="shared" ca="1" si="270"/>
        <v>[17940,2135,1287,1030,1455,1735,36.2,50.5,11.3,3.89,0,2,2.05,1.32]</v>
      </c>
      <c r="DZ333" s="2">
        <f t="shared" si="271"/>
        <v>53421</v>
      </c>
      <c r="EA333" s="23">
        <f t="shared" si="243"/>
        <v>30</v>
      </c>
      <c r="EB333" s="23">
        <f t="shared" si="244"/>
        <v>472000</v>
      </c>
      <c r="EC333" s="35"/>
      <c r="ED333" s="3" t="str">
        <f t="shared" si="272"/>
        <v>[53421,102]</v>
      </c>
      <c r="EE333" s="3" t="str">
        <f t="shared" si="273"/>
        <v>[30,472000]</v>
      </c>
      <c r="EF333" s="3"/>
      <c r="EG333" s="3">
        <f>VLOOKUP(IF(MOD(CY333,10)=0,10,MOD(CY333,10))&amp;DA333&amp;DB333&amp;DJ333-1,[1]图鉴!$C$18:$G$183,MATCH("经验值",[1]图鉴!$C$18:$G$18,0),FALSE)</f>
        <v>35</v>
      </c>
      <c r="EI333" s="2" t="str">
        <f t="shared" si="245"/>
        <v>IS-4</v>
      </c>
      <c r="EJ333" s="2">
        <f t="shared" si="246"/>
        <v>330</v>
      </c>
    </row>
    <row r="334" spans="83:140">
      <c r="CE334" s="21">
        <f>[1]坦克标准养成属性!AV334</f>
        <v>28</v>
      </c>
      <c r="CF334" s="21" t="str">
        <f>[1]坦克标准养成属性!AW334</f>
        <v>IS-4</v>
      </c>
      <c r="CG334" s="21" t="str">
        <f t="shared" si="274"/>
        <v>T4</v>
      </c>
      <c r="CH334" s="21" t="str">
        <f>[1]坦克标准养成属性!AX334</f>
        <v>中</v>
      </c>
      <c r="CI334" s="21">
        <f>[1]坦克标准养成属性!AY334</f>
        <v>10</v>
      </c>
      <c r="CJ334" s="21">
        <f ca="1">[1]坦克标准养成属性!AZ334</f>
        <v>18787</v>
      </c>
      <c r="CK334" s="21">
        <f ca="1">[1]坦克标准养成属性!BA334</f>
        <v>2201</v>
      </c>
      <c r="CL334" s="21">
        <f ca="1">[1]坦克标准养成属性!BB334</f>
        <v>1338</v>
      </c>
      <c r="CM334" s="21">
        <f ca="1">[1]坦克标准养成属性!BC334</f>
        <v>1070</v>
      </c>
      <c r="CN334" s="21">
        <f ca="1">[1]坦克标准养成属性!BD334</f>
        <v>1500</v>
      </c>
      <c r="CO334" s="21">
        <f ca="1">[1]坦克标准养成属性!BE334</f>
        <v>1811</v>
      </c>
      <c r="CP334" s="21">
        <f>[1]坦克标准养成属性!BF334</f>
        <v>36.700000000000003</v>
      </c>
      <c r="CQ334" s="21">
        <f>[1]坦克标准养成属性!BG334</f>
        <v>51.2</v>
      </c>
      <c r="CR334" s="21">
        <f>[1]坦克标准养成属性!BH334</f>
        <v>11.4</v>
      </c>
      <c r="CS334" s="21">
        <f>[1]坦克标准养成属性!BI334</f>
        <v>3.82</v>
      </c>
      <c r="CT334" s="21">
        <f>[1]坦克标准养成属性!BJ334</f>
        <v>0</v>
      </c>
      <c r="CU334" s="21">
        <f>[1]坦克标准养成属性!BK334</f>
        <v>2</v>
      </c>
      <c r="CV334" s="21">
        <f>[1]坦克标准养成属性!BL334</f>
        <v>2.0299999999999998</v>
      </c>
      <c r="CX334" s="2">
        <v>331</v>
      </c>
      <c r="CY334" s="2">
        <f t="shared" si="247"/>
        <v>28</v>
      </c>
      <c r="CZ334" s="2" t="str">
        <f t="shared" si="248"/>
        <v>IS-4</v>
      </c>
      <c r="DA334" s="2" t="str">
        <f t="shared" si="248"/>
        <v>T4</v>
      </c>
      <c r="DB334" s="2" t="str">
        <f t="shared" si="248"/>
        <v>中</v>
      </c>
      <c r="DC334" s="2">
        <f t="shared" si="249"/>
        <v>4</v>
      </c>
      <c r="DD334" s="2">
        <f t="shared" si="250"/>
        <v>6</v>
      </c>
      <c r="DE334" s="2">
        <f t="shared" si="251"/>
        <v>5</v>
      </c>
      <c r="DF334" s="2">
        <f t="shared" si="252"/>
        <v>5</v>
      </c>
      <c r="DG334" s="2">
        <f t="shared" si="253"/>
        <v>5</v>
      </c>
      <c r="DH334" s="2">
        <f t="shared" si="254"/>
        <v>2</v>
      </c>
      <c r="DI334" s="2">
        <f t="shared" si="255"/>
        <v>332</v>
      </c>
      <c r="DJ334" s="2">
        <f>COUNTIF(CZ$4:CZ334,CZ334)</f>
        <v>11</v>
      </c>
      <c r="DK334" s="2">
        <f t="shared" ca="1" si="256"/>
        <v>18787</v>
      </c>
      <c r="DL334" s="2">
        <f t="shared" ca="1" si="257"/>
        <v>2201</v>
      </c>
      <c r="DM334" s="2">
        <f t="shared" ca="1" si="258"/>
        <v>1338</v>
      </c>
      <c r="DN334" s="2">
        <f t="shared" ca="1" si="259"/>
        <v>1070</v>
      </c>
      <c r="DO334" s="2">
        <f t="shared" ca="1" si="260"/>
        <v>1500</v>
      </c>
      <c r="DP334" s="2">
        <f t="shared" ca="1" si="261"/>
        <v>1811</v>
      </c>
      <c r="DQ334" s="2">
        <f t="shared" si="262"/>
        <v>36.700000000000003</v>
      </c>
      <c r="DR334" s="2">
        <f t="shared" si="263"/>
        <v>51.2</v>
      </c>
      <c r="DS334" s="2">
        <f t="shared" si="264"/>
        <v>11.4</v>
      </c>
      <c r="DT334" s="2">
        <f t="shared" si="265"/>
        <v>3.82</v>
      </c>
      <c r="DU334" s="2">
        <f t="shared" si="266"/>
        <v>0</v>
      </c>
      <c r="DV334" s="2">
        <f t="shared" si="267"/>
        <v>2</v>
      </c>
      <c r="DW334" s="2">
        <f t="shared" si="268"/>
        <v>2.0299999999999998</v>
      </c>
      <c r="DX334" s="2">
        <f t="shared" si="269"/>
        <v>1.33</v>
      </c>
      <c r="DY334" s="12" t="str">
        <f t="shared" ca="1" si="270"/>
        <v>[18787,2201,1338,1070,1500,1811,36.7,51.2,11.4,3.82,0,2,2.03,1.33]</v>
      </c>
      <c r="DZ334" s="2">
        <f t="shared" si="271"/>
        <v>53421</v>
      </c>
      <c r="EA334" s="23">
        <f t="shared" si="243"/>
        <v>30</v>
      </c>
      <c r="EB334" s="23">
        <f t="shared" si="244"/>
        <v>516000</v>
      </c>
      <c r="EC334" s="35"/>
      <c r="ED334" s="3" t="str">
        <f t="shared" si="272"/>
        <v>[53421,102]</v>
      </c>
      <c r="EE334" s="3" t="str">
        <f t="shared" si="273"/>
        <v>[30,516000]</v>
      </c>
      <c r="EF334" s="3"/>
      <c r="EG334" s="3">
        <f>VLOOKUP(IF(MOD(CY334,10)=0,10,MOD(CY334,10))&amp;DA334&amp;DB334&amp;DJ334-1,[1]图鉴!$C$18:$G$183,MATCH("经验值",[1]图鉴!$C$18:$G$18,0),FALSE)</f>
        <v>35</v>
      </c>
      <c r="EI334" s="2" t="str">
        <f t="shared" si="245"/>
        <v>IS-4</v>
      </c>
      <c r="EJ334" s="2">
        <f t="shared" si="246"/>
        <v>331</v>
      </c>
    </row>
    <row r="335" spans="83:140">
      <c r="CE335" s="21">
        <f>[1]坦克标准养成属性!AV335</f>
        <v>28</v>
      </c>
      <c r="CF335" s="21" t="str">
        <f>[1]坦克标准养成属性!AW335</f>
        <v>IS-4</v>
      </c>
      <c r="CG335" s="21" t="str">
        <f t="shared" si="274"/>
        <v>T4</v>
      </c>
      <c r="CH335" s="21" t="str">
        <f>[1]坦克标准养成属性!AX335</f>
        <v>中</v>
      </c>
      <c r="CI335" s="21">
        <f>[1]坦克标准养成属性!AY335</f>
        <v>11</v>
      </c>
      <c r="CJ335" s="21">
        <f ca="1">[1]坦克标准养成属性!AZ335</f>
        <v>19633</v>
      </c>
      <c r="CK335" s="21">
        <f ca="1">[1]坦克标准养成属性!BA335</f>
        <v>2267</v>
      </c>
      <c r="CL335" s="21">
        <f ca="1">[1]坦克标准养成属性!BB335</f>
        <v>1388</v>
      </c>
      <c r="CM335" s="21">
        <f ca="1">[1]坦克标准养成属性!BC335</f>
        <v>1110</v>
      </c>
      <c r="CN335" s="21">
        <f ca="1">[1]坦克标准养成属性!BD335</f>
        <v>1545</v>
      </c>
      <c r="CO335" s="21">
        <f ca="1">[1]坦克标准养成属性!BE335</f>
        <v>1887</v>
      </c>
      <c r="CP335" s="21">
        <f>[1]坦克标准养成属性!BF335</f>
        <v>37.200000000000003</v>
      </c>
      <c r="CQ335" s="21">
        <f>[1]坦克标准养成属性!BG335</f>
        <v>51.8</v>
      </c>
      <c r="CR335" s="21">
        <f>[1]坦克标准养成属性!BH335</f>
        <v>11.6</v>
      </c>
      <c r="CS335" s="21">
        <f>[1]坦克标准养成属性!BI335</f>
        <v>3.75</v>
      </c>
      <c r="CT335" s="21">
        <f>[1]坦克标准养成属性!BJ335</f>
        <v>0</v>
      </c>
      <c r="CU335" s="21">
        <f>[1]坦克标准养成属性!BK335</f>
        <v>2</v>
      </c>
      <c r="CV335" s="21">
        <f>[1]坦克标准养成属性!BL335</f>
        <v>2.0099999999999998</v>
      </c>
      <c r="CX335" s="2">
        <v>332</v>
      </c>
      <c r="CY335" s="2">
        <f t="shared" si="247"/>
        <v>28</v>
      </c>
      <c r="CZ335" s="2" t="str">
        <f t="shared" si="248"/>
        <v>IS-4</v>
      </c>
      <c r="DA335" s="2" t="str">
        <f t="shared" si="248"/>
        <v>T4</v>
      </c>
      <c r="DB335" s="2" t="str">
        <f t="shared" si="248"/>
        <v>中</v>
      </c>
      <c r="DC335" s="2">
        <f t="shared" si="249"/>
        <v>4</v>
      </c>
      <c r="DD335" s="2">
        <f t="shared" si="250"/>
        <v>6</v>
      </c>
      <c r="DE335" s="2">
        <f t="shared" si="251"/>
        <v>6</v>
      </c>
      <c r="DF335" s="2">
        <f t="shared" si="252"/>
        <v>6</v>
      </c>
      <c r="DG335" s="2">
        <f t="shared" si="253"/>
        <v>0</v>
      </c>
      <c r="DH335" s="2">
        <f t="shared" si="254"/>
        <v>1</v>
      </c>
      <c r="DI335" s="2">
        <f t="shared" si="255"/>
        <v>333</v>
      </c>
      <c r="DJ335" s="2">
        <f>COUNTIF(CZ$4:CZ335,CZ335)</f>
        <v>12</v>
      </c>
      <c r="DK335" s="2">
        <f t="shared" ca="1" si="256"/>
        <v>19633</v>
      </c>
      <c r="DL335" s="2">
        <f t="shared" ca="1" si="257"/>
        <v>2267</v>
      </c>
      <c r="DM335" s="2">
        <f t="shared" ca="1" si="258"/>
        <v>1388</v>
      </c>
      <c r="DN335" s="2">
        <f t="shared" ca="1" si="259"/>
        <v>1110</v>
      </c>
      <c r="DO335" s="2">
        <f t="shared" ca="1" si="260"/>
        <v>1545</v>
      </c>
      <c r="DP335" s="2">
        <f t="shared" ca="1" si="261"/>
        <v>1887</v>
      </c>
      <c r="DQ335" s="2">
        <f t="shared" si="262"/>
        <v>37.200000000000003</v>
      </c>
      <c r="DR335" s="2">
        <f t="shared" si="263"/>
        <v>51.8</v>
      </c>
      <c r="DS335" s="2">
        <f t="shared" si="264"/>
        <v>11.6</v>
      </c>
      <c r="DT335" s="2">
        <f t="shared" si="265"/>
        <v>3.75</v>
      </c>
      <c r="DU335" s="2">
        <f t="shared" si="266"/>
        <v>0</v>
      </c>
      <c r="DV335" s="2">
        <f t="shared" si="267"/>
        <v>2</v>
      </c>
      <c r="DW335" s="2">
        <f t="shared" si="268"/>
        <v>2.0099999999999998</v>
      </c>
      <c r="DX335" s="2">
        <f t="shared" si="269"/>
        <v>1.34</v>
      </c>
      <c r="DY335" s="12" t="str">
        <f t="shared" ca="1" si="270"/>
        <v>[19633,2267,1388,1110,1545,1887,37.2,51.8,11.6,3.75,0,2,2.01,1.34]</v>
      </c>
      <c r="DZ335" s="2">
        <f t="shared" si="271"/>
        <v>53421</v>
      </c>
      <c r="EA335" s="23">
        <f t="shared" si="243"/>
        <v>35</v>
      </c>
      <c r="EB335" s="23">
        <f t="shared" si="244"/>
        <v>559500</v>
      </c>
      <c r="EC335" s="35"/>
      <c r="ED335" s="3" t="str">
        <f t="shared" si="272"/>
        <v>[53421,102]</v>
      </c>
      <c r="EE335" s="3" t="str">
        <f t="shared" si="273"/>
        <v>[35,559500]</v>
      </c>
      <c r="EF335" s="3"/>
      <c r="EG335" s="3">
        <f>VLOOKUP(IF(MOD(CY335,10)=0,10,MOD(CY335,10))&amp;DA335&amp;DB335&amp;DJ335-1,[1]图鉴!$C$18:$G$183,MATCH("经验值",[1]图鉴!$C$18:$G$18,0),FALSE)</f>
        <v>35</v>
      </c>
      <c r="EI335" s="2" t="str">
        <f t="shared" si="245"/>
        <v>IS-4</v>
      </c>
      <c r="EJ335" s="2">
        <f t="shared" si="246"/>
        <v>332</v>
      </c>
    </row>
    <row r="336" spans="83:140">
      <c r="CE336" s="21">
        <f>[1]坦克标准养成属性!AV336</f>
        <v>28</v>
      </c>
      <c r="CF336" s="21" t="str">
        <f>[1]坦克标准养成属性!AW336</f>
        <v>IS-4</v>
      </c>
      <c r="CG336" s="21" t="str">
        <f t="shared" si="274"/>
        <v>T4</v>
      </c>
      <c r="CH336" s="21" t="str">
        <f>[1]坦克标准养成属性!AX336</f>
        <v>中</v>
      </c>
      <c r="CI336" s="21">
        <f>[1]坦克标准养成属性!AY336</f>
        <v>12</v>
      </c>
      <c r="CJ336" s="21">
        <f ca="1">[1]坦克标准养成属性!AZ336</f>
        <v>20479</v>
      </c>
      <c r="CK336" s="21">
        <f ca="1">[1]坦克标准养成属性!BA336</f>
        <v>2333</v>
      </c>
      <c r="CL336" s="21">
        <f ca="1">[1]坦克标准养成属性!BB336</f>
        <v>1438</v>
      </c>
      <c r="CM336" s="21">
        <f ca="1">[1]坦克标准养成属性!BC336</f>
        <v>1151</v>
      </c>
      <c r="CN336" s="21">
        <f ca="1">[1]坦克标准养成属性!BD336</f>
        <v>1590</v>
      </c>
      <c r="CO336" s="21">
        <f ca="1">[1]坦克标准养成属性!BE336</f>
        <v>1963</v>
      </c>
      <c r="CP336" s="21">
        <f>[1]坦克标准养成属性!BF336</f>
        <v>37.6</v>
      </c>
      <c r="CQ336" s="21">
        <f>[1]坦克标准养成属性!BG336</f>
        <v>52.5</v>
      </c>
      <c r="CR336" s="21">
        <f>[1]坦克标准养成属性!BH336</f>
        <v>11.8</v>
      </c>
      <c r="CS336" s="21">
        <f>[1]坦克标准养成属性!BI336</f>
        <v>3.69</v>
      </c>
      <c r="CT336" s="21">
        <f>[1]坦克标准养成属性!BJ336</f>
        <v>0</v>
      </c>
      <c r="CU336" s="21">
        <f>[1]坦克标准养成属性!BK336</f>
        <v>2</v>
      </c>
      <c r="CV336" s="21">
        <f>[1]坦克标准养成属性!BL336</f>
        <v>1.99</v>
      </c>
      <c r="CX336" s="2">
        <v>333</v>
      </c>
      <c r="CY336" s="2">
        <f t="shared" si="247"/>
        <v>28</v>
      </c>
      <c r="CZ336" s="2" t="str">
        <f t="shared" si="248"/>
        <v>IS-4</v>
      </c>
      <c r="DA336" s="2" t="str">
        <f t="shared" si="248"/>
        <v>T4</v>
      </c>
      <c r="DB336" s="2" t="str">
        <f t="shared" si="248"/>
        <v>中</v>
      </c>
      <c r="DC336" s="2">
        <f t="shared" si="249"/>
        <v>4</v>
      </c>
      <c r="DD336" s="2">
        <f t="shared" si="250"/>
        <v>6</v>
      </c>
      <c r="DE336" s="2">
        <f t="shared" si="251"/>
        <v>6</v>
      </c>
      <c r="DF336" s="2">
        <f t="shared" si="252"/>
        <v>6</v>
      </c>
      <c r="DG336" s="2">
        <f t="shared" si="253"/>
        <v>1</v>
      </c>
      <c r="DH336" s="2">
        <f t="shared" si="254"/>
        <v>1</v>
      </c>
      <c r="DI336" s="2">
        <f t="shared" si="255"/>
        <v>334</v>
      </c>
      <c r="DJ336" s="2">
        <f>COUNTIF(CZ$4:CZ336,CZ336)</f>
        <v>13</v>
      </c>
      <c r="DK336" s="2">
        <f t="shared" ca="1" si="256"/>
        <v>20479</v>
      </c>
      <c r="DL336" s="2">
        <f t="shared" ca="1" si="257"/>
        <v>2333</v>
      </c>
      <c r="DM336" s="2">
        <f t="shared" ca="1" si="258"/>
        <v>1438</v>
      </c>
      <c r="DN336" s="2">
        <f t="shared" ca="1" si="259"/>
        <v>1151</v>
      </c>
      <c r="DO336" s="2">
        <f t="shared" ca="1" si="260"/>
        <v>1590</v>
      </c>
      <c r="DP336" s="2">
        <f t="shared" ca="1" si="261"/>
        <v>1963</v>
      </c>
      <c r="DQ336" s="2">
        <f t="shared" si="262"/>
        <v>37.6</v>
      </c>
      <c r="DR336" s="2">
        <f t="shared" si="263"/>
        <v>52.5</v>
      </c>
      <c r="DS336" s="2">
        <f t="shared" si="264"/>
        <v>11.8</v>
      </c>
      <c r="DT336" s="2">
        <f t="shared" si="265"/>
        <v>3.69</v>
      </c>
      <c r="DU336" s="2">
        <f t="shared" si="266"/>
        <v>0</v>
      </c>
      <c r="DV336" s="2">
        <f t="shared" si="267"/>
        <v>2</v>
      </c>
      <c r="DW336" s="2">
        <f t="shared" si="268"/>
        <v>1.99</v>
      </c>
      <c r="DX336" s="2">
        <f t="shared" si="269"/>
        <v>1.36</v>
      </c>
      <c r="DY336" s="12" t="str">
        <f t="shared" ca="1" si="270"/>
        <v>[20479,2333,1438,1151,1590,1963,37.6,52.5,11.8,3.69,0,2,1.99,1.36]</v>
      </c>
      <c r="DZ336" s="2">
        <f t="shared" si="271"/>
        <v>53421</v>
      </c>
      <c r="EA336" s="23">
        <f t="shared" si="243"/>
        <v>35</v>
      </c>
      <c r="EB336" s="23">
        <f t="shared" si="244"/>
        <v>603500</v>
      </c>
      <c r="EC336" s="35"/>
      <c r="ED336" s="3" t="str">
        <f t="shared" si="272"/>
        <v>[53421,102]</v>
      </c>
      <c r="EE336" s="3" t="str">
        <f t="shared" si="273"/>
        <v>[35,603500]</v>
      </c>
      <c r="EF336" s="3"/>
      <c r="EG336" s="3">
        <f>VLOOKUP(IF(MOD(CY336,10)=0,10,MOD(CY336,10))&amp;DA336&amp;DB336&amp;DJ336-1,[1]图鉴!$C$18:$G$183,MATCH("经验值",[1]图鉴!$C$18:$G$18,0),FALSE)</f>
        <v>35</v>
      </c>
      <c r="EI336" s="2" t="str">
        <f t="shared" si="245"/>
        <v>IS-4</v>
      </c>
      <c r="EJ336" s="2">
        <f t="shared" si="246"/>
        <v>333</v>
      </c>
    </row>
    <row r="337" spans="83:140">
      <c r="CE337" s="21">
        <f>[1]坦克标准养成属性!AV337</f>
        <v>28</v>
      </c>
      <c r="CF337" s="21" t="str">
        <f>[1]坦克标准养成属性!AW337</f>
        <v>IS-4</v>
      </c>
      <c r="CG337" s="21" t="str">
        <f t="shared" si="274"/>
        <v>T4</v>
      </c>
      <c r="CH337" s="21" t="str">
        <f>[1]坦克标准养成属性!AX337</f>
        <v>中</v>
      </c>
      <c r="CI337" s="21">
        <f>[1]坦克标准养成属性!AY337</f>
        <v>13</v>
      </c>
      <c r="CJ337" s="21">
        <f ca="1">[1]坦克标准养成属性!AZ337</f>
        <v>21326</v>
      </c>
      <c r="CK337" s="21">
        <f ca="1">[1]坦克标准养成属性!BA337</f>
        <v>2399</v>
      </c>
      <c r="CL337" s="21">
        <f ca="1">[1]坦克标准养成属性!BB337</f>
        <v>1489</v>
      </c>
      <c r="CM337" s="21">
        <f ca="1">[1]坦克标准养成属性!BC337</f>
        <v>1191</v>
      </c>
      <c r="CN337" s="21">
        <f ca="1">[1]坦克标准养成属性!BD337</f>
        <v>1635</v>
      </c>
      <c r="CO337" s="21">
        <f ca="1">[1]坦克标准养成属性!BE337</f>
        <v>2039</v>
      </c>
      <c r="CP337" s="21">
        <f>[1]坦克标准养成属性!BF337</f>
        <v>38.1</v>
      </c>
      <c r="CQ337" s="21">
        <f>[1]坦克标准养成属性!BG337</f>
        <v>53.1</v>
      </c>
      <c r="CR337" s="21">
        <f>[1]坦克标准养成属性!BH337</f>
        <v>12</v>
      </c>
      <c r="CS337" s="21">
        <f>[1]坦克标准养成属性!BI337</f>
        <v>3.62</v>
      </c>
      <c r="CT337" s="21">
        <f>[1]坦克标准养成属性!BJ337</f>
        <v>0</v>
      </c>
      <c r="CU337" s="21">
        <f>[1]坦克标准养成属性!BK337</f>
        <v>2</v>
      </c>
      <c r="CV337" s="21">
        <f>[1]坦克标准养成属性!BL337</f>
        <v>1.96</v>
      </c>
      <c r="CX337" s="2">
        <v>334</v>
      </c>
      <c r="CY337" s="2">
        <f t="shared" si="247"/>
        <v>28</v>
      </c>
      <c r="CZ337" s="2" t="str">
        <f t="shared" si="248"/>
        <v>IS-4</v>
      </c>
      <c r="DA337" s="2" t="str">
        <f t="shared" si="248"/>
        <v>T4</v>
      </c>
      <c r="DB337" s="2" t="str">
        <f t="shared" si="248"/>
        <v>中</v>
      </c>
      <c r="DC337" s="2">
        <f t="shared" si="249"/>
        <v>4</v>
      </c>
      <c r="DD337" s="2">
        <f t="shared" si="250"/>
        <v>6</v>
      </c>
      <c r="DE337" s="2">
        <f t="shared" si="251"/>
        <v>6</v>
      </c>
      <c r="DF337" s="2">
        <f t="shared" si="252"/>
        <v>6</v>
      </c>
      <c r="DG337" s="2">
        <f t="shared" si="253"/>
        <v>2</v>
      </c>
      <c r="DH337" s="2">
        <f t="shared" si="254"/>
        <v>1</v>
      </c>
      <c r="DI337" s="2">
        <f t="shared" si="255"/>
        <v>335</v>
      </c>
      <c r="DJ337" s="2">
        <f>COUNTIF(CZ$4:CZ337,CZ337)</f>
        <v>14</v>
      </c>
      <c r="DK337" s="2">
        <f t="shared" ca="1" si="256"/>
        <v>21326</v>
      </c>
      <c r="DL337" s="2">
        <f t="shared" ca="1" si="257"/>
        <v>2399</v>
      </c>
      <c r="DM337" s="2">
        <f t="shared" ca="1" si="258"/>
        <v>1489</v>
      </c>
      <c r="DN337" s="2">
        <f t="shared" ca="1" si="259"/>
        <v>1191</v>
      </c>
      <c r="DO337" s="2">
        <f t="shared" ca="1" si="260"/>
        <v>1635</v>
      </c>
      <c r="DP337" s="2">
        <f t="shared" ca="1" si="261"/>
        <v>2039</v>
      </c>
      <c r="DQ337" s="2">
        <f t="shared" si="262"/>
        <v>38.1</v>
      </c>
      <c r="DR337" s="2">
        <f t="shared" si="263"/>
        <v>53.1</v>
      </c>
      <c r="DS337" s="2">
        <f t="shared" si="264"/>
        <v>12</v>
      </c>
      <c r="DT337" s="2">
        <f t="shared" si="265"/>
        <v>3.62</v>
      </c>
      <c r="DU337" s="2">
        <f t="shared" si="266"/>
        <v>0</v>
      </c>
      <c r="DV337" s="2">
        <f t="shared" si="267"/>
        <v>2</v>
      </c>
      <c r="DW337" s="2">
        <f t="shared" si="268"/>
        <v>1.96</v>
      </c>
      <c r="DX337" s="2">
        <f t="shared" si="269"/>
        <v>1.38</v>
      </c>
      <c r="DY337" s="12" t="str">
        <f t="shared" ca="1" si="270"/>
        <v>[21326,2399,1489,1191,1635,2039,38.1,53.1,12,3.62,0,2,1.96,1.38]</v>
      </c>
      <c r="DZ337" s="2">
        <f t="shared" si="271"/>
        <v>53421</v>
      </c>
      <c r="EA337" s="23">
        <f t="shared" si="243"/>
        <v>35</v>
      </c>
      <c r="EB337" s="23">
        <f t="shared" si="244"/>
        <v>647000</v>
      </c>
      <c r="EC337" s="35"/>
      <c r="ED337" s="3" t="str">
        <f t="shared" si="272"/>
        <v>[53421,102]</v>
      </c>
      <c r="EE337" s="3" t="str">
        <f t="shared" si="273"/>
        <v>[35,647000]</v>
      </c>
      <c r="EF337" s="3"/>
      <c r="EG337" s="3">
        <f>VLOOKUP(IF(MOD(CY337,10)=0,10,MOD(CY337,10))&amp;DA337&amp;DB337&amp;DJ337-1,[1]图鉴!$C$18:$G$183,MATCH("经验值",[1]图鉴!$C$18:$G$18,0),FALSE)</f>
        <v>35</v>
      </c>
      <c r="EI337" s="2" t="str">
        <f t="shared" si="245"/>
        <v>IS-4</v>
      </c>
      <c r="EJ337" s="2">
        <f t="shared" si="246"/>
        <v>334</v>
      </c>
    </row>
    <row r="338" spans="83:140">
      <c r="CE338" s="21">
        <f>[1]坦克标准养成属性!AV338</f>
        <v>28</v>
      </c>
      <c r="CF338" s="21" t="str">
        <f>[1]坦克标准养成属性!AW338</f>
        <v>IS-4</v>
      </c>
      <c r="CG338" s="21" t="str">
        <f t="shared" si="274"/>
        <v>T4</v>
      </c>
      <c r="CH338" s="21" t="str">
        <f>[1]坦克标准养成属性!AX338</f>
        <v>中</v>
      </c>
      <c r="CI338" s="21">
        <f>[1]坦克标准养成属性!AY338</f>
        <v>14</v>
      </c>
      <c r="CJ338" s="21">
        <f ca="1">[1]坦克标准养成属性!AZ338</f>
        <v>22172</v>
      </c>
      <c r="CK338" s="21">
        <f ca="1">[1]坦克标准养成属性!BA338</f>
        <v>2465</v>
      </c>
      <c r="CL338" s="21">
        <f ca="1">[1]坦克标准养成属性!BB338</f>
        <v>1539</v>
      </c>
      <c r="CM338" s="21">
        <f ca="1">[1]坦克标准养成属性!BC338</f>
        <v>1231</v>
      </c>
      <c r="CN338" s="21">
        <f ca="1">[1]坦克标准养成属性!BD338</f>
        <v>1680</v>
      </c>
      <c r="CO338" s="21">
        <f ca="1">[1]坦克标准养成属性!BE338</f>
        <v>2115</v>
      </c>
      <c r="CP338" s="21">
        <f>[1]坦克标准养成属性!BF338</f>
        <v>38.6</v>
      </c>
      <c r="CQ338" s="21">
        <f>[1]坦克标准养成属性!BG338</f>
        <v>53.8</v>
      </c>
      <c r="CR338" s="21">
        <f>[1]坦克标准养成属性!BH338</f>
        <v>12.2</v>
      </c>
      <c r="CS338" s="21">
        <f>[1]坦克标准养成属性!BI338</f>
        <v>3.55</v>
      </c>
      <c r="CT338" s="21">
        <f>[1]坦克标准养成属性!BJ338</f>
        <v>0</v>
      </c>
      <c r="CU338" s="21">
        <f>[1]坦克标准养成属性!BK338</f>
        <v>2</v>
      </c>
      <c r="CV338" s="21">
        <f>[1]坦克标准养成属性!BL338</f>
        <v>1.94</v>
      </c>
      <c r="CX338" s="2">
        <v>335</v>
      </c>
      <c r="CY338" s="2">
        <f t="shared" si="247"/>
        <v>28</v>
      </c>
      <c r="CZ338" s="2" t="str">
        <f t="shared" si="248"/>
        <v>IS-4</v>
      </c>
      <c r="DA338" s="2" t="str">
        <f t="shared" si="248"/>
        <v>T4</v>
      </c>
      <c r="DB338" s="2" t="str">
        <f t="shared" si="248"/>
        <v>中</v>
      </c>
      <c r="DC338" s="2">
        <f t="shared" si="249"/>
        <v>4</v>
      </c>
      <c r="DD338" s="2">
        <f t="shared" si="250"/>
        <v>6</v>
      </c>
      <c r="DE338" s="2">
        <f t="shared" si="251"/>
        <v>6</v>
      </c>
      <c r="DF338" s="2">
        <f t="shared" si="252"/>
        <v>6</v>
      </c>
      <c r="DG338" s="2">
        <f t="shared" si="253"/>
        <v>3</v>
      </c>
      <c r="DH338" s="2">
        <f t="shared" si="254"/>
        <v>1</v>
      </c>
      <c r="DI338" s="2">
        <f t="shared" si="255"/>
        <v>336</v>
      </c>
      <c r="DJ338" s="2">
        <f>COUNTIF(CZ$4:CZ338,CZ338)</f>
        <v>15</v>
      </c>
      <c r="DK338" s="2">
        <f t="shared" ca="1" si="256"/>
        <v>22172</v>
      </c>
      <c r="DL338" s="2">
        <f t="shared" ca="1" si="257"/>
        <v>2465</v>
      </c>
      <c r="DM338" s="2">
        <f t="shared" ca="1" si="258"/>
        <v>1539</v>
      </c>
      <c r="DN338" s="2">
        <f t="shared" ca="1" si="259"/>
        <v>1231</v>
      </c>
      <c r="DO338" s="2">
        <f t="shared" ca="1" si="260"/>
        <v>1680</v>
      </c>
      <c r="DP338" s="2">
        <f t="shared" ca="1" si="261"/>
        <v>2115</v>
      </c>
      <c r="DQ338" s="2">
        <f t="shared" si="262"/>
        <v>38.6</v>
      </c>
      <c r="DR338" s="2">
        <f t="shared" si="263"/>
        <v>53.8</v>
      </c>
      <c r="DS338" s="2">
        <f t="shared" si="264"/>
        <v>12.2</v>
      </c>
      <c r="DT338" s="2">
        <f t="shared" si="265"/>
        <v>3.55</v>
      </c>
      <c r="DU338" s="2">
        <f t="shared" si="266"/>
        <v>0</v>
      </c>
      <c r="DV338" s="2">
        <f t="shared" si="267"/>
        <v>2</v>
      </c>
      <c r="DW338" s="2">
        <f t="shared" si="268"/>
        <v>1.94</v>
      </c>
      <c r="DX338" s="2">
        <f t="shared" si="269"/>
        <v>1.39</v>
      </c>
      <c r="DY338" s="12" t="str">
        <f t="shared" ca="1" si="270"/>
        <v>[22172,2465,1539,1231,1680,2115,38.6,53.8,12.2,3.55,0,2,1.94,1.39]</v>
      </c>
      <c r="DZ338" s="2">
        <f t="shared" si="271"/>
        <v>53421</v>
      </c>
      <c r="EA338" s="23">
        <f t="shared" si="243"/>
        <v>35</v>
      </c>
      <c r="EB338" s="23">
        <f t="shared" si="244"/>
        <v>691000</v>
      </c>
      <c r="EC338" s="35"/>
      <c r="ED338" s="3" t="str">
        <f t="shared" si="272"/>
        <v>[53421,102]</v>
      </c>
      <c r="EE338" s="3" t="str">
        <f t="shared" si="273"/>
        <v>[35,691000]</v>
      </c>
      <c r="EF338" s="3"/>
      <c r="EG338" s="3">
        <f>VLOOKUP(IF(MOD(CY338,10)=0,10,MOD(CY338,10))&amp;DA338&amp;DB338&amp;DJ338-1,[1]图鉴!$C$18:$G$183,MATCH("经验值",[1]图鉴!$C$18:$G$18,0),FALSE)</f>
        <v>35</v>
      </c>
      <c r="EI338" s="2" t="str">
        <f t="shared" si="245"/>
        <v>IS-4</v>
      </c>
      <c r="EJ338" s="2">
        <f t="shared" si="246"/>
        <v>335</v>
      </c>
    </row>
    <row r="339" spans="83:140">
      <c r="CE339" s="21">
        <f>[1]坦克标准养成属性!AV339</f>
        <v>28</v>
      </c>
      <c r="CF339" s="21" t="str">
        <f>[1]坦克标准养成属性!AW339</f>
        <v>IS-4</v>
      </c>
      <c r="CG339" s="21" t="str">
        <f t="shared" si="274"/>
        <v>T4</v>
      </c>
      <c r="CH339" s="21" t="str">
        <f>[1]坦克标准养成属性!AX339</f>
        <v>中</v>
      </c>
      <c r="CI339" s="21">
        <f>[1]坦克标准养成属性!AY339</f>
        <v>15</v>
      </c>
      <c r="CJ339" s="21">
        <f ca="1">[1]坦克标准养成属性!AZ339</f>
        <v>23018</v>
      </c>
      <c r="CK339" s="21">
        <f ca="1">[1]坦克标准养成属性!BA339</f>
        <v>2531</v>
      </c>
      <c r="CL339" s="21">
        <f ca="1">[1]坦克标准养成属性!BB339</f>
        <v>1589</v>
      </c>
      <c r="CM339" s="21">
        <f ca="1">[1]坦克标准养成属性!BC339</f>
        <v>1272</v>
      </c>
      <c r="CN339" s="21">
        <f ca="1">[1]坦克标准养成属性!BD339</f>
        <v>1725</v>
      </c>
      <c r="CO339" s="21">
        <f ca="1">[1]坦克标准养成属性!BE339</f>
        <v>2191</v>
      </c>
      <c r="CP339" s="21">
        <f>[1]坦克标准养成属性!BF339</f>
        <v>39.1</v>
      </c>
      <c r="CQ339" s="21">
        <f>[1]坦克标准养成属性!BG339</f>
        <v>54.4</v>
      </c>
      <c r="CR339" s="21">
        <f>[1]坦克标准养成属性!BH339</f>
        <v>12.4</v>
      </c>
      <c r="CS339" s="21">
        <f>[1]坦克标准养成属性!BI339</f>
        <v>3.48</v>
      </c>
      <c r="CT339" s="21">
        <f>[1]坦克标准养成属性!BJ339</f>
        <v>0</v>
      </c>
      <c r="CU339" s="21">
        <f>[1]坦克标准养成属性!BK339</f>
        <v>2</v>
      </c>
      <c r="CV339" s="21">
        <f>[1]坦克标准养成属性!BL339</f>
        <v>1.92</v>
      </c>
      <c r="CX339" s="2">
        <v>336</v>
      </c>
      <c r="CY339" s="2">
        <f t="shared" si="247"/>
        <v>28</v>
      </c>
      <c r="CZ339" s="2" t="str">
        <f t="shared" si="248"/>
        <v>IS-4</v>
      </c>
      <c r="DA339" s="2" t="str">
        <f t="shared" si="248"/>
        <v>T4</v>
      </c>
      <c r="DB339" s="2" t="str">
        <f t="shared" si="248"/>
        <v>中</v>
      </c>
      <c r="DC339" s="2">
        <f t="shared" si="249"/>
        <v>4</v>
      </c>
      <c r="DD339" s="2">
        <f t="shared" si="250"/>
        <v>6</v>
      </c>
      <c r="DE339" s="2">
        <f t="shared" si="251"/>
        <v>6</v>
      </c>
      <c r="DF339" s="2">
        <f t="shared" si="252"/>
        <v>6</v>
      </c>
      <c r="DG339" s="2">
        <f t="shared" si="253"/>
        <v>4</v>
      </c>
      <c r="DH339" s="2">
        <f t="shared" si="254"/>
        <v>1</v>
      </c>
      <c r="DI339" s="2">
        <f t="shared" si="255"/>
        <v>337</v>
      </c>
      <c r="DJ339" s="2">
        <f>COUNTIF(CZ$4:CZ339,CZ339)</f>
        <v>16</v>
      </c>
      <c r="DK339" s="2">
        <f t="shared" ca="1" si="256"/>
        <v>23018</v>
      </c>
      <c r="DL339" s="2">
        <f t="shared" ca="1" si="257"/>
        <v>2531</v>
      </c>
      <c r="DM339" s="2">
        <f t="shared" ca="1" si="258"/>
        <v>1589</v>
      </c>
      <c r="DN339" s="2">
        <f t="shared" ca="1" si="259"/>
        <v>1272</v>
      </c>
      <c r="DO339" s="2">
        <f t="shared" ca="1" si="260"/>
        <v>1725</v>
      </c>
      <c r="DP339" s="2">
        <f t="shared" ca="1" si="261"/>
        <v>2191</v>
      </c>
      <c r="DQ339" s="2">
        <f t="shared" si="262"/>
        <v>39.1</v>
      </c>
      <c r="DR339" s="2">
        <f t="shared" si="263"/>
        <v>54.4</v>
      </c>
      <c r="DS339" s="2">
        <f t="shared" si="264"/>
        <v>12.4</v>
      </c>
      <c r="DT339" s="2">
        <f t="shared" si="265"/>
        <v>3.48</v>
      </c>
      <c r="DU339" s="2">
        <f t="shared" si="266"/>
        <v>0</v>
      </c>
      <c r="DV339" s="2">
        <f t="shared" si="267"/>
        <v>2</v>
      </c>
      <c r="DW339" s="2">
        <f t="shared" si="268"/>
        <v>1.92</v>
      </c>
      <c r="DX339" s="2">
        <f t="shared" si="269"/>
        <v>1.41</v>
      </c>
      <c r="DY339" s="12" t="str">
        <f t="shared" ca="1" si="270"/>
        <v>[23018,2531,1589,1272,1725,2191,39.1,54.4,12.4,3.48,0,2,1.92,1.41]</v>
      </c>
      <c r="DZ339" s="2">
        <f t="shared" si="271"/>
        <v>53421</v>
      </c>
      <c r="EA339" s="23">
        <f t="shared" si="243"/>
        <v>35</v>
      </c>
      <c r="EB339" s="23">
        <f t="shared" si="244"/>
        <v>734500</v>
      </c>
      <c r="EC339" s="35"/>
      <c r="ED339" s="3" t="str">
        <f t="shared" si="272"/>
        <v>[53421,102]</v>
      </c>
      <c r="EE339" s="3" t="str">
        <f t="shared" si="273"/>
        <v>[35,734500]</v>
      </c>
      <c r="EF339" s="3"/>
      <c r="EG339" s="3">
        <f>VLOOKUP(IF(MOD(CY339,10)=0,10,MOD(CY339,10))&amp;DA339&amp;DB339&amp;DJ339-1,[1]图鉴!$C$18:$G$183,MATCH("经验值",[1]图鉴!$C$18:$G$18,0),FALSE)</f>
        <v>35</v>
      </c>
      <c r="EI339" s="2" t="str">
        <f t="shared" si="245"/>
        <v>IS-4</v>
      </c>
      <c r="EJ339" s="2">
        <f t="shared" si="246"/>
        <v>336</v>
      </c>
    </row>
    <row r="340" spans="83:140">
      <c r="CE340" s="21">
        <f>[1]坦克标准养成属性!AV340</f>
        <v>28</v>
      </c>
      <c r="CF340" s="21" t="str">
        <f>[1]坦克标准养成属性!AW340</f>
        <v>IS-4</v>
      </c>
      <c r="CG340" s="21" t="str">
        <f t="shared" si="274"/>
        <v>T4</v>
      </c>
      <c r="CH340" s="21" t="str">
        <f>[1]坦克标准养成属性!AX340</f>
        <v>中</v>
      </c>
      <c r="CI340" s="21">
        <f>[1]坦克标准养成属性!AY340</f>
        <v>16</v>
      </c>
      <c r="CJ340" s="21">
        <f ca="1">[1]坦克标准养成属性!AZ340</f>
        <v>23865</v>
      </c>
      <c r="CK340" s="21">
        <f ca="1">[1]坦克标准养成属性!BA340</f>
        <v>2597</v>
      </c>
      <c r="CL340" s="21">
        <f ca="1">[1]坦克标准养成属性!BB340</f>
        <v>1640</v>
      </c>
      <c r="CM340" s="21">
        <f ca="1">[1]坦克标准养成属性!BC340</f>
        <v>1312</v>
      </c>
      <c r="CN340" s="21">
        <f ca="1">[1]坦克标准养成属性!BD340</f>
        <v>1769</v>
      </c>
      <c r="CO340" s="21">
        <f ca="1">[1]坦克标准养成属性!BE340</f>
        <v>2267</v>
      </c>
      <c r="CP340" s="21">
        <f>[1]坦克标准养成属性!BF340</f>
        <v>39.5</v>
      </c>
      <c r="CQ340" s="21">
        <f>[1]坦克标准养成属性!BG340</f>
        <v>55.1</v>
      </c>
      <c r="CR340" s="21">
        <f>[1]坦克标准养成属性!BH340</f>
        <v>12.6</v>
      </c>
      <c r="CS340" s="21">
        <f>[1]坦克标准养成属性!BI340</f>
        <v>3.41</v>
      </c>
      <c r="CT340" s="21">
        <f>[1]坦克标准养成属性!BJ340</f>
        <v>0</v>
      </c>
      <c r="CU340" s="21">
        <f>[1]坦克标准养成属性!BK340</f>
        <v>2</v>
      </c>
      <c r="CV340" s="21">
        <f>[1]坦克标准养成属性!BL340</f>
        <v>1.9</v>
      </c>
      <c r="CX340" s="2">
        <v>337</v>
      </c>
      <c r="CY340" s="2">
        <f t="shared" si="247"/>
        <v>28</v>
      </c>
      <c r="CZ340" s="2" t="str">
        <f t="shared" si="248"/>
        <v>IS-4</v>
      </c>
      <c r="DA340" s="2" t="str">
        <f t="shared" si="248"/>
        <v>T4</v>
      </c>
      <c r="DB340" s="2" t="str">
        <f t="shared" si="248"/>
        <v>中</v>
      </c>
      <c r="DC340" s="2">
        <f t="shared" si="249"/>
        <v>4</v>
      </c>
      <c r="DD340" s="2">
        <f t="shared" si="250"/>
        <v>6</v>
      </c>
      <c r="DE340" s="2">
        <f t="shared" si="251"/>
        <v>6</v>
      </c>
      <c r="DF340" s="2">
        <f t="shared" si="252"/>
        <v>6</v>
      </c>
      <c r="DG340" s="2">
        <f t="shared" si="253"/>
        <v>5</v>
      </c>
      <c r="DH340" s="2">
        <f t="shared" si="254"/>
        <v>1</v>
      </c>
      <c r="DI340" s="2">
        <f t="shared" si="255"/>
        <v>338</v>
      </c>
      <c r="DJ340" s="2">
        <f>COUNTIF(CZ$4:CZ340,CZ340)</f>
        <v>17</v>
      </c>
      <c r="DK340" s="2">
        <f t="shared" ca="1" si="256"/>
        <v>23865</v>
      </c>
      <c r="DL340" s="2">
        <f t="shared" ca="1" si="257"/>
        <v>2597</v>
      </c>
      <c r="DM340" s="2">
        <f t="shared" ca="1" si="258"/>
        <v>1640</v>
      </c>
      <c r="DN340" s="2">
        <f t="shared" ca="1" si="259"/>
        <v>1312</v>
      </c>
      <c r="DO340" s="2">
        <f t="shared" ca="1" si="260"/>
        <v>1769</v>
      </c>
      <c r="DP340" s="2">
        <f t="shared" ca="1" si="261"/>
        <v>2267</v>
      </c>
      <c r="DQ340" s="2">
        <f t="shared" si="262"/>
        <v>39.5</v>
      </c>
      <c r="DR340" s="2">
        <f t="shared" si="263"/>
        <v>55.1</v>
      </c>
      <c r="DS340" s="2">
        <f t="shared" si="264"/>
        <v>12.6</v>
      </c>
      <c r="DT340" s="2">
        <f t="shared" si="265"/>
        <v>3.41</v>
      </c>
      <c r="DU340" s="2">
        <f t="shared" si="266"/>
        <v>0</v>
      </c>
      <c r="DV340" s="2">
        <f t="shared" si="267"/>
        <v>2</v>
      </c>
      <c r="DW340" s="2">
        <f t="shared" si="268"/>
        <v>1.9</v>
      </c>
      <c r="DX340" s="2">
        <f t="shared" si="269"/>
        <v>1.42</v>
      </c>
      <c r="DY340" s="12" t="str">
        <f t="shared" ca="1" si="270"/>
        <v>[23865,2597,1640,1312,1769,2267,39.5,55.1,12.6,3.41,0,2,1.9,1.42]</v>
      </c>
      <c r="DZ340" s="2">
        <f t="shared" si="271"/>
        <v>53421</v>
      </c>
      <c r="EA340" s="23">
        <f t="shared" si="243"/>
        <v>35</v>
      </c>
      <c r="EB340" s="23">
        <f t="shared" si="244"/>
        <v>778000</v>
      </c>
      <c r="EC340" s="35"/>
      <c r="ED340" s="3" t="str">
        <f t="shared" si="272"/>
        <v>[53421,102]</v>
      </c>
      <c r="EE340" s="3" t="str">
        <f t="shared" si="273"/>
        <v>[35,778000]</v>
      </c>
      <c r="EF340" s="3"/>
      <c r="EG340" s="3">
        <f>VLOOKUP(IF(MOD(CY340,10)=0,10,MOD(CY340,10))&amp;DA340&amp;DB340&amp;DJ340-1,[1]图鉴!$C$18:$G$183,MATCH("经验值",[1]图鉴!$C$18:$G$18,0),FALSE)</f>
        <v>35</v>
      </c>
      <c r="EI340" s="2" t="str">
        <f t="shared" si="245"/>
        <v>IS-4</v>
      </c>
      <c r="EJ340" s="2">
        <f t="shared" si="246"/>
        <v>337</v>
      </c>
    </row>
    <row r="341" spans="83:140">
      <c r="CE341" s="21">
        <f>[1]坦克标准养成属性!AV341</f>
        <v>28</v>
      </c>
      <c r="CF341" s="21" t="str">
        <f>[1]坦克标准养成属性!AW341</f>
        <v>IS-4</v>
      </c>
      <c r="CG341" s="21" t="str">
        <f t="shared" si="274"/>
        <v>T4</v>
      </c>
      <c r="CH341" s="21" t="str">
        <f>[1]坦克标准养成属性!AX341</f>
        <v>中</v>
      </c>
      <c r="CI341" s="21">
        <f>[1]坦克标准养成属性!AY341</f>
        <v>17</v>
      </c>
      <c r="CJ341" s="21">
        <f ca="1">[1]坦克标准养成属性!AZ341</f>
        <v>24711</v>
      </c>
      <c r="CK341" s="21">
        <f ca="1">[1]坦克标准养成属性!BA341</f>
        <v>2662</v>
      </c>
      <c r="CL341" s="21">
        <f ca="1">[1]坦克标准养成属性!BB341</f>
        <v>1690</v>
      </c>
      <c r="CM341" s="21">
        <f ca="1">[1]坦克标准养成属性!BC341</f>
        <v>1352</v>
      </c>
      <c r="CN341" s="21">
        <f ca="1">[1]坦克标准养成属性!BD341</f>
        <v>1814</v>
      </c>
      <c r="CO341" s="21">
        <f ca="1">[1]坦克标准养成属性!BE341</f>
        <v>2343</v>
      </c>
      <c r="CP341" s="21">
        <f>[1]坦克标准养成属性!BF341</f>
        <v>40</v>
      </c>
      <c r="CQ341" s="21">
        <f>[1]坦克标准养成属性!BG341</f>
        <v>55.8</v>
      </c>
      <c r="CR341" s="21">
        <f>[1]坦克标准养成属性!BH341</f>
        <v>12.7</v>
      </c>
      <c r="CS341" s="21">
        <f>[1]坦克标准养成属性!BI341</f>
        <v>3.35</v>
      </c>
      <c r="CT341" s="21">
        <f>[1]坦克标准养成属性!BJ341</f>
        <v>0</v>
      </c>
      <c r="CU341" s="21">
        <f>[1]坦克标准养成属性!BK341</f>
        <v>2</v>
      </c>
      <c r="CV341" s="21">
        <f>[1]坦克标准养成属性!BL341</f>
        <v>1.88</v>
      </c>
      <c r="CX341" s="2">
        <v>338</v>
      </c>
      <c r="CY341" s="2">
        <f t="shared" si="247"/>
        <v>28</v>
      </c>
      <c r="CZ341" s="2" t="str">
        <f t="shared" si="248"/>
        <v>IS-4</v>
      </c>
      <c r="DA341" s="2" t="str">
        <f t="shared" si="248"/>
        <v>T4</v>
      </c>
      <c r="DB341" s="2" t="str">
        <f t="shared" si="248"/>
        <v>中</v>
      </c>
      <c r="DC341" s="2">
        <f t="shared" si="249"/>
        <v>4</v>
      </c>
      <c r="DD341" s="2">
        <f t="shared" si="250"/>
        <v>6</v>
      </c>
      <c r="DE341" s="2">
        <f t="shared" si="251"/>
        <v>6</v>
      </c>
      <c r="DF341" s="2">
        <f t="shared" si="252"/>
        <v>6</v>
      </c>
      <c r="DG341" s="2">
        <f t="shared" si="253"/>
        <v>6</v>
      </c>
      <c r="DH341" s="2">
        <f t="shared" si="254"/>
        <v>2</v>
      </c>
      <c r="DI341" s="2">
        <f t="shared" si="255"/>
        <v>-1</v>
      </c>
      <c r="DJ341" s="2">
        <f>COUNTIF(CZ$4:CZ341,CZ341)</f>
        <v>18</v>
      </c>
      <c r="DK341" s="2">
        <f t="shared" ca="1" si="256"/>
        <v>24711</v>
      </c>
      <c r="DL341" s="2">
        <f t="shared" ca="1" si="257"/>
        <v>2662</v>
      </c>
      <c r="DM341" s="2">
        <f t="shared" ca="1" si="258"/>
        <v>1690</v>
      </c>
      <c r="DN341" s="2">
        <f t="shared" ca="1" si="259"/>
        <v>1352</v>
      </c>
      <c r="DO341" s="2">
        <f t="shared" ca="1" si="260"/>
        <v>1814</v>
      </c>
      <c r="DP341" s="2">
        <f t="shared" ca="1" si="261"/>
        <v>2343</v>
      </c>
      <c r="DQ341" s="2">
        <f t="shared" si="262"/>
        <v>40</v>
      </c>
      <c r="DR341" s="2">
        <f t="shared" si="263"/>
        <v>55.8</v>
      </c>
      <c r="DS341" s="2">
        <f t="shared" si="264"/>
        <v>12.7</v>
      </c>
      <c r="DT341" s="2">
        <f t="shared" si="265"/>
        <v>3.35</v>
      </c>
      <c r="DU341" s="2">
        <f t="shared" si="266"/>
        <v>0</v>
      </c>
      <c r="DV341" s="2">
        <f t="shared" si="267"/>
        <v>2</v>
      </c>
      <c r="DW341" s="2">
        <f t="shared" si="268"/>
        <v>1.88</v>
      </c>
      <c r="DX341" s="2">
        <f t="shared" si="269"/>
        <v>1.44</v>
      </c>
      <c r="DY341" s="12" t="str">
        <f t="shared" ca="1" si="270"/>
        <v>[24711,2662,1690,1352,1814,2343,40,55.8,12.7,3.35,0,2,1.88,1.44]</v>
      </c>
      <c r="DZ341" s="2">
        <f t="shared" si="271"/>
        <v>53421</v>
      </c>
      <c r="EA341" s="23">
        <f t="shared" si="243"/>
        <v>1</v>
      </c>
      <c r="EB341" s="23">
        <f t="shared" si="244"/>
        <v>0</v>
      </c>
      <c r="EC341" s="35"/>
      <c r="ED341" s="3" t="str">
        <f t="shared" si="272"/>
        <v>[53421,102]</v>
      </c>
      <c r="EE341" s="3" t="str">
        <f t="shared" si="273"/>
        <v>[1,0]</v>
      </c>
      <c r="EF341" s="3"/>
      <c r="EG341" s="3">
        <f>VLOOKUP(IF(MOD(CY341,10)=0,10,MOD(CY341,10))&amp;DA341&amp;DB341&amp;DJ341-1,[1]图鉴!$C$18:$G$183,MATCH("经验值",[1]图鉴!$C$18:$G$18,0),FALSE)</f>
        <v>35</v>
      </c>
      <c r="EI341" s="2" t="str">
        <f t="shared" si="245"/>
        <v>IS-4</v>
      </c>
      <c r="EJ341" s="2">
        <f t="shared" si="246"/>
        <v>338</v>
      </c>
    </row>
    <row r="342" spans="83:140">
      <c r="CE342" s="21">
        <f>[1]坦克标准养成属性!AV342</f>
        <v>29</v>
      </c>
      <c r="CF342" s="21" t="str">
        <f>[1]坦克标准养成属性!AW342</f>
        <v>T-32</v>
      </c>
      <c r="CG342" s="21" t="str">
        <f t="shared" si="274"/>
        <v>T4</v>
      </c>
      <c r="CH342" s="21" t="str">
        <f>[1]坦克标准养成属性!AX342</f>
        <v>高</v>
      </c>
      <c r="CI342" s="21">
        <f>[1]坦克标准养成属性!AY342</f>
        <v>0</v>
      </c>
      <c r="CJ342" s="21">
        <f ca="1">[1]坦克标准养成属性!AZ342</f>
        <v>11604</v>
      </c>
      <c r="CK342" s="21">
        <f ca="1">[1]坦克标准养成属性!BA342</f>
        <v>2026</v>
      </c>
      <c r="CL342" s="21">
        <f ca="1">[1]坦克标准养成属性!BB342</f>
        <v>981</v>
      </c>
      <c r="CM342" s="21">
        <f ca="1">[1]坦克标准养成属性!BC342</f>
        <v>784</v>
      </c>
      <c r="CN342" s="21">
        <f ca="1">[1]坦克标准养成属性!BD342</f>
        <v>1123</v>
      </c>
      <c r="CO342" s="21">
        <f ca="1">[1]坦克标准养成属性!BE342</f>
        <v>1124</v>
      </c>
      <c r="CP342" s="21">
        <f>[1]坦克标准养成属性!BF342</f>
        <v>32.9</v>
      </c>
      <c r="CQ342" s="21">
        <f>[1]坦克标准养成属性!BG342</f>
        <v>45.9</v>
      </c>
      <c r="CR342" s="21">
        <f>[1]坦克标准养成属性!BH342</f>
        <v>9.9</v>
      </c>
      <c r="CS342" s="21">
        <f>[1]坦克标准养成属性!BI342</f>
        <v>6</v>
      </c>
      <c r="CT342" s="21">
        <f>[1]坦克标准养成属性!BJ342</f>
        <v>0</v>
      </c>
      <c r="CU342" s="21">
        <f>[1]坦克标准养成属性!BK342</f>
        <v>0</v>
      </c>
      <c r="CV342" s="21">
        <f>[1]坦克标准养成属性!BL342</f>
        <v>3</v>
      </c>
      <c r="CX342" s="2">
        <v>339</v>
      </c>
      <c r="CY342" s="2">
        <f t="shared" si="247"/>
        <v>29</v>
      </c>
      <c r="CZ342" s="2" t="str">
        <f t="shared" si="248"/>
        <v>T-32</v>
      </c>
      <c r="DA342" s="2" t="str">
        <f t="shared" si="248"/>
        <v>T4</v>
      </c>
      <c r="DB342" s="2" t="str">
        <f t="shared" si="248"/>
        <v>高</v>
      </c>
      <c r="DC342" s="2">
        <f t="shared" si="249"/>
        <v>4</v>
      </c>
      <c r="DD342" s="2">
        <f t="shared" si="250"/>
        <v>6</v>
      </c>
      <c r="DE342" s="2">
        <f t="shared" si="251"/>
        <v>4</v>
      </c>
      <c r="DF342" s="2">
        <f t="shared" si="252"/>
        <v>4</v>
      </c>
      <c r="DG342" s="2">
        <f t="shared" si="253"/>
        <v>0</v>
      </c>
      <c r="DH342" s="2">
        <f t="shared" si="254"/>
        <v>1</v>
      </c>
      <c r="DI342" s="2">
        <f t="shared" si="255"/>
        <v>340</v>
      </c>
      <c r="DJ342" s="2">
        <f>COUNTIF(CZ$4:CZ342,CZ342)</f>
        <v>1</v>
      </c>
      <c r="DK342" s="2">
        <f t="shared" ca="1" si="256"/>
        <v>11604</v>
      </c>
      <c r="DL342" s="2">
        <f t="shared" ca="1" si="257"/>
        <v>2026</v>
      </c>
      <c r="DM342" s="2">
        <f t="shared" ca="1" si="258"/>
        <v>981</v>
      </c>
      <c r="DN342" s="2">
        <f t="shared" ca="1" si="259"/>
        <v>784</v>
      </c>
      <c r="DO342" s="2">
        <f t="shared" ca="1" si="260"/>
        <v>1123</v>
      </c>
      <c r="DP342" s="2">
        <f t="shared" ca="1" si="261"/>
        <v>1124</v>
      </c>
      <c r="DQ342" s="2">
        <f t="shared" si="262"/>
        <v>32.9</v>
      </c>
      <c r="DR342" s="2">
        <f t="shared" si="263"/>
        <v>45.9</v>
      </c>
      <c r="DS342" s="2">
        <f t="shared" si="264"/>
        <v>9.9</v>
      </c>
      <c r="DT342" s="2">
        <f t="shared" si="265"/>
        <v>6</v>
      </c>
      <c r="DU342" s="2">
        <f t="shared" si="266"/>
        <v>0</v>
      </c>
      <c r="DV342" s="2">
        <f t="shared" si="267"/>
        <v>0</v>
      </c>
      <c r="DW342" s="2">
        <f t="shared" si="268"/>
        <v>3</v>
      </c>
      <c r="DX342" s="2">
        <f t="shared" si="269"/>
        <v>1</v>
      </c>
      <c r="DY342" s="12" t="str">
        <f t="shared" ca="1" si="270"/>
        <v>[11604,2026,981,784,1123,1124,32.9,45.9,9.9,6,0,0,3,1]</v>
      </c>
      <c r="DZ342" s="2">
        <f t="shared" si="271"/>
        <v>53431</v>
      </c>
      <c r="EA342" s="23">
        <f t="shared" si="243"/>
        <v>20</v>
      </c>
      <c r="EB342" s="23">
        <f t="shared" si="244"/>
        <v>118000</v>
      </c>
      <c r="EC342" s="35"/>
      <c r="ED342" s="3" t="str">
        <f t="shared" si="272"/>
        <v>[53431,102]</v>
      </c>
      <c r="EE342" s="3" t="str">
        <f t="shared" si="273"/>
        <v>[20,118000]</v>
      </c>
      <c r="EF342" s="3"/>
      <c r="EG342" s="3">
        <f>VLOOKUP(IF(MOD(CY342,10)=0,10,MOD(CY342,10))&amp;DA342&amp;DB342&amp;DJ342-1,[1]图鉴!$C$18:$G$183,MATCH("经验值",[1]图鉴!$C$18:$G$18,0),FALSE)</f>
        <v>50</v>
      </c>
      <c r="EI342" s="2" t="str">
        <f t="shared" si="245"/>
        <v>T-32</v>
      </c>
      <c r="EJ342" s="2">
        <f t="shared" si="246"/>
        <v>339</v>
      </c>
    </row>
    <row r="343" spans="83:140">
      <c r="CE343" s="21">
        <f>[1]坦克标准养成属性!AV343</f>
        <v>29</v>
      </c>
      <c r="CF343" s="21" t="str">
        <f>[1]坦克标准养成属性!AW343</f>
        <v>T-32</v>
      </c>
      <c r="CG343" s="21" t="str">
        <f t="shared" si="274"/>
        <v>T4</v>
      </c>
      <c r="CH343" s="21" t="str">
        <f>[1]坦克标准养成属性!AX343</f>
        <v>高</v>
      </c>
      <c r="CI343" s="21">
        <f>[1]坦克标准养成属性!AY343</f>
        <v>1</v>
      </c>
      <c r="CJ343" s="21">
        <f ca="1">[1]坦克标准养成属性!AZ343</f>
        <v>12571</v>
      </c>
      <c r="CK343" s="21">
        <f ca="1">[1]坦克标准养成属性!BA343</f>
        <v>2115</v>
      </c>
      <c r="CL343" s="21">
        <f ca="1">[1]坦克标准养成属性!BB343</f>
        <v>1041</v>
      </c>
      <c r="CM343" s="21">
        <f ca="1">[1]坦克标准养成属性!BC343</f>
        <v>832</v>
      </c>
      <c r="CN343" s="21">
        <f ca="1">[1]坦克标准养成属性!BD343</f>
        <v>1172</v>
      </c>
      <c r="CO343" s="21">
        <f ca="1">[1]坦克标准养成属性!BE343</f>
        <v>1206</v>
      </c>
      <c r="CP343" s="21">
        <f>[1]坦克标准养成属性!BF343</f>
        <v>33.4</v>
      </c>
      <c r="CQ343" s="21">
        <f>[1]坦克标准养成属性!BG343</f>
        <v>46.6</v>
      </c>
      <c r="CR343" s="21">
        <f>[1]坦克标准养成属性!BH343</f>
        <v>10.1</v>
      </c>
      <c r="CS343" s="21">
        <f>[1]坦克标准养成属性!BI343</f>
        <v>5.91</v>
      </c>
      <c r="CT343" s="21">
        <f>[1]坦克标准养成属性!BJ343</f>
        <v>0</v>
      </c>
      <c r="CU343" s="21">
        <f>[1]坦克标准养成属性!BK343</f>
        <v>0</v>
      </c>
      <c r="CV343" s="21">
        <f>[1]坦克标准养成属性!BL343</f>
        <v>2.97</v>
      </c>
      <c r="CX343" s="2">
        <v>340</v>
      </c>
      <c r="CY343" s="2">
        <f t="shared" si="247"/>
        <v>29</v>
      </c>
      <c r="CZ343" s="2" t="str">
        <f t="shared" si="248"/>
        <v>T-32</v>
      </c>
      <c r="DA343" s="2" t="str">
        <f t="shared" si="248"/>
        <v>T4</v>
      </c>
      <c r="DB343" s="2" t="str">
        <f t="shared" si="248"/>
        <v>高</v>
      </c>
      <c r="DC343" s="2">
        <f t="shared" si="249"/>
        <v>4</v>
      </c>
      <c r="DD343" s="2">
        <f t="shared" si="250"/>
        <v>6</v>
      </c>
      <c r="DE343" s="2">
        <f t="shared" si="251"/>
        <v>4</v>
      </c>
      <c r="DF343" s="2">
        <f t="shared" si="252"/>
        <v>4</v>
      </c>
      <c r="DG343" s="2">
        <f t="shared" si="253"/>
        <v>1</v>
      </c>
      <c r="DH343" s="2">
        <f t="shared" si="254"/>
        <v>1</v>
      </c>
      <c r="DI343" s="2">
        <f t="shared" si="255"/>
        <v>341</v>
      </c>
      <c r="DJ343" s="2">
        <f>COUNTIF(CZ$4:CZ343,CZ343)</f>
        <v>2</v>
      </c>
      <c r="DK343" s="2">
        <f t="shared" ca="1" si="256"/>
        <v>12571</v>
      </c>
      <c r="DL343" s="2">
        <f t="shared" ca="1" si="257"/>
        <v>2115</v>
      </c>
      <c r="DM343" s="2">
        <f t="shared" ca="1" si="258"/>
        <v>1041</v>
      </c>
      <c r="DN343" s="2">
        <f t="shared" ca="1" si="259"/>
        <v>832</v>
      </c>
      <c r="DO343" s="2">
        <f t="shared" ca="1" si="260"/>
        <v>1172</v>
      </c>
      <c r="DP343" s="2">
        <f t="shared" ca="1" si="261"/>
        <v>1206</v>
      </c>
      <c r="DQ343" s="2">
        <f t="shared" si="262"/>
        <v>33.4</v>
      </c>
      <c r="DR343" s="2">
        <f t="shared" si="263"/>
        <v>46.6</v>
      </c>
      <c r="DS343" s="2">
        <f t="shared" si="264"/>
        <v>10.1</v>
      </c>
      <c r="DT343" s="2">
        <f t="shared" si="265"/>
        <v>5.91</v>
      </c>
      <c r="DU343" s="2">
        <f t="shared" si="266"/>
        <v>0</v>
      </c>
      <c r="DV343" s="2">
        <f t="shared" si="267"/>
        <v>0</v>
      </c>
      <c r="DW343" s="2">
        <f t="shared" si="268"/>
        <v>2.97</v>
      </c>
      <c r="DX343" s="2">
        <f t="shared" si="269"/>
        <v>1.01</v>
      </c>
      <c r="DY343" s="12" t="str">
        <f t="shared" ca="1" si="270"/>
        <v>[12571,2115,1041,832,1172,1206,33.4,46.6,10.1,5.91,0,0,2.97,1.01]</v>
      </c>
      <c r="DZ343" s="2">
        <f t="shared" si="271"/>
        <v>53431</v>
      </c>
      <c r="EA343" s="23">
        <f t="shared" si="243"/>
        <v>20</v>
      </c>
      <c r="EB343" s="23">
        <f t="shared" si="244"/>
        <v>183500</v>
      </c>
      <c r="EC343" s="35"/>
      <c r="ED343" s="3" t="str">
        <f t="shared" si="272"/>
        <v>[53431,102]</v>
      </c>
      <c r="EE343" s="3" t="str">
        <f t="shared" si="273"/>
        <v>[20,183500]</v>
      </c>
      <c r="EF343" s="3"/>
      <c r="EG343" s="3">
        <f>VLOOKUP(IF(MOD(CY343,10)=0,10,MOD(CY343,10))&amp;DA343&amp;DB343&amp;DJ343-1,[1]图鉴!$C$18:$G$183,MATCH("经验值",[1]图鉴!$C$18:$G$18,0),FALSE)</f>
        <v>35</v>
      </c>
      <c r="EI343" s="2" t="str">
        <f t="shared" si="245"/>
        <v>T-32</v>
      </c>
      <c r="EJ343" s="2">
        <f t="shared" si="246"/>
        <v>340</v>
      </c>
    </row>
    <row r="344" spans="83:140">
      <c r="CE344" s="21">
        <f>[1]坦克标准养成属性!AV344</f>
        <v>29</v>
      </c>
      <c r="CF344" s="21" t="str">
        <f>[1]坦克标准养成属性!AW344</f>
        <v>T-32</v>
      </c>
      <c r="CG344" s="21" t="str">
        <f t="shared" si="274"/>
        <v>T4</v>
      </c>
      <c r="CH344" s="21" t="str">
        <f>[1]坦克标准养成属性!AX344</f>
        <v>高</v>
      </c>
      <c r="CI344" s="21">
        <f>[1]坦克标准养成属性!AY344</f>
        <v>2</v>
      </c>
      <c r="CJ344" s="21">
        <f ca="1">[1]坦克标准养成属性!AZ344</f>
        <v>13538</v>
      </c>
      <c r="CK344" s="21">
        <f ca="1">[1]坦克标准养成属性!BA344</f>
        <v>2203</v>
      </c>
      <c r="CL344" s="21">
        <f ca="1">[1]坦克标准养成属性!BB344</f>
        <v>1101</v>
      </c>
      <c r="CM344" s="21">
        <f ca="1">[1]坦克标准养成属性!BC344</f>
        <v>880</v>
      </c>
      <c r="CN344" s="21">
        <f ca="1">[1]坦克标准养成属性!BD344</f>
        <v>1221</v>
      </c>
      <c r="CO344" s="21">
        <f ca="1">[1]坦克标准养成属性!BE344</f>
        <v>1289</v>
      </c>
      <c r="CP344" s="21">
        <f>[1]坦克标准养成属性!BF344</f>
        <v>33.9</v>
      </c>
      <c r="CQ344" s="21">
        <f>[1]坦克标准养成属性!BG344</f>
        <v>47.3</v>
      </c>
      <c r="CR344" s="21">
        <f>[1]坦克标准养成属性!BH344</f>
        <v>10.3</v>
      </c>
      <c r="CS344" s="21">
        <f>[1]坦克标准养成属性!BI344</f>
        <v>5.82</v>
      </c>
      <c r="CT344" s="21">
        <f>[1]坦克标准养成属性!BJ344</f>
        <v>0</v>
      </c>
      <c r="CU344" s="21">
        <f>[1]坦克标准养成属性!BK344</f>
        <v>0</v>
      </c>
      <c r="CV344" s="21">
        <f>[1]坦克标准养成属性!BL344</f>
        <v>2.94</v>
      </c>
      <c r="CX344" s="2">
        <v>341</v>
      </c>
      <c r="CY344" s="2">
        <f t="shared" si="247"/>
        <v>29</v>
      </c>
      <c r="CZ344" s="2" t="str">
        <f t="shared" si="248"/>
        <v>T-32</v>
      </c>
      <c r="DA344" s="2" t="str">
        <f t="shared" si="248"/>
        <v>T4</v>
      </c>
      <c r="DB344" s="2" t="str">
        <f t="shared" si="248"/>
        <v>高</v>
      </c>
      <c r="DC344" s="2">
        <f t="shared" si="249"/>
        <v>4</v>
      </c>
      <c r="DD344" s="2">
        <f t="shared" si="250"/>
        <v>6</v>
      </c>
      <c r="DE344" s="2">
        <f t="shared" si="251"/>
        <v>4</v>
      </c>
      <c r="DF344" s="2">
        <f t="shared" si="252"/>
        <v>4</v>
      </c>
      <c r="DG344" s="2">
        <f t="shared" si="253"/>
        <v>2</v>
      </c>
      <c r="DH344" s="2">
        <f t="shared" si="254"/>
        <v>1</v>
      </c>
      <c r="DI344" s="2">
        <f t="shared" si="255"/>
        <v>342</v>
      </c>
      <c r="DJ344" s="2">
        <f>COUNTIF(CZ$4:CZ344,CZ344)</f>
        <v>3</v>
      </c>
      <c r="DK344" s="2">
        <f t="shared" ca="1" si="256"/>
        <v>13538</v>
      </c>
      <c r="DL344" s="2">
        <f t="shared" ca="1" si="257"/>
        <v>2203</v>
      </c>
      <c r="DM344" s="2">
        <f t="shared" ca="1" si="258"/>
        <v>1101</v>
      </c>
      <c r="DN344" s="2">
        <f t="shared" ca="1" si="259"/>
        <v>880</v>
      </c>
      <c r="DO344" s="2">
        <f t="shared" ca="1" si="260"/>
        <v>1221</v>
      </c>
      <c r="DP344" s="2">
        <f t="shared" ca="1" si="261"/>
        <v>1289</v>
      </c>
      <c r="DQ344" s="2">
        <f t="shared" si="262"/>
        <v>33.9</v>
      </c>
      <c r="DR344" s="2">
        <f t="shared" si="263"/>
        <v>47.3</v>
      </c>
      <c r="DS344" s="2">
        <f t="shared" si="264"/>
        <v>10.3</v>
      </c>
      <c r="DT344" s="2">
        <f t="shared" si="265"/>
        <v>5.82</v>
      </c>
      <c r="DU344" s="2">
        <f t="shared" si="266"/>
        <v>0</v>
      </c>
      <c r="DV344" s="2">
        <f t="shared" si="267"/>
        <v>0</v>
      </c>
      <c r="DW344" s="2">
        <f t="shared" si="268"/>
        <v>2.94</v>
      </c>
      <c r="DX344" s="2">
        <f t="shared" si="269"/>
        <v>1.02</v>
      </c>
      <c r="DY344" s="12" t="str">
        <f t="shared" ca="1" si="270"/>
        <v>[13538,2203,1101,880,1221,1289,33.9,47.3,10.3,5.82,0,0,2.94,1.02]</v>
      </c>
      <c r="DZ344" s="2">
        <f t="shared" si="271"/>
        <v>53431</v>
      </c>
      <c r="EA344" s="23">
        <f t="shared" si="243"/>
        <v>20</v>
      </c>
      <c r="EB344" s="23">
        <f t="shared" si="244"/>
        <v>249000</v>
      </c>
      <c r="EC344" s="35"/>
      <c r="ED344" s="3" t="str">
        <f t="shared" si="272"/>
        <v>[53431,102]</v>
      </c>
      <c r="EE344" s="3" t="str">
        <f t="shared" si="273"/>
        <v>[20,249000]</v>
      </c>
      <c r="EF344" s="3"/>
      <c r="EG344" s="3">
        <f>VLOOKUP(IF(MOD(CY344,10)=0,10,MOD(CY344,10))&amp;DA344&amp;DB344&amp;DJ344-1,[1]图鉴!$C$18:$G$183,MATCH("经验值",[1]图鉴!$C$18:$G$18,0),FALSE)</f>
        <v>35</v>
      </c>
      <c r="EI344" s="2" t="str">
        <f t="shared" si="245"/>
        <v>T-32</v>
      </c>
      <c r="EJ344" s="2">
        <f t="shared" si="246"/>
        <v>341</v>
      </c>
    </row>
    <row r="345" spans="83:140">
      <c r="CE345" s="21">
        <f>[1]坦克标准养成属性!AV345</f>
        <v>29</v>
      </c>
      <c r="CF345" s="21" t="str">
        <f>[1]坦克标准养成属性!AW345</f>
        <v>T-32</v>
      </c>
      <c r="CG345" s="21" t="str">
        <f t="shared" si="274"/>
        <v>T4</v>
      </c>
      <c r="CH345" s="21" t="str">
        <f>[1]坦克标准养成属性!AX345</f>
        <v>高</v>
      </c>
      <c r="CI345" s="21">
        <f>[1]坦克标准养成属性!AY345</f>
        <v>3</v>
      </c>
      <c r="CJ345" s="21">
        <f ca="1">[1]坦克标准养成属性!AZ345</f>
        <v>14505</v>
      </c>
      <c r="CK345" s="21">
        <f ca="1">[1]坦克标准养成属性!BA345</f>
        <v>2292</v>
      </c>
      <c r="CL345" s="21">
        <f ca="1">[1]坦克标准养成属性!BB345</f>
        <v>1162</v>
      </c>
      <c r="CM345" s="21">
        <f ca="1">[1]坦克标准养成属性!BC345</f>
        <v>929</v>
      </c>
      <c r="CN345" s="21">
        <f ca="1">[1]坦克标准养成属性!BD345</f>
        <v>1270</v>
      </c>
      <c r="CO345" s="21">
        <f ca="1">[1]坦克标准养成属性!BE345</f>
        <v>1371</v>
      </c>
      <c r="CP345" s="21">
        <f>[1]坦克标准养成属性!BF345</f>
        <v>34.4</v>
      </c>
      <c r="CQ345" s="21">
        <f>[1]坦克标准养成属性!BG345</f>
        <v>47.9</v>
      </c>
      <c r="CR345" s="21">
        <f>[1]坦克标准养成属性!BH345</f>
        <v>10.5</v>
      </c>
      <c r="CS345" s="21">
        <f>[1]坦克标准养成属性!BI345</f>
        <v>5.74</v>
      </c>
      <c r="CT345" s="21">
        <f>[1]坦克标准养成属性!BJ345</f>
        <v>0</v>
      </c>
      <c r="CU345" s="21">
        <f>[1]坦克标准养成属性!BK345</f>
        <v>0</v>
      </c>
      <c r="CV345" s="21">
        <f>[1]坦克标准养成属性!BL345</f>
        <v>2.91</v>
      </c>
      <c r="CX345" s="2">
        <v>342</v>
      </c>
      <c r="CY345" s="2">
        <f t="shared" si="247"/>
        <v>29</v>
      </c>
      <c r="CZ345" s="2" t="str">
        <f t="shared" si="248"/>
        <v>T-32</v>
      </c>
      <c r="DA345" s="2" t="str">
        <f t="shared" si="248"/>
        <v>T4</v>
      </c>
      <c r="DB345" s="2" t="str">
        <f t="shared" si="248"/>
        <v>高</v>
      </c>
      <c r="DC345" s="2">
        <f t="shared" si="249"/>
        <v>4</v>
      </c>
      <c r="DD345" s="2">
        <f t="shared" si="250"/>
        <v>6</v>
      </c>
      <c r="DE345" s="2">
        <f t="shared" si="251"/>
        <v>4</v>
      </c>
      <c r="DF345" s="2">
        <f t="shared" si="252"/>
        <v>4</v>
      </c>
      <c r="DG345" s="2">
        <f t="shared" si="253"/>
        <v>3</v>
      </c>
      <c r="DH345" s="2">
        <f t="shared" si="254"/>
        <v>1</v>
      </c>
      <c r="DI345" s="2">
        <f t="shared" si="255"/>
        <v>343</v>
      </c>
      <c r="DJ345" s="2">
        <f>COUNTIF(CZ$4:CZ345,CZ345)</f>
        <v>4</v>
      </c>
      <c r="DK345" s="2">
        <f t="shared" ca="1" si="256"/>
        <v>14505</v>
      </c>
      <c r="DL345" s="2">
        <f t="shared" ca="1" si="257"/>
        <v>2292</v>
      </c>
      <c r="DM345" s="2">
        <f t="shared" ca="1" si="258"/>
        <v>1162</v>
      </c>
      <c r="DN345" s="2">
        <f t="shared" ca="1" si="259"/>
        <v>929</v>
      </c>
      <c r="DO345" s="2">
        <f t="shared" ca="1" si="260"/>
        <v>1270</v>
      </c>
      <c r="DP345" s="2">
        <f t="shared" ca="1" si="261"/>
        <v>1371</v>
      </c>
      <c r="DQ345" s="2">
        <f t="shared" si="262"/>
        <v>34.4</v>
      </c>
      <c r="DR345" s="2">
        <f t="shared" si="263"/>
        <v>47.9</v>
      </c>
      <c r="DS345" s="2">
        <f t="shared" si="264"/>
        <v>10.5</v>
      </c>
      <c r="DT345" s="2">
        <f t="shared" si="265"/>
        <v>5.74</v>
      </c>
      <c r="DU345" s="2">
        <f t="shared" si="266"/>
        <v>0</v>
      </c>
      <c r="DV345" s="2">
        <f t="shared" si="267"/>
        <v>0</v>
      </c>
      <c r="DW345" s="2">
        <f t="shared" si="268"/>
        <v>2.91</v>
      </c>
      <c r="DX345" s="2">
        <f t="shared" si="269"/>
        <v>1.03</v>
      </c>
      <c r="DY345" s="12" t="str">
        <f t="shared" ca="1" si="270"/>
        <v>[14505,2292,1162,929,1270,1371,34.4,47.9,10.5,5.74,0,0,2.91,1.03]</v>
      </c>
      <c r="DZ345" s="2">
        <f t="shared" si="271"/>
        <v>53431</v>
      </c>
      <c r="EA345" s="23">
        <f t="shared" si="243"/>
        <v>20</v>
      </c>
      <c r="EB345" s="23">
        <f t="shared" si="244"/>
        <v>314500</v>
      </c>
      <c r="EC345" s="35"/>
      <c r="ED345" s="3" t="str">
        <f t="shared" si="272"/>
        <v>[53431,102]</v>
      </c>
      <c r="EE345" s="3" t="str">
        <f t="shared" si="273"/>
        <v>[20,314500]</v>
      </c>
      <c r="EF345" s="3"/>
      <c r="EG345" s="3">
        <f>VLOOKUP(IF(MOD(CY345,10)=0,10,MOD(CY345,10))&amp;DA345&amp;DB345&amp;DJ345-1,[1]图鉴!$C$18:$G$183,MATCH("经验值",[1]图鉴!$C$18:$G$18,0),FALSE)</f>
        <v>35</v>
      </c>
      <c r="EI345" s="2" t="str">
        <f t="shared" si="245"/>
        <v>T-32</v>
      </c>
      <c r="EJ345" s="2">
        <f t="shared" si="246"/>
        <v>342</v>
      </c>
    </row>
    <row r="346" spans="83:140">
      <c r="CE346" s="21">
        <f>[1]坦克标准养成属性!AV346</f>
        <v>29</v>
      </c>
      <c r="CF346" s="21" t="str">
        <f>[1]坦克标准养成属性!AW346</f>
        <v>T-32</v>
      </c>
      <c r="CG346" s="21" t="str">
        <f t="shared" si="274"/>
        <v>T4</v>
      </c>
      <c r="CH346" s="21" t="str">
        <f>[1]坦克标准养成属性!AX346</f>
        <v>高</v>
      </c>
      <c r="CI346" s="21">
        <f>[1]坦克标准养成属性!AY346</f>
        <v>4</v>
      </c>
      <c r="CJ346" s="21">
        <f ca="1">[1]坦克标准养成属性!AZ346</f>
        <v>15472</v>
      </c>
      <c r="CK346" s="21">
        <f ca="1">[1]坦克标准养成属性!BA346</f>
        <v>2381</v>
      </c>
      <c r="CL346" s="21">
        <f ca="1">[1]坦克标准养成属性!BB346</f>
        <v>1222</v>
      </c>
      <c r="CM346" s="21">
        <f ca="1">[1]坦克标准养成属性!BC346</f>
        <v>977</v>
      </c>
      <c r="CN346" s="21">
        <f ca="1">[1]坦克标准养成属性!BD346</f>
        <v>1320</v>
      </c>
      <c r="CO346" s="21">
        <f ca="1">[1]坦克标准养成属性!BE346</f>
        <v>1453</v>
      </c>
      <c r="CP346" s="21">
        <f>[1]坦克标准养成属性!BF346</f>
        <v>34.799999999999997</v>
      </c>
      <c r="CQ346" s="21">
        <f>[1]坦克标准养成属性!BG346</f>
        <v>48.6</v>
      </c>
      <c r="CR346" s="21">
        <f>[1]坦克标准养成属性!BH346</f>
        <v>10.7</v>
      </c>
      <c r="CS346" s="21">
        <f>[1]坦克标准养成属性!BI346</f>
        <v>5.65</v>
      </c>
      <c r="CT346" s="21">
        <f>[1]坦克标准养成属性!BJ346</f>
        <v>0</v>
      </c>
      <c r="CU346" s="21">
        <f>[1]坦克标准养成属性!BK346</f>
        <v>0</v>
      </c>
      <c r="CV346" s="21">
        <f>[1]坦克标准养成属性!BL346</f>
        <v>2.88</v>
      </c>
      <c r="CX346" s="2">
        <v>343</v>
      </c>
      <c r="CY346" s="2">
        <f t="shared" si="247"/>
        <v>29</v>
      </c>
      <c r="CZ346" s="2" t="str">
        <f t="shared" si="248"/>
        <v>T-32</v>
      </c>
      <c r="DA346" s="2" t="str">
        <f t="shared" si="248"/>
        <v>T4</v>
      </c>
      <c r="DB346" s="2" t="str">
        <f t="shared" si="248"/>
        <v>高</v>
      </c>
      <c r="DC346" s="2">
        <f t="shared" si="249"/>
        <v>4</v>
      </c>
      <c r="DD346" s="2">
        <f t="shared" si="250"/>
        <v>6</v>
      </c>
      <c r="DE346" s="2">
        <f t="shared" si="251"/>
        <v>4</v>
      </c>
      <c r="DF346" s="2">
        <f t="shared" si="252"/>
        <v>4</v>
      </c>
      <c r="DG346" s="2">
        <f t="shared" si="253"/>
        <v>4</v>
      </c>
      <c r="DH346" s="2">
        <f t="shared" si="254"/>
        <v>2</v>
      </c>
      <c r="DI346" s="2">
        <f t="shared" si="255"/>
        <v>344</v>
      </c>
      <c r="DJ346" s="2">
        <f>COUNTIF(CZ$4:CZ346,CZ346)</f>
        <v>5</v>
      </c>
      <c r="DK346" s="2">
        <f t="shared" ca="1" si="256"/>
        <v>15472</v>
      </c>
      <c r="DL346" s="2">
        <f t="shared" ca="1" si="257"/>
        <v>2381</v>
      </c>
      <c r="DM346" s="2">
        <f t="shared" ca="1" si="258"/>
        <v>1222</v>
      </c>
      <c r="DN346" s="2">
        <f t="shared" ca="1" si="259"/>
        <v>977</v>
      </c>
      <c r="DO346" s="2">
        <f t="shared" ca="1" si="260"/>
        <v>1320</v>
      </c>
      <c r="DP346" s="2">
        <f t="shared" ca="1" si="261"/>
        <v>1453</v>
      </c>
      <c r="DQ346" s="2">
        <f t="shared" si="262"/>
        <v>34.799999999999997</v>
      </c>
      <c r="DR346" s="2">
        <f t="shared" si="263"/>
        <v>48.6</v>
      </c>
      <c r="DS346" s="2">
        <f t="shared" si="264"/>
        <v>10.7</v>
      </c>
      <c r="DT346" s="2">
        <f t="shared" si="265"/>
        <v>5.65</v>
      </c>
      <c r="DU346" s="2">
        <f t="shared" si="266"/>
        <v>0</v>
      </c>
      <c r="DV346" s="2">
        <f t="shared" si="267"/>
        <v>0</v>
      </c>
      <c r="DW346" s="2">
        <f t="shared" si="268"/>
        <v>2.88</v>
      </c>
      <c r="DX346" s="2">
        <f t="shared" si="269"/>
        <v>1.04</v>
      </c>
      <c r="DY346" s="12" t="str">
        <f t="shared" ca="1" si="270"/>
        <v>[15472,2381,1222,977,1320,1453,34.8,48.6,10.7,5.65,0,0,2.88,1.04]</v>
      </c>
      <c r="DZ346" s="2">
        <f t="shared" si="271"/>
        <v>53431</v>
      </c>
      <c r="EA346" s="23">
        <f t="shared" si="243"/>
        <v>20</v>
      </c>
      <c r="EB346" s="23">
        <f t="shared" si="244"/>
        <v>380000</v>
      </c>
      <c r="EC346" s="35"/>
      <c r="ED346" s="3" t="str">
        <f t="shared" si="272"/>
        <v>[53431,102]</v>
      </c>
      <c r="EE346" s="3" t="str">
        <f t="shared" si="273"/>
        <v>[20,380000]</v>
      </c>
      <c r="EF346" s="3"/>
      <c r="EG346" s="3">
        <f>VLOOKUP(IF(MOD(CY346,10)=0,10,MOD(CY346,10))&amp;DA346&amp;DB346&amp;DJ346-1,[1]图鉴!$C$18:$G$183,MATCH("经验值",[1]图鉴!$C$18:$G$18,0),FALSE)</f>
        <v>35</v>
      </c>
      <c r="EI346" s="2" t="str">
        <f t="shared" si="245"/>
        <v>T-32</v>
      </c>
      <c r="EJ346" s="2">
        <f t="shared" si="246"/>
        <v>343</v>
      </c>
    </row>
    <row r="347" spans="83:140">
      <c r="CE347" s="21">
        <f>[1]坦克标准养成属性!AV347</f>
        <v>29</v>
      </c>
      <c r="CF347" s="21" t="str">
        <f>[1]坦克标准养成属性!AW347</f>
        <v>T-32</v>
      </c>
      <c r="CG347" s="21" t="str">
        <f t="shared" si="274"/>
        <v>T4</v>
      </c>
      <c r="CH347" s="21" t="str">
        <f>[1]坦克标准养成属性!AX347</f>
        <v>高</v>
      </c>
      <c r="CI347" s="21">
        <f>[1]坦克标准养成属性!AY347</f>
        <v>5</v>
      </c>
      <c r="CJ347" s="21">
        <f ca="1">[1]坦克标准养成属性!AZ347</f>
        <v>16439</v>
      </c>
      <c r="CK347" s="21">
        <f ca="1">[1]坦克标准养成属性!BA347</f>
        <v>2469</v>
      </c>
      <c r="CL347" s="21">
        <f ca="1">[1]坦克标准养成属性!BB347</f>
        <v>1282</v>
      </c>
      <c r="CM347" s="21">
        <f ca="1">[1]坦克标准养成属性!BC347</f>
        <v>1025</v>
      </c>
      <c r="CN347" s="21">
        <f ca="1">[1]坦克标准养成属性!BD347</f>
        <v>1369</v>
      </c>
      <c r="CO347" s="21">
        <f ca="1">[1]坦克标准养成属性!BE347</f>
        <v>1535</v>
      </c>
      <c r="CP347" s="21">
        <f>[1]坦克标准养成属性!BF347</f>
        <v>35.299999999999997</v>
      </c>
      <c r="CQ347" s="21">
        <f>[1]坦克标准养成属性!BG347</f>
        <v>49.3</v>
      </c>
      <c r="CR347" s="21">
        <f>[1]坦克标准养成属性!BH347</f>
        <v>10.9</v>
      </c>
      <c r="CS347" s="21">
        <f>[1]坦克标准养成属性!BI347</f>
        <v>5.56</v>
      </c>
      <c r="CT347" s="21">
        <f>[1]坦克标准养成属性!BJ347</f>
        <v>0</v>
      </c>
      <c r="CU347" s="21">
        <f>[1]坦克标准养成属性!BK347</f>
        <v>0</v>
      </c>
      <c r="CV347" s="21">
        <f>[1]坦克标准养成属性!BL347</f>
        <v>2.85</v>
      </c>
      <c r="CX347" s="2">
        <v>344</v>
      </c>
      <c r="CY347" s="2">
        <f t="shared" si="247"/>
        <v>29</v>
      </c>
      <c r="CZ347" s="2" t="str">
        <f t="shared" si="248"/>
        <v>T-32</v>
      </c>
      <c r="DA347" s="2" t="str">
        <f t="shared" si="248"/>
        <v>T4</v>
      </c>
      <c r="DB347" s="2" t="str">
        <f t="shared" si="248"/>
        <v>高</v>
      </c>
      <c r="DC347" s="2">
        <f t="shared" si="249"/>
        <v>4</v>
      </c>
      <c r="DD347" s="2">
        <f t="shared" si="250"/>
        <v>6</v>
      </c>
      <c r="DE347" s="2">
        <f t="shared" si="251"/>
        <v>5</v>
      </c>
      <c r="DF347" s="2">
        <f t="shared" si="252"/>
        <v>5</v>
      </c>
      <c r="DG347" s="2">
        <f t="shared" si="253"/>
        <v>0</v>
      </c>
      <c r="DH347" s="2">
        <f t="shared" si="254"/>
        <v>1</v>
      </c>
      <c r="DI347" s="2">
        <f t="shared" si="255"/>
        <v>345</v>
      </c>
      <c r="DJ347" s="2">
        <f>COUNTIF(CZ$4:CZ347,CZ347)</f>
        <v>6</v>
      </c>
      <c r="DK347" s="2">
        <f t="shared" ca="1" si="256"/>
        <v>16439</v>
      </c>
      <c r="DL347" s="2">
        <f t="shared" ca="1" si="257"/>
        <v>2469</v>
      </c>
      <c r="DM347" s="2">
        <f t="shared" ca="1" si="258"/>
        <v>1282</v>
      </c>
      <c r="DN347" s="2">
        <f t="shared" ca="1" si="259"/>
        <v>1025</v>
      </c>
      <c r="DO347" s="2">
        <f t="shared" ca="1" si="260"/>
        <v>1369</v>
      </c>
      <c r="DP347" s="2">
        <f t="shared" ca="1" si="261"/>
        <v>1535</v>
      </c>
      <c r="DQ347" s="2">
        <f t="shared" si="262"/>
        <v>35.299999999999997</v>
      </c>
      <c r="DR347" s="2">
        <f t="shared" si="263"/>
        <v>49.3</v>
      </c>
      <c r="DS347" s="2">
        <f t="shared" si="264"/>
        <v>10.9</v>
      </c>
      <c r="DT347" s="2">
        <f t="shared" si="265"/>
        <v>5.56</v>
      </c>
      <c r="DU347" s="2">
        <f t="shared" si="266"/>
        <v>0</v>
      </c>
      <c r="DV347" s="2">
        <f t="shared" si="267"/>
        <v>0</v>
      </c>
      <c r="DW347" s="2">
        <f t="shared" si="268"/>
        <v>2.85</v>
      </c>
      <c r="DX347" s="2">
        <f t="shared" si="269"/>
        <v>1.05</v>
      </c>
      <c r="DY347" s="12" t="str">
        <f t="shared" ca="1" si="270"/>
        <v>[16439,2469,1282,1025,1369,1535,35.3,49.3,10.9,5.56,0,0,2.85,1.05]</v>
      </c>
      <c r="DZ347" s="2">
        <f t="shared" si="271"/>
        <v>53431</v>
      </c>
      <c r="EA347" s="23">
        <f t="shared" si="243"/>
        <v>25</v>
      </c>
      <c r="EB347" s="23">
        <f t="shared" si="244"/>
        <v>445500</v>
      </c>
      <c r="EC347" s="35"/>
      <c r="ED347" s="3" t="str">
        <f t="shared" si="272"/>
        <v>[53431,102]</v>
      </c>
      <c r="EE347" s="3" t="str">
        <f t="shared" si="273"/>
        <v>[25,445500]</v>
      </c>
      <c r="EF347" s="3"/>
      <c r="EG347" s="3">
        <f>VLOOKUP(IF(MOD(CY347,10)=0,10,MOD(CY347,10))&amp;DA347&amp;DB347&amp;DJ347-1,[1]图鉴!$C$18:$G$183,MATCH("经验值",[1]图鉴!$C$18:$G$18,0),FALSE)</f>
        <v>35</v>
      </c>
      <c r="EI347" s="2" t="str">
        <f t="shared" si="245"/>
        <v>T-32</v>
      </c>
      <c r="EJ347" s="2">
        <f t="shared" si="246"/>
        <v>344</v>
      </c>
    </row>
    <row r="348" spans="83:140">
      <c r="CE348" s="21">
        <f>[1]坦克标准养成属性!AV348</f>
        <v>29</v>
      </c>
      <c r="CF348" s="21" t="str">
        <f>[1]坦克标准养成属性!AW348</f>
        <v>T-32</v>
      </c>
      <c r="CG348" s="21" t="str">
        <f t="shared" si="274"/>
        <v>T4</v>
      </c>
      <c r="CH348" s="21" t="str">
        <f>[1]坦克标准养成属性!AX348</f>
        <v>高</v>
      </c>
      <c r="CI348" s="21">
        <f>[1]坦克标准养成属性!AY348</f>
        <v>6</v>
      </c>
      <c r="CJ348" s="21">
        <f ca="1">[1]坦克标准养成属性!AZ348</f>
        <v>17406</v>
      </c>
      <c r="CK348" s="21">
        <f ca="1">[1]坦克标准养成属性!BA348</f>
        <v>2558</v>
      </c>
      <c r="CL348" s="21">
        <f ca="1">[1]坦克标准养成属性!BB348</f>
        <v>1342</v>
      </c>
      <c r="CM348" s="21">
        <f ca="1">[1]坦克标准养成属性!BC348</f>
        <v>1073</v>
      </c>
      <c r="CN348" s="21">
        <f ca="1">[1]坦克标准养成属性!BD348</f>
        <v>1418</v>
      </c>
      <c r="CO348" s="21">
        <f ca="1">[1]坦克标准养成属性!BE348</f>
        <v>1618</v>
      </c>
      <c r="CP348" s="21">
        <f>[1]坦克标准养成属性!BF348</f>
        <v>35.799999999999997</v>
      </c>
      <c r="CQ348" s="21">
        <f>[1]坦克标准养成属性!BG348</f>
        <v>50</v>
      </c>
      <c r="CR348" s="21">
        <f>[1]坦克标准养成属性!BH348</f>
        <v>11</v>
      </c>
      <c r="CS348" s="21">
        <f>[1]坦克标准养成属性!BI348</f>
        <v>5.47</v>
      </c>
      <c r="CT348" s="21">
        <f>[1]坦克标准养成属性!BJ348</f>
        <v>0</v>
      </c>
      <c r="CU348" s="21">
        <f>[1]坦克标准养成属性!BK348</f>
        <v>0</v>
      </c>
      <c r="CV348" s="21">
        <f>[1]坦克标准养成属性!BL348</f>
        <v>2.82</v>
      </c>
      <c r="CX348" s="2">
        <v>345</v>
      </c>
      <c r="CY348" s="2">
        <f t="shared" si="247"/>
        <v>29</v>
      </c>
      <c r="CZ348" s="2" t="str">
        <f t="shared" si="248"/>
        <v>T-32</v>
      </c>
      <c r="DA348" s="2" t="str">
        <f t="shared" si="248"/>
        <v>T4</v>
      </c>
      <c r="DB348" s="2" t="str">
        <f t="shared" si="248"/>
        <v>高</v>
      </c>
      <c r="DC348" s="2">
        <f t="shared" si="249"/>
        <v>4</v>
      </c>
      <c r="DD348" s="2">
        <f t="shared" si="250"/>
        <v>6</v>
      </c>
      <c r="DE348" s="2">
        <f t="shared" si="251"/>
        <v>5</v>
      </c>
      <c r="DF348" s="2">
        <f t="shared" si="252"/>
        <v>5</v>
      </c>
      <c r="DG348" s="2">
        <f t="shared" si="253"/>
        <v>1</v>
      </c>
      <c r="DH348" s="2">
        <f t="shared" si="254"/>
        <v>1</v>
      </c>
      <c r="DI348" s="2">
        <f t="shared" si="255"/>
        <v>346</v>
      </c>
      <c r="DJ348" s="2">
        <f>COUNTIF(CZ$4:CZ348,CZ348)</f>
        <v>7</v>
      </c>
      <c r="DK348" s="2">
        <f t="shared" ca="1" si="256"/>
        <v>17406</v>
      </c>
      <c r="DL348" s="2">
        <f t="shared" ca="1" si="257"/>
        <v>2558</v>
      </c>
      <c r="DM348" s="2">
        <f t="shared" ca="1" si="258"/>
        <v>1342</v>
      </c>
      <c r="DN348" s="2">
        <f t="shared" ca="1" si="259"/>
        <v>1073</v>
      </c>
      <c r="DO348" s="2">
        <f t="shared" ca="1" si="260"/>
        <v>1418</v>
      </c>
      <c r="DP348" s="2">
        <f t="shared" ca="1" si="261"/>
        <v>1618</v>
      </c>
      <c r="DQ348" s="2">
        <f t="shared" si="262"/>
        <v>35.799999999999997</v>
      </c>
      <c r="DR348" s="2">
        <f t="shared" si="263"/>
        <v>50</v>
      </c>
      <c r="DS348" s="2">
        <f t="shared" si="264"/>
        <v>11</v>
      </c>
      <c r="DT348" s="2">
        <f t="shared" si="265"/>
        <v>5.47</v>
      </c>
      <c r="DU348" s="2">
        <f t="shared" si="266"/>
        <v>0</v>
      </c>
      <c r="DV348" s="2">
        <f t="shared" si="267"/>
        <v>0</v>
      </c>
      <c r="DW348" s="2">
        <f t="shared" si="268"/>
        <v>2.82</v>
      </c>
      <c r="DX348" s="2">
        <f t="shared" si="269"/>
        <v>1.06</v>
      </c>
      <c r="DY348" s="12" t="str">
        <f t="shared" ca="1" si="270"/>
        <v>[17406,2558,1342,1073,1418,1618,35.8,50,11,5.47,0,0,2.82,1.06]</v>
      </c>
      <c r="DZ348" s="2">
        <f t="shared" si="271"/>
        <v>53431</v>
      </c>
      <c r="EA348" s="23">
        <f t="shared" si="243"/>
        <v>25</v>
      </c>
      <c r="EB348" s="23">
        <f t="shared" si="244"/>
        <v>511000</v>
      </c>
      <c r="EC348" s="35"/>
      <c r="ED348" s="3" t="str">
        <f t="shared" si="272"/>
        <v>[53431,102]</v>
      </c>
      <c r="EE348" s="3" t="str">
        <f t="shared" si="273"/>
        <v>[25,511000]</v>
      </c>
      <c r="EF348" s="3"/>
      <c r="EG348" s="3">
        <f>VLOOKUP(IF(MOD(CY348,10)=0,10,MOD(CY348,10))&amp;DA348&amp;DB348&amp;DJ348-1,[1]图鉴!$C$18:$G$183,MATCH("经验值",[1]图鉴!$C$18:$G$18,0),FALSE)</f>
        <v>40</v>
      </c>
      <c r="EI348" s="2" t="str">
        <f t="shared" si="245"/>
        <v>T-32</v>
      </c>
      <c r="EJ348" s="2">
        <f t="shared" si="246"/>
        <v>345</v>
      </c>
    </row>
    <row r="349" spans="83:140">
      <c r="CE349" s="21">
        <f>[1]坦克标准养成属性!AV349</f>
        <v>29</v>
      </c>
      <c r="CF349" s="21" t="str">
        <f>[1]坦克标准养成属性!AW349</f>
        <v>T-32</v>
      </c>
      <c r="CG349" s="21" t="str">
        <f t="shared" si="274"/>
        <v>T4</v>
      </c>
      <c r="CH349" s="21" t="str">
        <f>[1]坦克标准养成属性!AX349</f>
        <v>高</v>
      </c>
      <c r="CI349" s="21">
        <f>[1]坦克标准养成属性!AY349</f>
        <v>7</v>
      </c>
      <c r="CJ349" s="21">
        <f ca="1">[1]坦克标准养成属性!AZ349</f>
        <v>18373</v>
      </c>
      <c r="CK349" s="21">
        <f ca="1">[1]坦克标准养成属性!BA349</f>
        <v>2646</v>
      </c>
      <c r="CL349" s="21">
        <f ca="1">[1]坦克标准养成属性!BB349</f>
        <v>1402</v>
      </c>
      <c r="CM349" s="21">
        <f ca="1">[1]坦克标准养成属性!BC349</f>
        <v>1121</v>
      </c>
      <c r="CN349" s="21">
        <f ca="1">[1]坦克标准养成属性!BD349</f>
        <v>1467</v>
      </c>
      <c r="CO349" s="21">
        <f ca="1">[1]坦克标准养成属性!BE349</f>
        <v>1700</v>
      </c>
      <c r="CP349" s="21">
        <f>[1]坦克标准养成属性!BF349</f>
        <v>36.299999999999997</v>
      </c>
      <c r="CQ349" s="21">
        <f>[1]坦克标准养成属性!BG349</f>
        <v>50.6</v>
      </c>
      <c r="CR349" s="21">
        <f>[1]坦克标准养成属性!BH349</f>
        <v>11.2</v>
      </c>
      <c r="CS349" s="21">
        <f>[1]坦克标准养成属性!BI349</f>
        <v>5.39</v>
      </c>
      <c r="CT349" s="21">
        <f>[1]坦克标准养成属性!BJ349</f>
        <v>0</v>
      </c>
      <c r="CU349" s="21">
        <f>[1]坦克标准养成属性!BK349</f>
        <v>0</v>
      </c>
      <c r="CV349" s="21">
        <f>[1]坦克标准养成属性!BL349</f>
        <v>2.79</v>
      </c>
      <c r="CX349" s="2">
        <v>346</v>
      </c>
      <c r="CY349" s="2">
        <f t="shared" si="247"/>
        <v>29</v>
      </c>
      <c r="CZ349" s="2" t="str">
        <f t="shared" si="248"/>
        <v>T-32</v>
      </c>
      <c r="DA349" s="2" t="str">
        <f t="shared" si="248"/>
        <v>T4</v>
      </c>
      <c r="DB349" s="2" t="str">
        <f t="shared" si="248"/>
        <v>高</v>
      </c>
      <c r="DC349" s="2">
        <f t="shared" si="249"/>
        <v>4</v>
      </c>
      <c r="DD349" s="2">
        <f t="shared" si="250"/>
        <v>6</v>
      </c>
      <c r="DE349" s="2">
        <f t="shared" si="251"/>
        <v>5</v>
      </c>
      <c r="DF349" s="2">
        <f t="shared" si="252"/>
        <v>5</v>
      </c>
      <c r="DG349" s="2">
        <f t="shared" si="253"/>
        <v>2</v>
      </c>
      <c r="DH349" s="2">
        <f t="shared" si="254"/>
        <v>1</v>
      </c>
      <c r="DI349" s="2">
        <f t="shared" si="255"/>
        <v>347</v>
      </c>
      <c r="DJ349" s="2">
        <f>COUNTIF(CZ$4:CZ349,CZ349)</f>
        <v>8</v>
      </c>
      <c r="DK349" s="2">
        <f t="shared" ca="1" si="256"/>
        <v>18373</v>
      </c>
      <c r="DL349" s="2">
        <f t="shared" ca="1" si="257"/>
        <v>2646</v>
      </c>
      <c r="DM349" s="2">
        <f t="shared" ca="1" si="258"/>
        <v>1402</v>
      </c>
      <c r="DN349" s="2">
        <f t="shared" ca="1" si="259"/>
        <v>1121</v>
      </c>
      <c r="DO349" s="2">
        <f t="shared" ca="1" si="260"/>
        <v>1467</v>
      </c>
      <c r="DP349" s="2">
        <f t="shared" ca="1" si="261"/>
        <v>1700</v>
      </c>
      <c r="DQ349" s="2">
        <f t="shared" si="262"/>
        <v>36.299999999999997</v>
      </c>
      <c r="DR349" s="2">
        <f t="shared" si="263"/>
        <v>50.6</v>
      </c>
      <c r="DS349" s="2">
        <f t="shared" si="264"/>
        <v>11.2</v>
      </c>
      <c r="DT349" s="2">
        <f t="shared" si="265"/>
        <v>5.39</v>
      </c>
      <c r="DU349" s="2">
        <f t="shared" si="266"/>
        <v>0</v>
      </c>
      <c r="DV349" s="2">
        <f t="shared" si="267"/>
        <v>0</v>
      </c>
      <c r="DW349" s="2">
        <f t="shared" si="268"/>
        <v>2.79</v>
      </c>
      <c r="DX349" s="2">
        <f t="shared" si="269"/>
        <v>1.08</v>
      </c>
      <c r="DY349" s="12" t="str">
        <f t="shared" ca="1" si="270"/>
        <v>[18373,2646,1402,1121,1467,1700,36.3,50.6,11.2,5.39,0,0,2.79,1.08]</v>
      </c>
      <c r="DZ349" s="2">
        <f t="shared" si="271"/>
        <v>53431</v>
      </c>
      <c r="EA349" s="23">
        <f t="shared" si="243"/>
        <v>25</v>
      </c>
      <c r="EB349" s="23">
        <f t="shared" si="244"/>
        <v>577000</v>
      </c>
      <c r="EC349" s="35"/>
      <c r="ED349" s="3" t="str">
        <f t="shared" si="272"/>
        <v>[53431,102]</v>
      </c>
      <c r="EE349" s="3" t="str">
        <f t="shared" si="273"/>
        <v>[25,577000]</v>
      </c>
      <c r="EF349" s="3"/>
      <c r="EG349" s="3">
        <f>VLOOKUP(IF(MOD(CY349,10)=0,10,MOD(CY349,10))&amp;DA349&amp;DB349&amp;DJ349-1,[1]图鉴!$C$18:$G$183,MATCH("经验值",[1]图鉴!$C$18:$G$18,0),FALSE)</f>
        <v>40</v>
      </c>
      <c r="EI349" s="2" t="str">
        <f t="shared" si="245"/>
        <v>T-32</v>
      </c>
      <c r="EJ349" s="2">
        <f t="shared" si="246"/>
        <v>346</v>
      </c>
    </row>
    <row r="350" spans="83:140">
      <c r="CE350" s="21">
        <f>[1]坦克标准养成属性!AV350</f>
        <v>29</v>
      </c>
      <c r="CF350" s="21" t="str">
        <f>[1]坦克标准养成属性!AW350</f>
        <v>T-32</v>
      </c>
      <c r="CG350" s="21" t="str">
        <f t="shared" si="274"/>
        <v>T4</v>
      </c>
      <c r="CH350" s="21" t="str">
        <f>[1]坦克标准养成属性!AX350</f>
        <v>高</v>
      </c>
      <c r="CI350" s="21">
        <f>[1]坦克标准养成属性!AY350</f>
        <v>8</v>
      </c>
      <c r="CJ350" s="21">
        <f ca="1">[1]坦克标准养成属性!AZ350</f>
        <v>19340</v>
      </c>
      <c r="CK350" s="21">
        <f ca="1">[1]坦克标准养成属性!BA350</f>
        <v>2735</v>
      </c>
      <c r="CL350" s="21">
        <f ca="1">[1]坦克标准养成属性!BB350</f>
        <v>1462</v>
      </c>
      <c r="CM350" s="21">
        <f ca="1">[1]坦克标准养成属性!BC350</f>
        <v>1169</v>
      </c>
      <c r="CN350" s="21">
        <f ca="1">[1]坦克标准养成属性!BD350</f>
        <v>1516</v>
      </c>
      <c r="CO350" s="21">
        <f ca="1">[1]坦克标准养成属性!BE350</f>
        <v>1782</v>
      </c>
      <c r="CP350" s="21">
        <f>[1]坦克标准养成属性!BF350</f>
        <v>36.799999999999997</v>
      </c>
      <c r="CQ350" s="21">
        <f>[1]坦克标准养成属性!BG350</f>
        <v>51.3</v>
      </c>
      <c r="CR350" s="21">
        <f>[1]坦克标准养成属性!BH350</f>
        <v>11.4</v>
      </c>
      <c r="CS350" s="21">
        <f>[1]坦克标准养成属性!BI350</f>
        <v>5.3</v>
      </c>
      <c r="CT350" s="21">
        <f>[1]坦克标准养成属性!BJ350</f>
        <v>0</v>
      </c>
      <c r="CU350" s="21">
        <f>[1]坦克标准养成属性!BK350</f>
        <v>0</v>
      </c>
      <c r="CV350" s="21">
        <f>[1]坦克标准养成属性!BL350</f>
        <v>2.76</v>
      </c>
      <c r="CX350" s="2">
        <v>347</v>
      </c>
      <c r="CY350" s="2">
        <f t="shared" si="247"/>
        <v>29</v>
      </c>
      <c r="CZ350" s="2" t="str">
        <f t="shared" si="248"/>
        <v>T-32</v>
      </c>
      <c r="DA350" s="2" t="str">
        <f t="shared" si="248"/>
        <v>T4</v>
      </c>
      <c r="DB350" s="2" t="str">
        <f t="shared" si="248"/>
        <v>高</v>
      </c>
      <c r="DC350" s="2">
        <f t="shared" si="249"/>
        <v>4</v>
      </c>
      <c r="DD350" s="2">
        <f t="shared" si="250"/>
        <v>6</v>
      </c>
      <c r="DE350" s="2">
        <f t="shared" si="251"/>
        <v>5</v>
      </c>
      <c r="DF350" s="2">
        <f t="shared" si="252"/>
        <v>5</v>
      </c>
      <c r="DG350" s="2">
        <f t="shared" si="253"/>
        <v>3</v>
      </c>
      <c r="DH350" s="2">
        <f t="shared" si="254"/>
        <v>1</v>
      </c>
      <c r="DI350" s="2">
        <f t="shared" si="255"/>
        <v>348</v>
      </c>
      <c r="DJ350" s="2">
        <f>COUNTIF(CZ$4:CZ350,CZ350)</f>
        <v>9</v>
      </c>
      <c r="DK350" s="2">
        <f t="shared" ca="1" si="256"/>
        <v>19340</v>
      </c>
      <c r="DL350" s="2">
        <f t="shared" ca="1" si="257"/>
        <v>2735</v>
      </c>
      <c r="DM350" s="2">
        <f t="shared" ca="1" si="258"/>
        <v>1462</v>
      </c>
      <c r="DN350" s="2">
        <f t="shared" ca="1" si="259"/>
        <v>1169</v>
      </c>
      <c r="DO350" s="2">
        <f t="shared" ca="1" si="260"/>
        <v>1516</v>
      </c>
      <c r="DP350" s="2">
        <f t="shared" ca="1" si="261"/>
        <v>1782</v>
      </c>
      <c r="DQ350" s="2">
        <f t="shared" si="262"/>
        <v>36.799999999999997</v>
      </c>
      <c r="DR350" s="2">
        <f t="shared" si="263"/>
        <v>51.3</v>
      </c>
      <c r="DS350" s="2">
        <f t="shared" si="264"/>
        <v>11.4</v>
      </c>
      <c r="DT350" s="2">
        <f t="shared" si="265"/>
        <v>5.3</v>
      </c>
      <c r="DU350" s="2">
        <f t="shared" si="266"/>
        <v>0</v>
      </c>
      <c r="DV350" s="2">
        <f t="shared" si="267"/>
        <v>0</v>
      </c>
      <c r="DW350" s="2">
        <f t="shared" si="268"/>
        <v>2.76</v>
      </c>
      <c r="DX350" s="2">
        <f t="shared" si="269"/>
        <v>1.0900000000000001</v>
      </c>
      <c r="DY350" s="12" t="str">
        <f t="shared" ca="1" si="270"/>
        <v>[19340,2735,1462,1169,1516,1782,36.8,51.3,11.4,5.3,0,0,2.76,1.09]</v>
      </c>
      <c r="DZ350" s="2">
        <f t="shared" si="271"/>
        <v>53431</v>
      </c>
      <c r="EA350" s="23">
        <f t="shared" si="243"/>
        <v>25</v>
      </c>
      <c r="EB350" s="23">
        <f t="shared" si="244"/>
        <v>642500</v>
      </c>
      <c r="EC350" s="35"/>
      <c r="ED350" s="3" t="str">
        <f t="shared" si="272"/>
        <v>[53431,102]</v>
      </c>
      <c r="EE350" s="3" t="str">
        <f t="shared" si="273"/>
        <v>[25,642500]</v>
      </c>
      <c r="EF350" s="3"/>
      <c r="EG350" s="3">
        <f>VLOOKUP(IF(MOD(CY350,10)=0,10,MOD(CY350,10))&amp;DA350&amp;DB350&amp;DJ350-1,[1]图鉴!$C$18:$G$183,MATCH("经验值",[1]图鉴!$C$18:$G$18,0),FALSE)</f>
        <v>40</v>
      </c>
      <c r="EI350" s="2" t="str">
        <f t="shared" si="245"/>
        <v>T-32</v>
      </c>
      <c r="EJ350" s="2">
        <f t="shared" si="246"/>
        <v>347</v>
      </c>
    </row>
    <row r="351" spans="83:140">
      <c r="CE351" s="21">
        <f>[1]坦克标准养成属性!AV351</f>
        <v>29</v>
      </c>
      <c r="CF351" s="21" t="str">
        <f>[1]坦克标准养成属性!AW351</f>
        <v>T-32</v>
      </c>
      <c r="CG351" s="21" t="str">
        <f t="shared" si="274"/>
        <v>T4</v>
      </c>
      <c r="CH351" s="21" t="str">
        <f>[1]坦克标准养成属性!AX351</f>
        <v>高</v>
      </c>
      <c r="CI351" s="21">
        <f>[1]坦克标准养成属性!AY351</f>
        <v>9</v>
      </c>
      <c r="CJ351" s="21">
        <f ca="1">[1]坦克标准养成属性!AZ351</f>
        <v>20307</v>
      </c>
      <c r="CK351" s="21">
        <f ca="1">[1]坦克标准养成属性!BA351</f>
        <v>2824</v>
      </c>
      <c r="CL351" s="21">
        <f ca="1">[1]坦克标准养成属性!BB351</f>
        <v>1523</v>
      </c>
      <c r="CM351" s="21">
        <f ca="1">[1]坦克标准养成属性!BC351</f>
        <v>1218</v>
      </c>
      <c r="CN351" s="21">
        <f ca="1">[1]坦克标准养成属性!BD351</f>
        <v>1565</v>
      </c>
      <c r="CO351" s="21">
        <f ca="1">[1]坦克标准养成属性!BE351</f>
        <v>1865</v>
      </c>
      <c r="CP351" s="21">
        <f>[1]坦克标准养成属性!BF351</f>
        <v>37.299999999999997</v>
      </c>
      <c r="CQ351" s="21">
        <f>[1]坦克标准养成属性!BG351</f>
        <v>52</v>
      </c>
      <c r="CR351" s="21">
        <f>[1]坦克标准养成属性!BH351</f>
        <v>11.6</v>
      </c>
      <c r="CS351" s="21">
        <f>[1]坦克标准养成属性!BI351</f>
        <v>5.21</v>
      </c>
      <c r="CT351" s="21">
        <f>[1]坦克标准养成属性!BJ351</f>
        <v>0</v>
      </c>
      <c r="CU351" s="21">
        <f>[1]坦克标准养成属性!BK351</f>
        <v>0</v>
      </c>
      <c r="CV351" s="21">
        <f>[1]坦克标准养成属性!BL351</f>
        <v>2.74</v>
      </c>
      <c r="CX351" s="2">
        <v>348</v>
      </c>
      <c r="CY351" s="2">
        <f t="shared" si="247"/>
        <v>29</v>
      </c>
      <c r="CZ351" s="2" t="str">
        <f t="shared" si="248"/>
        <v>T-32</v>
      </c>
      <c r="DA351" s="2" t="str">
        <f t="shared" si="248"/>
        <v>T4</v>
      </c>
      <c r="DB351" s="2" t="str">
        <f t="shared" si="248"/>
        <v>高</v>
      </c>
      <c r="DC351" s="2">
        <f t="shared" si="249"/>
        <v>4</v>
      </c>
      <c r="DD351" s="2">
        <f t="shared" si="250"/>
        <v>6</v>
      </c>
      <c r="DE351" s="2">
        <f t="shared" si="251"/>
        <v>5</v>
      </c>
      <c r="DF351" s="2">
        <f t="shared" si="252"/>
        <v>5</v>
      </c>
      <c r="DG351" s="2">
        <f t="shared" si="253"/>
        <v>4</v>
      </c>
      <c r="DH351" s="2">
        <f t="shared" si="254"/>
        <v>1</v>
      </c>
      <c r="DI351" s="2">
        <f t="shared" si="255"/>
        <v>349</v>
      </c>
      <c r="DJ351" s="2">
        <f>COUNTIF(CZ$4:CZ351,CZ351)</f>
        <v>10</v>
      </c>
      <c r="DK351" s="2">
        <f t="shared" ca="1" si="256"/>
        <v>20307</v>
      </c>
      <c r="DL351" s="2">
        <f t="shared" ca="1" si="257"/>
        <v>2824</v>
      </c>
      <c r="DM351" s="2">
        <f t="shared" ca="1" si="258"/>
        <v>1523</v>
      </c>
      <c r="DN351" s="2">
        <f t="shared" ca="1" si="259"/>
        <v>1218</v>
      </c>
      <c r="DO351" s="2">
        <f t="shared" ca="1" si="260"/>
        <v>1565</v>
      </c>
      <c r="DP351" s="2">
        <f t="shared" ca="1" si="261"/>
        <v>1865</v>
      </c>
      <c r="DQ351" s="2">
        <f t="shared" si="262"/>
        <v>37.299999999999997</v>
      </c>
      <c r="DR351" s="2">
        <f t="shared" si="263"/>
        <v>52</v>
      </c>
      <c r="DS351" s="2">
        <f t="shared" si="264"/>
        <v>11.6</v>
      </c>
      <c r="DT351" s="2">
        <f t="shared" si="265"/>
        <v>5.21</v>
      </c>
      <c r="DU351" s="2">
        <f t="shared" si="266"/>
        <v>0</v>
      </c>
      <c r="DV351" s="2">
        <f t="shared" si="267"/>
        <v>0</v>
      </c>
      <c r="DW351" s="2">
        <f t="shared" si="268"/>
        <v>2.74</v>
      </c>
      <c r="DX351" s="2">
        <f t="shared" si="269"/>
        <v>1.0900000000000001</v>
      </c>
      <c r="DY351" s="12" t="str">
        <f t="shared" ca="1" si="270"/>
        <v>[20307,2824,1523,1218,1565,1865,37.3,52,11.6,5.21,0,0,2.74,1.09]</v>
      </c>
      <c r="DZ351" s="2">
        <f t="shared" si="271"/>
        <v>53431</v>
      </c>
      <c r="EA351" s="23">
        <f t="shared" si="243"/>
        <v>25</v>
      </c>
      <c r="EB351" s="23">
        <f t="shared" si="244"/>
        <v>708000</v>
      </c>
      <c r="EC351" s="35"/>
      <c r="ED351" s="3" t="str">
        <f t="shared" si="272"/>
        <v>[53431,102]</v>
      </c>
      <c r="EE351" s="3" t="str">
        <f t="shared" si="273"/>
        <v>[25,708000]</v>
      </c>
      <c r="EF351" s="3"/>
      <c r="EG351" s="3">
        <f>VLOOKUP(IF(MOD(CY351,10)=0,10,MOD(CY351,10))&amp;DA351&amp;DB351&amp;DJ351-1,[1]图鉴!$C$18:$G$183,MATCH("经验值",[1]图鉴!$C$18:$G$18,0),FALSE)</f>
        <v>40</v>
      </c>
      <c r="EI351" s="2" t="str">
        <f t="shared" si="245"/>
        <v>T-32</v>
      </c>
      <c r="EJ351" s="2">
        <f t="shared" si="246"/>
        <v>348</v>
      </c>
    </row>
    <row r="352" spans="83:140">
      <c r="CE352" s="21">
        <f>[1]坦克标准养成属性!AV352</f>
        <v>29</v>
      </c>
      <c r="CF352" s="21" t="str">
        <f>[1]坦克标准养成属性!AW352</f>
        <v>T-32</v>
      </c>
      <c r="CG352" s="21" t="str">
        <f t="shared" si="274"/>
        <v>T4</v>
      </c>
      <c r="CH352" s="21" t="str">
        <f>[1]坦克标准养成属性!AX352</f>
        <v>高</v>
      </c>
      <c r="CI352" s="21">
        <f>[1]坦克标准养成属性!AY352</f>
        <v>10</v>
      </c>
      <c r="CJ352" s="21">
        <f ca="1">[1]坦克标准养成属性!AZ352</f>
        <v>21274</v>
      </c>
      <c r="CK352" s="21">
        <f ca="1">[1]坦克标准养成属性!BA352</f>
        <v>2912</v>
      </c>
      <c r="CL352" s="21">
        <f ca="1">[1]坦克标准养成属性!BB352</f>
        <v>1583</v>
      </c>
      <c r="CM352" s="21">
        <f ca="1">[1]坦克标准养成属性!BC352</f>
        <v>1266</v>
      </c>
      <c r="CN352" s="21">
        <f ca="1">[1]坦克标准养成属性!BD352</f>
        <v>1614</v>
      </c>
      <c r="CO352" s="21">
        <f ca="1">[1]坦克标准养成属性!BE352</f>
        <v>1947</v>
      </c>
      <c r="CP352" s="21">
        <f>[1]坦克标准养成属性!BF352</f>
        <v>37.700000000000003</v>
      </c>
      <c r="CQ352" s="21">
        <f>[1]坦克标准养成属性!BG352</f>
        <v>52.7</v>
      </c>
      <c r="CR352" s="21">
        <f>[1]坦克标准养成属性!BH352</f>
        <v>11.8</v>
      </c>
      <c r="CS352" s="21">
        <f>[1]坦克标准养成属性!BI352</f>
        <v>5.12</v>
      </c>
      <c r="CT352" s="21">
        <f>[1]坦克标准养成属性!BJ352</f>
        <v>0</v>
      </c>
      <c r="CU352" s="21">
        <f>[1]坦克标准养成属性!BK352</f>
        <v>0</v>
      </c>
      <c r="CV352" s="21">
        <f>[1]坦克标准养成属性!BL352</f>
        <v>2.71</v>
      </c>
      <c r="CX352" s="2">
        <v>349</v>
      </c>
      <c r="CY352" s="2">
        <f t="shared" si="247"/>
        <v>29</v>
      </c>
      <c r="CZ352" s="2" t="str">
        <f t="shared" si="248"/>
        <v>T-32</v>
      </c>
      <c r="DA352" s="2" t="str">
        <f t="shared" si="248"/>
        <v>T4</v>
      </c>
      <c r="DB352" s="2" t="str">
        <f t="shared" si="248"/>
        <v>高</v>
      </c>
      <c r="DC352" s="2">
        <f t="shared" si="249"/>
        <v>4</v>
      </c>
      <c r="DD352" s="2">
        <f t="shared" si="250"/>
        <v>6</v>
      </c>
      <c r="DE352" s="2">
        <f t="shared" si="251"/>
        <v>5</v>
      </c>
      <c r="DF352" s="2">
        <f t="shared" si="252"/>
        <v>5</v>
      </c>
      <c r="DG352" s="2">
        <f t="shared" si="253"/>
        <v>5</v>
      </c>
      <c r="DH352" s="2">
        <f t="shared" si="254"/>
        <v>2</v>
      </c>
      <c r="DI352" s="2">
        <f t="shared" si="255"/>
        <v>350</v>
      </c>
      <c r="DJ352" s="2">
        <f>COUNTIF(CZ$4:CZ352,CZ352)</f>
        <v>11</v>
      </c>
      <c r="DK352" s="2">
        <f t="shared" ca="1" si="256"/>
        <v>21274</v>
      </c>
      <c r="DL352" s="2">
        <f t="shared" ca="1" si="257"/>
        <v>2912</v>
      </c>
      <c r="DM352" s="2">
        <f t="shared" ca="1" si="258"/>
        <v>1583</v>
      </c>
      <c r="DN352" s="2">
        <f t="shared" ca="1" si="259"/>
        <v>1266</v>
      </c>
      <c r="DO352" s="2">
        <f t="shared" ca="1" si="260"/>
        <v>1614</v>
      </c>
      <c r="DP352" s="2">
        <f t="shared" ca="1" si="261"/>
        <v>1947</v>
      </c>
      <c r="DQ352" s="2">
        <f t="shared" si="262"/>
        <v>37.700000000000003</v>
      </c>
      <c r="DR352" s="2">
        <f t="shared" si="263"/>
        <v>52.7</v>
      </c>
      <c r="DS352" s="2">
        <f t="shared" si="264"/>
        <v>11.8</v>
      </c>
      <c r="DT352" s="2">
        <f t="shared" si="265"/>
        <v>5.12</v>
      </c>
      <c r="DU352" s="2">
        <f t="shared" si="266"/>
        <v>0</v>
      </c>
      <c r="DV352" s="2">
        <f t="shared" si="267"/>
        <v>0</v>
      </c>
      <c r="DW352" s="2">
        <f t="shared" si="268"/>
        <v>2.71</v>
      </c>
      <c r="DX352" s="2">
        <f t="shared" si="269"/>
        <v>1.1100000000000001</v>
      </c>
      <c r="DY352" s="12" t="str">
        <f t="shared" ca="1" si="270"/>
        <v>[21274,2912,1583,1266,1614,1947,37.7,52.7,11.8,5.12,0,0,2.71,1.11]</v>
      </c>
      <c r="DZ352" s="2">
        <f t="shared" si="271"/>
        <v>53431</v>
      </c>
      <c r="EA352" s="23">
        <f t="shared" si="243"/>
        <v>25</v>
      </c>
      <c r="EB352" s="23">
        <f t="shared" si="244"/>
        <v>773500</v>
      </c>
      <c r="EC352" s="35"/>
      <c r="ED352" s="3" t="str">
        <f t="shared" si="272"/>
        <v>[53431,102]</v>
      </c>
      <c r="EE352" s="3" t="str">
        <f t="shared" si="273"/>
        <v>[25,773500]</v>
      </c>
      <c r="EF352" s="3"/>
      <c r="EG352" s="3">
        <f>VLOOKUP(IF(MOD(CY352,10)=0,10,MOD(CY352,10))&amp;DA352&amp;DB352&amp;DJ352-1,[1]图鉴!$C$18:$G$183,MATCH("经验值",[1]图鉴!$C$18:$G$18,0),FALSE)</f>
        <v>40</v>
      </c>
      <c r="EI352" s="2" t="str">
        <f t="shared" si="245"/>
        <v>T-32</v>
      </c>
      <c r="EJ352" s="2">
        <f t="shared" si="246"/>
        <v>349</v>
      </c>
    </row>
    <row r="353" spans="83:140">
      <c r="CE353" s="21">
        <f>[1]坦克标准养成属性!AV353</f>
        <v>29</v>
      </c>
      <c r="CF353" s="21" t="str">
        <f>[1]坦克标准养成属性!AW353</f>
        <v>T-32</v>
      </c>
      <c r="CG353" s="21" t="str">
        <f t="shared" si="274"/>
        <v>T4</v>
      </c>
      <c r="CH353" s="21" t="str">
        <f>[1]坦克标准养成属性!AX353</f>
        <v>高</v>
      </c>
      <c r="CI353" s="21">
        <f>[1]坦克标准养成属性!AY353</f>
        <v>11</v>
      </c>
      <c r="CJ353" s="21">
        <f ca="1">[1]坦克标准养成属性!AZ353</f>
        <v>22241</v>
      </c>
      <c r="CK353" s="21">
        <f ca="1">[1]坦克标准养成属性!BA353</f>
        <v>3001</v>
      </c>
      <c r="CL353" s="21">
        <f ca="1">[1]坦克标准养成属性!BB353</f>
        <v>1643</v>
      </c>
      <c r="CM353" s="21">
        <f ca="1">[1]坦克标准养成属性!BC353</f>
        <v>1314</v>
      </c>
      <c r="CN353" s="21">
        <f ca="1">[1]坦克标准养成属性!BD353</f>
        <v>1664</v>
      </c>
      <c r="CO353" s="21">
        <f ca="1">[1]坦克标准养成属性!BE353</f>
        <v>2029</v>
      </c>
      <c r="CP353" s="21">
        <f>[1]坦克标准养成属性!BF353</f>
        <v>38.200000000000003</v>
      </c>
      <c r="CQ353" s="21">
        <f>[1]坦克标准养成属性!BG353</f>
        <v>53.3</v>
      </c>
      <c r="CR353" s="21">
        <f>[1]坦克标准养成属性!BH353</f>
        <v>12</v>
      </c>
      <c r="CS353" s="21">
        <f>[1]坦克标准养成属性!BI353</f>
        <v>5.04</v>
      </c>
      <c r="CT353" s="21">
        <f>[1]坦克标准养成属性!BJ353</f>
        <v>0</v>
      </c>
      <c r="CU353" s="21">
        <f>[1]坦克标准养成属性!BK353</f>
        <v>0</v>
      </c>
      <c r="CV353" s="21">
        <f>[1]坦克标准养成属性!BL353</f>
        <v>2.68</v>
      </c>
      <c r="CX353" s="2">
        <v>350</v>
      </c>
      <c r="CY353" s="2">
        <f t="shared" si="247"/>
        <v>29</v>
      </c>
      <c r="CZ353" s="2" t="str">
        <f t="shared" si="248"/>
        <v>T-32</v>
      </c>
      <c r="DA353" s="2" t="str">
        <f t="shared" si="248"/>
        <v>T4</v>
      </c>
      <c r="DB353" s="2" t="str">
        <f t="shared" si="248"/>
        <v>高</v>
      </c>
      <c r="DC353" s="2">
        <f t="shared" si="249"/>
        <v>4</v>
      </c>
      <c r="DD353" s="2">
        <f t="shared" si="250"/>
        <v>6</v>
      </c>
      <c r="DE353" s="2">
        <f t="shared" si="251"/>
        <v>6</v>
      </c>
      <c r="DF353" s="2">
        <f t="shared" si="252"/>
        <v>6</v>
      </c>
      <c r="DG353" s="2">
        <f t="shared" si="253"/>
        <v>0</v>
      </c>
      <c r="DH353" s="2">
        <f t="shared" si="254"/>
        <v>1</v>
      </c>
      <c r="DI353" s="2">
        <f t="shared" si="255"/>
        <v>351</v>
      </c>
      <c r="DJ353" s="2">
        <f>COUNTIF(CZ$4:CZ353,CZ353)</f>
        <v>12</v>
      </c>
      <c r="DK353" s="2">
        <f t="shared" ca="1" si="256"/>
        <v>22241</v>
      </c>
      <c r="DL353" s="2">
        <f t="shared" ca="1" si="257"/>
        <v>3001</v>
      </c>
      <c r="DM353" s="2">
        <f t="shared" ca="1" si="258"/>
        <v>1643</v>
      </c>
      <c r="DN353" s="2">
        <f t="shared" ca="1" si="259"/>
        <v>1314</v>
      </c>
      <c r="DO353" s="2">
        <f t="shared" ca="1" si="260"/>
        <v>1664</v>
      </c>
      <c r="DP353" s="2">
        <f t="shared" ca="1" si="261"/>
        <v>2029</v>
      </c>
      <c r="DQ353" s="2">
        <f t="shared" si="262"/>
        <v>38.200000000000003</v>
      </c>
      <c r="DR353" s="2">
        <f t="shared" si="263"/>
        <v>53.3</v>
      </c>
      <c r="DS353" s="2">
        <f t="shared" si="264"/>
        <v>12</v>
      </c>
      <c r="DT353" s="2">
        <f t="shared" si="265"/>
        <v>5.04</v>
      </c>
      <c r="DU353" s="2">
        <f t="shared" si="266"/>
        <v>0</v>
      </c>
      <c r="DV353" s="2">
        <f t="shared" si="267"/>
        <v>0</v>
      </c>
      <c r="DW353" s="2">
        <f t="shared" si="268"/>
        <v>2.68</v>
      </c>
      <c r="DX353" s="2">
        <f t="shared" si="269"/>
        <v>1.1200000000000001</v>
      </c>
      <c r="DY353" s="12" t="str">
        <f t="shared" ca="1" si="270"/>
        <v>[22241,3001,1643,1314,1664,2029,38.2,53.3,12,5.04,0,0,2.68,1.12]</v>
      </c>
      <c r="DZ353" s="2">
        <f t="shared" si="271"/>
        <v>53431</v>
      </c>
      <c r="EA353" s="23">
        <f t="shared" si="243"/>
        <v>35</v>
      </c>
      <c r="EB353" s="23">
        <f t="shared" si="244"/>
        <v>839000</v>
      </c>
      <c r="EC353" s="35"/>
      <c r="ED353" s="3" t="str">
        <f t="shared" si="272"/>
        <v>[53431,102]</v>
      </c>
      <c r="EE353" s="3" t="str">
        <f t="shared" si="273"/>
        <v>[35,839000]</v>
      </c>
      <c r="EF353" s="3"/>
      <c r="EG353" s="3">
        <f>VLOOKUP(IF(MOD(CY353,10)=0,10,MOD(CY353,10))&amp;DA353&amp;DB353&amp;DJ353-1,[1]图鉴!$C$18:$G$183,MATCH("经验值",[1]图鉴!$C$18:$G$18,0),FALSE)</f>
        <v>40</v>
      </c>
      <c r="EI353" s="2" t="str">
        <f t="shared" si="245"/>
        <v>T-32</v>
      </c>
      <c r="EJ353" s="2">
        <f t="shared" si="246"/>
        <v>350</v>
      </c>
    </row>
    <row r="354" spans="83:140">
      <c r="CE354" s="21">
        <f>[1]坦克标准养成属性!AV354</f>
        <v>29</v>
      </c>
      <c r="CF354" s="21" t="str">
        <f>[1]坦克标准养成属性!AW354</f>
        <v>T-32</v>
      </c>
      <c r="CG354" s="21" t="str">
        <f t="shared" si="274"/>
        <v>T4</v>
      </c>
      <c r="CH354" s="21" t="str">
        <f>[1]坦克标准养成属性!AX354</f>
        <v>高</v>
      </c>
      <c r="CI354" s="21">
        <f>[1]坦克标准养成属性!AY354</f>
        <v>12</v>
      </c>
      <c r="CJ354" s="21">
        <f ca="1">[1]坦克标准养成属性!AZ354</f>
        <v>23208</v>
      </c>
      <c r="CK354" s="21">
        <f ca="1">[1]坦克标准养成属性!BA354</f>
        <v>3090</v>
      </c>
      <c r="CL354" s="21">
        <f ca="1">[1]坦克标准养成属性!BB354</f>
        <v>1703</v>
      </c>
      <c r="CM354" s="21">
        <f ca="1">[1]坦克标准养成属性!BC354</f>
        <v>1362</v>
      </c>
      <c r="CN354" s="21">
        <f ca="1">[1]坦克标准养成属性!BD354</f>
        <v>1713</v>
      </c>
      <c r="CO354" s="21">
        <f ca="1">[1]坦克标准养成属性!BE354</f>
        <v>2112</v>
      </c>
      <c r="CP354" s="21">
        <f>[1]坦克标准养成属性!BF354</f>
        <v>38.700000000000003</v>
      </c>
      <c r="CQ354" s="21">
        <f>[1]坦克标准养成属性!BG354</f>
        <v>54</v>
      </c>
      <c r="CR354" s="21">
        <f>[1]坦克标准养成属性!BH354</f>
        <v>12.2</v>
      </c>
      <c r="CS354" s="21">
        <f>[1]坦克标准养成属性!BI354</f>
        <v>4.95</v>
      </c>
      <c r="CT354" s="21">
        <f>[1]坦克标准养成属性!BJ354</f>
        <v>0</v>
      </c>
      <c r="CU354" s="21">
        <f>[1]坦克标准养成属性!BK354</f>
        <v>0</v>
      </c>
      <c r="CV354" s="21">
        <f>[1]坦克标准养成属性!BL354</f>
        <v>2.65</v>
      </c>
      <c r="CX354" s="2">
        <v>351</v>
      </c>
      <c r="CY354" s="2">
        <f t="shared" si="247"/>
        <v>29</v>
      </c>
      <c r="CZ354" s="2" t="str">
        <f t="shared" si="248"/>
        <v>T-32</v>
      </c>
      <c r="DA354" s="2" t="str">
        <f t="shared" si="248"/>
        <v>T4</v>
      </c>
      <c r="DB354" s="2" t="str">
        <f t="shared" si="248"/>
        <v>高</v>
      </c>
      <c r="DC354" s="2">
        <f t="shared" si="249"/>
        <v>4</v>
      </c>
      <c r="DD354" s="2">
        <f t="shared" si="250"/>
        <v>6</v>
      </c>
      <c r="DE354" s="2">
        <f t="shared" si="251"/>
        <v>6</v>
      </c>
      <c r="DF354" s="2">
        <f t="shared" si="252"/>
        <v>6</v>
      </c>
      <c r="DG354" s="2">
        <f t="shared" si="253"/>
        <v>1</v>
      </c>
      <c r="DH354" s="2">
        <f t="shared" si="254"/>
        <v>1</v>
      </c>
      <c r="DI354" s="2">
        <f t="shared" si="255"/>
        <v>352</v>
      </c>
      <c r="DJ354" s="2">
        <f>COUNTIF(CZ$4:CZ354,CZ354)</f>
        <v>13</v>
      </c>
      <c r="DK354" s="2">
        <f t="shared" ca="1" si="256"/>
        <v>23208</v>
      </c>
      <c r="DL354" s="2">
        <f t="shared" ca="1" si="257"/>
        <v>3090</v>
      </c>
      <c r="DM354" s="2">
        <f t="shared" ca="1" si="258"/>
        <v>1703</v>
      </c>
      <c r="DN354" s="2">
        <f t="shared" ca="1" si="259"/>
        <v>1362</v>
      </c>
      <c r="DO354" s="2">
        <f t="shared" ca="1" si="260"/>
        <v>1713</v>
      </c>
      <c r="DP354" s="2">
        <f t="shared" ca="1" si="261"/>
        <v>2112</v>
      </c>
      <c r="DQ354" s="2">
        <f t="shared" si="262"/>
        <v>38.700000000000003</v>
      </c>
      <c r="DR354" s="2">
        <f t="shared" si="263"/>
        <v>54</v>
      </c>
      <c r="DS354" s="2">
        <f t="shared" si="264"/>
        <v>12.2</v>
      </c>
      <c r="DT354" s="2">
        <f t="shared" si="265"/>
        <v>4.95</v>
      </c>
      <c r="DU354" s="2">
        <f t="shared" si="266"/>
        <v>0</v>
      </c>
      <c r="DV354" s="2">
        <f t="shared" si="267"/>
        <v>0</v>
      </c>
      <c r="DW354" s="2">
        <f t="shared" si="268"/>
        <v>2.65</v>
      </c>
      <c r="DX354" s="2">
        <f t="shared" si="269"/>
        <v>1.1299999999999999</v>
      </c>
      <c r="DY354" s="12" t="str">
        <f t="shared" ca="1" si="270"/>
        <v>[23208,3090,1703,1362,1713,2112,38.7,54,12.2,4.95,0,0,2.65,1.13]</v>
      </c>
      <c r="DZ354" s="2">
        <f t="shared" si="271"/>
        <v>53431</v>
      </c>
      <c r="EA354" s="23">
        <f t="shared" si="243"/>
        <v>35</v>
      </c>
      <c r="EB354" s="23">
        <f t="shared" si="244"/>
        <v>904500</v>
      </c>
      <c r="EC354" s="35"/>
      <c r="ED354" s="3" t="str">
        <f t="shared" si="272"/>
        <v>[53431,102]</v>
      </c>
      <c r="EE354" s="3" t="str">
        <f t="shared" si="273"/>
        <v>[35,904500]</v>
      </c>
      <c r="EF354" s="3"/>
      <c r="EG354" s="3">
        <f>VLOOKUP(IF(MOD(CY354,10)=0,10,MOD(CY354,10))&amp;DA354&amp;DB354&amp;DJ354-1,[1]图鉴!$C$18:$G$183,MATCH("经验值",[1]图鉴!$C$18:$G$18,0),FALSE)</f>
        <v>45</v>
      </c>
      <c r="EI354" s="2" t="str">
        <f t="shared" si="245"/>
        <v>T-32</v>
      </c>
      <c r="EJ354" s="2">
        <f t="shared" si="246"/>
        <v>351</v>
      </c>
    </row>
    <row r="355" spans="83:140">
      <c r="CE355" s="21">
        <f>[1]坦克标准养成属性!AV355</f>
        <v>29</v>
      </c>
      <c r="CF355" s="21" t="str">
        <f>[1]坦克标准养成属性!AW355</f>
        <v>T-32</v>
      </c>
      <c r="CG355" s="21" t="str">
        <f t="shared" si="274"/>
        <v>T4</v>
      </c>
      <c r="CH355" s="21" t="str">
        <f>[1]坦克标准养成属性!AX355</f>
        <v>高</v>
      </c>
      <c r="CI355" s="21">
        <f>[1]坦克标准养成属性!AY355</f>
        <v>13</v>
      </c>
      <c r="CJ355" s="21">
        <f ca="1">[1]坦克标准养成属性!AZ355</f>
        <v>24175</v>
      </c>
      <c r="CK355" s="21">
        <f ca="1">[1]坦克标准养成属性!BA355</f>
        <v>3178</v>
      </c>
      <c r="CL355" s="21">
        <f ca="1">[1]坦克标准养成属性!BB355</f>
        <v>1763</v>
      </c>
      <c r="CM355" s="21">
        <f ca="1">[1]坦克标准养成属性!BC355</f>
        <v>1410</v>
      </c>
      <c r="CN355" s="21">
        <f ca="1">[1]坦克标准养成属性!BD355</f>
        <v>1762</v>
      </c>
      <c r="CO355" s="21">
        <f ca="1">[1]坦克标准养成属性!BE355</f>
        <v>2194</v>
      </c>
      <c r="CP355" s="21">
        <f>[1]坦克标准养成属性!BF355</f>
        <v>39.200000000000003</v>
      </c>
      <c r="CQ355" s="21">
        <f>[1]坦克标准养成属性!BG355</f>
        <v>54.7</v>
      </c>
      <c r="CR355" s="21">
        <f>[1]坦克标准养成属性!BH355</f>
        <v>12.4</v>
      </c>
      <c r="CS355" s="21">
        <f>[1]坦克标准养成属性!BI355</f>
        <v>4.8600000000000003</v>
      </c>
      <c r="CT355" s="21">
        <f>[1]坦克标准养成属性!BJ355</f>
        <v>0</v>
      </c>
      <c r="CU355" s="21">
        <f>[1]坦克标准养成属性!BK355</f>
        <v>0</v>
      </c>
      <c r="CV355" s="21">
        <f>[1]坦克标准养成属性!BL355</f>
        <v>2.62</v>
      </c>
      <c r="CX355" s="2">
        <v>352</v>
      </c>
      <c r="CY355" s="2">
        <f t="shared" si="247"/>
        <v>29</v>
      </c>
      <c r="CZ355" s="2" t="str">
        <f t="shared" si="248"/>
        <v>T-32</v>
      </c>
      <c r="DA355" s="2" t="str">
        <f t="shared" si="248"/>
        <v>T4</v>
      </c>
      <c r="DB355" s="2" t="str">
        <f t="shared" si="248"/>
        <v>高</v>
      </c>
      <c r="DC355" s="2">
        <f t="shared" si="249"/>
        <v>4</v>
      </c>
      <c r="DD355" s="2">
        <f t="shared" si="250"/>
        <v>6</v>
      </c>
      <c r="DE355" s="2">
        <f t="shared" si="251"/>
        <v>6</v>
      </c>
      <c r="DF355" s="2">
        <f t="shared" si="252"/>
        <v>6</v>
      </c>
      <c r="DG355" s="2">
        <f t="shared" si="253"/>
        <v>2</v>
      </c>
      <c r="DH355" s="2">
        <f t="shared" si="254"/>
        <v>1</v>
      </c>
      <c r="DI355" s="2">
        <f t="shared" si="255"/>
        <v>353</v>
      </c>
      <c r="DJ355" s="2">
        <f>COUNTIF(CZ$4:CZ355,CZ355)</f>
        <v>14</v>
      </c>
      <c r="DK355" s="2">
        <f t="shared" ca="1" si="256"/>
        <v>24175</v>
      </c>
      <c r="DL355" s="2">
        <f t="shared" ca="1" si="257"/>
        <v>3178</v>
      </c>
      <c r="DM355" s="2">
        <f t="shared" ca="1" si="258"/>
        <v>1763</v>
      </c>
      <c r="DN355" s="2">
        <f t="shared" ca="1" si="259"/>
        <v>1410</v>
      </c>
      <c r="DO355" s="2">
        <f t="shared" ca="1" si="260"/>
        <v>1762</v>
      </c>
      <c r="DP355" s="2">
        <f t="shared" ca="1" si="261"/>
        <v>2194</v>
      </c>
      <c r="DQ355" s="2">
        <f t="shared" si="262"/>
        <v>39.200000000000003</v>
      </c>
      <c r="DR355" s="2">
        <f t="shared" si="263"/>
        <v>54.7</v>
      </c>
      <c r="DS355" s="2">
        <f t="shared" si="264"/>
        <v>12.4</v>
      </c>
      <c r="DT355" s="2">
        <f t="shared" si="265"/>
        <v>4.8600000000000003</v>
      </c>
      <c r="DU355" s="2">
        <f t="shared" si="266"/>
        <v>0</v>
      </c>
      <c r="DV355" s="2">
        <f t="shared" si="267"/>
        <v>0</v>
      </c>
      <c r="DW355" s="2">
        <f t="shared" si="268"/>
        <v>2.62</v>
      </c>
      <c r="DX355" s="2">
        <f t="shared" si="269"/>
        <v>1.1499999999999999</v>
      </c>
      <c r="DY355" s="12" t="str">
        <f t="shared" ca="1" si="270"/>
        <v>[24175,3178,1763,1410,1762,2194,39.2,54.7,12.4,4.86,0,0,2.62,1.15]</v>
      </c>
      <c r="DZ355" s="2">
        <f t="shared" si="271"/>
        <v>53431</v>
      </c>
      <c r="EA355" s="23">
        <f t="shared" si="243"/>
        <v>35</v>
      </c>
      <c r="EB355" s="23">
        <f t="shared" si="244"/>
        <v>970000</v>
      </c>
      <c r="EC355" s="35"/>
      <c r="ED355" s="3" t="str">
        <f t="shared" si="272"/>
        <v>[53431,102]</v>
      </c>
      <c r="EE355" s="3" t="str">
        <f t="shared" si="273"/>
        <v>[35,970000]</v>
      </c>
      <c r="EF355" s="3"/>
      <c r="EG355" s="3">
        <f>VLOOKUP(IF(MOD(CY355,10)=0,10,MOD(CY355,10))&amp;DA355&amp;DB355&amp;DJ355-1,[1]图鉴!$C$18:$G$183,MATCH("经验值",[1]图鉴!$C$18:$G$18,0),FALSE)</f>
        <v>45</v>
      </c>
      <c r="EI355" s="2" t="str">
        <f t="shared" si="245"/>
        <v>T-32</v>
      </c>
      <c r="EJ355" s="2">
        <f t="shared" si="246"/>
        <v>352</v>
      </c>
    </row>
    <row r="356" spans="83:140">
      <c r="CE356" s="21">
        <f>[1]坦克标准养成属性!AV356</f>
        <v>29</v>
      </c>
      <c r="CF356" s="21" t="str">
        <f>[1]坦克标准养成属性!AW356</f>
        <v>T-32</v>
      </c>
      <c r="CG356" s="21" t="str">
        <f t="shared" si="274"/>
        <v>T4</v>
      </c>
      <c r="CH356" s="21" t="str">
        <f>[1]坦克标准养成属性!AX356</f>
        <v>高</v>
      </c>
      <c r="CI356" s="21">
        <f>[1]坦克标准养成属性!AY356</f>
        <v>14</v>
      </c>
      <c r="CJ356" s="21">
        <f ca="1">[1]坦克标准养成属性!AZ356</f>
        <v>25142</v>
      </c>
      <c r="CK356" s="21">
        <f ca="1">[1]坦克标准养成属性!BA356</f>
        <v>3267</v>
      </c>
      <c r="CL356" s="21">
        <f ca="1">[1]坦克标准养成属性!BB356</f>
        <v>1823</v>
      </c>
      <c r="CM356" s="21">
        <f ca="1">[1]坦克标准养成属性!BC356</f>
        <v>1458</v>
      </c>
      <c r="CN356" s="21">
        <f ca="1">[1]坦克标准养成属性!BD356</f>
        <v>1811</v>
      </c>
      <c r="CO356" s="21">
        <f ca="1">[1]坦克标准养成属性!BE356</f>
        <v>2276</v>
      </c>
      <c r="CP356" s="21">
        <f>[1]坦克标准养成属性!BF356</f>
        <v>39.700000000000003</v>
      </c>
      <c r="CQ356" s="21">
        <f>[1]坦克标准养成属性!BG356</f>
        <v>55.4</v>
      </c>
      <c r="CR356" s="21">
        <f>[1]坦克标准养成属性!BH356</f>
        <v>12.6</v>
      </c>
      <c r="CS356" s="21">
        <f>[1]坦克标准养成属性!BI356</f>
        <v>4.7699999999999996</v>
      </c>
      <c r="CT356" s="21">
        <f>[1]坦克标准养成属性!BJ356</f>
        <v>0</v>
      </c>
      <c r="CU356" s="21">
        <f>[1]坦克标准养成属性!BK356</f>
        <v>0</v>
      </c>
      <c r="CV356" s="21">
        <f>[1]坦克标准养成属性!BL356</f>
        <v>2.59</v>
      </c>
      <c r="CX356" s="2">
        <v>353</v>
      </c>
      <c r="CY356" s="2">
        <f t="shared" si="247"/>
        <v>29</v>
      </c>
      <c r="CZ356" s="2" t="str">
        <f t="shared" si="248"/>
        <v>T-32</v>
      </c>
      <c r="DA356" s="2" t="str">
        <f t="shared" si="248"/>
        <v>T4</v>
      </c>
      <c r="DB356" s="2" t="str">
        <f t="shared" si="248"/>
        <v>高</v>
      </c>
      <c r="DC356" s="2">
        <f t="shared" si="249"/>
        <v>4</v>
      </c>
      <c r="DD356" s="2">
        <f t="shared" si="250"/>
        <v>6</v>
      </c>
      <c r="DE356" s="2">
        <f t="shared" si="251"/>
        <v>6</v>
      </c>
      <c r="DF356" s="2">
        <f t="shared" si="252"/>
        <v>6</v>
      </c>
      <c r="DG356" s="2">
        <f t="shared" si="253"/>
        <v>3</v>
      </c>
      <c r="DH356" s="2">
        <f t="shared" si="254"/>
        <v>1</v>
      </c>
      <c r="DI356" s="2">
        <f t="shared" si="255"/>
        <v>354</v>
      </c>
      <c r="DJ356" s="2">
        <f>COUNTIF(CZ$4:CZ356,CZ356)</f>
        <v>15</v>
      </c>
      <c r="DK356" s="2">
        <f t="shared" ca="1" si="256"/>
        <v>25142</v>
      </c>
      <c r="DL356" s="2">
        <f t="shared" ca="1" si="257"/>
        <v>3267</v>
      </c>
      <c r="DM356" s="2">
        <f t="shared" ca="1" si="258"/>
        <v>1823</v>
      </c>
      <c r="DN356" s="2">
        <f t="shared" ca="1" si="259"/>
        <v>1458</v>
      </c>
      <c r="DO356" s="2">
        <f t="shared" ca="1" si="260"/>
        <v>1811</v>
      </c>
      <c r="DP356" s="2">
        <f t="shared" ca="1" si="261"/>
        <v>2276</v>
      </c>
      <c r="DQ356" s="2">
        <f t="shared" si="262"/>
        <v>39.700000000000003</v>
      </c>
      <c r="DR356" s="2">
        <f t="shared" si="263"/>
        <v>55.4</v>
      </c>
      <c r="DS356" s="2">
        <f t="shared" si="264"/>
        <v>12.6</v>
      </c>
      <c r="DT356" s="2">
        <f t="shared" si="265"/>
        <v>4.7699999999999996</v>
      </c>
      <c r="DU356" s="2">
        <f t="shared" si="266"/>
        <v>0</v>
      </c>
      <c r="DV356" s="2">
        <f t="shared" si="267"/>
        <v>0</v>
      </c>
      <c r="DW356" s="2">
        <f t="shared" si="268"/>
        <v>2.59</v>
      </c>
      <c r="DX356" s="2">
        <f t="shared" si="269"/>
        <v>1.1599999999999999</v>
      </c>
      <c r="DY356" s="12" t="str">
        <f t="shared" ca="1" si="270"/>
        <v>[25142,3267,1823,1458,1811,2276,39.7,55.4,12.6,4.77,0,0,2.59,1.16]</v>
      </c>
      <c r="DZ356" s="2">
        <f t="shared" si="271"/>
        <v>53431</v>
      </c>
      <c r="EA356" s="23">
        <f t="shared" si="243"/>
        <v>35</v>
      </c>
      <c r="EB356" s="23">
        <f t="shared" si="244"/>
        <v>1035500</v>
      </c>
      <c r="EC356" s="35"/>
      <c r="ED356" s="3" t="str">
        <f t="shared" si="272"/>
        <v>[53431,102]</v>
      </c>
      <c r="EE356" s="3" t="str">
        <f t="shared" si="273"/>
        <v>[35,1035500]</v>
      </c>
      <c r="EF356" s="3"/>
      <c r="EG356" s="3">
        <f>VLOOKUP(IF(MOD(CY356,10)=0,10,MOD(CY356,10))&amp;DA356&amp;DB356&amp;DJ356-1,[1]图鉴!$C$18:$G$183,MATCH("经验值",[1]图鉴!$C$18:$G$18,0),FALSE)</f>
        <v>45</v>
      </c>
      <c r="EI356" s="2" t="str">
        <f t="shared" si="245"/>
        <v>T-32</v>
      </c>
      <c r="EJ356" s="2">
        <f t="shared" si="246"/>
        <v>353</v>
      </c>
    </row>
    <row r="357" spans="83:140">
      <c r="CE357" s="21">
        <f>[1]坦克标准养成属性!AV357</f>
        <v>29</v>
      </c>
      <c r="CF357" s="21" t="str">
        <f>[1]坦克标准养成属性!AW357</f>
        <v>T-32</v>
      </c>
      <c r="CG357" s="21" t="str">
        <f t="shared" si="274"/>
        <v>T4</v>
      </c>
      <c r="CH357" s="21" t="str">
        <f>[1]坦克标准养成属性!AX357</f>
        <v>高</v>
      </c>
      <c r="CI357" s="21">
        <f>[1]坦克标准养成属性!AY357</f>
        <v>15</v>
      </c>
      <c r="CJ357" s="21">
        <f ca="1">[1]坦克标准养成属性!AZ357</f>
        <v>26109</v>
      </c>
      <c r="CK357" s="21">
        <f ca="1">[1]坦克标准养成属性!BA357</f>
        <v>3355</v>
      </c>
      <c r="CL357" s="21">
        <f ca="1">[1]坦克标准养成属性!BB357</f>
        <v>1884</v>
      </c>
      <c r="CM357" s="21">
        <f ca="1">[1]坦克标准养成属性!BC357</f>
        <v>1507</v>
      </c>
      <c r="CN357" s="21">
        <f ca="1">[1]坦克标准养成属性!BD357</f>
        <v>1860</v>
      </c>
      <c r="CO357" s="21">
        <f ca="1">[1]坦克标准养成属性!BE357</f>
        <v>2358</v>
      </c>
      <c r="CP357" s="21">
        <f>[1]坦克标准养成属性!BF357</f>
        <v>40.200000000000003</v>
      </c>
      <c r="CQ357" s="21">
        <f>[1]坦克标准养成属性!BG357</f>
        <v>56</v>
      </c>
      <c r="CR357" s="21">
        <f>[1]坦克标准养成属性!BH357</f>
        <v>12.8</v>
      </c>
      <c r="CS357" s="21">
        <f>[1]坦克标准养成属性!BI357</f>
        <v>4.6900000000000004</v>
      </c>
      <c r="CT357" s="21">
        <f>[1]坦克标准养成属性!BJ357</f>
        <v>0</v>
      </c>
      <c r="CU357" s="21">
        <f>[1]坦克标准养成属性!BK357</f>
        <v>0</v>
      </c>
      <c r="CV357" s="21">
        <f>[1]坦克标准养成属性!BL357</f>
        <v>2.56</v>
      </c>
      <c r="CX357" s="2">
        <v>354</v>
      </c>
      <c r="CY357" s="2">
        <f t="shared" si="247"/>
        <v>29</v>
      </c>
      <c r="CZ357" s="2" t="str">
        <f t="shared" si="248"/>
        <v>T-32</v>
      </c>
      <c r="DA357" s="2" t="str">
        <f t="shared" si="248"/>
        <v>T4</v>
      </c>
      <c r="DB357" s="2" t="str">
        <f t="shared" si="248"/>
        <v>高</v>
      </c>
      <c r="DC357" s="2">
        <f t="shared" si="249"/>
        <v>4</v>
      </c>
      <c r="DD357" s="2">
        <f t="shared" si="250"/>
        <v>6</v>
      </c>
      <c r="DE357" s="2">
        <f t="shared" si="251"/>
        <v>6</v>
      </c>
      <c r="DF357" s="2">
        <f t="shared" si="252"/>
        <v>6</v>
      </c>
      <c r="DG357" s="2">
        <f t="shared" si="253"/>
        <v>4</v>
      </c>
      <c r="DH357" s="2">
        <f t="shared" si="254"/>
        <v>1</v>
      </c>
      <c r="DI357" s="2">
        <f t="shared" si="255"/>
        <v>355</v>
      </c>
      <c r="DJ357" s="2">
        <f>COUNTIF(CZ$4:CZ357,CZ357)</f>
        <v>16</v>
      </c>
      <c r="DK357" s="2">
        <f t="shared" ca="1" si="256"/>
        <v>26109</v>
      </c>
      <c r="DL357" s="2">
        <f t="shared" ca="1" si="257"/>
        <v>3355</v>
      </c>
      <c r="DM357" s="2">
        <f t="shared" ca="1" si="258"/>
        <v>1884</v>
      </c>
      <c r="DN357" s="2">
        <f t="shared" ca="1" si="259"/>
        <v>1507</v>
      </c>
      <c r="DO357" s="2">
        <f t="shared" ca="1" si="260"/>
        <v>1860</v>
      </c>
      <c r="DP357" s="2">
        <f t="shared" ca="1" si="261"/>
        <v>2358</v>
      </c>
      <c r="DQ357" s="2">
        <f t="shared" si="262"/>
        <v>40.200000000000003</v>
      </c>
      <c r="DR357" s="2">
        <f t="shared" si="263"/>
        <v>56</v>
      </c>
      <c r="DS357" s="2">
        <f t="shared" si="264"/>
        <v>12.8</v>
      </c>
      <c r="DT357" s="2">
        <f t="shared" si="265"/>
        <v>4.6900000000000004</v>
      </c>
      <c r="DU357" s="2">
        <f t="shared" si="266"/>
        <v>0</v>
      </c>
      <c r="DV357" s="2">
        <f t="shared" si="267"/>
        <v>0</v>
      </c>
      <c r="DW357" s="2">
        <f t="shared" si="268"/>
        <v>2.56</v>
      </c>
      <c r="DX357" s="2">
        <f t="shared" si="269"/>
        <v>1.17</v>
      </c>
      <c r="DY357" s="12" t="str">
        <f t="shared" ca="1" si="270"/>
        <v>[26109,3355,1884,1507,1860,2358,40.2,56,12.8,4.69,0,0,2.56,1.17]</v>
      </c>
      <c r="DZ357" s="2">
        <f t="shared" si="271"/>
        <v>53431</v>
      </c>
      <c r="EA357" s="23">
        <f t="shared" si="243"/>
        <v>35</v>
      </c>
      <c r="EB357" s="23">
        <f t="shared" si="244"/>
        <v>1101000</v>
      </c>
      <c r="EC357" s="35"/>
      <c r="ED357" s="3" t="str">
        <f t="shared" si="272"/>
        <v>[53431,102]</v>
      </c>
      <c r="EE357" s="3" t="str">
        <f t="shared" si="273"/>
        <v>[35,1101000]</v>
      </c>
      <c r="EF357" s="3"/>
      <c r="EG357" s="3">
        <f>VLOOKUP(IF(MOD(CY357,10)=0,10,MOD(CY357,10))&amp;DA357&amp;DB357&amp;DJ357-1,[1]图鉴!$C$18:$G$183,MATCH("经验值",[1]图鉴!$C$18:$G$18,0),FALSE)</f>
        <v>45</v>
      </c>
      <c r="EI357" s="2" t="str">
        <f t="shared" si="245"/>
        <v>T-32</v>
      </c>
      <c r="EJ357" s="2">
        <f t="shared" si="246"/>
        <v>354</v>
      </c>
    </row>
    <row r="358" spans="83:140">
      <c r="CE358" s="21">
        <f>[1]坦克标准养成属性!AV358</f>
        <v>29</v>
      </c>
      <c r="CF358" s="21" t="str">
        <f>[1]坦克标准养成属性!AW358</f>
        <v>T-32</v>
      </c>
      <c r="CG358" s="21" t="str">
        <f t="shared" si="274"/>
        <v>T4</v>
      </c>
      <c r="CH358" s="21" t="str">
        <f>[1]坦克标准养成属性!AX358</f>
        <v>高</v>
      </c>
      <c r="CI358" s="21">
        <f>[1]坦克标准养成属性!AY358</f>
        <v>16</v>
      </c>
      <c r="CJ358" s="21">
        <f ca="1">[1]坦克标准养成属性!AZ358</f>
        <v>27076</v>
      </c>
      <c r="CK358" s="21">
        <f ca="1">[1]坦克标准养成属性!BA358</f>
        <v>3444</v>
      </c>
      <c r="CL358" s="21">
        <f ca="1">[1]坦克标准养成属性!BB358</f>
        <v>1944</v>
      </c>
      <c r="CM358" s="21">
        <f ca="1">[1]坦克标准养成属性!BC358</f>
        <v>1555</v>
      </c>
      <c r="CN358" s="21">
        <f ca="1">[1]坦克标准养成属性!BD358</f>
        <v>1909</v>
      </c>
      <c r="CO358" s="21">
        <f ca="1">[1]坦克标准养成属性!BE358</f>
        <v>2441</v>
      </c>
      <c r="CP358" s="21">
        <f>[1]坦克标准养成属性!BF358</f>
        <v>40.6</v>
      </c>
      <c r="CQ358" s="21">
        <f>[1]坦克标准养成属性!BG358</f>
        <v>56.7</v>
      </c>
      <c r="CR358" s="21">
        <f>[1]坦克标准养成属性!BH358</f>
        <v>12.9</v>
      </c>
      <c r="CS358" s="21">
        <f>[1]坦克标准养成属性!BI358</f>
        <v>4.5999999999999996</v>
      </c>
      <c r="CT358" s="21">
        <f>[1]坦克标准养成属性!BJ358</f>
        <v>0</v>
      </c>
      <c r="CU358" s="21">
        <f>[1]坦克标准养成属性!BK358</f>
        <v>0</v>
      </c>
      <c r="CV358" s="21">
        <f>[1]坦克标准养成属性!BL358</f>
        <v>2.5299999999999998</v>
      </c>
      <c r="CX358" s="2">
        <v>355</v>
      </c>
      <c r="CY358" s="2">
        <f t="shared" si="247"/>
        <v>29</v>
      </c>
      <c r="CZ358" s="2" t="str">
        <f t="shared" si="248"/>
        <v>T-32</v>
      </c>
      <c r="DA358" s="2" t="str">
        <f t="shared" si="248"/>
        <v>T4</v>
      </c>
      <c r="DB358" s="2" t="str">
        <f t="shared" si="248"/>
        <v>高</v>
      </c>
      <c r="DC358" s="2">
        <f t="shared" si="249"/>
        <v>4</v>
      </c>
      <c r="DD358" s="2">
        <f t="shared" si="250"/>
        <v>6</v>
      </c>
      <c r="DE358" s="2">
        <f t="shared" si="251"/>
        <v>6</v>
      </c>
      <c r="DF358" s="2">
        <f t="shared" si="252"/>
        <v>6</v>
      </c>
      <c r="DG358" s="2">
        <f t="shared" si="253"/>
        <v>5</v>
      </c>
      <c r="DH358" s="2">
        <f t="shared" si="254"/>
        <v>1</v>
      </c>
      <c r="DI358" s="2">
        <f t="shared" si="255"/>
        <v>356</v>
      </c>
      <c r="DJ358" s="2">
        <f>COUNTIF(CZ$4:CZ358,CZ358)</f>
        <v>17</v>
      </c>
      <c r="DK358" s="2">
        <f t="shared" ca="1" si="256"/>
        <v>27076</v>
      </c>
      <c r="DL358" s="2">
        <f t="shared" ca="1" si="257"/>
        <v>3444</v>
      </c>
      <c r="DM358" s="2">
        <f t="shared" ca="1" si="258"/>
        <v>1944</v>
      </c>
      <c r="DN358" s="2">
        <f t="shared" ca="1" si="259"/>
        <v>1555</v>
      </c>
      <c r="DO358" s="2">
        <f t="shared" ca="1" si="260"/>
        <v>1909</v>
      </c>
      <c r="DP358" s="2">
        <f t="shared" ca="1" si="261"/>
        <v>2441</v>
      </c>
      <c r="DQ358" s="2">
        <f t="shared" si="262"/>
        <v>40.6</v>
      </c>
      <c r="DR358" s="2">
        <f t="shared" si="263"/>
        <v>56.7</v>
      </c>
      <c r="DS358" s="2">
        <f t="shared" si="264"/>
        <v>12.9</v>
      </c>
      <c r="DT358" s="2">
        <f t="shared" si="265"/>
        <v>4.5999999999999996</v>
      </c>
      <c r="DU358" s="2">
        <f t="shared" si="266"/>
        <v>0</v>
      </c>
      <c r="DV358" s="2">
        <f t="shared" si="267"/>
        <v>0</v>
      </c>
      <c r="DW358" s="2">
        <f t="shared" si="268"/>
        <v>2.5299999999999998</v>
      </c>
      <c r="DX358" s="2">
        <f t="shared" si="269"/>
        <v>1.19</v>
      </c>
      <c r="DY358" s="12" t="str">
        <f t="shared" ca="1" si="270"/>
        <v>[27076,3444,1944,1555,1909,2441,40.6,56.7,12.9,4.6,0,0,2.53,1.19]</v>
      </c>
      <c r="DZ358" s="2">
        <f t="shared" si="271"/>
        <v>53431</v>
      </c>
      <c r="EA358" s="23">
        <f t="shared" si="243"/>
        <v>35</v>
      </c>
      <c r="EB358" s="23">
        <f t="shared" si="244"/>
        <v>1166500</v>
      </c>
      <c r="EC358" s="35"/>
      <c r="ED358" s="3" t="str">
        <f t="shared" si="272"/>
        <v>[53431,102]</v>
      </c>
      <c r="EE358" s="3" t="str">
        <f t="shared" si="273"/>
        <v>[35,1166500]</v>
      </c>
      <c r="EF358" s="3"/>
      <c r="EG358" s="3">
        <f>VLOOKUP(IF(MOD(CY358,10)=0,10,MOD(CY358,10))&amp;DA358&amp;DB358&amp;DJ358-1,[1]图鉴!$C$18:$G$183,MATCH("经验值",[1]图鉴!$C$18:$G$18,0),FALSE)</f>
        <v>45</v>
      </c>
      <c r="EI358" s="2" t="str">
        <f t="shared" si="245"/>
        <v>T-32</v>
      </c>
      <c r="EJ358" s="2">
        <f t="shared" si="246"/>
        <v>355</v>
      </c>
    </row>
    <row r="359" spans="83:140">
      <c r="CE359" s="21">
        <f>[1]坦克标准养成属性!AV359</f>
        <v>29</v>
      </c>
      <c r="CF359" s="21" t="str">
        <f>[1]坦克标准养成属性!AW359</f>
        <v>T-32</v>
      </c>
      <c r="CG359" s="21" t="str">
        <f t="shared" si="274"/>
        <v>T4</v>
      </c>
      <c r="CH359" s="21" t="str">
        <f>[1]坦克标准养成属性!AX359</f>
        <v>高</v>
      </c>
      <c r="CI359" s="21">
        <f>[1]坦克标准养成属性!AY359</f>
        <v>17</v>
      </c>
      <c r="CJ359" s="21">
        <f ca="1">[1]坦克标准养成属性!AZ359</f>
        <v>28043</v>
      </c>
      <c r="CK359" s="21">
        <f ca="1">[1]坦克标准养成属性!BA359</f>
        <v>3533</v>
      </c>
      <c r="CL359" s="21">
        <f ca="1">[1]坦克标准养成属性!BB359</f>
        <v>2004</v>
      </c>
      <c r="CM359" s="21">
        <f ca="1">[1]坦克标准养成属性!BC359</f>
        <v>1603</v>
      </c>
      <c r="CN359" s="21">
        <f ca="1">[1]坦克标准养成属性!BD359</f>
        <v>1958</v>
      </c>
      <c r="CO359" s="21">
        <f ca="1">[1]坦克标准养成属性!BE359</f>
        <v>2523</v>
      </c>
      <c r="CP359" s="21">
        <f>[1]坦克标准养成属性!BF359</f>
        <v>41.1</v>
      </c>
      <c r="CQ359" s="21">
        <f>[1]坦克标准养成属性!BG359</f>
        <v>57.4</v>
      </c>
      <c r="CR359" s="21">
        <f>[1]坦克标准养成属性!BH359</f>
        <v>13.1</v>
      </c>
      <c r="CS359" s="21">
        <f>[1]坦克标准养成属性!BI359</f>
        <v>4.51</v>
      </c>
      <c r="CT359" s="21">
        <f>[1]坦克标准养成属性!BJ359</f>
        <v>0</v>
      </c>
      <c r="CU359" s="21">
        <f>[1]坦克标准养成属性!BK359</f>
        <v>0</v>
      </c>
      <c r="CV359" s="21">
        <f>[1]坦克标准养成属性!BL359</f>
        <v>2.5</v>
      </c>
      <c r="CX359" s="2">
        <v>356</v>
      </c>
      <c r="CY359" s="2">
        <f t="shared" si="247"/>
        <v>29</v>
      </c>
      <c r="CZ359" s="2" t="str">
        <f t="shared" si="248"/>
        <v>T-32</v>
      </c>
      <c r="DA359" s="2" t="str">
        <f t="shared" si="248"/>
        <v>T4</v>
      </c>
      <c r="DB359" s="2" t="str">
        <f t="shared" si="248"/>
        <v>高</v>
      </c>
      <c r="DC359" s="2">
        <f t="shared" si="249"/>
        <v>4</v>
      </c>
      <c r="DD359" s="2">
        <f t="shared" si="250"/>
        <v>6</v>
      </c>
      <c r="DE359" s="2">
        <f t="shared" si="251"/>
        <v>6</v>
      </c>
      <c r="DF359" s="2">
        <f t="shared" si="252"/>
        <v>6</v>
      </c>
      <c r="DG359" s="2">
        <f t="shared" si="253"/>
        <v>6</v>
      </c>
      <c r="DH359" s="2">
        <f t="shared" si="254"/>
        <v>2</v>
      </c>
      <c r="DI359" s="2">
        <f t="shared" si="255"/>
        <v>-1</v>
      </c>
      <c r="DJ359" s="2">
        <f>COUNTIF(CZ$4:CZ359,CZ359)</f>
        <v>18</v>
      </c>
      <c r="DK359" s="2">
        <f t="shared" ca="1" si="256"/>
        <v>28043</v>
      </c>
      <c r="DL359" s="2">
        <f t="shared" ca="1" si="257"/>
        <v>3533</v>
      </c>
      <c r="DM359" s="2">
        <f t="shared" ca="1" si="258"/>
        <v>2004</v>
      </c>
      <c r="DN359" s="2">
        <f t="shared" ca="1" si="259"/>
        <v>1603</v>
      </c>
      <c r="DO359" s="2">
        <f t="shared" ca="1" si="260"/>
        <v>1958</v>
      </c>
      <c r="DP359" s="2">
        <f t="shared" ca="1" si="261"/>
        <v>2523</v>
      </c>
      <c r="DQ359" s="2">
        <f t="shared" si="262"/>
        <v>41.1</v>
      </c>
      <c r="DR359" s="2">
        <f t="shared" si="263"/>
        <v>57.4</v>
      </c>
      <c r="DS359" s="2">
        <f t="shared" si="264"/>
        <v>13.1</v>
      </c>
      <c r="DT359" s="2">
        <f t="shared" si="265"/>
        <v>4.51</v>
      </c>
      <c r="DU359" s="2">
        <f t="shared" si="266"/>
        <v>0</v>
      </c>
      <c r="DV359" s="2">
        <f t="shared" si="267"/>
        <v>0</v>
      </c>
      <c r="DW359" s="2">
        <f t="shared" si="268"/>
        <v>2.5</v>
      </c>
      <c r="DX359" s="2">
        <f t="shared" si="269"/>
        <v>1.2</v>
      </c>
      <c r="DY359" s="12" t="str">
        <f t="shared" ca="1" si="270"/>
        <v>[28043,3533,2004,1603,1958,2523,41.1,57.4,13.1,4.51,0,0,2.5,1.2]</v>
      </c>
      <c r="DZ359" s="2">
        <f t="shared" si="271"/>
        <v>53431</v>
      </c>
      <c r="EA359" s="23">
        <f t="shared" si="243"/>
        <v>1</v>
      </c>
      <c r="EB359" s="23">
        <f t="shared" si="244"/>
        <v>0</v>
      </c>
      <c r="EC359" s="35"/>
      <c r="ED359" s="3" t="str">
        <f t="shared" si="272"/>
        <v>[53431,102]</v>
      </c>
      <c r="EE359" s="3" t="str">
        <f t="shared" si="273"/>
        <v>[1,0]</v>
      </c>
      <c r="EF359" s="3"/>
      <c r="EG359" s="3">
        <f>VLOOKUP(IF(MOD(CY359,10)=0,10,MOD(CY359,10))&amp;DA359&amp;DB359&amp;DJ359-1,[1]图鉴!$C$18:$G$183,MATCH("经验值",[1]图鉴!$C$18:$G$18,0),FALSE)</f>
        <v>45</v>
      </c>
      <c r="EI359" s="2" t="str">
        <f t="shared" si="245"/>
        <v>T-32</v>
      </c>
      <c r="EJ359" s="2">
        <f t="shared" si="246"/>
        <v>356</v>
      </c>
    </row>
    <row r="360" spans="83:140">
      <c r="CE360" s="21">
        <f>[1]坦克标准养成属性!AV360</f>
        <v>30</v>
      </c>
      <c r="CF360" s="21" t="str">
        <f>[1]坦克标准养成属性!AW360</f>
        <v>M1A2</v>
      </c>
      <c r="CG360" s="21" t="str">
        <f t="shared" si="274"/>
        <v>T5</v>
      </c>
      <c r="CH360" s="21" t="str">
        <f>[1]坦克标准养成属性!AX360</f>
        <v>低</v>
      </c>
      <c r="CI360" s="21">
        <f>[1]坦克标准养成属性!AY360</f>
        <v>0</v>
      </c>
      <c r="CJ360" s="21">
        <f ca="1">[1]坦克标准养成属性!AZ360</f>
        <v>14390</v>
      </c>
      <c r="CK360" s="21">
        <f ca="1">[1]坦克标准养成属性!BA360</f>
        <v>2424</v>
      </c>
      <c r="CL360" s="21">
        <f ca="1">[1]坦克标准养成属性!BB360</f>
        <v>1194</v>
      </c>
      <c r="CM360" s="21">
        <f ca="1">[1]坦克标准养成属性!BC360</f>
        <v>955</v>
      </c>
      <c r="CN360" s="21">
        <f ca="1">[1]坦克标准养成属性!BD360</f>
        <v>1368</v>
      </c>
      <c r="CO360" s="21">
        <f ca="1">[1]坦克标准养成属性!BE360</f>
        <v>1369</v>
      </c>
      <c r="CP360" s="21">
        <f>[1]坦克标准养成属性!BF360</f>
        <v>31.3</v>
      </c>
      <c r="CQ360" s="21">
        <f>[1]坦克标准养成属性!BG360</f>
        <v>43.8</v>
      </c>
      <c r="CR360" s="21">
        <f>[1]坦克标准养成属性!BH360</f>
        <v>9.5</v>
      </c>
      <c r="CS360" s="21">
        <f>[1]坦克标准养成属性!BI360</f>
        <v>6</v>
      </c>
      <c r="CT360" s="21">
        <f>[1]坦克标准养成属性!BJ360</f>
        <v>0</v>
      </c>
      <c r="CU360" s="21">
        <f>[1]坦克标准养成属性!BK360</f>
        <v>0</v>
      </c>
      <c r="CV360" s="21">
        <f>[1]坦克标准养成属性!BL360</f>
        <v>3</v>
      </c>
      <c r="CX360" s="2">
        <v>357</v>
      </c>
      <c r="CY360" s="2">
        <f t="shared" si="247"/>
        <v>30</v>
      </c>
      <c r="CZ360" s="2" t="str">
        <f t="shared" si="248"/>
        <v>M1A2</v>
      </c>
      <c r="DA360" s="2" t="str">
        <f t="shared" si="248"/>
        <v>T5</v>
      </c>
      <c r="DB360" s="2" t="str">
        <f t="shared" si="248"/>
        <v>低</v>
      </c>
      <c r="DC360" s="2">
        <f t="shared" si="249"/>
        <v>5</v>
      </c>
      <c r="DD360" s="2">
        <f t="shared" si="250"/>
        <v>6</v>
      </c>
      <c r="DE360" s="2">
        <f t="shared" si="251"/>
        <v>5</v>
      </c>
      <c r="DF360" s="2">
        <f t="shared" si="252"/>
        <v>5</v>
      </c>
      <c r="DG360" s="2">
        <f t="shared" si="253"/>
        <v>0</v>
      </c>
      <c r="DH360" s="2">
        <f t="shared" si="254"/>
        <v>1</v>
      </c>
      <c r="DI360" s="2">
        <f t="shared" si="255"/>
        <v>358</v>
      </c>
      <c r="DJ360" s="2">
        <f>COUNTIF(CZ$4:CZ360,CZ360)</f>
        <v>1</v>
      </c>
      <c r="DK360" s="2">
        <f t="shared" ca="1" si="256"/>
        <v>14390</v>
      </c>
      <c r="DL360" s="2">
        <f t="shared" ca="1" si="257"/>
        <v>2424</v>
      </c>
      <c r="DM360" s="2">
        <f t="shared" ca="1" si="258"/>
        <v>1194</v>
      </c>
      <c r="DN360" s="2">
        <f t="shared" ca="1" si="259"/>
        <v>955</v>
      </c>
      <c r="DO360" s="2">
        <f t="shared" ca="1" si="260"/>
        <v>1368</v>
      </c>
      <c r="DP360" s="2">
        <f t="shared" ca="1" si="261"/>
        <v>1369</v>
      </c>
      <c r="DQ360" s="2">
        <f t="shared" si="262"/>
        <v>31.3</v>
      </c>
      <c r="DR360" s="2">
        <f t="shared" si="263"/>
        <v>43.8</v>
      </c>
      <c r="DS360" s="2">
        <f t="shared" si="264"/>
        <v>9.5</v>
      </c>
      <c r="DT360" s="2">
        <f t="shared" si="265"/>
        <v>6</v>
      </c>
      <c r="DU360" s="2">
        <f t="shared" si="266"/>
        <v>0</v>
      </c>
      <c r="DV360" s="2">
        <f t="shared" si="267"/>
        <v>0</v>
      </c>
      <c r="DW360" s="2">
        <f t="shared" si="268"/>
        <v>3</v>
      </c>
      <c r="DX360" s="2">
        <f t="shared" si="269"/>
        <v>1</v>
      </c>
      <c r="DY360" s="12" t="str">
        <f t="shared" ca="1" si="270"/>
        <v>[14390,2424,1194,955,1368,1369,31.3,43.8,9.5,6,0,0,3,1]</v>
      </c>
      <c r="DZ360" s="2">
        <f t="shared" si="271"/>
        <v>53511</v>
      </c>
      <c r="EA360" s="23">
        <f t="shared" si="243"/>
        <v>65</v>
      </c>
      <c r="EB360" s="23">
        <f t="shared" si="244"/>
        <v>319000</v>
      </c>
      <c r="EC360" s="35"/>
      <c r="ED360" s="3" t="str">
        <f t="shared" si="272"/>
        <v>[53511,102]</v>
      </c>
      <c r="EE360" s="3" t="str">
        <f t="shared" si="273"/>
        <v>[65,319000]</v>
      </c>
      <c r="EF360" s="3"/>
      <c r="EG360" s="3">
        <f>VLOOKUP(IF(MOD(CY360,10)=0,10,MOD(CY360,10))&amp;DA360&amp;DB360&amp;DJ360-1,[1]图鉴!$C$18:$G$183,MATCH("经验值",[1]图鉴!$C$18:$G$18,0),FALSE)</f>
        <v>65</v>
      </c>
      <c r="EI360" s="2" t="str">
        <f t="shared" si="245"/>
        <v>M1A2</v>
      </c>
      <c r="EJ360" s="2">
        <f t="shared" si="246"/>
        <v>357</v>
      </c>
    </row>
    <row r="361" spans="83:140">
      <c r="CE361" s="21">
        <f>[1]坦克标准养成属性!AV361</f>
        <v>30</v>
      </c>
      <c r="CF361" s="21" t="str">
        <f>[1]坦克标准养成属性!AW361</f>
        <v>M1A2</v>
      </c>
      <c r="CG361" s="21" t="str">
        <f t="shared" si="274"/>
        <v>T5</v>
      </c>
      <c r="CH361" s="21" t="str">
        <f>[1]坦克标准养成属性!AX361</f>
        <v>低</v>
      </c>
      <c r="CI361" s="21">
        <f>[1]坦克标准养成属性!AY361</f>
        <v>1</v>
      </c>
      <c r="CJ361" s="21">
        <f ca="1">[1]坦克标准养成属性!AZ361</f>
        <v>15134</v>
      </c>
      <c r="CK361" s="21">
        <f ca="1">[1]坦克标准养成属性!BA361</f>
        <v>2451</v>
      </c>
      <c r="CL361" s="21">
        <f ca="1">[1]坦克标准养成属性!BB361</f>
        <v>1237</v>
      </c>
      <c r="CM361" s="21">
        <f ca="1">[1]坦克标准养成属性!BC361</f>
        <v>989</v>
      </c>
      <c r="CN361" s="21">
        <f ca="1">[1]坦克标准养成属性!BD361</f>
        <v>1383</v>
      </c>
      <c r="CO361" s="21">
        <f ca="1">[1]坦克标准养成属性!BE361</f>
        <v>1441</v>
      </c>
      <c r="CP361" s="21">
        <f>[1]坦克标准养成属性!BF361</f>
        <v>32</v>
      </c>
      <c r="CQ361" s="21">
        <f>[1]坦克标准养成属性!BG361</f>
        <v>44.7</v>
      </c>
      <c r="CR361" s="21">
        <f>[1]坦克标准养成属性!BH361</f>
        <v>9.8000000000000007</v>
      </c>
      <c r="CS361" s="21">
        <f>[1]坦克标准养成属性!BI361</f>
        <v>5.88</v>
      </c>
      <c r="CT361" s="21">
        <f>[1]坦克标准养成属性!BJ361</f>
        <v>0</v>
      </c>
      <c r="CU361" s="21">
        <f>[1]坦克标准养成属性!BK361</f>
        <v>0</v>
      </c>
      <c r="CV361" s="21">
        <f>[1]坦克标准养成属性!BL361</f>
        <v>2.96</v>
      </c>
      <c r="CX361" s="2">
        <v>358</v>
      </c>
      <c r="CY361" s="2">
        <f t="shared" si="247"/>
        <v>30</v>
      </c>
      <c r="CZ361" s="2" t="str">
        <f t="shared" si="248"/>
        <v>M1A2</v>
      </c>
      <c r="DA361" s="2" t="str">
        <f t="shared" si="248"/>
        <v>T5</v>
      </c>
      <c r="DB361" s="2" t="str">
        <f t="shared" si="248"/>
        <v>低</v>
      </c>
      <c r="DC361" s="2">
        <f t="shared" si="249"/>
        <v>5</v>
      </c>
      <c r="DD361" s="2">
        <f t="shared" si="250"/>
        <v>6</v>
      </c>
      <c r="DE361" s="2">
        <f t="shared" si="251"/>
        <v>5</v>
      </c>
      <c r="DF361" s="2">
        <f t="shared" si="252"/>
        <v>5</v>
      </c>
      <c r="DG361" s="2">
        <f t="shared" si="253"/>
        <v>1</v>
      </c>
      <c r="DH361" s="2">
        <f t="shared" si="254"/>
        <v>1</v>
      </c>
      <c r="DI361" s="2">
        <f t="shared" si="255"/>
        <v>359</v>
      </c>
      <c r="DJ361" s="2">
        <f>COUNTIF(CZ$4:CZ361,CZ361)</f>
        <v>2</v>
      </c>
      <c r="DK361" s="2">
        <f t="shared" ca="1" si="256"/>
        <v>15134</v>
      </c>
      <c r="DL361" s="2">
        <f t="shared" ca="1" si="257"/>
        <v>2451</v>
      </c>
      <c r="DM361" s="2">
        <f t="shared" ca="1" si="258"/>
        <v>1237</v>
      </c>
      <c r="DN361" s="2">
        <f t="shared" ca="1" si="259"/>
        <v>989</v>
      </c>
      <c r="DO361" s="2">
        <f t="shared" ca="1" si="260"/>
        <v>1383</v>
      </c>
      <c r="DP361" s="2">
        <f t="shared" ca="1" si="261"/>
        <v>1441</v>
      </c>
      <c r="DQ361" s="2">
        <f t="shared" si="262"/>
        <v>32</v>
      </c>
      <c r="DR361" s="2">
        <f t="shared" si="263"/>
        <v>44.7</v>
      </c>
      <c r="DS361" s="2">
        <f t="shared" si="264"/>
        <v>9.8000000000000007</v>
      </c>
      <c r="DT361" s="2">
        <f t="shared" si="265"/>
        <v>5.88</v>
      </c>
      <c r="DU361" s="2">
        <f t="shared" si="266"/>
        <v>0</v>
      </c>
      <c r="DV361" s="2">
        <f t="shared" si="267"/>
        <v>0</v>
      </c>
      <c r="DW361" s="2">
        <f t="shared" si="268"/>
        <v>2.96</v>
      </c>
      <c r="DX361" s="2">
        <f t="shared" si="269"/>
        <v>1.01</v>
      </c>
      <c r="DY361" s="12" t="str">
        <f t="shared" ca="1" si="270"/>
        <v>[15134,2451,1237,989,1383,1441,32,44.7,9.8,5.88,0,0,2.96,1.01]</v>
      </c>
      <c r="DZ361" s="2">
        <f t="shared" si="271"/>
        <v>53511</v>
      </c>
      <c r="EA361" s="23">
        <f t="shared" si="243"/>
        <v>65</v>
      </c>
      <c r="EB361" s="23">
        <f t="shared" si="244"/>
        <v>368500</v>
      </c>
      <c r="EC361" s="35"/>
      <c r="ED361" s="3" t="str">
        <f t="shared" si="272"/>
        <v>[53511,102]</v>
      </c>
      <c r="EE361" s="3" t="str">
        <f t="shared" si="273"/>
        <v>[65,368500]</v>
      </c>
      <c r="EF361" s="3"/>
      <c r="EG361" s="3">
        <f>VLOOKUP(IF(MOD(CY361,10)=0,10,MOD(CY361,10))&amp;DA361&amp;DB361&amp;DJ361-1,[1]图鉴!$C$18:$G$183,MATCH("经验值",[1]图鉴!$C$18:$G$18,0),FALSE)</f>
        <v>30</v>
      </c>
      <c r="EI361" s="2" t="str">
        <f t="shared" si="245"/>
        <v>M1A2</v>
      </c>
      <c r="EJ361" s="2">
        <f t="shared" si="246"/>
        <v>358</v>
      </c>
    </row>
    <row r="362" spans="83:140">
      <c r="CE362" s="21">
        <f>[1]坦克标准养成属性!AV362</f>
        <v>30</v>
      </c>
      <c r="CF362" s="21" t="str">
        <f>[1]坦克标准养成属性!AW362</f>
        <v>M1A2</v>
      </c>
      <c r="CG362" s="21" t="str">
        <f t="shared" si="274"/>
        <v>T5</v>
      </c>
      <c r="CH362" s="21" t="str">
        <f>[1]坦克标准养成属性!AX362</f>
        <v>低</v>
      </c>
      <c r="CI362" s="21">
        <f>[1]坦克标准养成属性!AY362</f>
        <v>2</v>
      </c>
      <c r="CJ362" s="21">
        <f ca="1">[1]坦克标准养成属性!AZ362</f>
        <v>15879</v>
      </c>
      <c r="CK362" s="21">
        <f ca="1">[1]坦克标准养成属性!BA362</f>
        <v>2477</v>
      </c>
      <c r="CL362" s="21">
        <f ca="1">[1]坦克标准养成属性!BB362</f>
        <v>1280</v>
      </c>
      <c r="CM362" s="21">
        <f ca="1">[1]坦克标准养成属性!BC362</f>
        <v>1024</v>
      </c>
      <c r="CN362" s="21">
        <f ca="1">[1]坦克标准养成属性!BD362</f>
        <v>1398</v>
      </c>
      <c r="CO362" s="21">
        <f ca="1">[1]坦克标准养成属性!BE362</f>
        <v>1513</v>
      </c>
      <c r="CP362" s="21">
        <f>[1]坦克标准养成属性!BF362</f>
        <v>32.6</v>
      </c>
      <c r="CQ362" s="21">
        <f>[1]坦克标准养成属性!BG362</f>
        <v>45.6</v>
      </c>
      <c r="CR362" s="21">
        <f>[1]坦克标准养成属性!BH362</f>
        <v>10</v>
      </c>
      <c r="CS362" s="21">
        <f>[1]坦克标准养成属性!BI362</f>
        <v>5.75</v>
      </c>
      <c r="CT362" s="21">
        <f>[1]坦克标准养成属性!BJ362</f>
        <v>0</v>
      </c>
      <c r="CU362" s="21">
        <f>[1]坦克标准养成属性!BK362</f>
        <v>0</v>
      </c>
      <c r="CV362" s="21">
        <f>[1]坦克标准养成属性!BL362</f>
        <v>2.92</v>
      </c>
      <c r="CX362" s="2">
        <v>359</v>
      </c>
      <c r="CY362" s="2">
        <f t="shared" si="247"/>
        <v>30</v>
      </c>
      <c r="CZ362" s="2" t="str">
        <f t="shared" si="248"/>
        <v>M1A2</v>
      </c>
      <c r="DA362" s="2" t="str">
        <f t="shared" si="248"/>
        <v>T5</v>
      </c>
      <c r="DB362" s="2" t="str">
        <f t="shared" si="248"/>
        <v>低</v>
      </c>
      <c r="DC362" s="2">
        <f t="shared" si="249"/>
        <v>5</v>
      </c>
      <c r="DD362" s="2">
        <f t="shared" si="250"/>
        <v>6</v>
      </c>
      <c r="DE362" s="2">
        <f t="shared" si="251"/>
        <v>5</v>
      </c>
      <c r="DF362" s="2">
        <f t="shared" si="252"/>
        <v>5</v>
      </c>
      <c r="DG362" s="2">
        <f t="shared" si="253"/>
        <v>2</v>
      </c>
      <c r="DH362" s="2">
        <f t="shared" si="254"/>
        <v>1</v>
      </c>
      <c r="DI362" s="2">
        <f t="shared" si="255"/>
        <v>360</v>
      </c>
      <c r="DJ362" s="2">
        <f>COUNTIF(CZ$4:CZ362,CZ362)</f>
        <v>3</v>
      </c>
      <c r="DK362" s="2">
        <f t="shared" ca="1" si="256"/>
        <v>15879</v>
      </c>
      <c r="DL362" s="2">
        <f t="shared" ca="1" si="257"/>
        <v>2477</v>
      </c>
      <c r="DM362" s="2">
        <f t="shared" ca="1" si="258"/>
        <v>1280</v>
      </c>
      <c r="DN362" s="2">
        <f t="shared" ca="1" si="259"/>
        <v>1024</v>
      </c>
      <c r="DO362" s="2">
        <f t="shared" ca="1" si="260"/>
        <v>1398</v>
      </c>
      <c r="DP362" s="2">
        <f t="shared" ca="1" si="261"/>
        <v>1513</v>
      </c>
      <c r="DQ362" s="2">
        <f t="shared" si="262"/>
        <v>32.6</v>
      </c>
      <c r="DR362" s="2">
        <f t="shared" si="263"/>
        <v>45.6</v>
      </c>
      <c r="DS362" s="2">
        <f t="shared" si="264"/>
        <v>10</v>
      </c>
      <c r="DT362" s="2">
        <f t="shared" si="265"/>
        <v>5.75</v>
      </c>
      <c r="DU362" s="2">
        <f t="shared" si="266"/>
        <v>0</v>
      </c>
      <c r="DV362" s="2">
        <f t="shared" si="267"/>
        <v>0</v>
      </c>
      <c r="DW362" s="2">
        <f t="shared" si="268"/>
        <v>2.92</v>
      </c>
      <c r="DX362" s="2">
        <f t="shared" si="269"/>
        <v>1.03</v>
      </c>
      <c r="DY362" s="12" t="str">
        <f t="shared" ca="1" si="270"/>
        <v>[15879,2477,1280,1024,1398,1513,32.6,45.6,10,5.75,0,0,2.92,1.03]</v>
      </c>
      <c r="DZ362" s="2">
        <f t="shared" si="271"/>
        <v>53511</v>
      </c>
      <c r="EA362" s="23">
        <f t="shared" si="243"/>
        <v>65</v>
      </c>
      <c r="EB362" s="23">
        <f t="shared" si="244"/>
        <v>418500</v>
      </c>
      <c r="EC362" s="35"/>
      <c r="ED362" s="3" t="str">
        <f t="shared" si="272"/>
        <v>[53511,102]</v>
      </c>
      <c r="EE362" s="3" t="str">
        <f t="shared" si="273"/>
        <v>[65,418500]</v>
      </c>
      <c r="EF362" s="3"/>
      <c r="EG362" s="3">
        <f>VLOOKUP(IF(MOD(CY362,10)=0,10,MOD(CY362,10))&amp;DA362&amp;DB362&amp;DJ362-1,[1]图鉴!$C$18:$G$183,MATCH("经验值",[1]图鉴!$C$18:$G$18,0),FALSE)</f>
        <v>30</v>
      </c>
      <c r="EI362" s="2" t="str">
        <f t="shared" si="245"/>
        <v>M1A2</v>
      </c>
      <c r="EJ362" s="2">
        <f t="shared" si="246"/>
        <v>359</v>
      </c>
    </row>
    <row r="363" spans="83:140">
      <c r="CE363" s="21">
        <f>[1]坦克标准养成属性!AV363</f>
        <v>30</v>
      </c>
      <c r="CF363" s="21" t="str">
        <f>[1]坦克标准养成属性!AW363</f>
        <v>M1A2</v>
      </c>
      <c r="CG363" s="21" t="str">
        <f t="shared" si="274"/>
        <v>T5</v>
      </c>
      <c r="CH363" s="21" t="str">
        <f>[1]坦克标准养成属性!AX363</f>
        <v>低</v>
      </c>
      <c r="CI363" s="21">
        <f>[1]坦克标准养成属性!AY363</f>
        <v>3</v>
      </c>
      <c r="CJ363" s="21">
        <f ca="1">[1]坦克标准养成属性!AZ363</f>
        <v>16624</v>
      </c>
      <c r="CK363" s="21">
        <f ca="1">[1]坦克标准养成属性!BA363</f>
        <v>2504</v>
      </c>
      <c r="CL363" s="21">
        <f ca="1">[1]坦克标准养成属性!BB363</f>
        <v>1323</v>
      </c>
      <c r="CM363" s="21">
        <f ca="1">[1]坦克标准养成属性!BC363</f>
        <v>1058</v>
      </c>
      <c r="CN363" s="21">
        <f ca="1">[1]坦克标准养成属性!BD363</f>
        <v>1413</v>
      </c>
      <c r="CO363" s="21">
        <f ca="1">[1]坦克标准养成属性!BE363</f>
        <v>1585</v>
      </c>
      <c r="CP363" s="21">
        <f>[1]坦克标准养成属性!BF363</f>
        <v>33.299999999999997</v>
      </c>
      <c r="CQ363" s="21">
        <f>[1]坦克标准养成属性!BG363</f>
        <v>46.5</v>
      </c>
      <c r="CR363" s="21">
        <f>[1]坦克标准养成属性!BH363</f>
        <v>10.3</v>
      </c>
      <c r="CS363" s="21">
        <f>[1]坦克标准养成属性!BI363</f>
        <v>5.63</v>
      </c>
      <c r="CT363" s="21">
        <f>[1]坦克标准养成属性!BJ363</f>
        <v>0</v>
      </c>
      <c r="CU363" s="21">
        <f>[1]坦克标准养成属性!BK363</f>
        <v>0</v>
      </c>
      <c r="CV363" s="21">
        <f>[1]坦克标准养成属性!BL363</f>
        <v>2.88</v>
      </c>
      <c r="CX363" s="2">
        <v>360</v>
      </c>
      <c r="CY363" s="2">
        <f t="shared" si="247"/>
        <v>30</v>
      </c>
      <c r="CZ363" s="2" t="str">
        <f t="shared" si="248"/>
        <v>M1A2</v>
      </c>
      <c r="DA363" s="2" t="str">
        <f t="shared" si="248"/>
        <v>T5</v>
      </c>
      <c r="DB363" s="2" t="str">
        <f t="shared" si="248"/>
        <v>低</v>
      </c>
      <c r="DC363" s="2">
        <f t="shared" si="249"/>
        <v>5</v>
      </c>
      <c r="DD363" s="2">
        <f t="shared" si="250"/>
        <v>6</v>
      </c>
      <c r="DE363" s="2">
        <f t="shared" si="251"/>
        <v>5</v>
      </c>
      <c r="DF363" s="2">
        <f t="shared" si="252"/>
        <v>5</v>
      </c>
      <c r="DG363" s="2">
        <f t="shared" si="253"/>
        <v>3</v>
      </c>
      <c r="DH363" s="2">
        <f t="shared" si="254"/>
        <v>1</v>
      </c>
      <c r="DI363" s="2">
        <f t="shared" si="255"/>
        <v>361</v>
      </c>
      <c r="DJ363" s="2">
        <f>COUNTIF(CZ$4:CZ363,CZ363)</f>
        <v>4</v>
      </c>
      <c r="DK363" s="2">
        <f t="shared" ca="1" si="256"/>
        <v>16624</v>
      </c>
      <c r="DL363" s="2">
        <f t="shared" ca="1" si="257"/>
        <v>2504</v>
      </c>
      <c r="DM363" s="2">
        <f t="shared" ca="1" si="258"/>
        <v>1323</v>
      </c>
      <c r="DN363" s="2">
        <f t="shared" ca="1" si="259"/>
        <v>1058</v>
      </c>
      <c r="DO363" s="2">
        <f t="shared" ca="1" si="260"/>
        <v>1413</v>
      </c>
      <c r="DP363" s="2">
        <f t="shared" ca="1" si="261"/>
        <v>1585</v>
      </c>
      <c r="DQ363" s="2">
        <f t="shared" si="262"/>
        <v>33.299999999999997</v>
      </c>
      <c r="DR363" s="2">
        <f t="shared" si="263"/>
        <v>46.5</v>
      </c>
      <c r="DS363" s="2">
        <f t="shared" si="264"/>
        <v>10.3</v>
      </c>
      <c r="DT363" s="2">
        <f t="shared" si="265"/>
        <v>5.63</v>
      </c>
      <c r="DU363" s="2">
        <f t="shared" si="266"/>
        <v>0</v>
      </c>
      <c r="DV363" s="2">
        <f t="shared" si="267"/>
        <v>0</v>
      </c>
      <c r="DW363" s="2">
        <f t="shared" si="268"/>
        <v>2.88</v>
      </c>
      <c r="DX363" s="2">
        <f t="shared" si="269"/>
        <v>1.04</v>
      </c>
      <c r="DY363" s="12" t="str">
        <f t="shared" ca="1" si="270"/>
        <v>[16624,2504,1323,1058,1413,1585,33.3,46.5,10.3,5.63,0,0,2.88,1.04]</v>
      </c>
      <c r="DZ363" s="2">
        <f t="shared" si="271"/>
        <v>53511</v>
      </c>
      <c r="EA363" s="23">
        <f t="shared" si="243"/>
        <v>65</v>
      </c>
      <c r="EB363" s="23">
        <f t="shared" si="244"/>
        <v>468000</v>
      </c>
      <c r="EC363" s="35"/>
      <c r="ED363" s="3" t="str">
        <f t="shared" si="272"/>
        <v>[53511,102]</v>
      </c>
      <c r="EE363" s="3" t="str">
        <f t="shared" si="273"/>
        <v>[65,468000]</v>
      </c>
      <c r="EF363" s="3"/>
      <c r="EG363" s="3">
        <f>VLOOKUP(IF(MOD(CY363,10)=0,10,MOD(CY363,10))&amp;DA363&amp;DB363&amp;DJ363-1,[1]图鉴!$C$18:$G$183,MATCH("经验值",[1]图鉴!$C$18:$G$18,0),FALSE)</f>
        <v>30</v>
      </c>
      <c r="EI363" s="2" t="str">
        <f t="shared" si="245"/>
        <v>M1A2</v>
      </c>
      <c r="EJ363" s="2">
        <f t="shared" si="246"/>
        <v>360</v>
      </c>
    </row>
    <row r="364" spans="83:140">
      <c r="CE364" s="21">
        <f>[1]坦克标准养成属性!AV364</f>
        <v>30</v>
      </c>
      <c r="CF364" s="21" t="str">
        <f>[1]坦克标准养成属性!AW364</f>
        <v>M1A2</v>
      </c>
      <c r="CG364" s="21" t="str">
        <f t="shared" si="274"/>
        <v>T5</v>
      </c>
      <c r="CH364" s="21" t="str">
        <f>[1]坦克标准养成属性!AX364</f>
        <v>低</v>
      </c>
      <c r="CI364" s="21">
        <f>[1]坦克标准养成属性!AY364</f>
        <v>4</v>
      </c>
      <c r="CJ364" s="21">
        <f ca="1">[1]坦克标准养成属性!AZ364</f>
        <v>17369</v>
      </c>
      <c r="CK364" s="21">
        <f ca="1">[1]坦克标准养成属性!BA364</f>
        <v>2530</v>
      </c>
      <c r="CL364" s="21">
        <f ca="1">[1]坦克标准养成属性!BB364</f>
        <v>1366</v>
      </c>
      <c r="CM364" s="21">
        <f ca="1">[1]坦克标准养成属性!BC364</f>
        <v>1093</v>
      </c>
      <c r="CN364" s="21">
        <f ca="1">[1]坦克标准养成属性!BD364</f>
        <v>1428</v>
      </c>
      <c r="CO364" s="21">
        <f ca="1">[1]坦克标准养成属性!BE364</f>
        <v>1657</v>
      </c>
      <c r="CP364" s="21">
        <f>[1]坦克标准养成属性!BF364</f>
        <v>33.9</v>
      </c>
      <c r="CQ364" s="21">
        <f>[1]坦克标准养成属性!BG364</f>
        <v>47.5</v>
      </c>
      <c r="CR364" s="21">
        <f>[1]坦克标准养成属性!BH364</f>
        <v>10.5</v>
      </c>
      <c r="CS364" s="21">
        <f>[1]坦克标准养成属性!BI364</f>
        <v>5.5</v>
      </c>
      <c r="CT364" s="21">
        <f>[1]坦克标准养成属性!BJ364</f>
        <v>0</v>
      </c>
      <c r="CU364" s="21">
        <f>[1]坦克标准养成属性!BK364</f>
        <v>0</v>
      </c>
      <c r="CV364" s="21">
        <f>[1]坦克标准养成属性!BL364</f>
        <v>2.83</v>
      </c>
      <c r="CX364" s="2">
        <v>361</v>
      </c>
      <c r="CY364" s="2">
        <f t="shared" si="247"/>
        <v>30</v>
      </c>
      <c r="CZ364" s="2" t="str">
        <f t="shared" si="248"/>
        <v>M1A2</v>
      </c>
      <c r="DA364" s="2" t="str">
        <f t="shared" si="248"/>
        <v>T5</v>
      </c>
      <c r="DB364" s="2" t="str">
        <f t="shared" si="248"/>
        <v>低</v>
      </c>
      <c r="DC364" s="2">
        <f t="shared" si="249"/>
        <v>5</v>
      </c>
      <c r="DD364" s="2">
        <f t="shared" si="250"/>
        <v>6</v>
      </c>
      <c r="DE364" s="2">
        <f t="shared" si="251"/>
        <v>5</v>
      </c>
      <c r="DF364" s="2">
        <f t="shared" si="252"/>
        <v>5</v>
      </c>
      <c r="DG364" s="2">
        <f t="shared" si="253"/>
        <v>4</v>
      </c>
      <c r="DH364" s="2">
        <f t="shared" si="254"/>
        <v>1</v>
      </c>
      <c r="DI364" s="2">
        <f t="shared" si="255"/>
        <v>362</v>
      </c>
      <c r="DJ364" s="2">
        <f>COUNTIF(CZ$4:CZ364,CZ364)</f>
        <v>5</v>
      </c>
      <c r="DK364" s="2">
        <f t="shared" ca="1" si="256"/>
        <v>17369</v>
      </c>
      <c r="DL364" s="2">
        <f t="shared" ca="1" si="257"/>
        <v>2530</v>
      </c>
      <c r="DM364" s="2">
        <f t="shared" ca="1" si="258"/>
        <v>1366</v>
      </c>
      <c r="DN364" s="2">
        <f t="shared" ca="1" si="259"/>
        <v>1093</v>
      </c>
      <c r="DO364" s="2">
        <f t="shared" ca="1" si="260"/>
        <v>1428</v>
      </c>
      <c r="DP364" s="2">
        <f t="shared" ca="1" si="261"/>
        <v>1657</v>
      </c>
      <c r="DQ364" s="2">
        <f t="shared" si="262"/>
        <v>33.9</v>
      </c>
      <c r="DR364" s="2">
        <f t="shared" si="263"/>
        <v>47.5</v>
      </c>
      <c r="DS364" s="2">
        <f t="shared" si="264"/>
        <v>10.5</v>
      </c>
      <c r="DT364" s="2">
        <f t="shared" si="265"/>
        <v>5.5</v>
      </c>
      <c r="DU364" s="2">
        <f t="shared" si="266"/>
        <v>0</v>
      </c>
      <c r="DV364" s="2">
        <f t="shared" si="267"/>
        <v>0</v>
      </c>
      <c r="DW364" s="2">
        <f t="shared" si="268"/>
        <v>2.83</v>
      </c>
      <c r="DX364" s="2">
        <f t="shared" si="269"/>
        <v>1.06</v>
      </c>
      <c r="DY364" s="12" t="str">
        <f t="shared" ca="1" si="270"/>
        <v>[17369,2530,1366,1093,1428,1657,33.9,47.5,10.5,5.5,0,0,2.83,1.06]</v>
      </c>
      <c r="DZ364" s="2">
        <f t="shared" si="271"/>
        <v>53511</v>
      </c>
      <c r="EA364" s="23">
        <f t="shared" si="243"/>
        <v>65</v>
      </c>
      <c r="EB364" s="23">
        <f t="shared" si="244"/>
        <v>517500</v>
      </c>
      <c r="EC364" s="35"/>
      <c r="ED364" s="3" t="str">
        <f t="shared" si="272"/>
        <v>[53511,102]</v>
      </c>
      <c r="EE364" s="3" t="str">
        <f t="shared" si="273"/>
        <v>[65,517500]</v>
      </c>
      <c r="EF364" s="3"/>
      <c r="EG364" s="3">
        <f>VLOOKUP(IF(MOD(CY364,10)=0,10,MOD(CY364,10))&amp;DA364&amp;DB364&amp;DJ364-1,[1]图鉴!$C$18:$G$183,MATCH("经验值",[1]图鉴!$C$18:$G$18,0),FALSE)</f>
        <v>30</v>
      </c>
      <c r="EI364" s="2" t="str">
        <f t="shared" si="245"/>
        <v>M1A2</v>
      </c>
      <c r="EJ364" s="2">
        <f t="shared" si="246"/>
        <v>361</v>
      </c>
    </row>
    <row r="365" spans="83:140">
      <c r="CE365" s="21">
        <f>[1]坦克标准养成属性!AV365</f>
        <v>30</v>
      </c>
      <c r="CF365" s="21" t="str">
        <f>[1]坦克标准养成属性!AW365</f>
        <v>M1A2</v>
      </c>
      <c r="CG365" s="21" t="str">
        <f t="shared" si="274"/>
        <v>T5</v>
      </c>
      <c r="CH365" s="21" t="str">
        <f>[1]坦克标准养成属性!AX365</f>
        <v>低</v>
      </c>
      <c r="CI365" s="21">
        <f>[1]坦克标准养成属性!AY365</f>
        <v>5</v>
      </c>
      <c r="CJ365" s="21">
        <f ca="1">[1]坦克标准养成属性!AZ365</f>
        <v>18113</v>
      </c>
      <c r="CK365" s="21">
        <f ca="1">[1]坦克标准养成属性!BA365</f>
        <v>2557</v>
      </c>
      <c r="CL365" s="21">
        <f ca="1">[1]坦克标准养成属性!BB365</f>
        <v>1409</v>
      </c>
      <c r="CM365" s="21">
        <f ca="1">[1]坦克标准养成属性!BC365</f>
        <v>1127</v>
      </c>
      <c r="CN365" s="21">
        <f ca="1">[1]坦克标准养成属性!BD365</f>
        <v>1443</v>
      </c>
      <c r="CO365" s="21">
        <f ca="1">[1]坦克标准养成属性!BE365</f>
        <v>1729</v>
      </c>
      <c r="CP365" s="21">
        <f>[1]坦克标准养成属性!BF365</f>
        <v>34.6</v>
      </c>
      <c r="CQ365" s="21">
        <f>[1]坦克标准养成属性!BG365</f>
        <v>48.4</v>
      </c>
      <c r="CR365" s="21">
        <f>[1]坦克标准养成属性!BH365</f>
        <v>10.8</v>
      </c>
      <c r="CS365" s="21">
        <f>[1]坦克标准养成属性!BI365</f>
        <v>5.38</v>
      </c>
      <c r="CT365" s="21">
        <f>[1]坦克标准养成属性!BJ365</f>
        <v>0</v>
      </c>
      <c r="CU365" s="21">
        <f>[1]坦克标准养成属性!BK365</f>
        <v>0</v>
      </c>
      <c r="CV365" s="21">
        <f>[1]坦克标准养成属性!BL365</f>
        <v>2.79</v>
      </c>
      <c r="CX365" s="2">
        <v>362</v>
      </c>
      <c r="CY365" s="2">
        <f t="shared" si="247"/>
        <v>30</v>
      </c>
      <c r="CZ365" s="2" t="str">
        <f>VLOOKUP($CY365,$CE$3:$CR$372,MATCH(CZ$3,$CE$3:$CR$3,0),FALSE)</f>
        <v>M1A2</v>
      </c>
      <c r="DA365" s="2" t="str">
        <f>VLOOKUP($CY365,$CE$3:$CR$372,MATCH(DA$3,$CE$3:$CR$3,0),FALSE)</f>
        <v>T5</v>
      </c>
      <c r="DB365" s="2" t="str">
        <f>VLOOKUP($CY365,$CE$3:$CR$372,MATCH(DB$3,$CE$3:$CR$3,0),FALSE)</f>
        <v>低</v>
      </c>
      <c r="DC365" s="2">
        <f t="shared" si="249"/>
        <v>5</v>
      </c>
      <c r="DD365" s="2">
        <f t="shared" si="250"/>
        <v>6</v>
      </c>
      <c r="DE365" s="2">
        <f t="shared" si="251"/>
        <v>5</v>
      </c>
      <c r="DF365" s="2">
        <f t="shared" si="252"/>
        <v>5</v>
      </c>
      <c r="DG365" s="2">
        <f t="shared" si="253"/>
        <v>5</v>
      </c>
      <c r="DH365" s="2">
        <f t="shared" si="254"/>
        <v>2</v>
      </c>
      <c r="DI365" s="2">
        <f t="shared" si="255"/>
        <v>363</v>
      </c>
      <c r="DJ365" s="2">
        <f>COUNTIF(CZ$4:CZ365,CZ365)</f>
        <v>6</v>
      </c>
      <c r="DK365" s="2">
        <f t="shared" ref="DK365:DW365" ca="1" si="275">SUMIFS(CJ$4:CJ$372,$CF$4:$CF$372,$CZ365,$CI$4:$CI$372,$DJ365-1)</f>
        <v>18113</v>
      </c>
      <c r="DL365" s="2">
        <f t="shared" ca="1" si="275"/>
        <v>2557</v>
      </c>
      <c r="DM365" s="2">
        <f t="shared" ca="1" si="275"/>
        <v>1409</v>
      </c>
      <c r="DN365" s="2">
        <f t="shared" ca="1" si="275"/>
        <v>1127</v>
      </c>
      <c r="DO365" s="2">
        <f t="shared" ca="1" si="275"/>
        <v>1443</v>
      </c>
      <c r="DP365" s="2">
        <f t="shared" ca="1" si="275"/>
        <v>1729</v>
      </c>
      <c r="DQ365" s="2">
        <f t="shared" si="275"/>
        <v>34.6</v>
      </c>
      <c r="DR365" s="2">
        <f t="shared" si="275"/>
        <v>48.4</v>
      </c>
      <c r="DS365" s="2">
        <f t="shared" si="275"/>
        <v>10.8</v>
      </c>
      <c r="DT365" s="2">
        <f t="shared" si="275"/>
        <v>5.38</v>
      </c>
      <c r="DU365" s="2">
        <f t="shared" si="275"/>
        <v>0</v>
      </c>
      <c r="DV365" s="2">
        <f t="shared" si="275"/>
        <v>0</v>
      </c>
      <c r="DW365" s="2">
        <f t="shared" si="275"/>
        <v>2.79</v>
      </c>
      <c r="DX365" s="2">
        <f t="shared" si="269"/>
        <v>1.08</v>
      </c>
      <c r="DY365" s="12" t="str">
        <f t="shared" ca="1" si="270"/>
        <v>[18113,2557,1409,1127,1443,1729,34.6,48.4,10.8,5.38,0,0,2.79,1.08]</v>
      </c>
      <c r="DZ365" s="2">
        <f t="shared" si="271"/>
        <v>53511</v>
      </c>
      <c r="EA365" s="23">
        <f t="shared" si="243"/>
        <v>65</v>
      </c>
      <c r="EB365" s="23">
        <f t="shared" si="244"/>
        <v>567000</v>
      </c>
      <c r="EC365" s="35"/>
      <c r="ED365" s="3" t="str">
        <f t="shared" si="272"/>
        <v>[53511,102]</v>
      </c>
      <c r="EE365" s="3" t="str">
        <f t="shared" si="273"/>
        <v>[65,567000]</v>
      </c>
      <c r="EF365" s="3"/>
      <c r="EG365" s="3">
        <f>VLOOKUP(IF(MOD(CY365,10)=0,10,MOD(CY365,10))&amp;DA365&amp;DB365&amp;DJ365-1,[1]图鉴!$C$18:$G$183,MATCH("经验值",[1]图鉴!$C$18:$G$18,0),FALSE)</f>
        <v>30</v>
      </c>
      <c r="EI365" s="2" t="str">
        <f t="shared" si="245"/>
        <v>M1A2</v>
      </c>
      <c r="EJ365" s="2">
        <f t="shared" si="246"/>
        <v>362</v>
      </c>
    </row>
    <row r="366" spans="83:140">
      <c r="CE366" s="21">
        <f>[1]坦克标准养成属性!AV366</f>
        <v>30</v>
      </c>
      <c r="CF366" s="21" t="str">
        <f>[1]坦克标准养成属性!AW366</f>
        <v>M1A2</v>
      </c>
      <c r="CG366" s="21" t="str">
        <f t="shared" si="274"/>
        <v>T5</v>
      </c>
      <c r="CH366" s="21" t="str">
        <f>[1]坦克标准养成属性!AX366</f>
        <v>低</v>
      </c>
      <c r="CI366" s="21">
        <f>[1]坦克标准养成属性!AY366</f>
        <v>6</v>
      </c>
      <c r="CJ366" s="21">
        <f ca="1">[1]坦克标准养成属性!AZ366</f>
        <v>18858</v>
      </c>
      <c r="CK366" s="21">
        <f ca="1">[1]坦克标准养成属性!BA366</f>
        <v>2583</v>
      </c>
      <c r="CL366" s="21">
        <f ca="1">[1]坦克标准养成属性!BB366</f>
        <v>1452</v>
      </c>
      <c r="CM366" s="21">
        <f ca="1">[1]坦克标准养成属性!BC366</f>
        <v>1161</v>
      </c>
      <c r="CN366" s="21">
        <f ca="1">[1]坦克标准养成属性!BD366</f>
        <v>1458</v>
      </c>
      <c r="CO366" s="21">
        <f ca="1">[1]坦克标准养成属性!BE366</f>
        <v>1802</v>
      </c>
      <c r="CP366" s="21">
        <f>[1]坦克标准养成属性!BF366</f>
        <v>35.200000000000003</v>
      </c>
      <c r="CQ366" s="21">
        <f>[1]坦克标准养成属性!BG366</f>
        <v>49.3</v>
      </c>
      <c r="CR366" s="21">
        <f>[1]坦克标准养成属性!BH366</f>
        <v>11.1</v>
      </c>
      <c r="CS366" s="21">
        <f>[1]坦克标准养成属性!BI366</f>
        <v>5.26</v>
      </c>
      <c r="CT366" s="21">
        <f>[1]坦克标准养成属性!BJ366</f>
        <v>0</v>
      </c>
      <c r="CU366" s="21">
        <f>[1]坦克标准养成属性!BK366</f>
        <v>0</v>
      </c>
      <c r="CV366" s="21">
        <f>[1]坦克标准养成属性!BL366</f>
        <v>2.75</v>
      </c>
      <c r="CX366" s="2">
        <v>363</v>
      </c>
      <c r="CY366" s="2">
        <f t="shared" si="247"/>
        <v>30</v>
      </c>
      <c r="CZ366" s="2" t="str">
        <f t="shared" ref="CZ366:DB372" si="276">VLOOKUP($CY366,$CE$3:$CR$372,MATCH(CZ$3,$CE$3:$CR$3,0),FALSE)</f>
        <v>M1A2</v>
      </c>
      <c r="DA366" s="2" t="str">
        <f t="shared" si="276"/>
        <v>T5</v>
      </c>
      <c r="DB366" s="2" t="str">
        <f t="shared" si="276"/>
        <v>低</v>
      </c>
      <c r="DC366" s="2">
        <f t="shared" si="249"/>
        <v>5</v>
      </c>
      <c r="DD366" s="2">
        <f t="shared" si="250"/>
        <v>6</v>
      </c>
      <c r="DE366" s="2">
        <f t="shared" si="251"/>
        <v>6</v>
      </c>
      <c r="DF366" s="2">
        <f t="shared" si="252"/>
        <v>6</v>
      </c>
      <c r="DG366" s="2">
        <f t="shared" si="253"/>
        <v>0</v>
      </c>
      <c r="DH366" s="2">
        <f t="shared" si="254"/>
        <v>1</v>
      </c>
      <c r="DI366" s="2">
        <f t="shared" si="255"/>
        <v>364</v>
      </c>
      <c r="DJ366" s="2">
        <f>COUNTIF(CZ$4:CZ366,CZ366)</f>
        <v>7</v>
      </c>
      <c r="DK366" s="2">
        <f t="shared" ref="DK366:DK372" ca="1" si="277">SUMIFS(CJ$4:CJ$372,$CF$4:$CF$372,$CZ366,$CI$4:$CI$372,$DJ366-1)</f>
        <v>18858</v>
      </c>
      <c r="DL366" s="2">
        <f t="shared" ref="DL366:DL372" ca="1" si="278">SUMIFS(CK$4:CK$372,$CF$4:$CF$372,$CZ366,$CI$4:$CI$372,$DJ366-1)</f>
        <v>2583</v>
      </c>
      <c r="DM366" s="2">
        <f t="shared" ref="DM366:DM372" ca="1" si="279">SUMIFS(CL$4:CL$372,$CF$4:$CF$372,$CZ366,$CI$4:$CI$372,$DJ366-1)</f>
        <v>1452</v>
      </c>
      <c r="DN366" s="2">
        <f t="shared" ref="DN366:DN372" ca="1" si="280">SUMIFS(CM$4:CM$372,$CF$4:$CF$372,$CZ366,$CI$4:$CI$372,$DJ366-1)</f>
        <v>1161</v>
      </c>
      <c r="DO366" s="2">
        <f t="shared" ref="DO366:DO372" ca="1" si="281">SUMIFS(CN$4:CN$372,$CF$4:$CF$372,$CZ366,$CI$4:$CI$372,$DJ366-1)</f>
        <v>1458</v>
      </c>
      <c r="DP366" s="2">
        <f t="shared" ref="DP366:DP372" ca="1" si="282">SUMIFS(CO$4:CO$372,$CF$4:$CF$372,$CZ366,$CI$4:$CI$372,$DJ366-1)</f>
        <v>1802</v>
      </c>
      <c r="DQ366" s="2">
        <f t="shared" ref="DQ366:DQ372" si="283">SUMIFS(CP$4:CP$372,$CF$4:$CF$372,$CZ366,$CI$4:$CI$372,$DJ366-1)</f>
        <v>35.200000000000003</v>
      </c>
      <c r="DR366" s="2">
        <f t="shared" ref="DR366:DR372" si="284">SUMIFS(CQ$4:CQ$372,$CF$4:$CF$372,$CZ366,$CI$4:$CI$372,$DJ366-1)</f>
        <v>49.3</v>
      </c>
      <c r="DS366" s="2">
        <f t="shared" ref="DS366:DS372" si="285">SUMIFS(CR$4:CR$372,$CF$4:$CF$372,$CZ366,$CI$4:$CI$372,$DJ366-1)</f>
        <v>11.1</v>
      </c>
      <c r="DT366" s="2">
        <f t="shared" ref="DT366:DT372" si="286">SUMIFS(CS$4:CS$372,$CF$4:$CF$372,$CZ366,$CI$4:$CI$372,$DJ366-1)</f>
        <v>5.26</v>
      </c>
      <c r="DU366" s="2">
        <f t="shared" ref="DU366:DU372" si="287">SUMIFS(CT$4:CT$372,$CF$4:$CF$372,$CZ366,$CI$4:$CI$372,$DJ366-1)</f>
        <v>0</v>
      </c>
      <c r="DV366" s="2">
        <f t="shared" ref="DV366:DV372" si="288">SUMIFS(CU$4:CU$372,$CF$4:$CF$372,$CZ366,$CI$4:$CI$372,$DJ366-1)</f>
        <v>0</v>
      </c>
      <c r="DW366" s="2">
        <f t="shared" ref="DW366:DW372" si="289">SUMIFS(CV$4:CV$372,$CF$4:$CF$372,$CZ366,$CI$4:$CI$372,$DJ366-1)</f>
        <v>2.75</v>
      </c>
      <c r="DX366" s="2">
        <f t="shared" si="269"/>
        <v>1.0900000000000001</v>
      </c>
      <c r="DY366" s="12" t="str">
        <f t="shared" ca="1" si="270"/>
        <v>[18858,2583,1452,1161,1458,1802,35.2,49.3,11.1,5.26,0,0,2.75,1.09]</v>
      </c>
      <c r="DZ366" s="2">
        <f t="shared" si="271"/>
        <v>53511</v>
      </c>
      <c r="EA366" s="23">
        <f t="shared" si="243"/>
        <v>100</v>
      </c>
      <c r="EB366" s="23">
        <f t="shared" si="244"/>
        <v>617000</v>
      </c>
      <c r="EC366" s="35"/>
      <c r="ED366" s="3" t="str">
        <f t="shared" si="272"/>
        <v>[53511,102]</v>
      </c>
      <c r="EE366" s="3" t="str">
        <f t="shared" si="273"/>
        <v>[100,617000]</v>
      </c>
      <c r="EF366" s="3"/>
      <c r="EG366" s="3">
        <f>VLOOKUP(IF(MOD(CY366,10)=0,10,MOD(CY366,10))&amp;DA366&amp;DB366&amp;DJ366-1,[1]图鉴!$C$18:$G$183,MATCH("经验值",[1]图鉴!$C$18:$G$18,0),FALSE)</f>
        <v>30</v>
      </c>
      <c r="EI366" s="2" t="str">
        <f t="shared" si="245"/>
        <v>M1A2</v>
      </c>
      <c r="EJ366" s="2">
        <f t="shared" si="246"/>
        <v>363</v>
      </c>
    </row>
    <row r="367" spans="83:140">
      <c r="CE367" s="21">
        <f>[1]坦克标准养成属性!AV367</f>
        <v>30</v>
      </c>
      <c r="CF367" s="21" t="str">
        <f>[1]坦克标准养成属性!AW367</f>
        <v>M1A2</v>
      </c>
      <c r="CG367" s="21" t="str">
        <f t="shared" si="274"/>
        <v>T5</v>
      </c>
      <c r="CH367" s="21" t="str">
        <f>[1]坦克标准养成属性!AX367</f>
        <v>低</v>
      </c>
      <c r="CI367" s="21">
        <f>[1]坦克标准养成属性!AY367</f>
        <v>7</v>
      </c>
      <c r="CJ367" s="21">
        <f ca="1">[1]坦克标准养成属性!AZ367</f>
        <v>19603</v>
      </c>
      <c r="CK367" s="21">
        <f ca="1">[1]坦克标准养成属性!BA367</f>
        <v>2610</v>
      </c>
      <c r="CL367" s="21">
        <f ca="1">[1]坦克标准养成属性!BB367</f>
        <v>1495</v>
      </c>
      <c r="CM367" s="21">
        <f ca="1">[1]坦克标准养成属性!BC367</f>
        <v>1196</v>
      </c>
      <c r="CN367" s="21">
        <f ca="1">[1]坦克标准养成属性!BD367</f>
        <v>1473</v>
      </c>
      <c r="CO367" s="21">
        <f ca="1">[1]坦克标准养成属性!BE367</f>
        <v>1874</v>
      </c>
      <c r="CP367" s="21">
        <f>[1]坦克标准养成属性!BF367</f>
        <v>35.9</v>
      </c>
      <c r="CQ367" s="21">
        <f>[1]坦克标准养成属性!BG367</f>
        <v>50.2</v>
      </c>
      <c r="CR367" s="21">
        <f>[1]坦克标准养成属性!BH367</f>
        <v>11.3</v>
      </c>
      <c r="CS367" s="21">
        <f>[1]坦克标准养成属性!BI367</f>
        <v>5.13</v>
      </c>
      <c r="CT367" s="21">
        <f>[1]坦克标准养成属性!BJ367</f>
        <v>0</v>
      </c>
      <c r="CU367" s="21">
        <f>[1]坦克标准养成属性!BK367</f>
        <v>0</v>
      </c>
      <c r="CV367" s="21">
        <f>[1]坦克标准养成属性!BL367</f>
        <v>2.71</v>
      </c>
      <c r="CX367" s="2">
        <v>364</v>
      </c>
      <c r="CY367" s="2">
        <f t="shared" si="247"/>
        <v>30</v>
      </c>
      <c r="CZ367" s="2" t="str">
        <f t="shared" si="276"/>
        <v>M1A2</v>
      </c>
      <c r="DA367" s="2" t="str">
        <f t="shared" si="276"/>
        <v>T5</v>
      </c>
      <c r="DB367" s="2" t="str">
        <f t="shared" si="276"/>
        <v>低</v>
      </c>
      <c r="DC367" s="2">
        <f t="shared" si="249"/>
        <v>5</v>
      </c>
      <c r="DD367" s="2">
        <f t="shared" si="250"/>
        <v>6</v>
      </c>
      <c r="DE367" s="2">
        <f t="shared" si="251"/>
        <v>6</v>
      </c>
      <c r="DF367" s="2">
        <f t="shared" si="252"/>
        <v>6</v>
      </c>
      <c r="DG367" s="2">
        <f t="shared" si="253"/>
        <v>1</v>
      </c>
      <c r="DH367" s="2">
        <f t="shared" si="254"/>
        <v>1</v>
      </c>
      <c r="DI367" s="2">
        <f t="shared" si="255"/>
        <v>365</v>
      </c>
      <c r="DJ367" s="2">
        <f>COUNTIF(CZ$4:CZ367,CZ367)</f>
        <v>8</v>
      </c>
      <c r="DK367" s="2">
        <f t="shared" ca="1" si="277"/>
        <v>19603</v>
      </c>
      <c r="DL367" s="2">
        <f t="shared" ca="1" si="278"/>
        <v>2610</v>
      </c>
      <c r="DM367" s="2">
        <f t="shared" ca="1" si="279"/>
        <v>1495</v>
      </c>
      <c r="DN367" s="2">
        <f t="shared" ca="1" si="280"/>
        <v>1196</v>
      </c>
      <c r="DO367" s="2">
        <f t="shared" ca="1" si="281"/>
        <v>1473</v>
      </c>
      <c r="DP367" s="2">
        <f t="shared" ca="1" si="282"/>
        <v>1874</v>
      </c>
      <c r="DQ367" s="2">
        <f t="shared" si="283"/>
        <v>35.9</v>
      </c>
      <c r="DR367" s="2">
        <f t="shared" si="284"/>
        <v>50.2</v>
      </c>
      <c r="DS367" s="2">
        <f t="shared" si="285"/>
        <v>11.3</v>
      </c>
      <c r="DT367" s="2">
        <f t="shared" si="286"/>
        <v>5.13</v>
      </c>
      <c r="DU367" s="2">
        <f t="shared" si="287"/>
        <v>0</v>
      </c>
      <c r="DV367" s="2">
        <f t="shared" si="288"/>
        <v>0</v>
      </c>
      <c r="DW367" s="2">
        <f t="shared" si="289"/>
        <v>2.71</v>
      </c>
      <c r="DX367" s="2">
        <f t="shared" si="269"/>
        <v>1.1100000000000001</v>
      </c>
      <c r="DY367" s="12" t="str">
        <f t="shared" ca="1" si="270"/>
        <v>[19603,2610,1495,1196,1473,1874,35.9,50.2,11.3,5.13,0,0,2.71,1.11]</v>
      </c>
      <c r="DZ367" s="2">
        <f t="shared" si="271"/>
        <v>53511</v>
      </c>
      <c r="EA367" s="23">
        <f t="shared" si="243"/>
        <v>100</v>
      </c>
      <c r="EB367" s="23">
        <f t="shared" si="244"/>
        <v>666500</v>
      </c>
      <c r="EC367" s="35"/>
      <c r="ED367" s="3" t="str">
        <f t="shared" si="272"/>
        <v>[53511,102]</v>
      </c>
      <c r="EE367" s="3" t="str">
        <f t="shared" si="273"/>
        <v>[100,666500]</v>
      </c>
      <c r="EF367" s="3"/>
      <c r="EG367" s="3">
        <f>VLOOKUP(IF(MOD(CY367,10)=0,10,MOD(CY367,10))&amp;DA367&amp;DB367&amp;DJ367-1,[1]图鉴!$C$18:$G$183,MATCH("经验值",[1]图鉴!$C$18:$G$18,0),FALSE)</f>
        <v>35</v>
      </c>
      <c r="EI367" s="2" t="str">
        <f t="shared" si="245"/>
        <v>M1A2</v>
      </c>
      <c r="EJ367" s="2">
        <f t="shared" si="246"/>
        <v>364</v>
      </c>
    </row>
    <row r="368" spans="83:140">
      <c r="CE368" s="21">
        <f>[1]坦克标准养成属性!AV368</f>
        <v>30</v>
      </c>
      <c r="CF368" s="21" t="str">
        <f>[1]坦克标准养成属性!AW368</f>
        <v>M1A2</v>
      </c>
      <c r="CG368" s="21" t="str">
        <f t="shared" si="274"/>
        <v>T5</v>
      </c>
      <c r="CH368" s="21" t="str">
        <f>[1]坦克标准养成属性!AX368</f>
        <v>低</v>
      </c>
      <c r="CI368" s="21">
        <f>[1]坦克标准养成属性!AY368</f>
        <v>8</v>
      </c>
      <c r="CJ368" s="21">
        <f ca="1">[1]坦克标准养成属性!AZ368</f>
        <v>20347</v>
      </c>
      <c r="CK368" s="21">
        <f ca="1">[1]坦克标准养成属性!BA368</f>
        <v>2637</v>
      </c>
      <c r="CL368" s="21">
        <f ca="1">[1]坦克标准养成属性!BB368</f>
        <v>1538</v>
      </c>
      <c r="CM368" s="21">
        <f ca="1">[1]坦克标准养成属性!BC368</f>
        <v>1230</v>
      </c>
      <c r="CN368" s="21">
        <f ca="1">[1]坦克标准养成属性!BD368</f>
        <v>1488</v>
      </c>
      <c r="CO368" s="21">
        <f ca="1">[1]坦克标准养成属性!BE368</f>
        <v>1946</v>
      </c>
      <c r="CP368" s="21">
        <f>[1]坦克标准养成属性!BF368</f>
        <v>36.5</v>
      </c>
      <c r="CQ368" s="21">
        <f>[1]坦克标准养成属性!BG368</f>
        <v>51.1</v>
      </c>
      <c r="CR368" s="21">
        <f>[1]坦克标准养成属性!BH368</f>
        <v>11.6</v>
      </c>
      <c r="CS368" s="21">
        <f>[1]坦克标准养成属性!BI368</f>
        <v>5.01</v>
      </c>
      <c r="CT368" s="21">
        <f>[1]坦克标准养成属性!BJ368</f>
        <v>0</v>
      </c>
      <c r="CU368" s="21">
        <f>[1]坦克标准养成属性!BK368</f>
        <v>0</v>
      </c>
      <c r="CV368" s="21">
        <f>[1]坦克标准养成属性!BL368</f>
        <v>2.67</v>
      </c>
      <c r="CX368" s="2">
        <v>365</v>
      </c>
      <c r="CY368" s="2">
        <f t="shared" si="247"/>
        <v>30</v>
      </c>
      <c r="CZ368" s="2" t="str">
        <f t="shared" si="276"/>
        <v>M1A2</v>
      </c>
      <c r="DA368" s="2" t="str">
        <f t="shared" si="276"/>
        <v>T5</v>
      </c>
      <c r="DB368" s="2" t="str">
        <f t="shared" si="276"/>
        <v>低</v>
      </c>
      <c r="DC368" s="2">
        <f t="shared" si="249"/>
        <v>5</v>
      </c>
      <c r="DD368" s="2">
        <f t="shared" si="250"/>
        <v>6</v>
      </c>
      <c r="DE368" s="2">
        <f t="shared" si="251"/>
        <v>6</v>
      </c>
      <c r="DF368" s="2">
        <f t="shared" si="252"/>
        <v>6</v>
      </c>
      <c r="DG368" s="2">
        <f t="shared" si="253"/>
        <v>2</v>
      </c>
      <c r="DH368" s="2">
        <f t="shared" si="254"/>
        <v>1</v>
      </c>
      <c r="DI368" s="2">
        <f t="shared" si="255"/>
        <v>366</v>
      </c>
      <c r="DJ368" s="2">
        <f>COUNTIF(CZ$4:CZ368,CZ368)</f>
        <v>9</v>
      </c>
      <c r="DK368" s="2">
        <f t="shared" ca="1" si="277"/>
        <v>20347</v>
      </c>
      <c r="DL368" s="2">
        <f t="shared" ca="1" si="278"/>
        <v>2637</v>
      </c>
      <c r="DM368" s="2">
        <f t="shared" ca="1" si="279"/>
        <v>1538</v>
      </c>
      <c r="DN368" s="2">
        <f t="shared" ca="1" si="280"/>
        <v>1230</v>
      </c>
      <c r="DO368" s="2">
        <f t="shared" ca="1" si="281"/>
        <v>1488</v>
      </c>
      <c r="DP368" s="2">
        <f t="shared" ca="1" si="282"/>
        <v>1946</v>
      </c>
      <c r="DQ368" s="2">
        <f t="shared" si="283"/>
        <v>36.5</v>
      </c>
      <c r="DR368" s="2">
        <f t="shared" si="284"/>
        <v>51.1</v>
      </c>
      <c r="DS368" s="2">
        <f t="shared" si="285"/>
        <v>11.6</v>
      </c>
      <c r="DT368" s="2">
        <f t="shared" si="286"/>
        <v>5.01</v>
      </c>
      <c r="DU368" s="2">
        <f t="shared" si="287"/>
        <v>0</v>
      </c>
      <c r="DV368" s="2">
        <f t="shared" si="288"/>
        <v>0</v>
      </c>
      <c r="DW368" s="2">
        <f t="shared" si="289"/>
        <v>2.67</v>
      </c>
      <c r="DX368" s="2">
        <f t="shared" si="269"/>
        <v>1.1200000000000001</v>
      </c>
      <c r="DY368" s="12" t="str">
        <f t="shared" ca="1" si="270"/>
        <v>[20347,2637,1538,1230,1488,1946,36.5,51.1,11.6,5.01,0,0,2.67,1.12]</v>
      </c>
      <c r="DZ368" s="2">
        <f t="shared" si="271"/>
        <v>53511</v>
      </c>
      <c r="EA368" s="23">
        <f t="shared" si="243"/>
        <v>100</v>
      </c>
      <c r="EB368" s="23">
        <f t="shared" si="244"/>
        <v>716000</v>
      </c>
      <c r="EC368" s="35"/>
      <c r="ED368" s="3" t="str">
        <f t="shared" si="272"/>
        <v>[53511,102]</v>
      </c>
      <c r="EE368" s="3" t="str">
        <f t="shared" si="273"/>
        <v>[100,716000]</v>
      </c>
      <c r="EF368" s="3"/>
      <c r="EG368" s="3">
        <f>VLOOKUP(IF(MOD(CY368,10)=0,10,MOD(CY368,10))&amp;DA368&amp;DB368&amp;DJ368-1,[1]图鉴!$C$18:$G$183,MATCH("经验值",[1]图鉴!$C$18:$G$18,0),FALSE)</f>
        <v>35</v>
      </c>
      <c r="EI368" s="2" t="str">
        <f t="shared" si="245"/>
        <v>M1A2</v>
      </c>
      <c r="EJ368" s="2">
        <f t="shared" si="246"/>
        <v>365</v>
      </c>
    </row>
    <row r="369" spans="83:140">
      <c r="CE369" s="21">
        <f>[1]坦克标准养成属性!AV369</f>
        <v>30</v>
      </c>
      <c r="CF369" s="21" t="str">
        <f>[1]坦克标准养成属性!AW369</f>
        <v>M1A2</v>
      </c>
      <c r="CG369" s="21" t="str">
        <f t="shared" si="274"/>
        <v>T5</v>
      </c>
      <c r="CH369" s="21" t="str">
        <f>[1]坦克标准养成属性!AX369</f>
        <v>低</v>
      </c>
      <c r="CI369" s="21">
        <f>[1]坦克标准养成属性!AY369</f>
        <v>9</v>
      </c>
      <c r="CJ369" s="21">
        <f ca="1">[1]坦克标准养成属性!AZ369</f>
        <v>21092</v>
      </c>
      <c r="CK369" s="21">
        <f ca="1">[1]坦克标准养成属性!BA369</f>
        <v>2663</v>
      </c>
      <c r="CL369" s="21">
        <f ca="1">[1]坦克标准养成属性!BB369</f>
        <v>1581</v>
      </c>
      <c r="CM369" s="21">
        <f ca="1">[1]坦克标准养成属性!BC369</f>
        <v>1265</v>
      </c>
      <c r="CN369" s="21">
        <f ca="1">[1]坦克标准养成属性!BD369</f>
        <v>1503</v>
      </c>
      <c r="CO369" s="21">
        <f ca="1">[1]坦克标准养成属性!BE369</f>
        <v>2018</v>
      </c>
      <c r="CP369" s="21">
        <f>[1]坦克标准养成属性!BF369</f>
        <v>37.200000000000003</v>
      </c>
      <c r="CQ369" s="21">
        <f>[1]坦克标准养成属性!BG369</f>
        <v>52</v>
      </c>
      <c r="CR369" s="21">
        <f>[1]坦克标准养成属性!BH369</f>
        <v>11.8</v>
      </c>
      <c r="CS369" s="21">
        <f>[1]坦克标准养成属性!BI369</f>
        <v>4.88</v>
      </c>
      <c r="CT369" s="21">
        <f>[1]坦克标准养成属性!BJ369</f>
        <v>0</v>
      </c>
      <c r="CU369" s="21">
        <f>[1]坦克标准养成属性!BK369</f>
        <v>0</v>
      </c>
      <c r="CV369" s="21">
        <f>[1]坦克标准养成属性!BL369</f>
        <v>2.63</v>
      </c>
      <c r="CX369" s="2">
        <v>366</v>
      </c>
      <c r="CY369" s="2">
        <f t="shared" si="247"/>
        <v>30</v>
      </c>
      <c r="CZ369" s="2" t="str">
        <f t="shared" si="276"/>
        <v>M1A2</v>
      </c>
      <c r="DA369" s="2" t="str">
        <f t="shared" si="276"/>
        <v>T5</v>
      </c>
      <c r="DB369" s="2" t="str">
        <f t="shared" si="276"/>
        <v>低</v>
      </c>
      <c r="DC369" s="2">
        <f t="shared" si="249"/>
        <v>5</v>
      </c>
      <c r="DD369" s="2">
        <f t="shared" si="250"/>
        <v>6</v>
      </c>
      <c r="DE369" s="2">
        <f t="shared" si="251"/>
        <v>6</v>
      </c>
      <c r="DF369" s="2">
        <f t="shared" si="252"/>
        <v>6</v>
      </c>
      <c r="DG369" s="2">
        <f t="shared" si="253"/>
        <v>3</v>
      </c>
      <c r="DH369" s="2">
        <f t="shared" si="254"/>
        <v>1</v>
      </c>
      <c r="DI369" s="2">
        <f t="shared" si="255"/>
        <v>367</v>
      </c>
      <c r="DJ369" s="2">
        <f>COUNTIF(CZ$4:CZ369,CZ369)</f>
        <v>10</v>
      </c>
      <c r="DK369" s="2">
        <f t="shared" ca="1" si="277"/>
        <v>21092</v>
      </c>
      <c r="DL369" s="2">
        <f t="shared" ca="1" si="278"/>
        <v>2663</v>
      </c>
      <c r="DM369" s="2">
        <f t="shared" ca="1" si="279"/>
        <v>1581</v>
      </c>
      <c r="DN369" s="2">
        <f t="shared" ca="1" si="280"/>
        <v>1265</v>
      </c>
      <c r="DO369" s="2">
        <f t="shared" ca="1" si="281"/>
        <v>1503</v>
      </c>
      <c r="DP369" s="2">
        <f t="shared" ca="1" si="282"/>
        <v>2018</v>
      </c>
      <c r="DQ369" s="2">
        <f t="shared" si="283"/>
        <v>37.200000000000003</v>
      </c>
      <c r="DR369" s="2">
        <f t="shared" si="284"/>
        <v>52</v>
      </c>
      <c r="DS369" s="2">
        <f t="shared" si="285"/>
        <v>11.8</v>
      </c>
      <c r="DT369" s="2">
        <f t="shared" si="286"/>
        <v>4.88</v>
      </c>
      <c r="DU369" s="2">
        <f t="shared" si="287"/>
        <v>0</v>
      </c>
      <c r="DV369" s="2">
        <f t="shared" si="288"/>
        <v>0</v>
      </c>
      <c r="DW369" s="2">
        <f t="shared" si="289"/>
        <v>2.63</v>
      </c>
      <c r="DX369" s="2">
        <f t="shared" si="269"/>
        <v>1.1399999999999999</v>
      </c>
      <c r="DY369" s="12" t="str">
        <f t="shared" ca="1" si="270"/>
        <v>[21092,2663,1581,1265,1503,2018,37.2,52,11.8,4.88,0,0,2.63,1.14]</v>
      </c>
      <c r="DZ369" s="2">
        <f t="shared" si="271"/>
        <v>53511</v>
      </c>
      <c r="EA369" s="23">
        <f t="shared" si="243"/>
        <v>100</v>
      </c>
      <c r="EB369" s="23">
        <f t="shared" si="244"/>
        <v>765500</v>
      </c>
      <c r="EC369" s="35"/>
      <c r="ED369" s="3" t="str">
        <f t="shared" si="272"/>
        <v>[53511,102]</v>
      </c>
      <c r="EE369" s="3" t="str">
        <f t="shared" si="273"/>
        <v>[100,765500]</v>
      </c>
      <c r="EF369" s="3"/>
      <c r="EG369" s="3">
        <f>VLOOKUP(IF(MOD(CY369,10)=0,10,MOD(CY369,10))&amp;DA369&amp;DB369&amp;DJ369-1,[1]图鉴!$C$18:$G$183,MATCH("经验值",[1]图鉴!$C$18:$G$18,0),FALSE)</f>
        <v>35</v>
      </c>
      <c r="EI369" s="2" t="str">
        <f t="shared" si="245"/>
        <v>M1A2</v>
      </c>
      <c r="EJ369" s="2">
        <f t="shared" si="246"/>
        <v>366</v>
      </c>
    </row>
    <row r="370" spans="83:140">
      <c r="CE370" s="21">
        <f>[1]坦克标准养成属性!AV370</f>
        <v>30</v>
      </c>
      <c r="CF370" s="21" t="str">
        <f>[1]坦克标准养成属性!AW370</f>
        <v>M1A2</v>
      </c>
      <c r="CG370" s="21" t="str">
        <f t="shared" si="274"/>
        <v>T5</v>
      </c>
      <c r="CH370" s="21" t="str">
        <f>[1]坦克标准养成属性!AX370</f>
        <v>低</v>
      </c>
      <c r="CI370" s="21">
        <f>[1]坦克标准养成属性!AY370</f>
        <v>10</v>
      </c>
      <c r="CJ370" s="21">
        <f ca="1">[1]坦克标准养成属性!AZ370</f>
        <v>21837</v>
      </c>
      <c r="CK370" s="21">
        <f ca="1">[1]坦克标准养成属性!BA370</f>
        <v>2690</v>
      </c>
      <c r="CL370" s="21">
        <f ca="1">[1]坦克标准养成属性!BB370</f>
        <v>1624</v>
      </c>
      <c r="CM370" s="21">
        <f ca="1">[1]坦克标准养成属性!BC370</f>
        <v>1299</v>
      </c>
      <c r="CN370" s="21">
        <f ca="1">[1]坦克标准养成属性!BD370</f>
        <v>1518</v>
      </c>
      <c r="CO370" s="21">
        <f ca="1">[1]坦克标准养成属性!BE370</f>
        <v>2090</v>
      </c>
      <c r="CP370" s="21">
        <f>[1]坦克标准养成属性!BF370</f>
        <v>37.799999999999997</v>
      </c>
      <c r="CQ370" s="21">
        <f>[1]坦克标准养成属性!BG370</f>
        <v>52.9</v>
      </c>
      <c r="CR370" s="21">
        <f>[1]坦克标准养成属性!BH370</f>
        <v>12.1</v>
      </c>
      <c r="CS370" s="21">
        <f>[1]坦克标准养成属性!BI370</f>
        <v>4.76</v>
      </c>
      <c r="CT370" s="21">
        <f>[1]坦克标准养成属性!BJ370</f>
        <v>0</v>
      </c>
      <c r="CU370" s="21">
        <f>[1]坦克标准养成属性!BK370</f>
        <v>0</v>
      </c>
      <c r="CV370" s="21">
        <f>[1]坦克标准养成属性!BL370</f>
        <v>2.58</v>
      </c>
      <c r="CX370" s="2">
        <v>367</v>
      </c>
      <c r="CY370" s="2">
        <f t="shared" si="247"/>
        <v>30</v>
      </c>
      <c r="CZ370" s="2" t="str">
        <f t="shared" si="276"/>
        <v>M1A2</v>
      </c>
      <c r="DA370" s="2" t="str">
        <f t="shared" si="276"/>
        <v>T5</v>
      </c>
      <c r="DB370" s="2" t="str">
        <f t="shared" si="276"/>
        <v>低</v>
      </c>
      <c r="DC370" s="2">
        <f t="shared" si="249"/>
        <v>5</v>
      </c>
      <c r="DD370" s="2">
        <f t="shared" si="250"/>
        <v>6</v>
      </c>
      <c r="DE370" s="2">
        <f t="shared" si="251"/>
        <v>6</v>
      </c>
      <c r="DF370" s="2">
        <f t="shared" si="252"/>
        <v>6</v>
      </c>
      <c r="DG370" s="2">
        <f t="shared" si="253"/>
        <v>4</v>
      </c>
      <c r="DH370" s="2">
        <f t="shared" si="254"/>
        <v>1</v>
      </c>
      <c r="DI370" s="2">
        <f t="shared" si="255"/>
        <v>368</v>
      </c>
      <c r="DJ370" s="2">
        <f>COUNTIF(CZ$4:CZ370,CZ370)</f>
        <v>11</v>
      </c>
      <c r="DK370" s="2">
        <f t="shared" ca="1" si="277"/>
        <v>21837</v>
      </c>
      <c r="DL370" s="2">
        <f t="shared" ca="1" si="278"/>
        <v>2690</v>
      </c>
      <c r="DM370" s="2">
        <f t="shared" ca="1" si="279"/>
        <v>1624</v>
      </c>
      <c r="DN370" s="2">
        <f t="shared" ca="1" si="280"/>
        <v>1299</v>
      </c>
      <c r="DO370" s="2">
        <f t="shared" ca="1" si="281"/>
        <v>1518</v>
      </c>
      <c r="DP370" s="2">
        <f t="shared" ca="1" si="282"/>
        <v>2090</v>
      </c>
      <c r="DQ370" s="2">
        <f t="shared" si="283"/>
        <v>37.799999999999997</v>
      </c>
      <c r="DR370" s="2">
        <f t="shared" si="284"/>
        <v>52.9</v>
      </c>
      <c r="DS370" s="2">
        <f t="shared" si="285"/>
        <v>12.1</v>
      </c>
      <c r="DT370" s="2">
        <f t="shared" si="286"/>
        <v>4.76</v>
      </c>
      <c r="DU370" s="2">
        <f t="shared" si="287"/>
        <v>0</v>
      </c>
      <c r="DV370" s="2">
        <f t="shared" si="288"/>
        <v>0</v>
      </c>
      <c r="DW370" s="2">
        <f t="shared" si="289"/>
        <v>2.58</v>
      </c>
      <c r="DX370" s="2">
        <f t="shared" si="269"/>
        <v>1.1599999999999999</v>
      </c>
      <c r="DY370" s="12" t="str">
        <f t="shared" ca="1" si="270"/>
        <v>[21837,2690,1624,1299,1518,2090,37.8,52.9,12.1,4.76,0,0,2.58,1.16]</v>
      </c>
      <c r="DZ370" s="2">
        <f t="shared" si="271"/>
        <v>53511</v>
      </c>
      <c r="EA370" s="23">
        <f t="shared" si="243"/>
        <v>100</v>
      </c>
      <c r="EB370" s="23">
        <f t="shared" si="244"/>
        <v>815500</v>
      </c>
      <c r="EC370" s="35"/>
      <c r="ED370" s="3" t="str">
        <f t="shared" si="272"/>
        <v>[53511,102]</v>
      </c>
      <c r="EE370" s="3" t="str">
        <f t="shared" si="273"/>
        <v>[100,815500]</v>
      </c>
      <c r="EF370" s="3"/>
      <c r="EG370" s="3">
        <f>VLOOKUP(IF(MOD(CY370,10)=0,10,MOD(CY370,10))&amp;DA370&amp;DB370&amp;DJ370-1,[1]图鉴!$C$18:$G$183,MATCH("经验值",[1]图鉴!$C$18:$G$18,0),FALSE)</f>
        <v>35</v>
      </c>
      <c r="EI370" s="2" t="str">
        <f t="shared" si="245"/>
        <v>M1A2</v>
      </c>
      <c r="EJ370" s="2">
        <f t="shared" si="246"/>
        <v>367</v>
      </c>
    </row>
    <row r="371" spans="83:140">
      <c r="CE371" s="21">
        <f>[1]坦克标准养成属性!AV371</f>
        <v>30</v>
      </c>
      <c r="CF371" s="21" t="str">
        <f>[1]坦克标准养成属性!AW371</f>
        <v>M1A2</v>
      </c>
      <c r="CG371" s="21" t="str">
        <f t="shared" si="274"/>
        <v>T5</v>
      </c>
      <c r="CH371" s="21" t="str">
        <f>[1]坦克标准养成属性!AX371</f>
        <v>低</v>
      </c>
      <c r="CI371" s="21">
        <f>[1]坦克标准养成属性!AY371</f>
        <v>11</v>
      </c>
      <c r="CJ371" s="21">
        <f ca="1">[1]坦克标准养成属性!AZ371</f>
        <v>22582</v>
      </c>
      <c r="CK371" s="21">
        <f ca="1">[1]坦克标准养成属性!BA371</f>
        <v>2716</v>
      </c>
      <c r="CL371" s="21">
        <f ca="1">[1]坦克标准养成属性!BB371</f>
        <v>1667</v>
      </c>
      <c r="CM371" s="21">
        <f ca="1">[1]坦克标准养成属性!BC371</f>
        <v>1333</v>
      </c>
      <c r="CN371" s="21">
        <f ca="1">[1]坦克标准养成属性!BD371</f>
        <v>1533</v>
      </c>
      <c r="CO371" s="21">
        <f ca="1">[1]坦克标准养成属性!BE371</f>
        <v>2162</v>
      </c>
      <c r="CP371" s="21">
        <f>[1]坦克标准养成属性!BF371</f>
        <v>38.5</v>
      </c>
      <c r="CQ371" s="21">
        <f>[1]坦克标准养成属性!BG371</f>
        <v>53.8</v>
      </c>
      <c r="CR371" s="21">
        <f>[1]坦克标准养成属性!BH371</f>
        <v>12.3</v>
      </c>
      <c r="CS371" s="21">
        <f>[1]坦克标准养成属性!BI371</f>
        <v>4.6399999999999997</v>
      </c>
      <c r="CT371" s="21">
        <f>[1]坦克标准养成属性!BJ371</f>
        <v>0</v>
      </c>
      <c r="CU371" s="21">
        <f>[1]坦克标准养成属性!BK371</f>
        <v>0</v>
      </c>
      <c r="CV371" s="21">
        <f>[1]坦克标准养成属性!BL371</f>
        <v>2.54</v>
      </c>
      <c r="CX371" s="2">
        <v>368</v>
      </c>
      <c r="CY371" s="2">
        <f t="shared" si="247"/>
        <v>30</v>
      </c>
      <c r="CZ371" s="2" t="str">
        <f t="shared" si="276"/>
        <v>M1A2</v>
      </c>
      <c r="DA371" s="2" t="str">
        <f t="shared" si="276"/>
        <v>T5</v>
      </c>
      <c r="DB371" s="2" t="str">
        <f t="shared" si="276"/>
        <v>低</v>
      </c>
      <c r="DC371" s="2">
        <f t="shared" si="249"/>
        <v>5</v>
      </c>
      <c r="DD371" s="2">
        <f t="shared" si="250"/>
        <v>6</v>
      </c>
      <c r="DE371" s="2">
        <f t="shared" si="251"/>
        <v>6</v>
      </c>
      <c r="DF371" s="2">
        <f t="shared" si="252"/>
        <v>6</v>
      </c>
      <c r="DG371" s="2">
        <f t="shared" si="253"/>
        <v>5</v>
      </c>
      <c r="DH371" s="2">
        <f t="shared" si="254"/>
        <v>1</v>
      </c>
      <c r="DI371" s="2">
        <f t="shared" si="255"/>
        <v>369</v>
      </c>
      <c r="DJ371" s="2">
        <f>COUNTIF(CZ$4:CZ371,CZ371)</f>
        <v>12</v>
      </c>
      <c r="DK371" s="2">
        <f t="shared" ca="1" si="277"/>
        <v>22582</v>
      </c>
      <c r="DL371" s="2">
        <f t="shared" ca="1" si="278"/>
        <v>2716</v>
      </c>
      <c r="DM371" s="2">
        <f t="shared" ca="1" si="279"/>
        <v>1667</v>
      </c>
      <c r="DN371" s="2">
        <f t="shared" ca="1" si="280"/>
        <v>1333</v>
      </c>
      <c r="DO371" s="2">
        <f t="shared" ca="1" si="281"/>
        <v>1533</v>
      </c>
      <c r="DP371" s="2">
        <f t="shared" ca="1" si="282"/>
        <v>2162</v>
      </c>
      <c r="DQ371" s="2">
        <f t="shared" si="283"/>
        <v>38.5</v>
      </c>
      <c r="DR371" s="2">
        <f t="shared" si="284"/>
        <v>53.8</v>
      </c>
      <c r="DS371" s="2">
        <f t="shared" si="285"/>
        <v>12.3</v>
      </c>
      <c r="DT371" s="2">
        <f t="shared" si="286"/>
        <v>4.6399999999999997</v>
      </c>
      <c r="DU371" s="2">
        <f t="shared" si="287"/>
        <v>0</v>
      </c>
      <c r="DV371" s="2">
        <f t="shared" si="288"/>
        <v>0</v>
      </c>
      <c r="DW371" s="2">
        <f t="shared" si="289"/>
        <v>2.54</v>
      </c>
      <c r="DX371" s="2">
        <f t="shared" si="269"/>
        <v>1.18</v>
      </c>
      <c r="DY371" s="12" t="str">
        <f t="shared" ca="1" si="270"/>
        <v>[22582,2716,1667,1333,1533,2162,38.5,53.8,12.3,4.64,0,0,2.54,1.18]</v>
      </c>
      <c r="DZ371" s="2">
        <f t="shared" si="271"/>
        <v>53511</v>
      </c>
      <c r="EA371" s="23">
        <f t="shared" si="243"/>
        <v>100</v>
      </c>
      <c r="EB371" s="23">
        <f t="shared" si="244"/>
        <v>865000</v>
      </c>
      <c r="EC371" s="35"/>
      <c r="ED371" s="3" t="str">
        <f t="shared" si="272"/>
        <v>[53511,102]</v>
      </c>
      <c r="EE371" s="3" t="str">
        <f t="shared" si="273"/>
        <v>[100,865000]</v>
      </c>
      <c r="EF371" s="3"/>
      <c r="EG371" s="3">
        <f>VLOOKUP(IF(MOD(CY371,10)=0,10,MOD(CY371,10))&amp;DA371&amp;DB371&amp;DJ371-1,[1]图鉴!$C$18:$G$183,MATCH("经验值",[1]图鉴!$C$18:$G$18,0),FALSE)</f>
        <v>35</v>
      </c>
      <c r="EI371" s="2" t="str">
        <f t="shared" si="245"/>
        <v>M1A2</v>
      </c>
      <c r="EJ371" s="2">
        <f t="shared" si="246"/>
        <v>368</v>
      </c>
    </row>
    <row r="372" spans="83:140">
      <c r="CE372" s="21">
        <f>[1]坦克标准养成属性!AV372</f>
        <v>30</v>
      </c>
      <c r="CF372" s="21" t="str">
        <f>[1]坦克标准养成属性!AW372</f>
        <v>M1A2</v>
      </c>
      <c r="CG372" s="21" t="str">
        <f t="shared" si="274"/>
        <v>T5</v>
      </c>
      <c r="CH372" s="21" t="str">
        <f>[1]坦克标准养成属性!AX372</f>
        <v>低</v>
      </c>
      <c r="CI372" s="21">
        <f>[1]坦克标准养成属性!AY372</f>
        <v>12</v>
      </c>
      <c r="CJ372" s="21">
        <f ca="1">[1]坦克标准养成属性!AZ372</f>
        <v>23326</v>
      </c>
      <c r="CK372" s="21">
        <f ca="1">[1]坦克标准养成属性!BA372</f>
        <v>2743</v>
      </c>
      <c r="CL372" s="21">
        <f ca="1">[1]坦克标准养成属性!BB372</f>
        <v>1710</v>
      </c>
      <c r="CM372" s="21">
        <f ca="1">[1]坦克标准养成属性!BC372</f>
        <v>1368</v>
      </c>
      <c r="CN372" s="21">
        <f ca="1">[1]坦克标准养成属性!BD372</f>
        <v>1548</v>
      </c>
      <c r="CO372" s="21">
        <f ca="1">[1]坦克标准养成属性!BE372</f>
        <v>2234</v>
      </c>
      <c r="CP372" s="21">
        <f>[1]坦克标准养成属性!BF372</f>
        <v>39.1</v>
      </c>
      <c r="CQ372" s="21">
        <f>[1]坦克标准养成属性!BG372</f>
        <v>54.8</v>
      </c>
      <c r="CR372" s="21">
        <f>[1]坦克标准养成属性!BH372</f>
        <v>12.6</v>
      </c>
      <c r="CS372" s="21">
        <f>[1]坦克标准养成属性!BI372</f>
        <v>4.51</v>
      </c>
      <c r="CT372" s="21">
        <f>[1]坦克标准养成属性!BJ372</f>
        <v>0</v>
      </c>
      <c r="CU372" s="21">
        <f>[1]坦克标准养成属性!BK372</f>
        <v>0</v>
      </c>
      <c r="CV372" s="21">
        <f>[1]坦克标准养成属性!BL372</f>
        <v>2.5</v>
      </c>
      <c r="CX372" s="2">
        <v>369</v>
      </c>
      <c r="CY372" s="2">
        <f t="shared" si="247"/>
        <v>30</v>
      </c>
      <c r="CZ372" s="2" t="str">
        <f t="shared" si="276"/>
        <v>M1A2</v>
      </c>
      <c r="DA372" s="2" t="str">
        <f t="shared" si="276"/>
        <v>T5</v>
      </c>
      <c r="DB372" s="2" t="str">
        <f t="shared" si="276"/>
        <v>低</v>
      </c>
      <c r="DC372" s="2">
        <f t="shared" si="249"/>
        <v>5</v>
      </c>
      <c r="DD372" s="2">
        <f t="shared" si="250"/>
        <v>6</v>
      </c>
      <c r="DE372" s="2">
        <f t="shared" si="251"/>
        <v>6</v>
      </c>
      <c r="DF372" s="2">
        <f t="shared" si="252"/>
        <v>6</v>
      </c>
      <c r="DG372" s="2">
        <f t="shared" si="253"/>
        <v>6</v>
      </c>
      <c r="DH372" s="2">
        <f t="shared" si="254"/>
        <v>2</v>
      </c>
      <c r="DI372" s="2">
        <f>IF(AND(DD372=DF372,DD372=DG372),-1,#REF!)</f>
        <v>-1</v>
      </c>
      <c r="DJ372" s="2">
        <f>COUNTIF(CZ$4:CZ372,CZ372)</f>
        <v>13</v>
      </c>
      <c r="DK372" s="2">
        <f t="shared" ca="1" si="277"/>
        <v>23326</v>
      </c>
      <c r="DL372" s="2">
        <f t="shared" ca="1" si="278"/>
        <v>2743</v>
      </c>
      <c r="DM372" s="2">
        <f t="shared" ca="1" si="279"/>
        <v>1710</v>
      </c>
      <c r="DN372" s="2">
        <f t="shared" ca="1" si="280"/>
        <v>1368</v>
      </c>
      <c r="DO372" s="2">
        <f t="shared" ca="1" si="281"/>
        <v>1548</v>
      </c>
      <c r="DP372" s="2">
        <f t="shared" ca="1" si="282"/>
        <v>2234</v>
      </c>
      <c r="DQ372" s="2">
        <f t="shared" si="283"/>
        <v>39.1</v>
      </c>
      <c r="DR372" s="2">
        <f t="shared" si="284"/>
        <v>54.8</v>
      </c>
      <c r="DS372" s="2">
        <f t="shared" si="285"/>
        <v>12.6</v>
      </c>
      <c r="DT372" s="2">
        <f t="shared" si="286"/>
        <v>4.51</v>
      </c>
      <c r="DU372" s="2">
        <f t="shared" si="287"/>
        <v>0</v>
      </c>
      <c r="DV372" s="2">
        <f t="shared" si="288"/>
        <v>0</v>
      </c>
      <c r="DW372" s="2">
        <f t="shared" si="289"/>
        <v>2.5</v>
      </c>
      <c r="DX372" s="2">
        <f t="shared" si="269"/>
        <v>1.2</v>
      </c>
      <c r="DY372" s="12" t="str">
        <f t="shared" ca="1" si="270"/>
        <v>[23326,2743,1710,1368,1548,2234,39.1,54.8,12.6,4.51,0,0,2.5,1.2]</v>
      </c>
      <c r="DZ372" s="2">
        <f t="shared" si="271"/>
        <v>53511</v>
      </c>
      <c r="EA372" s="23">
        <f t="shared" si="243"/>
        <v>1</v>
      </c>
      <c r="EB372" s="23">
        <f t="shared" si="244"/>
        <v>0</v>
      </c>
      <c r="EC372" s="35"/>
      <c r="ED372" s="3" t="str">
        <f t="shared" si="272"/>
        <v>[53511,102]</v>
      </c>
      <c r="EE372" s="3" t="str">
        <f t="shared" si="273"/>
        <v>[1,0]</v>
      </c>
      <c r="EF372" s="3"/>
      <c r="EG372" s="3">
        <f>VLOOKUP(IF(MOD(CY372,10)=0,10,MOD(CY372,10))&amp;DA372&amp;DB372&amp;DJ372-1,[1]图鉴!$C$18:$G$183,MATCH("经验值",[1]图鉴!$C$18:$G$18,0),FALSE)</f>
        <v>35</v>
      </c>
      <c r="EI372" s="2" t="str">
        <f t="shared" si="245"/>
        <v>M1A2</v>
      </c>
      <c r="EJ372" s="2">
        <f t="shared" si="246"/>
        <v>369</v>
      </c>
    </row>
  </sheetData>
  <phoneticPr fontId="1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A80"/>
  <sheetViews>
    <sheetView workbookViewId="0">
      <selection activeCell="J25" sqref="J25"/>
    </sheetView>
  </sheetViews>
  <sheetFormatPr defaultRowHeight="14.25"/>
  <cols>
    <col min="1" max="16384" width="9" style="4"/>
  </cols>
  <sheetData>
    <row r="3" spans="2:79">
      <c r="I3" s="4">
        <v>2</v>
      </c>
      <c r="J3" s="3">
        <v>8</v>
      </c>
      <c r="K3" s="3">
        <v>9</v>
      </c>
      <c r="L3" s="3">
        <v>10</v>
      </c>
      <c r="M3" s="3">
        <v>14</v>
      </c>
      <c r="N3" s="3">
        <v>16</v>
      </c>
      <c r="O3" s="3">
        <v>18</v>
      </c>
      <c r="P3" s="3">
        <v>22</v>
      </c>
      <c r="Q3" s="3">
        <v>28</v>
      </c>
      <c r="R3" s="3">
        <v>29</v>
      </c>
      <c r="S3" s="3">
        <v>30</v>
      </c>
      <c r="T3" s="3">
        <v>35</v>
      </c>
      <c r="U3" s="3">
        <v>44</v>
      </c>
      <c r="V3" s="3">
        <v>45</v>
      </c>
      <c r="W3" s="3">
        <v>46</v>
      </c>
      <c r="X3" s="3">
        <v>48</v>
      </c>
      <c r="Y3" s="3">
        <v>49</v>
      </c>
      <c r="Z3" s="3">
        <v>51</v>
      </c>
      <c r="AA3" s="3">
        <v>52</v>
      </c>
      <c r="AB3" s="3">
        <v>53</v>
      </c>
      <c r="AC3" s="3">
        <v>54</v>
      </c>
      <c r="AD3" s="3">
        <v>55</v>
      </c>
      <c r="AE3" s="3">
        <v>71</v>
      </c>
      <c r="AF3" s="3">
        <v>72</v>
      </c>
      <c r="AG3" s="3">
        <v>88</v>
      </c>
      <c r="AH3" s="3">
        <v>90</v>
      </c>
      <c r="AI3" s="3">
        <v>91</v>
      </c>
      <c r="AJ3" s="3">
        <v>92</v>
      </c>
      <c r="AK3" s="3">
        <v>93</v>
      </c>
      <c r="AL3" s="3">
        <v>94</v>
      </c>
      <c r="AM3" s="3">
        <v>104</v>
      </c>
      <c r="AN3" s="3">
        <v>95</v>
      </c>
      <c r="AO3" s="3">
        <v>96</v>
      </c>
      <c r="AP3" s="3">
        <v>97</v>
      </c>
      <c r="AQ3" s="3">
        <v>98</v>
      </c>
      <c r="AR3" s="3"/>
    </row>
    <row r="4" spans="2:79">
      <c r="B4" s="20" t="s">
        <v>357</v>
      </c>
      <c r="C4" s="3" t="s">
        <v>235</v>
      </c>
      <c r="D4" s="4" t="s">
        <v>236</v>
      </c>
      <c r="E4" s="4" t="s">
        <v>5</v>
      </c>
      <c r="F4" s="4" t="s">
        <v>6</v>
      </c>
      <c r="G4" s="4" t="s">
        <v>241</v>
      </c>
      <c r="H4" s="4" t="s">
        <v>242</v>
      </c>
      <c r="I4" s="4" t="str">
        <f>VLOOKUP(I3,属性说明!$B$3:$D$73,2,FALSE)</f>
        <v>弹夹容量</v>
      </c>
      <c r="J4" s="4" t="str">
        <f>VLOOKUP(J3,属性说明!$B$3:$D$73,2,FALSE)</f>
        <v>攻击使偏移</v>
      </c>
      <c r="K4" s="4" t="str">
        <f>VLOOKUP(K3,属性说明!$B$3:$D$73,2,FALSE)</f>
        <v>准星最小角</v>
      </c>
      <c r="L4" s="4" t="str">
        <f>VLOOKUP(L3,属性说明!$B$3:$D$73,2,FALSE)</f>
        <v>射击偏移角</v>
      </c>
      <c r="M4" s="4" t="str">
        <f>VLOOKUP(M3,属性说明!$B$3:$D$73,2,FALSE)</f>
        <v>初始炮角速</v>
      </c>
      <c r="N4" s="4" t="str">
        <f>VLOOKUP(N3,属性说明!$B$3:$D$73,2,FALSE)</f>
        <v>炮角加速度</v>
      </c>
      <c r="O4" s="4" t="str">
        <f>VLOOKUP(O3,属性说明!$B$3:$D$73,2,FALSE)</f>
        <v>炮转偏上限</v>
      </c>
      <c r="P4" s="4" t="str">
        <f>VLOOKUP(P3,属性说明!$B$3:$D$73,2,FALSE)</f>
        <v>基础撞击比</v>
      </c>
      <c r="Q4" s="4" t="str">
        <f>VLOOKUP(Q3,属性说明!$B$3:$D$73,2,FALSE)</f>
        <v>退最大速度</v>
      </c>
      <c r="R4" s="4" t="str">
        <f>VLOOKUP(R3,属性说明!$B$3:$D$73,2,FALSE)</f>
        <v>前进加速度</v>
      </c>
      <c r="S4" s="4" t="str">
        <f>VLOOKUP(S3,属性说明!$B$3:$D$73,2,FALSE)</f>
        <v>后退加速度</v>
      </c>
      <c r="T4" s="4" t="str">
        <f>VLOOKUP(T3,属性说明!$B$3:$D$73,2,FALSE)</f>
        <v>移动偏上限</v>
      </c>
      <c r="U4" s="4" t="s">
        <v>87</v>
      </c>
      <c r="V4" s="4" t="s">
        <v>88</v>
      </c>
      <c r="W4" s="4" t="s">
        <v>289</v>
      </c>
      <c r="X4" s="4" t="str">
        <f>VLOOKUP(X3,属性说明!$B$3:$D$73,2,FALSE)</f>
        <v>撞击速度阈</v>
      </c>
      <c r="Y4" s="4" t="str">
        <f>VLOOKUP(Y3,属性说明!$B$3:$D$73,2,FALSE)</f>
        <v>被击偏上限</v>
      </c>
      <c r="Z4" s="4" t="str">
        <f>VLOOKUP(Z3,属性说明!$B$3:$D$73,2,FALSE)</f>
        <v>前停加速度</v>
      </c>
      <c r="AA4" s="4" t="str">
        <f>VLOOKUP(AA3,属性说明!$B$3:$D$73,2,FALSE)</f>
        <v>后停加速度</v>
      </c>
      <c r="AB4" s="4" t="str">
        <f>VLOOKUP(AB3,属性说明!$B$3:$D$73,2,FALSE)</f>
        <v>移中-max速</v>
      </c>
      <c r="AC4" s="4" t="str">
        <f>VLOOKUP(AC3,属性说明!$B$3:$D$73,2,FALSE)</f>
        <v>移中-加速度</v>
      </c>
      <c r="AD4" s="4" t="str">
        <f>VLOOKUP(AD3,属性说明!$B$3:$D$73,2,FALSE)</f>
        <v>移中-退加速</v>
      </c>
      <c r="AE4" s="4" t="str">
        <f>VLOOKUP(AE3,属性说明!$B$3:$D$73,2,FALSE)</f>
        <v>min衰减距</v>
      </c>
      <c r="AF4" s="4" t="str">
        <f>VLOOKUP(AF3,属性说明!$B$3:$D$73,2,FALSE)</f>
        <v>max衰减距</v>
      </c>
      <c r="AG4" s="4" t="str">
        <f>VLOOKUP(AG3,属性说明!$B$3:$D$73,2,FALSE)</f>
        <v>被击偏移比</v>
      </c>
      <c r="AH4" s="4" t="str">
        <f>VLOOKUP(AH3,属性说明!$B$3:$D$73,2,FALSE)</f>
        <v>中心区半径</v>
      </c>
      <c r="AI4" s="4" t="str">
        <f>VLOOKUP(AI3,属性说明!$B$3:$D$73,2,FALSE)</f>
        <v>基础视野</v>
      </c>
      <c r="AJ4" s="4" t="str">
        <f>VLOOKUP(AJ3,属性说明!$B$3:$D$73,2,FALSE)</f>
        <v>最小视野</v>
      </c>
      <c r="AK4" s="4" t="str">
        <f>VLOOKUP(AK3,属性说明!$B$3:$D$73,2,FALSE)</f>
        <v>核心伤害系</v>
      </c>
      <c r="AL4" s="4" t="str">
        <f>VLOOKUP(AL3,属性说明!$B$3:$D$73,2,FALSE)</f>
        <v>炮前伤害系</v>
      </c>
      <c r="AM4" s="4" t="str">
        <f>VLOOKUP(AM3,属性说明!$B$3:$D$73,2,FALSE)</f>
        <v>炮侧伤害系</v>
      </c>
      <c r="AN4" s="4" t="str">
        <f>VLOOKUP(AN3,属性说明!$B$3:$D$73,2,FALSE)</f>
        <v>炮后伤害系</v>
      </c>
      <c r="AO4" s="4" t="str">
        <f>VLOOKUP(AO3,属性说明!$B$3:$D$73,2,FALSE)</f>
        <v>身前伤害系</v>
      </c>
      <c r="AP4" s="4" t="str">
        <f>VLOOKUP(AP3,属性说明!$B$3:$D$73,2,FALSE)</f>
        <v>身侧伤害系</v>
      </c>
      <c r="AQ4" s="4" t="str">
        <f>VLOOKUP(AQ3,属性说明!$B$3:$D$73,2,FALSE)</f>
        <v>身后伤害系</v>
      </c>
      <c r="AR4" s="4" t="s">
        <v>46</v>
      </c>
      <c r="AS4" s="4" t="s">
        <v>16</v>
      </c>
      <c r="AT4" s="4" t="s">
        <v>17</v>
      </c>
      <c r="AU4" s="4" t="s">
        <v>18</v>
      </c>
      <c r="AV4" s="4" t="s">
        <v>23</v>
      </c>
      <c r="AW4" s="4" t="s">
        <v>24</v>
      </c>
      <c r="AX4" s="4" t="s">
        <v>26</v>
      </c>
      <c r="AY4" s="4" t="s">
        <v>34</v>
      </c>
      <c r="AZ4" s="4" t="s">
        <v>29</v>
      </c>
      <c r="BA4" s="4" t="s">
        <v>30</v>
      </c>
      <c r="BB4" s="4" t="s">
        <v>31</v>
      </c>
      <c r="BC4" s="4" t="s">
        <v>33</v>
      </c>
      <c r="BD4" s="4" t="s">
        <v>87</v>
      </c>
      <c r="BE4" s="4" t="s">
        <v>88</v>
      </c>
      <c r="BF4" s="4" t="s">
        <v>289</v>
      </c>
      <c r="BG4" s="4" t="s">
        <v>7</v>
      </c>
      <c r="BH4" s="4" t="s">
        <v>8</v>
      </c>
      <c r="BI4" s="4" t="s">
        <v>10</v>
      </c>
      <c r="BJ4" s="4" t="s">
        <v>11</v>
      </c>
      <c r="BK4" s="4" t="s">
        <v>12</v>
      </c>
      <c r="BL4" s="4" t="s">
        <v>13</v>
      </c>
      <c r="BM4" s="4" t="s">
        <v>14</v>
      </c>
      <c r="BN4" s="4" t="s">
        <v>35</v>
      </c>
      <c r="BO4" s="4" t="s">
        <v>36</v>
      </c>
      <c r="BP4" s="4" t="s">
        <v>22</v>
      </c>
      <c r="BQ4" s="4" t="s">
        <v>424</v>
      </c>
      <c r="BR4" s="4" t="s">
        <v>370</v>
      </c>
      <c r="BS4" s="4" t="s">
        <v>371</v>
      </c>
      <c r="BT4" s="4" t="s">
        <v>406</v>
      </c>
      <c r="BU4" s="4" t="s">
        <v>407</v>
      </c>
      <c r="BV4" s="31" t="s">
        <v>470</v>
      </c>
      <c r="BW4" s="31" t="s">
        <v>471</v>
      </c>
      <c r="BX4" s="4" t="s">
        <v>408</v>
      </c>
      <c r="BY4" s="4" t="s">
        <v>409</v>
      </c>
      <c r="BZ4" s="4" t="s">
        <v>410</v>
      </c>
    </row>
    <row r="5" spans="2:79">
      <c r="B5" s="4" t="s">
        <v>141</v>
      </c>
      <c r="C5" s="4">
        <f>VLOOKUP(B5,数据源!$BR$3:$BW$33,2,FALSE)</f>
        <v>1111</v>
      </c>
      <c r="D5" s="4" t="s">
        <v>171</v>
      </c>
      <c r="E5" s="4">
        <v>5</v>
      </c>
      <c r="F5" s="4">
        <v>1.74</v>
      </c>
      <c r="G5" s="4">
        <v>0</v>
      </c>
      <c r="H5" s="4" t="s">
        <v>112</v>
      </c>
      <c r="I5" s="4">
        <f>VLOOKUP($B5,数据源!$B$3:$BJ$33,MATCH(I$4,数据源!$B$3:$BJ$3,0),FALSE)</f>
        <v>18</v>
      </c>
      <c r="J5" s="4">
        <f>VLOOKUP($B5,数据源!$B$3:$BJ$33,MATCH(J$4,数据源!$B$3:$BJ$3,0),FALSE)</f>
        <v>0.24</v>
      </c>
      <c r="K5" s="4">
        <f>VLOOKUP($B5,数据源!$B$3:$BJ$33,MATCH(K$4,数据源!$B$3:$BJ$3,0),FALSE)</f>
        <v>0.86</v>
      </c>
      <c r="L5" s="4">
        <f>VLOOKUP($B5,数据源!$B$3:$BJ$33,MATCH(L$4,数据源!$B$3:$BJ$3,0),FALSE)</f>
        <v>0.6</v>
      </c>
      <c r="M5" s="4">
        <f>VLOOKUP($B5,数据源!$B$3:$BJ$33,MATCH(M$4,数据源!$B$3:$BJ$3,0),FALSE)</f>
        <v>11.8</v>
      </c>
      <c r="N5" s="4">
        <f>VLOOKUP($B5,数据源!$B$3:$BJ$33,MATCH(N$4,数据源!$B$3:$BJ$3,0),FALSE)</f>
        <v>58.9</v>
      </c>
      <c r="O5" s="4">
        <f>VLOOKUP($B5,数据源!$B$3:$BJ$33,MATCH(O$4,数据源!$B$3:$BJ$3,0),FALSE)</f>
        <v>0.59</v>
      </c>
      <c r="P5" s="4">
        <f>VLOOKUP($B5,数据源!$B$3:$BJ$33,MATCH(P$4,数据源!$B$3:$BJ$3,0),FALSE)</f>
        <v>0.2</v>
      </c>
      <c r="Q5" s="4">
        <f>VLOOKUP($B5,数据源!$B$3:$BJ$33,MATCH(Q$4,数据源!$B$3:$BJ$3,0),FALSE)</f>
        <v>14.6</v>
      </c>
      <c r="R5" s="4">
        <f>VLOOKUP($B5,数据源!$B$3:$BJ$33,MATCH(R$4,数据源!$B$3:$BJ$3,0),FALSE)</f>
        <v>23.71</v>
      </c>
      <c r="S5" s="4">
        <f>VLOOKUP($B5,数据源!$B$3:$BJ$33,MATCH(S$4,数据源!$B$3:$BJ$3,0),FALSE)</f>
        <v>16.600000000000001</v>
      </c>
      <c r="T5" s="4">
        <f>VLOOKUP($B5,数据源!$B$3:$BJ$33,MATCH(T$4,数据源!$B$3:$BJ$3,0),FALSE)</f>
        <v>0.58499999999999996</v>
      </c>
      <c r="U5" s="4">
        <v>5</v>
      </c>
      <c r="V5" s="4">
        <v>5</v>
      </c>
      <c r="W5" s="4">
        <v>5</v>
      </c>
      <c r="X5" s="4">
        <f>VLOOKUP($B5,数据源!$B$3:$BJ$33,MATCH(X$4,数据源!$B$3:$BJ$3,0),FALSE)</f>
        <v>0.3</v>
      </c>
      <c r="Y5" s="4">
        <f>VLOOKUP($B5,数据源!$B$3:$BJ$33,MATCH(Y$4,数据源!$B$3:$BJ$3,0),FALSE)</f>
        <v>2.16</v>
      </c>
      <c r="Z5" s="4">
        <f>VLOOKUP($B5,数据源!$B$3:$BJ$33,MATCH(Z$4,数据源!$B$3:$BJ$3,0),FALSE)</f>
        <v>37.200000000000003</v>
      </c>
      <c r="AA5" s="4">
        <f>VLOOKUP($B5,数据源!$B$3:$BJ$33,MATCH(AA$4,数据源!$B$3:$BJ$3,0),FALSE)</f>
        <v>62</v>
      </c>
      <c r="AB5" s="4">
        <f>VLOOKUP($B5,数据源!$B$3:$BJ$33,MATCH(AB$4,数据源!$B$3:$BJ$3,0),FALSE)</f>
        <v>1</v>
      </c>
      <c r="AC5" s="4">
        <f>VLOOKUP($B5,数据源!$B$3:$BJ$33,MATCH(AC$4,数据源!$B$3:$BJ$3,0),FALSE)</f>
        <v>1</v>
      </c>
      <c r="AD5" s="4">
        <f>VLOOKUP($B5,数据源!$B$3:$BJ$33,MATCH(AD$4,数据源!$B$3:$BJ$3,0),FALSE)</f>
        <v>1</v>
      </c>
      <c r="AE5" s="4">
        <f>VLOOKUP($B5,数据源!$B$3:$BJ$33,MATCH(AE$4,数据源!$B$3:$BJ$3,0),FALSE)</f>
        <v>40</v>
      </c>
      <c r="AF5" s="4">
        <f>VLOOKUP($B5,数据源!$B$3:$BJ$33,MATCH(AF$4,数据源!$B$3:$BJ$3,0),FALSE)</f>
        <v>100</v>
      </c>
      <c r="AG5" s="4">
        <f>VLOOKUP($B5,数据源!$B$3:$BJ$33,MATCH(AG$4,数据源!$B$3:$BJ$3,0),FALSE)</f>
        <v>1</v>
      </c>
      <c r="AH5" s="4">
        <f>VLOOKUP($B5,数据源!$B$3:$BJ$33,MATCH(AH$4,数据源!$B$3:$BJ$3,0),FALSE)</f>
        <v>0.35</v>
      </c>
      <c r="AI5" s="4">
        <f>VLOOKUP($B5,数据源!$B$3:$BJ$33,MATCH(AI$4,数据源!$B$3:$BJ$3,0),FALSE)</f>
        <v>50</v>
      </c>
      <c r="AJ5" s="4">
        <f>VLOOKUP($B5,数据源!$B$3:$BJ$33,MATCH(AJ$4,数据源!$B$3:$BJ$3,0),FALSE)</f>
        <v>10</v>
      </c>
      <c r="AK5" s="4">
        <f>VLOOKUP($B5,数据源!$B$3:$BJ$33,MATCH(AK$4,数据源!$B$3:$BJ$3,0),FALSE)</f>
        <v>2.1</v>
      </c>
      <c r="AL5" s="4">
        <f>VLOOKUP($B5,数据源!$B$3:$BJ$33,MATCH(AL$4,数据源!$B$3:$BJ$3,0),FALSE)</f>
        <v>1.4000000000000001</v>
      </c>
      <c r="AM5" s="4">
        <f>VLOOKUP($B5,数据源!$B$3:$BJ$33,MATCH(AM$4,数据源!$B$3:$BJ$3,0),FALSE)</f>
        <v>1.4000000000000001</v>
      </c>
      <c r="AN5" s="4">
        <f>VLOOKUP($B5,数据源!$B$3:$BJ$33,MATCH(AN$4,数据源!$B$3:$BJ$3,0),FALSE)</f>
        <v>1.7000000000000002</v>
      </c>
      <c r="AO5" s="4">
        <f>VLOOKUP($B5,数据源!$B$3:$BJ$33,MATCH(AO$4,数据源!$B$3:$BJ$3,0),FALSE)</f>
        <v>0.85000000000000009</v>
      </c>
      <c r="AP5" s="4">
        <f>VLOOKUP($B5,数据源!$B$3:$BJ$33,MATCH(AP$4,数据源!$B$3:$BJ$3,0),FALSE)</f>
        <v>1</v>
      </c>
      <c r="AQ5" s="4">
        <f>VLOOKUP($B5,数据源!$B$3:$BJ$33,MATCH(AQ$4,数据源!$B$3:$BJ$3,0),FALSE)</f>
        <v>1.2</v>
      </c>
      <c r="AR5" s="3" t="str">
        <f t="shared" ref="AR5:BZ5" si="0">"("&amp;I$3&amp;","&amp;I5&amp;")"</f>
        <v>(2,18)</v>
      </c>
      <c r="AS5" s="3" t="str">
        <f t="shared" si="0"/>
        <v>(8,0.24)</v>
      </c>
      <c r="AT5" s="3" t="str">
        <f t="shared" si="0"/>
        <v>(9,0.86)</v>
      </c>
      <c r="AU5" s="3" t="str">
        <f t="shared" si="0"/>
        <v>(10,0.6)</v>
      </c>
      <c r="AV5" s="3" t="str">
        <f t="shared" si="0"/>
        <v>(14,11.8)</v>
      </c>
      <c r="AW5" s="3" t="str">
        <f t="shared" si="0"/>
        <v>(16,58.9)</v>
      </c>
      <c r="AX5" s="3" t="str">
        <f t="shared" si="0"/>
        <v>(18,0.59)</v>
      </c>
      <c r="AY5" s="3" t="str">
        <f t="shared" si="0"/>
        <v>(22,0.2)</v>
      </c>
      <c r="AZ5" s="3" t="str">
        <f t="shared" si="0"/>
        <v>(28,14.6)</v>
      </c>
      <c r="BA5" s="3" t="str">
        <f t="shared" si="0"/>
        <v>(29,23.71)</v>
      </c>
      <c r="BB5" s="3" t="str">
        <f t="shared" si="0"/>
        <v>(30,16.6)</v>
      </c>
      <c r="BC5" s="3" t="str">
        <f t="shared" si="0"/>
        <v>(35,0.585)</v>
      </c>
      <c r="BD5" s="3" t="str">
        <f t="shared" si="0"/>
        <v>(44,5)</v>
      </c>
      <c r="BE5" s="3" t="str">
        <f t="shared" si="0"/>
        <v>(45,5)</v>
      </c>
      <c r="BF5" s="3" t="str">
        <f t="shared" si="0"/>
        <v>(46,5)</v>
      </c>
      <c r="BG5" s="3" t="str">
        <f t="shared" si="0"/>
        <v>(48,0.3)</v>
      </c>
      <c r="BH5" s="3" t="str">
        <f t="shared" si="0"/>
        <v>(49,2.16)</v>
      </c>
      <c r="BI5" s="3" t="str">
        <f t="shared" si="0"/>
        <v>(51,37.2)</v>
      </c>
      <c r="BJ5" s="3" t="str">
        <f t="shared" si="0"/>
        <v>(52,62)</v>
      </c>
      <c r="BK5" s="3" t="str">
        <f t="shared" si="0"/>
        <v>(53,1)</v>
      </c>
      <c r="BL5" s="3" t="str">
        <f t="shared" si="0"/>
        <v>(54,1)</v>
      </c>
      <c r="BM5" s="3" t="str">
        <f t="shared" si="0"/>
        <v>(55,1)</v>
      </c>
      <c r="BN5" s="3" t="str">
        <f t="shared" si="0"/>
        <v>(71,40)</v>
      </c>
      <c r="BO5" s="3" t="str">
        <f t="shared" si="0"/>
        <v>(72,100)</v>
      </c>
      <c r="BP5" s="3" t="str">
        <f t="shared" si="0"/>
        <v>(88,1)</v>
      </c>
      <c r="BQ5" s="3" t="str">
        <f t="shared" si="0"/>
        <v>(90,0.35)</v>
      </c>
      <c r="BR5" s="3" t="str">
        <f t="shared" si="0"/>
        <v>(91,50)</v>
      </c>
      <c r="BS5" s="3" t="str">
        <f t="shared" si="0"/>
        <v>(92,10)</v>
      </c>
      <c r="BT5" s="3" t="str">
        <f t="shared" si="0"/>
        <v>(93,2.1)</v>
      </c>
      <c r="BU5" s="3" t="str">
        <f t="shared" si="0"/>
        <v>(94,1.4)</v>
      </c>
      <c r="BV5" s="3" t="str">
        <f t="shared" si="0"/>
        <v>(104,1.4)</v>
      </c>
      <c r="BW5" s="3" t="str">
        <f t="shared" si="0"/>
        <v>(95,1.7)</v>
      </c>
      <c r="BX5" s="3" t="str">
        <f t="shared" si="0"/>
        <v>(96,0.85)</v>
      </c>
      <c r="BY5" s="3" t="str">
        <f t="shared" si="0"/>
        <v>(97,1)</v>
      </c>
      <c r="BZ5" s="3" t="str">
        <f t="shared" si="0"/>
        <v>(98,1.2)</v>
      </c>
      <c r="CA5" s="7" t="str">
        <f>CONCATENATE("[",AR5,",",AS5,",",AT5,",",AU5,",",AV5,",",AW5,",",AX5,",",AY5,",",AZ5,",",BA5,",",BB5,",",BC5,",",BD5,",",BE5,",",BF5,",",BG5,",",BH5,",",BI5,",",BJ5,",",BK5,",",BL5,",",BM5,",",BN5,",",BO5,",",BP5,",",BQ5,",",BR5,",",BS5,",",BT5,",",BU5,",",BV5,",",BW5,",",BX5,",",BY5,",",BZ5,"]")</f>
        <v>[(2,18),(8,0.24),(9,0.86),(10,0.6),(14,11.8),(16,58.9),(18,0.59),(22,0.2),(28,14.6),(29,23.71),(30,16.6),(35,0.585),(44,5),(45,5),(46,5),(48,0.3),(49,2.16),(51,37.2),(52,62),(53,1),(54,1),(55,1),(71,40),(72,100),(88,1),(90,0.35),(91,50),(92,10),(93,2.1),(94,1.4),(104,1.4),(95,1.7),(96,0.85),(97,1),(98,1.2)]</v>
      </c>
    </row>
    <row r="6" spans="2:79">
      <c r="B6" s="4" t="s">
        <v>142</v>
      </c>
      <c r="C6" s="4">
        <f>VLOOKUP(B6,数据源!$BR$3:$BW$33,2,FALSE)</f>
        <v>1211</v>
      </c>
      <c r="D6" s="4" t="s">
        <v>172</v>
      </c>
      <c r="E6" s="4">
        <v>4.8099999999999996</v>
      </c>
      <c r="F6" s="4">
        <v>2.2200000000000002</v>
      </c>
      <c r="G6" s="4">
        <v>1</v>
      </c>
      <c r="H6" s="4" t="s">
        <v>113</v>
      </c>
      <c r="I6" s="4">
        <f>VLOOKUP($B6,数据源!$B$3:$BJ$33,MATCH(I$4,数据源!$B$3:$BJ$3,0),FALSE)</f>
        <v>14.999999999999998</v>
      </c>
      <c r="J6" s="4">
        <f>VLOOKUP($B6,数据源!$B$3:$BJ$33,MATCH(J$4,数据源!$B$3:$BJ$3,0),FALSE)</f>
        <v>0.28800000000000003</v>
      </c>
      <c r="K6" s="4">
        <f>VLOOKUP($B6,数据源!$B$3:$BJ$33,MATCH(K$4,数据源!$B$3:$BJ$3,0),FALSE)</f>
        <v>0.7</v>
      </c>
      <c r="L6" s="4">
        <f>VLOOKUP($B6,数据源!$B$3:$BJ$33,MATCH(L$4,数据源!$B$3:$BJ$3,0),FALSE)</f>
        <v>0.55000000000000004</v>
      </c>
      <c r="M6" s="4">
        <f>VLOOKUP($B6,数据源!$B$3:$BJ$33,MATCH(M$4,数据源!$B$3:$BJ$3,0),FALSE)</f>
        <v>11.8</v>
      </c>
      <c r="N6" s="4">
        <f>VLOOKUP($B6,数据源!$B$3:$BJ$33,MATCH(N$4,数据源!$B$3:$BJ$3,0),FALSE)</f>
        <v>58.9</v>
      </c>
      <c r="O6" s="4">
        <f>VLOOKUP($B6,数据源!$B$3:$BJ$33,MATCH(O$4,数据源!$B$3:$BJ$3,0),FALSE)</f>
        <v>0.59</v>
      </c>
      <c r="P6" s="4">
        <f>VLOOKUP($B6,数据源!$B$3:$BJ$33,MATCH(P$4,数据源!$B$3:$BJ$3,0),FALSE)</f>
        <v>0.2</v>
      </c>
      <c r="Q6" s="4">
        <f>VLOOKUP($B6,数据源!$B$3:$BJ$33,MATCH(Q$4,数据源!$B$3:$BJ$3,0),FALSE)</f>
        <v>14.6</v>
      </c>
      <c r="R6" s="4">
        <f>VLOOKUP($B6,数据源!$B$3:$BJ$33,MATCH(R$4,数据源!$B$3:$BJ$3,0),FALSE)</f>
        <v>23.71</v>
      </c>
      <c r="S6" s="4">
        <f>VLOOKUP($B6,数据源!$B$3:$BJ$33,MATCH(S$4,数据源!$B$3:$BJ$3,0),FALSE)</f>
        <v>16.600000000000001</v>
      </c>
      <c r="T6" s="4">
        <f>VLOOKUP($B6,数据源!$B$3:$BJ$33,MATCH(T$4,数据源!$B$3:$BJ$3,0),FALSE)</f>
        <v>0.58499999999999996</v>
      </c>
      <c r="U6" s="4">
        <v>5</v>
      </c>
      <c r="V6" s="4">
        <v>5</v>
      </c>
      <c r="W6" s="4">
        <v>5</v>
      </c>
      <c r="X6" s="4">
        <f>VLOOKUP($B6,数据源!$B$3:$BJ$33,MATCH(X$4,数据源!$B$3:$BJ$3,0),FALSE)</f>
        <v>0.3</v>
      </c>
      <c r="Y6" s="4">
        <f>VLOOKUP($B6,数据源!$B$3:$BJ$33,MATCH(Y$4,数据源!$B$3:$BJ$3,0),FALSE)</f>
        <v>2.16</v>
      </c>
      <c r="Z6" s="4">
        <f>VLOOKUP($B6,数据源!$B$3:$BJ$33,MATCH(Z$4,数据源!$B$3:$BJ$3,0),FALSE)</f>
        <v>37.200000000000003</v>
      </c>
      <c r="AA6" s="4">
        <f>VLOOKUP($B6,数据源!$B$3:$BJ$33,MATCH(AA$4,数据源!$B$3:$BJ$3,0),FALSE)</f>
        <v>62</v>
      </c>
      <c r="AB6" s="4">
        <f>VLOOKUP($B6,数据源!$B$3:$BJ$33,MATCH(AB$4,数据源!$B$3:$BJ$3,0),FALSE)</f>
        <v>1</v>
      </c>
      <c r="AC6" s="4">
        <f>VLOOKUP($B6,数据源!$B$3:$BJ$33,MATCH(AC$4,数据源!$B$3:$BJ$3,0),FALSE)</f>
        <v>1</v>
      </c>
      <c r="AD6" s="4">
        <f>VLOOKUP($B6,数据源!$B$3:$BJ$33,MATCH(AD$4,数据源!$B$3:$BJ$3,0),FALSE)</f>
        <v>1</v>
      </c>
      <c r="AE6" s="4">
        <f>VLOOKUP($B6,数据源!$B$3:$BJ$33,MATCH(AE$4,数据源!$B$3:$BJ$3,0),FALSE)</f>
        <v>40</v>
      </c>
      <c r="AF6" s="4">
        <f>VLOOKUP($B6,数据源!$B$3:$BJ$33,MATCH(AF$4,数据源!$B$3:$BJ$3,0),FALSE)</f>
        <v>100</v>
      </c>
      <c r="AG6" s="4">
        <f>VLOOKUP($B6,数据源!$B$3:$BJ$33,MATCH(AG$4,数据源!$B$3:$BJ$3,0),FALSE)</f>
        <v>1</v>
      </c>
      <c r="AH6" s="4">
        <f>VLOOKUP($B6,数据源!$B$3:$BJ$33,MATCH(AH$4,数据源!$B$3:$BJ$3,0),FALSE)</f>
        <v>0.35</v>
      </c>
      <c r="AI6" s="4">
        <f>VLOOKUP($B6,数据源!$B$3:$BJ$33,MATCH(AI$4,数据源!$B$3:$BJ$3,0),FALSE)</f>
        <v>50</v>
      </c>
      <c r="AJ6" s="4">
        <f>VLOOKUP($B6,数据源!$B$3:$BJ$33,MATCH(AJ$4,数据源!$B$3:$BJ$3,0),FALSE)</f>
        <v>10</v>
      </c>
      <c r="AK6" s="4">
        <f>VLOOKUP($B6,数据源!$B$3:$BJ$33,MATCH(AK$4,数据源!$B$3:$BJ$3,0),FALSE)</f>
        <v>2</v>
      </c>
      <c r="AL6" s="4">
        <f>VLOOKUP($B6,数据源!$B$3:$BJ$33,MATCH(AL$4,数据源!$B$3:$BJ$3,0),FALSE)</f>
        <v>1.3</v>
      </c>
      <c r="AM6" s="4">
        <f>VLOOKUP($B6,数据源!$B$3:$BJ$33,MATCH(AM$4,数据源!$B$3:$BJ$3,0),FALSE)</f>
        <v>1.3</v>
      </c>
      <c r="AN6" s="4">
        <f>VLOOKUP($B6,数据源!$B$3:$BJ$33,MATCH(AN$4,数据源!$B$3:$BJ$3,0),FALSE)</f>
        <v>1.6500000000000001</v>
      </c>
      <c r="AO6" s="4">
        <f>VLOOKUP($B6,数据源!$B$3:$BJ$33,MATCH(AO$4,数据源!$B$3:$BJ$3,0),FALSE)</f>
        <v>0.85000000000000009</v>
      </c>
      <c r="AP6" s="4">
        <f>VLOOKUP($B6,数据源!$B$3:$BJ$33,MATCH(AP$4,数据源!$B$3:$BJ$3,0),FALSE)</f>
        <v>0.95</v>
      </c>
      <c r="AQ6" s="4">
        <f>VLOOKUP($B6,数据源!$B$3:$BJ$33,MATCH(AQ$4,数据源!$B$3:$BJ$3,0),FALSE)</f>
        <v>1.1000000000000001</v>
      </c>
      <c r="AR6" s="3" t="str">
        <f t="shared" ref="AR6:AR34" si="1">"("&amp;I$3&amp;","&amp;I6&amp;")"</f>
        <v>(2,15)</v>
      </c>
      <c r="AS6" s="3" t="str">
        <f t="shared" ref="AS6:BB11" si="2">"("&amp;J$3&amp;","&amp;J6&amp;")"</f>
        <v>(8,0.288)</v>
      </c>
      <c r="AT6" s="3" t="str">
        <f t="shared" si="2"/>
        <v>(9,0.7)</v>
      </c>
      <c r="AU6" s="3" t="str">
        <f t="shared" si="2"/>
        <v>(10,0.55)</v>
      </c>
      <c r="AV6" s="3" t="str">
        <f t="shared" si="2"/>
        <v>(14,11.8)</v>
      </c>
      <c r="AW6" s="3" t="str">
        <f t="shared" si="2"/>
        <v>(16,58.9)</v>
      </c>
      <c r="AX6" s="3" t="str">
        <f t="shared" si="2"/>
        <v>(18,0.59)</v>
      </c>
      <c r="AY6" s="3" t="str">
        <f t="shared" si="2"/>
        <v>(22,0.2)</v>
      </c>
      <c r="AZ6" s="3" t="str">
        <f t="shared" si="2"/>
        <v>(28,14.6)</v>
      </c>
      <c r="BA6" s="3" t="str">
        <f t="shared" si="2"/>
        <v>(29,23.71)</v>
      </c>
      <c r="BB6" s="3" t="str">
        <f t="shared" si="2"/>
        <v>(30,16.6)</v>
      </c>
      <c r="BC6" s="3" t="str">
        <f t="shared" ref="BC6:BL11" si="3">"("&amp;T$3&amp;","&amp;T6&amp;")"</f>
        <v>(35,0.585)</v>
      </c>
      <c r="BD6" s="3" t="str">
        <f t="shared" si="3"/>
        <v>(44,5)</v>
      </c>
      <c r="BE6" s="3" t="str">
        <f t="shared" si="3"/>
        <v>(45,5)</v>
      </c>
      <c r="BF6" s="3" t="str">
        <f t="shared" si="3"/>
        <v>(46,5)</v>
      </c>
      <c r="BG6" s="3" t="str">
        <f t="shared" si="3"/>
        <v>(48,0.3)</v>
      </c>
      <c r="BH6" s="3" t="str">
        <f t="shared" si="3"/>
        <v>(49,2.16)</v>
      </c>
      <c r="BI6" s="3" t="str">
        <f t="shared" si="3"/>
        <v>(51,37.2)</v>
      </c>
      <c r="BJ6" s="3" t="str">
        <f t="shared" si="3"/>
        <v>(52,62)</v>
      </c>
      <c r="BK6" s="3" t="str">
        <f t="shared" si="3"/>
        <v>(53,1)</v>
      </c>
      <c r="BL6" s="3" t="str">
        <f t="shared" si="3"/>
        <v>(54,1)</v>
      </c>
      <c r="BM6" s="3" t="str">
        <f t="shared" ref="BM6:BU11" si="4">"("&amp;AD$3&amp;","&amp;AD6&amp;")"</f>
        <v>(55,1)</v>
      </c>
      <c r="BN6" s="3" t="str">
        <f t="shared" si="4"/>
        <v>(71,40)</v>
      </c>
      <c r="BO6" s="3" t="str">
        <f t="shared" si="4"/>
        <v>(72,100)</v>
      </c>
      <c r="BP6" s="3" t="str">
        <f t="shared" si="4"/>
        <v>(88,1)</v>
      </c>
      <c r="BQ6" s="3" t="str">
        <f t="shared" si="4"/>
        <v>(90,0.35)</v>
      </c>
      <c r="BR6" s="3" t="str">
        <f t="shared" si="4"/>
        <v>(91,50)</v>
      </c>
      <c r="BS6" s="3" t="str">
        <f t="shared" si="4"/>
        <v>(92,10)</v>
      </c>
      <c r="BT6" s="3" t="str">
        <f t="shared" si="4"/>
        <v>(93,2)</v>
      </c>
      <c r="BU6" s="3" t="str">
        <f t="shared" si="4"/>
        <v>(94,1.3)</v>
      </c>
      <c r="BV6" s="3" t="str">
        <f t="shared" ref="BV6:BV34" si="5">"("&amp;AM$3&amp;","&amp;AM6&amp;")"</f>
        <v>(104,1.3)</v>
      </c>
      <c r="BW6" s="3" t="str">
        <f t="shared" ref="BW6:BZ11" si="6">"("&amp;AN$3&amp;","&amp;AN6&amp;")"</f>
        <v>(95,1.65)</v>
      </c>
      <c r="BX6" s="3" t="str">
        <f t="shared" si="6"/>
        <v>(96,0.85)</v>
      </c>
      <c r="BY6" s="3" t="str">
        <f t="shared" si="6"/>
        <v>(97,0.95)</v>
      </c>
      <c r="BZ6" s="3" t="str">
        <f t="shared" si="6"/>
        <v>(98,1.1)</v>
      </c>
      <c r="CA6" s="7" t="str">
        <f t="shared" ref="CA6:CA34" si="7">CONCATENATE("[",AR6,",",AS6,",",AT6,",",AU6,",",AV6,",",AW6,",",AX6,",",AY6,",",AZ6,",",BA6,",",BB6,",",BC6,",",BD6,",",BE6,",",BF6,",",BG6,",",BH6,",",BI6,",",BJ6,",",BK6,",",BL6,",",BM6,",",BN6,",",BO6,",",BP6,",",BQ6,",",BR6,",",BS6,",",BT6,",",BU6,",",BV6,",",BW6,",",BX6,",",BY6,",",BZ6,"]")</f>
        <v>[(2,15),(8,0.288),(9,0.7),(10,0.55),(14,11.8),(16,58.9),(18,0.59),(22,0.2),(28,14.6),(29,23.71),(30,16.6),(35,0.585),(44,5),(45,5),(46,5),(48,0.3),(49,2.16),(51,37.2),(52,62),(53,1),(54,1),(55,1),(71,40),(72,100),(88,1),(90,0.35),(91,50),(92,10),(93,2),(94,1.3),(104,1.3),(95,1.65),(96,0.85),(97,0.95),(98,1.1)]</v>
      </c>
    </row>
    <row r="7" spans="2:79">
      <c r="B7" s="4" t="s">
        <v>143</v>
      </c>
      <c r="C7" s="4">
        <f>VLOOKUP(B7,数据源!$BR$3:$BW$33,2,FALSE)</f>
        <v>1221</v>
      </c>
      <c r="D7" s="4" t="s">
        <v>173</v>
      </c>
      <c r="E7" s="4">
        <v>5.5</v>
      </c>
      <c r="F7" s="4">
        <v>2.36</v>
      </c>
      <c r="G7" s="4">
        <v>2.1</v>
      </c>
      <c r="H7" s="4" t="s">
        <v>117</v>
      </c>
      <c r="I7" s="4">
        <f>VLOOKUP($B7,数据源!$B$3:$BJ$33,MATCH(I$4,数据源!$B$3:$BJ$3,0),FALSE)</f>
        <v>4</v>
      </c>
      <c r="J7" s="4">
        <f>VLOOKUP($B7,数据源!$B$3:$BJ$33,MATCH(J$4,数据源!$B$3:$BJ$3,0),FALSE)</f>
        <v>0.9</v>
      </c>
      <c r="K7" s="4">
        <f>VLOOKUP($B7,数据源!$B$3:$BJ$33,MATCH(K$4,数据源!$B$3:$BJ$3,0),FALSE)</f>
        <v>0.82</v>
      </c>
      <c r="L7" s="4">
        <f>VLOOKUP($B7,数据源!$B$3:$BJ$33,MATCH(L$4,数据源!$B$3:$BJ$3,0),FALSE)</f>
        <v>1.47</v>
      </c>
      <c r="M7" s="4">
        <f>VLOOKUP($B7,数据源!$B$3:$BJ$33,MATCH(M$4,数据源!$B$3:$BJ$3,0),FALSE)</f>
        <v>10.6</v>
      </c>
      <c r="N7" s="4">
        <f>VLOOKUP($B7,数据源!$B$3:$BJ$33,MATCH(N$4,数据源!$B$3:$BJ$3,0),FALSE)</f>
        <v>58.9</v>
      </c>
      <c r="O7" s="4">
        <f>VLOOKUP($B7,数据源!$B$3:$BJ$33,MATCH(O$4,数据源!$B$3:$BJ$3,0),FALSE)</f>
        <v>0.86</v>
      </c>
      <c r="P7" s="4">
        <f>VLOOKUP($B7,数据源!$B$3:$BJ$33,MATCH(P$4,数据源!$B$3:$BJ$3,0),FALSE)</f>
        <v>0.2</v>
      </c>
      <c r="Q7" s="4">
        <f>VLOOKUP($B7,数据源!$B$3:$BJ$33,MATCH(Q$4,数据源!$B$3:$BJ$3,0),FALSE)</f>
        <v>13.87</v>
      </c>
      <c r="R7" s="4">
        <f>VLOOKUP($B7,数据源!$B$3:$BJ$33,MATCH(R$4,数据源!$B$3:$BJ$3,0),FALSE)</f>
        <v>23.71</v>
      </c>
      <c r="S7" s="4">
        <f>VLOOKUP($B7,数据源!$B$3:$BJ$33,MATCH(S$4,数据源!$B$3:$BJ$3,0),FALSE)</f>
        <v>16.600000000000001</v>
      </c>
      <c r="T7" s="4">
        <f>VLOOKUP($B7,数据源!$B$3:$BJ$33,MATCH(T$4,数据源!$B$3:$BJ$3,0),FALSE)</f>
        <v>0.85799999999999998</v>
      </c>
      <c r="U7" s="4">
        <v>5</v>
      </c>
      <c r="V7" s="4">
        <v>5</v>
      </c>
      <c r="W7" s="4">
        <v>5</v>
      </c>
      <c r="X7" s="4">
        <f>VLOOKUP($B7,数据源!$B$3:$BJ$33,MATCH(X$4,数据源!$B$3:$BJ$3,0),FALSE)</f>
        <v>0.3</v>
      </c>
      <c r="Y7" s="4">
        <f>VLOOKUP($B7,数据源!$B$3:$BJ$33,MATCH(Y$4,数据源!$B$3:$BJ$3,0),FALSE)</f>
        <v>2.16</v>
      </c>
      <c r="Z7" s="4">
        <f>VLOOKUP($B7,数据源!$B$3:$BJ$33,MATCH(Z$4,数据源!$B$3:$BJ$3,0),FALSE)</f>
        <v>37.200000000000003</v>
      </c>
      <c r="AA7" s="4">
        <f>VLOOKUP($B7,数据源!$B$3:$BJ$33,MATCH(AA$4,数据源!$B$3:$BJ$3,0),FALSE)</f>
        <v>62</v>
      </c>
      <c r="AB7" s="4">
        <f>VLOOKUP($B7,数据源!$B$3:$BJ$33,MATCH(AB$4,数据源!$B$3:$BJ$3,0),FALSE)</f>
        <v>1</v>
      </c>
      <c r="AC7" s="4">
        <f>VLOOKUP($B7,数据源!$B$3:$BJ$33,MATCH(AC$4,数据源!$B$3:$BJ$3,0),FALSE)</f>
        <v>1</v>
      </c>
      <c r="AD7" s="4">
        <f>VLOOKUP($B7,数据源!$B$3:$BJ$33,MATCH(AD$4,数据源!$B$3:$BJ$3,0),FALSE)</f>
        <v>1</v>
      </c>
      <c r="AE7" s="4">
        <f>VLOOKUP($B7,数据源!$B$3:$BJ$33,MATCH(AE$4,数据源!$B$3:$BJ$3,0),FALSE)</f>
        <v>40</v>
      </c>
      <c r="AF7" s="4">
        <f>VLOOKUP($B7,数据源!$B$3:$BJ$33,MATCH(AF$4,数据源!$B$3:$BJ$3,0),FALSE)</f>
        <v>100</v>
      </c>
      <c r="AG7" s="4">
        <f>VLOOKUP($B7,数据源!$B$3:$BJ$33,MATCH(AG$4,数据源!$B$3:$BJ$3,0),FALSE)</f>
        <v>1</v>
      </c>
      <c r="AH7" s="4">
        <f>VLOOKUP($B7,数据源!$B$3:$BJ$33,MATCH(AH$4,数据源!$B$3:$BJ$3,0),FALSE)</f>
        <v>0.35</v>
      </c>
      <c r="AI7" s="4">
        <f>VLOOKUP($B7,数据源!$B$3:$BJ$33,MATCH(AI$4,数据源!$B$3:$BJ$3,0),FALSE)</f>
        <v>50</v>
      </c>
      <c r="AJ7" s="4">
        <f>VLOOKUP($B7,数据源!$B$3:$BJ$33,MATCH(AJ$4,数据源!$B$3:$BJ$3,0),FALSE)</f>
        <v>10</v>
      </c>
      <c r="AK7" s="4">
        <f>VLOOKUP($B7,数据源!$B$3:$BJ$33,MATCH(AK$4,数据源!$B$3:$BJ$3,0),FALSE)</f>
        <v>2.1</v>
      </c>
      <c r="AL7" s="4">
        <f>VLOOKUP($B7,数据源!$B$3:$BJ$33,MATCH(AL$4,数据源!$B$3:$BJ$3,0),FALSE)</f>
        <v>1.35</v>
      </c>
      <c r="AM7" s="4">
        <f>VLOOKUP($B7,数据源!$B$3:$BJ$33,MATCH(AM$4,数据源!$B$3:$BJ$3,0),FALSE)</f>
        <v>1.35</v>
      </c>
      <c r="AN7" s="4">
        <f>VLOOKUP($B7,数据源!$B$3:$BJ$33,MATCH(AN$4,数据源!$B$3:$BJ$3,0),FALSE)</f>
        <v>1.6500000000000001</v>
      </c>
      <c r="AO7" s="4">
        <f>VLOOKUP($B7,数据源!$B$3:$BJ$33,MATCH(AO$4,数据源!$B$3:$BJ$3,0),FALSE)</f>
        <v>0.85000000000000009</v>
      </c>
      <c r="AP7" s="4">
        <f>VLOOKUP($B7,数据源!$B$3:$BJ$33,MATCH(AP$4,数据源!$B$3:$BJ$3,0),FALSE)</f>
        <v>1</v>
      </c>
      <c r="AQ7" s="4">
        <f>VLOOKUP($B7,数据源!$B$3:$BJ$33,MATCH(AQ$4,数据源!$B$3:$BJ$3,0),FALSE)</f>
        <v>1.1500000000000001</v>
      </c>
      <c r="AR7" s="3" t="str">
        <f t="shared" si="1"/>
        <v>(2,4)</v>
      </c>
      <c r="AS7" s="3" t="str">
        <f t="shared" si="2"/>
        <v>(8,0.9)</v>
      </c>
      <c r="AT7" s="3" t="str">
        <f t="shared" si="2"/>
        <v>(9,0.82)</v>
      </c>
      <c r="AU7" s="3" t="str">
        <f t="shared" si="2"/>
        <v>(10,1.47)</v>
      </c>
      <c r="AV7" s="3" t="str">
        <f t="shared" si="2"/>
        <v>(14,10.6)</v>
      </c>
      <c r="AW7" s="3" t="str">
        <f t="shared" si="2"/>
        <v>(16,58.9)</v>
      </c>
      <c r="AX7" s="3" t="str">
        <f t="shared" si="2"/>
        <v>(18,0.86)</v>
      </c>
      <c r="AY7" s="3" t="str">
        <f t="shared" si="2"/>
        <v>(22,0.2)</v>
      </c>
      <c r="AZ7" s="3" t="str">
        <f t="shared" si="2"/>
        <v>(28,13.87)</v>
      </c>
      <c r="BA7" s="3" t="str">
        <f t="shared" si="2"/>
        <v>(29,23.71)</v>
      </c>
      <c r="BB7" s="3" t="str">
        <f t="shared" si="2"/>
        <v>(30,16.6)</v>
      </c>
      <c r="BC7" s="3" t="str">
        <f t="shared" si="3"/>
        <v>(35,0.858)</v>
      </c>
      <c r="BD7" s="3" t="str">
        <f t="shared" si="3"/>
        <v>(44,5)</v>
      </c>
      <c r="BE7" s="3" t="str">
        <f t="shared" si="3"/>
        <v>(45,5)</v>
      </c>
      <c r="BF7" s="3" t="str">
        <f t="shared" si="3"/>
        <v>(46,5)</v>
      </c>
      <c r="BG7" s="3" t="str">
        <f t="shared" si="3"/>
        <v>(48,0.3)</v>
      </c>
      <c r="BH7" s="3" t="str">
        <f t="shared" si="3"/>
        <v>(49,2.16)</v>
      </c>
      <c r="BI7" s="3" t="str">
        <f t="shared" si="3"/>
        <v>(51,37.2)</v>
      </c>
      <c r="BJ7" s="3" t="str">
        <f t="shared" si="3"/>
        <v>(52,62)</v>
      </c>
      <c r="BK7" s="3" t="str">
        <f t="shared" si="3"/>
        <v>(53,1)</v>
      </c>
      <c r="BL7" s="3" t="str">
        <f t="shared" si="3"/>
        <v>(54,1)</v>
      </c>
      <c r="BM7" s="3" t="str">
        <f t="shared" si="4"/>
        <v>(55,1)</v>
      </c>
      <c r="BN7" s="3" t="str">
        <f t="shared" si="4"/>
        <v>(71,40)</v>
      </c>
      <c r="BO7" s="3" t="str">
        <f t="shared" si="4"/>
        <v>(72,100)</v>
      </c>
      <c r="BP7" s="3" t="str">
        <f t="shared" si="4"/>
        <v>(88,1)</v>
      </c>
      <c r="BQ7" s="3" t="str">
        <f t="shared" si="4"/>
        <v>(90,0.35)</v>
      </c>
      <c r="BR7" s="3" t="str">
        <f t="shared" si="4"/>
        <v>(91,50)</v>
      </c>
      <c r="BS7" s="3" t="str">
        <f t="shared" si="4"/>
        <v>(92,10)</v>
      </c>
      <c r="BT7" s="3" t="str">
        <f t="shared" si="4"/>
        <v>(93,2.1)</v>
      </c>
      <c r="BU7" s="3" t="str">
        <f t="shared" si="4"/>
        <v>(94,1.35)</v>
      </c>
      <c r="BV7" s="3" t="str">
        <f t="shared" si="5"/>
        <v>(104,1.35)</v>
      </c>
      <c r="BW7" s="3" t="str">
        <f t="shared" si="6"/>
        <v>(95,1.65)</v>
      </c>
      <c r="BX7" s="3" t="str">
        <f t="shared" si="6"/>
        <v>(96,0.85)</v>
      </c>
      <c r="BY7" s="3" t="str">
        <f t="shared" si="6"/>
        <v>(97,1)</v>
      </c>
      <c r="BZ7" s="3" t="str">
        <f t="shared" si="6"/>
        <v>(98,1.15)</v>
      </c>
      <c r="CA7" s="7" t="str">
        <f t="shared" si="7"/>
        <v>[(2,4),(8,0.9),(9,0.82),(10,1.47),(14,10.6),(16,58.9),(18,0.86),(22,0.2),(28,13.87),(29,23.71),(30,16.6),(35,0.858),(44,5),(45,5),(46,5),(48,0.3),(49,2.16),(51,37.2),(52,62),(53,1),(54,1),(55,1),(71,40),(72,100),(88,1),(90,0.35),(91,50),(92,10),(93,2.1),(94,1.35),(104,1.35),(95,1.65),(96,0.85),(97,1),(98,1.15)]</v>
      </c>
    </row>
    <row r="8" spans="2:79">
      <c r="B8" s="4" t="s">
        <v>144</v>
      </c>
      <c r="C8" s="4">
        <f>VLOOKUP(B8,数据源!$BR$3:$BW$33,2,FALSE)</f>
        <v>1311</v>
      </c>
      <c r="D8" s="4" t="s">
        <v>174</v>
      </c>
      <c r="E8" s="4">
        <v>4.9000000000000004</v>
      </c>
      <c r="F8" s="4">
        <v>2.06</v>
      </c>
      <c r="G8" s="4">
        <v>2</v>
      </c>
      <c r="H8" s="4" t="s">
        <v>114</v>
      </c>
      <c r="I8" s="4">
        <f>VLOOKUP($B8,数据源!$B$3:$BJ$33,MATCH(I$4,数据源!$B$3:$BJ$3,0),FALSE)</f>
        <v>6</v>
      </c>
      <c r="J8" s="4">
        <f>VLOOKUP($B8,数据源!$B$3:$BJ$33,MATCH(J$4,数据源!$B$3:$BJ$3,0),FALSE)</f>
        <v>0.6</v>
      </c>
      <c r="K8" s="4">
        <f>VLOOKUP($B8,数据源!$B$3:$BJ$33,MATCH(K$4,数据源!$B$3:$BJ$3,0),FALSE)</f>
        <v>0.78</v>
      </c>
      <c r="L8" s="4">
        <f>VLOOKUP($B8,数据源!$B$3:$BJ$33,MATCH(L$4,数据源!$B$3:$BJ$3,0),FALSE)</f>
        <v>1.1399999999999999</v>
      </c>
      <c r="M8" s="4">
        <f>VLOOKUP($B8,数据源!$B$3:$BJ$33,MATCH(M$4,数据源!$B$3:$BJ$3,0),FALSE)</f>
        <v>10.6</v>
      </c>
      <c r="N8" s="4">
        <f>VLOOKUP($B8,数据源!$B$3:$BJ$33,MATCH(N$4,数据源!$B$3:$BJ$3,0),FALSE)</f>
        <v>58.9</v>
      </c>
      <c r="O8" s="4">
        <f>VLOOKUP($B8,数据源!$B$3:$BJ$33,MATCH(O$4,数据源!$B$3:$BJ$3,0),FALSE)</f>
        <v>0.86</v>
      </c>
      <c r="P8" s="4">
        <f>VLOOKUP($B8,数据源!$B$3:$BJ$33,MATCH(P$4,数据源!$B$3:$BJ$3,0),FALSE)</f>
        <v>0.2</v>
      </c>
      <c r="Q8" s="4">
        <f>VLOOKUP($B8,数据源!$B$3:$BJ$33,MATCH(Q$4,数据源!$B$3:$BJ$3,0),FALSE)</f>
        <v>13.87</v>
      </c>
      <c r="R8" s="4">
        <f>VLOOKUP($B8,数据源!$B$3:$BJ$33,MATCH(R$4,数据源!$B$3:$BJ$3,0),FALSE)</f>
        <v>23.71</v>
      </c>
      <c r="S8" s="4">
        <f>VLOOKUP($B8,数据源!$B$3:$BJ$33,MATCH(S$4,数据源!$B$3:$BJ$3,0),FALSE)</f>
        <v>16.600000000000001</v>
      </c>
      <c r="T8" s="4">
        <f>VLOOKUP($B8,数据源!$B$3:$BJ$33,MATCH(T$4,数据源!$B$3:$BJ$3,0),FALSE)</f>
        <v>0.85799999999999998</v>
      </c>
      <c r="U8" s="4">
        <v>5</v>
      </c>
      <c r="V8" s="4">
        <v>5</v>
      </c>
      <c r="W8" s="4">
        <v>5</v>
      </c>
      <c r="X8" s="4">
        <f>VLOOKUP($B8,数据源!$B$3:$BJ$33,MATCH(X$4,数据源!$B$3:$BJ$3,0),FALSE)</f>
        <v>0.3</v>
      </c>
      <c r="Y8" s="4">
        <f>VLOOKUP($B8,数据源!$B$3:$BJ$33,MATCH(Y$4,数据源!$B$3:$BJ$3,0),FALSE)</f>
        <v>2.16</v>
      </c>
      <c r="Z8" s="4">
        <f>VLOOKUP($B8,数据源!$B$3:$BJ$33,MATCH(Z$4,数据源!$B$3:$BJ$3,0),FALSE)</f>
        <v>37.200000000000003</v>
      </c>
      <c r="AA8" s="4">
        <f>VLOOKUP($B8,数据源!$B$3:$BJ$33,MATCH(AA$4,数据源!$B$3:$BJ$3,0),FALSE)</f>
        <v>62</v>
      </c>
      <c r="AB8" s="4">
        <f>VLOOKUP($B8,数据源!$B$3:$BJ$33,MATCH(AB$4,数据源!$B$3:$BJ$3,0),FALSE)</f>
        <v>1</v>
      </c>
      <c r="AC8" s="4">
        <f>VLOOKUP($B8,数据源!$B$3:$BJ$33,MATCH(AC$4,数据源!$B$3:$BJ$3,0),FALSE)</f>
        <v>1</v>
      </c>
      <c r="AD8" s="4">
        <f>VLOOKUP($B8,数据源!$B$3:$BJ$33,MATCH(AD$4,数据源!$B$3:$BJ$3,0),FALSE)</f>
        <v>1</v>
      </c>
      <c r="AE8" s="4">
        <f>VLOOKUP($B8,数据源!$B$3:$BJ$33,MATCH(AE$4,数据源!$B$3:$BJ$3,0),FALSE)</f>
        <v>40</v>
      </c>
      <c r="AF8" s="4">
        <f>VLOOKUP($B8,数据源!$B$3:$BJ$33,MATCH(AF$4,数据源!$B$3:$BJ$3,0),FALSE)</f>
        <v>100</v>
      </c>
      <c r="AG8" s="4">
        <f>VLOOKUP($B8,数据源!$B$3:$BJ$33,MATCH(AG$4,数据源!$B$3:$BJ$3,0),FALSE)</f>
        <v>1</v>
      </c>
      <c r="AH8" s="4">
        <f>VLOOKUP($B8,数据源!$B$3:$BJ$33,MATCH(AH$4,数据源!$B$3:$BJ$3,0),FALSE)</f>
        <v>0.35</v>
      </c>
      <c r="AI8" s="4">
        <f>VLOOKUP($B8,数据源!$B$3:$BJ$33,MATCH(AI$4,数据源!$B$3:$BJ$3,0),FALSE)</f>
        <v>50</v>
      </c>
      <c r="AJ8" s="4">
        <f>VLOOKUP($B8,数据源!$B$3:$BJ$33,MATCH(AJ$4,数据源!$B$3:$BJ$3,0),FALSE)</f>
        <v>10</v>
      </c>
      <c r="AK8" s="4">
        <f>VLOOKUP($B8,数据源!$B$3:$BJ$33,MATCH(AK$4,数据源!$B$3:$BJ$3,0),FALSE)</f>
        <v>2.1</v>
      </c>
      <c r="AL8" s="4">
        <f>VLOOKUP($B8,数据源!$B$3:$BJ$33,MATCH(AL$4,数据源!$B$3:$BJ$3,0),FALSE)</f>
        <v>1.4000000000000001</v>
      </c>
      <c r="AM8" s="4">
        <f>VLOOKUP($B8,数据源!$B$3:$BJ$33,MATCH(AM$4,数据源!$B$3:$BJ$3,0),FALSE)</f>
        <v>1.4000000000000001</v>
      </c>
      <c r="AN8" s="4">
        <f>VLOOKUP($B8,数据源!$B$3:$BJ$33,MATCH(AN$4,数据源!$B$3:$BJ$3,0),FALSE)</f>
        <v>1.6</v>
      </c>
      <c r="AO8" s="4">
        <f>VLOOKUP($B8,数据源!$B$3:$BJ$33,MATCH(AO$4,数据源!$B$3:$BJ$3,0),FALSE)</f>
        <v>0.85000000000000009</v>
      </c>
      <c r="AP8" s="4">
        <f>VLOOKUP($B8,数据源!$B$3:$BJ$33,MATCH(AP$4,数据源!$B$3:$BJ$3,0),FALSE)</f>
        <v>0.95</v>
      </c>
      <c r="AQ8" s="4">
        <f>VLOOKUP($B8,数据源!$B$3:$BJ$33,MATCH(AQ$4,数据源!$B$3:$BJ$3,0),FALSE)</f>
        <v>1.1000000000000001</v>
      </c>
      <c r="AR8" s="3" t="str">
        <f t="shared" si="1"/>
        <v>(2,6)</v>
      </c>
      <c r="AS8" s="3" t="str">
        <f t="shared" si="2"/>
        <v>(8,0.6)</v>
      </c>
      <c r="AT8" s="3" t="str">
        <f t="shared" si="2"/>
        <v>(9,0.78)</v>
      </c>
      <c r="AU8" s="3" t="str">
        <f t="shared" si="2"/>
        <v>(10,1.14)</v>
      </c>
      <c r="AV8" s="3" t="str">
        <f t="shared" si="2"/>
        <v>(14,10.6)</v>
      </c>
      <c r="AW8" s="3" t="str">
        <f t="shared" si="2"/>
        <v>(16,58.9)</v>
      </c>
      <c r="AX8" s="3" t="str">
        <f t="shared" si="2"/>
        <v>(18,0.86)</v>
      </c>
      <c r="AY8" s="3" t="str">
        <f t="shared" si="2"/>
        <v>(22,0.2)</v>
      </c>
      <c r="AZ8" s="3" t="str">
        <f t="shared" si="2"/>
        <v>(28,13.87)</v>
      </c>
      <c r="BA8" s="3" t="str">
        <f t="shared" si="2"/>
        <v>(29,23.71)</v>
      </c>
      <c r="BB8" s="3" t="str">
        <f t="shared" si="2"/>
        <v>(30,16.6)</v>
      </c>
      <c r="BC8" s="3" t="str">
        <f t="shared" si="3"/>
        <v>(35,0.858)</v>
      </c>
      <c r="BD8" s="3" t="str">
        <f t="shared" si="3"/>
        <v>(44,5)</v>
      </c>
      <c r="BE8" s="3" t="str">
        <f t="shared" si="3"/>
        <v>(45,5)</v>
      </c>
      <c r="BF8" s="3" t="str">
        <f t="shared" si="3"/>
        <v>(46,5)</v>
      </c>
      <c r="BG8" s="3" t="str">
        <f t="shared" si="3"/>
        <v>(48,0.3)</v>
      </c>
      <c r="BH8" s="3" t="str">
        <f t="shared" si="3"/>
        <v>(49,2.16)</v>
      </c>
      <c r="BI8" s="3" t="str">
        <f t="shared" si="3"/>
        <v>(51,37.2)</v>
      </c>
      <c r="BJ8" s="3" t="str">
        <f t="shared" si="3"/>
        <v>(52,62)</v>
      </c>
      <c r="BK8" s="3" t="str">
        <f t="shared" si="3"/>
        <v>(53,1)</v>
      </c>
      <c r="BL8" s="3" t="str">
        <f t="shared" si="3"/>
        <v>(54,1)</v>
      </c>
      <c r="BM8" s="3" t="str">
        <f t="shared" si="4"/>
        <v>(55,1)</v>
      </c>
      <c r="BN8" s="3" t="str">
        <f t="shared" si="4"/>
        <v>(71,40)</v>
      </c>
      <c r="BO8" s="3" t="str">
        <f t="shared" si="4"/>
        <v>(72,100)</v>
      </c>
      <c r="BP8" s="3" t="str">
        <f t="shared" si="4"/>
        <v>(88,1)</v>
      </c>
      <c r="BQ8" s="3" t="str">
        <f t="shared" si="4"/>
        <v>(90,0.35)</v>
      </c>
      <c r="BR8" s="3" t="str">
        <f t="shared" si="4"/>
        <v>(91,50)</v>
      </c>
      <c r="BS8" s="3" t="str">
        <f t="shared" si="4"/>
        <v>(92,10)</v>
      </c>
      <c r="BT8" s="3" t="str">
        <f t="shared" si="4"/>
        <v>(93,2.1)</v>
      </c>
      <c r="BU8" s="3" t="str">
        <f t="shared" si="4"/>
        <v>(94,1.4)</v>
      </c>
      <c r="BV8" s="3" t="str">
        <f t="shared" si="5"/>
        <v>(104,1.4)</v>
      </c>
      <c r="BW8" s="3" t="str">
        <f t="shared" si="6"/>
        <v>(95,1.6)</v>
      </c>
      <c r="BX8" s="3" t="str">
        <f t="shared" si="6"/>
        <v>(96,0.85)</v>
      </c>
      <c r="BY8" s="3" t="str">
        <f t="shared" si="6"/>
        <v>(97,0.95)</v>
      </c>
      <c r="BZ8" s="3" t="str">
        <f t="shared" si="6"/>
        <v>(98,1.1)</v>
      </c>
      <c r="CA8" s="7" t="str">
        <f t="shared" si="7"/>
        <v>[(2,6),(8,0.6),(9,0.78),(10,1.14),(14,10.6),(16,58.9),(18,0.86),(22,0.2),(28,13.87),(29,23.71),(30,16.6),(35,0.858),(44,5),(45,5),(46,5),(48,0.3),(49,2.16),(51,37.2),(52,62),(53,1),(54,1),(55,1),(71,40),(72,100),(88,1),(90,0.35),(91,50),(92,10),(93,2.1),(94,1.4),(104,1.4),(95,1.6),(96,0.85),(97,0.95),(98,1.1)]</v>
      </c>
    </row>
    <row r="9" spans="2:79">
      <c r="B9" s="4" t="s">
        <v>145</v>
      </c>
      <c r="C9" s="4">
        <f>VLOOKUP(B9,数据源!$BR$3:$BW$33,2,FALSE)</f>
        <v>1321</v>
      </c>
      <c r="D9" s="4" t="s">
        <v>175</v>
      </c>
      <c r="E9" s="4">
        <v>5.97</v>
      </c>
      <c r="F9" s="4">
        <v>2.77</v>
      </c>
      <c r="G9" s="4">
        <v>4</v>
      </c>
      <c r="H9" s="4" t="s">
        <v>116</v>
      </c>
      <c r="I9" s="4">
        <f>VLOOKUP($B9,数据源!$B$3:$BJ$33,MATCH(I$4,数据源!$B$3:$BJ$3,0),FALSE)</f>
        <v>9</v>
      </c>
      <c r="J9" s="4">
        <f>VLOOKUP($B9,数据源!$B$3:$BJ$33,MATCH(J$4,数据源!$B$3:$BJ$3,0),FALSE)</f>
        <v>0.48</v>
      </c>
      <c r="K9" s="4">
        <f>VLOOKUP($B9,数据源!$B$3:$BJ$33,MATCH(K$4,数据源!$B$3:$BJ$3,0),FALSE)</f>
        <v>0.82</v>
      </c>
      <c r="L9" s="4">
        <f>VLOOKUP($B9,数据源!$B$3:$BJ$33,MATCH(L$4,数据源!$B$3:$BJ$3,0),FALSE)</f>
        <v>0.84</v>
      </c>
      <c r="M9" s="4">
        <f>VLOOKUP($B9,数据源!$B$3:$BJ$33,MATCH(M$4,数据源!$B$3:$BJ$3,0),FALSE)</f>
        <v>11.8</v>
      </c>
      <c r="N9" s="4">
        <f>VLOOKUP($B9,数据源!$B$3:$BJ$33,MATCH(N$4,数据源!$B$3:$BJ$3,0),FALSE)</f>
        <v>58.9</v>
      </c>
      <c r="O9" s="4">
        <f>VLOOKUP($B9,数据源!$B$3:$BJ$33,MATCH(O$4,数据源!$B$3:$BJ$3,0),FALSE)</f>
        <v>0.59</v>
      </c>
      <c r="P9" s="4">
        <f>VLOOKUP($B9,数据源!$B$3:$BJ$33,MATCH(P$4,数据源!$B$3:$BJ$3,0),FALSE)</f>
        <v>0.2</v>
      </c>
      <c r="Q9" s="4">
        <f>VLOOKUP($B9,数据源!$B$3:$BJ$33,MATCH(Q$4,数据源!$B$3:$BJ$3,0),FALSE)</f>
        <v>14.6</v>
      </c>
      <c r="R9" s="4">
        <f>VLOOKUP($B9,数据源!$B$3:$BJ$33,MATCH(R$4,数据源!$B$3:$BJ$3,0),FALSE)</f>
        <v>23.71</v>
      </c>
      <c r="S9" s="4">
        <f>VLOOKUP($B9,数据源!$B$3:$BJ$33,MATCH(S$4,数据源!$B$3:$BJ$3,0),FALSE)</f>
        <v>16.600000000000001</v>
      </c>
      <c r="T9" s="4">
        <f>VLOOKUP($B9,数据源!$B$3:$BJ$33,MATCH(T$4,数据源!$B$3:$BJ$3,0),FALSE)</f>
        <v>0.58499999999999996</v>
      </c>
      <c r="U9" s="4">
        <v>5</v>
      </c>
      <c r="V9" s="4">
        <v>5</v>
      </c>
      <c r="W9" s="4">
        <v>5</v>
      </c>
      <c r="X9" s="4">
        <f>VLOOKUP($B9,数据源!$B$3:$BJ$33,MATCH(X$4,数据源!$B$3:$BJ$3,0),FALSE)</f>
        <v>0.3</v>
      </c>
      <c r="Y9" s="4">
        <f>VLOOKUP($B9,数据源!$B$3:$BJ$33,MATCH(Y$4,数据源!$B$3:$BJ$3,0),FALSE)</f>
        <v>2.16</v>
      </c>
      <c r="Z9" s="4">
        <f>VLOOKUP($B9,数据源!$B$3:$BJ$33,MATCH(Z$4,数据源!$B$3:$BJ$3,0),FALSE)</f>
        <v>37.200000000000003</v>
      </c>
      <c r="AA9" s="4">
        <f>VLOOKUP($B9,数据源!$B$3:$BJ$33,MATCH(AA$4,数据源!$B$3:$BJ$3,0),FALSE)</f>
        <v>62</v>
      </c>
      <c r="AB9" s="4">
        <f>VLOOKUP($B9,数据源!$B$3:$BJ$33,MATCH(AB$4,数据源!$B$3:$BJ$3,0),FALSE)</f>
        <v>1</v>
      </c>
      <c r="AC9" s="4">
        <f>VLOOKUP($B9,数据源!$B$3:$BJ$33,MATCH(AC$4,数据源!$B$3:$BJ$3,0),FALSE)</f>
        <v>1</v>
      </c>
      <c r="AD9" s="4">
        <f>VLOOKUP($B9,数据源!$B$3:$BJ$33,MATCH(AD$4,数据源!$B$3:$BJ$3,0),FALSE)</f>
        <v>1</v>
      </c>
      <c r="AE9" s="4">
        <f>VLOOKUP($B9,数据源!$B$3:$BJ$33,MATCH(AE$4,数据源!$B$3:$BJ$3,0),FALSE)</f>
        <v>40</v>
      </c>
      <c r="AF9" s="4">
        <f>VLOOKUP($B9,数据源!$B$3:$BJ$33,MATCH(AF$4,数据源!$B$3:$BJ$3,0),FALSE)</f>
        <v>100</v>
      </c>
      <c r="AG9" s="4">
        <f>VLOOKUP($B9,数据源!$B$3:$BJ$33,MATCH(AG$4,数据源!$B$3:$BJ$3,0),FALSE)</f>
        <v>1</v>
      </c>
      <c r="AH9" s="4">
        <f>VLOOKUP($B9,数据源!$B$3:$BJ$33,MATCH(AH$4,数据源!$B$3:$BJ$3,0),FALSE)</f>
        <v>0.35</v>
      </c>
      <c r="AI9" s="4">
        <f>VLOOKUP($B9,数据源!$B$3:$BJ$33,MATCH(AI$4,数据源!$B$3:$BJ$3,0),FALSE)</f>
        <v>50</v>
      </c>
      <c r="AJ9" s="4">
        <f>VLOOKUP($B9,数据源!$B$3:$BJ$33,MATCH(AJ$4,数据源!$B$3:$BJ$3,0),FALSE)</f>
        <v>10</v>
      </c>
      <c r="AK9" s="4">
        <f>VLOOKUP($B9,数据源!$B$3:$BJ$33,MATCH(AK$4,数据源!$B$3:$BJ$3,0),FALSE)</f>
        <v>2</v>
      </c>
      <c r="AL9" s="4">
        <f>VLOOKUP($B9,数据源!$B$3:$BJ$33,MATCH(AL$4,数据源!$B$3:$BJ$3,0),FALSE)</f>
        <v>1.25</v>
      </c>
      <c r="AM9" s="4">
        <f>VLOOKUP($B9,数据源!$B$3:$BJ$33,MATCH(AM$4,数据源!$B$3:$BJ$3,0),FALSE)</f>
        <v>1.25</v>
      </c>
      <c r="AN9" s="4">
        <f>VLOOKUP($B9,数据源!$B$3:$BJ$33,MATCH(AN$4,数据源!$B$3:$BJ$3,0),FALSE)</f>
        <v>1.55</v>
      </c>
      <c r="AO9" s="4">
        <f>VLOOKUP($B9,数据源!$B$3:$BJ$33,MATCH(AO$4,数据源!$B$3:$BJ$3,0),FALSE)</f>
        <v>0.8</v>
      </c>
      <c r="AP9" s="4">
        <f>VLOOKUP($B9,数据源!$B$3:$BJ$33,MATCH(AP$4,数据源!$B$3:$BJ$3,0),FALSE)</f>
        <v>0.95</v>
      </c>
      <c r="AQ9" s="4">
        <f>VLOOKUP($B9,数据源!$B$3:$BJ$33,MATCH(AQ$4,数据源!$B$3:$BJ$3,0),FALSE)</f>
        <v>1.1000000000000001</v>
      </c>
      <c r="AR9" s="3" t="str">
        <f t="shared" si="1"/>
        <v>(2,9)</v>
      </c>
      <c r="AS9" s="3" t="str">
        <f t="shared" si="2"/>
        <v>(8,0.48)</v>
      </c>
      <c r="AT9" s="3" t="str">
        <f t="shared" si="2"/>
        <v>(9,0.82)</v>
      </c>
      <c r="AU9" s="3" t="str">
        <f t="shared" si="2"/>
        <v>(10,0.84)</v>
      </c>
      <c r="AV9" s="3" t="str">
        <f t="shared" si="2"/>
        <v>(14,11.8)</v>
      </c>
      <c r="AW9" s="3" t="str">
        <f t="shared" si="2"/>
        <v>(16,58.9)</v>
      </c>
      <c r="AX9" s="3" t="str">
        <f t="shared" si="2"/>
        <v>(18,0.59)</v>
      </c>
      <c r="AY9" s="3" t="str">
        <f t="shared" si="2"/>
        <v>(22,0.2)</v>
      </c>
      <c r="AZ9" s="3" t="str">
        <f t="shared" si="2"/>
        <v>(28,14.6)</v>
      </c>
      <c r="BA9" s="3" t="str">
        <f t="shared" si="2"/>
        <v>(29,23.71)</v>
      </c>
      <c r="BB9" s="3" t="str">
        <f t="shared" si="2"/>
        <v>(30,16.6)</v>
      </c>
      <c r="BC9" s="3" t="str">
        <f t="shared" si="3"/>
        <v>(35,0.585)</v>
      </c>
      <c r="BD9" s="3" t="str">
        <f t="shared" si="3"/>
        <v>(44,5)</v>
      </c>
      <c r="BE9" s="3" t="str">
        <f t="shared" si="3"/>
        <v>(45,5)</v>
      </c>
      <c r="BF9" s="3" t="str">
        <f t="shared" si="3"/>
        <v>(46,5)</v>
      </c>
      <c r="BG9" s="3" t="str">
        <f t="shared" si="3"/>
        <v>(48,0.3)</v>
      </c>
      <c r="BH9" s="3" t="str">
        <f t="shared" si="3"/>
        <v>(49,2.16)</v>
      </c>
      <c r="BI9" s="3" t="str">
        <f t="shared" si="3"/>
        <v>(51,37.2)</v>
      </c>
      <c r="BJ9" s="3" t="str">
        <f t="shared" si="3"/>
        <v>(52,62)</v>
      </c>
      <c r="BK9" s="3" t="str">
        <f t="shared" si="3"/>
        <v>(53,1)</v>
      </c>
      <c r="BL9" s="3" t="str">
        <f t="shared" si="3"/>
        <v>(54,1)</v>
      </c>
      <c r="BM9" s="3" t="str">
        <f t="shared" si="4"/>
        <v>(55,1)</v>
      </c>
      <c r="BN9" s="3" t="str">
        <f t="shared" si="4"/>
        <v>(71,40)</v>
      </c>
      <c r="BO9" s="3" t="str">
        <f t="shared" si="4"/>
        <v>(72,100)</v>
      </c>
      <c r="BP9" s="3" t="str">
        <f t="shared" si="4"/>
        <v>(88,1)</v>
      </c>
      <c r="BQ9" s="3" t="str">
        <f t="shared" si="4"/>
        <v>(90,0.35)</v>
      </c>
      <c r="BR9" s="3" t="str">
        <f t="shared" si="4"/>
        <v>(91,50)</v>
      </c>
      <c r="BS9" s="3" t="str">
        <f t="shared" si="4"/>
        <v>(92,10)</v>
      </c>
      <c r="BT9" s="3" t="str">
        <f t="shared" si="4"/>
        <v>(93,2)</v>
      </c>
      <c r="BU9" s="3" t="str">
        <f t="shared" si="4"/>
        <v>(94,1.25)</v>
      </c>
      <c r="BV9" s="3" t="str">
        <f t="shared" si="5"/>
        <v>(104,1.25)</v>
      </c>
      <c r="BW9" s="3" t="str">
        <f t="shared" si="6"/>
        <v>(95,1.55)</v>
      </c>
      <c r="BX9" s="3" t="str">
        <f t="shared" si="6"/>
        <v>(96,0.8)</v>
      </c>
      <c r="BY9" s="3" t="str">
        <f t="shared" si="6"/>
        <v>(97,0.95)</v>
      </c>
      <c r="BZ9" s="3" t="str">
        <f t="shared" si="6"/>
        <v>(98,1.1)</v>
      </c>
      <c r="CA9" s="7" t="str">
        <f t="shared" si="7"/>
        <v>[(2,9),(8,0.48),(9,0.82),(10,0.84),(14,11.8),(16,58.9),(18,0.59),(22,0.2),(28,14.6),(29,23.71),(30,16.6),(35,0.585),(44,5),(45,5),(46,5),(48,0.3),(49,2.16),(51,37.2),(52,62),(53,1),(54,1),(55,1),(71,40),(72,100),(88,1),(90,0.35),(91,50),(92,10),(93,2),(94,1.25),(104,1.25),(95,1.55),(96,0.8),(97,0.95),(98,1.1)]</v>
      </c>
    </row>
    <row r="10" spans="2:79">
      <c r="B10" s="4" t="s">
        <v>146</v>
      </c>
      <c r="C10" s="4">
        <f>VLOOKUP(B10,数据源!$BR$3:$BW$33,2,FALSE)</f>
        <v>1331</v>
      </c>
      <c r="D10" s="4" t="s">
        <v>176</v>
      </c>
      <c r="E10" s="4">
        <v>4.88</v>
      </c>
      <c r="F10" s="4">
        <v>2.5099999999999998</v>
      </c>
      <c r="G10" s="4">
        <v>2.35</v>
      </c>
      <c r="H10" s="4" t="s">
        <v>119</v>
      </c>
      <c r="I10" s="4">
        <f>VLOOKUP($B10,数据源!$B$3:$BJ$33,MATCH(I$4,数据源!$B$3:$BJ$3,0),FALSE)</f>
        <v>1</v>
      </c>
      <c r="J10" s="4">
        <f>VLOOKUP($B10,数据源!$B$3:$BJ$33,MATCH(J$4,数据源!$B$3:$BJ$3,0),FALSE)</f>
        <v>1.7999999999999998</v>
      </c>
      <c r="K10" s="4">
        <f>VLOOKUP($B10,数据源!$B$3:$BJ$33,MATCH(K$4,数据源!$B$3:$BJ$3,0),FALSE)</f>
        <v>0.7</v>
      </c>
      <c r="L10" s="4">
        <f>VLOOKUP($B10,数据源!$B$3:$BJ$33,MATCH(L$4,数据源!$B$3:$BJ$3,0),FALSE)</f>
        <v>1.8</v>
      </c>
      <c r="M10" s="4">
        <f>VLOOKUP($B10,数据源!$B$3:$BJ$33,MATCH(M$4,数据源!$B$3:$BJ$3,0),FALSE)</f>
        <v>9.4</v>
      </c>
      <c r="N10" s="4">
        <f>VLOOKUP($B10,数据源!$B$3:$BJ$33,MATCH(N$4,数据源!$B$3:$BJ$3,0),FALSE)</f>
        <v>58.9</v>
      </c>
      <c r="O10" s="4">
        <f>VLOOKUP($B10,数据源!$B$3:$BJ$33,MATCH(O$4,数据源!$B$3:$BJ$3,0),FALSE)</f>
        <v>1.56</v>
      </c>
      <c r="P10" s="4">
        <f>VLOOKUP($B10,数据源!$B$3:$BJ$33,MATCH(P$4,数据源!$B$3:$BJ$3,0),FALSE)</f>
        <v>0.2</v>
      </c>
      <c r="Q10" s="4">
        <f>VLOOKUP($B10,数据源!$B$3:$BJ$33,MATCH(Q$4,数据源!$B$3:$BJ$3,0),FALSE)</f>
        <v>13.14</v>
      </c>
      <c r="R10" s="4">
        <f>VLOOKUP($B10,数据源!$B$3:$BJ$33,MATCH(R$4,数据源!$B$3:$BJ$3,0),FALSE)</f>
        <v>23.71</v>
      </c>
      <c r="S10" s="4">
        <f>VLOOKUP($B10,数据源!$B$3:$BJ$33,MATCH(S$4,数据源!$B$3:$BJ$3,0),FALSE)</f>
        <v>16.600000000000001</v>
      </c>
      <c r="T10" s="4">
        <f>VLOOKUP($B10,数据源!$B$3:$BJ$33,MATCH(T$4,数据源!$B$3:$BJ$3,0),FALSE)</f>
        <v>1.56</v>
      </c>
      <c r="U10" s="4">
        <v>5</v>
      </c>
      <c r="V10" s="4">
        <v>5</v>
      </c>
      <c r="W10" s="4">
        <v>5</v>
      </c>
      <c r="X10" s="4">
        <f>VLOOKUP($B10,数据源!$B$3:$BJ$33,MATCH(X$4,数据源!$B$3:$BJ$3,0),FALSE)</f>
        <v>0.3</v>
      </c>
      <c r="Y10" s="4">
        <f>VLOOKUP($B10,数据源!$B$3:$BJ$33,MATCH(Y$4,数据源!$B$3:$BJ$3,0),FALSE)</f>
        <v>2.16</v>
      </c>
      <c r="Z10" s="4">
        <f>VLOOKUP($B10,数据源!$B$3:$BJ$33,MATCH(Z$4,数据源!$B$3:$BJ$3,0),FALSE)</f>
        <v>37.200000000000003</v>
      </c>
      <c r="AA10" s="4">
        <f>VLOOKUP($B10,数据源!$B$3:$BJ$33,MATCH(AA$4,数据源!$B$3:$BJ$3,0),FALSE)</f>
        <v>62</v>
      </c>
      <c r="AB10" s="4">
        <f>VLOOKUP($B10,数据源!$B$3:$BJ$33,MATCH(AB$4,数据源!$B$3:$BJ$3,0),FALSE)</f>
        <v>1</v>
      </c>
      <c r="AC10" s="4">
        <f>VLOOKUP($B10,数据源!$B$3:$BJ$33,MATCH(AC$4,数据源!$B$3:$BJ$3,0),FALSE)</f>
        <v>1</v>
      </c>
      <c r="AD10" s="4">
        <f>VLOOKUP($B10,数据源!$B$3:$BJ$33,MATCH(AD$4,数据源!$B$3:$BJ$3,0),FALSE)</f>
        <v>1</v>
      </c>
      <c r="AE10" s="4">
        <f>VLOOKUP($B10,数据源!$B$3:$BJ$33,MATCH(AE$4,数据源!$B$3:$BJ$3,0),FALSE)</f>
        <v>40</v>
      </c>
      <c r="AF10" s="4">
        <f>VLOOKUP($B10,数据源!$B$3:$BJ$33,MATCH(AF$4,数据源!$B$3:$BJ$3,0),FALSE)</f>
        <v>100</v>
      </c>
      <c r="AG10" s="4">
        <f>VLOOKUP($B10,数据源!$B$3:$BJ$33,MATCH(AG$4,数据源!$B$3:$BJ$3,0),FALSE)</f>
        <v>1</v>
      </c>
      <c r="AH10" s="4">
        <f>VLOOKUP($B10,数据源!$B$3:$BJ$33,MATCH(AH$4,数据源!$B$3:$BJ$3,0),FALSE)</f>
        <v>0.35</v>
      </c>
      <c r="AI10" s="4">
        <f>VLOOKUP($B10,数据源!$B$3:$BJ$33,MATCH(AI$4,数据源!$B$3:$BJ$3,0),FALSE)</f>
        <v>50</v>
      </c>
      <c r="AJ10" s="4">
        <f>VLOOKUP($B10,数据源!$B$3:$BJ$33,MATCH(AJ$4,数据源!$B$3:$BJ$3,0),FALSE)</f>
        <v>10</v>
      </c>
      <c r="AK10" s="4">
        <f>VLOOKUP($B10,数据源!$B$3:$BJ$33,MATCH(AK$4,数据源!$B$3:$BJ$3,0),FALSE)</f>
        <v>1.9</v>
      </c>
      <c r="AL10" s="4">
        <f>VLOOKUP($B10,数据源!$B$3:$BJ$33,MATCH(AL$4,数据源!$B$3:$BJ$3,0),FALSE)</f>
        <v>1.25</v>
      </c>
      <c r="AM10" s="4">
        <f>VLOOKUP($B10,数据源!$B$3:$BJ$33,MATCH(AM$4,数据源!$B$3:$BJ$3,0),FALSE)</f>
        <v>1.25</v>
      </c>
      <c r="AN10" s="4">
        <f>VLOOKUP($B10,数据源!$B$3:$BJ$33,MATCH(AN$4,数据源!$B$3:$BJ$3,0),FALSE)</f>
        <v>1.55</v>
      </c>
      <c r="AO10" s="4">
        <f>VLOOKUP($B10,数据源!$B$3:$BJ$33,MATCH(AO$4,数据源!$B$3:$BJ$3,0),FALSE)</f>
        <v>0.75</v>
      </c>
      <c r="AP10" s="4">
        <f>VLOOKUP($B10,数据源!$B$3:$BJ$33,MATCH(AP$4,数据源!$B$3:$BJ$3,0),FALSE)</f>
        <v>0.89999999999999991</v>
      </c>
      <c r="AQ10" s="4">
        <f>VLOOKUP($B10,数据源!$B$3:$BJ$33,MATCH(AQ$4,数据源!$B$3:$BJ$3,0),FALSE)</f>
        <v>1.1000000000000001</v>
      </c>
      <c r="AR10" s="3" t="str">
        <f t="shared" si="1"/>
        <v>(2,1)</v>
      </c>
      <c r="AS10" s="3" t="str">
        <f t="shared" si="2"/>
        <v>(8,1.8)</v>
      </c>
      <c r="AT10" s="3" t="str">
        <f t="shared" si="2"/>
        <v>(9,0.7)</v>
      </c>
      <c r="AU10" s="3" t="str">
        <f t="shared" si="2"/>
        <v>(10,1.8)</v>
      </c>
      <c r="AV10" s="3" t="str">
        <f t="shared" si="2"/>
        <v>(14,9.4)</v>
      </c>
      <c r="AW10" s="3" t="str">
        <f t="shared" si="2"/>
        <v>(16,58.9)</v>
      </c>
      <c r="AX10" s="3" t="str">
        <f t="shared" si="2"/>
        <v>(18,1.56)</v>
      </c>
      <c r="AY10" s="3" t="str">
        <f t="shared" si="2"/>
        <v>(22,0.2)</v>
      </c>
      <c r="AZ10" s="3" t="str">
        <f t="shared" si="2"/>
        <v>(28,13.14)</v>
      </c>
      <c r="BA10" s="3" t="str">
        <f t="shared" si="2"/>
        <v>(29,23.71)</v>
      </c>
      <c r="BB10" s="3" t="str">
        <f t="shared" si="2"/>
        <v>(30,16.6)</v>
      </c>
      <c r="BC10" s="3" t="str">
        <f t="shared" si="3"/>
        <v>(35,1.56)</v>
      </c>
      <c r="BD10" s="3" t="str">
        <f t="shared" si="3"/>
        <v>(44,5)</v>
      </c>
      <c r="BE10" s="3" t="str">
        <f t="shared" si="3"/>
        <v>(45,5)</v>
      </c>
      <c r="BF10" s="3" t="str">
        <f t="shared" si="3"/>
        <v>(46,5)</v>
      </c>
      <c r="BG10" s="3" t="str">
        <f t="shared" si="3"/>
        <v>(48,0.3)</v>
      </c>
      <c r="BH10" s="3" t="str">
        <f t="shared" si="3"/>
        <v>(49,2.16)</v>
      </c>
      <c r="BI10" s="3" t="str">
        <f t="shared" si="3"/>
        <v>(51,37.2)</v>
      </c>
      <c r="BJ10" s="3" t="str">
        <f t="shared" si="3"/>
        <v>(52,62)</v>
      </c>
      <c r="BK10" s="3" t="str">
        <f t="shared" si="3"/>
        <v>(53,1)</v>
      </c>
      <c r="BL10" s="3" t="str">
        <f t="shared" si="3"/>
        <v>(54,1)</v>
      </c>
      <c r="BM10" s="3" t="str">
        <f t="shared" si="4"/>
        <v>(55,1)</v>
      </c>
      <c r="BN10" s="3" t="str">
        <f t="shared" si="4"/>
        <v>(71,40)</v>
      </c>
      <c r="BO10" s="3" t="str">
        <f t="shared" si="4"/>
        <v>(72,100)</v>
      </c>
      <c r="BP10" s="3" t="str">
        <f t="shared" si="4"/>
        <v>(88,1)</v>
      </c>
      <c r="BQ10" s="3" t="str">
        <f t="shared" si="4"/>
        <v>(90,0.35)</v>
      </c>
      <c r="BR10" s="3" t="str">
        <f t="shared" si="4"/>
        <v>(91,50)</v>
      </c>
      <c r="BS10" s="3" t="str">
        <f t="shared" si="4"/>
        <v>(92,10)</v>
      </c>
      <c r="BT10" s="3" t="str">
        <f t="shared" si="4"/>
        <v>(93,1.9)</v>
      </c>
      <c r="BU10" s="3" t="str">
        <f t="shared" si="4"/>
        <v>(94,1.25)</v>
      </c>
      <c r="BV10" s="3" t="str">
        <f t="shared" si="5"/>
        <v>(104,1.25)</v>
      </c>
      <c r="BW10" s="3" t="str">
        <f t="shared" si="6"/>
        <v>(95,1.55)</v>
      </c>
      <c r="BX10" s="3" t="str">
        <f t="shared" si="6"/>
        <v>(96,0.75)</v>
      </c>
      <c r="BY10" s="3" t="str">
        <f t="shared" si="6"/>
        <v>(97,0.9)</v>
      </c>
      <c r="BZ10" s="3" t="str">
        <f t="shared" si="6"/>
        <v>(98,1.1)</v>
      </c>
      <c r="CA10" s="7" t="str">
        <f t="shared" si="7"/>
        <v>[(2,1),(8,1.8),(9,0.7),(10,1.8),(14,9.4),(16,58.9),(18,1.56),(22,0.2),(28,13.14),(29,23.71),(30,16.6),(35,1.56),(44,5),(45,5),(46,5),(48,0.3),(49,2.16),(51,37.2),(52,62),(53,1),(54,1),(55,1),(71,40),(72,100),(88,1),(90,0.35),(91,50),(92,10),(93,1.9),(94,1.25),(104,1.25),(95,1.55),(96,0.75),(97,0.9),(98,1.1)]</v>
      </c>
    </row>
    <row r="11" spans="2:79">
      <c r="B11" s="4" t="s">
        <v>147</v>
      </c>
      <c r="C11" s="4">
        <f>VLOOKUP(B11,数据源!$BR$3:$BW$33,2,FALSE)</f>
        <v>1411</v>
      </c>
      <c r="D11" s="4" t="s">
        <v>177</v>
      </c>
      <c r="E11" s="4">
        <v>5.03</v>
      </c>
      <c r="F11" s="4">
        <v>3</v>
      </c>
      <c r="G11" s="4">
        <v>2.77</v>
      </c>
      <c r="H11" s="4" t="s">
        <v>118</v>
      </c>
      <c r="I11" s="4">
        <f>VLOOKUP($B11,数据源!$B$3:$BJ$33,MATCH(I$4,数据源!$B$3:$BJ$3,0),FALSE)</f>
        <v>6</v>
      </c>
      <c r="J11" s="4">
        <f>VLOOKUP($B11,数据源!$B$3:$BJ$33,MATCH(J$4,数据源!$B$3:$BJ$3,0),FALSE)</f>
        <v>0.6</v>
      </c>
      <c r="K11" s="4">
        <f>VLOOKUP($B11,数据源!$B$3:$BJ$33,MATCH(K$4,数据源!$B$3:$BJ$3,0),FALSE)</f>
        <v>0.82</v>
      </c>
      <c r="L11" s="4">
        <f>VLOOKUP($B11,数据源!$B$3:$BJ$33,MATCH(L$4,数据源!$B$3:$BJ$3,0),FALSE)</f>
        <v>1.08</v>
      </c>
      <c r="M11" s="4">
        <f>VLOOKUP($B11,数据源!$B$3:$BJ$33,MATCH(M$4,数据源!$B$3:$BJ$3,0),FALSE)</f>
        <v>10.6</v>
      </c>
      <c r="N11" s="4">
        <f>VLOOKUP($B11,数据源!$B$3:$BJ$33,MATCH(N$4,数据源!$B$3:$BJ$3,0),FALSE)</f>
        <v>58.9</v>
      </c>
      <c r="O11" s="4">
        <f>VLOOKUP($B11,数据源!$B$3:$BJ$33,MATCH(O$4,数据源!$B$3:$BJ$3,0),FALSE)</f>
        <v>0.86</v>
      </c>
      <c r="P11" s="4">
        <f>VLOOKUP($B11,数据源!$B$3:$BJ$33,MATCH(P$4,数据源!$B$3:$BJ$3,0),FALSE)</f>
        <v>0.2</v>
      </c>
      <c r="Q11" s="4">
        <f>VLOOKUP($B11,数据源!$B$3:$BJ$33,MATCH(Q$4,数据源!$B$3:$BJ$3,0),FALSE)</f>
        <v>13.87</v>
      </c>
      <c r="R11" s="4">
        <f>VLOOKUP($B11,数据源!$B$3:$BJ$33,MATCH(R$4,数据源!$B$3:$BJ$3,0),FALSE)</f>
        <v>23.71</v>
      </c>
      <c r="S11" s="4">
        <f>VLOOKUP($B11,数据源!$B$3:$BJ$33,MATCH(S$4,数据源!$B$3:$BJ$3,0),FALSE)</f>
        <v>16.600000000000001</v>
      </c>
      <c r="T11" s="4">
        <f>VLOOKUP($B11,数据源!$B$3:$BJ$33,MATCH(T$4,数据源!$B$3:$BJ$3,0),FALSE)</f>
        <v>0.85799999999999998</v>
      </c>
      <c r="U11" s="4">
        <v>5</v>
      </c>
      <c r="V11" s="4">
        <v>5</v>
      </c>
      <c r="W11" s="4">
        <v>5</v>
      </c>
      <c r="X11" s="4">
        <f>VLOOKUP($B11,数据源!$B$3:$BJ$33,MATCH(X$4,数据源!$B$3:$BJ$3,0),FALSE)</f>
        <v>0.3</v>
      </c>
      <c r="Y11" s="4">
        <f>VLOOKUP($B11,数据源!$B$3:$BJ$33,MATCH(Y$4,数据源!$B$3:$BJ$3,0),FALSE)</f>
        <v>2.16</v>
      </c>
      <c r="Z11" s="4">
        <f>VLOOKUP($B11,数据源!$B$3:$BJ$33,MATCH(Z$4,数据源!$B$3:$BJ$3,0),FALSE)</f>
        <v>37.200000000000003</v>
      </c>
      <c r="AA11" s="4">
        <f>VLOOKUP($B11,数据源!$B$3:$BJ$33,MATCH(AA$4,数据源!$B$3:$BJ$3,0),FALSE)</f>
        <v>62</v>
      </c>
      <c r="AB11" s="4">
        <f>VLOOKUP($B11,数据源!$B$3:$BJ$33,MATCH(AB$4,数据源!$B$3:$BJ$3,0),FALSE)</f>
        <v>1</v>
      </c>
      <c r="AC11" s="4">
        <f>VLOOKUP($B11,数据源!$B$3:$BJ$33,MATCH(AC$4,数据源!$B$3:$BJ$3,0),FALSE)</f>
        <v>1</v>
      </c>
      <c r="AD11" s="4">
        <f>VLOOKUP($B11,数据源!$B$3:$BJ$33,MATCH(AD$4,数据源!$B$3:$BJ$3,0),FALSE)</f>
        <v>1</v>
      </c>
      <c r="AE11" s="4">
        <f>VLOOKUP($B11,数据源!$B$3:$BJ$33,MATCH(AE$4,数据源!$B$3:$BJ$3,0),FALSE)</f>
        <v>40</v>
      </c>
      <c r="AF11" s="4">
        <f>VLOOKUP($B11,数据源!$B$3:$BJ$33,MATCH(AF$4,数据源!$B$3:$BJ$3,0),FALSE)</f>
        <v>100</v>
      </c>
      <c r="AG11" s="4">
        <f>VLOOKUP($B11,数据源!$B$3:$BJ$33,MATCH(AG$4,数据源!$B$3:$BJ$3,0),FALSE)</f>
        <v>1</v>
      </c>
      <c r="AH11" s="4">
        <f>VLOOKUP($B11,数据源!$B$3:$BJ$33,MATCH(AH$4,数据源!$B$3:$BJ$3,0),FALSE)</f>
        <v>0.35</v>
      </c>
      <c r="AI11" s="4">
        <f>VLOOKUP($B11,数据源!$B$3:$BJ$33,MATCH(AI$4,数据源!$B$3:$BJ$3,0),FALSE)</f>
        <v>50</v>
      </c>
      <c r="AJ11" s="4">
        <f>VLOOKUP($B11,数据源!$B$3:$BJ$33,MATCH(AJ$4,数据源!$B$3:$BJ$3,0),FALSE)</f>
        <v>10</v>
      </c>
      <c r="AK11" s="4">
        <f>VLOOKUP($B11,数据源!$B$3:$BJ$33,MATCH(AK$4,数据源!$B$3:$BJ$3,0),FALSE)</f>
        <v>1.85</v>
      </c>
      <c r="AL11" s="4">
        <f>VLOOKUP($B11,数据源!$B$3:$BJ$33,MATCH(AL$4,数据源!$B$3:$BJ$3,0),FALSE)</f>
        <v>1.1500000000000001</v>
      </c>
      <c r="AM11" s="4">
        <f>VLOOKUP($B11,数据源!$B$3:$BJ$33,MATCH(AM$4,数据源!$B$3:$BJ$3,0),FALSE)</f>
        <v>1.1500000000000001</v>
      </c>
      <c r="AN11" s="4">
        <f>VLOOKUP($B11,数据源!$B$3:$BJ$33,MATCH(AN$4,数据源!$B$3:$BJ$3,0),FALSE)</f>
        <v>1.45</v>
      </c>
      <c r="AO11" s="4">
        <f>VLOOKUP($B11,数据源!$B$3:$BJ$33,MATCH(AO$4,数据源!$B$3:$BJ$3,0),FALSE)</f>
        <v>0.75</v>
      </c>
      <c r="AP11" s="4">
        <f>VLOOKUP($B11,数据源!$B$3:$BJ$33,MATCH(AP$4,数据源!$B$3:$BJ$3,0),FALSE)</f>
        <v>0.89999999999999991</v>
      </c>
      <c r="AQ11" s="4">
        <f>VLOOKUP($B11,数据源!$B$3:$BJ$33,MATCH(AQ$4,数据源!$B$3:$BJ$3,0),FALSE)</f>
        <v>1.05</v>
      </c>
      <c r="AR11" s="3" t="str">
        <f t="shared" si="1"/>
        <v>(2,6)</v>
      </c>
      <c r="AS11" s="3" t="str">
        <f t="shared" si="2"/>
        <v>(8,0.6)</v>
      </c>
      <c r="AT11" s="3" t="str">
        <f t="shared" si="2"/>
        <v>(9,0.82)</v>
      </c>
      <c r="AU11" s="3" t="str">
        <f t="shared" si="2"/>
        <v>(10,1.08)</v>
      </c>
      <c r="AV11" s="3" t="str">
        <f t="shared" si="2"/>
        <v>(14,10.6)</v>
      </c>
      <c r="AW11" s="3" t="str">
        <f t="shared" si="2"/>
        <v>(16,58.9)</v>
      </c>
      <c r="AX11" s="3" t="str">
        <f t="shared" si="2"/>
        <v>(18,0.86)</v>
      </c>
      <c r="AY11" s="3" t="str">
        <f t="shared" si="2"/>
        <v>(22,0.2)</v>
      </c>
      <c r="AZ11" s="3" t="str">
        <f t="shared" si="2"/>
        <v>(28,13.87)</v>
      </c>
      <c r="BA11" s="3" t="str">
        <f t="shared" si="2"/>
        <v>(29,23.71)</v>
      </c>
      <c r="BB11" s="3" t="str">
        <f t="shared" si="2"/>
        <v>(30,16.6)</v>
      </c>
      <c r="BC11" s="3" t="str">
        <f t="shared" si="3"/>
        <v>(35,0.858)</v>
      </c>
      <c r="BD11" s="3" t="str">
        <f t="shared" si="3"/>
        <v>(44,5)</v>
      </c>
      <c r="BE11" s="3" t="str">
        <f t="shared" si="3"/>
        <v>(45,5)</v>
      </c>
      <c r="BF11" s="3" t="str">
        <f t="shared" si="3"/>
        <v>(46,5)</v>
      </c>
      <c r="BG11" s="3" t="str">
        <f t="shared" si="3"/>
        <v>(48,0.3)</v>
      </c>
      <c r="BH11" s="3" t="str">
        <f t="shared" si="3"/>
        <v>(49,2.16)</v>
      </c>
      <c r="BI11" s="3" t="str">
        <f t="shared" si="3"/>
        <v>(51,37.2)</v>
      </c>
      <c r="BJ11" s="3" t="str">
        <f t="shared" si="3"/>
        <v>(52,62)</v>
      </c>
      <c r="BK11" s="3" t="str">
        <f t="shared" si="3"/>
        <v>(53,1)</v>
      </c>
      <c r="BL11" s="3" t="str">
        <f t="shared" si="3"/>
        <v>(54,1)</v>
      </c>
      <c r="BM11" s="3" t="str">
        <f t="shared" si="4"/>
        <v>(55,1)</v>
      </c>
      <c r="BN11" s="3" t="str">
        <f t="shared" si="4"/>
        <v>(71,40)</v>
      </c>
      <c r="BO11" s="3" t="str">
        <f t="shared" si="4"/>
        <v>(72,100)</v>
      </c>
      <c r="BP11" s="3" t="str">
        <f t="shared" si="4"/>
        <v>(88,1)</v>
      </c>
      <c r="BQ11" s="3" t="str">
        <f t="shared" si="4"/>
        <v>(90,0.35)</v>
      </c>
      <c r="BR11" s="3" t="str">
        <f t="shared" si="4"/>
        <v>(91,50)</v>
      </c>
      <c r="BS11" s="3" t="str">
        <f t="shared" si="4"/>
        <v>(92,10)</v>
      </c>
      <c r="BT11" s="3" t="str">
        <f t="shared" si="4"/>
        <v>(93,1.85)</v>
      </c>
      <c r="BU11" s="3" t="str">
        <f t="shared" si="4"/>
        <v>(94,1.15)</v>
      </c>
      <c r="BV11" s="3" t="str">
        <f t="shared" si="5"/>
        <v>(104,1.15)</v>
      </c>
      <c r="BW11" s="3" t="str">
        <f t="shared" si="6"/>
        <v>(95,1.45)</v>
      </c>
      <c r="BX11" s="3" t="str">
        <f t="shared" si="6"/>
        <v>(96,0.75)</v>
      </c>
      <c r="BY11" s="3" t="str">
        <f t="shared" si="6"/>
        <v>(97,0.9)</v>
      </c>
      <c r="BZ11" s="3" t="str">
        <f t="shared" si="6"/>
        <v>(98,1.05)</v>
      </c>
      <c r="CA11" s="7" t="str">
        <f t="shared" si="7"/>
        <v>[(2,6),(8,0.6),(9,0.82),(10,1.08),(14,10.6),(16,58.9),(18,0.86),(22,0.2),(28,13.87),(29,23.71),(30,16.6),(35,0.858),(44,5),(45,5),(46,5),(48,0.3),(49,2.16),(51,37.2),(52,62),(53,1),(54,1),(55,1),(71,40),(72,100),(88,1),(90,0.35),(91,50),(92,10),(93,1.85),(94,1.15),(104,1.15),(95,1.45),(96,0.75),(97,0.9),(98,1.05)]</v>
      </c>
    </row>
    <row r="12" spans="2:79">
      <c r="B12" s="4" t="s">
        <v>148</v>
      </c>
      <c r="C12" s="4">
        <f>VLOOKUP(B12,数据源!$BR$3:$BW$33,2,FALSE)</f>
        <v>1421</v>
      </c>
      <c r="D12" s="4" t="s">
        <v>178</v>
      </c>
      <c r="E12" s="4">
        <v>5.81</v>
      </c>
      <c r="F12" s="4">
        <v>3.19</v>
      </c>
      <c r="G12" s="4">
        <v>2.72</v>
      </c>
      <c r="H12" s="4" t="s">
        <v>120</v>
      </c>
      <c r="I12" s="4">
        <f>VLOOKUP($B12,数据源!$B$3:$BJ$33,MATCH(I$4,数据源!$B$3:$BJ$3,0),FALSE)</f>
        <v>1</v>
      </c>
      <c r="J12" s="4">
        <f>VLOOKUP($B12,数据源!$B$3:$BJ$33,MATCH(J$4,数据源!$B$3:$BJ$3,0),FALSE)</f>
        <v>1.7999999999999998</v>
      </c>
      <c r="K12" s="4">
        <f>VLOOKUP($B12,数据源!$B$3:$BJ$33,MATCH(K$4,数据源!$B$3:$BJ$3,0),FALSE)</f>
        <v>0.74</v>
      </c>
      <c r="L12" s="4">
        <f>VLOOKUP($B12,数据源!$B$3:$BJ$33,MATCH(L$4,数据源!$B$3:$BJ$3,0),FALSE)</f>
        <v>1.8</v>
      </c>
      <c r="M12" s="4">
        <f>VLOOKUP($B12,数据源!$B$3:$BJ$33,MATCH(M$4,数据源!$B$3:$BJ$3,0),FALSE)</f>
        <v>9.4</v>
      </c>
      <c r="N12" s="4">
        <f>VLOOKUP($B12,数据源!$B$3:$BJ$33,MATCH(N$4,数据源!$B$3:$BJ$3,0),FALSE)</f>
        <v>58.9</v>
      </c>
      <c r="O12" s="4">
        <f>VLOOKUP($B12,数据源!$B$3:$BJ$33,MATCH(O$4,数据源!$B$3:$BJ$3,0),FALSE)</f>
        <v>1.56</v>
      </c>
      <c r="P12" s="4">
        <f>VLOOKUP($B12,数据源!$B$3:$BJ$33,MATCH(P$4,数据源!$B$3:$BJ$3,0),FALSE)</f>
        <v>0.2</v>
      </c>
      <c r="Q12" s="4">
        <f>VLOOKUP($B12,数据源!$B$3:$BJ$33,MATCH(Q$4,数据源!$B$3:$BJ$3,0),FALSE)</f>
        <v>13.14</v>
      </c>
      <c r="R12" s="4">
        <f>VLOOKUP($B12,数据源!$B$3:$BJ$33,MATCH(R$4,数据源!$B$3:$BJ$3,0),FALSE)</f>
        <v>23.71</v>
      </c>
      <c r="S12" s="4">
        <f>VLOOKUP($B12,数据源!$B$3:$BJ$33,MATCH(S$4,数据源!$B$3:$BJ$3,0),FALSE)</f>
        <v>16.600000000000001</v>
      </c>
      <c r="T12" s="4">
        <f>VLOOKUP($B12,数据源!$B$3:$BJ$33,MATCH(T$4,数据源!$B$3:$BJ$3,0),FALSE)</f>
        <v>1.56</v>
      </c>
      <c r="U12" s="4">
        <v>5</v>
      </c>
      <c r="V12" s="4">
        <v>5</v>
      </c>
      <c r="W12" s="4">
        <v>5</v>
      </c>
      <c r="X12" s="4">
        <f>VLOOKUP($B12,数据源!$B$3:$BJ$33,MATCH(X$4,数据源!$B$3:$BJ$3,0),FALSE)</f>
        <v>0.3</v>
      </c>
      <c r="Y12" s="4">
        <f>VLOOKUP($B12,数据源!$B$3:$BJ$33,MATCH(Y$4,数据源!$B$3:$BJ$3,0),FALSE)</f>
        <v>2.16</v>
      </c>
      <c r="Z12" s="4">
        <f>VLOOKUP($B12,数据源!$B$3:$BJ$33,MATCH(Z$4,数据源!$B$3:$BJ$3,0),FALSE)</f>
        <v>37.200000000000003</v>
      </c>
      <c r="AA12" s="4">
        <f>VLOOKUP($B12,数据源!$B$3:$BJ$33,MATCH(AA$4,数据源!$B$3:$BJ$3,0),FALSE)</f>
        <v>62</v>
      </c>
      <c r="AB12" s="4">
        <f>VLOOKUP($B12,数据源!$B$3:$BJ$33,MATCH(AB$4,数据源!$B$3:$BJ$3,0),FALSE)</f>
        <v>1</v>
      </c>
      <c r="AC12" s="4">
        <f>VLOOKUP($B12,数据源!$B$3:$BJ$33,MATCH(AC$4,数据源!$B$3:$BJ$3,0),FALSE)</f>
        <v>1</v>
      </c>
      <c r="AD12" s="4">
        <f>VLOOKUP($B12,数据源!$B$3:$BJ$33,MATCH(AD$4,数据源!$B$3:$BJ$3,0),FALSE)</f>
        <v>1</v>
      </c>
      <c r="AE12" s="4">
        <f>VLOOKUP($B12,数据源!$B$3:$BJ$33,MATCH(AE$4,数据源!$B$3:$BJ$3,0),FALSE)</f>
        <v>40</v>
      </c>
      <c r="AF12" s="4">
        <f>VLOOKUP($B12,数据源!$B$3:$BJ$33,MATCH(AF$4,数据源!$B$3:$BJ$3,0),FALSE)</f>
        <v>100</v>
      </c>
      <c r="AG12" s="4">
        <f>VLOOKUP($B12,数据源!$B$3:$BJ$33,MATCH(AG$4,数据源!$B$3:$BJ$3,0),FALSE)</f>
        <v>1</v>
      </c>
      <c r="AH12" s="4">
        <f>VLOOKUP($B12,数据源!$B$3:$BJ$33,MATCH(AH$4,数据源!$B$3:$BJ$3,0),FALSE)</f>
        <v>0.35</v>
      </c>
      <c r="AI12" s="4">
        <f>VLOOKUP($B12,数据源!$B$3:$BJ$33,MATCH(AI$4,数据源!$B$3:$BJ$3,0),FALSE)</f>
        <v>50</v>
      </c>
      <c r="AJ12" s="4">
        <f>VLOOKUP($B12,数据源!$B$3:$BJ$33,MATCH(AJ$4,数据源!$B$3:$BJ$3,0),FALSE)</f>
        <v>10</v>
      </c>
      <c r="AK12" s="4">
        <f>VLOOKUP($B12,数据源!$B$3:$BJ$33,MATCH(AK$4,数据源!$B$3:$BJ$3,0),FALSE)</f>
        <v>1.85</v>
      </c>
      <c r="AL12" s="4">
        <f>VLOOKUP($B12,数据源!$B$3:$BJ$33,MATCH(AL$4,数据源!$B$3:$BJ$3,0),FALSE)</f>
        <v>1.2</v>
      </c>
      <c r="AM12" s="4">
        <f>VLOOKUP($B12,数据源!$B$3:$BJ$33,MATCH(AM$4,数据源!$B$3:$BJ$3,0),FALSE)</f>
        <v>1.2</v>
      </c>
      <c r="AN12" s="4">
        <f>VLOOKUP($B12,数据源!$B$3:$BJ$33,MATCH(AN$4,数据源!$B$3:$BJ$3,0),FALSE)</f>
        <v>1.35</v>
      </c>
      <c r="AO12" s="4">
        <f>VLOOKUP($B12,数据源!$B$3:$BJ$33,MATCH(AO$4,数据源!$B$3:$BJ$3,0),FALSE)</f>
        <v>0.89999999999999991</v>
      </c>
      <c r="AP12" s="4">
        <f>VLOOKUP($B12,数据源!$B$3:$BJ$33,MATCH(AP$4,数据源!$B$3:$BJ$3,0),FALSE)</f>
        <v>0.95</v>
      </c>
      <c r="AQ12" s="4">
        <f>VLOOKUP($B12,数据源!$B$3:$BJ$33,MATCH(AQ$4,数据源!$B$3:$BJ$3,0),FALSE)</f>
        <v>1.1500000000000001</v>
      </c>
      <c r="AR12" s="3" t="str">
        <f t="shared" si="1"/>
        <v>(2,1)</v>
      </c>
      <c r="AS12" s="3" t="str">
        <f t="shared" ref="AS12:BP12" si="8">"("&amp;J$3&amp;","&amp;J12&amp;")"</f>
        <v>(8,1.8)</v>
      </c>
      <c r="AT12" s="3" t="str">
        <f t="shared" si="8"/>
        <v>(9,0.74)</v>
      </c>
      <c r="AU12" s="3" t="str">
        <f t="shared" si="8"/>
        <v>(10,1.8)</v>
      </c>
      <c r="AV12" s="3" t="str">
        <f t="shared" si="8"/>
        <v>(14,9.4)</v>
      </c>
      <c r="AW12" s="3" t="str">
        <f t="shared" si="8"/>
        <v>(16,58.9)</v>
      </c>
      <c r="AX12" s="3" t="str">
        <f t="shared" si="8"/>
        <v>(18,1.56)</v>
      </c>
      <c r="AY12" s="3" t="str">
        <f t="shared" si="8"/>
        <v>(22,0.2)</v>
      </c>
      <c r="AZ12" s="3" t="str">
        <f t="shared" si="8"/>
        <v>(28,13.14)</v>
      </c>
      <c r="BA12" s="3" t="str">
        <f t="shared" si="8"/>
        <v>(29,23.71)</v>
      </c>
      <c r="BB12" s="3" t="str">
        <f t="shared" si="8"/>
        <v>(30,16.6)</v>
      </c>
      <c r="BC12" s="3" t="str">
        <f t="shared" si="8"/>
        <v>(35,1.56)</v>
      </c>
      <c r="BD12" s="3" t="str">
        <f t="shared" si="8"/>
        <v>(44,5)</v>
      </c>
      <c r="BE12" s="3" t="str">
        <f t="shared" si="8"/>
        <v>(45,5)</v>
      </c>
      <c r="BF12" s="3" t="str">
        <f t="shared" si="8"/>
        <v>(46,5)</v>
      </c>
      <c r="BG12" s="3" t="str">
        <f t="shared" si="8"/>
        <v>(48,0.3)</v>
      </c>
      <c r="BH12" s="3" t="str">
        <f t="shared" si="8"/>
        <v>(49,2.16)</v>
      </c>
      <c r="BI12" s="3" t="str">
        <f t="shared" si="8"/>
        <v>(51,37.2)</v>
      </c>
      <c r="BJ12" s="3" t="str">
        <f t="shared" si="8"/>
        <v>(52,62)</v>
      </c>
      <c r="BK12" s="3" t="str">
        <f t="shared" si="8"/>
        <v>(53,1)</v>
      </c>
      <c r="BL12" s="3" t="str">
        <f t="shared" si="8"/>
        <v>(54,1)</v>
      </c>
      <c r="BM12" s="3" t="str">
        <f t="shared" si="8"/>
        <v>(55,1)</v>
      </c>
      <c r="BN12" s="3" t="str">
        <f t="shared" si="8"/>
        <v>(71,40)</v>
      </c>
      <c r="BO12" s="3" t="str">
        <f t="shared" si="8"/>
        <v>(72,100)</v>
      </c>
      <c r="BP12" s="3" t="str">
        <f t="shared" si="8"/>
        <v>(88,1)</v>
      </c>
      <c r="BQ12" s="3" t="str">
        <f t="shared" ref="BQ12:BQ34" si="9">"("&amp;AH$3&amp;","&amp;AH12&amp;")"</f>
        <v>(90,0.35)</v>
      </c>
      <c r="BR12" s="3" t="str">
        <f t="shared" ref="BR12:BR34" si="10">"("&amp;AI$3&amp;","&amp;AI12&amp;")"</f>
        <v>(91,50)</v>
      </c>
      <c r="BS12" s="3" t="str">
        <f t="shared" ref="BS12:BS34" si="11">"("&amp;AJ$3&amp;","&amp;AJ12&amp;")"</f>
        <v>(92,10)</v>
      </c>
      <c r="BT12" s="3" t="str">
        <f t="shared" ref="BT12:BT34" si="12">"("&amp;AK$3&amp;","&amp;AK12&amp;")"</f>
        <v>(93,1.85)</v>
      </c>
      <c r="BU12" s="3" t="str">
        <f t="shared" ref="BU12:BU34" si="13">"("&amp;AL$3&amp;","&amp;AL12&amp;")"</f>
        <v>(94,1.2)</v>
      </c>
      <c r="BV12" s="3" t="str">
        <f t="shared" si="5"/>
        <v>(104,1.2)</v>
      </c>
      <c r="BW12" s="3" t="str">
        <f t="shared" ref="BW12:BW34" si="14">"("&amp;AN$3&amp;","&amp;AN12&amp;")"</f>
        <v>(95,1.35)</v>
      </c>
      <c r="BX12" s="3" t="str">
        <f t="shared" ref="BX12:BX34" si="15">"("&amp;AO$3&amp;","&amp;AO12&amp;")"</f>
        <v>(96,0.9)</v>
      </c>
      <c r="BY12" s="3" t="str">
        <f t="shared" ref="BY12:BY34" si="16">"("&amp;AP$3&amp;","&amp;AP12&amp;")"</f>
        <v>(97,0.95)</v>
      </c>
      <c r="BZ12" s="3" t="str">
        <f t="shared" ref="BZ12:BZ34" si="17">"("&amp;AQ$3&amp;","&amp;AQ12&amp;")"</f>
        <v>(98,1.15)</v>
      </c>
      <c r="CA12" s="7" t="str">
        <f t="shared" si="7"/>
        <v>[(2,1),(8,1.8),(9,0.74),(10,1.8),(14,9.4),(16,58.9),(18,1.56),(22,0.2),(28,13.14),(29,23.71),(30,16.6),(35,1.56),(44,5),(45,5),(46,5),(48,0.3),(49,2.16),(51,37.2),(52,62),(53,1),(54,1),(55,1),(71,40),(72,100),(88,1),(90,0.35),(91,50),(92,10),(93,1.85),(94,1.2),(104,1.2),(95,1.35),(96,0.9),(97,0.95),(98,1.15)]</v>
      </c>
    </row>
    <row r="13" spans="2:79">
      <c r="B13" s="4" t="s">
        <v>149</v>
      </c>
      <c r="C13" s="4">
        <f>VLOOKUP(B13,数据源!$BR$3:$BW$33,2,FALSE)</f>
        <v>1431</v>
      </c>
      <c r="D13" s="4" t="s">
        <v>179</v>
      </c>
      <c r="E13" s="4">
        <v>6.7350000000000003</v>
      </c>
      <c r="F13" s="4">
        <v>2.94</v>
      </c>
      <c r="G13" s="4">
        <v>2.0680000000000001</v>
      </c>
      <c r="H13" s="4" t="s">
        <v>121</v>
      </c>
      <c r="I13" s="4">
        <f>VLOOKUP($B13,数据源!$B$3:$BJ$33,MATCH(I$4,数据源!$B$3:$BJ$3,0),FALSE)</f>
        <v>4</v>
      </c>
      <c r="J13" s="4">
        <f>VLOOKUP($B13,数据源!$B$3:$BJ$33,MATCH(J$4,数据源!$B$3:$BJ$3,0),FALSE)</f>
        <v>0.9</v>
      </c>
      <c r="K13" s="4">
        <f>VLOOKUP($B13,数据源!$B$3:$BJ$33,MATCH(K$4,数据源!$B$3:$BJ$3,0),FALSE)</f>
        <v>0.78</v>
      </c>
      <c r="L13" s="4">
        <f>VLOOKUP($B13,数据源!$B$3:$BJ$33,MATCH(L$4,数据源!$B$3:$BJ$3,0),FALSE)</f>
        <v>1.47</v>
      </c>
      <c r="M13" s="4">
        <f>VLOOKUP($B13,数据源!$B$3:$BJ$33,MATCH(M$4,数据源!$B$3:$BJ$3,0),FALSE)</f>
        <v>10.6</v>
      </c>
      <c r="N13" s="4">
        <f>VLOOKUP($B13,数据源!$B$3:$BJ$33,MATCH(N$4,数据源!$B$3:$BJ$3,0),FALSE)</f>
        <v>58.9</v>
      </c>
      <c r="O13" s="4">
        <f>VLOOKUP($B13,数据源!$B$3:$BJ$33,MATCH(O$4,数据源!$B$3:$BJ$3,0),FALSE)</f>
        <v>0.86</v>
      </c>
      <c r="P13" s="4">
        <f>VLOOKUP($B13,数据源!$B$3:$BJ$33,MATCH(P$4,数据源!$B$3:$BJ$3,0),FALSE)</f>
        <v>0.2</v>
      </c>
      <c r="Q13" s="4">
        <f>VLOOKUP($B13,数据源!$B$3:$BJ$33,MATCH(Q$4,数据源!$B$3:$BJ$3,0),FALSE)</f>
        <v>13.87</v>
      </c>
      <c r="R13" s="4">
        <f>VLOOKUP($B13,数据源!$B$3:$BJ$33,MATCH(R$4,数据源!$B$3:$BJ$3,0),FALSE)</f>
        <v>23.71</v>
      </c>
      <c r="S13" s="4">
        <f>VLOOKUP($B13,数据源!$B$3:$BJ$33,MATCH(S$4,数据源!$B$3:$BJ$3,0),FALSE)</f>
        <v>16.600000000000001</v>
      </c>
      <c r="T13" s="4">
        <f>VLOOKUP($B13,数据源!$B$3:$BJ$33,MATCH(T$4,数据源!$B$3:$BJ$3,0),FALSE)</f>
        <v>0.85799999999999998</v>
      </c>
      <c r="U13" s="4">
        <v>5</v>
      </c>
      <c r="V13" s="4">
        <v>5</v>
      </c>
      <c r="W13" s="4">
        <v>5</v>
      </c>
      <c r="X13" s="4">
        <f>VLOOKUP($B13,数据源!$B$3:$BJ$33,MATCH(X$4,数据源!$B$3:$BJ$3,0),FALSE)</f>
        <v>0.3</v>
      </c>
      <c r="Y13" s="4">
        <f>VLOOKUP($B13,数据源!$B$3:$BJ$33,MATCH(Y$4,数据源!$B$3:$BJ$3,0),FALSE)</f>
        <v>2.16</v>
      </c>
      <c r="Z13" s="4">
        <f>VLOOKUP($B13,数据源!$B$3:$BJ$33,MATCH(Z$4,数据源!$B$3:$BJ$3,0),FALSE)</f>
        <v>37.200000000000003</v>
      </c>
      <c r="AA13" s="4">
        <f>VLOOKUP($B13,数据源!$B$3:$BJ$33,MATCH(AA$4,数据源!$B$3:$BJ$3,0),FALSE)</f>
        <v>62</v>
      </c>
      <c r="AB13" s="4">
        <f>VLOOKUP($B13,数据源!$B$3:$BJ$33,MATCH(AB$4,数据源!$B$3:$BJ$3,0),FALSE)</f>
        <v>1</v>
      </c>
      <c r="AC13" s="4">
        <f>VLOOKUP($B13,数据源!$B$3:$BJ$33,MATCH(AC$4,数据源!$B$3:$BJ$3,0),FALSE)</f>
        <v>1</v>
      </c>
      <c r="AD13" s="4">
        <f>VLOOKUP($B13,数据源!$B$3:$BJ$33,MATCH(AD$4,数据源!$B$3:$BJ$3,0),FALSE)</f>
        <v>1</v>
      </c>
      <c r="AE13" s="4">
        <f>VLOOKUP($B13,数据源!$B$3:$BJ$33,MATCH(AE$4,数据源!$B$3:$BJ$3,0),FALSE)</f>
        <v>40</v>
      </c>
      <c r="AF13" s="4">
        <f>VLOOKUP($B13,数据源!$B$3:$BJ$33,MATCH(AF$4,数据源!$B$3:$BJ$3,0),FALSE)</f>
        <v>100</v>
      </c>
      <c r="AG13" s="4">
        <f>VLOOKUP($B13,数据源!$B$3:$BJ$33,MATCH(AG$4,数据源!$B$3:$BJ$3,0),FALSE)</f>
        <v>1</v>
      </c>
      <c r="AH13" s="4">
        <f>VLOOKUP($B13,数据源!$B$3:$BJ$33,MATCH(AH$4,数据源!$B$3:$BJ$3,0),FALSE)</f>
        <v>0.35</v>
      </c>
      <c r="AI13" s="4">
        <f>VLOOKUP($B13,数据源!$B$3:$BJ$33,MATCH(AI$4,数据源!$B$3:$BJ$3,0),FALSE)</f>
        <v>50</v>
      </c>
      <c r="AJ13" s="4">
        <f>VLOOKUP($B13,数据源!$B$3:$BJ$33,MATCH(AJ$4,数据源!$B$3:$BJ$3,0),FALSE)</f>
        <v>10</v>
      </c>
      <c r="AK13" s="4">
        <f>VLOOKUP($B13,数据源!$B$3:$BJ$33,MATCH(AK$4,数据源!$B$3:$BJ$3,0),FALSE)</f>
        <v>2.15</v>
      </c>
      <c r="AL13" s="4">
        <f>VLOOKUP($B13,数据源!$B$3:$BJ$33,MATCH(AL$4,数据源!$B$3:$BJ$3,0),FALSE)</f>
        <v>1.25</v>
      </c>
      <c r="AM13" s="4">
        <f>VLOOKUP($B13,数据源!$B$3:$BJ$33,MATCH(AM$4,数据源!$B$3:$BJ$3,0),FALSE)</f>
        <v>1.25</v>
      </c>
      <c r="AN13" s="4">
        <f>VLOOKUP($B13,数据源!$B$3:$BJ$33,MATCH(AN$4,数据源!$B$3:$BJ$3,0),FALSE)</f>
        <v>1.6500000000000001</v>
      </c>
      <c r="AO13" s="4">
        <f>VLOOKUP($B13,数据源!$B$3:$BJ$33,MATCH(AO$4,数据源!$B$3:$BJ$3,0),FALSE)</f>
        <v>0.95</v>
      </c>
      <c r="AP13" s="4">
        <f>VLOOKUP($B13,数据源!$B$3:$BJ$33,MATCH(AP$4,数据源!$B$3:$BJ$3,0),FALSE)</f>
        <v>1</v>
      </c>
      <c r="AQ13" s="4">
        <f>VLOOKUP($B13,数据源!$B$3:$BJ$33,MATCH(AQ$4,数据源!$B$3:$BJ$3,0),FALSE)</f>
        <v>1.1500000000000001</v>
      </c>
      <c r="AR13" s="3" t="str">
        <f t="shared" si="1"/>
        <v>(2,4)</v>
      </c>
      <c r="AS13" s="3" t="str">
        <f t="shared" ref="AS13:AS34" si="18">"("&amp;J$3&amp;","&amp;J13&amp;")"</f>
        <v>(8,0.9)</v>
      </c>
      <c r="AT13" s="3" t="str">
        <f t="shared" ref="AT13:AT34" si="19">"("&amp;K$3&amp;","&amp;K13&amp;")"</f>
        <v>(9,0.78)</v>
      </c>
      <c r="AU13" s="3" t="str">
        <f t="shared" ref="AU13:AU34" si="20">"("&amp;L$3&amp;","&amp;L13&amp;")"</f>
        <v>(10,1.47)</v>
      </c>
      <c r="AV13" s="3" t="str">
        <f t="shared" ref="AV13:AV34" si="21">"("&amp;M$3&amp;","&amp;M13&amp;")"</f>
        <v>(14,10.6)</v>
      </c>
      <c r="AW13" s="3" t="str">
        <f t="shared" ref="AW13:AW34" si="22">"("&amp;N$3&amp;","&amp;N13&amp;")"</f>
        <v>(16,58.9)</v>
      </c>
      <c r="AX13" s="3" t="str">
        <f t="shared" ref="AX13:AX34" si="23">"("&amp;O$3&amp;","&amp;O13&amp;")"</f>
        <v>(18,0.86)</v>
      </c>
      <c r="AY13" s="3" t="str">
        <f t="shared" ref="AY13:AY34" si="24">"("&amp;P$3&amp;","&amp;P13&amp;")"</f>
        <v>(22,0.2)</v>
      </c>
      <c r="AZ13" s="3" t="str">
        <f t="shared" ref="AZ13:AZ34" si="25">"("&amp;Q$3&amp;","&amp;Q13&amp;")"</f>
        <v>(28,13.87)</v>
      </c>
      <c r="BA13" s="3" t="str">
        <f t="shared" ref="BA13:BA34" si="26">"("&amp;R$3&amp;","&amp;R13&amp;")"</f>
        <v>(29,23.71)</v>
      </c>
      <c r="BB13" s="3" t="str">
        <f t="shared" ref="BB13:BB34" si="27">"("&amp;S$3&amp;","&amp;S13&amp;")"</f>
        <v>(30,16.6)</v>
      </c>
      <c r="BC13" s="3" t="str">
        <f t="shared" ref="BC13:BC34" si="28">"("&amp;T$3&amp;","&amp;T13&amp;")"</f>
        <v>(35,0.858)</v>
      </c>
      <c r="BD13" s="3" t="str">
        <f t="shared" ref="BD13:BD34" si="29">"("&amp;U$3&amp;","&amp;U13&amp;")"</f>
        <v>(44,5)</v>
      </c>
      <c r="BE13" s="3" t="str">
        <f t="shared" ref="BE13:BE34" si="30">"("&amp;V$3&amp;","&amp;V13&amp;")"</f>
        <v>(45,5)</v>
      </c>
      <c r="BF13" s="3" t="str">
        <f t="shared" ref="BF13:BF34" si="31">"("&amp;W$3&amp;","&amp;W13&amp;")"</f>
        <v>(46,5)</v>
      </c>
      <c r="BG13" s="3" t="str">
        <f t="shared" ref="BG13:BG34" si="32">"("&amp;X$3&amp;","&amp;X13&amp;")"</f>
        <v>(48,0.3)</v>
      </c>
      <c r="BH13" s="3" t="str">
        <f t="shared" ref="BH13:BH34" si="33">"("&amp;Y$3&amp;","&amp;Y13&amp;")"</f>
        <v>(49,2.16)</v>
      </c>
      <c r="BI13" s="3" t="str">
        <f t="shared" ref="BI13:BI34" si="34">"("&amp;Z$3&amp;","&amp;Z13&amp;")"</f>
        <v>(51,37.2)</v>
      </c>
      <c r="BJ13" s="3" t="str">
        <f t="shared" ref="BJ13:BJ34" si="35">"("&amp;AA$3&amp;","&amp;AA13&amp;")"</f>
        <v>(52,62)</v>
      </c>
      <c r="BK13" s="3" t="str">
        <f t="shared" ref="BK13:BK34" si="36">"("&amp;AB$3&amp;","&amp;AB13&amp;")"</f>
        <v>(53,1)</v>
      </c>
      <c r="BL13" s="3" t="str">
        <f t="shared" ref="BL13:BL34" si="37">"("&amp;AC$3&amp;","&amp;AC13&amp;")"</f>
        <v>(54,1)</v>
      </c>
      <c r="BM13" s="3" t="str">
        <f t="shared" ref="BM13:BM34" si="38">"("&amp;AD$3&amp;","&amp;AD13&amp;")"</f>
        <v>(55,1)</v>
      </c>
      <c r="BN13" s="3" t="str">
        <f t="shared" ref="BN13:BN34" si="39">"("&amp;AE$3&amp;","&amp;AE13&amp;")"</f>
        <v>(71,40)</v>
      </c>
      <c r="BO13" s="3" t="str">
        <f t="shared" ref="BO13:BO34" si="40">"("&amp;AF$3&amp;","&amp;AF13&amp;")"</f>
        <v>(72,100)</v>
      </c>
      <c r="BP13" s="3" t="str">
        <f t="shared" ref="BP13:BP34" si="41">"("&amp;AG$3&amp;","&amp;AG13&amp;")"</f>
        <v>(88,1)</v>
      </c>
      <c r="BQ13" s="3" t="str">
        <f t="shared" si="9"/>
        <v>(90,0.35)</v>
      </c>
      <c r="BR13" s="3" t="str">
        <f t="shared" si="10"/>
        <v>(91,50)</v>
      </c>
      <c r="BS13" s="3" t="str">
        <f t="shared" si="11"/>
        <v>(92,10)</v>
      </c>
      <c r="BT13" s="3" t="str">
        <f t="shared" si="12"/>
        <v>(93,2.15)</v>
      </c>
      <c r="BU13" s="3" t="str">
        <f t="shared" si="13"/>
        <v>(94,1.25)</v>
      </c>
      <c r="BV13" s="3" t="str">
        <f t="shared" si="5"/>
        <v>(104,1.25)</v>
      </c>
      <c r="BW13" s="3" t="str">
        <f t="shared" si="14"/>
        <v>(95,1.65)</v>
      </c>
      <c r="BX13" s="3" t="str">
        <f t="shared" si="15"/>
        <v>(96,0.95)</v>
      </c>
      <c r="BY13" s="3" t="str">
        <f t="shared" si="16"/>
        <v>(97,1)</v>
      </c>
      <c r="BZ13" s="3" t="str">
        <f t="shared" si="17"/>
        <v>(98,1.15)</v>
      </c>
      <c r="CA13" s="7" t="str">
        <f t="shared" si="7"/>
        <v>[(2,4),(8,0.9),(9,0.78),(10,1.47),(14,10.6),(16,58.9),(18,0.86),(22,0.2),(28,13.87),(29,23.71),(30,16.6),(35,0.858),(44,5),(45,5),(46,5),(48,0.3),(49,2.16),(51,37.2),(52,62),(53,1),(54,1),(55,1),(71,40),(72,100),(88,1),(90,0.35),(91,50),(92,10),(93,2.15),(94,1.25),(104,1.25),(95,1.65),(96,0.95),(97,1),(98,1.15)]</v>
      </c>
    </row>
    <row r="14" spans="2:79">
      <c r="B14" s="4" t="s">
        <v>150</v>
      </c>
      <c r="C14" s="4">
        <f>VLOOKUP(B14,数据源!$BR$3:$BW$33,2,FALSE)</f>
        <v>1511</v>
      </c>
      <c r="D14" s="4" t="s">
        <v>180</v>
      </c>
      <c r="E14" s="4">
        <v>6.04</v>
      </c>
      <c r="F14" s="4">
        <v>3.27</v>
      </c>
      <c r="G14" s="4">
        <v>2.59</v>
      </c>
      <c r="H14" s="4">
        <v>59</v>
      </c>
      <c r="I14" s="4">
        <f>VLOOKUP($B14,数据源!$B$3:$BJ$33,MATCH(I$4,数据源!$B$3:$BJ$3,0),FALSE)</f>
        <v>1</v>
      </c>
      <c r="J14" s="4">
        <f>VLOOKUP($B14,数据源!$B$3:$BJ$33,MATCH(J$4,数据源!$B$3:$BJ$3,0),FALSE)</f>
        <v>1.7999999999999998</v>
      </c>
      <c r="K14" s="4">
        <f>VLOOKUP($B14,数据源!$B$3:$BJ$33,MATCH(K$4,数据源!$B$3:$BJ$3,0),FALSE)</f>
        <v>0.7</v>
      </c>
      <c r="L14" s="4">
        <f>VLOOKUP($B14,数据源!$B$3:$BJ$33,MATCH(L$4,数据源!$B$3:$BJ$3,0),FALSE)</f>
        <v>1.8</v>
      </c>
      <c r="M14" s="4">
        <f>VLOOKUP($B14,数据源!$B$3:$BJ$33,MATCH(M$4,数据源!$B$3:$BJ$3,0),FALSE)</f>
        <v>9.4</v>
      </c>
      <c r="N14" s="4">
        <f>VLOOKUP($B14,数据源!$B$3:$BJ$33,MATCH(N$4,数据源!$B$3:$BJ$3,0),FALSE)</f>
        <v>58.9</v>
      </c>
      <c r="O14" s="4">
        <f>VLOOKUP($B14,数据源!$B$3:$BJ$33,MATCH(O$4,数据源!$B$3:$BJ$3,0),FALSE)</f>
        <v>1.56</v>
      </c>
      <c r="P14" s="4">
        <f>VLOOKUP($B14,数据源!$B$3:$BJ$33,MATCH(P$4,数据源!$B$3:$BJ$3,0),FALSE)</f>
        <v>0.2</v>
      </c>
      <c r="Q14" s="4">
        <f>VLOOKUP($B14,数据源!$B$3:$BJ$33,MATCH(Q$4,数据源!$B$3:$BJ$3,0),FALSE)</f>
        <v>13.14</v>
      </c>
      <c r="R14" s="4">
        <f>VLOOKUP($B14,数据源!$B$3:$BJ$33,MATCH(R$4,数据源!$B$3:$BJ$3,0),FALSE)</f>
        <v>23.71</v>
      </c>
      <c r="S14" s="4">
        <f>VLOOKUP($B14,数据源!$B$3:$BJ$33,MATCH(S$4,数据源!$B$3:$BJ$3,0),FALSE)</f>
        <v>16.600000000000001</v>
      </c>
      <c r="T14" s="4">
        <f>VLOOKUP($B14,数据源!$B$3:$BJ$33,MATCH(T$4,数据源!$B$3:$BJ$3,0),FALSE)</f>
        <v>1.56</v>
      </c>
      <c r="U14" s="4">
        <v>5</v>
      </c>
      <c r="V14" s="4">
        <v>5</v>
      </c>
      <c r="W14" s="4">
        <v>5</v>
      </c>
      <c r="X14" s="4">
        <f>VLOOKUP($B14,数据源!$B$3:$BJ$33,MATCH(X$4,数据源!$B$3:$BJ$3,0),FALSE)</f>
        <v>0.3</v>
      </c>
      <c r="Y14" s="4">
        <f>VLOOKUP($B14,数据源!$B$3:$BJ$33,MATCH(Y$4,数据源!$B$3:$BJ$3,0),FALSE)</f>
        <v>2.16</v>
      </c>
      <c r="Z14" s="4">
        <f>VLOOKUP($B14,数据源!$B$3:$BJ$33,MATCH(Z$4,数据源!$B$3:$BJ$3,0),FALSE)</f>
        <v>37.200000000000003</v>
      </c>
      <c r="AA14" s="4">
        <f>VLOOKUP($B14,数据源!$B$3:$BJ$33,MATCH(AA$4,数据源!$B$3:$BJ$3,0),FALSE)</f>
        <v>62</v>
      </c>
      <c r="AB14" s="4">
        <f>VLOOKUP($B14,数据源!$B$3:$BJ$33,MATCH(AB$4,数据源!$B$3:$BJ$3,0),FALSE)</f>
        <v>1</v>
      </c>
      <c r="AC14" s="4">
        <f>VLOOKUP($B14,数据源!$B$3:$BJ$33,MATCH(AC$4,数据源!$B$3:$BJ$3,0),FALSE)</f>
        <v>1</v>
      </c>
      <c r="AD14" s="4">
        <f>VLOOKUP($B14,数据源!$B$3:$BJ$33,MATCH(AD$4,数据源!$B$3:$BJ$3,0),FALSE)</f>
        <v>1</v>
      </c>
      <c r="AE14" s="4">
        <f>VLOOKUP($B14,数据源!$B$3:$BJ$33,MATCH(AE$4,数据源!$B$3:$BJ$3,0),FALSE)</f>
        <v>40</v>
      </c>
      <c r="AF14" s="4">
        <f>VLOOKUP($B14,数据源!$B$3:$BJ$33,MATCH(AF$4,数据源!$B$3:$BJ$3,0),FALSE)</f>
        <v>100</v>
      </c>
      <c r="AG14" s="4">
        <f>VLOOKUP($B14,数据源!$B$3:$BJ$33,MATCH(AG$4,数据源!$B$3:$BJ$3,0),FALSE)</f>
        <v>1</v>
      </c>
      <c r="AH14" s="4">
        <f>VLOOKUP($B14,数据源!$B$3:$BJ$33,MATCH(AH$4,数据源!$B$3:$BJ$3,0),FALSE)</f>
        <v>0.35</v>
      </c>
      <c r="AI14" s="4">
        <f>VLOOKUP($B14,数据源!$B$3:$BJ$33,MATCH(AI$4,数据源!$B$3:$BJ$3,0),FALSE)</f>
        <v>50</v>
      </c>
      <c r="AJ14" s="4">
        <f>VLOOKUP($B14,数据源!$B$3:$BJ$33,MATCH(AJ$4,数据源!$B$3:$BJ$3,0),FALSE)</f>
        <v>10</v>
      </c>
      <c r="AK14" s="4">
        <f>VLOOKUP($B14,数据源!$B$3:$BJ$33,MATCH(AK$4,数据源!$B$3:$BJ$3,0),FALSE)</f>
        <v>1.9</v>
      </c>
      <c r="AL14" s="4">
        <f>VLOOKUP($B14,数据源!$B$3:$BJ$33,MATCH(AL$4,数据源!$B$3:$BJ$3,0),FALSE)</f>
        <v>1.2</v>
      </c>
      <c r="AM14" s="4">
        <f>VLOOKUP($B14,数据源!$B$3:$BJ$33,MATCH(AM$4,数据源!$B$3:$BJ$3,0),FALSE)</f>
        <v>1.2</v>
      </c>
      <c r="AN14" s="4">
        <f>VLOOKUP($B14,数据源!$B$3:$BJ$33,MATCH(AN$4,数据源!$B$3:$BJ$3,0),FALSE)</f>
        <v>1.45</v>
      </c>
      <c r="AO14" s="4">
        <f>VLOOKUP($B14,数据源!$B$3:$BJ$33,MATCH(AO$4,数据源!$B$3:$BJ$3,0),FALSE)</f>
        <v>0.85000000000000009</v>
      </c>
      <c r="AP14" s="4">
        <f>VLOOKUP($B14,数据源!$B$3:$BJ$33,MATCH(AP$4,数据源!$B$3:$BJ$3,0),FALSE)</f>
        <v>1</v>
      </c>
      <c r="AQ14" s="4">
        <f>VLOOKUP($B14,数据源!$B$3:$BJ$33,MATCH(AQ$4,数据源!$B$3:$BJ$3,0),FALSE)</f>
        <v>1.1500000000000001</v>
      </c>
      <c r="AR14" s="3" t="str">
        <f t="shared" si="1"/>
        <v>(2,1)</v>
      </c>
      <c r="AS14" s="3" t="str">
        <f t="shared" si="18"/>
        <v>(8,1.8)</v>
      </c>
      <c r="AT14" s="3" t="str">
        <f t="shared" si="19"/>
        <v>(9,0.7)</v>
      </c>
      <c r="AU14" s="3" t="str">
        <f t="shared" si="20"/>
        <v>(10,1.8)</v>
      </c>
      <c r="AV14" s="3" t="str">
        <f t="shared" si="21"/>
        <v>(14,9.4)</v>
      </c>
      <c r="AW14" s="3" t="str">
        <f t="shared" si="22"/>
        <v>(16,58.9)</v>
      </c>
      <c r="AX14" s="3" t="str">
        <f t="shared" si="23"/>
        <v>(18,1.56)</v>
      </c>
      <c r="AY14" s="3" t="str">
        <f t="shared" si="24"/>
        <v>(22,0.2)</v>
      </c>
      <c r="AZ14" s="3" t="str">
        <f t="shared" si="25"/>
        <v>(28,13.14)</v>
      </c>
      <c r="BA14" s="3" t="str">
        <f t="shared" si="26"/>
        <v>(29,23.71)</v>
      </c>
      <c r="BB14" s="3" t="str">
        <f t="shared" si="27"/>
        <v>(30,16.6)</v>
      </c>
      <c r="BC14" s="3" t="str">
        <f t="shared" si="28"/>
        <v>(35,1.56)</v>
      </c>
      <c r="BD14" s="3" t="str">
        <f t="shared" si="29"/>
        <v>(44,5)</v>
      </c>
      <c r="BE14" s="3" t="str">
        <f t="shared" si="30"/>
        <v>(45,5)</v>
      </c>
      <c r="BF14" s="3" t="str">
        <f t="shared" si="31"/>
        <v>(46,5)</v>
      </c>
      <c r="BG14" s="3" t="str">
        <f t="shared" si="32"/>
        <v>(48,0.3)</v>
      </c>
      <c r="BH14" s="3" t="str">
        <f t="shared" si="33"/>
        <v>(49,2.16)</v>
      </c>
      <c r="BI14" s="3" t="str">
        <f t="shared" si="34"/>
        <v>(51,37.2)</v>
      </c>
      <c r="BJ14" s="3" t="str">
        <f t="shared" si="35"/>
        <v>(52,62)</v>
      </c>
      <c r="BK14" s="3" t="str">
        <f t="shared" si="36"/>
        <v>(53,1)</v>
      </c>
      <c r="BL14" s="3" t="str">
        <f t="shared" si="37"/>
        <v>(54,1)</v>
      </c>
      <c r="BM14" s="3" t="str">
        <f t="shared" si="38"/>
        <v>(55,1)</v>
      </c>
      <c r="BN14" s="3" t="str">
        <f t="shared" si="39"/>
        <v>(71,40)</v>
      </c>
      <c r="BO14" s="3" t="str">
        <f t="shared" si="40"/>
        <v>(72,100)</v>
      </c>
      <c r="BP14" s="3" t="str">
        <f t="shared" si="41"/>
        <v>(88,1)</v>
      </c>
      <c r="BQ14" s="3" t="str">
        <f t="shared" si="9"/>
        <v>(90,0.35)</v>
      </c>
      <c r="BR14" s="3" t="str">
        <f t="shared" si="10"/>
        <v>(91,50)</v>
      </c>
      <c r="BS14" s="3" t="str">
        <f t="shared" si="11"/>
        <v>(92,10)</v>
      </c>
      <c r="BT14" s="3" t="str">
        <f t="shared" si="12"/>
        <v>(93,1.9)</v>
      </c>
      <c r="BU14" s="3" t="str">
        <f t="shared" si="13"/>
        <v>(94,1.2)</v>
      </c>
      <c r="BV14" s="3" t="str">
        <f t="shared" si="5"/>
        <v>(104,1.2)</v>
      </c>
      <c r="BW14" s="3" t="str">
        <f t="shared" si="14"/>
        <v>(95,1.45)</v>
      </c>
      <c r="BX14" s="3" t="str">
        <f t="shared" si="15"/>
        <v>(96,0.85)</v>
      </c>
      <c r="BY14" s="3" t="str">
        <f t="shared" si="16"/>
        <v>(97,1)</v>
      </c>
      <c r="BZ14" s="3" t="str">
        <f t="shared" si="17"/>
        <v>(98,1.15)</v>
      </c>
      <c r="CA14" s="7" t="str">
        <f t="shared" si="7"/>
        <v>[(2,1),(8,1.8),(9,0.7),(10,1.8),(14,9.4),(16,58.9),(18,1.56),(22,0.2),(28,13.14),(29,23.71),(30,16.6),(35,1.56),(44,5),(45,5),(46,5),(48,0.3),(49,2.16),(51,37.2),(52,62),(53,1),(54,1),(55,1),(71,40),(72,100),(88,1),(90,0.35),(91,50),(92,10),(93,1.9),(94,1.2),(104,1.2),(95,1.45),(96,0.85),(97,1),(98,1.15)]</v>
      </c>
    </row>
    <row r="15" spans="2:79">
      <c r="B15" s="4" t="s">
        <v>151</v>
      </c>
      <c r="C15" s="4">
        <f>VLOOKUP(B15,数据源!$BR$3:$BW$33,2,FALSE)</f>
        <v>2111</v>
      </c>
      <c r="D15" s="4" t="s">
        <v>181</v>
      </c>
      <c r="E15" s="4">
        <v>4.84</v>
      </c>
      <c r="F15" s="4">
        <v>2.23</v>
      </c>
      <c r="G15" s="4">
        <v>3</v>
      </c>
      <c r="H15" s="4" t="s">
        <v>115</v>
      </c>
      <c r="I15" s="4">
        <f>VLOOKUP($B15,数据源!$B$3:$BJ$33,MATCH(I$4,数据源!$B$3:$BJ$3,0),FALSE)</f>
        <v>6</v>
      </c>
      <c r="J15" s="4">
        <f>VLOOKUP($B15,数据源!$B$3:$BJ$33,MATCH(J$4,数据源!$B$3:$BJ$3,0),FALSE)</f>
        <v>0.79999999999999993</v>
      </c>
      <c r="K15" s="4">
        <f>VLOOKUP($B15,数据源!$B$3:$BJ$33,MATCH(K$4,数据源!$B$3:$BJ$3,0),FALSE)</f>
        <v>0.78</v>
      </c>
      <c r="L15" s="4">
        <f>VLOOKUP($B15,数据源!$B$3:$BJ$33,MATCH(L$4,数据源!$B$3:$BJ$3,0),FALSE)</f>
        <v>1.1200000000000001</v>
      </c>
      <c r="M15" s="4">
        <f>VLOOKUP($B15,数据源!$B$3:$BJ$33,MATCH(M$4,数据源!$B$3:$BJ$3,0),FALSE)</f>
        <v>11.1</v>
      </c>
      <c r="N15" s="4">
        <f>VLOOKUP($B15,数据源!$B$3:$BJ$33,MATCH(N$4,数据源!$B$3:$BJ$3,0),FALSE)</f>
        <v>55.6</v>
      </c>
      <c r="O15" s="4">
        <f>VLOOKUP($B15,数据源!$B$3:$BJ$33,MATCH(O$4,数据源!$B$3:$BJ$3,0),FALSE)</f>
        <v>1.42</v>
      </c>
      <c r="P15" s="4">
        <f>VLOOKUP($B15,数据源!$B$3:$BJ$33,MATCH(P$4,数据源!$B$3:$BJ$3,0),FALSE)</f>
        <v>0.2</v>
      </c>
      <c r="Q15" s="4">
        <f>VLOOKUP($B15,数据源!$B$3:$BJ$33,MATCH(Q$4,数据源!$B$3:$BJ$3,0),FALSE)</f>
        <v>12.3</v>
      </c>
      <c r="R15" s="4">
        <f>VLOOKUP($B15,数据源!$B$3:$BJ$33,MATCH(R$4,数据源!$B$3:$BJ$3,0),FALSE)</f>
        <v>10.210000000000001</v>
      </c>
      <c r="S15" s="4">
        <f>VLOOKUP($B15,数据源!$B$3:$BJ$33,MATCH(S$4,数据源!$B$3:$BJ$3,0),FALSE)</f>
        <v>7.15</v>
      </c>
      <c r="T15" s="4">
        <f>VLOOKUP($B15,数据源!$B$3:$BJ$33,MATCH(T$4,数据源!$B$3:$BJ$3,0),FALSE)</f>
        <v>0.35499999999999998</v>
      </c>
      <c r="U15" s="4">
        <v>5</v>
      </c>
      <c r="V15" s="4">
        <v>5</v>
      </c>
      <c r="W15" s="4">
        <v>5</v>
      </c>
      <c r="X15" s="4">
        <f>VLOOKUP($B15,数据源!$B$3:$BJ$33,MATCH(X$4,数据源!$B$3:$BJ$3,0),FALSE)</f>
        <v>0.3</v>
      </c>
      <c r="Y15" s="4">
        <f>VLOOKUP($B15,数据源!$B$3:$BJ$33,MATCH(Y$4,数据源!$B$3:$BJ$3,0),FALSE)</f>
        <v>1.64</v>
      </c>
      <c r="Z15" s="4">
        <f>VLOOKUP($B15,数据源!$B$3:$BJ$33,MATCH(Z$4,数据源!$B$3:$BJ$3,0),FALSE)</f>
        <v>16.3</v>
      </c>
      <c r="AA15" s="4">
        <f>VLOOKUP($B15,数据源!$B$3:$BJ$33,MATCH(AA$4,数据源!$B$3:$BJ$3,0),FALSE)</f>
        <v>27.17</v>
      </c>
      <c r="AB15" s="4">
        <f>VLOOKUP($B15,数据源!$B$3:$BJ$33,MATCH(AB$4,数据源!$B$3:$BJ$3,0),FALSE)</f>
        <v>0.9</v>
      </c>
      <c r="AC15" s="4">
        <f>VLOOKUP($B15,数据源!$B$3:$BJ$33,MATCH(AC$4,数据源!$B$3:$BJ$3,0),FALSE)</f>
        <v>0.9</v>
      </c>
      <c r="AD15" s="4">
        <f>VLOOKUP($B15,数据源!$B$3:$BJ$33,MATCH(AD$4,数据源!$B$3:$BJ$3,0),FALSE)</f>
        <v>0.9</v>
      </c>
      <c r="AE15" s="4">
        <f>VLOOKUP($B15,数据源!$B$3:$BJ$33,MATCH(AE$4,数据源!$B$3:$BJ$3,0),FALSE)</f>
        <v>55</v>
      </c>
      <c r="AF15" s="4">
        <f>VLOOKUP($B15,数据源!$B$3:$BJ$33,MATCH(AF$4,数据源!$B$3:$BJ$3,0),FALSE)</f>
        <v>105</v>
      </c>
      <c r="AG15" s="4">
        <f>VLOOKUP($B15,数据源!$B$3:$BJ$33,MATCH(AG$4,数据源!$B$3:$BJ$3,0),FALSE)</f>
        <v>0.75</v>
      </c>
      <c r="AH15" s="4">
        <f>VLOOKUP($B15,数据源!$B$3:$BJ$33,MATCH(AH$4,数据源!$B$3:$BJ$3,0),FALSE)</f>
        <v>0.35</v>
      </c>
      <c r="AI15" s="4">
        <f>VLOOKUP($B15,数据源!$B$3:$BJ$33,MATCH(AI$4,数据源!$B$3:$BJ$3,0),FALSE)</f>
        <v>50</v>
      </c>
      <c r="AJ15" s="4">
        <f>VLOOKUP($B15,数据源!$B$3:$BJ$33,MATCH(AJ$4,数据源!$B$3:$BJ$3,0),FALSE)</f>
        <v>10</v>
      </c>
      <c r="AK15" s="4">
        <f>VLOOKUP($B15,数据源!$B$3:$BJ$33,MATCH(AK$4,数据源!$B$3:$BJ$3,0),FALSE)</f>
        <v>2</v>
      </c>
      <c r="AL15" s="4">
        <f>VLOOKUP($B15,数据源!$B$3:$BJ$33,MATCH(AL$4,数据源!$B$3:$BJ$3,0),FALSE)</f>
        <v>1.6</v>
      </c>
      <c r="AM15" s="4">
        <f>VLOOKUP($B15,数据源!$B$3:$BJ$33,MATCH(AM$4,数据源!$B$3:$BJ$3,0),FALSE)</f>
        <v>1.6</v>
      </c>
      <c r="AN15" s="4">
        <f>VLOOKUP($B15,数据源!$B$3:$BJ$33,MATCH(AN$4,数据源!$B$3:$BJ$3,0),FALSE)</f>
        <v>1.9</v>
      </c>
      <c r="AO15" s="4">
        <f>VLOOKUP($B15,数据源!$B$3:$BJ$33,MATCH(AO$4,数据源!$B$3:$BJ$3,0),FALSE)</f>
        <v>0.6</v>
      </c>
      <c r="AP15" s="4">
        <f>VLOOKUP($B15,数据源!$B$3:$BJ$33,MATCH(AP$4,数据源!$B$3:$BJ$3,0),FALSE)</f>
        <v>0.85000000000000009</v>
      </c>
      <c r="AQ15" s="4">
        <f>VLOOKUP($B15,数据源!$B$3:$BJ$33,MATCH(AQ$4,数据源!$B$3:$BJ$3,0),FALSE)</f>
        <v>1.2</v>
      </c>
      <c r="AR15" s="3" t="str">
        <f t="shared" si="1"/>
        <v>(2,6)</v>
      </c>
      <c r="AS15" s="3" t="str">
        <f t="shared" si="18"/>
        <v>(8,0.8)</v>
      </c>
      <c r="AT15" s="3" t="str">
        <f t="shared" si="19"/>
        <v>(9,0.78)</v>
      </c>
      <c r="AU15" s="3" t="str">
        <f t="shared" si="20"/>
        <v>(10,1.12)</v>
      </c>
      <c r="AV15" s="3" t="str">
        <f t="shared" si="21"/>
        <v>(14,11.1)</v>
      </c>
      <c r="AW15" s="3" t="str">
        <f t="shared" si="22"/>
        <v>(16,55.6)</v>
      </c>
      <c r="AX15" s="3" t="str">
        <f t="shared" si="23"/>
        <v>(18,1.42)</v>
      </c>
      <c r="AY15" s="3" t="str">
        <f t="shared" si="24"/>
        <v>(22,0.2)</v>
      </c>
      <c r="AZ15" s="3" t="str">
        <f t="shared" si="25"/>
        <v>(28,12.3)</v>
      </c>
      <c r="BA15" s="3" t="str">
        <f t="shared" si="26"/>
        <v>(29,10.21)</v>
      </c>
      <c r="BB15" s="3" t="str">
        <f t="shared" si="27"/>
        <v>(30,7.15)</v>
      </c>
      <c r="BC15" s="3" t="str">
        <f t="shared" si="28"/>
        <v>(35,0.355)</v>
      </c>
      <c r="BD15" s="3" t="str">
        <f t="shared" si="29"/>
        <v>(44,5)</v>
      </c>
      <c r="BE15" s="3" t="str">
        <f t="shared" si="30"/>
        <v>(45,5)</v>
      </c>
      <c r="BF15" s="3" t="str">
        <f t="shared" si="31"/>
        <v>(46,5)</v>
      </c>
      <c r="BG15" s="3" t="str">
        <f t="shared" si="32"/>
        <v>(48,0.3)</v>
      </c>
      <c r="BH15" s="3" t="str">
        <f t="shared" si="33"/>
        <v>(49,1.64)</v>
      </c>
      <c r="BI15" s="3" t="str">
        <f t="shared" si="34"/>
        <v>(51,16.3)</v>
      </c>
      <c r="BJ15" s="3" t="str">
        <f t="shared" si="35"/>
        <v>(52,27.17)</v>
      </c>
      <c r="BK15" s="3" t="str">
        <f t="shared" si="36"/>
        <v>(53,0.9)</v>
      </c>
      <c r="BL15" s="3" t="str">
        <f t="shared" si="37"/>
        <v>(54,0.9)</v>
      </c>
      <c r="BM15" s="3" t="str">
        <f t="shared" si="38"/>
        <v>(55,0.9)</v>
      </c>
      <c r="BN15" s="3" t="str">
        <f t="shared" si="39"/>
        <v>(71,55)</v>
      </c>
      <c r="BO15" s="3" t="str">
        <f t="shared" si="40"/>
        <v>(72,105)</v>
      </c>
      <c r="BP15" s="3" t="str">
        <f t="shared" si="41"/>
        <v>(88,0.75)</v>
      </c>
      <c r="BQ15" s="3" t="str">
        <f t="shared" si="9"/>
        <v>(90,0.35)</v>
      </c>
      <c r="BR15" s="3" t="str">
        <f t="shared" si="10"/>
        <v>(91,50)</v>
      </c>
      <c r="BS15" s="3" t="str">
        <f t="shared" si="11"/>
        <v>(92,10)</v>
      </c>
      <c r="BT15" s="3" t="str">
        <f t="shared" si="12"/>
        <v>(93,2)</v>
      </c>
      <c r="BU15" s="3" t="str">
        <f t="shared" si="13"/>
        <v>(94,1.6)</v>
      </c>
      <c r="BV15" s="3" t="str">
        <f t="shared" si="5"/>
        <v>(104,1.6)</v>
      </c>
      <c r="BW15" s="3" t="str">
        <f t="shared" si="14"/>
        <v>(95,1.9)</v>
      </c>
      <c r="BX15" s="3" t="str">
        <f t="shared" si="15"/>
        <v>(96,0.6)</v>
      </c>
      <c r="BY15" s="3" t="str">
        <f t="shared" si="16"/>
        <v>(97,0.85)</v>
      </c>
      <c r="BZ15" s="3" t="str">
        <f t="shared" si="17"/>
        <v>(98,1.2)</v>
      </c>
      <c r="CA15" s="7" t="str">
        <f t="shared" si="7"/>
        <v>[(2,6),(8,0.8),(9,0.78),(10,1.12),(14,11.1),(16,55.6),(18,1.42),(22,0.2),(28,12.3),(29,10.21),(30,7.15),(35,0.355),(44,5),(45,5),(46,5),(48,0.3),(49,1.64),(51,16.3),(52,27.17),(53,0.9),(54,0.9),(55,0.9),(71,55),(72,105),(88,0.75),(90,0.35),(91,50),(92,10),(93,2),(94,1.6),(104,1.6),(95,1.9),(96,0.6),(97,0.85),(98,1.2)]</v>
      </c>
    </row>
    <row r="16" spans="2:79">
      <c r="B16" s="4" t="s">
        <v>152</v>
      </c>
      <c r="C16" s="4">
        <f>VLOOKUP(B16,数据源!$BR$3:$BW$33,2,FALSE)</f>
        <v>2211</v>
      </c>
      <c r="D16" s="4" t="s">
        <v>182</v>
      </c>
      <c r="E16" s="4">
        <v>6.68</v>
      </c>
      <c r="F16" s="4">
        <v>3</v>
      </c>
      <c r="G16" s="4">
        <v>9</v>
      </c>
      <c r="H16" s="4" t="s">
        <v>125</v>
      </c>
      <c r="I16" s="4">
        <f>VLOOKUP($B16,数据源!$B$3:$BJ$33,MATCH(I$4,数据源!$B$3:$BJ$3,0),FALSE)</f>
        <v>6</v>
      </c>
      <c r="J16" s="4">
        <f>VLOOKUP($B16,数据源!$B$3:$BJ$33,MATCH(J$4,数据源!$B$3:$BJ$3,0),FALSE)</f>
        <v>0.79999999999999993</v>
      </c>
      <c r="K16" s="4">
        <f>VLOOKUP($B16,数据源!$B$3:$BJ$33,MATCH(K$4,数据源!$B$3:$BJ$3,0),FALSE)</f>
        <v>0.75</v>
      </c>
      <c r="L16" s="4">
        <f>VLOOKUP($B16,数据源!$B$3:$BJ$33,MATCH(L$4,数据源!$B$3:$BJ$3,0),FALSE)</f>
        <v>1.76</v>
      </c>
      <c r="M16" s="4">
        <f>VLOOKUP($B16,数据源!$B$3:$BJ$33,MATCH(M$4,数据源!$B$3:$BJ$3,0),FALSE)</f>
        <v>11.1</v>
      </c>
      <c r="N16" s="4">
        <f>VLOOKUP($B16,数据源!$B$3:$BJ$33,MATCH(N$4,数据源!$B$3:$BJ$3,0),FALSE)</f>
        <v>55.6</v>
      </c>
      <c r="O16" s="4">
        <f>VLOOKUP($B16,数据源!$B$3:$BJ$33,MATCH(O$4,数据源!$B$3:$BJ$3,0),FALSE)</f>
        <v>1.42</v>
      </c>
      <c r="P16" s="4">
        <f>VLOOKUP($B16,数据源!$B$3:$BJ$33,MATCH(P$4,数据源!$B$3:$BJ$3,0),FALSE)</f>
        <v>0.2</v>
      </c>
      <c r="Q16" s="4">
        <f>VLOOKUP($B16,数据源!$B$3:$BJ$33,MATCH(Q$4,数据源!$B$3:$BJ$3,0),FALSE)</f>
        <v>12.3</v>
      </c>
      <c r="R16" s="4">
        <f>VLOOKUP($B16,数据源!$B$3:$BJ$33,MATCH(R$4,数据源!$B$3:$BJ$3,0),FALSE)</f>
        <v>10.210000000000001</v>
      </c>
      <c r="S16" s="4">
        <f>VLOOKUP($B16,数据源!$B$3:$BJ$33,MATCH(S$4,数据源!$B$3:$BJ$3,0),FALSE)</f>
        <v>7.15</v>
      </c>
      <c r="T16" s="4">
        <f>VLOOKUP($B16,数据源!$B$3:$BJ$33,MATCH(T$4,数据源!$B$3:$BJ$3,0),FALSE)</f>
        <v>0.35499999999999998</v>
      </c>
      <c r="U16" s="4">
        <v>5</v>
      </c>
      <c r="V16" s="4">
        <v>5</v>
      </c>
      <c r="W16" s="4">
        <v>5</v>
      </c>
      <c r="X16" s="4">
        <f>VLOOKUP($B16,数据源!$B$3:$BJ$33,MATCH(X$4,数据源!$B$3:$BJ$3,0),FALSE)</f>
        <v>0.3</v>
      </c>
      <c r="Y16" s="4">
        <f>VLOOKUP($B16,数据源!$B$3:$BJ$33,MATCH(Y$4,数据源!$B$3:$BJ$3,0),FALSE)</f>
        <v>1.64</v>
      </c>
      <c r="Z16" s="4">
        <f>VLOOKUP($B16,数据源!$B$3:$BJ$33,MATCH(Z$4,数据源!$B$3:$BJ$3,0),FALSE)</f>
        <v>16.3</v>
      </c>
      <c r="AA16" s="4">
        <f>VLOOKUP($B16,数据源!$B$3:$BJ$33,MATCH(AA$4,数据源!$B$3:$BJ$3,0),FALSE)</f>
        <v>27.17</v>
      </c>
      <c r="AB16" s="4">
        <f>VLOOKUP($B16,数据源!$B$3:$BJ$33,MATCH(AB$4,数据源!$B$3:$BJ$3,0),FALSE)</f>
        <v>0.9</v>
      </c>
      <c r="AC16" s="4">
        <f>VLOOKUP($B16,数据源!$B$3:$BJ$33,MATCH(AC$4,数据源!$B$3:$BJ$3,0),FALSE)</f>
        <v>0.9</v>
      </c>
      <c r="AD16" s="4">
        <f>VLOOKUP($B16,数据源!$B$3:$BJ$33,MATCH(AD$4,数据源!$B$3:$BJ$3,0),FALSE)</f>
        <v>0.9</v>
      </c>
      <c r="AE16" s="4">
        <f>VLOOKUP($B16,数据源!$B$3:$BJ$33,MATCH(AE$4,数据源!$B$3:$BJ$3,0),FALSE)</f>
        <v>55</v>
      </c>
      <c r="AF16" s="4">
        <f>VLOOKUP($B16,数据源!$B$3:$BJ$33,MATCH(AF$4,数据源!$B$3:$BJ$3,0),FALSE)</f>
        <v>105</v>
      </c>
      <c r="AG16" s="4">
        <f>VLOOKUP($B16,数据源!$B$3:$BJ$33,MATCH(AG$4,数据源!$B$3:$BJ$3,0),FALSE)</f>
        <v>0.75</v>
      </c>
      <c r="AH16" s="4">
        <f>VLOOKUP($B16,数据源!$B$3:$BJ$33,MATCH(AH$4,数据源!$B$3:$BJ$3,0),FALSE)</f>
        <v>0.35</v>
      </c>
      <c r="AI16" s="4">
        <f>VLOOKUP($B16,数据源!$B$3:$BJ$33,MATCH(AI$4,数据源!$B$3:$BJ$3,0),FALSE)</f>
        <v>50</v>
      </c>
      <c r="AJ16" s="4">
        <f>VLOOKUP($B16,数据源!$B$3:$BJ$33,MATCH(AJ$4,数据源!$B$3:$BJ$3,0),FALSE)</f>
        <v>10</v>
      </c>
      <c r="AK16" s="4">
        <f>VLOOKUP($B16,数据源!$B$3:$BJ$33,MATCH(AK$4,数据源!$B$3:$BJ$3,0),FALSE)</f>
        <v>2.15</v>
      </c>
      <c r="AL16" s="4">
        <f>VLOOKUP($B16,数据源!$B$3:$BJ$33,MATCH(AL$4,数据源!$B$3:$BJ$3,0),FALSE)</f>
        <v>1.55</v>
      </c>
      <c r="AM16" s="4">
        <f>VLOOKUP($B16,数据源!$B$3:$BJ$33,MATCH(AM$4,数据源!$B$3:$BJ$3,0),FALSE)</f>
        <v>1.55</v>
      </c>
      <c r="AN16" s="4">
        <f>VLOOKUP($B16,数据源!$B$3:$BJ$33,MATCH(AN$4,数据源!$B$3:$BJ$3,0),FALSE)</f>
        <v>1.9</v>
      </c>
      <c r="AO16" s="4">
        <f>VLOOKUP($B16,数据源!$B$3:$BJ$33,MATCH(AO$4,数据源!$B$3:$BJ$3,0),FALSE)</f>
        <v>0.55000000000000004</v>
      </c>
      <c r="AP16" s="4">
        <f>VLOOKUP($B16,数据源!$B$3:$BJ$33,MATCH(AP$4,数据源!$B$3:$BJ$3,0),FALSE)</f>
        <v>0.8</v>
      </c>
      <c r="AQ16" s="4">
        <f>VLOOKUP($B16,数据源!$B$3:$BJ$33,MATCH(AQ$4,数据源!$B$3:$BJ$3,0),FALSE)</f>
        <v>1.2</v>
      </c>
      <c r="AR16" s="3" t="str">
        <f t="shared" si="1"/>
        <v>(2,6)</v>
      </c>
      <c r="AS16" s="3" t="str">
        <f t="shared" si="18"/>
        <v>(8,0.8)</v>
      </c>
      <c r="AT16" s="3" t="str">
        <f t="shared" si="19"/>
        <v>(9,0.75)</v>
      </c>
      <c r="AU16" s="3" t="str">
        <f t="shared" si="20"/>
        <v>(10,1.76)</v>
      </c>
      <c r="AV16" s="3" t="str">
        <f t="shared" si="21"/>
        <v>(14,11.1)</v>
      </c>
      <c r="AW16" s="3" t="str">
        <f t="shared" si="22"/>
        <v>(16,55.6)</v>
      </c>
      <c r="AX16" s="3" t="str">
        <f t="shared" si="23"/>
        <v>(18,1.42)</v>
      </c>
      <c r="AY16" s="3" t="str">
        <f t="shared" si="24"/>
        <v>(22,0.2)</v>
      </c>
      <c r="AZ16" s="3" t="str">
        <f t="shared" si="25"/>
        <v>(28,12.3)</v>
      </c>
      <c r="BA16" s="3" t="str">
        <f t="shared" si="26"/>
        <v>(29,10.21)</v>
      </c>
      <c r="BB16" s="3" t="str">
        <f t="shared" si="27"/>
        <v>(30,7.15)</v>
      </c>
      <c r="BC16" s="3" t="str">
        <f t="shared" si="28"/>
        <v>(35,0.355)</v>
      </c>
      <c r="BD16" s="3" t="str">
        <f t="shared" si="29"/>
        <v>(44,5)</v>
      </c>
      <c r="BE16" s="3" t="str">
        <f t="shared" si="30"/>
        <v>(45,5)</v>
      </c>
      <c r="BF16" s="3" t="str">
        <f t="shared" si="31"/>
        <v>(46,5)</v>
      </c>
      <c r="BG16" s="3" t="str">
        <f t="shared" si="32"/>
        <v>(48,0.3)</v>
      </c>
      <c r="BH16" s="3" t="str">
        <f t="shared" si="33"/>
        <v>(49,1.64)</v>
      </c>
      <c r="BI16" s="3" t="str">
        <f t="shared" si="34"/>
        <v>(51,16.3)</v>
      </c>
      <c r="BJ16" s="3" t="str">
        <f t="shared" si="35"/>
        <v>(52,27.17)</v>
      </c>
      <c r="BK16" s="3" t="str">
        <f t="shared" si="36"/>
        <v>(53,0.9)</v>
      </c>
      <c r="BL16" s="3" t="str">
        <f t="shared" si="37"/>
        <v>(54,0.9)</v>
      </c>
      <c r="BM16" s="3" t="str">
        <f t="shared" si="38"/>
        <v>(55,0.9)</v>
      </c>
      <c r="BN16" s="3" t="str">
        <f t="shared" si="39"/>
        <v>(71,55)</v>
      </c>
      <c r="BO16" s="3" t="str">
        <f t="shared" si="40"/>
        <v>(72,105)</v>
      </c>
      <c r="BP16" s="3" t="str">
        <f t="shared" si="41"/>
        <v>(88,0.75)</v>
      </c>
      <c r="BQ16" s="3" t="str">
        <f t="shared" si="9"/>
        <v>(90,0.35)</v>
      </c>
      <c r="BR16" s="3" t="str">
        <f t="shared" si="10"/>
        <v>(91,50)</v>
      </c>
      <c r="BS16" s="3" t="str">
        <f t="shared" si="11"/>
        <v>(92,10)</v>
      </c>
      <c r="BT16" s="3" t="str">
        <f t="shared" si="12"/>
        <v>(93,2.15)</v>
      </c>
      <c r="BU16" s="3" t="str">
        <f t="shared" si="13"/>
        <v>(94,1.55)</v>
      </c>
      <c r="BV16" s="3" t="str">
        <f t="shared" si="5"/>
        <v>(104,1.55)</v>
      </c>
      <c r="BW16" s="3" t="str">
        <f t="shared" si="14"/>
        <v>(95,1.9)</v>
      </c>
      <c r="BX16" s="3" t="str">
        <f t="shared" si="15"/>
        <v>(96,0.55)</v>
      </c>
      <c r="BY16" s="3" t="str">
        <f t="shared" si="16"/>
        <v>(97,0.8)</v>
      </c>
      <c r="BZ16" s="3" t="str">
        <f t="shared" si="17"/>
        <v>(98,1.2)</v>
      </c>
      <c r="CA16" s="7" t="str">
        <f t="shared" si="7"/>
        <v>[(2,6),(8,0.8),(9,0.75),(10,1.76),(14,11.1),(16,55.6),(18,1.42),(22,0.2),(28,12.3),(29,10.21),(30,7.15),(35,0.355),(44,5),(45,5),(46,5),(48,0.3),(49,1.64),(51,16.3),(52,27.17),(53,0.9),(54,0.9),(55,0.9),(71,55),(72,105),(88,0.75),(90,0.35),(91,50),(92,10),(93,2.15),(94,1.55),(104,1.55),(95,1.9),(96,0.55),(97,0.8),(98,1.2)]</v>
      </c>
    </row>
    <row r="17" spans="2:79">
      <c r="B17" s="4" t="s">
        <v>154</v>
      </c>
      <c r="C17" s="4">
        <f>VLOOKUP(B17,数据源!$BR$3:$BW$33,2,FALSE)</f>
        <v>2221</v>
      </c>
      <c r="D17" s="4" t="s">
        <v>184</v>
      </c>
      <c r="E17" s="4">
        <v>5.92</v>
      </c>
      <c r="F17" s="4">
        <v>2.88</v>
      </c>
      <c r="G17" s="4">
        <v>8</v>
      </c>
      <c r="H17" s="4" t="s">
        <v>124</v>
      </c>
      <c r="I17" s="4">
        <f>VLOOKUP($B17,数据源!$B$3:$BJ$33,MATCH(I$4,数据源!$B$3:$BJ$3,0),FALSE)</f>
        <v>1</v>
      </c>
      <c r="J17" s="4">
        <f>VLOOKUP($B17,数据源!$B$3:$BJ$33,MATCH(J$4,数据源!$B$3:$BJ$3,0),FALSE)</f>
        <v>2.4</v>
      </c>
      <c r="K17" s="4">
        <f>VLOOKUP($B17,数据源!$B$3:$BJ$33,MATCH(K$4,数据源!$B$3:$BJ$3,0),FALSE)</f>
        <v>0.64</v>
      </c>
      <c r="L17" s="4">
        <f>VLOOKUP($B17,数据源!$B$3:$BJ$33,MATCH(L$4,数据源!$B$3:$BJ$3,0),FALSE)</f>
        <v>2.4</v>
      </c>
      <c r="M17" s="4">
        <f>VLOOKUP($B17,数据源!$B$3:$BJ$33,MATCH(M$4,数据源!$B$3:$BJ$3,0),FALSE)</f>
        <v>8.9</v>
      </c>
      <c r="N17" s="4">
        <f>VLOOKUP($B17,数据源!$B$3:$BJ$33,MATCH(N$4,数据源!$B$3:$BJ$3,0),FALSE)</f>
        <v>55.6</v>
      </c>
      <c r="O17" s="4">
        <f>VLOOKUP($B17,数据源!$B$3:$BJ$33,MATCH(O$4,数据源!$B$3:$BJ$3,0),FALSE)</f>
        <v>2.84</v>
      </c>
      <c r="P17" s="4">
        <f>VLOOKUP($B17,数据源!$B$3:$BJ$33,MATCH(P$4,数据源!$B$3:$BJ$3,0),FALSE)</f>
        <v>0.2</v>
      </c>
      <c r="Q17" s="4">
        <f>VLOOKUP($B17,数据源!$B$3:$BJ$33,MATCH(Q$4,数据源!$B$3:$BJ$3,0),FALSE)</f>
        <v>11.07</v>
      </c>
      <c r="R17" s="4">
        <f>VLOOKUP($B17,数据源!$B$3:$BJ$33,MATCH(R$4,数据源!$B$3:$BJ$3,0),FALSE)</f>
        <v>10.210000000000001</v>
      </c>
      <c r="S17" s="4">
        <f>VLOOKUP($B17,数据源!$B$3:$BJ$33,MATCH(S$4,数据源!$B$3:$BJ$3,0),FALSE)</f>
        <v>7.15</v>
      </c>
      <c r="T17" s="4">
        <f>VLOOKUP($B17,数据源!$B$3:$BJ$33,MATCH(T$4,数据源!$B$3:$BJ$3,0),FALSE)</f>
        <v>1.0649999999999999</v>
      </c>
      <c r="U17" s="4">
        <v>5</v>
      </c>
      <c r="V17" s="4">
        <v>5</v>
      </c>
      <c r="W17" s="4">
        <v>5</v>
      </c>
      <c r="X17" s="4">
        <f>VLOOKUP($B17,数据源!$B$3:$BJ$33,MATCH(X$4,数据源!$B$3:$BJ$3,0),FALSE)</f>
        <v>0.3</v>
      </c>
      <c r="Y17" s="4">
        <f>VLOOKUP($B17,数据源!$B$3:$BJ$33,MATCH(Y$4,数据源!$B$3:$BJ$3,0),FALSE)</f>
        <v>1.64</v>
      </c>
      <c r="Z17" s="4">
        <f>VLOOKUP($B17,数据源!$B$3:$BJ$33,MATCH(Z$4,数据源!$B$3:$BJ$3,0),FALSE)</f>
        <v>16.3</v>
      </c>
      <c r="AA17" s="4">
        <f>VLOOKUP($B17,数据源!$B$3:$BJ$33,MATCH(AA$4,数据源!$B$3:$BJ$3,0),FALSE)</f>
        <v>27.17</v>
      </c>
      <c r="AB17" s="4">
        <f>VLOOKUP($B17,数据源!$B$3:$BJ$33,MATCH(AB$4,数据源!$B$3:$BJ$3,0),FALSE)</f>
        <v>0.9</v>
      </c>
      <c r="AC17" s="4">
        <f>VLOOKUP($B17,数据源!$B$3:$BJ$33,MATCH(AC$4,数据源!$B$3:$BJ$3,0),FALSE)</f>
        <v>0.9</v>
      </c>
      <c r="AD17" s="4">
        <f>VLOOKUP($B17,数据源!$B$3:$BJ$33,MATCH(AD$4,数据源!$B$3:$BJ$3,0),FALSE)</f>
        <v>0.9</v>
      </c>
      <c r="AE17" s="4">
        <f>VLOOKUP($B17,数据源!$B$3:$BJ$33,MATCH(AE$4,数据源!$B$3:$BJ$3,0),FALSE)</f>
        <v>55</v>
      </c>
      <c r="AF17" s="4">
        <f>VLOOKUP($B17,数据源!$B$3:$BJ$33,MATCH(AF$4,数据源!$B$3:$BJ$3,0),FALSE)</f>
        <v>105</v>
      </c>
      <c r="AG17" s="4">
        <f>VLOOKUP($B17,数据源!$B$3:$BJ$33,MATCH(AG$4,数据源!$B$3:$BJ$3,0),FALSE)</f>
        <v>0.75</v>
      </c>
      <c r="AH17" s="4">
        <f>VLOOKUP($B17,数据源!$B$3:$BJ$33,MATCH(AH$4,数据源!$B$3:$BJ$3,0),FALSE)</f>
        <v>0.35</v>
      </c>
      <c r="AI17" s="4">
        <f>VLOOKUP($B17,数据源!$B$3:$BJ$33,MATCH(AI$4,数据源!$B$3:$BJ$3,0),FALSE)</f>
        <v>50</v>
      </c>
      <c r="AJ17" s="4">
        <f>VLOOKUP($B17,数据源!$B$3:$BJ$33,MATCH(AJ$4,数据源!$B$3:$BJ$3,0),FALSE)</f>
        <v>10</v>
      </c>
      <c r="AK17" s="4">
        <f>VLOOKUP($B17,数据源!$B$3:$BJ$33,MATCH(AK$4,数据源!$B$3:$BJ$3,0),FALSE)</f>
        <v>2.2000000000000002</v>
      </c>
      <c r="AL17" s="4">
        <f>VLOOKUP($B17,数据源!$B$3:$BJ$33,MATCH(AL$4,数据源!$B$3:$BJ$3,0),FALSE)</f>
        <v>1.4000000000000001</v>
      </c>
      <c r="AM17" s="4">
        <f>VLOOKUP($B17,数据源!$B$3:$BJ$33,MATCH(AM$4,数据源!$B$3:$BJ$3,0),FALSE)</f>
        <v>1.4000000000000001</v>
      </c>
      <c r="AN17" s="4">
        <f>VLOOKUP($B17,数据源!$B$3:$BJ$33,MATCH(AN$4,数据源!$B$3:$BJ$3,0),FALSE)</f>
        <v>1.85</v>
      </c>
      <c r="AO17" s="4">
        <f>VLOOKUP($B17,数据源!$B$3:$BJ$33,MATCH(AO$4,数据源!$B$3:$BJ$3,0),FALSE)</f>
        <v>0.55000000000000004</v>
      </c>
      <c r="AP17" s="4">
        <f>VLOOKUP($B17,数据源!$B$3:$BJ$33,MATCH(AP$4,数据源!$B$3:$BJ$3,0),FALSE)</f>
        <v>0.8</v>
      </c>
      <c r="AQ17" s="4">
        <f>VLOOKUP($B17,数据源!$B$3:$BJ$33,MATCH(AQ$4,数据源!$B$3:$BJ$3,0),FALSE)</f>
        <v>1.1500000000000001</v>
      </c>
      <c r="AR17" s="3" t="str">
        <f t="shared" si="1"/>
        <v>(2,1)</v>
      </c>
      <c r="AS17" s="3" t="str">
        <f t="shared" si="18"/>
        <v>(8,2.4)</v>
      </c>
      <c r="AT17" s="3" t="str">
        <f t="shared" si="19"/>
        <v>(9,0.64)</v>
      </c>
      <c r="AU17" s="3" t="str">
        <f t="shared" si="20"/>
        <v>(10,2.4)</v>
      </c>
      <c r="AV17" s="3" t="str">
        <f t="shared" si="21"/>
        <v>(14,8.9)</v>
      </c>
      <c r="AW17" s="3" t="str">
        <f t="shared" si="22"/>
        <v>(16,55.6)</v>
      </c>
      <c r="AX17" s="3" t="str">
        <f t="shared" si="23"/>
        <v>(18,2.84)</v>
      </c>
      <c r="AY17" s="3" t="str">
        <f t="shared" si="24"/>
        <v>(22,0.2)</v>
      </c>
      <c r="AZ17" s="3" t="str">
        <f t="shared" si="25"/>
        <v>(28,11.07)</v>
      </c>
      <c r="BA17" s="3" t="str">
        <f t="shared" si="26"/>
        <v>(29,10.21)</v>
      </c>
      <c r="BB17" s="3" t="str">
        <f t="shared" si="27"/>
        <v>(30,7.15)</v>
      </c>
      <c r="BC17" s="3" t="str">
        <f t="shared" si="28"/>
        <v>(35,1.065)</v>
      </c>
      <c r="BD17" s="3" t="str">
        <f t="shared" si="29"/>
        <v>(44,5)</v>
      </c>
      <c r="BE17" s="3" t="str">
        <f t="shared" si="30"/>
        <v>(45,5)</v>
      </c>
      <c r="BF17" s="3" t="str">
        <f t="shared" si="31"/>
        <v>(46,5)</v>
      </c>
      <c r="BG17" s="3" t="str">
        <f t="shared" si="32"/>
        <v>(48,0.3)</v>
      </c>
      <c r="BH17" s="3" t="str">
        <f t="shared" si="33"/>
        <v>(49,1.64)</v>
      </c>
      <c r="BI17" s="3" t="str">
        <f t="shared" si="34"/>
        <v>(51,16.3)</v>
      </c>
      <c r="BJ17" s="3" t="str">
        <f t="shared" si="35"/>
        <v>(52,27.17)</v>
      </c>
      <c r="BK17" s="3" t="str">
        <f t="shared" si="36"/>
        <v>(53,0.9)</v>
      </c>
      <c r="BL17" s="3" t="str">
        <f t="shared" si="37"/>
        <v>(54,0.9)</v>
      </c>
      <c r="BM17" s="3" t="str">
        <f t="shared" si="38"/>
        <v>(55,0.9)</v>
      </c>
      <c r="BN17" s="3" t="str">
        <f t="shared" si="39"/>
        <v>(71,55)</v>
      </c>
      <c r="BO17" s="3" t="str">
        <f t="shared" si="40"/>
        <v>(72,105)</v>
      </c>
      <c r="BP17" s="3" t="str">
        <f t="shared" si="41"/>
        <v>(88,0.75)</v>
      </c>
      <c r="BQ17" s="3" t="str">
        <f t="shared" si="9"/>
        <v>(90,0.35)</v>
      </c>
      <c r="BR17" s="3" t="str">
        <f t="shared" si="10"/>
        <v>(91,50)</v>
      </c>
      <c r="BS17" s="3" t="str">
        <f t="shared" si="11"/>
        <v>(92,10)</v>
      </c>
      <c r="BT17" s="3" t="str">
        <f t="shared" si="12"/>
        <v>(93,2.2)</v>
      </c>
      <c r="BU17" s="3" t="str">
        <f t="shared" si="13"/>
        <v>(94,1.4)</v>
      </c>
      <c r="BV17" s="3" t="str">
        <f t="shared" si="5"/>
        <v>(104,1.4)</v>
      </c>
      <c r="BW17" s="3" t="str">
        <f t="shared" si="14"/>
        <v>(95,1.85)</v>
      </c>
      <c r="BX17" s="3" t="str">
        <f t="shared" si="15"/>
        <v>(96,0.55)</v>
      </c>
      <c r="BY17" s="3" t="str">
        <f t="shared" si="16"/>
        <v>(97,0.8)</v>
      </c>
      <c r="BZ17" s="3" t="str">
        <f t="shared" si="17"/>
        <v>(98,1.15)</v>
      </c>
      <c r="CA17" s="7" t="str">
        <f t="shared" si="7"/>
        <v>[(2,1),(8,2.4),(9,0.64),(10,2.4),(14,8.9),(16,55.6),(18,2.84),(22,0.2),(28,11.07),(29,10.21),(30,7.15),(35,1.065),(44,5),(45,5),(46,5),(48,0.3),(49,1.64),(51,16.3),(52,27.17),(53,0.9),(54,0.9),(55,0.9),(71,55),(72,105),(88,0.75),(90,0.35),(91,50),(92,10),(93,2.2),(94,1.4),(104,1.4),(95,1.85),(96,0.55),(97,0.8),(98,1.15)]</v>
      </c>
    </row>
    <row r="18" spans="2:79">
      <c r="B18" s="4" t="s">
        <v>155</v>
      </c>
      <c r="C18" s="4">
        <f>VLOOKUP(B18,数据源!$BR$3:$BW$33,2,FALSE)</f>
        <v>2311</v>
      </c>
      <c r="D18" s="4" t="s">
        <v>185</v>
      </c>
      <c r="E18" s="4">
        <v>4.9000000000000004</v>
      </c>
      <c r="F18" s="4">
        <v>2.6</v>
      </c>
      <c r="G18" s="4">
        <v>5</v>
      </c>
      <c r="H18" s="4" t="s">
        <v>122</v>
      </c>
      <c r="I18" s="4">
        <f>VLOOKUP($B18,数据源!$B$3:$BJ$33,MATCH(I$4,数据源!$B$3:$BJ$3,0),FALSE)</f>
        <v>6</v>
      </c>
      <c r="J18" s="4">
        <f>VLOOKUP($B18,数据源!$B$3:$BJ$33,MATCH(J$4,数据源!$B$3:$BJ$3,0),FALSE)</f>
        <v>0.79999999999999993</v>
      </c>
      <c r="K18" s="4">
        <f>VLOOKUP($B18,数据源!$B$3:$BJ$33,MATCH(K$4,数据源!$B$3:$BJ$3,0),FALSE)</f>
        <v>0.75</v>
      </c>
      <c r="L18" s="4">
        <f>VLOOKUP($B18,数据源!$B$3:$BJ$33,MATCH(L$4,数据源!$B$3:$BJ$3,0),FALSE)</f>
        <v>1.38</v>
      </c>
      <c r="M18" s="4">
        <f>VLOOKUP($B18,数据源!$B$3:$BJ$33,MATCH(M$4,数据源!$B$3:$BJ$3,0),FALSE)</f>
        <v>11.1</v>
      </c>
      <c r="N18" s="4">
        <f>VLOOKUP($B18,数据源!$B$3:$BJ$33,MATCH(N$4,数据源!$B$3:$BJ$3,0),FALSE)</f>
        <v>55.6</v>
      </c>
      <c r="O18" s="4">
        <f>VLOOKUP($B18,数据源!$B$3:$BJ$33,MATCH(O$4,数据源!$B$3:$BJ$3,0),FALSE)</f>
        <v>1.42</v>
      </c>
      <c r="P18" s="4">
        <f>VLOOKUP($B18,数据源!$B$3:$BJ$33,MATCH(P$4,数据源!$B$3:$BJ$3,0),FALSE)</f>
        <v>0.2</v>
      </c>
      <c r="Q18" s="4">
        <f>VLOOKUP($B18,数据源!$B$3:$BJ$33,MATCH(Q$4,数据源!$B$3:$BJ$3,0),FALSE)</f>
        <v>12.3</v>
      </c>
      <c r="R18" s="4">
        <f>VLOOKUP($B18,数据源!$B$3:$BJ$33,MATCH(R$4,数据源!$B$3:$BJ$3,0),FALSE)</f>
        <v>10.210000000000001</v>
      </c>
      <c r="S18" s="4">
        <f>VLOOKUP($B18,数据源!$B$3:$BJ$33,MATCH(S$4,数据源!$B$3:$BJ$3,0),FALSE)</f>
        <v>7.15</v>
      </c>
      <c r="T18" s="4">
        <f>VLOOKUP($B18,数据源!$B$3:$BJ$33,MATCH(T$4,数据源!$B$3:$BJ$3,0),FALSE)</f>
        <v>0.35499999999999998</v>
      </c>
      <c r="U18" s="4">
        <v>5</v>
      </c>
      <c r="V18" s="4">
        <v>5</v>
      </c>
      <c r="W18" s="4">
        <v>5</v>
      </c>
      <c r="X18" s="4">
        <f>VLOOKUP($B18,数据源!$B$3:$BJ$33,MATCH(X$4,数据源!$B$3:$BJ$3,0),FALSE)</f>
        <v>0.3</v>
      </c>
      <c r="Y18" s="4">
        <f>VLOOKUP($B18,数据源!$B$3:$BJ$33,MATCH(Y$4,数据源!$B$3:$BJ$3,0),FALSE)</f>
        <v>1.64</v>
      </c>
      <c r="Z18" s="4">
        <f>VLOOKUP($B18,数据源!$B$3:$BJ$33,MATCH(Z$4,数据源!$B$3:$BJ$3,0),FALSE)</f>
        <v>16.3</v>
      </c>
      <c r="AA18" s="4">
        <f>VLOOKUP($B18,数据源!$B$3:$BJ$33,MATCH(AA$4,数据源!$B$3:$BJ$3,0),FALSE)</f>
        <v>27.17</v>
      </c>
      <c r="AB18" s="4">
        <f>VLOOKUP($B18,数据源!$B$3:$BJ$33,MATCH(AB$4,数据源!$B$3:$BJ$3,0),FALSE)</f>
        <v>0.9</v>
      </c>
      <c r="AC18" s="4">
        <f>VLOOKUP($B18,数据源!$B$3:$BJ$33,MATCH(AC$4,数据源!$B$3:$BJ$3,0),FALSE)</f>
        <v>0.9</v>
      </c>
      <c r="AD18" s="4">
        <f>VLOOKUP($B18,数据源!$B$3:$BJ$33,MATCH(AD$4,数据源!$B$3:$BJ$3,0),FALSE)</f>
        <v>0.9</v>
      </c>
      <c r="AE18" s="4">
        <f>VLOOKUP($B18,数据源!$B$3:$BJ$33,MATCH(AE$4,数据源!$B$3:$BJ$3,0),FALSE)</f>
        <v>55</v>
      </c>
      <c r="AF18" s="4">
        <f>VLOOKUP($B18,数据源!$B$3:$BJ$33,MATCH(AF$4,数据源!$B$3:$BJ$3,0),FALSE)</f>
        <v>105</v>
      </c>
      <c r="AG18" s="4">
        <f>VLOOKUP($B18,数据源!$B$3:$BJ$33,MATCH(AG$4,数据源!$B$3:$BJ$3,0),FALSE)</f>
        <v>0.75</v>
      </c>
      <c r="AH18" s="4">
        <f>VLOOKUP($B18,数据源!$B$3:$BJ$33,MATCH(AH$4,数据源!$B$3:$BJ$3,0),FALSE)</f>
        <v>0.35</v>
      </c>
      <c r="AI18" s="4">
        <f>VLOOKUP($B18,数据源!$B$3:$BJ$33,MATCH(AI$4,数据源!$B$3:$BJ$3,0),FALSE)</f>
        <v>50</v>
      </c>
      <c r="AJ18" s="4">
        <f>VLOOKUP($B18,数据源!$B$3:$BJ$33,MATCH(AJ$4,数据源!$B$3:$BJ$3,0),FALSE)</f>
        <v>10</v>
      </c>
      <c r="AK18" s="4">
        <f>VLOOKUP($B18,数据源!$B$3:$BJ$33,MATCH(AK$4,数据源!$B$3:$BJ$3,0),FALSE)</f>
        <v>2.25</v>
      </c>
      <c r="AL18" s="4">
        <f>VLOOKUP($B18,数据源!$B$3:$BJ$33,MATCH(AL$4,数据源!$B$3:$BJ$3,0),FALSE)</f>
        <v>1.5</v>
      </c>
      <c r="AM18" s="4">
        <f>VLOOKUP($B18,数据源!$B$3:$BJ$33,MATCH(AM$4,数据源!$B$3:$BJ$3,0),FALSE)</f>
        <v>1.5</v>
      </c>
      <c r="AN18" s="4">
        <f>VLOOKUP($B18,数据源!$B$3:$BJ$33,MATCH(AN$4,数据源!$B$3:$BJ$3,0),FALSE)</f>
        <v>2</v>
      </c>
      <c r="AO18" s="4">
        <f>VLOOKUP($B18,数据源!$B$3:$BJ$33,MATCH(AO$4,数据源!$B$3:$BJ$3,0),FALSE)</f>
        <v>0.6</v>
      </c>
      <c r="AP18" s="4">
        <f>VLOOKUP($B18,数据源!$B$3:$BJ$33,MATCH(AP$4,数据源!$B$3:$BJ$3,0),FALSE)</f>
        <v>0.85000000000000009</v>
      </c>
      <c r="AQ18" s="4">
        <f>VLOOKUP($B18,数据源!$B$3:$BJ$33,MATCH(AQ$4,数据源!$B$3:$BJ$3,0),FALSE)</f>
        <v>1.2</v>
      </c>
      <c r="AR18" s="3" t="str">
        <f t="shared" si="1"/>
        <v>(2,6)</v>
      </c>
      <c r="AS18" s="3" t="str">
        <f t="shared" si="18"/>
        <v>(8,0.8)</v>
      </c>
      <c r="AT18" s="3" t="str">
        <f t="shared" si="19"/>
        <v>(9,0.75)</v>
      </c>
      <c r="AU18" s="3" t="str">
        <f t="shared" si="20"/>
        <v>(10,1.38)</v>
      </c>
      <c r="AV18" s="3" t="str">
        <f t="shared" si="21"/>
        <v>(14,11.1)</v>
      </c>
      <c r="AW18" s="3" t="str">
        <f t="shared" si="22"/>
        <v>(16,55.6)</v>
      </c>
      <c r="AX18" s="3" t="str">
        <f t="shared" si="23"/>
        <v>(18,1.42)</v>
      </c>
      <c r="AY18" s="3" t="str">
        <f t="shared" si="24"/>
        <v>(22,0.2)</v>
      </c>
      <c r="AZ18" s="3" t="str">
        <f t="shared" si="25"/>
        <v>(28,12.3)</v>
      </c>
      <c r="BA18" s="3" t="str">
        <f t="shared" si="26"/>
        <v>(29,10.21)</v>
      </c>
      <c r="BB18" s="3" t="str">
        <f t="shared" si="27"/>
        <v>(30,7.15)</v>
      </c>
      <c r="BC18" s="3" t="str">
        <f t="shared" si="28"/>
        <v>(35,0.355)</v>
      </c>
      <c r="BD18" s="3" t="str">
        <f t="shared" si="29"/>
        <v>(44,5)</v>
      </c>
      <c r="BE18" s="3" t="str">
        <f t="shared" si="30"/>
        <v>(45,5)</v>
      </c>
      <c r="BF18" s="3" t="str">
        <f t="shared" si="31"/>
        <v>(46,5)</v>
      </c>
      <c r="BG18" s="3" t="str">
        <f t="shared" si="32"/>
        <v>(48,0.3)</v>
      </c>
      <c r="BH18" s="3" t="str">
        <f t="shared" si="33"/>
        <v>(49,1.64)</v>
      </c>
      <c r="BI18" s="3" t="str">
        <f t="shared" si="34"/>
        <v>(51,16.3)</v>
      </c>
      <c r="BJ18" s="3" t="str">
        <f t="shared" si="35"/>
        <v>(52,27.17)</v>
      </c>
      <c r="BK18" s="3" t="str">
        <f t="shared" si="36"/>
        <v>(53,0.9)</v>
      </c>
      <c r="BL18" s="3" t="str">
        <f t="shared" si="37"/>
        <v>(54,0.9)</v>
      </c>
      <c r="BM18" s="3" t="str">
        <f t="shared" si="38"/>
        <v>(55,0.9)</v>
      </c>
      <c r="BN18" s="3" t="str">
        <f t="shared" si="39"/>
        <v>(71,55)</v>
      </c>
      <c r="BO18" s="3" t="str">
        <f t="shared" si="40"/>
        <v>(72,105)</v>
      </c>
      <c r="BP18" s="3" t="str">
        <f t="shared" si="41"/>
        <v>(88,0.75)</v>
      </c>
      <c r="BQ18" s="3" t="str">
        <f t="shared" si="9"/>
        <v>(90,0.35)</v>
      </c>
      <c r="BR18" s="3" t="str">
        <f t="shared" si="10"/>
        <v>(91,50)</v>
      </c>
      <c r="BS18" s="3" t="str">
        <f t="shared" si="11"/>
        <v>(92,10)</v>
      </c>
      <c r="BT18" s="3" t="str">
        <f t="shared" si="12"/>
        <v>(93,2.25)</v>
      </c>
      <c r="BU18" s="3" t="str">
        <f t="shared" si="13"/>
        <v>(94,1.5)</v>
      </c>
      <c r="BV18" s="3" t="str">
        <f t="shared" si="5"/>
        <v>(104,1.5)</v>
      </c>
      <c r="BW18" s="3" t="str">
        <f t="shared" si="14"/>
        <v>(95,2)</v>
      </c>
      <c r="BX18" s="3" t="str">
        <f t="shared" si="15"/>
        <v>(96,0.6)</v>
      </c>
      <c r="BY18" s="3" t="str">
        <f t="shared" si="16"/>
        <v>(97,0.85)</v>
      </c>
      <c r="BZ18" s="3" t="str">
        <f t="shared" si="17"/>
        <v>(98,1.2)</v>
      </c>
      <c r="CA18" s="7" t="str">
        <f t="shared" si="7"/>
        <v>[(2,6),(8,0.8),(9,0.75),(10,1.38),(14,11.1),(16,55.6),(18,1.42),(22,0.2),(28,12.3),(29,10.21),(30,7.15),(35,0.355),(44,5),(45,5),(46,5),(48,0.3),(49,1.64),(51,16.3),(52,27.17),(53,0.9),(54,0.9),(55,0.9),(71,55),(72,105),(88,0.75),(90,0.35),(91,50),(92,10),(93,2.25),(94,1.5),(104,1.5),(95,2),(96,0.6),(97,0.85),(98,1.2)]</v>
      </c>
    </row>
    <row r="19" spans="2:79">
      <c r="B19" s="4" t="s">
        <v>156</v>
      </c>
      <c r="C19" s="4">
        <f>VLOOKUP(B19,数据源!$BR$3:$BW$33,2,FALSE)</f>
        <v>2321</v>
      </c>
      <c r="D19" s="4" t="s">
        <v>186</v>
      </c>
      <c r="E19" s="4">
        <v>6.27</v>
      </c>
      <c r="F19" s="4">
        <v>2.99</v>
      </c>
      <c r="G19" s="4">
        <v>7</v>
      </c>
      <c r="H19" s="4" t="s">
        <v>123</v>
      </c>
      <c r="I19" s="4">
        <f>VLOOKUP($B19,数据源!$B$3:$BJ$33,MATCH(I$4,数据源!$B$3:$BJ$3,0),FALSE)</f>
        <v>1</v>
      </c>
      <c r="J19" s="4">
        <f>VLOOKUP($B19,数据源!$B$3:$BJ$33,MATCH(J$4,数据源!$B$3:$BJ$3,0),FALSE)</f>
        <v>2.4</v>
      </c>
      <c r="K19" s="4">
        <f>VLOOKUP($B19,数据源!$B$3:$BJ$33,MATCH(K$4,数据源!$B$3:$BJ$3,0),FALSE)</f>
        <v>0.71</v>
      </c>
      <c r="L19" s="4">
        <f>VLOOKUP($B19,数据源!$B$3:$BJ$33,MATCH(L$4,数据源!$B$3:$BJ$3,0),FALSE)</f>
        <v>2.4</v>
      </c>
      <c r="M19" s="4">
        <f>VLOOKUP($B19,数据源!$B$3:$BJ$33,MATCH(M$4,数据源!$B$3:$BJ$3,0),FALSE)</f>
        <v>8.9</v>
      </c>
      <c r="N19" s="4">
        <f>VLOOKUP($B19,数据源!$B$3:$BJ$33,MATCH(N$4,数据源!$B$3:$BJ$3,0),FALSE)</f>
        <v>55.6</v>
      </c>
      <c r="O19" s="4">
        <f>VLOOKUP($B19,数据源!$B$3:$BJ$33,MATCH(O$4,数据源!$B$3:$BJ$3,0),FALSE)</f>
        <v>2.84</v>
      </c>
      <c r="P19" s="4">
        <f>VLOOKUP($B19,数据源!$B$3:$BJ$33,MATCH(P$4,数据源!$B$3:$BJ$3,0),FALSE)</f>
        <v>0.2</v>
      </c>
      <c r="Q19" s="4">
        <f>VLOOKUP($B19,数据源!$B$3:$BJ$33,MATCH(Q$4,数据源!$B$3:$BJ$3,0),FALSE)</f>
        <v>11.07</v>
      </c>
      <c r="R19" s="4">
        <f>VLOOKUP($B19,数据源!$B$3:$BJ$33,MATCH(R$4,数据源!$B$3:$BJ$3,0),FALSE)</f>
        <v>10.210000000000001</v>
      </c>
      <c r="S19" s="4">
        <f>VLOOKUP($B19,数据源!$B$3:$BJ$33,MATCH(S$4,数据源!$B$3:$BJ$3,0),FALSE)</f>
        <v>7.15</v>
      </c>
      <c r="T19" s="4">
        <f>VLOOKUP($B19,数据源!$B$3:$BJ$33,MATCH(T$4,数据源!$B$3:$BJ$3,0),FALSE)</f>
        <v>1.0649999999999999</v>
      </c>
      <c r="U19" s="4">
        <v>5</v>
      </c>
      <c r="V19" s="4">
        <v>5</v>
      </c>
      <c r="W19" s="4">
        <v>5</v>
      </c>
      <c r="X19" s="4">
        <f>VLOOKUP($B19,数据源!$B$3:$BJ$33,MATCH(X$4,数据源!$B$3:$BJ$3,0),FALSE)</f>
        <v>0.3</v>
      </c>
      <c r="Y19" s="4">
        <f>VLOOKUP($B19,数据源!$B$3:$BJ$33,MATCH(Y$4,数据源!$B$3:$BJ$3,0),FALSE)</f>
        <v>1.64</v>
      </c>
      <c r="Z19" s="4">
        <f>VLOOKUP($B19,数据源!$B$3:$BJ$33,MATCH(Z$4,数据源!$B$3:$BJ$3,0),FALSE)</f>
        <v>16.3</v>
      </c>
      <c r="AA19" s="4">
        <f>VLOOKUP($B19,数据源!$B$3:$BJ$33,MATCH(AA$4,数据源!$B$3:$BJ$3,0),FALSE)</f>
        <v>27.17</v>
      </c>
      <c r="AB19" s="4">
        <f>VLOOKUP($B19,数据源!$B$3:$BJ$33,MATCH(AB$4,数据源!$B$3:$BJ$3,0),FALSE)</f>
        <v>0.9</v>
      </c>
      <c r="AC19" s="4">
        <f>VLOOKUP($B19,数据源!$B$3:$BJ$33,MATCH(AC$4,数据源!$B$3:$BJ$3,0),FALSE)</f>
        <v>0.9</v>
      </c>
      <c r="AD19" s="4">
        <f>VLOOKUP($B19,数据源!$B$3:$BJ$33,MATCH(AD$4,数据源!$B$3:$BJ$3,0),FALSE)</f>
        <v>0.9</v>
      </c>
      <c r="AE19" s="4">
        <f>VLOOKUP($B19,数据源!$B$3:$BJ$33,MATCH(AE$4,数据源!$B$3:$BJ$3,0),FALSE)</f>
        <v>55</v>
      </c>
      <c r="AF19" s="4">
        <f>VLOOKUP($B19,数据源!$B$3:$BJ$33,MATCH(AF$4,数据源!$B$3:$BJ$3,0),FALSE)</f>
        <v>105</v>
      </c>
      <c r="AG19" s="4">
        <f>VLOOKUP($B19,数据源!$B$3:$BJ$33,MATCH(AG$4,数据源!$B$3:$BJ$3,0),FALSE)</f>
        <v>0.75</v>
      </c>
      <c r="AH19" s="4">
        <f>VLOOKUP($B19,数据源!$B$3:$BJ$33,MATCH(AH$4,数据源!$B$3:$BJ$3,0),FALSE)</f>
        <v>0.35</v>
      </c>
      <c r="AI19" s="4">
        <f>VLOOKUP($B19,数据源!$B$3:$BJ$33,MATCH(AI$4,数据源!$B$3:$BJ$3,0),FALSE)</f>
        <v>50</v>
      </c>
      <c r="AJ19" s="4">
        <f>VLOOKUP($B19,数据源!$B$3:$BJ$33,MATCH(AJ$4,数据源!$B$3:$BJ$3,0),FALSE)</f>
        <v>10</v>
      </c>
      <c r="AK19" s="4">
        <f>VLOOKUP($B19,数据源!$B$3:$BJ$33,MATCH(AK$4,数据源!$B$3:$BJ$3,0),FALSE)</f>
        <v>2.3000000000000003</v>
      </c>
      <c r="AL19" s="4">
        <f>VLOOKUP($B19,数据源!$B$3:$BJ$33,MATCH(AL$4,数据源!$B$3:$BJ$3,0),FALSE)</f>
        <v>1.45</v>
      </c>
      <c r="AM19" s="4">
        <f>VLOOKUP($B19,数据源!$B$3:$BJ$33,MATCH(AM$4,数据源!$B$3:$BJ$3,0),FALSE)</f>
        <v>1.45</v>
      </c>
      <c r="AN19" s="4">
        <f>VLOOKUP($B19,数据源!$B$3:$BJ$33,MATCH(AN$4,数据源!$B$3:$BJ$3,0),FALSE)</f>
        <v>1.9</v>
      </c>
      <c r="AO19" s="4">
        <f>VLOOKUP($B19,数据源!$B$3:$BJ$33,MATCH(AO$4,数据源!$B$3:$BJ$3,0),FALSE)</f>
        <v>0.6</v>
      </c>
      <c r="AP19" s="4">
        <f>VLOOKUP($B19,数据源!$B$3:$BJ$33,MATCH(AP$4,数据源!$B$3:$BJ$3,0),FALSE)</f>
        <v>0.8</v>
      </c>
      <c r="AQ19" s="4">
        <f>VLOOKUP($B19,数据源!$B$3:$BJ$33,MATCH(AQ$4,数据源!$B$3:$BJ$3,0),FALSE)</f>
        <v>1.2</v>
      </c>
      <c r="AR19" s="3" t="str">
        <f t="shared" si="1"/>
        <v>(2,1)</v>
      </c>
      <c r="AS19" s="3" t="str">
        <f t="shared" si="18"/>
        <v>(8,2.4)</v>
      </c>
      <c r="AT19" s="3" t="str">
        <f t="shared" si="19"/>
        <v>(9,0.71)</v>
      </c>
      <c r="AU19" s="3" t="str">
        <f t="shared" si="20"/>
        <v>(10,2.4)</v>
      </c>
      <c r="AV19" s="3" t="str">
        <f t="shared" si="21"/>
        <v>(14,8.9)</v>
      </c>
      <c r="AW19" s="3" t="str">
        <f t="shared" si="22"/>
        <v>(16,55.6)</v>
      </c>
      <c r="AX19" s="3" t="str">
        <f t="shared" si="23"/>
        <v>(18,2.84)</v>
      </c>
      <c r="AY19" s="3" t="str">
        <f t="shared" si="24"/>
        <v>(22,0.2)</v>
      </c>
      <c r="AZ19" s="3" t="str">
        <f t="shared" si="25"/>
        <v>(28,11.07)</v>
      </c>
      <c r="BA19" s="3" t="str">
        <f t="shared" si="26"/>
        <v>(29,10.21)</v>
      </c>
      <c r="BB19" s="3" t="str">
        <f t="shared" si="27"/>
        <v>(30,7.15)</v>
      </c>
      <c r="BC19" s="3" t="str">
        <f t="shared" si="28"/>
        <v>(35,1.065)</v>
      </c>
      <c r="BD19" s="3" t="str">
        <f t="shared" si="29"/>
        <v>(44,5)</v>
      </c>
      <c r="BE19" s="3" t="str">
        <f t="shared" si="30"/>
        <v>(45,5)</v>
      </c>
      <c r="BF19" s="3" t="str">
        <f t="shared" si="31"/>
        <v>(46,5)</v>
      </c>
      <c r="BG19" s="3" t="str">
        <f t="shared" si="32"/>
        <v>(48,0.3)</v>
      </c>
      <c r="BH19" s="3" t="str">
        <f t="shared" si="33"/>
        <v>(49,1.64)</v>
      </c>
      <c r="BI19" s="3" t="str">
        <f t="shared" si="34"/>
        <v>(51,16.3)</v>
      </c>
      <c r="BJ19" s="3" t="str">
        <f t="shared" si="35"/>
        <v>(52,27.17)</v>
      </c>
      <c r="BK19" s="3" t="str">
        <f t="shared" si="36"/>
        <v>(53,0.9)</v>
      </c>
      <c r="BL19" s="3" t="str">
        <f t="shared" si="37"/>
        <v>(54,0.9)</v>
      </c>
      <c r="BM19" s="3" t="str">
        <f t="shared" si="38"/>
        <v>(55,0.9)</v>
      </c>
      <c r="BN19" s="3" t="str">
        <f t="shared" si="39"/>
        <v>(71,55)</v>
      </c>
      <c r="BO19" s="3" t="str">
        <f t="shared" si="40"/>
        <v>(72,105)</v>
      </c>
      <c r="BP19" s="3" t="str">
        <f t="shared" si="41"/>
        <v>(88,0.75)</v>
      </c>
      <c r="BQ19" s="3" t="str">
        <f t="shared" si="9"/>
        <v>(90,0.35)</v>
      </c>
      <c r="BR19" s="3" t="str">
        <f t="shared" si="10"/>
        <v>(91,50)</v>
      </c>
      <c r="BS19" s="3" t="str">
        <f t="shared" si="11"/>
        <v>(92,10)</v>
      </c>
      <c r="BT19" s="3" t="str">
        <f t="shared" si="12"/>
        <v>(93,2.3)</v>
      </c>
      <c r="BU19" s="3" t="str">
        <f t="shared" si="13"/>
        <v>(94,1.45)</v>
      </c>
      <c r="BV19" s="3" t="str">
        <f t="shared" si="5"/>
        <v>(104,1.45)</v>
      </c>
      <c r="BW19" s="3" t="str">
        <f t="shared" si="14"/>
        <v>(95,1.9)</v>
      </c>
      <c r="BX19" s="3" t="str">
        <f t="shared" si="15"/>
        <v>(96,0.6)</v>
      </c>
      <c r="BY19" s="3" t="str">
        <f t="shared" si="16"/>
        <v>(97,0.8)</v>
      </c>
      <c r="BZ19" s="3" t="str">
        <f t="shared" si="17"/>
        <v>(98,1.2)</v>
      </c>
      <c r="CA19" s="7" t="str">
        <f t="shared" si="7"/>
        <v>[(2,1),(8,2.4),(9,0.71),(10,2.4),(14,8.9),(16,55.6),(18,2.84),(22,0.2),(28,11.07),(29,10.21),(30,7.15),(35,1.065),(44,5),(45,5),(46,5),(48,0.3),(49,1.64),(51,16.3),(52,27.17),(53,0.9),(54,0.9),(55,0.9),(71,55),(72,105),(88,0.75),(90,0.35),(91,50),(92,10),(93,2.3),(94,1.45),(104,1.45),(95,1.9),(96,0.6),(97,0.8),(98,1.2)]</v>
      </c>
    </row>
    <row r="20" spans="2:79">
      <c r="B20" s="4" t="s">
        <v>153</v>
      </c>
      <c r="C20" s="4">
        <f>VLOOKUP(B20,数据源!$BR$3:$BW$33,2,FALSE)</f>
        <v>2331</v>
      </c>
      <c r="D20" s="4" t="s">
        <v>183</v>
      </c>
      <c r="E20" s="4">
        <v>7.66</v>
      </c>
      <c r="F20" s="4">
        <v>3.04</v>
      </c>
      <c r="G20" s="4">
        <v>2.67</v>
      </c>
      <c r="H20" s="4" t="s">
        <v>127</v>
      </c>
      <c r="I20" s="4">
        <f>VLOOKUP($B20,数据源!$B$3:$BJ$33,MATCH(I$4,数据源!$B$3:$BJ$3,0),FALSE)</f>
        <v>1</v>
      </c>
      <c r="J20" s="4">
        <f>VLOOKUP($B20,数据源!$B$3:$BJ$33,MATCH(J$4,数据源!$B$3:$BJ$3,0),FALSE)</f>
        <v>2.4</v>
      </c>
      <c r="K20" s="4">
        <f>VLOOKUP($B20,数据源!$B$3:$BJ$33,MATCH(K$4,数据源!$B$3:$BJ$3,0),FALSE)</f>
        <v>0.67</v>
      </c>
      <c r="L20" s="4">
        <f>VLOOKUP($B20,数据源!$B$3:$BJ$33,MATCH(L$4,数据源!$B$3:$BJ$3,0),FALSE)</f>
        <v>2.4</v>
      </c>
      <c r="M20" s="4">
        <f>VLOOKUP($B20,数据源!$B$3:$BJ$33,MATCH(M$4,数据源!$B$3:$BJ$3,0),FALSE)</f>
        <v>8.9</v>
      </c>
      <c r="N20" s="4">
        <f>VLOOKUP($B20,数据源!$B$3:$BJ$33,MATCH(N$4,数据源!$B$3:$BJ$3,0),FALSE)</f>
        <v>55.6</v>
      </c>
      <c r="O20" s="4">
        <f>VLOOKUP($B20,数据源!$B$3:$BJ$33,MATCH(O$4,数据源!$B$3:$BJ$3,0),FALSE)</f>
        <v>2.84</v>
      </c>
      <c r="P20" s="4">
        <f>VLOOKUP($B20,数据源!$B$3:$BJ$33,MATCH(P$4,数据源!$B$3:$BJ$3,0),FALSE)</f>
        <v>0.2</v>
      </c>
      <c r="Q20" s="4">
        <f>VLOOKUP($B20,数据源!$B$3:$BJ$33,MATCH(Q$4,数据源!$B$3:$BJ$3,0),FALSE)</f>
        <v>11.07</v>
      </c>
      <c r="R20" s="4">
        <f>VLOOKUP($B20,数据源!$B$3:$BJ$33,MATCH(R$4,数据源!$B$3:$BJ$3,0),FALSE)</f>
        <v>10.210000000000001</v>
      </c>
      <c r="S20" s="4">
        <f>VLOOKUP($B20,数据源!$B$3:$BJ$33,MATCH(S$4,数据源!$B$3:$BJ$3,0),FALSE)</f>
        <v>7.15</v>
      </c>
      <c r="T20" s="4">
        <f>VLOOKUP($B20,数据源!$B$3:$BJ$33,MATCH(T$4,数据源!$B$3:$BJ$3,0),FALSE)</f>
        <v>1.0649999999999999</v>
      </c>
      <c r="U20" s="4">
        <v>5</v>
      </c>
      <c r="V20" s="4">
        <v>5</v>
      </c>
      <c r="W20" s="4">
        <v>5</v>
      </c>
      <c r="X20" s="4">
        <f>VLOOKUP($B20,数据源!$B$3:$BJ$33,MATCH(X$4,数据源!$B$3:$BJ$3,0),FALSE)</f>
        <v>0.3</v>
      </c>
      <c r="Y20" s="4">
        <f>VLOOKUP($B20,数据源!$B$3:$BJ$33,MATCH(Y$4,数据源!$B$3:$BJ$3,0),FALSE)</f>
        <v>1.64</v>
      </c>
      <c r="Z20" s="4">
        <f>VLOOKUP($B20,数据源!$B$3:$BJ$33,MATCH(Z$4,数据源!$B$3:$BJ$3,0),FALSE)</f>
        <v>16.3</v>
      </c>
      <c r="AA20" s="4">
        <f>VLOOKUP($B20,数据源!$B$3:$BJ$33,MATCH(AA$4,数据源!$B$3:$BJ$3,0),FALSE)</f>
        <v>27.17</v>
      </c>
      <c r="AB20" s="4">
        <f>VLOOKUP($B20,数据源!$B$3:$BJ$33,MATCH(AB$4,数据源!$B$3:$BJ$3,0),FALSE)</f>
        <v>0.9</v>
      </c>
      <c r="AC20" s="4">
        <f>VLOOKUP($B20,数据源!$B$3:$BJ$33,MATCH(AC$4,数据源!$B$3:$BJ$3,0),FALSE)</f>
        <v>0.9</v>
      </c>
      <c r="AD20" s="4">
        <f>VLOOKUP($B20,数据源!$B$3:$BJ$33,MATCH(AD$4,数据源!$B$3:$BJ$3,0),FALSE)</f>
        <v>0.9</v>
      </c>
      <c r="AE20" s="4">
        <f>VLOOKUP($B20,数据源!$B$3:$BJ$33,MATCH(AE$4,数据源!$B$3:$BJ$3,0),FALSE)</f>
        <v>55</v>
      </c>
      <c r="AF20" s="4">
        <f>VLOOKUP($B20,数据源!$B$3:$BJ$33,MATCH(AF$4,数据源!$B$3:$BJ$3,0),FALSE)</f>
        <v>105</v>
      </c>
      <c r="AG20" s="4">
        <f>VLOOKUP($B20,数据源!$B$3:$BJ$33,MATCH(AG$4,数据源!$B$3:$BJ$3,0),FALSE)</f>
        <v>0.75</v>
      </c>
      <c r="AH20" s="4">
        <f>VLOOKUP($B20,数据源!$B$3:$BJ$33,MATCH(AH$4,数据源!$B$3:$BJ$3,0),FALSE)</f>
        <v>0.35</v>
      </c>
      <c r="AI20" s="4">
        <f>VLOOKUP($B20,数据源!$B$3:$BJ$33,MATCH(AI$4,数据源!$B$3:$BJ$3,0),FALSE)</f>
        <v>50</v>
      </c>
      <c r="AJ20" s="4">
        <f>VLOOKUP($B20,数据源!$B$3:$BJ$33,MATCH(AJ$4,数据源!$B$3:$BJ$3,0),FALSE)</f>
        <v>10</v>
      </c>
      <c r="AK20" s="4">
        <f>VLOOKUP($B20,数据源!$B$3:$BJ$33,MATCH(AK$4,数据源!$B$3:$BJ$3,0),FALSE)</f>
        <v>2.3000000000000003</v>
      </c>
      <c r="AL20" s="4">
        <f>VLOOKUP($B20,数据源!$B$3:$BJ$33,MATCH(AL$4,数据源!$B$3:$BJ$3,0),FALSE)</f>
        <v>1.4000000000000001</v>
      </c>
      <c r="AM20" s="4">
        <f>VLOOKUP($B20,数据源!$B$3:$BJ$33,MATCH(AM$4,数据源!$B$3:$BJ$3,0),FALSE)</f>
        <v>1.4000000000000001</v>
      </c>
      <c r="AN20" s="4">
        <f>VLOOKUP($B20,数据源!$B$3:$BJ$33,MATCH(AN$4,数据源!$B$3:$BJ$3,0),FALSE)</f>
        <v>1.9</v>
      </c>
      <c r="AO20" s="4">
        <f>VLOOKUP($B20,数据源!$B$3:$BJ$33,MATCH(AO$4,数据源!$B$3:$BJ$3,0),FALSE)</f>
        <v>0.6</v>
      </c>
      <c r="AP20" s="4">
        <f>VLOOKUP($B20,数据源!$B$3:$BJ$33,MATCH(AP$4,数据源!$B$3:$BJ$3,0),FALSE)</f>
        <v>0.8</v>
      </c>
      <c r="AQ20" s="4">
        <f>VLOOKUP($B20,数据源!$B$3:$BJ$33,MATCH(AQ$4,数据源!$B$3:$BJ$3,0),FALSE)</f>
        <v>1.2</v>
      </c>
      <c r="AR20" s="3" t="str">
        <f t="shared" si="1"/>
        <v>(2,1)</v>
      </c>
      <c r="AS20" s="3" t="str">
        <f t="shared" si="18"/>
        <v>(8,2.4)</v>
      </c>
      <c r="AT20" s="3" t="str">
        <f t="shared" si="19"/>
        <v>(9,0.67)</v>
      </c>
      <c r="AU20" s="3" t="str">
        <f t="shared" si="20"/>
        <v>(10,2.4)</v>
      </c>
      <c r="AV20" s="3" t="str">
        <f t="shared" si="21"/>
        <v>(14,8.9)</v>
      </c>
      <c r="AW20" s="3" t="str">
        <f t="shared" si="22"/>
        <v>(16,55.6)</v>
      </c>
      <c r="AX20" s="3" t="str">
        <f t="shared" si="23"/>
        <v>(18,2.84)</v>
      </c>
      <c r="AY20" s="3" t="str">
        <f t="shared" si="24"/>
        <v>(22,0.2)</v>
      </c>
      <c r="AZ20" s="3" t="str">
        <f t="shared" si="25"/>
        <v>(28,11.07)</v>
      </c>
      <c r="BA20" s="3" t="str">
        <f t="shared" si="26"/>
        <v>(29,10.21)</v>
      </c>
      <c r="BB20" s="3" t="str">
        <f t="shared" si="27"/>
        <v>(30,7.15)</v>
      </c>
      <c r="BC20" s="3" t="str">
        <f t="shared" si="28"/>
        <v>(35,1.065)</v>
      </c>
      <c r="BD20" s="3" t="str">
        <f t="shared" si="29"/>
        <v>(44,5)</v>
      </c>
      <c r="BE20" s="3" t="str">
        <f t="shared" si="30"/>
        <v>(45,5)</v>
      </c>
      <c r="BF20" s="3" t="str">
        <f t="shared" si="31"/>
        <v>(46,5)</v>
      </c>
      <c r="BG20" s="3" t="str">
        <f t="shared" si="32"/>
        <v>(48,0.3)</v>
      </c>
      <c r="BH20" s="3" t="str">
        <f t="shared" si="33"/>
        <v>(49,1.64)</v>
      </c>
      <c r="BI20" s="3" t="str">
        <f t="shared" si="34"/>
        <v>(51,16.3)</v>
      </c>
      <c r="BJ20" s="3" t="str">
        <f t="shared" si="35"/>
        <v>(52,27.17)</v>
      </c>
      <c r="BK20" s="3" t="str">
        <f t="shared" si="36"/>
        <v>(53,0.9)</v>
      </c>
      <c r="BL20" s="3" t="str">
        <f t="shared" si="37"/>
        <v>(54,0.9)</v>
      </c>
      <c r="BM20" s="3" t="str">
        <f t="shared" si="38"/>
        <v>(55,0.9)</v>
      </c>
      <c r="BN20" s="3" t="str">
        <f t="shared" si="39"/>
        <v>(71,55)</v>
      </c>
      <c r="BO20" s="3" t="str">
        <f t="shared" si="40"/>
        <v>(72,105)</v>
      </c>
      <c r="BP20" s="3" t="str">
        <f t="shared" si="41"/>
        <v>(88,0.75)</v>
      </c>
      <c r="BQ20" s="3" t="str">
        <f t="shared" si="9"/>
        <v>(90,0.35)</v>
      </c>
      <c r="BR20" s="3" t="str">
        <f t="shared" si="10"/>
        <v>(91,50)</v>
      </c>
      <c r="BS20" s="3" t="str">
        <f t="shared" si="11"/>
        <v>(92,10)</v>
      </c>
      <c r="BT20" s="3" t="str">
        <f t="shared" si="12"/>
        <v>(93,2.3)</v>
      </c>
      <c r="BU20" s="3" t="str">
        <f t="shared" si="13"/>
        <v>(94,1.4)</v>
      </c>
      <c r="BV20" s="3" t="str">
        <f t="shared" si="5"/>
        <v>(104,1.4)</v>
      </c>
      <c r="BW20" s="3" t="str">
        <f t="shared" si="14"/>
        <v>(95,1.9)</v>
      </c>
      <c r="BX20" s="3" t="str">
        <f t="shared" si="15"/>
        <v>(96,0.6)</v>
      </c>
      <c r="BY20" s="3" t="str">
        <f t="shared" si="16"/>
        <v>(97,0.8)</v>
      </c>
      <c r="BZ20" s="3" t="str">
        <f t="shared" si="17"/>
        <v>(98,1.2)</v>
      </c>
      <c r="CA20" s="7" t="str">
        <f t="shared" si="7"/>
        <v>[(2,1),(8,2.4),(9,0.67),(10,2.4),(14,8.9),(16,55.6),(18,2.84),(22,0.2),(28,11.07),(29,10.21),(30,7.15),(35,1.065),(44,5),(45,5),(46,5),(48,0.3),(49,1.64),(51,16.3),(52,27.17),(53,0.9),(54,0.9),(55,0.9),(71,55),(72,105),(88,0.75),(90,0.35),(91,50),(92,10),(93,2.3),(94,1.4),(104,1.4),(95,1.9),(96,0.6),(97,0.8),(98,1.2)]</v>
      </c>
    </row>
    <row r="21" spans="2:79">
      <c r="B21" s="4" t="s">
        <v>158</v>
      </c>
      <c r="C21" s="4">
        <f>VLOOKUP(B21,数据源!$BR$3:$BW$33,2,FALSE)</f>
        <v>2411</v>
      </c>
      <c r="D21" s="4" t="s">
        <v>188</v>
      </c>
      <c r="E21" s="4">
        <v>7.45</v>
      </c>
      <c r="F21" s="4">
        <v>3.65</v>
      </c>
      <c r="G21" s="4">
        <v>3.1</v>
      </c>
      <c r="H21" s="4" t="s">
        <v>130</v>
      </c>
      <c r="I21" s="4">
        <f>VLOOKUP($B21,数据源!$B$3:$BJ$33,MATCH(I$4,数据源!$B$3:$BJ$3,0),FALSE)</f>
        <v>4</v>
      </c>
      <c r="J21" s="4">
        <f>VLOOKUP($B21,数据源!$B$3:$BJ$33,MATCH(J$4,数据源!$B$3:$BJ$3,0),FALSE)</f>
        <v>1.2</v>
      </c>
      <c r="K21" s="4">
        <f>VLOOKUP($B21,数据源!$B$3:$BJ$33,MATCH(K$4,数据源!$B$3:$BJ$3,0),FALSE)</f>
        <v>0.71</v>
      </c>
      <c r="L21" s="4">
        <f>VLOOKUP($B21,数据源!$B$3:$BJ$33,MATCH(L$4,数据源!$B$3:$BJ$3,0),FALSE)</f>
        <v>1.73</v>
      </c>
      <c r="M21" s="4">
        <f>VLOOKUP($B21,数据源!$B$3:$BJ$33,MATCH(M$4,数据源!$B$3:$BJ$3,0),FALSE)</f>
        <v>11.1</v>
      </c>
      <c r="N21" s="4">
        <f>VLOOKUP($B21,数据源!$B$3:$BJ$33,MATCH(N$4,数据源!$B$3:$BJ$3,0),FALSE)</f>
        <v>55.6</v>
      </c>
      <c r="O21" s="4">
        <f>VLOOKUP($B21,数据源!$B$3:$BJ$33,MATCH(O$4,数据源!$B$3:$BJ$3,0),FALSE)</f>
        <v>1.42</v>
      </c>
      <c r="P21" s="4">
        <f>VLOOKUP($B21,数据源!$B$3:$BJ$33,MATCH(P$4,数据源!$B$3:$BJ$3,0),FALSE)</f>
        <v>0.2</v>
      </c>
      <c r="Q21" s="4">
        <f>VLOOKUP($B21,数据源!$B$3:$BJ$33,MATCH(Q$4,数据源!$B$3:$BJ$3,0),FALSE)</f>
        <v>12.3</v>
      </c>
      <c r="R21" s="4">
        <f>VLOOKUP($B21,数据源!$B$3:$BJ$33,MATCH(R$4,数据源!$B$3:$BJ$3,0),FALSE)</f>
        <v>10.210000000000001</v>
      </c>
      <c r="S21" s="4">
        <f>VLOOKUP($B21,数据源!$B$3:$BJ$33,MATCH(S$4,数据源!$B$3:$BJ$3,0),FALSE)</f>
        <v>7.15</v>
      </c>
      <c r="T21" s="4">
        <f>VLOOKUP($B21,数据源!$B$3:$BJ$33,MATCH(T$4,数据源!$B$3:$BJ$3,0),FALSE)</f>
        <v>0.35499999999999998</v>
      </c>
      <c r="U21" s="4">
        <v>5</v>
      </c>
      <c r="V21" s="4">
        <v>5</v>
      </c>
      <c r="W21" s="4">
        <v>5</v>
      </c>
      <c r="X21" s="4">
        <f>VLOOKUP($B21,数据源!$B$3:$BJ$33,MATCH(X$4,数据源!$B$3:$BJ$3,0),FALSE)</f>
        <v>0.3</v>
      </c>
      <c r="Y21" s="4">
        <f>VLOOKUP($B21,数据源!$B$3:$BJ$33,MATCH(Y$4,数据源!$B$3:$BJ$3,0),FALSE)</f>
        <v>1.64</v>
      </c>
      <c r="Z21" s="4">
        <f>VLOOKUP($B21,数据源!$B$3:$BJ$33,MATCH(Z$4,数据源!$B$3:$BJ$3,0),FALSE)</f>
        <v>16.3</v>
      </c>
      <c r="AA21" s="4">
        <f>VLOOKUP($B21,数据源!$B$3:$BJ$33,MATCH(AA$4,数据源!$B$3:$BJ$3,0),FALSE)</f>
        <v>27.17</v>
      </c>
      <c r="AB21" s="4">
        <f>VLOOKUP($B21,数据源!$B$3:$BJ$33,MATCH(AB$4,数据源!$B$3:$BJ$3,0),FALSE)</f>
        <v>0.9</v>
      </c>
      <c r="AC21" s="4">
        <f>VLOOKUP($B21,数据源!$B$3:$BJ$33,MATCH(AC$4,数据源!$B$3:$BJ$3,0),FALSE)</f>
        <v>0.9</v>
      </c>
      <c r="AD21" s="4">
        <f>VLOOKUP($B21,数据源!$B$3:$BJ$33,MATCH(AD$4,数据源!$B$3:$BJ$3,0),FALSE)</f>
        <v>0.9</v>
      </c>
      <c r="AE21" s="4">
        <f>VLOOKUP($B21,数据源!$B$3:$BJ$33,MATCH(AE$4,数据源!$B$3:$BJ$3,0),FALSE)</f>
        <v>55</v>
      </c>
      <c r="AF21" s="4">
        <f>VLOOKUP($B21,数据源!$B$3:$BJ$33,MATCH(AF$4,数据源!$B$3:$BJ$3,0),FALSE)</f>
        <v>105</v>
      </c>
      <c r="AG21" s="4">
        <f>VLOOKUP($B21,数据源!$B$3:$BJ$33,MATCH(AG$4,数据源!$B$3:$BJ$3,0),FALSE)</f>
        <v>0.75</v>
      </c>
      <c r="AH21" s="4">
        <f>VLOOKUP($B21,数据源!$B$3:$BJ$33,MATCH(AH$4,数据源!$B$3:$BJ$3,0),FALSE)</f>
        <v>0.35</v>
      </c>
      <c r="AI21" s="4">
        <f>VLOOKUP($B21,数据源!$B$3:$BJ$33,MATCH(AI$4,数据源!$B$3:$BJ$3,0),FALSE)</f>
        <v>50</v>
      </c>
      <c r="AJ21" s="4">
        <f>VLOOKUP($B21,数据源!$B$3:$BJ$33,MATCH(AJ$4,数据源!$B$3:$BJ$3,0),FALSE)</f>
        <v>10</v>
      </c>
      <c r="AK21" s="4">
        <f>VLOOKUP($B21,数据源!$B$3:$BJ$33,MATCH(AK$4,数据源!$B$3:$BJ$3,0),FALSE)</f>
        <v>2.1</v>
      </c>
      <c r="AL21" s="4">
        <f>VLOOKUP($B21,数据源!$B$3:$BJ$33,MATCH(AL$4,数据源!$B$3:$BJ$3,0),FALSE)</f>
        <v>1.35</v>
      </c>
      <c r="AM21" s="4">
        <f>VLOOKUP($B21,数据源!$B$3:$BJ$33,MATCH(AM$4,数据源!$B$3:$BJ$3,0),FALSE)</f>
        <v>1.35</v>
      </c>
      <c r="AN21" s="4">
        <f>VLOOKUP($B21,数据源!$B$3:$BJ$33,MATCH(AN$4,数据源!$B$3:$BJ$3,0),FALSE)</f>
        <v>1.75</v>
      </c>
      <c r="AO21" s="4">
        <f>VLOOKUP($B21,数据源!$B$3:$BJ$33,MATCH(AO$4,数据源!$B$3:$BJ$3,0),FALSE)</f>
        <v>0.55000000000000004</v>
      </c>
      <c r="AP21" s="4">
        <f>VLOOKUP($B21,数据源!$B$3:$BJ$33,MATCH(AP$4,数据源!$B$3:$BJ$3,0),FALSE)</f>
        <v>0.8</v>
      </c>
      <c r="AQ21" s="4">
        <f>VLOOKUP($B21,数据源!$B$3:$BJ$33,MATCH(AQ$4,数据源!$B$3:$BJ$3,0),FALSE)</f>
        <v>1.1000000000000001</v>
      </c>
      <c r="AR21" s="3" t="str">
        <f t="shared" si="1"/>
        <v>(2,4)</v>
      </c>
      <c r="AS21" s="3" t="str">
        <f t="shared" si="18"/>
        <v>(8,1.2)</v>
      </c>
      <c r="AT21" s="3" t="str">
        <f t="shared" si="19"/>
        <v>(9,0.71)</v>
      </c>
      <c r="AU21" s="3" t="str">
        <f t="shared" si="20"/>
        <v>(10,1.73)</v>
      </c>
      <c r="AV21" s="3" t="str">
        <f t="shared" si="21"/>
        <v>(14,11.1)</v>
      </c>
      <c r="AW21" s="3" t="str">
        <f t="shared" si="22"/>
        <v>(16,55.6)</v>
      </c>
      <c r="AX21" s="3" t="str">
        <f t="shared" si="23"/>
        <v>(18,1.42)</v>
      </c>
      <c r="AY21" s="3" t="str">
        <f t="shared" si="24"/>
        <v>(22,0.2)</v>
      </c>
      <c r="AZ21" s="3" t="str">
        <f t="shared" si="25"/>
        <v>(28,12.3)</v>
      </c>
      <c r="BA21" s="3" t="str">
        <f t="shared" si="26"/>
        <v>(29,10.21)</v>
      </c>
      <c r="BB21" s="3" t="str">
        <f t="shared" si="27"/>
        <v>(30,7.15)</v>
      </c>
      <c r="BC21" s="3" t="str">
        <f t="shared" si="28"/>
        <v>(35,0.355)</v>
      </c>
      <c r="BD21" s="3" t="str">
        <f t="shared" si="29"/>
        <v>(44,5)</v>
      </c>
      <c r="BE21" s="3" t="str">
        <f t="shared" si="30"/>
        <v>(45,5)</v>
      </c>
      <c r="BF21" s="3" t="str">
        <f t="shared" si="31"/>
        <v>(46,5)</v>
      </c>
      <c r="BG21" s="3" t="str">
        <f t="shared" si="32"/>
        <v>(48,0.3)</v>
      </c>
      <c r="BH21" s="3" t="str">
        <f t="shared" si="33"/>
        <v>(49,1.64)</v>
      </c>
      <c r="BI21" s="3" t="str">
        <f t="shared" si="34"/>
        <v>(51,16.3)</v>
      </c>
      <c r="BJ21" s="3" t="str">
        <f t="shared" si="35"/>
        <v>(52,27.17)</v>
      </c>
      <c r="BK21" s="3" t="str">
        <f t="shared" si="36"/>
        <v>(53,0.9)</v>
      </c>
      <c r="BL21" s="3" t="str">
        <f t="shared" si="37"/>
        <v>(54,0.9)</v>
      </c>
      <c r="BM21" s="3" t="str">
        <f t="shared" si="38"/>
        <v>(55,0.9)</v>
      </c>
      <c r="BN21" s="3" t="str">
        <f t="shared" si="39"/>
        <v>(71,55)</v>
      </c>
      <c r="BO21" s="3" t="str">
        <f t="shared" si="40"/>
        <v>(72,105)</v>
      </c>
      <c r="BP21" s="3" t="str">
        <f t="shared" si="41"/>
        <v>(88,0.75)</v>
      </c>
      <c r="BQ21" s="3" t="str">
        <f t="shared" si="9"/>
        <v>(90,0.35)</v>
      </c>
      <c r="BR21" s="3" t="str">
        <f t="shared" si="10"/>
        <v>(91,50)</v>
      </c>
      <c r="BS21" s="3" t="str">
        <f t="shared" si="11"/>
        <v>(92,10)</v>
      </c>
      <c r="BT21" s="3" t="str">
        <f t="shared" si="12"/>
        <v>(93,2.1)</v>
      </c>
      <c r="BU21" s="3" t="str">
        <f t="shared" si="13"/>
        <v>(94,1.35)</v>
      </c>
      <c r="BV21" s="3" t="str">
        <f t="shared" si="5"/>
        <v>(104,1.35)</v>
      </c>
      <c r="BW21" s="3" t="str">
        <f t="shared" si="14"/>
        <v>(95,1.75)</v>
      </c>
      <c r="BX21" s="3" t="str">
        <f t="shared" si="15"/>
        <v>(96,0.55)</v>
      </c>
      <c r="BY21" s="3" t="str">
        <f t="shared" si="16"/>
        <v>(97,0.8)</v>
      </c>
      <c r="BZ21" s="3" t="str">
        <f t="shared" si="17"/>
        <v>(98,1.1)</v>
      </c>
      <c r="CA21" s="7" t="str">
        <f t="shared" si="7"/>
        <v>[(2,4),(8,1.2),(9,0.71),(10,1.73),(14,11.1),(16,55.6),(18,1.42),(22,0.2),(28,12.3),(29,10.21),(30,7.15),(35,0.355),(44,5),(45,5),(46,5),(48,0.3),(49,1.64),(51,16.3),(52,27.17),(53,0.9),(54,0.9),(55,0.9),(71,55),(72,105),(88,0.75),(90,0.35),(91,50),(92,10),(93,2.1),(94,1.35),(104,1.35),(95,1.75),(96,0.55),(97,0.8),(98,1.1)]</v>
      </c>
    </row>
    <row r="22" spans="2:79">
      <c r="B22" s="4" t="s">
        <v>159</v>
      </c>
      <c r="C22" s="4">
        <f>VLOOKUP(B22,数据源!$BR$3:$BW$33,2,FALSE)</f>
        <v>2421</v>
      </c>
      <c r="D22" s="4" t="s">
        <v>189</v>
      </c>
      <c r="E22" s="4">
        <v>6.34</v>
      </c>
      <c r="F22" s="4">
        <v>3.51</v>
      </c>
      <c r="G22" s="4">
        <v>2.78</v>
      </c>
      <c r="H22" s="4" t="s">
        <v>128</v>
      </c>
      <c r="I22" s="4">
        <f>VLOOKUP($B22,数据源!$B$3:$BJ$33,MATCH(I$4,数据源!$B$3:$BJ$3,0),FALSE)</f>
        <v>1</v>
      </c>
      <c r="J22" s="4">
        <f>VLOOKUP($B22,数据源!$B$3:$BJ$33,MATCH(J$4,数据源!$B$3:$BJ$3,0),FALSE)</f>
        <v>2.4</v>
      </c>
      <c r="K22" s="4">
        <f>VLOOKUP($B22,数据源!$B$3:$BJ$33,MATCH(K$4,数据源!$B$3:$BJ$3,0),FALSE)</f>
        <v>0.64</v>
      </c>
      <c r="L22" s="4">
        <f>VLOOKUP($B22,数据源!$B$3:$BJ$33,MATCH(L$4,数据源!$B$3:$BJ$3,0),FALSE)</f>
        <v>2.4</v>
      </c>
      <c r="M22" s="4">
        <f>VLOOKUP($B22,数据源!$B$3:$BJ$33,MATCH(M$4,数据源!$B$3:$BJ$3,0),FALSE)</f>
        <v>8.9</v>
      </c>
      <c r="N22" s="4">
        <f>VLOOKUP($B22,数据源!$B$3:$BJ$33,MATCH(N$4,数据源!$B$3:$BJ$3,0),FALSE)</f>
        <v>55.6</v>
      </c>
      <c r="O22" s="4">
        <f>VLOOKUP($B22,数据源!$B$3:$BJ$33,MATCH(O$4,数据源!$B$3:$BJ$3,0),FALSE)</f>
        <v>2.84</v>
      </c>
      <c r="P22" s="4">
        <f>VLOOKUP($B22,数据源!$B$3:$BJ$33,MATCH(P$4,数据源!$B$3:$BJ$3,0),FALSE)</f>
        <v>0.2</v>
      </c>
      <c r="Q22" s="4">
        <f>VLOOKUP($B22,数据源!$B$3:$BJ$33,MATCH(Q$4,数据源!$B$3:$BJ$3,0),FALSE)</f>
        <v>11.07</v>
      </c>
      <c r="R22" s="4">
        <f>VLOOKUP($B22,数据源!$B$3:$BJ$33,MATCH(R$4,数据源!$B$3:$BJ$3,0),FALSE)</f>
        <v>10.210000000000001</v>
      </c>
      <c r="S22" s="4">
        <f>VLOOKUP($B22,数据源!$B$3:$BJ$33,MATCH(S$4,数据源!$B$3:$BJ$3,0),FALSE)</f>
        <v>7.15</v>
      </c>
      <c r="T22" s="4">
        <f>VLOOKUP($B22,数据源!$B$3:$BJ$33,MATCH(T$4,数据源!$B$3:$BJ$3,0),FALSE)</f>
        <v>1.0649999999999999</v>
      </c>
      <c r="U22" s="4">
        <v>5</v>
      </c>
      <c r="V22" s="4">
        <v>5</v>
      </c>
      <c r="W22" s="4">
        <v>5</v>
      </c>
      <c r="X22" s="4">
        <f>VLOOKUP($B22,数据源!$B$3:$BJ$33,MATCH(X$4,数据源!$B$3:$BJ$3,0),FALSE)</f>
        <v>0.3</v>
      </c>
      <c r="Y22" s="4">
        <f>VLOOKUP($B22,数据源!$B$3:$BJ$33,MATCH(Y$4,数据源!$B$3:$BJ$3,0),FALSE)</f>
        <v>1.64</v>
      </c>
      <c r="Z22" s="4">
        <f>VLOOKUP($B22,数据源!$B$3:$BJ$33,MATCH(Z$4,数据源!$B$3:$BJ$3,0),FALSE)</f>
        <v>16.3</v>
      </c>
      <c r="AA22" s="4">
        <f>VLOOKUP($B22,数据源!$B$3:$BJ$33,MATCH(AA$4,数据源!$B$3:$BJ$3,0),FALSE)</f>
        <v>27.17</v>
      </c>
      <c r="AB22" s="4">
        <f>VLOOKUP($B22,数据源!$B$3:$BJ$33,MATCH(AB$4,数据源!$B$3:$BJ$3,0),FALSE)</f>
        <v>0.9</v>
      </c>
      <c r="AC22" s="4">
        <f>VLOOKUP($B22,数据源!$B$3:$BJ$33,MATCH(AC$4,数据源!$B$3:$BJ$3,0),FALSE)</f>
        <v>0.9</v>
      </c>
      <c r="AD22" s="4">
        <f>VLOOKUP($B22,数据源!$B$3:$BJ$33,MATCH(AD$4,数据源!$B$3:$BJ$3,0),FALSE)</f>
        <v>0.9</v>
      </c>
      <c r="AE22" s="4">
        <f>VLOOKUP($B22,数据源!$B$3:$BJ$33,MATCH(AE$4,数据源!$B$3:$BJ$3,0),FALSE)</f>
        <v>55</v>
      </c>
      <c r="AF22" s="4">
        <f>VLOOKUP($B22,数据源!$B$3:$BJ$33,MATCH(AF$4,数据源!$B$3:$BJ$3,0),FALSE)</f>
        <v>105</v>
      </c>
      <c r="AG22" s="4">
        <f>VLOOKUP($B22,数据源!$B$3:$BJ$33,MATCH(AG$4,数据源!$B$3:$BJ$3,0),FALSE)</f>
        <v>0.75</v>
      </c>
      <c r="AH22" s="4">
        <f>VLOOKUP($B22,数据源!$B$3:$BJ$33,MATCH(AH$4,数据源!$B$3:$BJ$3,0),FALSE)</f>
        <v>0.35</v>
      </c>
      <c r="AI22" s="4">
        <f>VLOOKUP($B22,数据源!$B$3:$BJ$33,MATCH(AI$4,数据源!$B$3:$BJ$3,0),FALSE)</f>
        <v>50</v>
      </c>
      <c r="AJ22" s="4">
        <f>VLOOKUP($B22,数据源!$B$3:$BJ$33,MATCH(AJ$4,数据源!$B$3:$BJ$3,0),FALSE)</f>
        <v>10</v>
      </c>
      <c r="AK22" s="4">
        <f>VLOOKUP($B22,数据源!$B$3:$BJ$33,MATCH(AK$4,数据源!$B$3:$BJ$3,0),FALSE)</f>
        <v>2.25</v>
      </c>
      <c r="AL22" s="4">
        <f>VLOOKUP($B22,数据源!$B$3:$BJ$33,MATCH(AL$4,数据源!$B$3:$BJ$3,0),FALSE)</f>
        <v>1.4000000000000001</v>
      </c>
      <c r="AM22" s="4">
        <f>VLOOKUP($B22,数据源!$B$3:$BJ$33,MATCH(AM$4,数据源!$B$3:$BJ$3,0),FALSE)</f>
        <v>1.4000000000000001</v>
      </c>
      <c r="AN22" s="4">
        <f>VLOOKUP($B22,数据源!$B$3:$BJ$33,MATCH(AN$4,数据源!$B$3:$BJ$3,0),FALSE)</f>
        <v>1.85</v>
      </c>
      <c r="AO22" s="4">
        <f>VLOOKUP($B22,数据源!$B$3:$BJ$33,MATCH(AO$4,数据源!$B$3:$BJ$3,0),FALSE)</f>
        <v>0.55000000000000004</v>
      </c>
      <c r="AP22" s="4">
        <f>VLOOKUP($B22,数据源!$B$3:$BJ$33,MATCH(AP$4,数据源!$B$3:$BJ$3,0),FALSE)</f>
        <v>0.8</v>
      </c>
      <c r="AQ22" s="4">
        <f>VLOOKUP($B22,数据源!$B$3:$BJ$33,MATCH(AQ$4,数据源!$B$3:$BJ$3,0),FALSE)</f>
        <v>1.1500000000000001</v>
      </c>
      <c r="AR22" s="3" t="str">
        <f t="shared" si="1"/>
        <v>(2,1)</v>
      </c>
      <c r="AS22" s="3" t="str">
        <f t="shared" si="18"/>
        <v>(8,2.4)</v>
      </c>
      <c r="AT22" s="3" t="str">
        <f t="shared" si="19"/>
        <v>(9,0.64)</v>
      </c>
      <c r="AU22" s="3" t="str">
        <f t="shared" si="20"/>
        <v>(10,2.4)</v>
      </c>
      <c r="AV22" s="3" t="str">
        <f t="shared" si="21"/>
        <v>(14,8.9)</v>
      </c>
      <c r="AW22" s="3" t="str">
        <f t="shared" si="22"/>
        <v>(16,55.6)</v>
      </c>
      <c r="AX22" s="3" t="str">
        <f t="shared" si="23"/>
        <v>(18,2.84)</v>
      </c>
      <c r="AY22" s="3" t="str">
        <f t="shared" si="24"/>
        <v>(22,0.2)</v>
      </c>
      <c r="AZ22" s="3" t="str">
        <f t="shared" si="25"/>
        <v>(28,11.07)</v>
      </c>
      <c r="BA22" s="3" t="str">
        <f t="shared" si="26"/>
        <v>(29,10.21)</v>
      </c>
      <c r="BB22" s="3" t="str">
        <f t="shared" si="27"/>
        <v>(30,7.15)</v>
      </c>
      <c r="BC22" s="3" t="str">
        <f t="shared" si="28"/>
        <v>(35,1.065)</v>
      </c>
      <c r="BD22" s="3" t="str">
        <f t="shared" si="29"/>
        <v>(44,5)</v>
      </c>
      <c r="BE22" s="3" t="str">
        <f t="shared" si="30"/>
        <v>(45,5)</v>
      </c>
      <c r="BF22" s="3" t="str">
        <f t="shared" si="31"/>
        <v>(46,5)</v>
      </c>
      <c r="BG22" s="3" t="str">
        <f t="shared" si="32"/>
        <v>(48,0.3)</v>
      </c>
      <c r="BH22" s="3" t="str">
        <f t="shared" si="33"/>
        <v>(49,1.64)</v>
      </c>
      <c r="BI22" s="3" t="str">
        <f t="shared" si="34"/>
        <v>(51,16.3)</v>
      </c>
      <c r="BJ22" s="3" t="str">
        <f t="shared" si="35"/>
        <v>(52,27.17)</v>
      </c>
      <c r="BK22" s="3" t="str">
        <f t="shared" si="36"/>
        <v>(53,0.9)</v>
      </c>
      <c r="BL22" s="3" t="str">
        <f t="shared" si="37"/>
        <v>(54,0.9)</v>
      </c>
      <c r="BM22" s="3" t="str">
        <f t="shared" si="38"/>
        <v>(55,0.9)</v>
      </c>
      <c r="BN22" s="3" t="str">
        <f t="shared" si="39"/>
        <v>(71,55)</v>
      </c>
      <c r="BO22" s="3" t="str">
        <f t="shared" si="40"/>
        <v>(72,105)</v>
      </c>
      <c r="BP22" s="3" t="str">
        <f t="shared" si="41"/>
        <v>(88,0.75)</v>
      </c>
      <c r="BQ22" s="3" t="str">
        <f t="shared" si="9"/>
        <v>(90,0.35)</v>
      </c>
      <c r="BR22" s="3" t="str">
        <f t="shared" si="10"/>
        <v>(91,50)</v>
      </c>
      <c r="BS22" s="3" t="str">
        <f t="shared" si="11"/>
        <v>(92,10)</v>
      </c>
      <c r="BT22" s="3" t="str">
        <f t="shared" si="12"/>
        <v>(93,2.25)</v>
      </c>
      <c r="BU22" s="3" t="str">
        <f t="shared" si="13"/>
        <v>(94,1.4)</v>
      </c>
      <c r="BV22" s="3" t="str">
        <f t="shared" si="5"/>
        <v>(104,1.4)</v>
      </c>
      <c r="BW22" s="3" t="str">
        <f t="shared" si="14"/>
        <v>(95,1.85)</v>
      </c>
      <c r="BX22" s="3" t="str">
        <f t="shared" si="15"/>
        <v>(96,0.55)</v>
      </c>
      <c r="BY22" s="3" t="str">
        <f t="shared" si="16"/>
        <v>(97,0.8)</v>
      </c>
      <c r="BZ22" s="3" t="str">
        <f t="shared" si="17"/>
        <v>(98,1.15)</v>
      </c>
      <c r="CA22" s="7" t="str">
        <f t="shared" si="7"/>
        <v>[(2,1),(8,2.4),(9,0.64),(10,2.4),(14,8.9),(16,55.6),(18,2.84),(22,0.2),(28,11.07),(29,10.21),(30,7.15),(35,1.065),(44,5),(45,5),(46,5),(48,0.3),(49,1.64),(51,16.3),(52,27.17),(53,0.9),(54,0.9),(55,0.9),(71,55),(72,105),(88,0.75),(90,0.35),(91,50),(92,10),(93,2.25),(94,1.4),(104,1.4),(95,1.85),(96,0.55),(97,0.8),(98,1.15)]</v>
      </c>
    </row>
    <row r="23" spans="2:79">
      <c r="B23" s="4" t="s">
        <v>167</v>
      </c>
      <c r="C23" s="4">
        <f>VLOOKUP(B23,数据源!$BR$3:$BW$33,2,FALSE)</f>
        <v>2431</v>
      </c>
      <c r="D23" s="4" t="s">
        <v>197</v>
      </c>
      <c r="E23" s="4">
        <v>7.6</v>
      </c>
      <c r="F23" s="4">
        <v>3.38</v>
      </c>
      <c r="G23" s="4">
        <v>3.01</v>
      </c>
      <c r="H23" s="4" t="s">
        <v>129</v>
      </c>
      <c r="I23" s="4">
        <f>VLOOKUP($B23,数据源!$B$3:$BJ$33,MATCH(I$4,数据源!$B$3:$BJ$3,0),FALSE)</f>
        <v>1</v>
      </c>
      <c r="J23" s="4">
        <f>VLOOKUP($B23,数据源!$B$3:$BJ$33,MATCH(J$4,数据源!$B$3:$BJ$3,0),FALSE)</f>
        <v>2.4</v>
      </c>
      <c r="K23" s="4">
        <f>VLOOKUP($B23,数据源!$B$3:$BJ$33,MATCH(K$4,数据源!$B$3:$BJ$3,0),FALSE)</f>
        <v>0.71</v>
      </c>
      <c r="L23" s="4">
        <f>VLOOKUP($B23,数据源!$B$3:$BJ$33,MATCH(L$4,数据源!$B$3:$BJ$3,0),FALSE)</f>
        <v>2.4</v>
      </c>
      <c r="M23" s="4">
        <f>VLOOKUP($B23,数据源!$B$3:$BJ$33,MATCH(M$4,数据源!$B$3:$BJ$3,0),FALSE)</f>
        <v>11.1</v>
      </c>
      <c r="N23" s="4">
        <f>VLOOKUP($B23,数据源!$B$3:$BJ$33,MATCH(N$4,数据源!$B$3:$BJ$3,0),FALSE)</f>
        <v>55.6</v>
      </c>
      <c r="O23" s="4">
        <f>VLOOKUP($B23,数据源!$B$3:$BJ$33,MATCH(O$4,数据源!$B$3:$BJ$3,0),FALSE)</f>
        <v>2.84</v>
      </c>
      <c r="P23" s="4">
        <f>VLOOKUP($B23,数据源!$B$3:$BJ$33,MATCH(P$4,数据源!$B$3:$BJ$3,0),FALSE)</f>
        <v>0.2</v>
      </c>
      <c r="Q23" s="4">
        <f>VLOOKUP($B23,数据源!$B$3:$BJ$33,MATCH(Q$4,数据源!$B$3:$BJ$3,0),FALSE)</f>
        <v>12.3</v>
      </c>
      <c r="R23" s="4">
        <f>VLOOKUP($B23,数据源!$B$3:$BJ$33,MATCH(R$4,数据源!$B$3:$BJ$3,0),FALSE)</f>
        <v>10.210000000000001</v>
      </c>
      <c r="S23" s="4">
        <f>VLOOKUP($B23,数据源!$B$3:$BJ$33,MATCH(S$4,数据源!$B$3:$BJ$3,0),FALSE)</f>
        <v>7.15</v>
      </c>
      <c r="T23" s="4">
        <f>VLOOKUP($B23,数据源!$B$3:$BJ$33,MATCH(T$4,数据源!$B$3:$BJ$3,0),FALSE)</f>
        <v>1.0649999999999999</v>
      </c>
      <c r="U23" s="4">
        <v>5</v>
      </c>
      <c r="V23" s="4">
        <v>5</v>
      </c>
      <c r="W23" s="4">
        <v>5</v>
      </c>
      <c r="X23" s="4">
        <f>VLOOKUP($B23,数据源!$B$3:$BJ$33,MATCH(X$4,数据源!$B$3:$BJ$3,0),FALSE)</f>
        <v>0.3</v>
      </c>
      <c r="Y23" s="4">
        <f>VLOOKUP($B23,数据源!$B$3:$BJ$33,MATCH(Y$4,数据源!$B$3:$BJ$3,0),FALSE)</f>
        <v>1.64</v>
      </c>
      <c r="Z23" s="4">
        <f>VLOOKUP($B23,数据源!$B$3:$BJ$33,MATCH(Z$4,数据源!$B$3:$BJ$3,0),FALSE)</f>
        <v>16.3</v>
      </c>
      <c r="AA23" s="4">
        <f>VLOOKUP($B23,数据源!$B$3:$BJ$33,MATCH(AA$4,数据源!$B$3:$BJ$3,0),FALSE)</f>
        <v>27.17</v>
      </c>
      <c r="AB23" s="4">
        <f>VLOOKUP($B23,数据源!$B$3:$BJ$33,MATCH(AB$4,数据源!$B$3:$BJ$3,0),FALSE)</f>
        <v>0.9</v>
      </c>
      <c r="AC23" s="4">
        <f>VLOOKUP($B23,数据源!$B$3:$BJ$33,MATCH(AC$4,数据源!$B$3:$BJ$3,0),FALSE)</f>
        <v>0.9</v>
      </c>
      <c r="AD23" s="4">
        <f>VLOOKUP($B23,数据源!$B$3:$BJ$33,MATCH(AD$4,数据源!$B$3:$BJ$3,0),FALSE)</f>
        <v>0.9</v>
      </c>
      <c r="AE23" s="4">
        <f>VLOOKUP($B23,数据源!$B$3:$BJ$33,MATCH(AE$4,数据源!$B$3:$BJ$3,0),FALSE)</f>
        <v>55</v>
      </c>
      <c r="AF23" s="4">
        <f>VLOOKUP($B23,数据源!$B$3:$BJ$33,MATCH(AF$4,数据源!$B$3:$BJ$3,0),FALSE)</f>
        <v>105</v>
      </c>
      <c r="AG23" s="4">
        <f>VLOOKUP($B23,数据源!$B$3:$BJ$33,MATCH(AG$4,数据源!$B$3:$BJ$3,0),FALSE)</f>
        <v>0.75</v>
      </c>
      <c r="AH23" s="4">
        <f>VLOOKUP($B23,数据源!$B$3:$BJ$33,MATCH(AH$4,数据源!$B$3:$BJ$3,0),FALSE)</f>
        <v>0.35</v>
      </c>
      <c r="AI23" s="4">
        <f>VLOOKUP($B23,数据源!$B$3:$BJ$33,MATCH(AI$4,数据源!$B$3:$BJ$3,0),FALSE)</f>
        <v>50</v>
      </c>
      <c r="AJ23" s="4">
        <f>VLOOKUP($B23,数据源!$B$3:$BJ$33,MATCH(AJ$4,数据源!$B$3:$BJ$3,0),FALSE)</f>
        <v>10</v>
      </c>
      <c r="AK23" s="4">
        <f>VLOOKUP($B23,数据源!$B$3:$BJ$33,MATCH(AK$4,数据源!$B$3:$BJ$3,0),FALSE)</f>
        <v>2.4</v>
      </c>
      <c r="AL23" s="4">
        <f>VLOOKUP($B23,数据源!$B$3:$BJ$33,MATCH(AL$4,数据源!$B$3:$BJ$3,0),FALSE)</f>
        <v>1.35</v>
      </c>
      <c r="AM23" s="4">
        <f>VLOOKUP($B23,数据源!$B$3:$BJ$33,MATCH(AM$4,数据源!$B$3:$BJ$3,0),FALSE)</f>
        <v>1.35</v>
      </c>
      <c r="AN23" s="4">
        <f>VLOOKUP($B23,数据源!$B$3:$BJ$33,MATCH(AN$4,数据源!$B$3:$BJ$3,0),FALSE)</f>
        <v>1.7999999999999998</v>
      </c>
      <c r="AO23" s="4">
        <f>VLOOKUP($B23,数据源!$B$3:$BJ$33,MATCH(AO$4,数据源!$B$3:$BJ$3,0),FALSE)</f>
        <v>0.55000000000000004</v>
      </c>
      <c r="AP23" s="4">
        <f>VLOOKUP($B23,数据源!$B$3:$BJ$33,MATCH(AP$4,数据源!$B$3:$BJ$3,0),FALSE)</f>
        <v>0.8</v>
      </c>
      <c r="AQ23" s="4">
        <f>VLOOKUP($B23,数据源!$B$3:$BJ$33,MATCH(AQ$4,数据源!$B$3:$BJ$3,0),FALSE)</f>
        <v>1.1500000000000001</v>
      </c>
      <c r="AR23" s="3" t="str">
        <f t="shared" si="1"/>
        <v>(2,1)</v>
      </c>
      <c r="AS23" s="3" t="str">
        <f t="shared" si="18"/>
        <v>(8,2.4)</v>
      </c>
      <c r="AT23" s="3" t="str">
        <f t="shared" si="19"/>
        <v>(9,0.71)</v>
      </c>
      <c r="AU23" s="3" t="str">
        <f t="shared" si="20"/>
        <v>(10,2.4)</v>
      </c>
      <c r="AV23" s="3" t="str">
        <f t="shared" si="21"/>
        <v>(14,11.1)</v>
      </c>
      <c r="AW23" s="3" t="str">
        <f t="shared" si="22"/>
        <v>(16,55.6)</v>
      </c>
      <c r="AX23" s="3" t="str">
        <f t="shared" si="23"/>
        <v>(18,2.84)</v>
      </c>
      <c r="AY23" s="3" t="str">
        <f t="shared" si="24"/>
        <v>(22,0.2)</v>
      </c>
      <c r="AZ23" s="3" t="str">
        <f t="shared" si="25"/>
        <v>(28,12.3)</v>
      </c>
      <c r="BA23" s="3" t="str">
        <f t="shared" si="26"/>
        <v>(29,10.21)</v>
      </c>
      <c r="BB23" s="3" t="str">
        <f t="shared" si="27"/>
        <v>(30,7.15)</v>
      </c>
      <c r="BC23" s="3" t="str">
        <f t="shared" si="28"/>
        <v>(35,1.065)</v>
      </c>
      <c r="BD23" s="3" t="str">
        <f t="shared" si="29"/>
        <v>(44,5)</v>
      </c>
      <c r="BE23" s="3" t="str">
        <f t="shared" si="30"/>
        <v>(45,5)</v>
      </c>
      <c r="BF23" s="3" t="str">
        <f t="shared" si="31"/>
        <v>(46,5)</v>
      </c>
      <c r="BG23" s="3" t="str">
        <f t="shared" si="32"/>
        <v>(48,0.3)</v>
      </c>
      <c r="BH23" s="3" t="str">
        <f t="shared" si="33"/>
        <v>(49,1.64)</v>
      </c>
      <c r="BI23" s="3" t="str">
        <f t="shared" si="34"/>
        <v>(51,16.3)</v>
      </c>
      <c r="BJ23" s="3" t="str">
        <f t="shared" si="35"/>
        <v>(52,27.17)</v>
      </c>
      <c r="BK23" s="3" t="str">
        <f t="shared" si="36"/>
        <v>(53,0.9)</v>
      </c>
      <c r="BL23" s="3" t="str">
        <f t="shared" si="37"/>
        <v>(54,0.9)</v>
      </c>
      <c r="BM23" s="3" t="str">
        <f t="shared" si="38"/>
        <v>(55,0.9)</v>
      </c>
      <c r="BN23" s="3" t="str">
        <f t="shared" si="39"/>
        <v>(71,55)</v>
      </c>
      <c r="BO23" s="3" t="str">
        <f t="shared" si="40"/>
        <v>(72,105)</v>
      </c>
      <c r="BP23" s="3" t="str">
        <f t="shared" si="41"/>
        <v>(88,0.75)</v>
      </c>
      <c r="BQ23" s="3" t="str">
        <f t="shared" si="9"/>
        <v>(90,0.35)</v>
      </c>
      <c r="BR23" s="3" t="str">
        <f t="shared" si="10"/>
        <v>(91,50)</v>
      </c>
      <c r="BS23" s="3" t="str">
        <f t="shared" si="11"/>
        <v>(92,10)</v>
      </c>
      <c r="BT23" s="3" t="str">
        <f t="shared" si="12"/>
        <v>(93,2.4)</v>
      </c>
      <c r="BU23" s="3" t="str">
        <f t="shared" si="13"/>
        <v>(94,1.35)</v>
      </c>
      <c r="BV23" s="3" t="str">
        <f t="shared" si="5"/>
        <v>(104,1.35)</v>
      </c>
      <c r="BW23" s="3" t="str">
        <f t="shared" si="14"/>
        <v>(95,1.8)</v>
      </c>
      <c r="BX23" s="3" t="str">
        <f t="shared" si="15"/>
        <v>(96,0.55)</v>
      </c>
      <c r="BY23" s="3" t="str">
        <f t="shared" si="16"/>
        <v>(97,0.8)</v>
      </c>
      <c r="BZ23" s="3" t="str">
        <f t="shared" si="17"/>
        <v>(98,1.15)</v>
      </c>
      <c r="CA23" s="7" t="str">
        <f t="shared" si="7"/>
        <v>[(2,1),(8,2.4),(9,0.71),(10,2.4),(14,11.1),(16,55.6),(18,2.84),(22,0.2),(28,12.3),(29,10.21),(30,7.15),(35,1.065),(44,5),(45,5),(46,5),(48,0.3),(49,1.64),(51,16.3),(52,27.17),(53,0.9),(54,0.9),(55,0.9),(71,55),(72,105),(88,0.75),(90,0.35),(91,50),(92,10),(93,2.4),(94,1.35),(104,1.35),(95,1.8),(96,0.55),(97,0.8),(98,1.15)]</v>
      </c>
    </row>
    <row r="24" spans="2:79">
      <c r="B24" s="4" t="s">
        <v>169</v>
      </c>
      <c r="C24" s="4">
        <f>VLOOKUP(B24,数据源!$BR$3:$BW$33,2,FALSE)</f>
        <v>2511</v>
      </c>
      <c r="D24" s="4" t="s">
        <v>199</v>
      </c>
      <c r="E24" s="4">
        <v>7.7</v>
      </c>
      <c r="F24" s="4">
        <v>3.5</v>
      </c>
      <c r="G24" s="4">
        <v>2.25</v>
      </c>
      <c r="H24" s="4" t="s">
        <v>139</v>
      </c>
      <c r="I24" s="4">
        <f>VLOOKUP($B24,数据源!$B$3:$BJ$33,MATCH(I$4,数据源!$B$3:$BJ$3,0),FALSE)</f>
        <v>1</v>
      </c>
      <c r="J24" s="4">
        <f>VLOOKUP($B24,数据源!$B$3:$BJ$33,MATCH(J$4,数据源!$B$3:$BJ$3,0),FALSE)</f>
        <v>2.4</v>
      </c>
      <c r="K24" s="4">
        <f>VLOOKUP($B24,数据源!$B$3:$BJ$33,MATCH(K$4,数据源!$B$3:$BJ$3,0),FALSE)</f>
        <v>0.71</v>
      </c>
      <c r="L24" s="4">
        <f>VLOOKUP($B24,数据源!$B$3:$BJ$33,MATCH(L$4,数据源!$B$3:$BJ$3,0),FALSE)</f>
        <v>2.4</v>
      </c>
      <c r="M24" s="4">
        <f>VLOOKUP($B24,数据源!$B$3:$BJ$33,MATCH(M$4,数据源!$B$3:$BJ$3,0),FALSE)</f>
        <v>8.9</v>
      </c>
      <c r="N24" s="4">
        <f>VLOOKUP($B24,数据源!$B$3:$BJ$33,MATCH(N$4,数据源!$B$3:$BJ$3,0),FALSE)</f>
        <v>55.6</v>
      </c>
      <c r="O24" s="4">
        <f>VLOOKUP($B24,数据源!$B$3:$BJ$33,MATCH(O$4,数据源!$B$3:$BJ$3,0),FALSE)</f>
        <v>2.84</v>
      </c>
      <c r="P24" s="4">
        <f>VLOOKUP($B24,数据源!$B$3:$BJ$33,MATCH(P$4,数据源!$B$3:$BJ$3,0),FALSE)</f>
        <v>0.2</v>
      </c>
      <c r="Q24" s="4">
        <f>VLOOKUP($B24,数据源!$B$3:$BJ$33,MATCH(Q$4,数据源!$B$3:$BJ$3,0),FALSE)</f>
        <v>11.07</v>
      </c>
      <c r="R24" s="4">
        <f>VLOOKUP($B24,数据源!$B$3:$BJ$33,MATCH(R$4,数据源!$B$3:$BJ$3,0),FALSE)</f>
        <v>10.210000000000001</v>
      </c>
      <c r="S24" s="4">
        <f>VLOOKUP($B24,数据源!$B$3:$BJ$33,MATCH(S$4,数据源!$B$3:$BJ$3,0),FALSE)</f>
        <v>7.15</v>
      </c>
      <c r="T24" s="4">
        <f>VLOOKUP($B24,数据源!$B$3:$BJ$33,MATCH(T$4,数据源!$B$3:$BJ$3,0),FALSE)</f>
        <v>1.0649999999999999</v>
      </c>
      <c r="U24" s="4">
        <v>5</v>
      </c>
      <c r="V24" s="4">
        <v>5</v>
      </c>
      <c r="W24" s="4">
        <v>5</v>
      </c>
      <c r="X24" s="4">
        <f>VLOOKUP($B24,数据源!$B$3:$BJ$33,MATCH(X$4,数据源!$B$3:$BJ$3,0),FALSE)</f>
        <v>0.3</v>
      </c>
      <c r="Y24" s="4">
        <f>VLOOKUP($B24,数据源!$B$3:$BJ$33,MATCH(Y$4,数据源!$B$3:$BJ$3,0),FALSE)</f>
        <v>1.64</v>
      </c>
      <c r="Z24" s="4">
        <f>VLOOKUP($B24,数据源!$B$3:$BJ$33,MATCH(Z$4,数据源!$B$3:$BJ$3,0),FALSE)</f>
        <v>16.3</v>
      </c>
      <c r="AA24" s="4">
        <f>VLOOKUP($B24,数据源!$B$3:$BJ$33,MATCH(AA$4,数据源!$B$3:$BJ$3,0),FALSE)</f>
        <v>27.17</v>
      </c>
      <c r="AB24" s="4">
        <f>VLOOKUP($B24,数据源!$B$3:$BJ$33,MATCH(AB$4,数据源!$B$3:$BJ$3,0),FALSE)</f>
        <v>0.9</v>
      </c>
      <c r="AC24" s="4">
        <f>VLOOKUP($B24,数据源!$B$3:$BJ$33,MATCH(AC$4,数据源!$B$3:$BJ$3,0),FALSE)</f>
        <v>0.9</v>
      </c>
      <c r="AD24" s="4">
        <f>VLOOKUP($B24,数据源!$B$3:$BJ$33,MATCH(AD$4,数据源!$B$3:$BJ$3,0),FALSE)</f>
        <v>0.9</v>
      </c>
      <c r="AE24" s="4">
        <f>VLOOKUP($B24,数据源!$B$3:$BJ$33,MATCH(AE$4,数据源!$B$3:$BJ$3,0),FALSE)</f>
        <v>55</v>
      </c>
      <c r="AF24" s="4">
        <f>VLOOKUP($B24,数据源!$B$3:$BJ$33,MATCH(AF$4,数据源!$B$3:$BJ$3,0),FALSE)</f>
        <v>105</v>
      </c>
      <c r="AG24" s="4">
        <f>VLOOKUP($B24,数据源!$B$3:$BJ$33,MATCH(AG$4,数据源!$B$3:$BJ$3,0),FALSE)</f>
        <v>0.75</v>
      </c>
      <c r="AH24" s="4">
        <f>VLOOKUP($B24,数据源!$B$3:$BJ$33,MATCH(AH$4,数据源!$B$3:$BJ$3,0),FALSE)</f>
        <v>0.35</v>
      </c>
      <c r="AI24" s="4">
        <f>VLOOKUP($B24,数据源!$B$3:$BJ$33,MATCH(AI$4,数据源!$B$3:$BJ$3,0),FALSE)</f>
        <v>50</v>
      </c>
      <c r="AJ24" s="4">
        <f>VLOOKUP($B24,数据源!$B$3:$BJ$33,MATCH(AJ$4,数据源!$B$3:$BJ$3,0),FALSE)</f>
        <v>10</v>
      </c>
      <c r="AK24" s="4">
        <f>VLOOKUP($B24,数据源!$B$3:$BJ$33,MATCH(AK$4,数据源!$B$3:$BJ$3,0),FALSE)</f>
        <v>2.2000000000000002</v>
      </c>
      <c r="AL24" s="4">
        <f>VLOOKUP($B24,数据源!$B$3:$BJ$33,MATCH(AL$4,数据源!$B$3:$BJ$3,0),FALSE)</f>
        <v>1.3</v>
      </c>
      <c r="AM24" s="4">
        <f>VLOOKUP($B24,数据源!$B$3:$BJ$33,MATCH(AM$4,数据源!$B$3:$BJ$3,0),FALSE)</f>
        <v>1.3</v>
      </c>
      <c r="AN24" s="4">
        <f>VLOOKUP($B24,数据源!$B$3:$BJ$33,MATCH(AN$4,数据源!$B$3:$BJ$3,0),FALSE)</f>
        <v>1.7000000000000002</v>
      </c>
      <c r="AO24" s="4">
        <f>VLOOKUP($B24,数据源!$B$3:$BJ$33,MATCH(AO$4,数据源!$B$3:$BJ$3,0),FALSE)</f>
        <v>0.5</v>
      </c>
      <c r="AP24" s="4">
        <f>VLOOKUP($B24,数据源!$B$3:$BJ$33,MATCH(AP$4,数据源!$B$3:$BJ$3,0),FALSE)</f>
        <v>0.75</v>
      </c>
      <c r="AQ24" s="4">
        <f>VLOOKUP($B24,数据源!$B$3:$BJ$33,MATCH(AQ$4,数据源!$B$3:$BJ$3,0),FALSE)</f>
        <v>1.1000000000000001</v>
      </c>
      <c r="AR24" s="3" t="str">
        <f t="shared" si="1"/>
        <v>(2,1)</v>
      </c>
      <c r="AS24" s="3" t="str">
        <f t="shared" si="18"/>
        <v>(8,2.4)</v>
      </c>
      <c r="AT24" s="3" t="str">
        <f t="shared" si="19"/>
        <v>(9,0.71)</v>
      </c>
      <c r="AU24" s="3" t="str">
        <f t="shared" si="20"/>
        <v>(10,2.4)</v>
      </c>
      <c r="AV24" s="3" t="str">
        <f t="shared" si="21"/>
        <v>(14,8.9)</v>
      </c>
      <c r="AW24" s="3" t="str">
        <f t="shared" si="22"/>
        <v>(16,55.6)</v>
      </c>
      <c r="AX24" s="3" t="str">
        <f t="shared" si="23"/>
        <v>(18,2.84)</v>
      </c>
      <c r="AY24" s="3" t="str">
        <f t="shared" si="24"/>
        <v>(22,0.2)</v>
      </c>
      <c r="AZ24" s="3" t="str">
        <f t="shared" si="25"/>
        <v>(28,11.07)</v>
      </c>
      <c r="BA24" s="3" t="str">
        <f t="shared" si="26"/>
        <v>(29,10.21)</v>
      </c>
      <c r="BB24" s="3" t="str">
        <f t="shared" si="27"/>
        <v>(30,7.15)</v>
      </c>
      <c r="BC24" s="3" t="str">
        <f t="shared" si="28"/>
        <v>(35,1.065)</v>
      </c>
      <c r="BD24" s="3" t="str">
        <f t="shared" si="29"/>
        <v>(44,5)</v>
      </c>
      <c r="BE24" s="3" t="str">
        <f t="shared" si="30"/>
        <v>(45,5)</v>
      </c>
      <c r="BF24" s="3" t="str">
        <f t="shared" si="31"/>
        <v>(46,5)</v>
      </c>
      <c r="BG24" s="3" t="str">
        <f t="shared" si="32"/>
        <v>(48,0.3)</v>
      </c>
      <c r="BH24" s="3" t="str">
        <f t="shared" si="33"/>
        <v>(49,1.64)</v>
      </c>
      <c r="BI24" s="3" t="str">
        <f t="shared" si="34"/>
        <v>(51,16.3)</v>
      </c>
      <c r="BJ24" s="3" t="str">
        <f t="shared" si="35"/>
        <v>(52,27.17)</v>
      </c>
      <c r="BK24" s="3" t="str">
        <f t="shared" si="36"/>
        <v>(53,0.9)</v>
      </c>
      <c r="BL24" s="3" t="str">
        <f t="shared" si="37"/>
        <v>(54,0.9)</v>
      </c>
      <c r="BM24" s="3" t="str">
        <f t="shared" si="38"/>
        <v>(55,0.9)</v>
      </c>
      <c r="BN24" s="3" t="str">
        <f t="shared" si="39"/>
        <v>(71,55)</v>
      </c>
      <c r="BO24" s="3" t="str">
        <f t="shared" si="40"/>
        <v>(72,105)</v>
      </c>
      <c r="BP24" s="3" t="str">
        <f t="shared" si="41"/>
        <v>(88,0.75)</v>
      </c>
      <c r="BQ24" s="3" t="str">
        <f t="shared" si="9"/>
        <v>(90,0.35)</v>
      </c>
      <c r="BR24" s="3" t="str">
        <f t="shared" si="10"/>
        <v>(91,50)</v>
      </c>
      <c r="BS24" s="3" t="str">
        <f t="shared" si="11"/>
        <v>(92,10)</v>
      </c>
      <c r="BT24" s="3" t="str">
        <f t="shared" si="12"/>
        <v>(93,2.2)</v>
      </c>
      <c r="BU24" s="3" t="str">
        <f t="shared" si="13"/>
        <v>(94,1.3)</v>
      </c>
      <c r="BV24" s="3" t="str">
        <f t="shared" si="5"/>
        <v>(104,1.3)</v>
      </c>
      <c r="BW24" s="3" t="str">
        <f t="shared" si="14"/>
        <v>(95,1.7)</v>
      </c>
      <c r="BX24" s="3" t="str">
        <f t="shared" si="15"/>
        <v>(96,0.5)</v>
      </c>
      <c r="BY24" s="3" t="str">
        <f t="shared" si="16"/>
        <v>(97,0.75)</v>
      </c>
      <c r="BZ24" s="3" t="str">
        <f t="shared" si="17"/>
        <v>(98,1.1)</v>
      </c>
      <c r="CA24" s="7" t="str">
        <f t="shared" si="7"/>
        <v>[(2,1),(8,2.4),(9,0.71),(10,2.4),(14,8.9),(16,55.6),(18,2.84),(22,0.2),(28,11.07),(29,10.21),(30,7.15),(35,1.065),(44,5),(45,5),(46,5),(48,0.3),(49,1.64),(51,16.3),(52,27.17),(53,0.9),(54,0.9),(55,0.9),(71,55),(72,105),(88,0.75),(90,0.35),(91,50),(92,10),(93,2.2),(94,1.3),(104,1.3),(95,1.7),(96,0.5),(97,0.75),(98,1.1)]</v>
      </c>
    </row>
    <row r="25" spans="2:79">
      <c r="B25" s="4" t="s">
        <v>161</v>
      </c>
      <c r="C25" s="4">
        <f>VLOOKUP(B25,数据源!$BR$3:$BW$33,2,FALSE)</f>
        <v>3111</v>
      </c>
      <c r="D25" s="4" t="s">
        <v>191</v>
      </c>
      <c r="E25" s="4">
        <v>6.37</v>
      </c>
      <c r="F25" s="4">
        <v>2.46</v>
      </c>
      <c r="G25" s="4">
        <v>10</v>
      </c>
      <c r="H25" s="4" t="s">
        <v>131</v>
      </c>
      <c r="I25" s="4">
        <f>VLOOKUP($B25,数据源!$B$3:$BJ$33,MATCH(I$4,数据源!$B$3:$BJ$3,0),FALSE)</f>
        <v>2</v>
      </c>
      <c r="J25" s="4">
        <f>VLOOKUP($B25,数据源!$B$3:$BJ$33,MATCH(J$4,数据源!$B$3:$BJ$3,0),FALSE)</f>
        <v>1.7999999999999998</v>
      </c>
      <c r="K25" s="4">
        <f>VLOOKUP($B25,数据源!$B$3:$BJ$33,MATCH(K$4,数据源!$B$3:$BJ$3,0),FALSE)</f>
        <v>0.77</v>
      </c>
      <c r="L25" s="4">
        <f>VLOOKUP($B25,数据源!$B$3:$BJ$33,MATCH(L$4,数据源!$B$3:$BJ$3,0),FALSE)</f>
        <v>3.18</v>
      </c>
      <c r="M25" s="4">
        <f>VLOOKUP($B25,数据源!$B$3:$BJ$33,MATCH(M$4,数据源!$B$3:$BJ$3,0),FALSE)</f>
        <v>9.8000000000000007</v>
      </c>
      <c r="N25" s="4">
        <f>VLOOKUP($B25,数据源!$B$3:$BJ$33,MATCH(N$4,数据源!$B$3:$BJ$3,0),FALSE)</f>
        <v>49</v>
      </c>
      <c r="O25" s="4">
        <f>VLOOKUP($B25,数据源!$B$3:$BJ$33,MATCH(O$4,数据源!$B$3:$BJ$3,0),FALSE)</f>
        <v>1.92</v>
      </c>
      <c r="P25" s="4">
        <f>VLOOKUP($B25,数据源!$B$3:$BJ$33,MATCH(P$4,数据源!$B$3:$BJ$3,0),FALSE)</f>
        <v>0.2</v>
      </c>
      <c r="Q25" s="4">
        <f>VLOOKUP($B25,数据源!$B$3:$BJ$33,MATCH(Q$4,数据源!$B$3:$BJ$3,0),FALSE)</f>
        <v>10.5</v>
      </c>
      <c r="R25" s="4">
        <f>VLOOKUP($B25,数据源!$B$3:$BJ$33,MATCH(R$4,数据源!$B$3:$BJ$3,0),FALSE)</f>
        <v>5.95</v>
      </c>
      <c r="S25" s="4">
        <f>VLOOKUP($B25,数据源!$B$3:$BJ$33,MATCH(S$4,数据源!$B$3:$BJ$3,0),FALSE)</f>
        <v>4.1669999999999998</v>
      </c>
      <c r="T25" s="4">
        <f>VLOOKUP($B25,数据源!$B$3:$BJ$33,MATCH(T$4,数据源!$B$3:$BJ$3,0),FALSE)</f>
        <v>0.64</v>
      </c>
      <c r="U25" s="4">
        <v>5</v>
      </c>
      <c r="V25" s="4">
        <v>5</v>
      </c>
      <c r="W25" s="4">
        <v>5</v>
      </c>
      <c r="X25" s="4">
        <f>VLOOKUP($B25,数据源!$B$3:$BJ$33,MATCH(X$4,数据源!$B$3:$BJ$3,0),FALSE)</f>
        <v>0.3</v>
      </c>
      <c r="Y25" s="4">
        <f>VLOOKUP($B25,数据源!$B$3:$BJ$33,MATCH(Y$4,数据源!$B$3:$BJ$3,0),FALSE)</f>
        <v>1.32</v>
      </c>
      <c r="Z25" s="4">
        <f>VLOOKUP($B25,数据源!$B$3:$BJ$33,MATCH(Z$4,数据源!$B$3:$BJ$3,0),FALSE)</f>
        <v>9.67</v>
      </c>
      <c r="AA25" s="4">
        <f>VLOOKUP($B25,数据源!$B$3:$BJ$33,MATCH(AA$4,数据源!$B$3:$BJ$3,0),FALSE)</f>
        <v>16.11</v>
      </c>
      <c r="AB25" s="4">
        <f>VLOOKUP($B25,数据源!$B$3:$BJ$33,MATCH(AB$4,数据源!$B$3:$BJ$3,0),FALSE)</f>
        <v>0.8</v>
      </c>
      <c r="AC25" s="4">
        <f>VLOOKUP($B25,数据源!$B$3:$BJ$33,MATCH(AC$4,数据源!$B$3:$BJ$3,0),FALSE)</f>
        <v>0.8</v>
      </c>
      <c r="AD25" s="4">
        <f>VLOOKUP($B25,数据源!$B$3:$BJ$33,MATCH(AD$4,数据源!$B$3:$BJ$3,0),FALSE)</f>
        <v>0.8</v>
      </c>
      <c r="AE25" s="4">
        <f>VLOOKUP($B25,数据源!$B$3:$BJ$33,MATCH(AE$4,数据源!$B$3:$BJ$3,0),FALSE)</f>
        <v>70</v>
      </c>
      <c r="AF25" s="4">
        <f>VLOOKUP($B25,数据源!$B$3:$BJ$33,MATCH(AF$4,数据源!$B$3:$BJ$3,0),FALSE)</f>
        <v>110</v>
      </c>
      <c r="AG25" s="4">
        <f>VLOOKUP($B25,数据源!$B$3:$BJ$33,MATCH(AG$4,数据源!$B$3:$BJ$3,0),FALSE)</f>
        <v>0.5</v>
      </c>
      <c r="AH25" s="4">
        <f>VLOOKUP($B25,数据源!$B$3:$BJ$33,MATCH(AH$4,数据源!$B$3:$BJ$3,0),FALSE)</f>
        <v>0.35</v>
      </c>
      <c r="AI25" s="4">
        <f>VLOOKUP($B25,数据源!$B$3:$BJ$33,MATCH(AI$4,数据源!$B$3:$BJ$3,0),FALSE)</f>
        <v>50</v>
      </c>
      <c r="AJ25" s="4">
        <f>VLOOKUP($B25,数据源!$B$3:$BJ$33,MATCH(AJ$4,数据源!$B$3:$BJ$3,0),FALSE)</f>
        <v>10</v>
      </c>
      <c r="AK25" s="4">
        <f>VLOOKUP($B25,数据源!$B$3:$BJ$33,MATCH(AK$4,数据源!$B$3:$BJ$3,0),FALSE)</f>
        <v>2.5499999999999998</v>
      </c>
      <c r="AL25" s="4">
        <f>VLOOKUP($B25,数据源!$B$3:$BJ$33,MATCH(AL$4,数据源!$B$3:$BJ$3,0),FALSE)</f>
        <v>1.5</v>
      </c>
      <c r="AM25" s="4">
        <f>VLOOKUP($B25,数据源!$B$3:$BJ$33,MATCH(AM$4,数据源!$B$3:$BJ$3,0),FALSE)</f>
        <v>1.5</v>
      </c>
      <c r="AN25" s="4">
        <f>VLOOKUP($B25,数据源!$B$3:$BJ$33,MATCH(AN$4,数据源!$B$3:$BJ$3,0),FALSE)</f>
        <v>2.0499999999999998</v>
      </c>
      <c r="AO25" s="4">
        <f>VLOOKUP($B25,数据源!$B$3:$BJ$33,MATCH(AO$4,数据源!$B$3:$BJ$3,0),FALSE)</f>
        <v>0.4</v>
      </c>
      <c r="AP25" s="4">
        <f>VLOOKUP($B25,数据源!$B$3:$BJ$33,MATCH(AP$4,数据源!$B$3:$BJ$3,0),FALSE)</f>
        <v>0.75</v>
      </c>
      <c r="AQ25" s="4">
        <f>VLOOKUP($B25,数据源!$B$3:$BJ$33,MATCH(AQ$4,数据源!$B$3:$BJ$3,0),FALSE)</f>
        <v>1.1000000000000001</v>
      </c>
      <c r="AR25" s="3" t="str">
        <f t="shared" si="1"/>
        <v>(2,2)</v>
      </c>
      <c r="AS25" s="3" t="str">
        <f t="shared" si="18"/>
        <v>(8,1.8)</v>
      </c>
      <c r="AT25" s="3" t="str">
        <f t="shared" si="19"/>
        <v>(9,0.77)</v>
      </c>
      <c r="AU25" s="3" t="str">
        <f t="shared" si="20"/>
        <v>(10,3.18)</v>
      </c>
      <c r="AV25" s="3" t="str">
        <f t="shared" si="21"/>
        <v>(14,9.8)</v>
      </c>
      <c r="AW25" s="3" t="str">
        <f t="shared" si="22"/>
        <v>(16,49)</v>
      </c>
      <c r="AX25" s="3" t="str">
        <f t="shared" si="23"/>
        <v>(18,1.92)</v>
      </c>
      <c r="AY25" s="3" t="str">
        <f t="shared" si="24"/>
        <v>(22,0.2)</v>
      </c>
      <c r="AZ25" s="3" t="str">
        <f t="shared" si="25"/>
        <v>(28,10.5)</v>
      </c>
      <c r="BA25" s="3" t="str">
        <f t="shared" si="26"/>
        <v>(29,5.95)</v>
      </c>
      <c r="BB25" s="3" t="str">
        <f t="shared" si="27"/>
        <v>(30,4.167)</v>
      </c>
      <c r="BC25" s="3" t="str">
        <f t="shared" si="28"/>
        <v>(35,0.64)</v>
      </c>
      <c r="BD25" s="3" t="str">
        <f t="shared" si="29"/>
        <v>(44,5)</v>
      </c>
      <c r="BE25" s="3" t="str">
        <f t="shared" si="30"/>
        <v>(45,5)</v>
      </c>
      <c r="BF25" s="3" t="str">
        <f t="shared" si="31"/>
        <v>(46,5)</v>
      </c>
      <c r="BG25" s="3" t="str">
        <f t="shared" si="32"/>
        <v>(48,0.3)</v>
      </c>
      <c r="BH25" s="3" t="str">
        <f t="shared" si="33"/>
        <v>(49,1.32)</v>
      </c>
      <c r="BI25" s="3" t="str">
        <f t="shared" si="34"/>
        <v>(51,9.67)</v>
      </c>
      <c r="BJ25" s="3" t="str">
        <f t="shared" si="35"/>
        <v>(52,16.11)</v>
      </c>
      <c r="BK25" s="3" t="str">
        <f t="shared" si="36"/>
        <v>(53,0.8)</v>
      </c>
      <c r="BL25" s="3" t="str">
        <f t="shared" si="37"/>
        <v>(54,0.8)</v>
      </c>
      <c r="BM25" s="3" t="str">
        <f t="shared" si="38"/>
        <v>(55,0.8)</v>
      </c>
      <c r="BN25" s="3" t="str">
        <f t="shared" si="39"/>
        <v>(71,70)</v>
      </c>
      <c r="BO25" s="3" t="str">
        <f t="shared" si="40"/>
        <v>(72,110)</v>
      </c>
      <c r="BP25" s="3" t="str">
        <f t="shared" si="41"/>
        <v>(88,0.5)</v>
      </c>
      <c r="BQ25" s="3" t="str">
        <f t="shared" si="9"/>
        <v>(90,0.35)</v>
      </c>
      <c r="BR25" s="3" t="str">
        <f t="shared" si="10"/>
        <v>(91,50)</v>
      </c>
      <c r="BS25" s="3" t="str">
        <f t="shared" si="11"/>
        <v>(92,10)</v>
      </c>
      <c r="BT25" s="3" t="str">
        <f t="shared" si="12"/>
        <v>(93,2.55)</v>
      </c>
      <c r="BU25" s="3" t="str">
        <f t="shared" si="13"/>
        <v>(94,1.5)</v>
      </c>
      <c r="BV25" s="3" t="str">
        <f t="shared" si="5"/>
        <v>(104,1.5)</v>
      </c>
      <c r="BW25" s="3" t="str">
        <f t="shared" si="14"/>
        <v>(95,2.05)</v>
      </c>
      <c r="BX25" s="3" t="str">
        <f t="shared" si="15"/>
        <v>(96,0.4)</v>
      </c>
      <c r="BY25" s="3" t="str">
        <f t="shared" si="16"/>
        <v>(97,0.75)</v>
      </c>
      <c r="BZ25" s="3" t="str">
        <f t="shared" si="17"/>
        <v>(98,1.1)</v>
      </c>
      <c r="CA25" s="7" t="str">
        <f t="shared" si="7"/>
        <v>[(2,2),(8,1.8),(9,0.77),(10,3.18),(14,9.8),(16,49),(18,1.92),(22,0.2),(28,10.5),(29,5.95),(30,4.167),(35,0.64),(44,5),(45,5),(46,5),(48,0.3),(49,1.32),(51,9.67),(52,16.11),(53,0.8),(54,0.8),(55,0.8),(71,70),(72,110),(88,0.5),(90,0.35),(91,50),(92,10),(93,2.55),(94,1.5),(104,1.5),(95,2.05),(96,0.4),(97,0.75),(98,1.1)]</v>
      </c>
    </row>
    <row r="26" spans="2:79">
      <c r="B26" s="4" t="s">
        <v>162</v>
      </c>
      <c r="C26" s="4">
        <f>VLOOKUP(B26,数据源!$BR$3:$BW$33,2,FALSE)</f>
        <v>3211</v>
      </c>
      <c r="D26" s="4" t="s">
        <v>192</v>
      </c>
      <c r="E26" s="4">
        <v>6.75</v>
      </c>
      <c r="F26" s="4">
        <v>3.32</v>
      </c>
      <c r="G26" s="4">
        <v>11</v>
      </c>
      <c r="H26" s="4" t="s">
        <v>132</v>
      </c>
      <c r="I26" s="4">
        <f>VLOOKUP($B26,数据源!$B$3:$BJ$33,MATCH(I$4,数据源!$B$3:$BJ$3,0),FALSE)</f>
        <v>3</v>
      </c>
      <c r="J26" s="4">
        <f>VLOOKUP($B26,数据源!$B$3:$BJ$33,MATCH(J$4,数据源!$B$3:$BJ$3,0),FALSE)</f>
        <v>1.2</v>
      </c>
      <c r="K26" s="4">
        <f>VLOOKUP($B26,数据源!$B$3:$BJ$33,MATCH(K$4,数据源!$B$3:$BJ$3,0),FALSE)</f>
        <v>0.74</v>
      </c>
      <c r="L26" s="4">
        <f>VLOOKUP($B26,数据源!$B$3:$BJ$33,MATCH(L$4,数据源!$B$3:$BJ$3,0),FALSE)</f>
        <v>2.5</v>
      </c>
      <c r="M26" s="4">
        <f>VLOOKUP($B26,数据源!$B$3:$BJ$33,MATCH(M$4,数据源!$B$3:$BJ$3,0),FALSE)</f>
        <v>9.8000000000000007</v>
      </c>
      <c r="N26" s="4">
        <f>VLOOKUP($B26,数据源!$B$3:$BJ$33,MATCH(N$4,数据源!$B$3:$BJ$3,0),FALSE)</f>
        <v>49</v>
      </c>
      <c r="O26" s="4">
        <f>VLOOKUP($B26,数据源!$B$3:$BJ$33,MATCH(O$4,数据源!$B$3:$BJ$3,0),FALSE)</f>
        <v>1.92</v>
      </c>
      <c r="P26" s="4">
        <f>VLOOKUP($B26,数据源!$B$3:$BJ$33,MATCH(P$4,数据源!$B$3:$BJ$3,0),FALSE)</f>
        <v>0.2</v>
      </c>
      <c r="Q26" s="4">
        <f>VLOOKUP($B26,数据源!$B$3:$BJ$33,MATCH(Q$4,数据源!$B$3:$BJ$3,0),FALSE)</f>
        <v>10.5</v>
      </c>
      <c r="R26" s="4">
        <f>VLOOKUP($B26,数据源!$B$3:$BJ$33,MATCH(R$4,数据源!$B$3:$BJ$3,0),FALSE)</f>
        <v>5.95</v>
      </c>
      <c r="S26" s="4">
        <f>VLOOKUP($B26,数据源!$B$3:$BJ$33,MATCH(S$4,数据源!$B$3:$BJ$3,0),FALSE)</f>
        <v>4.1669999999999998</v>
      </c>
      <c r="T26" s="4">
        <f>VLOOKUP($B26,数据源!$B$3:$BJ$33,MATCH(T$4,数据源!$B$3:$BJ$3,0),FALSE)</f>
        <v>0.64</v>
      </c>
      <c r="U26" s="4">
        <v>5</v>
      </c>
      <c r="V26" s="4">
        <v>5</v>
      </c>
      <c r="W26" s="4">
        <v>5</v>
      </c>
      <c r="X26" s="4">
        <f>VLOOKUP($B26,数据源!$B$3:$BJ$33,MATCH(X$4,数据源!$B$3:$BJ$3,0),FALSE)</f>
        <v>0.3</v>
      </c>
      <c r="Y26" s="4">
        <f>VLOOKUP($B26,数据源!$B$3:$BJ$33,MATCH(Y$4,数据源!$B$3:$BJ$3,0),FALSE)</f>
        <v>1.32</v>
      </c>
      <c r="Z26" s="4">
        <f>VLOOKUP($B26,数据源!$B$3:$BJ$33,MATCH(Z$4,数据源!$B$3:$BJ$3,0),FALSE)</f>
        <v>9.67</v>
      </c>
      <c r="AA26" s="4">
        <f>VLOOKUP($B26,数据源!$B$3:$BJ$33,MATCH(AA$4,数据源!$B$3:$BJ$3,0),FALSE)</f>
        <v>16.11</v>
      </c>
      <c r="AB26" s="4">
        <f>VLOOKUP($B26,数据源!$B$3:$BJ$33,MATCH(AB$4,数据源!$B$3:$BJ$3,0),FALSE)</f>
        <v>0.8</v>
      </c>
      <c r="AC26" s="4">
        <f>VLOOKUP($B26,数据源!$B$3:$BJ$33,MATCH(AC$4,数据源!$B$3:$BJ$3,0),FALSE)</f>
        <v>0.8</v>
      </c>
      <c r="AD26" s="4">
        <f>VLOOKUP($B26,数据源!$B$3:$BJ$33,MATCH(AD$4,数据源!$B$3:$BJ$3,0),FALSE)</f>
        <v>0.8</v>
      </c>
      <c r="AE26" s="4">
        <f>VLOOKUP($B26,数据源!$B$3:$BJ$33,MATCH(AE$4,数据源!$B$3:$BJ$3,0),FALSE)</f>
        <v>70</v>
      </c>
      <c r="AF26" s="4">
        <f>VLOOKUP($B26,数据源!$B$3:$BJ$33,MATCH(AF$4,数据源!$B$3:$BJ$3,0),FALSE)</f>
        <v>110</v>
      </c>
      <c r="AG26" s="4">
        <f>VLOOKUP($B26,数据源!$B$3:$BJ$33,MATCH(AG$4,数据源!$B$3:$BJ$3,0),FALSE)</f>
        <v>0.5</v>
      </c>
      <c r="AH26" s="4">
        <f>VLOOKUP($B26,数据源!$B$3:$BJ$33,MATCH(AH$4,数据源!$B$3:$BJ$3,0),FALSE)</f>
        <v>0.35</v>
      </c>
      <c r="AI26" s="4">
        <f>VLOOKUP($B26,数据源!$B$3:$BJ$33,MATCH(AI$4,数据源!$B$3:$BJ$3,0),FALSE)</f>
        <v>50</v>
      </c>
      <c r="AJ26" s="4">
        <f>VLOOKUP($B26,数据源!$B$3:$BJ$33,MATCH(AJ$4,数据源!$B$3:$BJ$3,0),FALSE)</f>
        <v>10</v>
      </c>
      <c r="AK26" s="4">
        <f>VLOOKUP($B26,数据源!$B$3:$BJ$33,MATCH(AK$4,数据源!$B$3:$BJ$3,0),FALSE)</f>
        <v>2.5499999999999998</v>
      </c>
      <c r="AL26" s="4">
        <f>VLOOKUP($B26,数据源!$B$3:$BJ$33,MATCH(AL$4,数据源!$B$3:$BJ$3,0),FALSE)</f>
        <v>2.1</v>
      </c>
      <c r="AM26" s="4">
        <f>VLOOKUP($B26,数据源!$B$3:$BJ$33,MATCH(AM$4,数据源!$B$3:$BJ$3,0),FALSE)</f>
        <v>2.1</v>
      </c>
      <c r="AN26" s="4">
        <f>VLOOKUP($B26,数据源!$B$3:$BJ$33,MATCH(AN$4,数据源!$B$3:$BJ$3,0),FALSE)</f>
        <v>2.3499999999999996</v>
      </c>
      <c r="AO26" s="4">
        <f>VLOOKUP($B26,数据源!$B$3:$BJ$33,MATCH(AO$4,数据源!$B$3:$BJ$3,0),FALSE)</f>
        <v>0.5</v>
      </c>
      <c r="AP26" s="4">
        <f>VLOOKUP($B26,数据源!$B$3:$BJ$33,MATCH(AP$4,数据源!$B$3:$BJ$3,0),FALSE)</f>
        <v>0.85000000000000009</v>
      </c>
      <c r="AQ26" s="4">
        <f>VLOOKUP($B26,数据源!$B$3:$BJ$33,MATCH(AQ$4,数据源!$B$3:$BJ$3,0),FALSE)</f>
        <v>1.35</v>
      </c>
      <c r="AR26" s="3" t="str">
        <f t="shared" si="1"/>
        <v>(2,3)</v>
      </c>
      <c r="AS26" s="3" t="str">
        <f t="shared" si="18"/>
        <v>(8,1.2)</v>
      </c>
      <c r="AT26" s="3" t="str">
        <f t="shared" si="19"/>
        <v>(9,0.74)</v>
      </c>
      <c r="AU26" s="3" t="str">
        <f t="shared" si="20"/>
        <v>(10,2.5)</v>
      </c>
      <c r="AV26" s="3" t="str">
        <f t="shared" si="21"/>
        <v>(14,9.8)</v>
      </c>
      <c r="AW26" s="3" t="str">
        <f t="shared" si="22"/>
        <v>(16,49)</v>
      </c>
      <c r="AX26" s="3" t="str">
        <f t="shared" si="23"/>
        <v>(18,1.92)</v>
      </c>
      <c r="AY26" s="3" t="str">
        <f t="shared" si="24"/>
        <v>(22,0.2)</v>
      </c>
      <c r="AZ26" s="3" t="str">
        <f t="shared" si="25"/>
        <v>(28,10.5)</v>
      </c>
      <c r="BA26" s="3" t="str">
        <f t="shared" si="26"/>
        <v>(29,5.95)</v>
      </c>
      <c r="BB26" s="3" t="str">
        <f t="shared" si="27"/>
        <v>(30,4.167)</v>
      </c>
      <c r="BC26" s="3" t="str">
        <f t="shared" si="28"/>
        <v>(35,0.64)</v>
      </c>
      <c r="BD26" s="3" t="str">
        <f t="shared" si="29"/>
        <v>(44,5)</v>
      </c>
      <c r="BE26" s="3" t="str">
        <f t="shared" si="30"/>
        <v>(45,5)</v>
      </c>
      <c r="BF26" s="3" t="str">
        <f t="shared" si="31"/>
        <v>(46,5)</v>
      </c>
      <c r="BG26" s="3" t="str">
        <f t="shared" si="32"/>
        <v>(48,0.3)</v>
      </c>
      <c r="BH26" s="3" t="str">
        <f t="shared" si="33"/>
        <v>(49,1.32)</v>
      </c>
      <c r="BI26" s="3" t="str">
        <f t="shared" si="34"/>
        <v>(51,9.67)</v>
      </c>
      <c r="BJ26" s="3" t="str">
        <f t="shared" si="35"/>
        <v>(52,16.11)</v>
      </c>
      <c r="BK26" s="3" t="str">
        <f t="shared" si="36"/>
        <v>(53,0.8)</v>
      </c>
      <c r="BL26" s="3" t="str">
        <f t="shared" si="37"/>
        <v>(54,0.8)</v>
      </c>
      <c r="BM26" s="3" t="str">
        <f t="shared" si="38"/>
        <v>(55,0.8)</v>
      </c>
      <c r="BN26" s="3" t="str">
        <f t="shared" si="39"/>
        <v>(71,70)</v>
      </c>
      <c r="BO26" s="3" t="str">
        <f t="shared" si="40"/>
        <v>(72,110)</v>
      </c>
      <c r="BP26" s="3" t="str">
        <f t="shared" si="41"/>
        <v>(88,0.5)</v>
      </c>
      <c r="BQ26" s="3" t="str">
        <f t="shared" si="9"/>
        <v>(90,0.35)</v>
      </c>
      <c r="BR26" s="3" t="str">
        <f t="shared" si="10"/>
        <v>(91,50)</v>
      </c>
      <c r="BS26" s="3" t="str">
        <f t="shared" si="11"/>
        <v>(92,10)</v>
      </c>
      <c r="BT26" s="3" t="str">
        <f t="shared" si="12"/>
        <v>(93,2.55)</v>
      </c>
      <c r="BU26" s="3" t="str">
        <f t="shared" si="13"/>
        <v>(94,2.1)</v>
      </c>
      <c r="BV26" s="3" t="str">
        <f t="shared" si="5"/>
        <v>(104,2.1)</v>
      </c>
      <c r="BW26" s="3" t="str">
        <f t="shared" si="14"/>
        <v>(95,2.35)</v>
      </c>
      <c r="BX26" s="3" t="str">
        <f t="shared" si="15"/>
        <v>(96,0.5)</v>
      </c>
      <c r="BY26" s="3" t="str">
        <f t="shared" si="16"/>
        <v>(97,0.85)</v>
      </c>
      <c r="BZ26" s="3" t="str">
        <f t="shared" si="17"/>
        <v>(98,1.35)</v>
      </c>
      <c r="CA26" s="7" t="str">
        <f t="shared" si="7"/>
        <v>[(2,3),(8,1.2),(9,0.74),(10,2.5),(14,9.8),(16,49),(18,1.92),(22,0.2),(28,10.5),(29,5.95),(30,4.167),(35,0.64),(44,5),(45,5),(46,5),(48,0.3),(49,1.32),(51,9.67),(52,16.11),(53,0.8),(54,0.8),(55,0.8),(71,70),(72,110),(88,0.5),(90,0.35),(91,50),(92,10),(93,2.55),(94,2.1),(104,2.1),(95,2.35),(96,0.5),(97,0.85),(98,1.35)]</v>
      </c>
    </row>
    <row r="27" spans="2:79">
      <c r="B27" s="4" t="s">
        <v>163</v>
      </c>
      <c r="C27" s="4">
        <f>VLOOKUP(B27,数据源!$BR$3:$BW$33,2,FALSE)</f>
        <v>3221</v>
      </c>
      <c r="D27" s="4" t="s">
        <v>193</v>
      </c>
      <c r="E27" s="4">
        <v>7.44</v>
      </c>
      <c r="F27" s="4">
        <v>3.25</v>
      </c>
      <c r="G27" s="4">
        <v>12</v>
      </c>
      <c r="H27" s="4" t="s">
        <v>133</v>
      </c>
      <c r="I27" s="4">
        <f>VLOOKUP($B27,数据源!$B$3:$BJ$33,MATCH(I$4,数据源!$B$3:$BJ$3,0),FALSE)</f>
        <v>1</v>
      </c>
      <c r="J27" s="4">
        <f>VLOOKUP($B27,数据源!$B$3:$BJ$33,MATCH(J$4,数据源!$B$3:$BJ$3,0),FALSE)</f>
        <v>3</v>
      </c>
      <c r="K27" s="4">
        <f>VLOOKUP($B27,数据源!$B$3:$BJ$33,MATCH(K$4,数据源!$B$3:$BJ$3,0),FALSE)</f>
        <v>0.7</v>
      </c>
      <c r="L27" s="4">
        <f>VLOOKUP($B27,数据源!$B$3:$BJ$33,MATCH(L$4,数据源!$B$3:$BJ$3,0),FALSE)</f>
        <v>3</v>
      </c>
      <c r="M27" s="4">
        <f>VLOOKUP($B27,数据源!$B$3:$BJ$33,MATCH(M$4,数据源!$B$3:$BJ$3,0),FALSE)</f>
        <v>7.8</v>
      </c>
      <c r="N27" s="4">
        <f>VLOOKUP($B27,数据源!$B$3:$BJ$33,MATCH(N$4,数据源!$B$3:$BJ$3,0),FALSE)</f>
        <v>49</v>
      </c>
      <c r="O27" s="4">
        <f>VLOOKUP($B27,数据源!$B$3:$BJ$33,MATCH(O$4,数据源!$B$3:$BJ$3,0),FALSE)</f>
        <v>3.2</v>
      </c>
      <c r="P27" s="4">
        <f>VLOOKUP($B27,数据源!$B$3:$BJ$33,MATCH(P$4,数据源!$B$3:$BJ$3,0),FALSE)</f>
        <v>0.2</v>
      </c>
      <c r="Q27" s="4">
        <f>VLOOKUP($B27,数据源!$B$3:$BJ$33,MATCH(Q$4,数据源!$B$3:$BJ$3,0),FALSE)</f>
        <v>9.4499999999999993</v>
      </c>
      <c r="R27" s="4">
        <f>VLOOKUP($B27,数据源!$B$3:$BJ$33,MATCH(R$4,数据源!$B$3:$BJ$3,0),FALSE)</f>
        <v>5.95</v>
      </c>
      <c r="S27" s="4">
        <f>VLOOKUP($B27,数据源!$B$3:$BJ$33,MATCH(S$4,数据源!$B$3:$BJ$3,0),FALSE)</f>
        <v>4.1669999999999998</v>
      </c>
      <c r="T27" s="4">
        <f>VLOOKUP($B27,数据源!$B$3:$BJ$33,MATCH(T$4,数据源!$B$3:$BJ$3,0),FALSE)</f>
        <v>1.28</v>
      </c>
      <c r="U27" s="4">
        <v>5</v>
      </c>
      <c r="V27" s="4">
        <v>5</v>
      </c>
      <c r="W27" s="4">
        <v>5</v>
      </c>
      <c r="X27" s="4">
        <f>VLOOKUP($B27,数据源!$B$3:$BJ$33,MATCH(X$4,数据源!$B$3:$BJ$3,0),FALSE)</f>
        <v>0.3</v>
      </c>
      <c r="Y27" s="4">
        <f>VLOOKUP($B27,数据源!$B$3:$BJ$33,MATCH(Y$4,数据源!$B$3:$BJ$3,0),FALSE)</f>
        <v>1.32</v>
      </c>
      <c r="Z27" s="4">
        <f>VLOOKUP($B27,数据源!$B$3:$BJ$33,MATCH(Z$4,数据源!$B$3:$BJ$3,0),FALSE)</f>
        <v>9.67</v>
      </c>
      <c r="AA27" s="4">
        <f>VLOOKUP($B27,数据源!$B$3:$BJ$33,MATCH(AA$4,数据源!$B$3:$BJ$3,0),FALSE)</f>
        <v>16.11</v>
      </c>
      <c r="AB27" s="4">
        <f>VLOOKUP($B27,数据源!$B$3:$BJ$33,MATCH(AB$4,数据源!$B$3:$BJ$3,0),FALSE)</f>
        <v>0.8</v>
      </c>
      <c r="AC27" s="4">
        <f>VLOOKUP($B27,数据源!$B$3:$BJ$33,MATCH(AC$4,数据源!$B$3:$BJ$3,0),FALSE)</f>
        <v>0.8</v>
      </c>
      <c r="AD27" s="4">
        <f>VLOOKUP($B27,数据源!$B$3:$BJ$33,MATCH(AD$4,数据源!$B$3:$BJ$3,0),FALSE)</f>
        <v>0.8</v>
      </c>
      <c r="AE27" s="4">
        <f>VLOOKUP($B27,数据源!$B$3:$BJ$33,MATCH(AE$4,数据源!$B$3:$BJ$3,0),FALSE)</f>
        <v>70</v>
      </c>
      <c r="AF27" s="4">
        <f>VLOOKUP($B27,数据源!$B$3:$BJ$33,MATCH(AF$4,数据源!$B$3:$BJ$3,0),FALSE)</f>
        <v>110</v>
      </c>
      <c r="AG27" s="4">
        <f>VLOOKUP($B27,数据源!$B$3:$BJ$33,MATCH(AG$4,数据源!$B$3:$BJ$3,0),FALSE)</f>
        <v>0.5</v>
      </c>
      <c r="AH27" s="4">
        <f>VLOOKUP($B27,数据源!$B$3:$BJ$33,MATCH(AH$4,数据源!$B$3:$BJ$3,0),FALSE)</f>
        <v>0.35</v>
      </c>
      <c r="AI27" s="4">
        <f>VLOOKUP($B27,数据源!$B$3:$BJ$33,MATCH(AI$4,数据源!$B$3:$BJ$3,0),FALSE)</f>
        <v>50</v>
      </c>
      <c r="AJ27" s="4">
        <f>VLOOKUP($B27,数据源!$B$3:$BJ$33,MATCH(AJ$4,数据源!$B$3:$BJ$3,0),FALSE)</f>
        <v>10</v>
      </c>
      <c r="AK27" s="4">
        <f>VLOOKUP($B27,数据源!$B$3:$BJ$33,MATCH(AK$4,数据源!$B$3:$BJ$3,0),FALSE)</f>
        <v>2.5</v>
      </c>
      <c r="AL27" s="4">
        <f>VLOOKUP($B27,数据源!$B$3:$BJ$33,MATCH(AL$4,数据源!$B$3:$BJ$3,0),FALSE)</f>
        <v>1.6500000000000001</v>
      </c>
      <c r="AM27" s="4">
        <f>VLOOKUP($B27,数据源!$B$3:$BJ$33,MATCH(AM$4,数据源!$B$3:$BJ$3,0),FALSE)</f>
        <v>1.6500000000000001</v>
      </c>
      <c r="AN27" s="4">
        <f>VLOOKUP($B27,数据源!$B$3:$BJ$33,MATCH(AN$4,数据源!$B$3:$BJ$3,0),FALSE)</f>
        <v>2.15</v>
      </c>
      <c r="AO27" s="4">
        <f>VLOOKUP($B27,数据源!$B$3:$BJ$33,MATCH(AO$4,数据源!$B$3:$BJ$3,0),FALSE)</f>
        <v>0.44999999999999996</v>
      </c>
      <c r="AP27" s="4">
        <f>VLOOKUP($B27,数据源!$B$3:$BJ$33,MATCH(AP$4,数据源!$B$3:$BJ$3,0),FALSE)</f>
        <v>0.75</v>
      </c>
      <c r="AQ27" s="4">
        <f>VLOOKUP($B27,数据源!$B$3:$BJ$33,MATCH(AQ$4,数据源!$B$3:$BJ$3,0),FALSE)</f>
        <v>1.2</v>
      </c>
      <c r="AR27" s="3" t="str">
        <f t="shared" si="1"/>
        <v>(2,1)</v>
      </c>
      <c r="AS27" s="3" t="str">
        <f t="shared" si="18"/>
        <v>(8,3)</v>
      </c>
      <c r="AT27" s="3" t="str">
        <f t="shared" si="19"/>
        <v>(9,0.7)</v>
      </c>
      <c r="AU27" s="3" t="str">
        <f t="shared" si="20"/>
        <v>(10,3)</v>
      </c>
      <c r="AV27" s="3" t="str">
        <f t="shared" si="21"/>
        <v>(14,7.8)</v>
      </c>
      <c r="AW27" s="3" t="str">
        <f t="shared" si="22"/>
        <v>(16,49)</v>
      </c>
      <c r="AX27" s="3" t="str">
        <f t="shared" si="23"/>
        <v>(18,3.2)</v>
      </c>
      <c r="AY27" s="3" t="str">
        <f t="shared" si="24"/>
        <v>(22,0.2)</v>
      </c>
      <c r="AZ27" s="3" t="str">
        <f t="shared" si="25"/>
        <v>(28,9.45)</v>
      </c>
      <c r="BA27" s="3" t="str">
        <f t="shared" si="26"/>
        <v>(29,5.95)</v>
      </c>
      <c r="BB27" s="3" t="str">
        <f t="shared" si="27"/>
        <v>(30,4.167)</v>
      </c>
      <c r="BC27" s="3" t="str">
        <f t="shared" si="28"/>
        <v>(35,1.28)</v>
      </c>
      <c r="BD27" s="3" t="str">
        <f t="shared" si="29"/>
        <v>(44,5)</v>
      </c>
      <c r="BE27" s="3" t="str">
        <f t="shared" si="30"/>
        <v>(45,5)</v>
      </c>
      <c r="BF27" s="3" t="str">
        <f t="shared" si="31"/>
        <v>(46,5)</v>
      </c>
      <c r="BG27" s="3" t="str">
        <f t="shared" si="32"/>
        <v>(48,0.3)</v>
      </c>
      <c r="BH27" s="3" t="str">
        <f t="shared" si="33"/>
        <v>(49,1.32)</v>
      </c>
      <c r="BI27" s="3" t="str">
        <f t="shared" si="34"/>
        <v>(51,9.67)</v>
      </c>
      <c r="BJ27" s="3" t="str">
        <f t="shared" si="35"/>
        <v>(52,16.11)</v>
      </c>
      <c r="BK27" s="3" t="str">
        <f t="shared" si="36"/>
        <v>(53,0.8)</v>
      </c>
      <c r="BL27" s="3" t="str">
        <f t="shared" si="37"/>
        <v>(54,0.8)</v>
      </c>
      <c r="BM27" s="3" t="str">
        <f t="shared" si="38"/>
        <v>(55,0.8)</v>
      </c>
      <c r="BN27" s="3" t="str">
        <f t="shared" si="39"/>
        <v>(71,70)</v>
      </c>
      <c r="BO27" s="3" t="str">
        <f t="shared" si="40"/>
        <v>(72,110)</v>
      </c>
      <c r="BP27" s="3" t="str">
        <f t="shared" si="41"/>
        <v>(88,0.5)</v>
      </c>
      <c r="BQ27" s="3" t="str">
        <f t="shared" si="9"/>
        <v>(90,0.35)</v>
      </c>
      <c r="BR27" s="3" t="str">
        <f t="shared" si="10"/>
        <v>(91,50)</v>
      </c>
      <c r="BS27" s="3" t="str">
        <f t="shared" si="11"/>
        <v>(92,10)</v>
      </c>
      <c r="BT27" s="3" t="str">
        <f t="shared" si="12"/>
        <v>(93,2.5)</v>
      </c>
      <c r="BU27" s="3" t="str">
        <f t="shared" si="13"/>
        <v>(94,1.65)</v>
      </c>
      <c r="BV27" s="3" t="str">
        <f t="shared" si="5"/>
        <v>(104,1.65)</v>
      </c>
      <c r="BW27" s="3" t="str">
        <f t="shared" si="14"/>
        <v>(95,2.15)</v>
      </c>
      <c r="BX27" s="3" t="str">
        <f t="shared" si="15"/>
        <v>(96,0.45)</v>
      </c>
      <c r="BY27" s="3" t="str">
        <f t="shared" si="16"/>
        <v>(97,0.75)</v>
      </c>
      <c r="BZ27" s="3" t="str">
        <f t="shared" si="17"/>
        <v>(98,1.2)</v>
      </c>
      <c r="CA27" s="7" t="str">
        <f t="shared" si="7"/>
        <v>[(2,1),(8,3),(9,0.7),(10,3),(14,7.8),(16,49),(18,3.2),(22,0.2),(28,9.45),(29,5.95),(30,4.167),(35,1.28),(44,5),(45,5),(46,5),(48,0.3),(49,1.32),(51,9.67),(52,16.11),(53,0.8),(54,0.8),(55,0.8),(71,70),(72,110),(88,0.5),(90,0.35),(91,50),(92,10),(93,2.5),(94,1.65),(104,1.65),(95,2.15),(96,0.45),(97,0.75),(98,1.2)]</v>
      </c>
    </row>
    <row r="28" spans="2:79">
      <c r="B28" s="4" t="s">
        <v>157</v>
      </c>
      <c r="C28" s="4">
        <f>VLOOKUP(B28,数据源!$BR$3:$BW$33,2,FALSE)</f>
        <v>3311</v>
      </c>
      <c r="D28" s="4" t="s">
        <v>187</v>
      </c>
      <c r="E28" s="4">
        <v>6.87</v>
      </c>
      <c r="F28" s="4">
        <v>3.27</v>
      </c>
      <c r="G28" s="4">
        <v>2.99</v>
      </c>
      <c r="H28" s="4" t="s">
        <v>126</v>
      </c>
      <c r="I28" s="4">
        <f>VLOOKUP($B28,数据源!$B$3:$BJ$33,MATCH(I$4,数据源!$B$3:$BJ$3,0),FALSE)</f>
        <v>1</v>
      </c>
      <c r="J28" s="4">
        <f>VLOOKUP($B28,数据源!$B$3:$BJ$33,MATCH(J$4,数据源!$B$3:$BJ$3,0),FALSE)</f>
        <v>3</v>
      </c>
      <c r="K28" s="4">
        <f>VLOOKUP($B28,数据源!$B$3:$BJ$33,MATCH(K$4,数据源!$B$3:$BJ$3,0),FALSE)</f>
        <v>0.64</v>
      </c>
      <c r="L28" s="4">
        <f>VLOOKUP($B28,数据源!$B$3:$BJ$33,MATCH(L$4,数据源!$B$3:$BJ$3,0),FALSE)</f>
        <v>3</v>
      </c>
      <c r="M28" s="4">
        <f>VLOOKUP($B28,数据源!$B$3:$BJ$33,MATCH(M$4,数据源!$B$3:$BJ$3,0),FALSE)</f>
        <v>7.8</v>
      </c>
      <c r="N28" s="4">
        <f>VLOOKUP($B28,数据源!$B$3:$BJ$33,MATCH(N$4,数据源!$B$3:$BJ$3,0),FALSE)</f>
        <v>49</v>
      </c>
      <c r="O28" s="4">
        <f>VLOOKUP($B28,数据源!$B$3:$BJ$33,MATCH(O$4,数据源!$B$3:$BJ$3,0),FALSE)</f>
        <v>3.2</v>
      </c>
      <c r="P28" s="4">
        <f>VLOOKUP($B28,数据源!$B$3:$BJ$33,MATCH(P$4,数据源!$B$3:$BJ$3,0),FALSE)</f>
        <v>0.2</v>
      </c>
      <c r="Q28" s="4">
        <f>VLOOKUP($B28,数据源!$B$3:$BJ$33,MATCH(Q$4,数据源!$B$3:$BJ$3,0),FALSE)</f>
        <v>9.4499999999999993</v>
      </c>
      <c r="R28" s="4">
        <f>VLOOKUP($B28,数据源!$B$3:$BJ$33,MATCH(R$4,数据源!$B$3:$BJ$3,0),FALSE)</f>
        <v>5.95</v>
      </c>
      <c r="S28" s="4">
        <f>VLOOKUP($B28,数据源!$B$3:$BJ$33,MATCH(S$4,数据源!$B$3:$BJ$3,0),FALSE)</f>
        <v>4.1669999999999998</v>
      </c>
      <c r="T28" s="4">
        <f>VLOOKUP($B28,数据源!$B$3:$BJ$33,MATCH(T$4,数据源!$B$3:$BJ$3,0),FALSE)</f>
        <v>1.28</v>
      </c>
      <c r="U28" s="4">
        <v>5</v>
      </c>
      <c r="V28" s="4">
        <v>5</v>
      </c>
      <c r="W28" s="4">
        <v>5</v>
      </c>
      <c r="X28" s="4">
        <f>VLOOKUP($B28,数据源!$B$3:$BJ$33,MATCH(X$4,数据源!$B$3:$BJ$3,0),FALSE)</f>
        <v>0.3</v>
      </c>
      <c r="Y28" s="4">
        <f>VLOOKUP($B28,数据源!$B$3:$BJ$33,MATCH(Y$4,数据源!$B$3:$BJ$3,0),FALSE)</f>
        <v>1.32</v>
      </c>
      <c r="Z28" s="4">
        <f>VLOOKUP($B28,数据源!$B$3:$BJ$33,MATCH(Z$4,数据源!$B$3:$BJ$3,0),FALSE)</f>
        <v>9.67</v>
      </c>
      <c r="AA28" s="4">
        <f>VLOOKUP($B28,数据源!$B$3:$BJ$33,MATCH(AA$4,数据源!$B$3:$BJ$3,0),FALSE)</f>
        <v>16.11</v>
      </c>
      <c r="AB28" s="4">
        <f>VLOOKUP($B28,数据源!$B$3:$BJ$33,MATCH(AB$4,数据源!$B$3:$BJ$3,0),FALSE)</f>
        <v>0.8</v>
      </c>
      <c r="AC28" s="4">
        <f>VLOOKUP($B28,数据源!$B$3:$BJ$33,MATCH(AC$4,数据源!$B$3:$BJ$3,0),FALSE)</f>
        <v>0.8</v>
      </c>
      <c r="AD28" s="4">
        <f>VLOOKUP($B28,数据源!$B$3:$BJ$33,MATCH(AD$4,数据源!$B$3:$BJ$3,0),FALSE)</f>
        <v>0.8</v>
      </c>
      <c r="AE28" s="4">
        <f>VLOOKUP($B28,数据源!$B$3:$BJ$33,MATCH(AE$4,数据源!$B$3:$BJ$3,0),FALSE)</f>
        <v>70</v>
      </c>
      <c r="AF28" s="4">
        <f>VLOOKUP($B28,数据源!$B$3:$BJ$33,MATCH(AF$4,数据源!$B$3:$BJ$3,0),FALSE)</f>
        <v>110</v>
      </c>
      <c r="AG28" s="4">
        <f>VLOOKUP($B28,数据源!$B$3:$BJ$33,MATCH(AG$4,数据源!$B$3:$BJ$3,0),FALSE)</f>
        <v>0.5</v>
      </c>
      <c r="AH28" s="4">
        <f>VLOOKUP($B28,数据源!$B$3:$BJ$33,MATCH(AH$4,数据源!$B$3:$BJ$3,0),FALSE)</f>
        <v>0.35</v>
      </c>
      <c r="AI28" s="4">
        <f>VLOOKUP($B28,数据源!$B$3:$BJ$33,MATCH(AI$4,数据源!$B$3:$BJ$3,0),FALSE)</f>
        <v>50</v>
      </c>
      <c r="AJ28" s="4">
        <f>VLOOKUP($B28,数据源!$B$3:$BJ$33,MATCH(AJ$4,数据源!$B$3:$BJ$3,0),FALSE)</f>
        <v>10</v>
      </c>
      <c r="AK28" s="4">
        <f>VLOOKUP($B28,数据源!$B$3:$BJ$33,MATCH(AK$4,数据源!$B$3:$BJ$3,0),FALSE)</f>
        <v>2.6500000000000004</v>
      </c>
      <c r="AL28" s="4">
        <f>VLOOKUP($B28,数据源!$B$3:$BJ$33,MATCH(AL$4,数据源!$B$3:$BJ$3,0),FALSE)</f>
        <v>1.55</v>
      </c>
      <c r="AM28" s="4">
        <f>VLOOKUP($B28,数据源!$B$3:$BJ$33,MATCH(AM$4,数据源!$B$3:$BJ$3,0),FALSE)</f>
        <v>1.55</v>
      </c>
      <c r="AN28" s="4">
        <f>VLOOKUP($B28,数据源!$B$3:$BJ$33,MATCH(AN$4,数据源!$B$3:$BJ$3,0),FALSE)</f>
        <v>2.1</v>
      </c>
      <c r="AO28" s="4">
        <f>VLOOKUP($B28,数据源!$B$3:$BJ$33,MATCH(AO$4,数据源!$B$3:$BJ$3,0),FALSE)</f>
        <v>0.44999999999999996</v>
      </c>
      <c r="AP28" s="4">
        <f>VLOOKUP($B28,数据源!$B$3:$BJ$33,MATCH(AP$4,数据源!$B$3:$BJ$3,0),FALSE)</f>
        <v>0.70000000000000007</v>
      </c>
      <c r="AQ28" s="4">
        <f>VLOOKUP($B28,数据源!$B$3:$BJ$33,MATCH(AQ$4,数据源!$B$3:$BJ$3,0),FALSE)</f>
        <v>1.1500000000000001</v>
      </c>
      <c r="AR28" s="3" t="str">
        <f t="shared" si="1"/>
        <v>(2,1)</v>
      </c>
      <c r="AS28" s="3" t="str">
        <f t="shared" si="18"/>
        <v>(8,3)</v>
      </c>
      <c r="AT28" s="3" t="str">
        <f t="shared" si="19"/>
        <v>(9,0.64)</v>
      </c>
      <c r="AU28" s="3" t="str">
        <f t="shared" si="20"/>
        <v>(10,3)</v>
      </c>
      <c r="AV28" s="3" t="str">
        <f t="shared" si="21"/>
        <v>(14,7.8)</v>
      </c>
      <c r="AW28" s="3" t="str">
        <f t="shared" si="22"/>
        <v>(16,49)</v>
      </c>
      <c r="AX28" s="3" t="str">
        <f t="shared" si="23"/>
        <v>(18,3.2)</v>
      </c>
      <c r="AY28" s="3" t="str">
        <f t="shared" si="24"/>
        <v>(22,0.2)</v>
      </c>
      <c r="AZ28" s="3" t="str">
        <f t="shared" si="25"/>
        <v>(28,9.45)</v>
      </c>
      <c r="BA28" s="3" t="str">
        <f t="shared" si="26"/>
        <v>(29,5.95)</v>
      </c>
      <c r="BB28" s="3" t="str">
        <f t="shared" si="27"/>
        <v>(30,4.167)</v>
      </c>
      <c r="BC28" s="3" t="str">
        <f t="shared" si="28"/>
        <v>(35,1.28)</v>
      </c>
      <c r="BD28" s="3" t="str">
        <f t="shared" si="29"/>
        <v>(44,5)</v>
      </c>
      <c r="BE28" s="3" t="str">
        <f t="shared" si="30"/>
        <v>(45,5)</v>
      </c>
      <c r="BF28" s="3" t="str">
        <f t="shared" si="31"/>
        <v>(46,5)</v>
      </c>
      <c r="BG28" s="3" t="str">
        <f t="shared" si="32"/>
        <v>(48,0.3)</v>
      </c>
      <c r="BH28" s="3" t="str">
        <f t="shared" si="33"/>
        <v>(49,1.32)</v>
      </c>
      <c r="BI28" s="3" t="str">
        <f t="shared" si="34"/>
        <v>(51,9.67)</v>
      </c>
      <c r="BJ28" s="3" t="str">
        <f t="shared" si="35"/>
        <v>(52,16.11)</v>
      </c>
      <c r="BK28" s="3" t="str">
        <f t="shared" si="36"/>
        <v>(53,0.8)</v>
      </c>
      <c r="BL28" s="3" t="str">
        <f t="shared" si="37"/>
        <v>(54,0.8)</v>
      </c>
      <c r="BM28" s="3" t="str">
        <f t="shared" si="38"/>
        <v>(55,0.8)</v>
      </c>
      <c r="BN28" s="3" t="str">
        <f t="shared" si="39"/>
        <v>(71,70)</v>
      </c>
      <c r="BO28" s="3" t="str">
        <f t="shared" si="40"/>
        <v>(72,110)</v>
      </c>
      <c r="BP28" s="3" t="str">
        <f t="shared" si="41"/>
        <v>(88,0.5)</v>
      </c>
      <c r="BQ28" s="3" t="str">
        <f t="shared" si="9"/>
        <v>(90,0.35)</v>
      </c>
      <c r="BR28" s="3" t="str">
        <f t="shared" si="10"/>
        <v>(91,50)</v>
      </c>
      <c r="BS28" s="3" t="str">
        <f t="shared" si="11"/>
        <v>(92,10)</v>
      </c>
      <c r="BT28" s="3" t="str">
        <f t="shared" si="12"/>
        <v>(93,2.65)</v>
      </c>
      <c r="BU28" s="3" t="str">
        <f t="shared" si="13"/>
        <v>(94,1.55)</v>
      </c>
      <c r="BV28" s="3" t="str">
        <f t="shared" si="5"/>
        <v>(104,1.55)</v>
      </c>
      <c r="BW28" s="3" t="str">
        <f t="shared" si="14"/>
        <v>(95,2.1)</v>
      </c>
      <c r="BX28" s="3" t="str">
        <f t="shared" si="15"/>
        <v>(96,0.45)</v>
      </c>
      <c r="BY28" s="3" t="str">
        <f t="shared" si="16"/>
        <v>(97,0.7)</v>
      </c>
      <c r="BZ28" s="3" t="str">
        <f t="shared" si="17"/>
        <v>(98,1.15)</v>
      </c>
      <c r="CA28" s="7" t="str">
        <f t="shared" si="7"/>
        <v>[(2,1),(8,3),(9,0.64),(10,3),(14,7.8),(16,49),(18,3.2),(22,0.2),(28,9.45),(29,5.95),(30,4.167),(35,1.28),(44,5),(45,5),(46,5),(48,0.3),(49,1.32),(51,9.67),(52,16.11),(53,0.8),(54,0.8),(55,0.8),(71,70),(72,110),(88,0.5),(90,0.35),(91,50),(92,10),(93,2.65),(94,1.55),(104,1.55),(95,2.1),(96,0.45),(97,0.7),(98,1.15)]</v>
      </c>
    </row>
    <row r="29" spans="2:79">
      <c r="B29" s="4" t="s">
        <v>164</v>
      </c>
      <c r="C29" s="4">
        <f>VLOOKUP(B29,数据源!$BR$3:$BW$33,2,FALSE)</f>
        <v>3321</v>
      </c>
      <c r="D29" s="4" t="s">
        <v>194</v>
      </c>
      <c r="E29" s="4">
        <v>6.3159999999999998</v>
      </c>
      <c r="F29" s="4">
        <v>3.56</v>
      </c>
      <c r="G29" s="4">
        <v>14</v>
      </c>
      <c r="H29" s="4" t="s">
        <v>135</v>
      </c>
      <c r="I29" s="4">
        <f>VLOOKUP($B29,数据源!$B$3:$BJ$33,MATCH(I$4,数据源!$B$3:$BJ$3,0),FALSE)</f>
        <v>1</v>
      </c>
      <c r="J29" s="4">
        <f>VLOOKUP($B29,数据源!$B$3:$BJ$33,MATCH(J$4,数据源!$B$3:$BJ$3,0),FALSE)</f>
        <v>3</v>
      </c>
      <c r="K29" s="4">
        <f>VLOOKUP($B29,数据源!$B$3:$BJ$33,MATCH(K$4,数据源!$B$3:$BJ$3,0),FALSE)</f>
        <v>0.7</v>
      </c>
      <c r="L29" s="4">
        <f>VLOOKUP($B29,数据源!$B$3:$BJ$33,MATCH(L$4,数据源!$B$3:$BJ$3,0),FALSE)</f>
        <v>3</v>
      </c>
      <c r="M29" s="4">
        <f>VLOOKUP($B29,数据源!$B$3:$BJ$33,MATCH(M$4,数据源!$B$3:$BJ$3,0),FALSE)</f>
        <v>7.8</v>
      </c>
      <c r="N29" s="4">
        <f>VLOOKUP($B29,数据源!$B$3:$BJ$33,MATCH(N$4,数据源!$B$3:$BJ$3,0),FALSE)</f>
        <v>49</v>
      </c>
      <c r="O29" s="4">
        <f>VLOOKUP($B29,数据源!$B$3:$BJ$33,MATCH(O$4,数据源!$B$3:$BJ$3,0),FALSE)</f>
        <v>3.2</v>
      </c>
      <c r="P29" s="4">
        <f>VLOOKUP($B29,数据源!$B$3:$BJ$33,MATCH(P$4,数据源!$B$3:$BJ$3,0),FALSE)</f>
        <v>0.2</v>
      </c>
      <c r="Q29" s="4">
        <f>VLOOKUP($B29,数据源!$B$3:$BJ$33,MATCH(Q$4,数据源!$B$3:$BJ$3,0),FALSE)</f>
        <v>9.4499999999999993</v>
      </c>
      <c r="R29" s="4">
        <f>VLOOKUP($B29,数据源!$B$3:$BJ$33,MATCH(R$4,数据源!$B$3:$BJ$3,0),FALSE)</f>
        <v>5.95</v>
      </c>
      <c r="S29" s="4">
        <f>VLOOKUP($B29,数据源!$B$3:$BJ$33,MATCH(S$4,数据源!$B$3:$BJ$3,0),FALSE)</f>
        <v>4.1669999999999998</v>
      </c>
      <c r="T29" s="4">
        <f>VLOOKUP($B29,数据源!$B$3:$BJ$33,MATCH(T$4,数据源!$B$3:$BJ$3,0),FALSE)</f>
        <v>1.28</v>
      </c>
      <c r="U29" s="4">
        <v>5</v>
      </c>
      <c r="V29" s="4">
        <v>5</v>
      </c>
      <c r="W29" s="4">
        <v>5</v>
      </c>
      <c r="X29" s="4">
        <f>VLOOKUP($B29,数据源!$B$3:$BJ$33,MATCH(X$4,数据源!$B$3:$BJ$3,0),FALSE)</f>
        <v>0.3</v>
      </c>
      <c r="Y29" s="4">
        <f>VLOOKUP($B29,数据源!$B$3:$BJ$33,MATCH(Y$4,数据源!$B$3:$BJ$3,0),FALSE)</f>
        <v>1.32</v>
      </c>
      <c r="Z29" s="4">
        <f>VLOOKUP($B29,数据源!$B$3:$BJ$33,MATCH(Z$4,数据源!$B$3:$BJ$3,0),FALSE)</f>
        <v>9.67</v>
      </c>
      <c r="AA29" s="4">
        <f>VLOOKUP($B29,数据源!$B$3:$BJ$33,MATCH(AA$4,数据源!$B$3:$BJ$3,0),FALSE)</f>
        <v>16.11</v>
      </c>
      <c r="AB29" s="4">
        <f>VLOOKUP($B29,数据源!$B$3:$BJ$33,MATCH(AB$4,数据源!$B$3:$BJ$3,0),FALSE)</f>
        <v>0.8</v>
      </c>
      <c r="AC29" s="4">
        <f>VLOOKUP($B29,数据源!$B$3:$BJ$33,MATCH(AC$4,数据源!$B$3:$BJ$3,0),FALSE)</f>
        <v>0.8</v>
      </c>
      <c r="AD29" s="4">
        <f>VLOOKUP($B29,数据源!$B$3:$BJ$33,MATCH(AD$4,数据源!$B$3:$BJ$3,0),FALSE)</f>
        <v>0.8</v>
      </c>
      <c r="AE29" s="4">
        <f>VLOOKUP($B29,数据源!$B$3:$BJ$33,MATCH(AE$4,数据源!$B$3:$BJ$3,0),FALSE)</f>
        <v>70</v>
      </c>
      <c r="AF29" s="4">
        <f>VLOOKUP($B29,数据源!$B$3:$BJ$33,MATCH(AF$4,数据源!$B$3:$BJ$3,0),FALSE)</f>
        <v>110</v>
      </c>
      <c r="AG29" s="4">
        <f>VLOOKUP($B29,数据源!$B$3:$BJ$33,MATCH(AG$4,数据源!$B$3:$BJ$3,0),FALSE)</f>
        <v>0.5</v>
      </c>
      <c r="AH29" s="4">
        <f>VLOOKUP($B29,数据源!$B$3:$BJ$33,MATCH(AH$4,数据源!$B$3:$BJ$3,0),FALSE)</f>
        <v>0.35</v>
      </c>
      <c r="AI29" s="4">
        <f>VLOOKUP($B29,数据源!$B$3:$BJ$33,MATCH(AI$4,数据源!$B$3:$BJ$3,0),FALSE)</f>
        <v>50</v>
      </c>
      <c r="AJ29" s="4">
        <f>VLOOKUP($B29,数据源!$B$3:$BJ$33,MATCH(AJ$4,数据源!$B$3:$BJ$3,0),FALSE)</f>
        <v>10</v>
      </c>
      <c r="AK29" s="4">
        <f>VLOOKUP($B29,数据源!$B$3:$BJ$33,MATCH(AK$4,数据源!$B$3:$BJ$3,0),FALSE)</f>
        <v>2.4</v>
      </c>
      <c r="AL29" s="4">
        <f>VLOOKUP($B29,数据源!$B$3:$BJ$33,MATCH(AL$4,数据源!$B$3:$BJ$3,0),FALSE)</f>
        <v>1.45</v>
      </c>
      <c r="AM29" s="4">
        <f>VLOOKUP($B29,数据源!$B$3:$BJ$33,MATCH(AM$4,数据源!$B$3:$BJ$3,0),FALSE)</f>
        <v>1.45</v>
      </c>
      <c r="AN29" s="4">
        <f>VLOOKUP($B29,数据源!$B$3:$BJ$33,MATCH(AN$4,数据源!$B$3:$BJ$3,0),FALSE)</f>
        <v>1.9500000000000002</v>
      </c>
      <c r="AO29" s="4">
        <f>VLOOKUP($B29,数据源!$B$3:$BJ$33,MATCH(AO$4,数据源!$B$3:$BJ$3,0),FALSE)</f>
        <v>0.35000000000000003</v>
      </c>
      <c r="AP29" s="4">
        <f>VLOOKUP($B29,数据源!$B$3:$BJ$33,MATCH(AP$4,数据源!$B$3:$BJ$3,0),FALSE)</f>
        <v>0.70000000000000007</v>
      </c>
      <c r="AQ29" s="4">
        <f>VLOOKUP($B29,数据源!$B$3:$BJ$33,MATCH(AQ$4,数据源!$B$3:$BJ$3,0),FALSE)</f>
        <v>1.05</v>
      </c>
      <c r="AR29" s="3" t="str">
        <f t="shared" si="1"/>
        <v>(2,1)</v>
      </c>
      <c r="AS29" s="3" t="str">
        <f t="shared" si="18"/>
        <v>(8,3)</v>
      </c>
      <c r="AT29" s="3" t="str">
        <f t="shared" si="19"/>
        <v>(9,0.7)</v>
      </c>
      <c r="AU29" s="3" t="str">
        <f t="shared" si="20"/>
        <v>(10,3)</v>
      </c>
      <c r="AV29" s="3" t="str">
        <f t="shared" si="21"/>
        <v>(14,7.8)</v>
      </c>
      <c r="AW29" s="3" t="str">
        <f t="shared" si="22"/>
        <v>(16,49)</v>
      </c>
      <c r="AX29" s="3" t="str">
        <f t="shared" si="23"/>
        <v>(18,3.2)</v>
      </c>
      <c r="AY29" s="3" t="str">
        <f t="shared" si="24"/>
        <v>(22,0.2)</v>
      </c>
      <c r="AZ29" s="3" t="str">
        <f t="shared" si="25"/>
        <v>(28,9.45)</v>
      </c>
      <c r="BA29" s="3" t="str">
        <f t="shared" si="26"/>
        <v>(29,5.95)</v>
      </c>
      <c r="BB29" s="3" t="str">
        <f t="shared" si="27"/>
        <v>(30,4.167)</v>
      </c>
      <c r="BC29" s="3" t="str">
        <f t="shared" si="28"/>
        <v>(35,1.28)</v>
      </c>
      <c r="BD29" s="3" t="str">
        <f t="shared" si="29"/>
        <v>(44,5)</v>
      </c>
      <c r="BE29" s="3" t="str">
        <f t="shared" si="30"/>
        <v>(45,5)</v>
      </c>
      <c r="BF29" s="3" t="str">
        <f t="shared" si="31"/>
        <v>(46,5)</v>
      </c>
      <c r="BG29" s="3" t="str">
        <f t="shared" si="32"/>
        <v>(48,0.3)</v>
      </c>
      <c r="BH29" s="3" t="str">
        <f t="shared" si="33"/>
        <v>(49,1.32)</v>
      </c>
      <c r="BI29" s="3" t="str">
        <f t="shared" si="34"/>
        <v>(51,9.67)</v>
      </c>
      <c r="BJ29" s="3" t="str">
        <f t="shared" si="35"/>
        <v>(52,16.11)</v>
      </c>
      <c r="BK29" s="3" t="str">
        <f t="shared" si="36"/>
        <v>(53,0.8)</v>
      </c>
      <c r="BL29" s="3" t="str">
        <f t="shared" si="37"/>
        <v>(54,0.8)</v>
      </c>
      <c r="BM29" s="3" t="str">
        <f t="shared" si="38"/>
        <v>(55,0.8)</v>
      </c>
      <c r="BN29" s="3" t="str">
        <f t="shared" si="39"/>
        <v>(71,70)</v>
      </c>
      <c r="BO29" s="3" t="str">
        <f t="shared" si="40"/>
        <v>(72,110)</v>
      </c>
      <c r="BP29" s="3" t="str">
        <f t="shared" si="41"/>
        <v>(88,0.5)</v>
      </c>
      <c r="BQ29" s="3" t="str">
        <f t="shared" si="9"/>
        <v>(90,0.35)</v>
      </c>
      <c r="BR29" s="3" t="str">
        <f t="shared" si="10"/>
        <v>(91,50)</v>
      </c>
      <c r="BS29" s="3" t="str">
        <f t="shared" si="11"/>
        <v>(92,10)</v>
      </c>
      <c r="BT29" s="3" t="str">
        <f t="shared" si="12"/>
        <v>(93,2.4)</v>
      </c>
      <c r="BU29" s="3" t="str">
        <f t="shared" si="13"/>
        <v>(94,1.45)</v>
      </c>
      <c r="BV29" s="3" t="str">
        <f t="shared" si="5"/>
        <v>(104,1.45)</v>
      </c>
      <c r="BW29" s="3" t="str">
        <f t="shared" si="14"/>
        <v>(95,1.95)</v>
      </c>
      <c r="BX29" s="3" t="str">
        <f t="shared" si="15"/>
        <v>(96,0.35)</v>
      </c>
      <c r="BY29" s="3" t="str">
        <f t="shared" si="16"/>
        <v>(97,0.7)</v>
      </c>
      <c r="BZ29" s="3" t="str">
        <f t="shared" si="17"/>
        <v>(98,1.05)</v>
      </c>
      <c r="CA29" s="7" t="str">
        <f t="shared" si="7"/>
        <v>[(2,1),(8,3),(9,0.7),(10,3),(14,7.8),(16,49),(18,3.2),(22,0.2),(28,9.45),(29,5.95),(30,4.167),(35,1.28),(44,5),(45,5),(46,5),(48,0.3),(49,1.32),(51,9.67),(52,16.11),(53,0.8),(54,0.8),(55,0.8),(71,70),(72,110),(88,0.5),(90,0.35),(91,50),(92,10),(93,2.4),(94,1.45),(104,1.45),(95,1.95),(96,0.35),(97,0.7),(98,1.05)]</v>
      </c>
    </row>
    <row r="30" spans="2:79">
      <c r="B30" s="4" t="s">
        <v>165</v>
      </c>
      <c r="C30" s="4">
        <f>VLOOKUP(B30,数据源!$BR$3:$BW$33,2,FALSE)</f>
        <v>3331</v>
      </c>
      <c r="D30" s="4" t="s">
        <v>195</v>
      </c>
      <c r="E30" s="4">
        <v>6.95</v>
      </c>
      <c r="F30" s="4">
        <v>3.32</v>
      </c>
      <c r="G30" s="4">
        <v>13</v>
      </c>
      <c r="H30" s="4" t="s">
        <v>134</v>
      </c>
      <c r="I30" s="4">
        <f>VLOOKUP($B30,数据源!$B$3:$BJ$33,MATCH(I$4,数据源!$B$3:$BJ$3,0),FALSE)</f>
        <v>2</v>
      </c>
      <c r="J30" s="4">
        <f>VLOOKUP($B30,数据源!$B$3:$BJ$33,MATCH(J$4,数据源!$B$3:$BJ$3,0),FALSE)</f>
        <v>1.7999999999999998</v>
      </c>
      <c r="K30" s="4">
        <f>VLOOKUP($B30,数据源!$B$3:$BJ$33,MATCH(K$4,数据源!$B$3:$BJ$3,0),FALSE)</f>
        <v>0.83</v>
      </c>
      <c r="L30" s="4">
        <f>VLOOKUP($B30,数据源!$B$3:$BJ$33,MATCH(L$4,数据源!$B$3:$BJ$3,0),FALSE)</f>
        <v>2.7</v>
      </c>
      <c r="M30" s="4">
        <f>VLOOKUP($B30,数据源!$B$3:$BJ$33,MATCH(M$4,数据源!$B$3:$BJ$3,0),FALSE)</f>
        <v>9.8000000000000007</v>
      </c>
      <c r="N30" s="4">
        <f>VLOOKUP($B30,数据源!$B$3:$BJ$33,MATCH(N$4,数据源!$B$3:$BJ$3,0),FALSE)</f>
        <v>49</v>
      </c>
      <c r="O30" s="4">
        <f>VLOOKUP($B30,数据源!$B$3:$BJ$33,MATCH(O$4,数据源!$B$3:$BJ$3,0),FALSE)</f>
        <v>1.92</v>
      </c>
      <c r="P30" s="4">
        <f>VLOOKUP($B30,数据源!$B$3:$BJ$33,MATCH(P$4,数据源!$B$3:$BJ$3,0),FALSE)</f>
        <v>0.2</v>
      </c>
      <c r="Q30" s="4">
        <f>VLOOKUP($B30,数据源!$B$3:$BJ$33,MATCH(Q$4,数据源!$B$3:$BJ$3,0),FALSE)</f>
        <v>10.5</v>
      </c>
      <c r="R30" s="4">
        <f>VLOOKUP($B30,数据源!$B$3:$BJ$33,MATCH(R$4,数据源!$B$3:$BJ$3,0),FALSE)</f>
        <v>5.95</v>
      </c>
      <c r="S30" s="4">
        <f>VLOOKUP($B30,数据源!$B$3:$BJ$33,MATCH(S$4,数据源!$B$3:$BJ$3,0),FALSE)</f>
        <v>4.1669999999999998</v>
      </c>
      <c r="T30" s="4">
        <f>VLOOKUP($B30,数据源!$B$3:$BJ$33,MATCH(T$4,数据源!$B$3:$BJ$3,0),FALSE)</f>
        <v>0.64</v>
      </c>
      <c r="U30" s="4">
        <v>5</v>
      </c>
      <c r="V30" s="4">
        <v>5</v>
      </c>
      <c r="W30" s="4">
        <v>5</v>
      </c>
      <c r="X30" s="4">
        <f>VLOOKUP($B30,数据源!$B$3:$BJ$33,MATCH(X$4,数据源!$B$3:$BJ$3,0),FALSE)</f>
        <v>0.3</v>
      </c>
      <c r="Y30" s="4">
        <f>VLOOKUP($B30,数据源!$B$3:$BJ$33,MATCH(Y$4,数据源!$B$3:$BJ$3,0),FALSE)</f>
        <v>1.32</v>
      </c>
      <c r="Z30" s="4">
        <f>VLOOKUP($B30,数据源!$B$3:$BJ$33,MATCH(Z$4,数据源!$B$3:$BJ$3,0),FALSE)</f>
        <v>9.67</v>
      </c>
      <c r="AA30" s="4">
        <f>VLOOKUP($B30,数据源!$B$3:$BJ$33,MATCH(AA$4,数据源!$B$3:$BJ$3,0),FALSE)</f>
        <v>16.11</v>
      </c>
      <c r="AB30" s="4">
        <f>VLOOKUP($B30,数据源!$B$3:$BJ$33,MATCH(AB$4,数据源!$B$3:$BJ$3,0),FALSE)</f>
        <v>0.8</v>
      </c>
      <c r="AC30" s="4">
        <f>VLOOKUP($B30,数据源!$B$3:$BJ$33,MATCH(AC$4,数据源!$B$3:$BJ$3,0),FALSE)</f>
        <v>0.8</v>
      </c>
      <c r="AD30" s="4">
        <f>VLOOKUP($B30,数据源!$B$3:$BJ$33,MATCH(AD$4,数据源!$B$3:$BJ$3,0),FALSE)</f>
        <v>0.8</v>
      </c>
      <c r="AE30" s="4">
        <f>VLOOKUP($B30,数据源!$B$3:$BJ$33,MATCH(AE$4,数据源!$B$3:$BJ$3,0),FALSE)</f>
        <v>70</v>
      </c>
      <c r="AF30" s="4">
        <f>VLOOKUP($B30,数据源!$B$3:$BJ$33,MATCH(AF$4,数据源!$B$3:$BJ$3,0),FALSE)</f>
        <v>110</v>
      </c>
      <c r="AG30" s="4">
        <f>VLOOKUP($B30,数据源!$B$3:$BJ$33,MATCH(AG$4,数据源!$B$3:$BJ$3,0),FALSE)</f>
        <v>0.5</v>
      </c>
      <c r="AH30" s="4">
        <f>VLOOKUP($B30,数据源!$B$3:$BJ$33,MATCH(AH$4,数据源!$B$3:$BJ$3,0),FALSE)</f>
        <v>0.35</v>
      </c>
      <c r="AI30" s="4">
        <f>VLOOKUP($B30,数据源!$B$3:$BJ$33,MATCH(AI$4,数据源!$B$3:$BJ$3,0),FALSE)</f>
        <v>50</v>
      </c>
      <c r="AJ30" s="4">
        <f>VLOOKUP($B30,数据源!$B$3:$BJ$33,MATCH(AJ$4,数据源!$B$3:$BJ$3,0),FALSE)</f>
        <v>10</v>
      </c>
      <c r="AK30" s="4">
        <f>VLOOKUP($B30,数据源!$B$3:$BJ$33,MATCH(AK$4,数据源!$B$3:$BJ$3,0),FALSE)</f>
        <v>2.5</v>
      </c>
      <c r="AL30" s="4">
        <f>VLOOKUP($B30,数据源!$B$3:$BJ$33,MATCH(AL$4,数据源!$B$3:$BJ$3,0),FALSE)</f>
        <v>1.5</v>
      </c>
      <c r="AM30" s="4">
        <f>VLOOKUP($B30,数据源!$B$3:$BJ$33,MATCH(AM$4,数据源!$B$3:$BJ$3,0),FALSE)</f>
        <v>1.5</v>
      </c>
      <c r="AN30" s="4">
        <f>VLOOKUP($B30,数据源!$B$3:$BJ$33,MATCH(AN$4,数据源!$B$3:$BJ$3,0),FALSE)</f>
        <v>2</v>
      </c>
      <c r="AO30" s="4">
        <f>VLOOKUP($B30,数据源!$B$3:$BJ$33,MATCH(AO$4,数据源!$B$3:$BJ$3,0),FALSE)</f>
        <v>0.4</v>
      </c>
      <c r="AP30" s="4">
        <f>VLOOKUP($B30,数据源!$B$3:$BJ$33,MATCH(AP$4,数据源!$B$3:$BJ$3,0),FALSE)</f>
        <v>0.70000000000000007</v>
      </c>
      <c r="AQ30" s="4">
        <f>VLOOKUP($B30,数据源!$B$3:$BJ$33,MATCH(AQ$4,数据源!$B$3:$BJ$3,0),FALSE)</f>
        <v>1.1000000000000001</v>
      </c>
      <c r="AR30" s="3" t="str">
        <f t="shared" si="1"/>
        <v>(2,2)</v>
      </c>
      <c r="AS30" s="3" t="str">
        <f t="shared" si="18"/>
        <v>(8,1.8)</v>
      </c>
      <c r="AT30" s="3" t="str">
        <f t="shared" si="19"/>
        <v>(9,0.83)</v>
      </c>
      <c r="AU30" s="3" t="str">
        <f t="shared" si="20"/>
        <v>(10,2.7)</v>
      </c>
      <c r="AV30" s="3" t="str">
        <f t="shared" si="21"/>
        <v>(14,9.8)</v>
      </c>
      <c r="AW30" s="3" t="str">
        <f t="shared" si="22"/>
        <v>(16,49)</v>
      </c>
      <c r="AX30" s="3" t="str">
        <f t="shared" si="23"/>
        <v>(18,1.92)</v>
      </c>
      <c r="AY30" s="3" t="str">
        <f t="shared" si="24"/>
        <v>(22,0.2)</v>
      </c>
      <c r="AZ30" s="3" t="str">
        <f t="shared" si="25"/>
        <v>(28,10.5)</v>
      </c>
      <c r="BA30" s="3" t="str">
        <f t="shared" si="26"/>
        <v>(29,5.95)</v>
      </c>
      <c r="BB30" s="3" t="str">
        <f t="shared" si="27"/>
        <v>(30,4.167)</v>
      </c>
      <c r="BC30" s="3" t="str">
        <f t="shared" si="28"/>
        <v>(35,0.64)</v>
      </c>
      <c r="BD30" s="3" t="str">
        <f t="shared" si="29"/>
        <v>(44,5)</v>
      </c>
      <c r="BE30" s="3" t="str">
        <f t="shared" si="30"/>
        <v>(45,5)</v>
      </c>
      <c r="BF30" s="3" t="str">
        <f t="shared" si="31"/>
        <v>(46,5)</v>
      </c>
      <c r="BG30" s="3" t="str">
        <f t="shared" si="32"/>
        <v>(48,0.3)</v>
      </c>
      <c r="BH30" s="3" t="str">
        <f t="shared" si="33"/>
        <v>(49,1.32)</v>
      </c>
      <c r="BI30" s="3" t="str">
        <f t="shared" si="34"/>
        <v>(51,9.67)</v>
      </c>
      <c r="BJ30" s="3" t="str">
        <f t="shared" si="35"/>
        <v>(52,16.11)</v>
      </c>
      <c r="BK30" s="3" t="str">
        <f t="shared" si="36"/>
        <v>(53,0.8)</v>
      </c>
      <c r="BL30" s="3" t="str">
        <f t="shared" si="37"/>
        <v>(54,0.8)</v>
      </c>
      <c r="BM30" s="3" t="str">
        <f t="shared" si="38"/>
        <v>(55,0.8)</v>
      </c>
      <c r="BN30" s="3" t="str">
        <f t="shared" si="39"/>
        <v>(71,70)</v>
      </c>
      <c r="BO30" s="3" t="str">
        <f t="shared" si="40"/>
        <v>(72,110)</v>
      </c>
      <c r="BP30" s="3" t="str">
        <f t="shared" si="41"/>
        <v>(88,0.5)</v>
      </c>
      <c r="BQ30" s="3" t="str">
        <f t="shared" si="9"/>
        <v>(90,0.35)</v>
      </c>
      <c r="BR30" s="3" t="str">
        <f t="shared" si="10"/>
        <v>(91,50)</v>
      </c>
      <c r="BS30" s="3" t="str">
        <f t="shared" si="11"/>
        <v>(92,10)</v>
      </c>
      <c r="BT30" s="3" t="str">
        <f t="shared" si="12"/>
        <v>(93,2.5)</v>
      </c>
      <c r="BU30" s="3" t="str">
        <f t="shared" si="13"/>
        <v>(94,1.5)</v>
      </c>
      <c r="BV30" s="3" t="str">
        <f t="shared" si="5"/>
        <v>(104,1.5)</v>
      </c>
      <c r="BW30" s="3" t="str">
        <f t="shared" si="14"/>
        <v>(95,2)</v>
      </c>
      <c r="BX30" s="3" t="str">
        <f t="shared" si="15"/>
        <v>(96,0.4)</v>
      </c>
      <c r="BY30" s="3" t="str">
        <f t="shared" si="16"/>
        <v>(97,0.7)</v>
      </c>
      <c r="BZ30" s="3" t="str">
        <f t="shared" si="17"/>
        <v>(98,1.1)</v>
      </c>
      <c r="CA30" s="7" t="str">
        <f t="shared" si="7"/>
        <v>[(2,2),(8,1.8),(9,0.83),(10,2.7),(14,9.8),(16,49),(18,1.92),(22,0.2),(28,10.5),(29,5.95),(30,4.167),(35,0.64),(44,5),(45,5),(46,5),(48,0.3),(49,1.32),(51,9.67),(52,16.11),(53,0.8),(54,0.8),(55,0.8),(71,70),(72,110),(88,0.5),(90,0.35),(91,50),(92,10),(93,2.5),(94,1.5),(104,1.5),(95,2),(96,0.4),(97,0.7),(98,1.1)]</v>
      </c>
    </row>
    <row r="31" spans="2:79">
      <c r="B31" s="4" t="s">
        <v>168</v>
      </c>
      <c r="C31" s="4">
        <f>VLOOKUP(B31,数据源!$BR$3:$BW$33,2,FALSE)</f>
        <v>3411</v>
      </c>
      <c r="D31" s="4" t="s">
        <v>198</v>
      </c>
      <c r="E31" s="4">
        <v>7.7</v>
      </c>
      <c r="F31" s="4">
        <v>3.75</v>
      </c>
      <c r="G31" s="4">
        <v>3</v>
      </c>
      <c r="H31" s="4" t="s">
        <v>138</v>
      </c>
      <c r="I31" s="4">
        <f>VLOOKUP($B31,数据源!$B$3:$BJ$33,MATCH(I$4,数据源!$B$3:$BJ$3,0),FALSE)</f>
        <v>1</v>
      </c>
      <c r="J31" s="4">
        <f>VLOOKUP($B31,数据源!$B$3:$BJ$33,MATCH(J$4,数据源!$B$3:$BJ$3,0),FALSE)</f>
        <v>3</v>
      </c>
      <c r="K31" s="4">
        <f>VLOOKUP($B31,数据源!$B$3:$BJ$33,MATCH(K$4,数据源!$B$3:$BJ$3,0),FALSE)</f>
        <v>0.67</v>
      </c>
      <c r="L31" s="4">
        <f>VLOOKUP($B31,数据源!$B$3:$BJ$33,MATCH(L$4,数据源!$B$3:$BJ$3,0),FALSE)</f>
        <v>3</v>
      </c>
      <c r="M31" s="4">
        <f>VLOOKUP($B31,数据源!$B$3:$BJ$33,MATCH(M$4,数据源!$B$3:$BJ$3,0),FALSE)</f>
        <v>7.8</v>
      </c>
      <c r="N31" s="4">
        <f>VLOOKUP($B31,数据源!$B$3:$BJ$33,MATCH(N$4,数据源!$B$3:$BJ$3,0),FALSE)</f>
        <v>49</v>
      </c>
      <c r="O31" s="4">
        <f>VLOOKUP($B31,数据源!$B$3:$BJ$33,MATCH(O$4,数据源!$B$3:$BJ$3,0),FALSE)</f>
        <v>3.2</v>
      </c>
      <c r="P31" s="4">
        <f>VLOOKUP($B31,数据源!$B$3:$BJ$33,MATCH(P$4,数据源!$B$3:$BJ$3,0),FALSE)</f>
        <v>0.2</v>
      </c>
      <c r="Q31" s="4">
        <f>VLOOKUP($B31,数据源!$B$3:$BJ$33,MATCH(Q$4,数据源!$B$3:$BJ$3,0),FALSE)</f>
        <v>9.4499999999999993</v>
      </c>
      <c r="R31" s="4">
        <f>VLOOKUP($B31,数据源!$B$3:$BJ$33,MATCH(R$4,数据源!$B$3:$BJ$3,0),FALSE)</f>
        <v>5.95</v>
      </c>
      <c r="S31" s="4">
        <f>VLOOKUP($B31,数据源!$B$3:$BJ$33,MATCH(S$4,数据源!$B$3:$BJ$3,0),FALSE)</f>
        <v>4.1669999999999998</v>
      </c>
      <c r="T31" s="4">
        <f>VLOOKUP($B31,数据源!$B$3:$BJ$33,MATCH(T$4,数据源!$B$3:$BJ$3,0),FALSE)</f>
        <v>1.28</v>
      </c>
      <c r="U31" s="4">
        <v>5</v>
      </c>
      <c r="V31" s="4">
        <v>5</v>
      </c>
      <c r="W31" s="4">
        <v>5</v>
      </c>
      <c r="X31" s="4">
        <f>VLOOKUP($B31,数据源!$B$3:$BJ$33,MATCH(X$4,数据源!$B$3:$BJ$3,0),FALSE)</f>
        <v>0.3</v>
      </c>
      <c r="Y31" s="4">
        <f>VLOOKUP($B31,数据源!$B$3:$BJ$33,MATCH(Y$4,数据源!$B$3:$BJ$3,0),FALSE)</f>
        <v>1.32</v>
      </c>
      <c r="Z31" s="4">
        <f>VLOOKUP($B31,数据源!$B$3:$BJ$33,MATCH(Z$4,数据源!$B$3:$BJ$3,0),FALSE)</f>
        <v>9.67</v>
      </c>
      <c r="AA31" s="4">
        <f>VLOOKUP($B31,数据源!$B$3:$BJ$33,MATCH(AA$4,数据源!$B$3:$BJ$3,0),FALSE)</f>
        <v>16.11</v>
      </c>
      <c r="AB31" s="4">
        <f>VLOOKUP($B31,数据源!$B$3:$BJ$33,MATCH(AB$4,数据源!$B$3:$BJ$3,0),FALSE)</f>
        <v>0.8</v>
      </c>
      <c r="AC31" s="4">
        <f>VLOOKUP($B31,数据源!$B$3:$BJ$33,MATCH(AC$4,数据源!$B$3:$BJ$3,0),FALSE)</f>
        <v>0.8</v>
      </c>
      <c r="AD31" s="4">
        <f>VLOOKUP($B31,数据源!$B$3:$BJ$33,MATCH(AD$4,数据源!$B$3:$BJ$3,0),FALSE)</f>
        <v>0.8</v>
      </c>
      <c r="AE31" s="4">
        <f>VLOOKUP($B31,数据源!$B$3:$BJ$33,MATCH(AE$4,数据源!$B$3:$BJ$3,0),FALSE)</f>
        <v>70</v>
      </c>
      <c r="AF31" s="4">
        <f>VLOOKUP($B31,数据源!$B$3:$BJ$33,MATCH(AF$4,数据源!$B$3:$BJ$3,0),FALSE)</f>
        <v>110</v>
      </c>
      <c r="AG31" s="4">
        <f>VLOOKUP($B31,数据源!$B$3:$BJ$33,MATCH(AG$4,数据源!$B$3:$BJ$3,0),FALSE)</f>
        <v>0.5</v>
      </c>
      <c r="AH31" s="4">
        <f>VLOOKUP($B31,数据源!$B$3:$BJ$33,MATCH(AH$4,数据源!$B$3:$BJ$3,0),FALSE)</f>
        <v>0.35</v>
      </c>
      <c r="AI31" s="4">
        <f>VLOOKUP($B31,数据源!$B$3:$BJ$33,MATCH(AI$4,数据源!$B$3:$BJ$3,0),FALSE)</f>
        <v>50</v>
      </c>
      <c r="AJ31" s="4">
        <f>VLOOKUP($B31,数据源!$B$3:$BJ$33,MATCH(AJ$4,数据源!$B$3:$BJ$3,0),FALSE)</f>
        <v>10</v>
      </c>
      <c r="AK31" s="4">
        <f>VLOOKUP($B31,数据源!$B$3:$BJ$33,MATCH(AK$4,数据源!$B$3:$BJ$3,0),FALSE)</f>
        <v>2.4500000000000002</v>
      </c>
      <c r="AL31" s="4">
        <f>VLOOKUP($B31,数据源!$B$3:$BJ$33,MATCH(AL$4,数据源!$B$3:$BJ$3,0),FALSE)</f>
        <v>1.4000000000000001</v>
      </c>
      <c r="AM31" s="4">
        <f>VLOOKUP($B31,数据源!$B$3:$BJ$33,MATCH(AM$4,数据源!$B$3:$BJ$3,0),FALSE)</f>
        <v>1.4000000000000001</v>
      </c>
      <c r="AN31" s="4">
        <f>VLOOKUP($B31,数据源!$B$3:$BJ$33,MATCH(AN$4,数据源!$B$3:$BJ$3,0),FALSE)</f>
        <v>2</v>
      </c>
      <c r="AO31" s="4">
        <f>VLOOKUP($B31,数据源!$B$3:$BJ$33,MATCH(AO$4,数据源!$B$3:$BJ$3,0),FALSE)</f>
        <v>0.4</v>
      </c>
      <c r="AP31" s="4">
        <f>VLOOKUP($B31,数据源!$B$3:$BJ$33,MATCH(AP$4,数据源!$B$3:$BJ$3,0),FALSE)</f>
        <v>0.70000000000000007</v>
      </c>
      <c r="AQ31" s="4">
        <f>VLOOKUP($B31,数据源!$B$3:$BJ$33,MATCH(AQ$4,数据源!$B$3:$BJ$3,0),FALSE)</f>
        <v>1.05</v>
      </c>
      <c r="AR31" s="3" t="str">
        <f t="shared" si="1"/>
        <v>(2,1)</v>
      </c>
      <c r="AS31" s="3" t="str">
        <f t="shared" si="18"/>
        <v>(8,3)</v>
      </c>
      <c r="AT31" s="3" t="str">
        <f t="shared" si="19"/>
        <v>(9,0.67)</v>
      </c>
      <c r="AU31" s="3" t="str">
        <f t="shared" si="20"/>
        <v>(10,3)</v>
      </c>
      <c r="AV31" s="3" t="str">
        <f t="shared" si="21"/>
        <v>(14,7.8)</v>
      </c>
      <c r="AW31" s="3" t="str">
        <f t="shared" si="22"/>
        <v>(16,49)</v>
      </c>
      <c r="AX31" s="3" t="str">
        <f t="shared" si="23"/>
        <v>(18,3.2)</v>
      </c>
      <c r="AY31" s="3" t="str">
        <f t="shared" si="24"/>
        <v>(22,0.2)</v>
      </c>
      <c r="AZ31" s="3" t="str">
        <f t="shared" si="25"/>
        <v>(28,9.45)</v>
      </c>
      <c r="BA31" s="3" t="str">
        <f t="shared" si="26"/>
        <v>(29,5.95)</v>
      </c>
      <c r="BB31" s="3" t="str">
        <f t="shared" si="27"/>
        <v>(30,4.167)</v>
      </c>
      <c r="BC31" s="3" t="str">
        <f t="shared" si="28"/>
        <v>(35,1.28)</v>
      </c>
      <c r="BD31" s="3" t="str">
        <f t="shared" si="29"/>
        <v>(44,5)</v>
      </c>
      <c r="BE31" s="3" t="str">
        <f t="shared" si="30"/>
        <v>(45,5)</v>
      </c>
      <c r="BF31" s="3" t="str">
        <f t="shared" si="31"/>
        <v>(46,5)</v>
      </c>
      <c r="BG31" s="3" t="str">
        <f t="shared" si="32"/>
        <v>(48,0.3)</v>
      </c>
      <c r="BH31" s="3" t="str">
        <f t="shared" si="33"/>
        <v>(49,1.32)</v>
      </c>
      <c r="BI31" s="3" t="str">
        <f t="shared" si="34"/>
        <v>(51,9.67)</v>
      </c>
      <c r="BJ31" s="3" t="str">
        <f t="shared" si="35"/>
        <v>(52,16.11)</v>
      </c>
      <c r="BK31" s="3" t="str">
        <f t="shared" si="36"/>
        <v>(53,0.8)</v>
      </c>
      <c r="BL31" s="3" t="str">
        <f t="shared" si="37"/>
        <v>(54,0.8)</v>
      </c>
      <c r="BM31" s="3" t="str">
        <f t="shared" si="38"/>
        <v>(55,0.8)</v>
      </c>
      <c r="BN31" s="3" t="str">
        <f t="shared" si="39"/>
        <v>(71,70)</v>
      </c>
      <c r="BO31" s="3" t="str">
        <f t="shared" si="40"/>
        <v>(72,110)</v>
      </c>
      <c r="BP31" s="3" t="str">
        <f t="shared" si="41"/>
        <v>(88,0.5)</v>
      </c>
      <c r="BQ31" s="3" t="str">
        <f t="shared" si="9"/>
        <v>(90,0.35)</v>
      </c>
      <c r="BR31" s="3" t="str">
        <f t="shared" si="10"/>
        <v>(91,50)</v>
      </c>
      <c r="BS31" s="3" t="str">
        <f t="shared" si="11"/>
        <v>(92,10)</v>
      </c>
      <c r="BT31" s="3" t="str">
        <f t="shared" si="12"/>
        <v>(93,2.45)</v>
      </c>
      <c r="BU31" s="3" t="str">
        <f t="shared" si="13"/>
        <v>(94,1.4)</v>
      </c>
      <c r="BV31" s="3" t="str">
        <f t="shared" si="5"/>
        <v>(104,1.4)</v>
      </c>
      <c r="BW31" s="3" t="str">
        <f t="shared" si="14"/>
        <v>(95,2)</v>
      </c>
      <c r="BX31" s="3" t="str">
        <f t="shared" si="15"/>
        <v>(96,0.4)</v>
      </c>
      <c r="BY31" s="3" t="str">
        <f t="shared" si="16"/>
        <v>(97,0.7)</v>
      </c>
      <c r="BZ31" s="3" t="str">
        <f t="shared" si="17"/>
        <v>(98,1.05)</v>
      </c>
      <c r="CA31" s="7" t="str">
        <f t="shared" si="7"/>
        <v>[(2,1),(8,3),(9,0.67),(10,3),(14,7.8),(16,49),(18,3.2),(22,0.2),(28,9.45),(29,5.95),(30,4.167),(35,1.28),(44,5),(45,5),(46,5),(48,0.3),(49,1.32),(51,9.67),(52,16.11),(53,0.8),(54,0.8),(55,0.8),(71,70),(72,110),(88,0.5),(90,0.35),(91,50),(92,10),(93,2.45),(94,1.4),(104,1.4),(95,2),(96,0.4),(97,0.7),(98,1.05)]</v>
      </c>
    </row>
    <row r="32" spans="2:79">
      <c r="B32" s="4" t="s">
        <v>160</v>
      </c>
      <c r="C32" s="4">
        <f>VLOOKUP(B32,数据源!$BR$3:$BW$33,2,FALSE)</f>
        <v>3421</v>
      </c>
      <c r="D32" s="4" t="s">
        <v>190</v>
      </c>
      <c r="E32" s="4">
        <v>7.72</v>
      </c>
      <c r="F32" s="4">
        <v>4</v>
      </c>
      <c r="G32" s="4">
        <v>3.18</v>
      </c>
      <c r="H32" s="4" t="s">
        <v>137</v>
      </c>
      <c r="I32" s="4">
        <f>VLOOKUP($B32,数据源!$B$3:$BJ$33,MATCH(I$4,数据源!$B$3:$BJ$3,0),FALSE)</f>
        <v>2</v>
      </c>
      <c r="J32" s="4">
        <f>VLOOKUP($B32,数据源!$B$3:$BJ$33,MATCH(J$4,数据源!$B$3:$BJ$3,0),FALSE)</f>
        <v>1.7999999999999998</v>
      </c>
      <c r="K32" s="4">
        <f>VLOOKUP($B32,数据源!$B$3:$BJ$33,MATCH(K$4,数据源!$B$3:$BJ$3,0),FALSE)</f>
        <v>0.67</v>
      </c>
      <c r="L32" s="4">
        <f>VLOOKUP($B32,数据源!$B$3:$BJ$33,MATCH(L$4,数据源!$B$3:$BJ$3,0),FALSE)</f>
        <v>2.7</v>
      </c>
      <c r="M32" s="4">
        <f>VLOOKUP($B32,数据源!$B$3:$BJ$33,MATCH(M$4,数据源!$B$3:$BJ$3,0),FALSE)</f>
        <v>7.8</v>
      </c>
      <c r="N32" s="4">
        <f>VLOOKUP($B32,数据源!$B$3:$BJ$33,MATCH(N$4,数据源!$B$3:$BJ$3,0),FALSE)</f>
        <v>49</v>
      </c>
      <c r="O32" s="4">
        <f>VLOOKUP($B32,数据源!$B$3:$BJ$33,MATCH(O$4,数据源!$B$3:$BJ$3,0),FALSE)</f>
        <v>1.92</v>
      </c>
      <c r="P32" s="4">
        <f>VLOOKUP($B32,数据源!$B$3:$BJ$33,MATCH(P$4,数据源!$B$3:$BJ$3,0),FALSE)</f>
        <v>0.2</v>
      </c>
      <c r="Q32" s="4">
        <f>VLOOKUP($B32,数据源!$B$3:$BJ$33,MATCH(Q$4,数据源!$B$3:$BJ$3,0),FALSE)</f>
        <v>9.4499999999999993</v>
      </c>
      <c r="R32" s="4">
        <f>VLOOKUP($B32,数据源!$B$3:$BJ$33,MATCH(R$4,数据源!$B$3:$BJ$3,0),FALSE)</f>
        <v>5.95</v>
      </c>
      <c r="S32" s="4">
        <f>VLOOKUP($B32,数据源!$B$3:$BJ$33,MATCH(S$4,数据源!$B$3:$BJ$3,0),FALSE)</f>
        <v>4.1669999999999998</v>
      </c>
      <c r="T32" s="4">
        <f>VLOOKUP($B32,数据源!$B$3:$BJ$33,MATCH(T$4,数据源!$B$3:$BJ$3,0),FALSE)</f>
        <v>0.64</v>
      </c>
      <c r="U32" s="4">
        <v>5</v>
      </c>
      <c r="V32" s="4">
        <v>5</v>
      </c>
      <c r="W32" s="4">
        <v>5</v>
      </c>
      <c r="X32" s="4">
        <f>VLOOKUP($B32,数据源!$B$3:$BJ$33,MATCH(X$4,数据源!$B$3:$BJ$3,0),FALSE)</f>
        <v>0.3</v>
      </c>
      <c r="Y32" s="4">
        <f>VLOOKUP($B32,数据源!$B$3:$BJ$33,MATCH(Y$4,数据源!$B$3:$BJ$3,0),FALSE)</f>
        <v>1.32</v>
      </c>
      <c r="Z32" s="4">
        <f>VLOOKUP($B32,数据源!$B$3:$BJ$33,MATCH(Z$4,数据源!$B$3:$BJ$3,0),FALSE)</f>
        <v>9.67</v>
      </c>
      <c r="AA32" s="4">
        <f>VLOOKUP($B32,数据源!$B$3:$BJ$33,MATCH(AA$4,数据源!$B$3:$BJ$3,0),FALSE)</f>
        <v>16.11</v>
      </c>
      <c r="AB32" s="4">
        <f>VLOOKUP($B32,数据源!$B$3:$BJ$33,MATCH(AB$4,数据源!$B$3:$BJ$3,0),FALSE)</f>
        <v>0.8</v>
      </c>
      <c r="AC32" s="4">
        <f>VLOOKUP($B32,数据源!$B$3:$BJ$33,MATCH(AC$4,数据源!$B$3:$BJ$3,0),FALSE)</f>
        <v>0.8</v>
      </c>
      <c r="AD32" s="4">
        <f>VLOOKUP($B32,数据源!$B$3:$BJ$33,MATCH(AD$4,数据源!$B$3:$BJ$3,0),FALSE)</f>
        <v>0.8</v>
      </c>
      <c r="AE32" s="4">
        <f>VLOOKUP($B32,数据源!$B$3:$BJ$33,MATCH(AE$4,数据源!$B$3:$BJ$3,0),FALSE)</f>
        <v>70</v>
      </c>
      <c r="AF32" s="4">
        <f>VLOOKUP($B32,数据源!$B$3:$BJ$33,MATCH(AF$4,数据源!$B$3:$BJ$3,0),FALSE)</f>
        <v>110</v>
      </c>
      <c r="AG32" s="4">
        <f>VLOOKUP($B32,数据源!$B$3:$BJ$33,MATCH(AG$4,数据源!$B$3:$BJ$3,0),FALSE)</f>
        <v>0.5</v>
      </c>
      <c r="AH32" s="4">
        <f>VLOOKUP($B32,数据源!$B$3:$BJ$33,MATCH(AH$4,数据源!$B$3:$BJ$3,0),FALSE)</f>
        <v>0.35</v>
      </c>
      <c r="AI32" s="4">
        <f>VLOOKUP($B32,数据源!$B$3:$BJ$33,MATCH(AI$4,数据源!$B$3:$BJ$3,0),FALSE)</f>
        <v>50</v>
      </c>
      <c r="AJ32" s="4">
        <f>VLOOKUP($B32,数据源!$B$3:$BJ$33,MATCH(AJ$4,数据源!$B$3:$BJ$3,0),FALSE)</f>
        <v>10</v>
      </c>
      <c r="AK32" s="4">
        <f>VLOOKUP($B32,数据源!$B$3:$BJ$33,MATCH(AK$4,数据源!$B$3:$BJ$3,0),FALSE)</f>
        <v>2.4</v>
      </c>
      <c r="AL32" s="4">
        <f>VLOOKUP($B32,数据源!$B$3:$BJ$33,MATCH(AL$4,数据源!$B$3:$BJ$3,0),FALSE)</f>
        <v>1.45</v>
      </c>
      <c r="AM32" s="4">
        <f>VLOOKUP($B32,数据源!$B$3:$BJ$33,MATCH(AM$4,数据源!$B$3:$BJ$3,0),FALSE)</f>
        <v>1.45</v>
      </c>
      <c r="AN32" s="4">
        <f>VLOOKUP($B32,数据源!$B$3:$BJ$33,MATCH(AN$4,数据源!$B$3:$BJ$3,0),FALSE)</f>
        <v>1.9500000000000002</v>
      </c>
      <c r="AO32" s="4">
        <f>VLOOKUP($B32,数据源!$B$3:$BJ$33,MATCH(AO$4,数据源!$B$3:$BJ$3,0),FALSE)</f>
        <v>0.4</v>
      </c>
      <c r="AP32" s="4">
        <f>VLOOKUP($B32,数据源!$B$3:$BJ$33,MATCH(AP$4,数据源!$B$3:$BJ$3,0),FALSE)</f>
        <v>0.65</v>
      </c>
      <c r="AQ32" s="4">
        <f>VLOOKUP($B32,数据源!$B$3:$BJ$33,MATCH(AQ$4,数据源!$B$3:$BJ$3,0),FALSE)</f>
        <v>1.1000000000000001</v>
      </c>
      <c r="AR32" s="3" t="str">
        <f t="shared" si="1"/>
        <v>(2,2)</v>
      </c>
      <c r="AS32" s="3" t="str">
        <f t="shared" si="18"/>
        <v>(8,1.8)</v>
      </c>
      <c r="AT32" s="3" t="str">
        <f t="shared" si="19"/>
        <v>(9,0.67)</v>
      </c>
      <c r="AU32" s="3" t="str">
        <f t="shared" si="20"/>
        <v>(10,2.7)</v>
      </c>
      <c r="AV32" s="3" t="str">
        <f t="shared" si="21"/>
        <v>(14,7.8)</v>
      </c>
      <c r="AW32" s="3" t="str">
        <f t="shared" si="22"/>
        <v>(16,49)</v>
      </c>
      <c r="AX32" s="3" t="str">
        <f t="shared" si="23"/>
        <v>(18,1.92)</v>
      </c>
      <c r="AY32" s="3" t="str">
        <f t="shared" si="24"/>
        <v>(22,0.2)</v>
      </c>
      <c r="AZ32" s="3" t="str">
        <f t="shared" si="25"/>
        <v>(28,9.45)</v>
      </c>
      <c r="BA32" s="3" t="str">
        <f t="shared" si="26"/>
        <v>(29,5.95)</v>
      </c>
      <c r="BB32" s="3" t="str">
        <f t="shared" si="27"/>
        <v>(30,4.167)</v>
      </c>
      <c r="BC32" s="3" t="str">
        <f t="shared" si="28"/>
        <v>(35,0.64)</v>
      </c>
      <c r="BD32" s="3" t="str">
        <f t="shared" si="29"/>
        <v>(44,5)</v>
      </c>
      <c r="BE32" s="3" t="str">
        <f t="shared" si="30"/>
        <v>(45,5)</v>
      </c>
      <c r="BF32" s="3" t="str">
        <f t="shared" si="31"/>
        <v>(46,5)</v>
      </c>
      <c r="BG32" s="3" t="str">
        <f t="shared" si="32"/>
        <v>(48,0.3)</v>
      </c>
      <c r="BH32" s="3" t="str">
        <f t="shared" si="33"/>
        <v>(49,1.32)</v>
      </c>
      <c r="BI32" s="3" t="str">
        <f t="shared" si="34"/>
        <v>(51,9.67)</v>
      </c>
      <c r="BJ32" s="3" t="str">
        <f t="shared" si="35"/>
        <v>(52,16.11)</v>
      </c>
      <c r="BK32" s="3" t="str">
        <f t="shared" si="36"/>
        <v>(53,0.8)</v>
      </c>
      <c r="BL32" s="3" t="str">
        <f t="shared" si="37"/>
        <v>(54,0.8)</v>
      </c>
      <c r="BM32" s="3" t="str">
        <f t="shared" si="38"/>
        <v>(55,0.8)</v>
      </c>
      <c r="BN32" s="3" t="str">
        <f t="shared" si="39"/>
        <v>(71,70)</v>
      </c>
      <c r="BO32" s="3" t="str">
        <f t="shared" si="40"/>
        <v>(72,110)</v>
      </c>
      <c r="BP32" s="3" t="str">
        <f t="shared" si="41"/>
        <v>(88,0.5)</v>
      </c>
      <c r="BQ32" s="3" t="str">
        <f t="shared" si="9"/>
        <v>(90,0.35)</v>
      </c>
      <c r="BR32" s="3" t="str">
        <f t="shared" si="10"/>
        <v>(91,50)</v>
      </c>
      <c r="BS32" s="3" t="str">
        <f t="shared" si="11"/>
        <v>(92,10)</v>
      </c>
      <c r="BT32" s="3" t="str">
        <f t="shared" si="12"/>
        <v>(93,2.4)</v>
      </c>
      <c r="BU32" s="3" t="str">
        <f t="shared" si="13"/>
        <v>(94,1.45)</v>
      </c>
      <c r="BV32" s="3" t="str">
        <f t="shared" si="5"/>
        <v>(104,1.45)</v>
      </c>
      <c r="BW32" s="3" t="str">
        <f t="shared" si="14"/>
        <v>(95,1.95)</v>
      </c>
      <c r="BX32" s="3" t="str">
        <f t="shared" si="15"/>
        <v>(96,0.4)</v>
      </c>
      <c r="BY32" s="3" t="str">
        <f t="shared" si="16"/>
        <v>(97,0.65)</v>
      </c>
      <c r="BZ32" s="3" t="str">
        <f t="shared" si="17"/>
        <v>(98,1.1)</v>
      </c>
      <c r="CA32" s="7" t="str">
        <f t="shared" si="7"/>
        <v>[(2,2),(8,1.8),(9,0.67),(10,2.7),(14,7.8),(16,49),(18,1.92),(22,0.2),(28,9.45),(29,5.95),(30,4.167),(35,0.64),(44,5),(45,5),(46,5),(48,0.3),(49,1.32),(51,9.67),(52,16.11),(53,0.8),(54,0.8),(55,0.8),(71,70),(72,110),(88,0.5),(90,0.35),(91,50),(92,10),(93,2.4),(94,1.45),(104,1.45),(95,1.95),(96,0.4),(97,0.65),(98,1.1)]</v>
      </c>
    </row>
    <row r="33" spans="2:79">
      <c r="B33" s="4" t="s">
        <v>166</v>
      </c>
      <c r="C33" s="4">
        <f>VLOOKUP(B33,数据源!$BR$3:$BW$33,2,FALSE)</f>
        <v>3431</v>
      </c>
      <c r="D33" s="4" t="s">
        <v>196</v>
      </c>
      <c r="E33" s="4">
        <v>7.07</v>
      </c>
      <c r="F33" s="4">
        <v>3.77</v>
      </c>
      <c r="G33" s="4">
        <v>2.81</v>
      </c>
      <c r="H33" s="4" t="s">
        <v>136</v>
      </c>
      <c r="I33" s="4">
        <f>VLOOKUP($B33,数据源!$B$3:$BJ$33,MATCH(I$4,数据源!$B$3:$BJ$3,0),FALSE)</f>
        <v>1</v>
      </c>
      <c r="J33" s="4">
        <f>VLOOKUP($B33,数据源!$B$3:$BJ$33,MATCH(J$4,数据源!$B$3:$BJ$3,0),FALSE)</f>
        <v>3</v>
      </c>
      <c r="K33" s="4">
        <f>VLOOKUP($B33,数据源!$B$3:$BJ$33,MATCH(K$4,数据源!$B$3:$BJ$3,0),FALSE)</f>
        <v>0.64</v>
      </c>
      <c r="L33" s="4">
        <f>VLOOKUP($B33,数据源!$B$3:$BJ$33,MATCH(L$4,数据源!$B$3:$BJ$3,0),FALSE)</f>
        <v>3</v>
      </c>
      <c r="M33" s="4">
        <f>VLOOKUP($B33,数据源!$B$3:$BJ$33,MATCH(M$4,数据源!$B$3:$BJ$3,0),FALSE)</f>
        <v>7.8</v>
      </c>
      <c r="N33" s="4">
        <f>VLOOKUP($B33,数据源!$B$3:$BJ$33,MATCH(N$4,数据源!$B$3:$BJ$3,0),FALSE)</f>
        <v>49</v>
      </c>
      <c r="O33" s="4">
        <f>VLOOKUP($B33,数据源!$B$3:$BJ$33,MATCH(O$4,数据源!$B$3:$BJ$3,0),FALSE)</f>
        <v>3.2</v>
      </c>
      <c r="P33" s="4">
        <f>VLOOKUP($B33,数据源!$B$3:$BJ$33,MATCH(P$4,数据源!$B$3:$BJ$3,0),FALSE)</f>
        <v>0.2</v>
      </c>
      <c r="Q33" s="4">
        <f>VLOOKUP($B33,数据源!$B$3:$BJ$33,MATCH(Q$4,数据源!$B$3:$BJ$3,0),FALSE)</f>
        <v>9.4499999999999993</v>
      </c>
      <c r="R33" s="4">
        <f>VLOOKUP($B33,数据源!$B$3:$BJ$33,MATCH(R$4,数据源!$B$3:$BJ$3,0),FALSE)</f>
        <v>5.95</v>
      </c>
      <c r="S33" s="4">
        <f>VLOOKUP($B33,数据源!$B$3:$BJ$33,MATCH(S$4,数据源!$B$3:$BJ$3,0),FALSE)</f>
        <v>4.1669999999999998</v>
      </c>
      <c r="T33" s="4">
        <f>VLOOKUP($B33,数据源!$B$3:$BJ$33,MATCH(T$4,数据源!$B$3:$BJ$3,0),FALSE)</f>
        <v>1.28</v>
      </c>
      <c r="U33" s="4">
        <v>5</v>
      </c>
      <c r="V33" s="4">
        <v>5</v>
      </c>
      <c r="W33" s="4">
        <v>5</v>
      </c>
      <c r="X33" s="4">
        <f>VLOOKUP($B33,数据源!$B$3:$BJ$33,MATCH(X$4,数据源!$B$3:$BJ$3,0),FALSE)</f>
        <v>0.3</v>
      </c>
      <c r="Y33" s="4">
        <f>VLOOKUP($B33,数据源!$B$3:$BJ$33,MATCH(Y$4,数据源!$B$3:$BJ$3,0),FALSE)</f>
        <v>1.32</v>
      </c>
      <c r="Z33" s="4">
        <f>VLOOKUP($B33,数据源!$B$3:$BJ$33,MATCH(Z$4,数据源!$B$3:$BJ$3,0),FALSE)</f>
        <v>9.67</v>
      </c>
      <c r="AA33" s="4">
        <f>VLOOKUP($B33,数据源!$B$3:$BJ$33,MATCH(AA$4,数据源!$B$3:$BJ$3,0),FALSE)</f>
        <v>16.11</v>
      </c>
      <c r="AB33" s="4">
        <f>VLOOKUP($B33,数据源!$B$3:$BJ$33,MATCH(AB$4,数据源!$B$3:$BJ$3,0),FALSE)</f>
        <v>0.8</v>
      </c>
      <c r="AC33" s="4">
        <f>VLOOKUP($B33,数据源!$B$3:$BJ$33,MATCH(AC$4,数据源!$B$3:$BJ$3,0),FALSE)</f>
        <v>0.8</v>
      </c>
      <c r="AD33" s="4">
        <f>VLOOKUP($B33,数据源!$B$3:$BJ$33,MATCH(AD$4,数据源!$B$3:$BJ$3,0),FALSE)</f>
        <v>0.8</v>
      </c>
      <c r="AE33" s="4">
        <f>VLOOKUP($B33,数据源!$B$3:$BJ$33,MATCH(AE$4,数据源!$B$3:$BJ$3,0),FALSE)</f>
        <v>70</v>
      </c>
      <c r="AF33" s="4">
        <f>VLOOKUP($B33,数据源!$B$3:$BJ$33,MATCH(AF$4,数据源!$B$3:$BJ$3,0),FALSE)</f>
        <v>110</v>
      </c>
      <c r="AG33" s="4">
        <f>VLOOKUP($B33,数据源!$B$3:$BJ$33,MATCH(AG$4,数据源!$B$3:$BJ$3,0),FALSE)</f>
        <v>0.5</v>
      </c>
      <c r="AH33" s="4">
        <f>VLOOKUP($B33,数据源!$B$3:$BJ$33,MATCH(AH$4,数据源!$B$3:$BJ$3,0),FALSE)</f>
        <v>0.35</v>
      </c>
      <c r="AI33" s="4">
        <f>VLOOKUP($B33,数据源!$B$3:$BJ$33,MATCH(AI$4,数据源!$B$3:$BJ$3,0),FALSE)</f>
        <v>50</v>
      </c>
      <c r="AJ33" s="4">
        <f>VLOOKUP($B33,数据源!$B$3:$BJ$33,MATCH(AJ$4,数据源!$B$3:$BJ$3,0),FALSE)</f>
        <v>10</v>
      </c>
      <c r="AK33" s="4">
        <f>VLOOKUP($B33,数据源!$B$3:$BJ$33,MATCH(AK$4,数据源!$B$3:$BJ$3,0),FALSE)</f>
        <v>2.5499999999999998</v>
      </c>
      <c r="AL33" s="4">
        <f>VLOOKUP($B33,数据源!$B$3:$BJ$33,MATCH(AL$4,数据源!$B$3:$BJ$3,0),FALSE)</f>
        <v>1.5</v>
      </c>
      <c r="AM33" s="4">
        <f>VLOOKUP($B33,数据源!$B$3:$BJ$33,MATCH(AM$4,数据源!$B$3:$BJ$3,0),FALSE)</f>
        <v>1.5</v>
      </c>
      <c r="AN33" s="4">
        <f>VLOOKUP($B33,数据源!$B$3:$BJ$33,MATCH(AN$4,数据源!$B$3:$BJ$3,0),FALSE)</f>
        <v>2.0499999999999998</v>
      </c>
      <c r="AO33" s="4">
        <f>VLOOKUP($B33,数据源!$B$3:$BJ$33,MATCH(AO$4,数据源!$B$3:$BJ$3,0),FALSE)</f>
        <v>0.4</v>
      </c>
      <c r="AP33" s="4">
        <f>VLOOKUP($B33,数据源!$B$3:$BJ$33,MATCH(AP$4,数据源!$B$3:$BJ$3,0),FALSE)</f>
        <v>0.75</v>
      </c>
      <c r="AQ33" s="4">
        <f>VLOOKUP($B33,数据源!$B$3:$BJ$33,MATCH(AQ$4,数据源!$B$3:$BJ$3,0),FALSE)</f>
        <v>1.1000000000000001</v>
      </c>
      <c r="AR33" s="3" t="str">
        <f t="shared" si="1"/>
        <v>(2,1)</v>
      </c>
      <c r="AS33" s="3" t="str">
        <f t="shared" si="18"/>
        <v>(8,3)</v>
      </c>
      <c r="AT33" s="3" t="str">
        <f t="shared" si="19"/>
        <v>(9,0.64)</v>
      </c>
      <c r="AU33" s="3" t="str">
        <f t="shared" si="20"/>
        <v>(10,3)</v>
      </c>
      <c r="AV33" s="3" t="str">
        <f t="shared" si="21"/>
        <v>(14,7.8)</v>
      </c>
      <c r="AW33" s="3" t="str">
        <f t="shared" si="22"/>
        <v>(16,49)</v>
      </c>
      <c r="AX33" s="3" t="str">
        <f t="shared" si="23"/>
        <v>(18,3.2)</v>
      </c>
      <c r="AY33" s="3" t="str">
        <f t="shared" si="24"/>
        <v>(22,0.2)</v>
      </c>
      <c r="AZ33" s="3" t="str">
        <f t="shared" si="25"/>
        <v>(28,9.45)</v>
      </c>
      <c r="BA33" s="3" t="str">
        <f t="shared" si="26"/>
        <v>(29,5.95)</v>
      </c>
      <c r="BB33" s="3" t="str">
        <f t="shared" si="27"/>
        <v>(30,4.167)</v>
      </c>
      <c r="BC33" s="3" t="str">
        <f t="shared" si="28"/>
        <v>(35,1.28)</v>
      </c>
      <c r="BD33" s="3" t="str">
        <f t="shared" si="29"/>
        <v>(44,5)</v>
      </c>
      <c r="BE33" s="3" t="str">
        <f t="shared" si="30"/>
        <v>(45,5)</v>
      </c>
      <c r="BF33" s="3" t="str">
        <f t="shared" si="31"/>
        <v>(46,5)</v>
      </c>
      <c r="BG33" s="3" t="str">
        <f t="shared" si="32"/>
        <v>(48,0.3)</v>
      </c>
      <c r="BH33" s="3" t="str">
        <f t="shared" si="33"/>
        <v>(49,1.32)</v>
      </c>
      <c r="BI33" s="3" t="str">
        <f t="shared" si="34"/>
        <v>(51,9.67)</v>
      </c>
      <c r="BJ33" s="3" t="str">
        <f t="shared" si="35"/>
        <v>(52,16.11)</v>
      </c>
      <c r="BK33" s="3" t="str">
        <f t="shared" si="36"/>
        <v>(53,0.8)</v>
      </c>
      <c r="BL33" s="3" t="str">
        <f t="shared" si="37"/>
        <v>(54,0.8)</v>
      </c>
      <c r="BM33" s="3" t="str">
        <f t="shared" si="38"/>
        <v>(55,0.8)</v>
      </c>
      <c r="BN33" s="3" t="str">
        <f t="shared" si="39"/>
        <v>(71,70)</v>
      </c>
      <c r="BO33" s="3" t="str">
        <f t="shared" si="40"/>
        <v>(72,110)</v>
      </c>
      <c r="BP33" s="3" t="str">
        <f t="shared" si="41"/>
        <v>(88,0.5)</v>
      </c>
      <c r="BQ33" s="3" t="str">
        <f t="shared" si="9"/>
        <v>(90,0.35)</v>
      </c>
      <c r="BR33" s="3" t="str">
        <f t="shared" si="10"/>
        <v>(91,50)</v>
      </c>
      <c r="BS33" s="3" t="str">
        <f t="shared" si="11"/>
        <v>(92,10)</v>
      </c>
      <c r="BT33" s="3" t="str">
        <f t="shared" si="12"/>
        <v>(93,2.55)</v>
      </c>
      <c r="BU33" s="3" t="str">
        <f t="shared" si="13"/>
        <v>(94,1.5)</v>
      </c>
      <c r="BV33" s="3" t="str">
        <f t="shared" si="5"/>
        <v>(104,1.5)</v>
      </c>
      <c r="BW33" s="3" t="str">
        <f t="shared" si="14"/>
        <v>(95,2.05)</v>
      </c>
      <c r="BX33" s="3" t="str">
        <f t="shared" si="15"/>
        <v>(96,0.4)</v>
      </c>
      <c r="BY33" s="3" t="str">
        <f t="shared" si="16"/>
        <v>(97,0.75)</v>
      </c>
      <c r="BZ33" s="3" t="str">
        <f t="shared" si="17"/>
        <v>(98,1.1)</v>
      </c>
      <c r="CA33" s="7" t="str">
        <f t="shared" si="7"/>
        <v>[(2,1),(8,3),(9,0.64),(10,3),(14,7.8),(16,49),(18,3.2),(22,0.2),(28,9.45),(29,5.95),(30,4.167),(35,1.28),(44,5),(45,5),(46,5),(48,0.3),(49,1.32),(51,9.67),(52,16.11),(53,0.8),(54,0.8),(55,0.8),(71,70),(72,110),(88,0.5),(90,0.35),(91,50),(92,10),(93,2.55),(94,1.5),(104,1.5),(95,2.05),(96,0.4),(97,0.75),(98,1.1)]</v>
      </c>
    </row>
    <row r="34" spans="2:79">
      <c r="B34" s="4" t="s">
        <v>170</v>
      </c>
      <c r="C34" s="4">
        <f>VLOOKUP(B34,数据源!$BR$3:$BW$33,2,FALSE)</f>
        <v>3511</v>
      </c>
      <c r="D34" s="4" t="s">
        <v>200</v>
      </c>
      <c r="E34" s="4">
        <v>10.199999999999999</v>
      </c>
      <c r="F34" s="4">
        <v>3.71</v>
      </c>
      <c r="G34" s="4">
        <v>3.63</v>
      </c>
      <c r="H34" s="4" t="s">
        <v>140</v>
      </c>
      <c r="I34" s="4">
        <f>VLOOKUP($B34,数据源!$B$3:$BJ$33,MATCH(I$4,数据源!$B$3:$BJ$3,0),FALSE)</f>
        <v>1</v>
      </c>
      <c r="J34" s="4">
        <f>VLOOKUP($B34,数据源!$B$3:$BJ$33,MATCH(J$4,数据源!$B$3:$BJ$3,0),FALSE)</f>
        <v>3</v>
      </c>
      <c r="K34" s="4">
        <f>VLOOKUP($B34,数据源!$B$3:$BJ$33,MATCH(K$4,数据源!$B$3:$BJ$3,0),FALSE)</f>
        <v>0.74</v>
      </c>
      <c r="L34" s="4">
        <f>VLOOKUP($B34,数据源!$B$3:$BJ$33,MATCH(L$4,数据源!$B$3:$BJ$3,0),FALSE)</f>
        <v>3</v>
      </c>
      <c r="M34" s="4">
        <f>VLOOKUP($B34,数据源!$B$3:$BJ$33,MATCH(M$4,数据源!$B$3:$BJ$3,0),FALSE)</f>
        <v>7.8</v>
      </c>
      <c r="N34" s="4">
        <f>VLOOKUP($B34,数据源!$B$3:$BJ$33,MATCH(N$4,数据源!$B$3:$BJ$3,0),FALSE)</f>
        <v>49</v>
      </c>
      <c r="O34" s="4">
        <f>VLOOKUP($B34,数据源!$B$3:$BJ$33,MATCH(O$4,数据源!$B$3:$BJ$3,0),FALSE)</f>
        <v>3.2</v>
      </c>
      <c r="P34" s="4">
        <f>VLOOKUP($B34,数据源!$B$3:$BJ$33,MATCH(P$4,数据源!$B$3:$BJ$3,0),FALSE)</f>
        <v>0.2</v>
      </c>
      <c r="Q34" s="4">
        <f>VLOOKUP($B34,数据源!$B$3:$BJ$33,MATCH(Q$4,数据源!$B$3:$BJ$3,0),FALSE)</f>
        <v>9.4499999999999993</v>
      </c>
      <c r="R34" s="4">
        <f>VLOOKUP($B34,数据源!$B$3:$BJ$33,MATCH(R$4,数据源!$B$3:$BJ$3,0),FALSE)</f>
        <v>5.95</v>
      </c>
      <c r="S34" s="4">
        <f>VLOOKUP($B34,数据源!$B$3:$BJ$33,MATCH(S$4,数据源!$B$3:$BJ$3,0),FALSE)</f>
        <v>4.1669999999999998</v>
      </c>
      <c r="T34" s="4">
        <f>VLOOKUP($B34,数据源!$B$3:$BJ$33,MATCH(T$4,数据源!$B$3:$BJ$3,0),FALSE)</f>
        <v>1.28</v>
      </c>
      <c r="U34" s="4">
        <v>5</v>
      </c>
      <c r="V34" s="4">
        <v>5</v>
      </c>
      <c r="W34" s="4">
        <v>5</v>
      </c>
      <c r="X34" s="4">
        <f>VLOOKUP($B34,数据源!$B$3:$BJ$33,MATCH(X$4,数据源!$B$3:$BJ$3,0),FALSE)</f>
        <v>0.3</v>
      </c>
      <c r="Y34" s="4">
        <f>VLOOKUP($B34,数据源!$B$3:$BJ$33,MATCH(Y$4,数据源!$B$3:$BJ$3,0),FALSE)</f>
        <v>1.32</v>
      </c>
      <c r="Z34" s="4">
        <f>VLOOKUP($B34,数据源!$B$3:$BJ$33,MATCH(Z$4,数据源!$B$3:$BJ$3,0),FALSE)</f>
        <v>9.67</v>
      </c>
      <c r="AA34" s="4">
        <f>VLOOKUP($B34,数据源!$B$3:$BJ$33,MATCH(AA$4,数据源!$B$3:$BJ$3,0),FALSE)</f>
        <v>16.11</v>
      </c>
      <c r="AB34" s="4">
        <f>VLOOKUP($B34,数据源!$B$3:$BJ$33,MATCH(AB$4,数据源!$B$3:$BJ$3,0),FALSE)</f>
        <v>0.8</v>
      </c>
      <c r="AC34" s="4">
        <f>VLOOKUP($B34,数据源!$B$3:$BJ$33,MATCH(AC$4,数据源!$B$3:$BJ$3,0),FALSE)</f>
        <v>0.8</v>
      </c>
      <c r="AD34" s="4">
        <f>VLOOKUP($B34,数据源!$B$3:$BJ$33,MATCH(AD$4,数据源!$B$3:$BJ$3,0),FALSE)</f>
        <v>0.8</v>
      </c>
      <c r="AE34" s="4">
        <f>VLOOKUP($B34,数据源!$B$3:$BJ$33,MATCH(AE$4,数据源!$B$3:$BJ$3,0),FALSE)</f>
        <v>70</v>
      </c>
      <c r="AF34" s="4">
        <f>VLOOKUP($B34,数据源!$B$3:$BJ$33,MATCH(AF$4,数据源!$B$3:$BJ$3,0),FALSE)</f>
        <v>110</v>
      </c>
      <c r="AG34" s="4">
        <f>VLOOKUP($B34,数据源!$B$3:$BJ$33,MATCH(AG$4,数据源!$B$3:$BJ$3,0),FALSE)</f>
        <v>0.5</v>
      </c>
      <c r="AH34" s="4">
        <f>VLOOKUP($B34,数据源!$B$3:$BJ$33,MATCH(AH$4,数据源!$B$3:$BJ$3,0),FALSE)</f>
        <v>0.35</v>
      </c>
      <c r="AI34" s="4">
        <f>VLOOKUP($B34,数据源!$B$3:$BJ$33,MATCH(AI$4,数据源!$B$3:$BJ$3,0),FALSE)</f>
        <v>50</v>
      </c>
      <c r="AJ34" s="4">
        <f>VLOOKUP($B34,数据源!$B$3:$BJ$33,MATCH(AJ$4,数据源!$B$3:$BJ$3,0),FALSE)</f>
        <v>10</v>
      </c>
      <c r="AK34" s="4">
        <f>VLOOKUP($B34,数据源!$B$3:$BJ$33,MATCH(AK$4,数据源!$B$3:$BJ$3,0),FALSE)</f>
        <v>2.4</v>
      </c>
      <c r="AL34" s="4">
        <f>VLOOKUP($B34,数据源!$B$3:$BJ$33,MATCH(AL$4,数据源!$B$3:$BJ$3,0),FALSE)</f>
        <v>1.25</v>
      </c>
      <c r="AM34" s="4">
        <f>VLOOKUP($B34,数据源!$B$3:$BJ$33,MATCH(AM$4,数据源!$B$3:$BJ$3,0),FALSE)</f>
        <v>1.25</v>
      </c>
      <c r="AN34" s="4">
        <f>VLOOKUP($B34,数据源!$B$3:$BJ$33,MATCH(AN$4,数据源!$B$3:$BJ$3,0),FALSE)</f>
        <v>1.6500000000000001</v>
      </c>
      <c r="AO34" s="4">
        <f>VLOOKUP($B34,数据源!$B$3:$BJ$33,MATCH(AO$4,数据源!$B$3:$BJ$3,0),FALSE)</f>
        <v>0.4</v>
      </c>
      <c r="AP34" s="4">
        <f>VLOOKUP($B34,数据源!$B$3:$BJ$33,MATCH(AP$4,数据源!$B$3:$BJ$3,0),FALSE)</f>
        <v>0.65</v>
      </c>
      <c r="AQ34" s="4">
        <f>VLOOKUP($B34,数据源!$B$3:$BJ$33,MATCH(AQ$4,数据源!$B$3:$BJ$3,0),FALSE)</f>
        <v>0.95</v>
      </c>
      <c r="AR34" s="3" t="str">
        <f t="shared" si="1"/>
        <v>(2,1)</v>
      </c>
      <c r="AS34" s="3" t="str">
        <f t="shared" si="18"/>
        <v>(8,3)</v>
      </c>
      <c r="AT34" s="3" t="str">
        <f t="shared" si="19"/>
        <v>(9,0.74)</v>
      </c>
      <c r="AU34" s="3" t="str">
        <f t="shared" si="20"/>
        <v>(10,3)</v>
      </c>
      <c r="AV34" s="3" t="str">
        <f t="shared" si="21"/>
        <v>(14,7.8)</v>
      </c>
      <c r="AW34" s="3" t="str">
        <f t="shared" si="22"/>
        <v>(16,49)</v>
      </c>
      <c r="AX34" s="3" t="str">
        <f t="shared" si="23"/>
        <v>(18,3.2)</v>
      </c>
      <c r="AY34" s="3" t="str">
        <f t="shared" si="24"/>
        <v>(22,0.2)</v>
      </c>
      <c r="AZ34" s="3" t="str">
        <f t="shared" si="25"/>
        <v>(28,9.45)</v>
      </c>
      <c r="BA34" s="3" t="str">
        <f t="shared" si="26"/>
        <v>(29,5.95)</v>
      </c>
      <c r="BB34" s="3" t="str">
        <f t="shared" si="27"/>
        <v>(30,4.167)</v>
      </c>
      <c r="BC34" s="3" t="str">
        <f t="shared" si="28"/>
        <v>(35,1.28)</v>
      </c>
      <c r="BD34" s="3" t="str">
        <f t="shared" si="29"/>
        <v>(44,5)</v>
      </c>
      <c r="BE34" s="3" t="str">
        <f t="shared" si="30"/>
        <v>(45,5)</v>
      </c>
      <c r="BF34" s="3" t="str">
        <f t="shared" si="31"/>
        <v>(46,5)</v>
      </c>
      <c r="BG34" s="3" t="str">
        <f t="shared" si="32"/>
        <v>(48,0.3)</v>
      </c>
      <c r="BH34" s="3" t="str">
        <f t="shared" si="33"/>
        <v>(49,1.32)</v>
      </c>
      <c r="BI34" s="3" t="str">
        <f t="shared" si="34"/>
        <v>(51,9.67)</v>
      </c>
      <c r="BJ34" s="3" t="str">
        <f t="shared" si="35"/>
        <v>(52,16.11)</v>
      </c>
      <c r="BK34" s="3" t="str">
        <f t="shared" si="36"/>
        <v>(53,0.8)</v>
      </c>
      <c r="BL34" s="3" t="str">
        <f t="shared" si="37"/>
        <v>(54,0.8)</v>
      </c>
      <c r="BM34" s="3" t="str">
        <f t="shared" si="38"/>
        <v>(55,0.8)</v>
      </c>
      <c r="BN34" s="3" t="str">
        <f t="shared" si="39"/>
        <v>(71,70)</v>
      </c>
      <c r="BO34" s="3" t="str">
        <f t="shared" si="40"/>
        <v>(72,110)</v>
      </c>
      <c r="BP34" s="3" t="str">
        <f t="shared" si="41"/>
        <v>(88,0.5)</v>
      </c>
      <c r="BQ34" s="3" t="str">
        <f t="shared" si="9"/>
        <v>(90,0.35)</v>
      </c>
      <c r="BR34" s="3" t="str">
        <f t="shared" si="10"/>
        <v>(91,50)</v>
      </c>
      <c r="BS34" s="3" t="str">
        <f t="shared" si="11"/>
        <v>(92,10)</v>
      </c>
      <c r="BT34" s="3" t="str">
        <f t="shared" si="12"/>
        <v>(93,2.4)</v>
      </c>
      <c r="BU34" s="3" t="str">
        <f t="shared" si="13"/>
        <v>(94,1.25)</v>
      </c>
      <c r="BV34" s="3" t="str">
        <f t="shared" si="5"/>
        <v>(104,1.25)</v>
      </c>
      <c r="BW34" s="3" t="str">
        <f t="shared" si="14"/>
        <v>(95,1.65)</v>
      </c>
      <c r="BX34" s="3" t="str">
        <f t="shared" si="15"/>
        <v>(96,0.4)</v>
      </c>
      <c r="BY34" s="3" t="str">
        <f t="shared" si="16"/>
        <v>(97,0.65)</v>
      </c>
      <c r="BZ34" s="3" t="str">
        <f t="shared" si="17"/>
        <v>(98,0.95)</v>
      </c>
      <c r="CA34" s="7" t="str">
        <f t="shared" si="7"/>
        <v>[(2,1),(8,3),(9,0.74),(10,3),(14,7.8),(16,49),(18,3.2),(22,0.2),(28,9.45),(29,5.95),(30,4.167),(35,1.28),(44,5),(45,5),(46,5),(48,0.3),(49,1.32),(51,9.67),(52,16.11),(53,0.8),(54,0.8),(55,0.8),(71,70),(72,110),(88,0.5),(90,0.35),(91,50),(92,10),(93,2.4),(94,1.25),(104,1.25),(95,1.65),(96,0.4),(97,0.65),(98,0.95)]</v>
      </c>
    </row>
    <row r="48" spans="2:79">
      <c r="C48" s="3"/>
    </row>
    <row r="49" spans="3:3">
      <c r="C49" s="3"/>
    </row>
    <row r="50" spans="3:3">
      <c r="C50" s="3"/>
    </row>
    <row r="51" spans="3:3">
      <c r="C51" s="3"/>
    </row>
    <row r="52" spans="3:3">
      <c r="C52" s="3"/>
    </row>
    <row r="53" spans="3:3">
      <c r="C53" s="3"/>
    </row>
    <row r="54" spans="3:3">
      <c r="C54" s="3"/>
    </row>
    <row r="55" spans="3:3">
      <c r="C55" s="3"/>
    </row>
    <row r="56" spans="3:3">
      <c r="C56" s="3"/>
    </row>
    <row r="57" spans="3:3">
      <c r="C57" s="3"/>
    </row>
    <row r="58" spans="3:3">
      <c r="C58" s="3"/>
    </row>
    <row r="59" spans="3:3">
      <c r="C59" s="3"/>
    </row>
    <row r="60" spans="3:3">
      <c r="C60" s="3"/>
    </row>
    <row r="61" spans="3:3">
      <c r="C61" s="3"/>
    </row>
    <row r="62" spans="3:3">
      <c r="C62" s="3"/>
    </row>
    <row r="63" spans="3:3">
      <c r="C63" s="3"/>
    </row>
    <row r="64" spans="3:3">
      <c r="C64" s="3"/>
    </row>
    <row r="65" spans="3:3">
      <c r="C65" s="3"/>
    </row>
    <row r="66" spans="3:3">
      <c r="C66" s="3"/>
    </row>
    <row r="67" spans="3:3">
      <c r="C67" s="3"/>
    </row>
    <row r="68" spans="3:3">
      <c r="C68" s="3"/>
    </row>
    <row r="69" spans="3:3">
      <c r="C69" s="3"/>
    </row>
    <row r="70" spans="3:3">
      <c r="C70" s="3"/>
    </row>
    <row r="71" spans="3:3">
      <c r="C71" s="3"/>
    </row>
    <row r="72" spans="3:3">
      <c r="C72" s="3"/>
    </row>
    <row r="73" spans="3:3">
      <c r="C73" s="3"/>
    </row>
    <row r="74" spans="3:3">
      <c r="C74" s="3"/>
    </row>
    <row r="75" spans="3:3">
      <c r="C75" s="3"/>
    </row>
    <row r="76" spans="3:3">
      <c r="C76" s="3"/>
    </row>
    <row r="77" spans="3:3">
      <c r="C77" s="3"/>
    </row>
    <row r="78" spans="3:3">
      <c r="C78" s="3"/>
    </row>
    <row r="79" spans="3:3">
      <c r="C79" s="3"/>
    </row>
    <row r="80" spans="3:3">
      <c r="C80" s="3"/>
    </row>
  </sheetData>
  <phoneticPr fontId="1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W74"/>
  <sheetViews>
    <sheetView workbookViewId="0">
      <selection activeCell="K31" sqref="K31"/>
    </sheetView>
  </sheetViews>
  <sheetFormatPr defaultRowHeight="14.25"/>
  <cols>
    <col min="1" max="16384" width="9" style="15"/>
  </cols>
  <sheetData>
    <row r="3" spans="2:23">
      <c r="B3" s="15">
        <v>1</v>
      </c>
      <c r="C3" s="15" t="s">
        <v>4</v>
      </c>
      <c r="D3" s="15" t="s">
        <v>4</v>
      </c>
      <c r="E3" s="15">
        <v>1</v>
      </c>
      <c r="H3" s="15">
        <v>8</v>
      </c>
      <c r="I3" s="15">
        <v>1</v>
      </c>
      <c r="J3" s="15">
        <f>IFERROR(VLOOKUP(I3,$H$3:$H$57,1,FALSE),0)</f>
        <v>0</v>
      </c>
    </row>
    <row r="4" spans="2:23">
      <c r="B4" s="15">
        <v>2</v>
      </c>
      <c r="C4" s="15" t="s">
        <v>46</v>
      </c>
      <c r="D4" s="15" t="s">
        <v>46</v>
      </c>
      <c r="E4" s="15">
        <v>2</v>
      </c>
      <c r="H4" s="15">
        <v>9</v>
      </c>
      <c r="I4" s="15">
        <v>2</v>
      </c>
      <c r="J4" s="15">
        <f t="shared" ref="J4:J57" si="0">IFERROR(VLOOKUP(I4,$H$3:$H$57,1,FALSE),0)</f>
        <v>0</v>
      </c>
    </row>
    <row r="5" spans="2:23">
      <c r="B5" s="15">
        <v>4</v>
      </c>
      <c r="C5" s="15" t="s">
        <v>47</v>
      </c>
      <c r="D5" s="15" t="s">
        <v>62</v>
      </c>
      <c r="E5" s="15">
        <v>4</v>
      </c>
      <c r="H5" s="15">
        <v>10</v>
      </c>
      <c r="I5" s="15">
        <v>4</v>
      </c>
      <c r="J5" s="15">
        <f t="shared" si="0"/>
        <v>0</v>
      </c>
      <c r="M5" s="15">
        <v>4</v>
      </c>
      <c r="N5" s="15" t="str">
        <f t="shared" ref="N5:N19" si="1">VLOOKUP(M5,$B:$C,2,FALSE)</f>
        <v>单发时间</v>
      </c>
      <c r="O5" s="15" t="s">
        <v>43</v>
      </c>
      <c r="R5" s="15" t="s">
        <v>50</v>
      </c>
      <c r="S5" s="15">
        <f t="shared" ref="S5:S19" si="2">VLOOKUP(R5,$C:$E,3,FALSE)</f>
        <v>21</v>
      </c>
      <c r="V5" s="15" t="s">
        <v>3</v>
      </c>
      <c r="W5" s="15" t="s">
        <v>330</v>
      </c>
    </row>
    <row r="6" spans="2:23">
      <c r="B6" s="15">
        <v>5</v>
      </c>
      <c r="C6" s="15" t="s">
        <v>51</v>
      </c>
      <c r="D6" s="15" t="s">
        <v>63</v>
      </c>
      <c r="E6" s="15">
        <v>5</v>
      </c>
      <c r="H6" s="15">
        <v>11</v>
      </c>
      <c r="I6" s="15">
        <v>5</v>
      </c>
      <c r="J6" s="15">
        <f t="shared" si="0"/>
        <v>0</v>
      </c>
      <c r="M6" s="15">
        <v>5</v>
      </c>
      <c r="N6" s="15" t="str">
        <f t="shared" si="1"/>
        <v>最大伤害</v>
      </c>
      <c r="O6" s="15" t="s">
        <v>44</v>
      </c>
      <c r="R6" s="15" t="s">
        <v>51</v>
      </c>
      <c r="S6" s="15">
        <f t="shared" si="2"/>
        <v>5</v>
      </c>
      <c r="V6" s="15" t="s">
        <v>323</v>
      </c>
      <c r="W6" s="16">
        <v>4</v>
      </c>
    </row>
    <row r="7" spans="2:23">
      <c r="B7" s="15">
        <v>7</v>
      </c>
      <c r="C7" s="15" t="s">
        <v>15</v>
      </c>
      <c r="D7" s="15" t="s">
        <v>64</v>
      </c>
      <c r="E7" s="15">
        <v>7</v>
      </c>
      <c r="H7" s="15">
        <v>17</v>
      </c>
      <c r="I7" s="15">
        <v>7</v>
      </c>
      <c r="J7" s="15">
        <f t="shared" si="0"/>
        <v>0</v>
      </c>
      <c r="M7" s="15">
        <v>15</v>
      </c>
      <c r="N7" s="15" t="str">
        <f t="shared" si="1"/>
        <v>最大炮角速</v>
      </c>
      <c r="O7" s="15" t="s">
        <v>45</v>
      </c>
      <c r="R7" s="15" t="s">
        <v>52</v>
      </c>
      <c r="S7" s="15">
        <f t="shared" si="2"/>
        <v>73</v>
      </c>
      <c r="V7" s="15" t="s">
        <v>324</v>
      </c>
      <c r="W7" s="16">
        <v>2</v>
      </c>
    </row>
    <row r="8" spans="2:23">
      <c r="B8" s="15">
        <v>8</v>
      </c>
      <c r="C8" s="15" t="s">
        <v>16</v>
      </c>
      <c r="D8" s="15" t="s">
        <v>65</v>
      </c>
      <c r="E8" s="15">
        <v>8</v>
      </c>
      <c r="H8" s="15">
        <v>18</v>
      </c>
      <c r="I8" s="15">
        <v>8</v>
      </c>
      <c r="J8" s="15">
        <f t="shared" si="0"/>
        <v>8</v>
      </c>
      <c r="M8" s="15">
        <v>21</v>
      </c>
      <c r="N8" s="15" t="str">
        <f t="shared" si="1"/>
        <v>血量</v>
      </c>
      <c r="O8" s="15" t="s">
        <v>47</v>
      </c>
      <c r="R8" s="15" t="s">
        <v>53</v>
      </c>
      <c r="S8" s="15">
        <f t="shared" si="2"/>
        <v>69</v>
      </c>
      <c r="V8" s="15" t="s">
        <v>325</v>
      </c>
      <c r="W8" s="16">
        <v>1</v>
      </c>
    </row>
    <row r="9" spans="2:23">
      <c r="B9" s="15">
        <v>9</v>
      </c>
      <c r="C9" s="15" t="s">
        <v>17</v>
      </c>
      <c r="D9" s="15" t="s">
        <v>66</v>
      </c>
      <c r="E9" s="15">
        <v>9</v>
      </c>
      <c r="H9" s="15">
        <v>22</v>
      </c>
      <c r="I9" s="15">
        <v>9</v>
      </c>
      <c r="J9" s="15">
        <f t="shared" si="0"/>
        <v>9</v>
      </c>
      <c r="M9" s="15">
        <v>23</v>
      </c>
      <c r="N9" s="15" t="str">
        <f t="shared" si="1"/>
        <v>撞击伤害</v>
      </c>
      <c r="O9" s="15" t="s">
        <v>48</v>
      </c>
      <c r="R9" s="15" t="s">
        <v>54</v>
      </c>
      <c r="S9" s="15">
        <f t="shared" si="2"/>
        <v>70</v>
      </c>
      <c r="V9" s="15" t="s">
        <v>326</v>
      </c>
      <c r="W9" s="16">
        <v>4</v>
      </c>
    </row>
    <row r="10" spans="2:23">
      <c r="B10" s="15">
        <v>10</v>
      </c>
      <c r="C10" s="15" t="s">
        <v>18</v>
      </c>
      <c r="D10" s="15" t="s">
        <v>67</v>
      </c>
      <c r="E10" s="15">
        <v>10</v>
      </c>
      <c r="H10" s="15">
        <v>29</v>
      </c>
      <c r="I10" s="15">
        <v>10</v>
      </c>
      <c r="J10" s="15">
        <f t="shared" si="0"/>
        <v>10</v>
      </c>
      <c r="M10" s="15">
        <v>27</v>
      </c>
      <c r="N10" s="15" t="str">
        <f t="shared" si="1"/>
        <v>进最大速度</v>
      </c>
      <c r="O10" s="15" t="s">
        <v>49</v>
      </c>
      <c r="R10" s="15" t="s">
        <v>55</v>
      </c>
      <c r="S10" s="15">
        <f t="shared" si="2"/>
        <v>83</v>
      </c>
      <c r="V10" s="15" t="s">
        <v>327</v>
      </c>
      <c r="W10" s="16">
        <v>1</v>
      </c>
    </row>
    <row r="11" spans="2:23">
      <c r="B11" s="15">
        <v>11</v>
      </c>
      <c r="C11" s="15" t="s">
        <v>19</v>
      </c>
      <c r="D11" s="15" t="s">
        <v>68</v>
      </c>
      <c r="E11" s="15">
        <v>11</v>
      </c>
      <c r="H11" s="15">
        <v>30</v>
      </c>
      <c r="I11" s="15">
        <v>11</v>
      </c>
      <c r="J11" s="15">
        <f t="shared" si="0"/>
        <v>11</v>
      </c>
      <c r="M11" s="15">
        <v>33</v>
      </c>
      <c r="N11" s="15" t="str">
        <f t="shared" si="1"/>
        <v>身转角速度</v>
      </c>
      <c r="O11" s="15" t="s">
        <v>50</v>
      </c>
      <c r="P11" s="15" t="s">
        <v>50</v>
      </c>
      <c r="R11" s="15" t="s">
        <v>56</v>
      </c>
      <c r="S11" s="15">
        <f t="shared" si="2"/>
        <v>77</v>
      </c>
      <c r="V11" s="15" t="s">
        <v>328</v>
      </c>
      <c r="W11" s="16">
        <v>6</v>
      </c>
    </row>
    <row r="12" spans="2:23">
      <c r="B12" s="15">
        <v>12</v>
      </c>
      <c r="C12" s="15" t="s">
        <v>20</v>
      </c>
      <c r="D12" s="15" t="s">
        <v>69</v>
      </c>
      <c r="E12" s="15">
        <v>12</v>
      </c>
      <c r="H12" s="15">
        <v>34</v>
      </c>
      <c r="I12" s="15">
        <v>12</v>
      </c>
      <c r="J12" s="15">
        <f t="shared" si="0"/>
        <v>0</v>
      </c>
      <c r="M12" s="15">
        <v>68</v>
      </c>
      <c r="N12" s="15" t="str">
        <f t="shared" si="1"/>
        <v>弹夹时间</v>
      </c>
      <c r="O12" s="15" t="s">
        <v>51</v>
      </c>
      <c r="P12" s="15" t="s">
        <v>51</v>
      </c>
      <c r="R12" s="15" t="s">
        <v>57</v>
      </c>
      <c r="S12" s="15">
        <f t="shared" si="2"/>
        <v>74</v>
      </c>
      <c r="V12" s="15" t="s">
        <v>329</v>
      </c>
      <c r="W12" s="16">
        <v>1</v>
      </c>
    </row>
    <row r="13" spans="2:23">
      <c r="B13" s="15">
        <v>13</v>
      </c>
      <c r="C13" s="15" t="s">
        <v>21</v>
      </c>
      <c r="D13" s="15" t="s">
        <v>70</v>
      </c>
      <c r="E13" s="15">
        <v>13</v>
      </c>
      <c r="H13" s="15">
        <v>35</v>
      </c>
      <c r="I13" s="15">
        <v>13</v>
      </c>
      <c r="J13" s="15">
        <f t="shared" si="0"/>
        <v>0</v>
      </c>
      <c r="M13" s="15">
        <v>69</v>
      </c>
      <c r="N13" s="15" t="str">
        <f t="shared" si="1"/>
        <v>最大穿透</v>
      </c>
      <c r="O13" s="15" t="s">
        <v>52</v>
      </c>
      <c r="P13" s="15" t="s">
        <v>52</v>
      </c>
      <c r="R13" s="15" t="s">
        <v>58</v>
      </c>
      <c r="S13" s="15">
        <f t="shared" si="2"/>
        <v>23</v>
      </c>
      <c r="V13" s="16"/>
    </row>
    <row r="14" spans="2:23">
      <c r="B14" s="15">
        <v>14</v>
      </c>
      <c r="C14" s="15" t="s">
        <v>23</v>
      </c>
      <c r="D14" s="15" t="s">
        <v>71</v>
      </c>
      <c r="E14" s="15">
        <v>14</v>
      </c>
      <c r="H14" s="15">
        <v>36</v>
      </c>
      <c r="I14" s="15">
        <v>14</v>
      </c>
      <c r="J14" s="15">
        <f t="shared" si="0"/>
        <v>0</v>
      </c>
      <c r="M14" s="15">
        <v>70</v>
      </c>
      <c r="N14" s="15" t="str">
        <f t="shared" si="1"/>
        <v>最小穿透</v>
      </c>
      <c r="O14" s="15" t="s">
        <v>53</v>
      </c>
      <c r="P14" s="15" t="s">
        <v>53</v>
      </c>
      <c r="R14" s="15" t="s">
        <v>43</v>
      </c>
      <c r="S14" s="15">
        <f t="shared" si="2"/>
        <v>15</v>
      </c>
      <c r="V14" s="16"/>
    </row>
    <row r="15" spans="2:23">
      <c r="B15" s="15">
        <v>15</v>
      </c>
      <c r="C15" s="15" t="s">
        <v>43</v>
      </c>
      <c r="D15" s="15" t="s">
        <v>72</v>
      </c>
      <c r="E15" s="15">
        <v>15</v>
      </c>
      <c r="H15" s="15">
        <v>37</v>
      </c>
      <c r="I15" s="15">
        <v>15</v>
      </c>
      <c r="J15" s="15">
        <f t="shared" si="0"/>
        <v>0</v>
      </c>
      <c r="M15" s="15">
        <v>73</v>
      </c>
      <c r="N15" s="15" t="str">
        <f t="shared" si="1"/>
        <v>最小伤害</v>
      </c>
      <c r="O15" s="15" t="s">
        <v>54</v>
      </c>
      <c r="P15" s="15" t="s">
        <v>54</v>
      </c>
      <c r="R15" s="15" t="s">
        <v>44</v>
      </c>
      <c r="S15" s="15">
        <f t="shared" si="2"/>
        <v>33</v>
      </c>
      <c r="V15" s="16"/>
    </row>
    <row r="16" spans="2:23">
      <c r="B16" s="15">
        <v>16</v>
      </c>
      <c r="C16" s="15" t="s">
        <v>24</v>
      </c>
      <c r="D16" s="15" t="s">
        <v>73</v>
      </c>
      <c r="E16" s="15">
        <v>16</v>
      </c>
      <c r="H16" s="15">
        <v>44</v>
      </c>
      <c r="I16" s="15">
        <v>16</v>
      </c>
      <c r="J16" s="15">
        <f t="shared" si="0"/>
        <v>0</v>
      </c>
      <c r="M16" s="15">
        <v>74</v>
      </c>
      <c r="N16" s="15" t="str">
        <f t="shared" si="1"/>
        <v>炮塔护甲</v>
      </c>
      <c r="O16" s="15" t="s">
        <v>55</v>
      </c>
      <c r="P16" s="15" t="s">
        <v>55</v>
      </c>
      <c r="R16" s="15" t="s">
        <v>45</v>
      </c>
      <c r="S16" s="15">
        <f t="shared" si="2"/>
        <v>27</v>
      </c>
      <c r="V16" s="16"/>
    </row>
    <row r="17" spans="2:23">
      <c r="B17" s="15">
        <v>17</v>
      </c>
      <c r="C17" s="15" t="s">
        <v>25</v>
      </c>
      <c r="D17" s="15" t="s">
        <v>74</v>
      </c>
      <c r="E17" s="15">
        <v>17</v>
      </c>
      <c r="H17" s="15">
        <v>45</v>
      </c>
      <c r="I17" s="15">
        <v>17</v>
      </c>
      <c r="J17" s="15">
        <f t="shared" si="0"/>
        <v>17</v>
      </c>
      <c r="M17" s="15">
        <v>77</v>
      </c>
      <c r="N17" s="15" t="str">
        <f t="shared" si="1"/>
        <v>车身护甲</v>
      </c>
      <c r="O17" s="15" t="s">
        <v>56</v>
      </c>
      <c r="P17" s="15" t="s">
        <v>56</v>
      </c>
      <c r="R17" s="15" t="s">
        <v>47</v>
      </c>
      <c r="S17" s="15">
        <f t="shared" si="2"/>
        <v>4</v>
      </c>
      <c r="V17" s="16">
        <v>1</v>
      </c>
      <c r="W17" s="15" t="s">
        <v>331</v>
      </c>
    </row>
    <row r="18" spans="2:23">
      <c r="B18" s="15">
        <v>18</v>
      </c>
      <c r="C18" s="15" t="s">
        <v>26</v>
      </c>
      <c r="D18" s="15" t="s">
        <v>75</v>
      </c>
      <c r="E18" s="15">
        <v>18</v>
      </c>
      <c r="H18" s="15">
        <v>46</v>
      </c>
      <c r="I18" s="15">
        <v>18</v>
      </c>
      <c r="J18" s="15">
        <f t="shared" si="0"/>
        <v>18</v>
      </c>
      <c r="M18" s="15">
        <v>83</v>
      </c>
      <c r="N18" s="15" t="str">
        <f t="shared" si="1"/>
        <v>履带护甲</v>
      </c>
      <c r="O18" s="15" t="s">
        <v>57</v>
      </c>
      <c r="P18" s="15" t="s">
        <v>57</v>
      </c>
      <c r="R18" s="15" t="s">
        <v>48</v>
      </c>
      <c r="S18" s="15">
        <f t="shared" si="2"/>
        <v>68</v>
      </c>
      <c r="V18" s="16">
        <v>2</v>
      </c>
      <c r="W18" s="15" t="s">
        <v>332</v>
      </c>
    </row>
    <row r="19" spans="2:23">
      <c r="B19" s="15">
        <v>21</v>
      </c>
      <c r="C19" s="15" t="s">
        <v>50</v>
      </c>
      <c r="D19" s="15" t="s">
        <v>76</v>
      </c>
      <c r="E19" s="15">
        <v>21</v>
      </c>
      <c r="H19" s="15">
        <v>48</v>
      </c>
      <c r="I19" s="15">
        <v>21</v>
      </c>
      <c r="J19" s="15">
        <f t="shared" si="0"/>
        <v>0</v>
      </c>
      <c r="M19" s="15">
        <v>87</v>
      </c>
      <c r="N19" s="15" t="str">
        <f t="shared" si="1"/>
        <v>瞄准时间</v>
      </c>
      <c r="O19" s="15" t="s">
        <v>58</v>
      </c>
      <c r="P19" s="15" t="s">
        <v>58</v>
      </c>
      <c r="R19" s="15" t="s">
        <v>49</v>
      </c>
      <c r="S19" s="15">
        <f t="shared" si="2"/>
        <v>87</v>
      </c>
      <c r="V19" s="16">
        <v>3</v>
      </c>
      <c r="W19" s="15" t="s">
        <v>333</v>
      </c>
    </row>
    <row r="20" spans="2:23">
      <c r="B20" s="15">
        <v>22</v>
      </c>
      <c r="C20" s="15" t="s">
        <v>34</v>
      </c>
      <c r="D20" s="15" t="s">
        <v>77</v>
      </c>
      <c r="E20" s="15">
        <v>22</v>
      </c>
      <c r="H20" s="15">
        <v>49</v>
      </c>
      <c r="I20" s="15">
        <v>22</v>
      </c>
      <c r="J20" s="15">
        <f t="shared" si="0"/>
        <v>22</v>
      </c>
      <c r="V20" s="16">
        <v>4</v>
      </c>
      <c r="W20" s="15" t="s">
        <v>334</v>
      </c>
    </row>
    <row r="21" spans="2:23">
      <c r="B21" s="15">
        <v>23</v>
      </c>
      <c r="C21" s="15" t="s">
        <v>58</v>
      </c>
      <c r="D21" s="15" t="s">
        <v>58</v>
      </c>
      <c r="E21" s="15">
        <v>23</v>
      </c>
      <c r="H21" s="15">
        <v>50</v>
      </c>
      <c r="I21" s="15">
        <v>23</v>
      </c>
      <c r="J21" s="15">
        <f t="shared" si="0"/>
        <v>0</v>
      </c>
      <c r="V21" s="16">
        <v>5</v>
      </c>
      <c r="W21" s="15" t="s">
        <v>335</v>
      </c>
    </row>
    <row r="22" spans="2:23">
      <c r="B22" s="15">
        <v>27</v>
      </c>
      <c r="C22" s="15" t="s">
        <v>45</v>
      </c>
      <c r="D22" s="15" t="s">
        <v>78</v>
      </c>
      <c r="E22" s="15">
        <v>27</v>
      </c>
      <c r="H22" s="15">
        <v>51</v>
      </c>
      <c r="I22" s="15">
        <v>27</v>
      </c>
      <c r="J22" s="15">
        <f t="shared" si="0"/>
        <v>0</v>
      </c>
      <c r="V22" s="16">
        <v>6</v>
      </c>
      <c r="W22" s="15" t="s">
        <v>336</v>
      </c>
    </row>
    <row r="23" spans="2:23">
      <c r="B23" s="15">
        <v>28</v>
      </c>
      <c r="C23" s="15" t="s">
        <v>29</v>
      </c>
      <c r="D23" s="15" t="s">
        <v>79</v>
      </c>
      <c r="E23" s="15">
        <v>28</v>
      </c>
      <c r="H23" s="15">
        <v>52</v>
      </c>
      <c r="I23" s="15">
        <v>28</v>
      </c>
      <c r="J23" s="15">
        <f t="shared" si="0"/>
        <v>0</v>
      </c>
      <c r="V23" s="16"/>
    </row>
    <row r="24" spans="2:23">
      <c r="B24" s="15">
        <v>29</v>
      </c>
      <c r="C24" s="15" t="s">
        <v>30</v>
      </c>
      <c r="D24" s="15" t="s">
        <v>30</v>
      </c>
      <c r="E24" s="15">
        <v>29</v>
      </c>
      <c r="H24" s="15">
        <v>53</v>
      </c>
      <c r="I24" s="15">
        <v>29</v>
      </c>
      <c r="J24" s="15">
        <f t="shared" si="0"/>
        <v>29</v>
      </c>
      <c r="V24" s="16"/>
    </row>
    <row r="25" spans="2:23">
      <c r="B25" s="15">
        <v>30</v>
      </c>
      <c r="C25" s="15" t="s">
        <v>31</v>
      </c>
      <c r="D25" s="15" t="s">
        <v>31</v>
      </c>
      <c r="E25" s="15">
        <v>30</v>
      </c>
      <c r="H25" s="15">
        <v>54</v>
      </c>
      <c r="I25" s="15">
        <v>30</v>
      </c>
      <c r="J25" s="15">
        <f t="shared" si="0"/>
        <v>30</v>
      </c>
      <c r="V25" s="16"/>
    </row>
    <row r="26" spans="2:23">
      <c r="B26" s="15">
        <v>33</v>
      </c>
      <c r="C26" s="15" t="s">
        <v>44</v>
      </c>
      <c r="D26" s="15" t="s">
        <v>80</v>
      </c>
      <c r="E26" s="15">
        <v>33</v>
      </c>
      <c r="H26" s="15">
        <v>55</v>
      </c>
      <c r="I26" s="15">
        <v>33</v>
      </c>
      <c r="J26" s="15">
        <f t="shared" si="0"/>
        <v>0</v>
      </c>
      <c r="V26" s="16"/>
    </row>
    <row r="27" spans="2:23">
      <c r="B27" s="15">
        <v>34</v>
      </c>
      <c r="C27" s="15" t="s">
        <v>32</v>
      </c>
      <c r="D27" s="15" t="s">
        <v>81</v>
      </c>
      <c r="E27" s="15">
        <v>34</v>
      </c>
      <c r="H27" s="15">
        <v>71</v>
      </c>
      <c r="I27" s="15">
        <v>34</v>
      </c>
      <c r="J27" s="15">
        <f t="shared" si="0"/>
        <v>34</v>
      </c>
      <c r="V27" s="16"/>
    </row>
    <row r="28" spans="2:23">
      <c r="B28" s="15">
        <v>35</v>
      </c>
      <c r="C28" s="15" t="s">
        <v>33</v>
      </c>
      <c r="D28" s="15" t="s">
        <v>82</v>
      </c>
      <c r="E28" s="15">
        <v>35</v>
      </c>
      <c r="H28" s="15">
        <v>72</v>
      </c>
      <c r="I28" s="15">
        <v>35</v>
      </c>
      <c r="J28" s="15">
        <f t="shared" si="0"/>
        <v>35</v>
      </c>
      <c r="V28" s="16"/>
    </row>
    <row r="29" spans="2:23">
      <c r="B29" s="15">
        <v>36</v>
      </c>
      <c r="C29" s="15" t="s">
        <v>27</v>
      </c>
      <c r="D29" s="15" t="s">
        <v>83</v>
      </c>
      <c r="E29" s="15">
        <v>36</v>
      </c>
      <c r="H29" s="15">
        <v>75</v>
      </c>
      <c r="I29" s="15">
        <v>36</v>
      </c>
      <c r="J29" s="15">
        <f t="shared" si="0"/>
        <v>36</v>
      </c>
      <c r="V29" s="16"/>
    </row>
    <row r="30" spans="2:23">
      <c r="B30" s="15">
        <v>37</v>
      </c>
      <c r="C30" s="15" t="s">
        <v>28</v>
      </c>
      <c r="D30" s="15" t="s">
        <v>84</v>
      </c>
      <c r="E30" s="15">
        <v>37</v>
      </c>
      <c r="H30" s="15">
        <v>76</v>
      </c>
      <c r="I30" s="15">
        <v>37</v>
      </c>
      <c r="J30" s="15">
        <f t="shared" si="0"/>
        <v>37</v>
      </c>
      <c r="V30" s="16"/>
    </row>
    <row r="31" spans="2:23">
      <c r="B31" s="15">
        <v>40</v>
      </c>
      <c r="C31" s="15" t="s">
        <v>5</v>
      </c>
      <c r="D31" s="15" t="s">
        <v>85</v>
      </c>
      <c r="E31" s="15">
        <v>40</v>
      </c>
      <c r="H31" s="15">
        <v>78</v>
      </c>
      <c r="I31" s="15">
        <v>40</v>
      </c>
      <c r="J31" s="15">
        <f t="shared" si="0"/>
        <v>0</v>
      </c>
      <c r="V31" s="16"/>
    </row>
    <row r="32" spans="2:23">
      <c r="B32" s="15">
        <v>41</v>
      </c>
      <c r="C32" s="15" t="s">
        <v>6</v>
      </c>
      <c r="D32" s="15" t="s">
        <v>86</v>
      </c>
      <c r="E32" s="15">
        <v>41</v>
      </c>
      <c r="H32" s="15">
        <v>79</v>
      </c>
      <c r="I32" s="15">
        <v>41</v>
      </c>
      <c r="J32" s="15">
        <f t="shared" si="0"/>
        <v>0</v>
      </c>
      <c r="V32" s="16"/>
    </row>
    <row r="33" spans="2:22">
      <c r="B33" s="15">
        <v>48</v>
      </c>
      <c r="C33" s="15" t="s">
        <v>7</v>
      </c>
      <c r="D33" s="15" t="s">
        <v>89</v>
      </c>
      <c r="E33" s="15">
        <v>48</v>
      </c>
      <c r="H33" s="15">
        <v>84</v>
      </c>
      <c r="I33" s="15">
        <v>48</v>
      </c>
      <c r="J33" s="15">
        <f t="shared" si="0"/>
        <v>48</v>
      </c>
      <c r="V33" s="16"/>
    </row>
    <row r="34" spans="2:22">
      <c r="B34" s="15">
        <v>49</v>
      </c>
      <c r="C34" s="15" t="s">
        <v>8</v>
      </c>
      <c r="D34" s="15" t="s">
        <v>90</v>
      </c>
      <c r="E34" s="15">
        <v>49</v>
      </c>
      <c r="H34" s="15">
        <v>85</v>
      </c>
      <c r="I34" s="15">
        <v>49</v>
      </c>
      <c r="J34" s="15">
        <f t="shared" si="0"/>
        <v>49</v>
      </c>
      <c r="V34" s="16"/>
    </row>
    <row r="35" spans="2:22">
      <c r="B35" s="15">
        <v>50</v>
      </c>
      <c r="C35" s="15" t="s">
        <v>9</v>
      </c>
      <c r="D35" s="15" t="s">
        <v>91</v>
      </c>
      <c r="E35" s="15">
        <v>50</v>
      </c>
      <c r="H35" s="15">
        <v>88</v>
      </c>
      <c r="I35" s="15">
        <v>50</v>
      </c>
      <c r="J35" s="15">
        <f t="shared" si="0"/>
        <v>50</v>
      </c>
      <c r="V35" s="16"/>
    </row>
    <row r="36" spans="2:22">
      <c r="B36" s="15">
        <v>51</v>
      </c>
      <c r="C36" s="15" t="s">
        <v>10</v>
      </c>
      <c r="D36" s="15" t="s">
        <v>92</v>
      </c>
      <c r="E36" s="15">
        <v>51</v>
      </c>
      <c r="I36" s="15">
        <v>51</v>
      </c>
      <c r="J36" s="15">
        <f t="shared" si="0"/>
        <v>51</v>
      </c>
      <c r="V36" s="16"/>
    </row>
    <row r="37" spans="2:22">
      <c r="B37" s="15">
        <v>52</v>
      </c>
      <c r="C37" s="15" t="s">
        <v>11</v>
      </c>
      <c r="D37" s="15" t="s">
        <v>93</v>
      </c>
      <c r="E37" s="15">
        <v>52</v>
      </c>
      <c r="I37" s="15">
        <v>52</v>
      </c>
      <c r="J37" s="15">
        <f t="shared" si="0"/>
        <v>52</v>
      </c>
      <c r="V37" s="16"/>
    </row>
    <row r="38" spans="2:22">
      <c r="B38" s="15">
        <v>53</v>
      </c>
      <c r="C38" s="15" t="s">
        <v>12</v>
      </c>
      <c r="D38" s="15" t="s">
        <v>94</v>
      </c>
      <c r="E38" s="15">
        <v>53</v>
      </c>
      <c r="I38" s="15">
        <v>53</v>
      </c>
      <c r="J38" s="15">
        <f t="shared" si="0"/>
        <v>53</v>
      </c>
      <c r="V38" s="16"/>
    </row>
    <row r="39" spans="2:22">
      <c r="B39" s="15">
        <v>54</v>
      </c>
      <c r="C39" s="15" t="s">
        <v>13</v>
      </c>
      <c r="D39" s="15" t="s">
        <v>95</v>
      </c>
      <c r="E39" s="15">
        <v>54</v>
      </c>
      <c r="I39" s="15">
        <v>54</v>
      </c>
      <c r="J39" s="15">
        <f t="shared" si="0"/>
        <v>54</v>
      </c>
      <c r="V39" s="16"/>
    </row>
    <row r="40" spans="2:22">
      <c r="B40" s="15">
        <v>55</v>
      </c>
      <c r="C40" s="15" t="s">
        <v>14</v>
      </c>
      <c r="D40" s="15" t="s">
        <v>96</v>
      </c>
      <c r="E40" s="15">
        <v>55</v>
      </c>
      <c r="I40" s="15">
        <v>55</v>
      </c>
      <c r="J40" s="15">
        <f t="shared" si="0"/>
        <v>55</v>
      </c>
      <c r="V40" s="16"/>
    </row>
    <row r="41" spans="2:22">
      <c r="B41" s="15">
        <v>68</v>
      </c>
      <c r="C41" s="15" t="s">
        <v>48</v>
      </c>
      <c r="D41" s="15" t="s">
        <v>99</v>
      </c>
      <c r="E41" s="15">
        <v>68</v>
      </c>
      <c r="I41" s="15">
        <v>68</v>
      </c>
      <c r="J41" s="15">
        <f t="shared" si="0"/>
        <v>0</v>
      </c>
      <c r="V41" s="16"/>
    </row>
    <row r="42" spans="2:22">
      <c r="B42" s="15">
        <v>69</v>
      </c>
      <c r="C42" s="15" t="s">
        <v>53</v>
      </c>
      <c r="D42" s="15" t="s">
        <v>100</v>
      </c>
      <c r="E42" s="15">
        <v>69</v>
      </c>
      <c r="I42" s="15">
        <v>69</v>
      </c>
      <c r="J42" s="15">
        <f t="shared" si="0"/>
        <v>0</v>
      </c>
      <c r="V42" s="16"/>
    </row>
    <row r="43" spans="2:22">
      <c r="B43" s="15">
        <v>70</v>
      </c>
      <c r="C43" s="15" t="s">
        <v>54</v>
      </c>
      <c r="D43" s="15" t="s">
        <v>101</v>
      </c>
      <c r="E43" s="15">
        <v>70</v>
      </c>
      <c r="I43" s="15">
        <v>70</v>
      </c>
      <c r="J43" s="15">
        <f t="shared" si="0"/>
        <v>0</v>
      </c>
      <c r="V43" s="16"/>
    </row>
    <row r="44" spans="2:22">
      <c r="B44" s="15">
        <v>71</v>
      </c>
      <c r="C44" s="15" t="s">
        <v>35</v>
      </c>
      <c r="D44" s="15" t="s">
        <v>102</v>
      </c>
      <c r="E44" s="15">
        <v>71</v>
      </c>
      <c r="I44" s="15">
        <v>71</v>
      </c>
      <c r="J44" s="15">
        <f t="shared" si="0"/>
        <v>71</v>
      </c>
      <c r="V44" s="16"/>
    </row>
    <row r="45" spans="2:22">
      <c r="B45" s="15">
        <v>72</v>
      </c>
      <c r="C45" s="15" t="s">
        <v>36</v>
      </c>
      <c r="D45" s="15" t="s">
        <v>103</v>
      </c>
      <c r="E45" s="15">
        <v>72</v>
      </c>
      <c r="I45" s="15">
        <v>72</v>
      </c>
      <c r="J45" s="15">
        <f t="shared" si="0"/>
        <v>72</v>
      </c>
      <c r="V45" s="16"/>
    </row>
    <row r="46" spans="2:22">
      <c r="B46" s="15">
        <v>73</v>
      </c>
      <c r="C46" s="15" t="s">
        <v>52</v>
      </c>
      <c r="D46" s="15" t="s">
        <v>104</v>
      </c>
      <c r="E46" s="15">
        <v>73</v>
      </c>
      <c r="I46" s="15">
        <v>73</v>
      </c>
      <c r="J46" s="15">
        <f t="shared" si="0"/>
        <v>0</v>
      </c>
      <c r="V46" s="16"/>
    </row>
    <row r="47" spans="2:22">
      <c r="B47" s="15">
        <v>74</v>
      </c>
      <c r="C47" s="15" t="s">
        <v>57</v>
      </c>
      <c r="D47" s="15" t="s">
        <v>105</v>
      </c>
      <c r="E47" s="15">
        <v>74</v>
      </c>
      <c r="I47" s="15">
        <v>74</v>
      </c>
      <c r="J47" s="15">
        <f t="shared" si="0"/>
        <v>0</v>
      </c>
      <c r="V47" s="16"/>
    </row>
    <row r="48" spans="2:22">
      <c r="B48" s="15">
        <v>75</v>
      </c>
      <c r="C48" s="15" t="s">
        <v>41</v>
      </c>
      <c r="D48" s="15" t="s">
        <v>106</v>
      </c>
      <c r="E48" s="15">
        <v>75</v>
      </c>
      <c r="I48" s="15">
        <v>75</v>
      </c>
      <c r="J48" s="15">
        <f t="shared" si="0"/>
        <v>75</v>
      </c>
      <c r="V48" s="16"/>
    </row>
    <row r="49" spans="2:22">
      <c r="B49" s="15">
        <v>76</v>
      </c>
      <c r="C49" s="15" t="s">
        <v>42</v>
      </c>
      <c r="D49" s="15" t="s">
        <v>107</v>
      </c>
      <c r="E49" s="15">
        <v>76</v>
      </c>
      <c r="I49" s="15">
        <v>76</v>
      </c>
      <c r="J49" s="15">
        <f t="shared" si="0"/>
        <v>76</v>
      </c>
      <c r="V49" s="16"/>
    </row>
    <row r="50" spans="2:22">
      <c r="B50" s="15">
        <v>77</v>
      </c>
      <c r="C50" s="15" t="s">
        <v>56</v>
      </c>
      <c r="D50" s="15" t="s">
        <v>108</v>
      </c>
      <c r="E50" s="15">
        <v>77</v>
      </c>
      <c r="I50" s="15">
        <v>77</v>
      </c>
      <c r="J50" s="15">
        <f t="shared" si="0"/>
        <v>0</v>
      </c>
      <c r="V50" s="16"/>
    </row>
    <row r="51" spans="2:22">
      <c r="B51" s="15">
        <v>78</v>
      </c>
      <c r="C51" s="15" t="s">
        <v>39</v>
      </c>
      <c r="D51" s="15" t="s">
        <v>106</v>
      </c>
      <c r="E51" s="15">
        <v>78</v>
      </c>
      <c r="I51" s="15">
        <v>78</v>
      </c>
      <c r="J51" s="15">
        <f t="shared" si="0"/>
        <v>78</v>
      </c>
      <c r="V51" s="16"/>
    </row>
    <row r="52" spans="2:22">
      <c r="B52" s="15">
        <v>79</v>
      </c>
      <c r="C52" s="15" t="s">
        <v>40</v>
      </c>
      <c r="D52" s="15" t="s">
        <v>107</v>
      </c>
      <c r="E52" s="15">
        <v>79</v>
      </c>
      <c r="I52" s="15">
        <v>79</v>
      </c>
      <c r="J52" s="15">
        <f t="shared" si="0"/>
        <v>79</v>
      </c>
      <c r="V52" s="16"/>
    </row>
    <row r="53" spans="2:22">
      <c r="B53" s="15">
        <v>83</v>
      </c>
      <c r="C53" s="15" t="s">
        <v>55</v>
      </c>
      <c r="D53" s="15" t="s">
        <v>109</v>
      </c>
      <c r="E53" s="15">
        <v>83</v>
      </c>
      <c r="I53" s="15">
        <v>83</v>
      </c>
      <c r="J53" s="15">
        <f t="shared" si="0"/>
        <v>0</v>
      </c>
      <c r="V53" s="16"/>
    </row>
    <row r="54" spans="2:22">
      <c r="B54" s="15">
        <v>84</v>
      </c>
      <c r="C54" s="15" t="s">
        <v>37</v>
      </c>
      <c r="D54" s="15" t="s">
        <v>106</v>
      </c>
      <c r="E54" s="15">
        <v>84</v>
      </c>
      <c r="I54" s="15">
        <v>84</v>
      </c>
      <c r="J54" s="15">
        <f t="shared" si="0"/>
        <v>84</v>
      </c>
      <c r="V54" s="16"/>
    </row>
    <row r="55" spans="2:22">
      <c r="B55" s="15">
        <v>85</v>
      </c>
      <c r="C55" s="15" t="s">
        <v>38</v>
      </c>
      <c r="D55" s="15" t="s">
        <v>107</v>
      </c>
      <c r="E55" s="15">
        <v>85</v>
      </c>
      <c r="I55" s="15">
        <v>85</v>
      </c>
      <c r="J55" s="15">
        <f t="shared" si="0"/>
        <v>85</v>
      </c>
      <c r="V55" s="16"/>
    </row>
    <row r="56" spans="2:22">
      <c r="B56" s="15">
        <v>87</v>
      </c>
      <c r="C56" s="15" t="s">
        <v>49</v>
      </c>
      <c r="D56" s="15" t="s">
        <v>110</v>
      </c>
      <c r="E56" s="15">
        <v>87</v>
      </c>
      <c r="I56" s="15">
        <v>87</v>
      </c>
      <c r="J56" s="15">
        <f t="shared" si="0"/>
        <v>0</v>
      </c>
      <c r="V56" s="16"/>
    </row>
    <row r="57" spans="2:22">
      <c r="B57" s="15">
        <v>88</v>
      </c>
      <c r="C57" s="15" t="s">
        <v>22</v>
      </c>
      <c r="D57" s="15" t="s">
        <v>111</v>
      </c>
      <c r="E57" s="15">
        <v>88</v>
      </c>
      <c r="I57" s="15">
        <v>88</v>
      </c>
      <c r="J57" s="15">
        <f t="shared" si="0"/>
        <v>88</v>
      </c>
      <c r="V57" s="16"/>
    </row>
    <row r="58" spans="2:22">
      <c r="B58" s="15">
        <v>89</v>
      </c>
      <c r="C58" s="25" t="s">
        <v>423</v>
      </c>
      <c r="D58" s="15" t="s">
        <v>411</v>
      </c>
      <c r="E58" s="15">
        <v>89</v>
      </c>
      <c r="V58" s="16"/>
    </row>
    <row r="59" spans="2:22">
      <c r="B59" s="15">
        <v>90</v>
      </c>
      <c r="C59" s="25" t="s">
        <v>425</v>
      </c>
      <c r="D59" s="15" t="s">
        <v>412</v>
      </c>
      <c r="E59" s="15">
        <v>90</v>
      </c>
      <c r="V59" s="16"/>
    </row>
    <row r="60" spans="2:22">
      <c r="B60" s="15">
        <v>91</v>
      </c>
      <c r="C60" s="25" t="s">
        <v>426</v>
      </c>
      <c r="D60" s="15" t="s">
        <v>413</v>
      </c>
      <c r="E60" s="15">
        <v>91</v>
      </c>
      <c r="V60" s="16"/>
    </row>
    <row r="61" spans="2:22">
      <c r="B61" s="15">
        <v>92</v>
      </c>
      <c r="C61" s="25" t="s">
        <v>427</v>
      </c>
      <c r="D61" s="15" t="s">
        <v>414</v>
      </c>
      <c r="E61" s="15">
        <v>92</v>
      </c>
      <c r="V61" s="16"/>
    </row>
    <row r="62" spans="2:22">
      <c r="B62" s="15">
        <v>93</v>
      </c>
      <c r="C62" s="15" t="s">
        <v>406</v>
      </c>
      <c r="D62" s="15" t="s">
        <v>415</v>
      </c>
      <c r="E62" s="15">
        <v>93</v>
      </c>
      <c r="V62" s="16"/>
    </row>
    <row r="63" spans="2:22">
      <c r="B63" s="15">
        <v>94</v>
      </c>
      <c r="C63" s="31" t="s">
        <v>474</v>
      </c>
      <c r="D63" s="15" t="s">
        <v>416</v>
      </c>
      <c r="E63" s="15">
        <v>94</v>
      </c>
      <c r="V63" s="16"/>
    </row>
    <row r="64" spans="2:22">
      <c r="B64" s="15">
        <v>95</v>
      </c>
      <c r="C64" s="31" t="s">
        <v>475</v>
      </c>
      <c r="D64" s="15" t="s">
        <v>417</v>
      </c>
      <c r="E64" s="15">
        <v>95</v>
      </c>
      <c r="V64" s="16"/>
    </row>
    <row r="65" spans="2:22">
      <c r="B65" s="15">
        <v>96</v>
      </c>
      <c r="C65" s="31" t="s">
        <v>476</v>
      </c>
      <c r="D65" s="15" t="s">
        <v>418</v>
      </c>
      <c r="E65" s="15">
        <v>96</v>
      </c>
      <c r="V65" s="16"/>
    </row>
    <row r="66" spans="2:22">
      <c r="B66" s="15">
        <v>97</v>
      </c>
      <c r="C66" s="15" t="s">
        <v>409</v>
      </c>
      <c r="D66" s="15" t="s">
        <v>419</v>
      </c>
      <c r="E66" s="15">
        <v>97</v>
      </c>
      <c r="V66" s="16"/>
    </row>
    <row r="67" spans="2:22">
      <c r="B67" s="15">
        <v>98</v>
      </c>
      <c r="C67" s="31" t="s">
        <v>477</v>
      </c>
      <c r="D67" s="15" t="s">
        <v>420</v>
      </c>
      <c r="E67" s="15">
        <v>98</v>
      </c>
      <c r="V67" s="16"/>
    </row>
    <row r="68" spans="2:22">
      <c r="B68" s="15">
        <v>99</v>
      </c>
      <c r="C68" s="15" t="s">
        <v>421</v>
      </c>
      <c r="D68" s="15" t="s">
        <v>421</v>
      </c>
      <c r="E68" s="15">
        <v>99</v>
      </c>
      <c r="V68" s="16"/>
    </row>
    <row r="69" spans="2:22">
      <c r="B69" s="15">
        <v>100</v>
      </c>
      <c r="C69" s="15" t="s">
        <v>391</v>
      </c>
      <c r="D69" s="15" t="s">
        <v>391</v>
      </c>
      <c r="E69" s="15">
        <v>100</v>
      </c>
      <c r="V69" s="16"/>
    </row>
    <row r="70" spans="2:22">
      <c r="B70" s="15">
        <v>101</v>
      </c>
      <c r="C70" s="15" t="s">
        <v>392</v>
      </c>
      <c r="D70" s="15" t="s">
        <v>392</v>
      </c>
      <c r="E70" s="15">
        <v>101</v>
      </c>
      <c r="V70" s="16"/>
    </row>
    <row r="71" spans="2:22">
      <c r="B71" s="15">
        <v>102</v>
      </c>
      <c r="C71" s="15" t="s">
        <v>393</v>
      </c>
      <c r="D71" s="15" t="s">
        <v>393</v>
      </c>
      <c r="E71" s="15">
        <v>102</v>
      </c>
      <c r="V71" s="16"/>
    </row>
    <row r="72" spans="2:22">
      <c r="B72" s="15">
        <v>103</v>
      </c>
      <c r="C72" s="15" t="s">
        <v>422</v>
      </c>
      <c r="D72" s="15" t="s">
        <v>422</v>
      </c>
      <c r="E72" s="15">
        <v>103</v>
      </c>
      <c r="V72" s="16"/>
    </row>
    <row r="73" spans="2:22">
      <c r="B73" s="15">
        <v>104</v>
      </c>
      <c r="C73" s="31" t="s">
        <v>472</v>
      </c>
      <c r="D73" s="31" t="s">
        <v>473</v>
      </c>
      <c r="E73" s="15">
        <v>104</v>
      </c>
      <c r="V73" s="16"/>
    </row>
    <row r="74" spans="2:22">
      <c r="V74" s="16"/>
    </row>
  </sheetData>
  <sortState ref="L3:M57">
    <sortCondition ref="L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33"/>
  <sheetViews>
    <sheetView topLeftCell="K1" workbookViewId="0">
      <selection activeCell="S4" sqref="S4:S33"/>
    </sheetView>
  </sheetViews>
  <sheetFormatPr defaultRowHeight="14.25"/>
  <cols>
    <col min="1" max="6" width="9" style="4"/>
    <col min="7" max="7" width="6.875" style="3" customWidth="1"/>
    <col min="8" max="16384" width="9" style="4"/>
  </cols>
  <sheetData>
    <row r="1" spans="1:35">
      <c r="B1" s="3" t="s">
        <v>201</v>
      </c>
      <c r="C1" s="3" t="s">
        <v>202</v>
      </c>
      <c r="D1" s="3" t="s">
        <v>203</v>
      </c>
      <c r="E1" s="3" t="s">
        <v>204</v>
      </c>
      <c r="F1" s="3" t="s">
        <v>205</v>
      </c>
      <c r="G1" s="3" t="s">
        <v>290</v>
      </c>
      <c r="H1" s="3" t="s">
        <v>206</v>
      </c>
      <c r="I1" s="3" t="s">
        <v>207</v>
      </c>
      <c r="J1" s="3" t="s">
        <v>208</v>
      </c>
      <c r="K1" s="3" t="s">
        <v>209</v>
      </c>
      <c r="L1" s="3" t="s">
        <v>210</v>
      </c>
      <c r="M1" s="3" t="s">
        <v>211</v>
      </c>
      <c r="N1" s="3" t="s">
        <v>212</v>
      </c>
      <c r="O1" s="3" t="s">
        <v>213</v>
      </c>
      <c r="P1" s="3" t="s">
        <v>214</v>
      </c>
      <c r="Q1" s="3" t="s">
        <v>215</v>
      </c>
      <c r="R1" s="3" t="s">
        <v>216</v>
      </c>
      <c r="S1" s="3" t="s">
        <v>217</v>
      </c>
      <c r="T1" s="3" t="s">
        <v>366</v>
      </c>
      <c r="U1" s="3" t="s">
        <v>367</v>
      </c>
      <c r="V1" s="3" t="s">
        <v>218</v>
      </c>
      <c r="W1" s="3" t="s">
        <v>59</v>
      </c>
      <c r="X1" s="3" t="s">
        <v>219</v>
      </c>
      <c r="Y1" s="3" t="s">
        <v>220</v>
      </c>
      <c r="Z1" s="3" t="s">
        <v>221</v>
      </c>
      <c r="AA1" s="3" t="s">
        <v>60</v>
      </c>
      <c r="AB1" s="3" t="s">
        <v>61</v>
      </c>
      <c r="AC1" s="3" t="s">
        <v>222</v>
      </c>
      <c r="AD1" s="3" t="s">
        <v>223</v>
      </c>
      <c r="AE1" s="3" t="s">
        <v>224</v>
      </c>
      <c r="AF1" s="3" t="s">
        <v>225</v>
      </c>
      <c r="AG1" s="3" t="s">
        <v>226</v>
      </c>
      <c r="AH1" s="5" t="s">
        <v>227</v>
      </c>
      <c r="AI1" s="5" t="s">
        <v>228</v>
      </c>
    </row>
    <row r="2" spans="1:35">
      <c r="B2" s="3" t="s">
        <v>229</v>
      </c>
      <c r="C2" s="3" t="s">
        <v>230</v>
      </c>
      <c r="D2" s="3" t="s">
        <v>230</v>
      </c>
      <c r="E2" s="3" t="s">
        <v>229</v>
      </c>
      <c r="F2" s="3" t="s">
        <v>229</v>
      </c>
      <c r="G2" s="3" t="s">
        <v>229</v>
      </c>
      <c r="H2" s="3" t="s">
        <v>229</v>
      </c>
      <c r="I2" s="3" t="s">
        <v>231</v>
      </c>
      <c r="J2" s="3" t="s">
        <v>231</v>
      </c>
      <c r="K2" s="3" t="s">
        <v>231</v>
      </c>
      <c r="L2" s="3" t="s">
        <v>230</v>
      </c>
      <c r="M2" s="3" t="s">
        <v>229</v>
      </c>
      <c r="N2" s="3" t="s">
        <v>230</v>
      </c>
      <c r="O2" s="3" t="s">
        <v>229</v>
      </c>
      <c r="P2" s="3" t="s">
        <v>229</v>
      </c>
      <c r="Q2" s="3" t="s">
        <v>229</v>
      </c>
      <c r="R2" s="3" t="s">
        <v>229</v>
      </c>
      <c r="S2" s="3" t="s">
        <v>229</v>
      </c>
      <c r="T2" s="3" t="s">
        <v>229</v>
      </c>
      <c r="U2" s="3" t="s">
        <v>229</v>
      </c>
      <c r="V2" s="3" t="s">
        <v>365</v>
      </c>
      <c r="W2" s="3" t="s">
        <v>229</v>
      </c>
      <c r="X2" s="3" t="s">
        <v>233</v>
      </c>
      <c r="Y2" s="3" t="s">
        <v>232</v>
      </c>
      <c r="Z2" s="3" t="s">
        <v>229</v>
      </c>
      <c r="AA2" s="3" t="s">
        <v>231</v>
      </c>
      <c r="AB2" s="3" t="s">
        <v>231</v>
      </c>
      <c r="AC2" s="3" t="s">
        <v>231</v>
      </c>
      <c r="AD2" s="3" t="s">
        <v>231</v>
      </c>
      <c r="AE2" s="3" t="s">
        <v>230</v>
      </c>
      <c r="AF2" s="3" t="s">
        <v>234</v>
      </c>
      <c r="AG2" s="3" t="s">
        <v>229</v>
      </c>
      <c r="AH2" s="5" t="s">
        <v>229</v>
      </c>
      <c r="AI2" s="5" t="s">
        <v>231</v>
      </c>
    </row>
    <row r="3" spans="1:35">
      <c r="B3" s="3" t="s">
        <v>235</v>
      </c>
      <c r="C3" s="3" t="s">
        <v>236</v>
      </c>
      <c r="D3" s="3" t="s">
        <v>237</v>
      </c>
      <c r="E3" s="3" t="s">
        <v>238</v>
      </c>
      <c r="F3" s="3" t="s">
        <v>239</v>
      </c>
      <c r="G3" s="3" t="s">
        <v>291</v>
      </c>
      <c r="H3" s="3" t="s">
        <v>240</v>
      </c>
      <c r="I3" s="3" t="s">
        <v>5</v>
      </c>
      <c r="J3" s="3" t="s">
        <v>6</v>
      </c>
      <c r="K3" s="3" t="s">
        <v>241</v>
      </c>
      <c r="L3" s="3" t="s">
        <v>242</v>
      </c>
      <c r="M3" s="3" t="s">
        <v>243</v>
      </c>
      <c r="N3" s="3" t="s">
        <v>244</v>
      </c>
      <c r="O3" s="3" t="s">
        <v>245</v>
      </c>
      <c r="P3" s="3" t="s">
        <v>359</v>
      </c>
      <c r="Q3" s="3" t="s">
        <v>246</v>
      </c>
      <c r="R3" s="3" t="s">
        <v>247</v>
      </c>
      <c r="S3" s="3" t="s">
        <v>248</v>
      </c>
      <c r="T3" s="3" t="s">
        <v>350</v>
      </c>
      <c r="U3" s="3" t="s">
        <v>348</v>
      </c>
      <c r="V3" s="3" t="s">
        <v>249</v>
      </c>
      <c r="W3" s="3" t="s">
        <v>21</v>
      </c>
      <c r="X3" s="3" t="s">
        <v>250</v>
      </c>
      <c r="Y3" s="3" t="s">
        <v>251</v>
      </c>
      <c r="Z3" s="3" t="s">
        <v>252</v>
      </c>
      <c r="AA3" s="3" t="s">
        <v>97</v>
      </c>
      <c r="AB3" s="3" t="s">
        <v>98</v>
      </c>
      <c r="AC3" s="3" t="s">
        <v>253</v>
      </c>
      <c r="AD3" s="3" t="s">
        <v>254</v>
      </c>
      <c r="AE3" s="3" t="s">
        <v>255</v>
      </c>
      <c r="AF3" s="3" t="s">
        <v>256</v>
      </c>
      <c r="AG3" s="3" t="s">
        <v>257</v>
      </c>
      <c r="AH3" s="5" t="s">
        <v>258</v>
      </c>
      <c r="AI3" s="5" t="s">
        <v>259</v>
      </c>
    </row>
    <row r="4" spans="1:35">
      <c r="A4" s="4" t="str">
        <f>坦克特征属性!B5</f>
        <v>雷诺FT</v>
      </c>
      <c r="B4" s="4">
        <f>坦克特征属性!C5</f>
        <v>1111</v>
      </c>
      <c r="C4" s="4" t="str">
        <f>坦克特征属性!D5</f>
        <v>TANK_NAME_FT17_0</v>
      </c>
      <c r="D4" s="4">
        <v>-1</v>
      </c>
      <c r="E4" s="4">
        <v>0</v>
      </c>
      <c r="F4" s="4">
        <f>数据源!BJ4</f>
        <v>1</v>
      </c>
      <c r="G4" s="3">
        <f>F4</f>
        <v>1</v>
      </c>
      <c r="H4" s="4">
        <f>数据源!AY4</f>
        <v>4</v>
      </c>
      <c r="I4" s="4">
        <f>VLOOKUP($A4,坦克特征属性!$B$4:$AJ$34,MATCH(I$3,坦克特征属性!$B$4:$AJ$4,0),FALSE)</f>
        <v>5</v>
      </c>
      <c r="J4" s="4">
        <f>VLOOKUP($A4,坦克特征属性!$B$4:$AJ$34,MATCH(J$3,坦克特征属性!$B$4:$AJ$4,0),FALSE)</f>
        <v>1.74</v>
      </c>
      <c r="K4" s="4">
        <f>VLOOKUP($A4,坦克特征属性!$B$4:$AJ$34,MATCH(K$3,坦克特征属性!$B$4:$AJ$4,0),FALSE)</f>
        <v>0</v>
      </c>
      <c r="L4" s="4" t="str">
        <f>VLOOKUP($A4,坦克特征属性!$B$4:$AJ$34,MATCH(L$3,坦克特征属性!$B$4:$AJ$4,0),FALSE)</f>
        <v>ft17</v>
      </c>
      <c r="M4" s="4">
        <v>0</v>
      </c>
      <c r="N4" s="4" t="str">
        <f>L4</f>
        <v>ft17</v>
      </c>
      <c r="O4" s="4">
        <v>30</v>
      </c>
      <c r="P4" s="4">
        <f>VLOOKUP($A4,数据源!$CZ$3:$DJ$372,MATCH(P$3,数据源!$CZ$3:$DJ$3,0),FALSE)</f>
        <v>1</v>
      </c>
      <c r="Q4" s="4">
        <f>VLOOKUP($A4,数据源!$CZ$3:$DJ$372,MATCH(Q$3,数据源!$CZ$3:$DJ$3,0),FALSE)</f>
        <v>2</v>
      </c>
      <c r="R4" s="4">
        <f>VLOOKUP($A4,数据源!$CZ$3:$DJ$372,MATCH(R$3,数据源!$CZ$3:$DJ$3,0),FALSE)+1</f>
        <v>2</v>
      </c>
      <c r="S4" s="4">
        <f>数据源!BW4</f>
        <v>1</v>
      </c>
      <c r="T4" s="4">
        <f>数据源!BU4</f>
        <v>51111</v>
      </c>
      <c r="U4" s="4">
        <f>数据源!BX4</f>
        <v>20</v>
      </c>
      <c r="W4" s="4">
        <f>数据源!Y4</f>
        <v>11.8</v>
      </c>
      <c r="X4" s="4" t="s">
        <v>260</v>
      </c>
      <c r="Y4" s="4" t="s">
        <v>361</v>
      </c>
      <c r="Z4" s="4">
        <v>45</v>
      </c>
      <c r="AA4" s="4">
        <v>3</v>
      </c>
      <c r="AB4" s="4">
        <v>1</v>
      </c>
      <c r="AC4" s="4">
        <v>1</v>
      </c>
      <c r="AD4" s="4">
        <v>0.7</v>
      </c>
      <c r="AE4" s="4" t="s">
        <v>261</v>
      </c>
      <c r="AF4" s="4" t="str">
        <f>坦克特征属性!CA5</f>
        <v>[(2,18),(8,0.24),(9,0.86),(10,0.6),(14,11.8),(16,58.9),(18,0.59),(22,0.2),(28,14.6),(29,23.71),(30,16.6),(35,0.585),(44,5),(45,5),(46,5),(48,0.3),(49,2.16),(51,37.2),(52,62),(53,1),(54,1),(55,1),(71,40),(72,100),(88,1),(90,0.35),(91,50),(92,10),(93,2.1),(94,1.4),(104,1.4),(95,1.7),(96,0.85),(97,1),(98,1.2)]</v>
      </c>
      <c r="AG4" s="4">
        <f>数据源!BV4</f>
        <v>31111</v>
      </c>
      <c r="AH4" s="4">
        <f ca="1">[1]战斗力计算!AG8</f>
        <v>3546</v>
      </c>
      <c r="AI4" s="4">
        <v>0.1</v>
      </c>
    </row>
    <row r="5" spans="1:35">
      <c r="A5" s="4" t="str">
        <f>坦克特征属性!B6</f>
        <v>二号</v>
      </c>
      <c r="B5" s="4">
        <f>坦克特征属性!C6</f>
        <v>1211</v>
      </c>
      <c r="C5" s="4" t="str">
        <f>坦克特征属性!D6</f>
        <v>TANK_NAME_II_0</v>
      </c>
      <c r="D5" s="4">
        <v>-1</v>
      </c>
      <c r="E5" s="4">
        <v>0</v>
      </c>
      <c r="F5" s="4">
        <f>数据源!BJ5</f>
        <v>2</v>
      </c>
      <c r="G5" s="3">
        <f t="shared" ref="G5:G33" si="0">F5</f>
        <v>2</v>
      </c>
      <c r="H5" s="4">
        <f>数据源!AY5</f>
        <v>4</v>
      </c>
      <c r="I5" s="4">
        <f>VLOOKUP($A5,坦克特征属性!$B$4:$AJ$34,MATCH(I$3,坦克特征属性!$B$4:$AJ$4,0),FALSE)</f>
        <v>4.8099999999999996</v>
      </c>
      <c r="J5" s="4">
        <f>VLOOKUP($A5,坦克特征属性!$B$4:$AJ$34,MATCH(J$3,坦克特征属性!$B$4:$AJ$4,0),FALSE)</f>
        <v>2.2200000000000002</v>
      </c>
      <c r="K5" s="4">
        <f>VLOOKUP($A5,坦克特征属性!$B$4:$AJ$34,MATCH(K$3,坦克特征属性!$B$4:$AJ$4,0),FALSE)</f>
        <v>1</v>
      </c>
      <c r="L5" s="4" t="str">
        <f>VLOOKUP($A5,坦克特征属性!$B$4:$AJ$34,MATCH(L$3,坦克特征属性!$B$4:$AJ$4,0),FALSE)</f>
        <v>ii</v>
      </c>
      <c r="M5" s="4">
        <v>0</v>
      </c>
      <c r="N5" s="4" t="str">
        <f t="shared" ref="N5:N33" si="1">L5</f>
        <v>ii</v>
      </c>
      <c r="O5" s="4">
        <v>32</v>
      </c>
      <c r="P5" s="4">
        <f>VLOOKUP($A5,数据源!$CZ$3:$DJ$372,MATCH(P$3,数据源!$CZ$3:$DJ$3,0),FALSE)</f>
        <v>2</v>
      </c>
      <c r="Q5" s="4">
        <f>VLOOKUP($A5,数据源!$CZ$3:$DJ$372,MATCH(Q$3,数据源!$CZ$3:$DJ$3,0),FALSE)</f>
        <v>3</v>
      </c>
      <c r="R5" s="4">
        <f>VLOOKUP($A5,数据源!$CZ$3:$DJ$372,MATCH(R$3,数据源!$CZ$3:$DJ$3,0),FALSE)+1</f>
        <v>3</v>
      </c>
      <c r="S5" s="4">
        <f>数据源!BW5</f>
        <v>6</v>
      </c>
      <c r="T5" s="4">
        <f>数据源!BU5</f>
        <v>51211</v>
      </c>
      <c r="U5" s="4">
        <f>数据源!BX5</f>
        <v>35</v>
      </c>
      <c r="W5" s="4">
        <f>数据源!Y5</f>
        <v>11.8</v>
      </c>
      <c r="X5" s="4" t="s">
        <v>262</v>
      </c>
      <c r="Y5" s="4" t="s">
        <v>361</v>
      </c>
      <c r="Z5" s="4">
        <v>45</v>
      </c>
      <c r="AA5" s="4">
        <v>3</v>
      </c>
      <c r="AB5" s="4">
        <v>1</v>
      </c>
      <c r="AC5" s="4">
        <v>1</v>
      </c>
      <c r="AD5" s="4">
        <v>0.7</v>
      </c>
      <c r="AE5" s="4" t="s">
        <v>261</v>
      </c>
      <c r="AF5" s="4" t="str">
        <f>坦克特征属性!CA6</f>
        <v>[(2,15),(8,0.288),(9,0.7),(10,0.55),(14,11.8),(16,58.9),(18,0.59),(22,0.2),(28,14.6),(29,23.71),(30,16.6),(35,0.585),(44,5),(45,5),(46,5),(48,0.3),(49,2.16),(51,37.2),(52,62),(53,1),(54,1),(55,1),(71,40),(72,100),(88,1),(90,0.35),(91,50),(92,10),(93,2),(94,1.3),(104,1.3),(95,1.65),(96,0.85),(97,0.95),(98,1.1)]</v>
      </c>
      <c r="AG5" s="4">
        <f>数据源!BV5</f>
        <v>31211</v>
      </c>
      <c r="AH5" s="4">
        <f ca="1">[1]战斗力计算!AG9</f>
        <v>4912</v>
      </c>
      <c r="AI5" s="4">
        <v>0.1</v>
      </c>
    </row>
    <row r="6" spans="1:35">
      <c r="A6" s="4" t="str">
        <f>坦克特征属性!B7</f>
        <v>Puma</v>
      </c>
      <c r="B6" s="4">
        <f>坦克特征属性!C7</f>
        <v>1221</v>
      </c>
      <c r="C6" s="4" t="str">
        <f>坦克特征属性!D7</f>
        <v>TANK_NAME_SDKFZ234_0</v>
      </c>
      <c r="D6" s="4">
        <v>-1</v>
      </c>
      <c r="E6" s="4">
        <v>0</v>
      </c>
      <c r="F6" s="4">
        <f>数据源!BJ6</f>
        <v>2</v>
      </c>
      <c r="G6" s="3">
        <f t="shared" si="0"/>
        <v>2</v>
      </c>
      <c r="H6" s="4">
        <f>数据源!AY6</f>
        <v>2</v>
      </c>
      <c r="I6" s="4">
        <f>VLOOKUP($A6,坦克特征属性!$B$4:$AJ$34,MATCH(I$3,坦克特征属性!$B$4:$AJ$4,0),FALSE)</f>
        <v>5.5</v>
      </c>
      <c r="J6" s="4">
        <f>VLOOKUP($A6,坦克特征属性!$B$4:$AJ$34,MATCH(J$3,坦克特征属性!$B$4:$AJ$4,0),FALSE)</f>
        <v>2.36</v>
      </c>
      <c r="K6" s="4">
        <f>VLOOKUP($A6,坦克特征属性!$B$4:$AJ$34,MATCH(K$3,坦克特征属性!$B$4:$AJ$4,0),FALSE)</f>
        <v>2.1</v>
      </c>
      <c r="L6" s="4" t="str">
        <f>VLOOKUP($A6,坦克特征属性!$B$4:$AJ$34,MATCH(L$3,坦克特征属性!$B$4:$AJ$4,0),FALSE)</f>
        <v>sdkfz234</v>
      </c>
      <c r="M6" s="4">
        <v>0</v>
      </c>
      <c r="N6" s="4" t="str">
        <f t="shared" si="1"/>
        <v>sdkfz234</v>
      </c>
      <c r="O6" s="4">
        <v>30</v>
      </c>
      <c r="P6" s="4">
        <f>VLOOKUP($A6,数据源!$CZ$3:$DJ$372,MATCH(P$3,数据源!$CZ$3:$DJ$3,0),FALSE)</f>
        <v>2</v>
      </c>
      <c r="Q6" s="4">
        <f>VLOOKUP($A6,数据源!$CZ$3:$DJ$372,MATCH(Q$3,数据源!$CZ$3:$DJ$3,0),FALSE)</f>
        <v>4</v>
      </c>
      <c r="R6" s="4">
        <f>VLOOKUP($A6,数据源!$CZ$3:$DJ$372,MATCH(R$3,数据源!$CZ$3:$DJ$3,0),FALSE)+1</f>
        <v>3</v>
      </c>
      <c r="S6" s="4">
        <f>数据源!BW6</f>
        <v>13</v>
      </c>
      <c r="T6" s="4">
        <f>数据源!BU6</f>
        <v>51221</v>
      </c>
      <c r="U6" s="4">
        <f>数据源!BX6</f>
        <v>20</v>
      </c>
      <c r="W6" s="4">
        <f>数据源!Y6</f>
        <v>10.6</v>
      </c>
      <c r="X6" s="4" t="s">
        <v>267</v>
      </c>
      <c r="Y6" s="4" t="s">
        <v>361</v>
      </c>
      <c r="Z6" s="4">
        <v>45</v>
      </c>
      <c r="AA6" s="4">
        <v>3</v>
      </c>
      <c r="AB6" s="4">
        <v>1</v>
      </c>
      <c r="AC6" s="4">
        <v>1</v>
      </c>
      <c r="AD6" s="4">
        <v>0.7</v>
      </c>
      <c r="AE6" s="4" t="s">
        <v>261</v>
      </c>
      <c r="AF6" s="4" t="str">
        <f>坦克特征属性!CA7</f>
        <v>[(2,4),(8,0.9),(9,0.82),(10,1.47),(14,10.6),(16,58.9),(18,0.86),(22,0.2),(28,13.87),(29,23.71),(30,16.6),(35,0.858),(44,5),(45,5),(46,5),(48,0.3),(49,2.16),(51,37.2),(52,62),(53,1),(54,1),(55,1),(71,40),(72,100),(88,1),(90,0.35),(91,50),(92,10),(93,2.1),(94,1.35),(104,1.35),(95,1.65),(96,0.85),(97,1),(98,1.15)]</v>
      </c>
      <c r="AG6" s="4">
        <f>数据源!BV6</f>
        <v>31221</v>
      </c>
      <c r="AH6" s="4">
        <f ca="1">[1]战斗力计算!AG10</f>
        <v>5240</v>
      </c>
      <c r="AI6" s="4">
        <v>0.1</v>
      </c>
    </row>
    <row r="7" spans="1:35">
      <c r="A7" s="4" t="str">
        <f>坦克特征属性!B8</f>
        <v>35(t)</v>
      </c>
      <c r="B7" s="4">
        <f>坦克特征属性!C8</f>
        <v>1311</v>
      </c>
      <c r="C7" s="4" t="str">
        <f>坦克特征属性!D8</f>
        <v>TANK_NAME_35T_0</v>
      </c>
      <c r="D7" s="4">
        <v>-1</v>
      </c>
      <c r="E7" s="4">
        <v>0</v>
      </c>
      <c r="F7" s="4">
        <f>数据源!BJ7</f>
        <v>3</v>
      </c>
      <c r="G7" s="3">
        <f t="shared" si="0"/>
        <v>3</v>
      </c>
      <c r="H7" s="4">
        <f>数据源!AY7</f>
        <v>2</v>
      </c>
      <c r="I7" s="4">
        <f>VLOOKUP($A7,坦克特征属性!$B$4:$AJ$34,MATCH(I$3,坦克特征属性!$B$4:$AJ$4,0),FALSE)</f>
        <v>4.9000000000000004</v>
      </c>
      <c r="J7" s="4">
        <f>VLOOKUP($A7,坦克特征属性!$B$4:$AJ$34,MATCH(J$3,坦克特征属性!$B$4:$AJ$4,0),FALSE)</f>
        <v>2.06</v>
      </c>
      <c r="K7" s="4">
        <f>VLOOKUP($A7,坦克特征属性!$B$4:$AJ$34,MATCH(K$3,坦克特征属性!$B$4:$AJ$4,0),FALSE)</f>
        <v>2</v>
      </c>
      <c r="L7" s="4" t="str">
        <f>VLOOKUP($A7,坦克特征属性!$B$4:$AJ$34,MATCH(L$3,坦克特征属性!$B$4:$AJ$4,0),FALSE)</f>
        <v>35t</v>
      </c>
      <c r="M7" s="4">
        <v>0</v>
      </c>
      <c r="N7" s="4" t="str">
        <f t="shared" si="1"/>
        <v>35t</v>
      </c>
      <c r="O7" s="4">
        <v>32</v>
      </c>
      <c r="P7" s="4">
        <f>VLOOKUP($A7,数据源!$CZ$3:$DJ$372,MATCH(P$3,数据源!$CZ$3:$DJ$3,0),FALSE)</f>
        <v>3</v>
      </c>
      <c r="Q7" s="4">
        <f>VLOOKUP($A7,数据源!$CZ$3:$DJ$372,MATCH(Q$3,数据源!$CZ$3:$DJ$3,0),FALSE)</f>
        <v>4</v>
      </c>
      <c r="R7" s="4">
        <f>VLOOKUP($A7,数据源!$CZ$3:$DJ$372,MATCH(R$3,数据源!$CZ$3:$DJ$3,0),FALSE)+1</f>
        <v>4</v>
      </c>
      <c r="S7" s="4">
        <f>数据源!BW7</f>
        <v>25</v>
      </c>
      <c r="T7" s="4">
        <f>数据源!BU7</f>
        <v>51311</v>
      </c>
      <c r="U7" s="4">
        <f>数据源!BX7</f>
        <v>70</v>
      </c>
      <c r="W7" s="4">
        <f>数据源!Y7</f>
        <v>10.6</v>
      </c>
      <c r="X7" s="4" t="s">
        <v>263</v>
      </c>
      <c r="Y7" s="4" t="s">
        <v>361</v>
      </c>
      <c r="Z7" s="4">
        <v>45</v>
      </c>
      <c r="AA7" s="4">
        <v>3</v>
      </c>
      <c r="AB7" s="4">
        <v>1</v>
      </c>
      <c r="AC7" s="4">
        <v>1</v>
      </c>
      <c r="AD7" s="4">
        <v>0.7</v>
      </c>
      <c r="AE7" s="4" t="s">
        <v>261</v>
      </c>
      <c r="AF7" s="4" t="str">
        <f>坦克特征属性!CA8</f>
        <v>[(2,6),(8,0.6),(9,0.78),(10,1.14),(14,10.6),(16,58.9),(18,0.86),(22,0.2),(28,13.87),(29,23.71),(30,16.6),(35,0.858),(44,5),(45,5),(46,5),(48,0.3),(49,2.16),(51,37.2),(52,62),(53,1),(54,1),(55,1),(71,40),(72,100),(88,1),(90,0.35),(91,50),(92,10),(93,2.1),(94,1.4),(104,1.4),(95,1.6),(96,0.85),(97,0.95),(98,1.1)]</v>
      </c>
      <c r="AG7" s="4">
        <f>数据源!BV7</f>
        <v>31311</v>
      </c>
      <c r="AH7" s="4">
        <f ca="1">[1]战斗力计算!AG11</f>
        <v>7076</v>
      </c>
      <c r="AI7" s="4">
        <v>0.1</v>
      </c>
    </row>
    <row r="8" spans="1:35">
      <c r="A8" s="4" t="str">
        <f>坦克特征属性!B9</f>
        <v>十字军</v>
      </c>
      <c r="B8" s="4">
        <f>坦克特征属性!C9</f>
        <v>1321</v>
      </c>
      <c r="C8" s="4" t="str">
        <f>坦克特征属性!D9</f>
        <v>TANK_NAME_CRUSADER_0</v>
      </c>
      <c r="D8" s="4">
        <v>-1</v>
      </c>
      <c r="E8" s="4">
        <v>0</v>
      </c>
      <c r="F8" s="4">
        <f>数据源!BJ8</f>
        <v>3</v>
      </c>
      <c r="G8" s="3">
        <f t="shared" si="0"/>
        <v>3</v>
      </c>
      <c r="H8" s="4">
        <f>数据源!AY8</f>
        <v>4</v>
      </c>
      <c r="I8" s="4">
        <f>VLOOKUP($A8,坦克特征属性!$B$4:$AJ$34,MATCH(I$3,坦克特征属性!$B$4:$AJ$4,0),FALSE)</f>
        <v>5.97</v>
      </c>
      <c r="J8" s="4">
        <f>VLOOKUP($A8,坦克特征属性!$B$4:$AJ$34,MATCH(J$3,坦克特征属性!$B$4:$AJ$4,0),FALSE)</f>
        <v>2.77</v>
      </c>
      <c r="K8" s="4">
        <f>VLOOKUP($A8,坦克特征属性!$B$4:$AJ$34,MATCH(K$3,坦克特征属性!$B$4:$AJ$4,0),FALSE)</f>
        <v>4</v>
      </c>
      <c r="L8" s="4" t="str">
        <f>VLOOKUP($A8,坦克特征属性!$B$4:$AJ$34,MATCH(L$3,坦克特征属性!$B$4:$AJ$4,0),FALSE)</f>
        <v>crusader</v>
      </c>
      <c r="M8" s="4">
        <v>0</v>
      </c>
      <c r="N8" s="4" t="str">
        <f t="shared" si="1"/>
        <v>crusader</v>
      </c>
      <c r="O8" s="4">
        <v>34</v>
      </c>
      <c r="P8" s="4">
        <f>VLOOKUP($A8,数据源!$CZ$3:$DJ$372,MATCH(P$3,数据源!$CZ$3:$DJ$3,0),FALSE)</f>
        <v>3</v>
      </c>
      <c r="Q8" s="4">
        <f>VLOOKUP($A8,数据源!$CZ$3:$DJ$372,MATCH(Q$3,数据源!$CZ$3:$DJ$3,0),FALSE)</f>
        <v>5</v>
      </c>
      <c r="R8" s="4">
        <f>VLOOKUP($A8,数据源!$CZ$3:$DJ$372,MATCH(R$3,数据源!$CZ$3:$DJ$3,0),FALSE)+1</f>
        <v>4</v>
      </c>
      <c r="S8" s="4">
        <f>数据源!BW8</f>
        <v>34</v>
      </c>
      <c r="T8" s="4">
        <f>数据源!BU8</f>
        <v>51321</v>
      </c>
      <c r="U8" s="4">
        <f>数据源!BX8</f>
        <v>40</v>
      </c>
      <c r="W8" s="4">
        <f>数据源!Y8</f>
        <v>11.8</v>
      </c>
      <c r="X8" s="4" t="s">
        <v>265</v>
      </c>
      <c r="Y8" s="4" t="s">
        <v>361</v>
      </c>
      <c r="Z8" s="4">
        <v>45</v>
      </c>
      <c r="AA8" s="4">
        <v>3</v>
      </c>
      <c r="AB8" s="4">
        <v>1</v>
      </c>
      <c r="AC8" s="4">
        <v>1</v>
      </c>
      <c r="AD8" s="4">
        <v>0.7</v>
      </c>
      <c r="AE8" s="4" t="s">
        <v>266</v>
      </c>
      <c r="AF8" s="4" t="str">
        <f>坦克特征属性!CA9</f>
        <v>[(2,9),(8,0.48),(9,0.82),(10,0.84),(14,11.8),(16,58.9),(18,0.59),(22,0.2),(28,14.6),(29,23.71),(30,16.6),(35,0.585),(44,5),(45,5),(46,5),(48,0.3),(49,2.16),(51,37.2),(52,62),(53,1),(54,1),(55,1),(71,40),(72,100),(88,1),(90,0.35),(91,50),(92,10),(93,2),(94,1.25),(104,1.25),(95,1.55),(96,0.8),(97,0.95),(98,1.1)]</v>
      </c>
      <c r="AG8" s="4">
        <f>数据源!BV8</f>
        <v>31321</v>
      </c>
      <c r="AH8" s="4">
        <f ca="1">[1]战斗力计算!AG12</f>
        <v>7331</v>
      </c>
      <c r="AI8" s="4">
        <v>0.1</v>
      </c>
    </row>
    <row r="9" spans="1:35">
      <c r="A9" s="4" t="str">
        <f>坦克特征属性!B10</f>
        <v>AMX-13</v>
      </c>
      <c r="B9" s="4">
        <f>坦克特征属性!C10</f>
        <v>1331</v>
      </c>
      <c r="C9" s="4" t="str">
        <f>坦克特征属性!D10</f>
        <v>TANK_NAME_AMX13_0</v>
      </c>
      <c r="D9" s="4">
        <v>-1</v>
      </c>
      <c r="E9" s="4">
        <v>0</v>
      </c>
      <c r="F9" s="4">
        <f>数据源!BJ9</f>
        <v>3</v>
      </c>
      <c r="G9" s="3">
        <f t="shared" si="0"/>
        <v>3</v>
      </c>
      <c r="H9" s="4">
        <f>数据源!AY9</f>
        <v>1</v>
      </c>
      <c r="I9" s="4">
        <f>VLOOKUP($A9,坦克特征属性!$B$4:$AJ$34,MATCH(I$3,坦克特征属性!$B$4:$AJ$4,0),FALSE)</f>
        <v>4.88</v>
      </c>
      <c r="J9" s="4">
        <f>VLOOKUP($A9,坦克特征属性!$B$4:$AJ$34,MATCH(J$3,坦克特征属性!$B$4:$AJ$4,0),FALSE)</f>
        <v>2.5099999999999998</v>
      </c>
      <c r="K9" s="4">
        <f>VLOOKUP($A9,坦克特征属性!$B$4:$AJ$34,MATCH(K$3,坦克特征属性!$B$4:$AJ$4,0),FALSE)</f>
        <v>2.35</v>
      </c>
      <c r="L9" s="4" t="str">
        <f>VLOOKUP($A9,坦克特征属性!$B$4:$AJ$34,MATCH(L$3,坦克特征属性!$B$4:$AJ$4,0),FALSE)</f>
        <v>amx13</v>
      </c>
      <c r="M9" s="4">
        <v>0</v>
      </c>
      <c r="N9" s="4" t="str">
        <f t="shared" si="1"/>
        <v>amx13</v>
      </c>
      <c r="O9" s="4">
        <v>30</v>
      </c>
      <c r="P9" s="4">
        <f>VLOOKUP($A9,数据源!$CZ$3:$DJ$372,MATCH(P$3,数据源!$CZ$3:$DJ$3,0),FALSE)</f>
        <v>3</v>
      </c>
      <c r="Q9" s="4">
        <f>VLOOKUP($A9,数据源!$CZ$3:$DJ$372,MATCH(Q$3,数据源!$CZ$3:$DJ$3,0),FALSE)</f>
        <v>5</v>
      </c>
      <c r="R9" s="4">
        <f>VLOOKUP($A9,数据源!$CZ$3:$DJ$372,MATCH(R$3,数据源!$CZ$3:$DJ$3,0),FALSE)+1</f>
        <v>4</v>
      </c>
      <c r="S9" s="4">
        <f>数据源!BW9</f>
        <v>49</v>
      </c>
      <c r="T9" s="4">
        <f>数据源!BU9</f>
        <v>51331</v>
      </c>
      <c r="U9" s="4">
        <f>数据源!BX9</f>
        <v>30</v>
      </c>
      <c r="W9" s="4">
        <f>数据源!Y9</f>
        <v>9.4</v>
      </c>
      <c r="X9" s="4" t="s">
        <v>269</v>
      </c>
      <c r="Y9" s="4" t="s">
        <v>361</v>
      </c>
      <c r="Z9" s="4">
        <v>45</v>
      </c>
      <c r="AA9" s="4">
        <v>3</v>
      </c>
      <c r="AB9" s="4">
        <v>1</v>
      </c>
      <c r="AC9" s="4">
        <v>1</v>
      </c>
      <c r="AD9" s="4">
        <v>0.7</v>
      </c>
      <c r="AE9" s="4" t="s">
        <v>261</v>
      </c>
      <c r="AF9" s="4" t="str">
        <f>坦克特征属性!CA10</f>
        <v>[(2,1),(8,1.8),(9,0.7),(10,1.8),(14,9.4),(16,58.9),(18,1.56),(22,0.2),(28,13.14),(29,23.71),(30,16.6),(35,1.56),(44,5),(45,5),(46,5),(48,0.3),(49,2.16),(51,37.2),(52,62),(53,1),(54,1),(55,1),(71,40),(72,100),(88,1),(90,0.35),(91,50),(92,10),(93,1.9),(94,1.25),(104,1.25),(95,1.55),(96,0.75),(97,0.9),(98,1.1)]</v>
      </c>
      <c r="AG9" s="4">
        <f>数据源!BV9</f>
        <v>31331</v>
      </c>
      <c r="AH9" s="4">
        <f ca="1">[1]战斗力计算!AG13</f>
        <v>7909</v>
      </c>
      <c r="AI9" s="4">
        <v>0.1</v>
      </c>
    </row>
    <row r="10" spans="1:35">
      <c r="A10" s="4" t="str">
        <f>坦克特征属性!B11</f>
        <v>霞飞</v>
      </c>
      <c r="B10" s="4">
        <f>坦克特征属性!C11</f>
        <v>1411</v>
      </c>
      <c r="C10" s="4" t="str">
        <f>坦克特征属性!D11</f>
        <v>TANK_NAME_M24_0</v>
      </c>
      <c r="D10" s="4">
        <v>-1</v>
      </c>
      <c r="E10" s="4">
        <v>0</v>
      </c>
      <c r="F10" s="4">
        <f>数据源!BJ10</f>
        <v>4</v>
      </c>
      <c r="G10" s="3">
        <f t="shared" si="0"/>
        <v>4</v>
      </c>
      <c r="H10" s="4">
        <f>数据源!AY10</f>
        <v>2</v>
      </c>
      <c r="I10" s="4">
        <f>VLOOKUP($A10,坦克特征属性!$B$4:$AJ$34,MATCH(I$3,坦克特征属性!$B$4:$AJ$4,0),FALSE)</f>
        <v>5.03</v>
      </c>
      <c r="J10" s="4">
        <f>VLOOKUP($A10,坦克特征属性!$B$4:$AJ$34,MATCH(J$3,坦克特征属性!$B$4:$AJ$4,0),FALSE)</f>
        <v>3</v>
      </c>
      <c r="K10" s="4">
        <f>VLOOKUP($A10,坦克特征属性!$B$4:$AJ$34,MATCH(K$3,坦克特征属性!$B$4:$AJ$4,0),FALSE)</f>
        <v>2.77</v>
      </c>
      <c r="L10" s="4" t="str">
        <f>VLOOKUP($A10,坦克特征属性!$B$4:$AJ$34,MATCH(L$3,坦克特征属性!$B$4:$AJ$4,0),FALSE)</f>
        <v>m24</v>
      </c>
      <c r="M10" s="4">
        <v>0</v>
      </c>
      <c r="N10" s="4" t="str">
        <f t="shared" si="1"/>
        <v>m24</v>
      </c>
      <c r="O10" s="4">
        <v>30</v>
      </c>
      <c r="P10" s="4">
        <f>VLOOKUP($A10,数据源!$CZ$3:$DJ$372,MATCH(P$3,数据源!$CZ$3:$DJ$3,0),FALSE)</f>
        <v>4</v>
      </c>
      <c r="Q10" s="4">
        <f>VLOOKUP($A10,数据源!$CZ$3:$DJ$372,MATCH(Q$3,数据源!$CZ$3:$DJ$3,0),FALSE)</f>
        <v>5</v>
      </c>
      <c r="R10" s="4">
        <f>VLOOKUP($A10,数据源!$CZ$3:$DJ$372,MATCH(R$3,数据源!$CZ$3:$DJ$3,0),FALSE)+1</f>
        <v>5</v>
      </c>
      <c r="S10" s="4">
        <f>数据源!BW10</f>
        <v>64</v>
      </c>
      <c r="T10" s="4">
        <f>数据源!BU10</f>
        <v>51411</v>
      </c>
      <c r="U10" s="4">
        <f>数据源!BX10</f>
        <v>150</v>
      </c>
      <c r="W10" s="4">
        <f>数据源!Y10</f>
        <v>10.6</v>
      </c>
      <c r="X10" s="4" t="s">
        <v>268</v>
      </c>
      <c r="Y10" s="4" t="s">
        <v>361</v>
      </c>
      <c r="Z10" s="4">
        <v>45</v>
      </c>
      <c r="AA10" s="4">
        <v>3</v>
      </c>
      <c r="AB10" s="4">
        <v>1</v>
      </c>
      <c r="AC10" s="4">
        <v>1</v>
      </c>
      <c r="AD10" s="4">
        <v>0.7</v>
      </c>
      <c r="AE10" s="4" t="s">
        <v>261</v>
      </c>
      <c r="AF10" s="4" t="str">
        <f>坦克特征属性!CA11</f>
        <v>[(2,6),(8,0.6),(9,0.82),(10,1.08),(14,10.6),(16,58.9),(18,0.86),(22,0.2),(28,13.87),(29,23.71),(30,16.6),(35,0.858),(44,5),(45,5),(46,5),(48,0.3),(49,2.16),(51,37.2),(52,62),(53,1),(54,1),(55,1),(71,40),(72,100),(88,1),(90,0.35),(91,50),(92,10),(93,1.85),(94,1.15),(104,1.15),(95,1.45),(96,0.75),(97,0.9),(98,1.05)]</v>
      </c>
      <c r="AG10" s="4">
        <f>数据源!BV10</f>
        <v>31411</v>
      </c>
      <c r="AH10" s="4">
        <f ca="1">[1]战斗力计算!AG14</f>
        <v>9880</v>
      </c>
      <c r="AI10" s="4">
        <v>0.1</v>
      </c>
    </row>
    <row r="11" spans="1:35">
      <c r="A11" s="4" t="str">
        <f>坦克特征属性!B12</f>
        <v>M-41</v>
      </c>
      <c r="B11" s="4">
        <f>坦克特征属性!C12</f>
        <v>1421</v>
      </c>
      <c r="C11" s="4" t="str">
        <f>坦克特征属性!D12</f>
        <v>TANK_NAME_M41_0</v>
      </c>
      <c r="D11" s="4">
        <v>-1</v>
      </c>
      <c r="E11" s="4">
        <v>0</v>
      </c>
      <c r="F11" s="4">
        <f>数据源!BJ11</f>
        <v>4</v>
      </c>
      <c r="G11" s="3">
        <f t="shared" si="0"/>
        <v>4</v>
      </c>
      <c r="H11" s="4">
        <f>数据源!AY11</f>
        <v>1</v>
      </c>
      <c r="I11" s="4">
        <f>VLOOKUP($A11,坦克特征属性!$B$4:$AJ$34,MATCH(I$3,坦克特征属性!$B$4:$AJ$4,0),FALSE)</f>
        <v>5.81</v>
      </c>
      <c r="J11" s="4">
        <f>VLOOKUP($A11,坦克特征属性!$B$4:$AJ$34,MATCH(J$3,坦克特征属性!$B$4:$AJ$4,0),FALSE)</f>
        <v>3.19</v>
      </c>
      <c r="K11" s="4">
        <f>VLOOKUP($A11,坦克特征属性!$B$4:$AJ$34,MATCH(K$3,坦克特征属性!$B$4:$AJ$4,0),FALSE)</f>
        <v>2.72</v>
      </c>
      <c r="L11" s="4" t="str">
        <f>VLOOKUP($A11,坦克特征属性!$B$4:$AJ$34,MATCH(L$3,坦克特征属性!$B$4:$AJ$4,0),FALSE)</f>
        <v>m41</v>
      </c>
      <c r="M11" s="4">
        <v>0</v>
      </c>
      <c r="N11" s="4" t="str">
        <f t="shared" si="1"/>
        <v>m41</v>
      </c>
      <c r="O11" s="4">
        <v>30</v>
      </c>
      <c r="P11" s="4">
        <f>VLOOKUP($A11,数据源!$CZ$3:$DJ$372,MATCH(P$3,数据源!$CZ$3:$DJ$3,0),FALSE)</f>
        <v>4</v>
      </c>
      <c r="Q11" s="4">
        <f>VLOOKUP($A11,数据源!$CZ$3:$DJ$372,MATCH(Q$3,数据源!$CZ$3:$DJ$3,0),FALSE)</f>
        <v>6</v>
      </c>
      <c r="R11" s="4">
        <f>VLOOKUP($A11,数据源!$CZ$3:$DJ$372,MATCH(R$3,数据源!$CZ$3:$DJ$3,0),FALSE)+1</f>
        <v>5</v>
      </c>
      <c r="S11" s="4">
        <f>数据源!BW11</f>
        <v>75</v>
      </c>
      <c r="T11" s="4">
        <f>数据源!BU11</f>
        <v>51421</v>
      </c>
      <c r="U11" s="4">
        <f>数据源!BX11</f>
        <v>50</v>
      </c>
      <c r="W11" s="4">
        <f>数据源!Y11</f>
        <v>9.4</v>
      </c>
      <c r="X11" s="4" t="s">
        <v>270</v>
      </c>
      <c r="Y11" s="4" t="s">
        <v>361</v>
      </c>
      <c r="Z11" s="4">
        <v>45</v>
      </c>
      <c r="AA11" s="4">
        <v>3</v>
      </c>
      <c r="AB11" s="4">
        <v>1</v>
      </c>
      <c r="AC11" s="4">
        <v>1</v>
      </c>
      <c r="AD11" s="4">
        <v>0.7</v>
      </c>
      <c r="AE11" s="4" t="s">
        <v>261</v>
      </c>
      <c r="AF11" s="4" t="str">
        <f>坦克特征属性!CA12</f>
        <v>[(2,1),(8,1.8),(9,0.74),(10,1.8),(14,9.4),(16,58.9),(18,1.56),(22,0.2),(28,13.14),(29,23.71),(30,16.6),(35,1.56),(44,5),(45,5),(46,5),(48,0.3),(49,2.16),(51,37.2),(52,62),(53,1),(54,1),(55,1),(71,40),(72,100),(88,1),(90,0.35),(91,50),(92,10),(93,1.85),(94,1.2),(104,1.2),(95,1.35),(96,0.9),(97,0.95),(98,1.15)]</v>
      </c>
      <c r="AG11" s="4">
        <f>数据源!BV11</f>
        <v>31421</v>
      </c>
      <c r="AH11" s="4">
        <f ca="1">[1]战斗力计算!AG15</f>
        <v>10304</v>
      </c>
      <c r="AI11" s="4">
        <v>0.1</v>
      </c>
    </row>
    <row r="12" spans="1:35">
      <c r="A12" s="4" t="str">
        <f>坦克特征属性!B13</f>
        <v>BMP-3</v>
      </c>
      <c r="B12" s="4">
        <f>坦克特征属性!C13</f>
        <v>1431</v>
      </c>
      <c r="C12" s="4" t="str">
        <f>坦克特征属性!D13</f>
        <v>TANK_NAME_BMP-3_0</v>
      </c>
      <c r="D12" s="4">
        <v>-1</v>
      </c>
      <c r="E12" s="4">
        <v>0</v>
      </c>
      <c r="F12" s="4">
        <f>数据源!BJ12</f>
        <v>4</v>
      </c>
      <c r="G12" s="3">
        <f t="shared" si="0"/>
        <v>4</v>
      </c>
      <c r="H12" s="4">
        <f>数据源!AY12</f>
        <v>2</v>
      </c>
      <c r="I12" s="4">
        <f>VLOOKUP($A12,坦克特征属性!$B$4:$AJ$34,MATCH(I$3,坦克特征属性!$B$4:$AJ$4,0),FALSE)</f>
        <v>6.7350000000000003</v>
      </c>
      <c r="J12" s="4">
        <f>VLOOKUP($A12,坦克特征属性!$B$4:$AJ$34,MATCH(J$3,坦克特征属性!$B$4:$AJ$4,0),FALSE)</f>
        <v>2.94</v>
      </c>
      <c r="K12" s="4">
        <f>VLOOKUP($A12,坦克特征属性!$B$4:$AJ$34,MATCH(K$3,坦克特征属性!$B$4:$AJ$4,0),FALSE)</f>
        <v>2.0680000000000001</v>
      </c>
      <c r="L12" s="4" t="str">
        <f>VLOOKUP($A12,坦克特征属性!$B$4:$AJ$34,MATCH(L$3,坦克特征属性!$B$4:$AJ$4,0),FALSE)</f>
        <v>bmp-3</v>
      </c>
      <c r="M12" s="4">
        <v>0</v>
      </c>
      <c r="N12" s="4" t="str">
        <f t="shared" si="1"/>
        <v>bmp-3</v>
      </c>
      <c r="O12" s="4">
        <v>30</v>
      </c>
      <c r="P12" s="4">
        <f>VLOOKUP($A12,数据源!$CZ$3:$DJ$372,MATCH(P$3,数据源!$CZ$3:$DJ$3,0),FALSE)</f>
        <v>4</v>
      </c>
      <c r="Q12" s="4">
        <f>VLOOKUP($A12,数据源!$CZ$3:$DJ$372,MATCH(Q$3,数据源!$CZ$3:$DJ$3,0),FALSE)</f>
        <v>6</v>
      </c>
      <c r="R12" s="4">
        <f>VLOOKUP($A12,数据源!$CZ$3:$DJ$372,MATCH(R$3,数据源!$CZ$3:$DJ$3,0),FALSE)+1</f>
        <v>5</v>
      </c>
      <c r="S12" s="4">
        <f>数据源!BW12</f>
        <v>93</v>
      </c>
      <c r="T12" s="4">
        <f>数据源!BU12</f>
        <v>51431</v>
      </c>
      <c r="U12" s="4">
        <f>数据源!BX12</f>
        <v>40</v>
      </c>
      <c r="W12" s="4">
        <f>数据源!Y12</f>
        <v>10.6</v>
      </c>
      <c r="X12" s="4" t="s">
        <v>271</v>
      </c>
      <c r="Y12" s="4" t="s">
        <v>361</v>
      </c>
      <c r="Z12" s="4">
        <v>45</v>
      </c>
      <c r="AA12" s="4">
        <v>3</v>
      </c>
      <c r="AB12" s="4">
        <v>1</v>
      </c>
      <c r="AC12" s="4">
        <v>1</v>
      </c>
      <c r="AD12" s="4">
        <v>0.7</v>
      </c>
      <c r="AE12" s="4" t="s">
        <v>261</v>
      </c>
      <c r="AF12" s="4" t="str">
        <f>坦克特征属性!CA13</f>
        <v>[(2,4),(8,0.9),(9,0.78),(10,1.47),(14,10.6),(16,58.9),(18,0.86),(22,0.2),(28,13.87),(29,23.71),(30,16.6),(35,0.858),(44,5),(45,5),(46,5),(48,0.3),(49,2.16),(51,37.2),(52,62),(53,1),(54,1),(55,1),(71,40),(72,100),(88,1),(90,0.35),(91,50),(92,10),(93,2.15),(94,1.25),(104,1.25),(95,1.65),(96,0.95),(97,1),(98,1.15)]</v>
      </c>
      <c r="AG12" s="4">
        <f>数据源!BV12</f>
        <v>31431</v>
      </c>
      <c r="AH12" s="4">
        <f ca="1">[1]战斗力计算!AG16</f>
        <v>11077</v>
      </c>
      <c r="AI12" s="4">
        <v>0.1</v>
      </c>
    </row>
    <row r="13" spans="1:35">
      <c r="A13" s="4" t="str">
        <f>坦克特征属性!B14</f>
        <v>59式</v>
      </c>
      <c r="B13" s="4">
        <f>坦克特征属性!C14</f>
        <v>1511</v>
      </c>
      <c r="C13" s="4" t="str">
        <f>坦克特征属性!D14</f>
        <v>TANK_NAME_59_0</v>
      </c>
      <c r="D13" s="4">
        <v>-1</v>
      </c>
      <c r="E13" s="4">
        <v>0</v>
      </c>
      <c r="F13" s="4">
        <f>数据源!BJ13</f>
        <v>5</v>
      </c>
      <c r="G13" s="3">
        <f t="shared" si="0"/>
        <v>5</v>
      </c>
      <c r="H13" s="4">
        <f>数据源!AY13</f>
        <v>1</v>
      </c>
      <c r="I13" s="4">
        <f>VLOOKUP($A13,坦克特征属性!$B$4:$AJ$34,MATCH(I$3,坦克特征属性!$B$4:$AJ$4,0),FALSE)</f>
        <v>6.04</v>
      </c>
      <c r="J13" s="4">
        <f>VLOOKUP($A13,坦克特征属性!$B$4:$AJ$34,MATCH(J$3,坦克特征属性!$B$4:$AJ$4,0),FALSE)</f>
        <v>3.27</v>
      </c>
      <c r="K13" s="4">
        <f>VLOOKUP($A13,坦克特征属性!$B$4:$AJ$34,MATCH(K$3,坦克特征属性!$B$4:$AJ$4,0),FALSE)</f>
        <v>2.59</v>
      </c>
      <c r="L13" s="4">
        <f>VLOOKUP($A13,坦克特征属性!$B$4:$AJ$34,MATCH(L$3,坦克特征属性!$B$4:$AJ$4,0),FALSE)</f>
        <v>59</v>
      </c>
      <c r="M13" s="4">
        <v>0</v>
      </c>
      <c r="N13" s="4">
        <f t="shared" si="1"/>
        <v>59</v>
      </c>
      <c r="O13" s="4">
        <v>30</v>
      </c>
      <c r="P13" s="4">
        <f>VLOOKUP($A13,数据源!$CZ$3:$DJ$372,MATCH(P$3,数据源!$CZ$3:$DJ$3,0),FALSE)</f>
        <v>5</v>
      </c>
      <c r="Q13" s="4">
        <f>VLOOKUP($A13,数据源!$CZ$3:$DJ$372,MATCH(Q$3,数据源!$CZ$3:$DJ$3,0),FALSE)</f>
        <v>6</v>
      </c>
      <c r="R13" s="4">
        <f>VLOOKUP($A13,数据源!$CZ$3:$DJ$372,MATCH(R$3,数据源!$CZ$3:$DJ$3,0),FALSE)+1</f>
        <v>6</v>
      </c>
      <c r="S13" s="4">
        <f>数据源!BW13</f>
        <v>111</v>
      </c>
      <c r="T13" s="4">
        <f>数据源!BU13</f>
        <v>51511</v>
      </c>
      <c r="U13" s="4">
        <f>数据源!BX13</f>
        <v>300</v>
      </c>
      <c r="W13" s="4">
        <f>数据源!Y13</f>
        <v>9.4</v>
      </c>
      <c r="X13" s="4" t="s">
        <v>281</v>
      </c>
      <c r="Y13" s="4" t="s">
        <v>361</v>
      </c>
      <c r="Z13" s="4">
        <v>45</v>
      </c>
      <c r="AA13" s="4">
        <v>3.5</v>
      </c>
      <c r="AB13" s="4">
        <v>1</v>
      </c>
      <c r="AC13" s="4">
        <v>1</v>
      </c>
      <c r="AD13" s="4">
        <v>0.7</v>
      </c>
      <c r="AE13" s="4" t="s">
        <v>261</v>
      </c>
      <c r="AF13" s="4" t="str">
        <f>坦克特征属性!CA14</f>
        <v>[(2,1),(8,1.8),(9,0.7),(10,1.8),(14,9.4),(16,58.9),(18,1.56),(22,0.2),(28,13.14),(29,23.71),(30,16.6),(35,1.56),(44,5),(45,5),(46,5),(48,0.3),(49,2.16),(51,37.2),(52,62),(53,1),(54,1),(55,1),(71,40),(72,100),(88,1),(90,0.35),(91,50),(92,10),(93,1.9),(94,1.2),(104,1.2),(95,1.45),(96,0.85),(97,1),(98,1.15)]</v>
      </c>
      <c r="AG13" s="4">
        <f>数据源!BV13</f>
        <v>31511</v>
      </c>
      <c r="AH13" s="4">
        <f ca="1">[1]战斗力计算!AG17</f>
        <v>13410</v>
      </c>
      <c r="AI13" s="4">
        <v>0.1</v>
      </c>
    </row>
    <row r="14" spans="1:35">
      <c r="A14" s="4" t="str">
        <f>坦克特征属性!B15</f>
        <v>Stuart</v>
      </c>
      <c r="B14" s="4">
        <f>坦克特征属性!C15</f>
        <v>2111</v>
      </c>
      <c r="C14" s="4" t="str">
        <f>坦克特征属性!D15</f>
        <v>TANK_NAME_STUART_0</v>
      </c>
      <c r="D14" s="4">
        <v>-1</v>
      </c>
      <c r="E14" s="4">
        <v>1</v>
      </c>
      <c r="F14" s="4">
        <f>数据源!BJ14</f>
        <v>1</v>
      </c>
      <c r="G14" s="3">
        <f t="shared" si="0"/>
        <v>1</v>
      </c>
      <c r="H14" s="4">
        <f>数据源!AY14</f>
        <v>4</v>
      </c>
      <c r="I14" s="4">
        <f>VLOOKUP($A14,坦克特征属性!$B$4:$AJ$34,MATCH(I$3,坦克特征属性!$B$4:$AJ$4,0),FALSE)</f>
        <v>4.84</v>
      </c>
      <c r="J14" s="4">
        <f>VLOOKUP($A14,坦克特征属性!$B$4:$AJ$34,MATCH(J$3,坦克特征属性!$B$4:$AJ$4,0),FALSE)</f>
        <v>2.23</v>
      </c>
      <c r="K14" s="4">
        <f>VLOOKUP($A14,坦克特征属性!$B$4:$AJ$34,MATCH(K$3,坦克特征属性!$B$4:$AJ$4,0),FALSE)</f>
        <v>3</v>
      </c>
      <c r="L14" s="4" t="str">
        <f>VLOOKUP($A14,坦克特征属性!$B$4:$AJ$34,MATCH(L$3,坦克特征属性!$B$4:$AJ$4,0),FALSE)</f>
        <v>stuart</v>
      </c>
      <c r="M14" s="4">
        <v>0</v>
      </c>
      <c r="N14" s="4" t="str">
        <f t="shared" si="1"/>
        <v>stuart</v>
      </c>
      <c r="O14" s="4">
        <v>34</v>
      </c>
      <c r="P14" s="4">
        <f>VLOOKUP($A14,数据源!$CZ$3:$DJ$372,MATCH(P$3,数据源!$CZ$3:$DJ$3,0),FALSE)</f>
        <v>1</v>
      </c>
      <c r="Q14" s="4">
        <f>VLOOKUP($A14,数据源!$CZ$3:$DJ$372,MATCH(Q$3,数据源!$CZ$3:$DJ$3,0),FALSE)</f>
        <v>2</v>
      </c>
      <c r="R14" s="4">
        <f>VLOOKUP($A14,数据源!$CZ$3:$DJ$372,MATCH(R$3,数据源!$CZ$3:$DJ$3,0),FALSE)+1</f>
        <v>2</v>
      </c>
      <c r="S14" s="4">
        <f>数据源!BW14</f>
        <v>124</v>
      </c>
      <c r="T14" s="4">
        <f>数据源!BU14</f>
        <v>52111</v>
      </c>
      <c r="U14" s="4">
        <f>数据源!BX14</f>
        <v>20</v>
      </c>
      <c r="W14" s="4">
        <f>数据源!Y14</f>
        <v>11.1</v>
      </c>
      <c r="X14" s="4" t="s">
        <v>264</v>
      </c>
      <c r="Y14" s="4" t="s">
        <v>362</v>
      </c>
      <c r="Z14" s="4">
        <v>45</v>
      </c>
      <c r="AA14" s="4">
        <v>3</v>
      </c>
      <c r="AB14" s="4">
        <v>1</v>
      </c>
      <c r="AC14" s="4">
        <v>1</v>
      </c>
      <c r="AD14" s="4">
        <v>0.7</v>
      </c>
      <c r="AE14" s="4" t="s">
        <v>261</v>
      </c>
      <c r="AF14" s="4" t="str">
        <f>坦克特征属性!CA15</f>
        <v>[(2,6),(8,0.8),(9,0.78),(10,1.12),(14,11.1),(16,55.6),(18,1.42),(22,0.2),(28,12.3),(29,10.21),(30,7.15),(35,0.355),(44,5),(45,5),(46,5),(48,0.3),(49,1.64),(51,16.3),(52,27.17),(53,0.9),(54,0.9),(55,0.9),(71,55),(72,105),(88,0.75),(90,0.35),(91,50),(92,10),(93,2),(94,1.6),(104,1.6),(95,1.9),(96,0.6),(97,0.85),(98,1.2)]</v>
      </c>
      <c r="AG14" s="4">
        <f>数据源!BV14</f>
        <v>32111</v>
      </c>
      <c r="AH14" s="4">
        <f ca="1">[1]战斗力计算!AG18</f>
        <v>3748</v>
      </c>
      <c r="AI14" s="4">
        <v>0.1</v>
      </c>
    </row>
    <row r="15" spans="1:35">
      <c r="A15" s="4" t="str">
        <f>坦克特征属性!B16</f>
        <v>T-34</v>
      </c>
      <c r="B15" s="4">
        <f>坦克特征属性!C16</f>
        <v>2211</v>
      </c>
      <c r="C15" s="4" t="str">
        <f>坦克特征属性!D16</f>
        <v>TANK_NAME_T34_0</v>
      </c>
      <c r="D15" s="4">
        <v>-1</v>
      </c>
      <c r="E15" s="4">
        <v>1</v>
      </c>
      <c r="F15" s="4">
        <f>数据源!BJ15</f>
        <v>2</v>
      </c>
      <c r="G15" s="3">
        <f t="shared" si="0"/>
        <v>2</v>
      </c>
      <c r="H15" s="4">
        <f>数据源!AY15</f>
        <v>4</v>
      </c>
      <c r="I15" s="4">
        <f>VLOOKUP($A15,坦克特征属性!$B$4:$AJ$34,MATCH(I$3,坦克特征属性!$B$4:$AJ$4,0),FALSE)</f>
        <v>6.68</v>
      </c>
      <c r="J15" s="4">
        <f>VLOOKUP($A15,坦克特征属性!$B$4:$AJ$34,MATCH(J$3,坦克特征属性!$B$4:$AJ$4,0),FALSE)</f>
        <v>3</v>
      </c>
      <c r="K15" s="4">
        <f>VLOOKUP($A15,坦克特征属性!$B$4:$AJ$34,MATCH(K$3,坦克特征属性!$B$4:$AJ$4,0),FALSE)</f>
        <v>9</v>
      </c>
      <c r="L15" s="4" t="str">
        <f>VLOOKUP($A15,坦克特征属性!$B$4:$AJ$34,MATCH(L$3,坦克特征属性!$B$4:$AJ$4,0),FALSE)</f>
        <v>t34</v>
      </c>
      <c r="M15" s="4">
        <v>0</v>
      </c>
      <c r="N15" s="4" t="str">
        <f t="shared" si="1"/>
        <v>t34</v>
      </c>
      <c r="O15" s="4">
        <v>39</v>
      </c>
      <c r="P15" s="4">
        <f>VLOOKUP($A15,数据源!$CZ$3:$DJ$372,MATCH(P$3,数据源!$CZ$3:$DJ$3,0),FALSE)</f>
        <v>2</v>
      </c>
      <c r="Q15" s="4">
        <f>VLOOKUP($A15,数据源!$CZ$3:$DJ$372,MATCH(Q$3,数据源!$CZ$3:$DJ$3,0),FALSE)</f>
        <v>3</v>
      </c>
      <c r="R15" s="4">
        <f>VLOOKUP($A15,数据源!$CZ$3:$DJ$372,MATCH(R$3,数据源!$CZ$3:$DJ$3,0),FALSE)+1</f>
        <v>3</v>
      </c>
      <c r="S15" s="4">
        <f>数据源!BW15</f>
        <v>129</v>
      </c>
      <c r="T15" s="4">
        <f>数据源!BU15</f>
        <v>52211</v>
      </c>
      <c r="U15" s="4">
        <f>数据源!BX15</f>
        <v>35</v>
      </c>
      <c r="W15" s="4">
        <f>数据源!Y15</f>
        <v>11.1</v>
      </c>
      <c r="X15" s="4" t="s">
        <v>275</v>
      </c>
      <c r="Y15" s="4" t="s">
        <v>362</v>
      </c>
      <c r="Z15" s="4">
        <v>45</v>
      </c>
      <c r="AA15" s="4">
        <v>3.5</v>
      </c>
      <c r="AB15" s="4">
        <v>1</v>
      </c>
      <c r="AC15" s="4">
        <v>1</v>
      </c>
      <c r="AD15" s="4">
        <v>0.7</v>
      </c>
      <c r="AE15" s="4" t="s">
        <v>261</v>
      </c>
      <c r="AF15" s="4" t="str">
        <f>坦克特征属性!CA16</f>
        <v>[(2,6),(8,0.8),(9,0.75),(10,1.76),(14,11.1),(16,55.6),(18,1.42),(22,0.2),(28,12.3),(29,10.21),(30,7.15),(35,0.355),(44,5),(45,5),(46,5),(48,0.3),(49,1.64),(51,16.3),(52,27.17),(53,0.9),(54,0.9),(55,0.9),(71,55),(72,105),(88,0.75),(90,0.35),(91,50),(92,10),(93,2.15),(94,1.55),(104,1.55),(95,1.9),(96,0.55),(97,0.8),(98,1.2)]</v>
      </c>
      <c r="AG15" s="4">
        <f>数据源!BV15</f>
        <v>32211</v>
      </c>
      <c r="AH15" s="4">
        <f ca="1">[1]战斗力计算!AG19</f>
        <v>5241</v>
      </c>
      <c r="AI15" s="4">
        <v>0.1</v>
      </c>
    </row>
    <row r="16" spans="1:35">
      <c r="A16" s="4" t="str">
        <f>坦克特征属性!B17</f>
        <v>四号</v>
      </c>
      <c r="B16" s="4">
        <f>坦克特征属性!C17</f>
        <v>2221</v>
      </c>
      <c r="C16" s="4" t="str">
        <f>坦克特征属性!D17</f>
        <v>TANK_NAME_IV_0</v>
      </c>
      <c r="D16" s="4">
        <v>-1</v>
      </c>
      <c r="E16" s="4">
        <v>1</v>
      </c>
      <c r="F16" s="4">
        <f>数据源!BJ16</f>
        <v>2</v>
      </c>
      <c r="G16" s="3">
        <f t="shared" si="0"/>
        <v>2</v>
      </c>
      <c r="H16" s="4">
        <f>数据源!AY16</f>
        <v>1</v>
      </c>
      <c r="I16" s="4">
        <f>VLOOKUP($A16,坦克特征属性!$B$4:$AJ$34,MATCH(I$3,坦克特征属性!$B$4:$AJ$4,0),FALSE)</f>
        <v>5.92</v>
      </c>
      <c r="J16" s="4">
        <f>VLOOKUP($A16,坦克特征属性!$B$4:$AJ$34,MATCH(J$3,坦克特征属性!$B$4:$AJ$4,0),FALSE)</f>
        <v>2.88</v>
      </c>
      <c r="K16" s="4">
        <f>VLOOKUP($A16,坦克特征属性!$B$4:$AJ$34,MATCH(K$3,坦克特征属性!$B$4:$AJ$4,0),FALSE)</f>
        <v>8</v>
      </c>
      <c r="L16" s="4" t="str">
        <f>VLOOKUP($A16,坦克特征属性!$B$4:$AJ$34,MATCH(L$3,坦克特征属性!$B$4:$AJ$4,0),FALSE)</f>
        <v>iv</v>
      </c>
      <c r="M16" s="4">
        <v>0</v>
      </c>
      <c r="N16" s="4" t="str">
        <f t="shared" si="1"/>
        <v>iv</v>
      </c>
      <c r="O16" s="4">
        <v>30</v>
      </c>
      <c r="P16" s="4">
        <f>VLOOKUP($A16,数据源!$CZ$3:$DJ$372,MATCH(P$3,数据源!$CZ$3:$DJ$3,0),FALSE)</f>
        <v>2</v>
      </c>
      <c r="Q16" s="4">
        <f>VLOOKUP($A16,数据源!$CZ$3:$DJ$372,MATCH(Q$3,数据源!$CZ$3:$DJ$3,0),FALSE)</f>
        <v>4</v>
      </c>
      <c r="R16" s="4">
        <f>VLOOKUP($A16,数据源!$CZ$3:$DJ$372,MATCH(R$3,数据源!$CZ$3:$DJ$3,0),FALSE)+1</f>
        <v>3</v>
      </c>
      <c r="S16" s="4">
        <f>数据源!BW16</f>
        <v>136</v>
      </c>
      <c r="T16" s="4">
        <f>数据源!BU16</f>
        <v>52221</v>
      </c>
      <c r="U16" s="4">
        <f>数据源!BX16</f>
        <v>20</v>
      </c>
      <c r="W16" s="4">
        <f>数据源!Y16</f>
        <v>8.9</v>
      </c>
      <c r="X16" s="4" t="s">
        <v>277</v>
      </c>
      <c r="Y16" s="4" t="s">
        <v>362</v>
      </c>
      <c r="Z16" s="4">
        <v>45</v>
      </c>
      <c r="AA16" s="4">
        <v>3.5</v>
      </c>
      <c r="AB16" s="4">
        <v>1</v>
      </c>
      <c r="AC16" s="4">
        <v>1</v>
      </c>
      <c r="AD16" s="4">
        <v>0.7</v>
      </c>
      <c r="AE16" s="4" t="s">
        <v>261</v>
      </c>
      <c r="AF16" s="4" t="str">
        <f>坦克特征属性!CA17</f>
        <v>[(2,1),(8,2.4),(9,0.64),(10,2.4),(14,8.9),(16,55.6),(18,2.84),(22,0.2),(28,11.07),(29,10.21),(30,7.15),(35,1.065),(44,5),(45,5),(46,5),(48,0.3),(49,1.64),(51,16.3),(52,27.17),(53,0.9),(54,0.9),(55,0.9),(71,55),(72,105),(88,0.75),(90,0.35),(91,50),(92,10),(93,2.2),(94,1.4),(104,1.4),(95,1.85),(96,0.55),(97,0.8),(98,1.15)]</v>
      </c>
      <c r="AG16" s="4">
        <f>数据源!BV16</f>
        <v>32221</v>
      </c>
      <c r="AH16" s="4">
        <f ca="1">[1]战斗力计算!AG20</f>
        <v>5540</v>
      </c>
      <c r="AI16" s="4">
        <v>0.1</v>
      </c>
    </row>
    <row r="17" spans="1:35">
      <c r="A17" s="4" t="str">
        <f>坦克特征属性!B18</f>
        <v>玛蒂尔达</v>
      </c>
      <c r="B17" s="4">
        <f>坦克特征属性!C18</f>
        <v>2311</v>
      </c>
      <c r="C17" s="4" t="str">
        <f>坦克特征属性!D18</f>
        <v>TANK_NAME_MATHILDA_0</v>
      </c>
      <c r="D17" s="4">
        <v>-1</v>
      </c>
      <c r="E17" s="4">
        <v>1</v>
      </c>
      <c r="F17" s="4">
        <f>数据源!BJ17</f>
        <v>3</v>
      </c>
      <c r="G17" s="3">
        <f t="shared" si="0"/>
        <v>3</v>
      </c>
      <c r="H17" s="4">
        <f>数据源!AY17</f>
        <v>4</v>
      </c>
      <c r="I17" s="4">
        <f>VLOOKUP($A17,坦克特征属性!$B$4:$AJ$34,MATCH(I$3,坦克特征属性!$B$4:$AJ$4,0),FALSE)</f>
        <v>4.9000000000000004</v>
      </c>
      <c r="J17" s="4">
        <f>VLOOKUP($A17,坦克特征属性!$B$4:$AJ$34,MATCH(J$3,坦克特征属性!$B$4:$AJ$4,0),FALSE)</f>
        <v>2.6</v>
      </c>
      <c r="K17" s="4">
        <f>VLOOKUP($A17,坦克特征属性!$B$4:$AJ$34,MATCH(K$3,坦克特征属性!$B$4:$AJ$4,0),FALSE)</f>
        <v>5</v>
      </c>
      <c r="L17" s="4" t="str">
        <f>VLOOKUP($A17,坦克特征属性!$B$4:$AJ$34,MATCH(L$3,坦克特征属性!$B$4:$AJ$4,0),FALSE)</f>
        <v>mathilda</v>
      </c>
      <c r="M17" s="4">
        <v>0</v>
      </c>
      <c r="N17" s="4" t="str">
        <f t="shared" si="1"/>
        <v>mathilda</v>
      </c>
      <c r="O17" s="4">
        <v>39</v>
      </c>
      <c r="P17" s="4">
        <f>VLOOKUP($A17,数据源!$CZ$3:$DJ$372,MATCH(P$3,数据源!$CZ$3:$DJ$3,0),FALSE)</f>
        <v>3</v>
      </c>
      <c r="Q17" s="4">
        <f>VLOOKUP($A17,数据源!$CZ$3:$DJ$372,MATCH(Q$3,数据源!$CZ$3:$DJ$3,0),FALSE)</f>
        <v>4</v>
      </c>
      <c r="R17" s="4">
        <f>VLOOKUP($A17,数据源!$CZ$3:$DJ$372,MATCH(R$3,数据源!$CZ$3:$DJ$3,0),FALSE)+1</f>
        <v>4</v>
      </c>
      <c r="S17" s="4">
        <f>数据源!BW17</f>
        <v>148</v>
      </c>
      <c r="T17" s="4">
        <f>数据源!BU17</f>
        <v>52311</v>
      </c>
      <c r="U17" s="4">
        <f>数据源!BX17</f>
        <v>70</v>
      </c>
      <c r="W17" s="4">
        <f>数据源!Y17</f>
        <v>11.1</v>
      </c>
      <c r="X17" s="4" t="s">
        <v>274</v>
      </c>
      <c r="Y17" s="4" t="s">
        <v>362</v>
      </c>
      <c r="Z17" s="4">
        <v>45</v>
      </c>
      <c r="AA17" s="4">
        <v>3.5</v>
      </c>
      <c r="AB17" s="4">
        <v>1</v>
      </c>
      <c r="AC17" s="4">
        <v>1</v>
      </c>
      <c r="AD17" s="4">
        <v>0.7</v>
      </c>
      <c r="AE17" s="4" t="s">
        <v>261</v>
      </c>
      <c r="AF17" s="4" t="str">
        <f>坦克特征属性!CA18</f>
        <v>[(2,6),(8,0.8),(9,0.75),(10,1.38),(14,11.1),(16,55.6),(18,1.42),(22,0.2),(28,12.3),(29,10.21),(30,7.15),(35,0.355),(44,5),(45,5),(46,5),(48,0.3),(49,1.64),(51,16.3),(52,27.17),(53,0.9),(54,0.9),(55,0.9),(71,55),(72,105),(88,0.75),(90,0.35),(91,50),(92,10),(93,2.25),(94,1.5),(104,1.5),(95,2),(96,0.6),(97,0.85),(98,1.2)]</v>
      </c>
      <c r="AG17" s="4">
        <f>数据源!BV17</f>
        <v>32311</v>
      </c>
      <c r="AH17" s="4">
        <f ca="1">[1]战斗力计算!AG21</f>
        <v>7470</v>
      </c>
      <c r="AI17" s="4">
        <v>0.1</v>
      </c>
    </row>
    <row r="18" spans="1:35">
      <c r="A18" s="4" t="str">
        <f>坦克特征属性!B19</f>
        <v>谢尔曼</v>
      </c>
      <c r="B18" s="4">
        <f>坦克特征属性!C19</f>
        <v>2321</v>
      </c>
      <c r="C18" s="4" t="str">
        <f>坦克特征属性!D19</f>
        <v>TANK_NAME_M4_0</v>
      </c>
      <c r="D18" s="4">
        <v>-1</v>
      </c>
      <c r="E18" s="4">
        <v>1</v>
      </c>
      <c r="F18" s="4">
        <f>数据源!BJ18</f>
        <v>3</v>
      </c>
      <c r="G18" s="3">
        <f t="shared" si="0"/>
        <v>3</v>
      </c>
      <c r="H18" s="4">
        <f>数据源!AY18</f>
        <v>1</v>
      </c>
      <c r="I18" s="4">
        <f>VLOOKUP($A18,坦克特征属性!$B$4:$AJ$34,MATCH(I$3,坦克特征属性!$B$4:$AJ$4,0),FALSE)</f>
        <v>6.27</v>
      </c>
      <c r="J18" s="4">
        <f>VLOOKUP($A18,坦克特征属性!$B$4:$AJ$34,MATCH(J$3,坦克特征属性!$B$4:$AJ$4,0),FALSE)</f>
        <v>2.99</v>
      </c>
      <c r="K18" s="4">
        <f>VLOOKUP($A18,坦克特征属性!$B$4:$AJ$34,MATCH(K$3,坦克特征属性!$B$4:$AJ$4,0),FALSE)</f>
        <v>7</v>
      </c>
      <c r="L18" s="4" t="str">
        <f>VLOOKUP($A18,坦克特征属性!$B$4:$AJ$34,MATCH(L$3,坦克特征属性!$B$4:$AJ$4,0),FALSE)</f>
        <v>m4</v>
      </c>
      <c r="M18" s="4">
        <v>0</v>
      </c>
      <c r="N18" s="4" t="str">
        <f t="shared" si="1"/>
        <v>m4</v>
      </c>
      <c r="O18" s="4">
        <v>35</v>
      </c>
      <c r="P18" s="4">
        <f>VLOOKUP($A18,数据源!$CZ$3:$DJ$372,MATCH(P$3,数据源!$CZ$3:$DJ$3,0),FALSE)</f>
        <v>3</v>
      </c>
      <c r="Q18" s="4">
        <f>VLOOKUP($A18,数据源!$CZ$3:$DJ$372,MATCH(Q$3,数据源!$CZ$3:$DJ$3,0),FALSE)</f>
        <v>5</v>
      </c>
      <c r="R18" s="4">
        <f>VLOOKUP($A18,数据源!$CZ$3:$DJ$372,MATCH(R$3,数据源!$CZ$3:$DJ$3,0),FALSE)+1</f>
        <v>4</v>
      </c>
      <c r="S18" s="4">
        <f>数据源!BW18</f>
        <v>157</v>
      </c>
      <c r="T18" s="4">
        <f>数据源!BU18</f>
        <v>52321</v>
      </c>
      <c r="U18" s="4">
        <f>数据源!BX18</f>
        <v>40</v>
      </c>
      <c r="W18" s="4">
        <f>数据源!Y18</f>
        <v>8.9</v>
      </c>
      <c r="X18" s="4" t="s">
        <v>260</v>
      </c>
      <c r="Y18" s="4" t="s">
        <v>362</v>
      </c>
      <c r="Z18" s="4">
        <v>45</v>
      </c>
      <c r="AA18" s="4">
        <v>3.5</v>
      </c>
      <c r="AB18" s="4">
        <v>1</v>
      </c>
      <c r="AC18" s="4">
        <v>1</v>
      </c>
      <c r="AD18" s="4">
        <v>0.7</v>
      </c>
      <c r="AE18" s="4" t="s">
        <v>261</v>
      </c>
      <c r="AF18" s="4" t="str">
        <f>坦克特征属性!CA19</f>
        <v>[(2,1),(8,2.4),(9,0.71),(10,2.4),(14,8.9),(16,55.6),(18,2.84),(22,0.2),(28,11.07),(29,10.21),(30,7.15),(35,1.065),(44,5),(45,5),(46,5),(48,0.3),(49,1.64),(51,16.3),(52,27.17),(53,0.9),(54,0.9),(55,0.9),(71,55),(72,105),(88,0.75),(90,0.35),(91,50),(92,10),(93,2.3),(94,1.45),(104,1.45),(95,1.9),(96,0.6),(97,0.8),(98,1.2)]</v>
      </c>
      <c r="AG18" s="4">
        <f>数据源!BV18</f>
        <v>32321</v>
      </c>
      <c r="AH18" s="4">
        <f ca="1">[1]战斗力计算!AG22</f>
        <v>7895</v>
      </c>
      <c r="AI18" s="4">
        <v>0.1</v>
      </c>
    </row>
    <row r="19" spans="1:35">
      <c r="A19" s="4" t="str">
        <f>坦克特征属性!B20</f>
        <v>彗星</v>
      </c>
      <c r="B19" s="4">
        <f>坦克特征属性!C20</f>
        <v>2331</v>
      </c>
      <c r="C19" s="4" t="str">
        <f>坦克特征属性!D20</f>
        <v>TANK_NAME_COMET_0</v>
      </c>
      <c r="D19" s="4">
        <v>-1</v>
      </c>
      <c r="E19" s="4">
        <v>1</v>
      </c>
      <c r="F19" s="4">
        <f>数据源!BJ19</f>
        <v>3</v>
      </c>
      <c r="G19" s="3">
        <f t="shared" si="0"/>
        <v>3</v>
      </c>
      <c r="H19" s="4">
        <f>数据源!AY19</f>
        <v>1</v>
      </c>
      <c r="I19" s="4">
        <f>VLOOKUP($A19,坦克特征属性!$B$4:$AJ$34,MATCH(I$3,坦克特征属性!$B$4:$AJ$4,0),FALSE)</f>
        <v>7.66</v>
      </c>
      <c r="J19" s="4">
        <f>VLOOKUP($A19,坦克特征属性!$B$4:$AJ$34,MATCH(J$3,坦克特征属性!$B$4:$AJ$4,0),FALSE)</f>
        <v>3.04</v>
      </c>
      <c r="K19" s="4">
        <f>VLOOKUP($A19,坦克特征属性!$B$4:$AJ$34,MATCH(K$3,坦克特征属性!$B$4:$AJ$4,0),FALSE)</f>
        <v>2.67</v>
      </c>
      <c r="L19" s="4" t="str">
        <f>VLOOKUP($A19,坦克特征属性!$B$4:$AJ$34,MATCH(L$3,坦克特征属性!$B$4:$AJ$4,0),FALSE)</f>
        <v>comet</v>
      </c>
      <c r="M19" s="4">
        <v>0</v>
      </c>
      <c r="N19" s="4" t="str">
        <f t="shared" si="1"/>
        <v>comet</v>
      </c>
      <c r="O19" s="4">
        <v>39</v>
      </c>
      <c r="P19" s="4">
        <f>VLOOKUP($A19,数据源!$CZ$3:$DJ$372,MATCH(P$3,数据源!$CZ$3:$DJ$3,0),FALSE)</f>
        <v>3</v>
      </c>
      <c r="Q19" s="4">
        <f>VLOOKUP($A19,数据源!$CZ$3:$DJ$372,MATCH(Q$3,数据源!$CZ$3:$DJ$3,0),FALSE)</f>
        <v>5</v>
      </c>
      <c r="R19" s="4">
        <f>VLOOKUP($A19,数据源!$CZ$3:$DJ$372,MATCH(R$3,数据源!$CZ$3:$DJ$3,0),FALSE)+1</f>
        <v>4</v>
      </c>
      <c r="S19" s="4">
        <f>数据源!BW19</f>
        <v>172</v>
      </c>
      <c r="T19" s="4">
        <f>数据源!BU19</f>
        <v>52331</v>
      </c>
      <c r="U19" s="4">
        <f>数据源!BX19</f>
        <v>30</v>
      </c>
      <c r="W19" s="4">
        <f>数据源!Y19</f>
        <v>8.9</v>
      </c>
      <c r="X19" s="4" t="s">
        <v>273</v>
      </c>
      <c r="Y19" s="4" t="s">
        <v>362</v>
      </c>
      <c r="Z19" s="4">
        <v>45</v>
      </c>
      <c r="AA19" s="4">
        <v>3.5</v>
      </c>
      <c r="AB19" s="4">
        <v>1</v>
      </c>
      <c r="AC19" s="4">
        <v>1</v>
      </c>
      <c r="AD19" s="4">
        <v>0.7</v>
      </c>
      <c r="AE19" s="4" t="s">
        <v>261</v>
      </c>
      <c r="AF19" s="4" t="str">
        <f>坦克特征属性!CA20</f>
        <v>[(2,1),(8,2.4),(9,0.67),(10,2.4),(14,8.9),(16,55.6),(18,2.84),(22,0.2),(28,11.07),(29,10.21),(30,7.15),(35,1.065),(44,5),(45,5),(46,5),(48,0.3),(49,1.64),(51,16.3),(52,27.17),(53,0.9),(54,0.9),(55,0.9),(71,55),(72,105),(88,0.75),(90,0.35),(91,50),(92,10),(93,2.3),(94,1.4),(104,1.4),(95,1.9),(96,0.6),(97,0.8),(98,1.2)]</v>
      </c>
      <c r="AG19" s="4">
        <f>数据源!BV19</f>
        <v>32331</v>
      </c>
      <c r="AH19" s="4">
        <f ca="1">[1]战斗力计算!AG23</f>
        <v>8462</v>
      </c>
      <c r="AI19" s="4">
        <v>0.1</v>
      </c>
    </row>
    <row r="20" spans="1:35">
      <c r="A20" s="4" t="str">
        <f>坦克特征属性!B21</f>
        <v>M-48</v>
      </c>
      <c r="B20" s="4">
        <f>坦克特征属性!C21</f>
        <v>2411</v>
      </c>
      <c r="C20" s="4" t="str">
        <f>坦克特征属性!D21</f>
        <v>TANK_NAME_M48_0</v>
      </c>
      <c r="D20" s="4">
        <v>-1</v>
      </c>
      <c r="E20" s="4">
        <v>1</v>
      </c>
      <c r="F20" s="4">
        <f>数据源!BJ20</f>
        <v>4</v>
      </c>
      <c r="G20" s="3">
        <f t="shared" si="0"/>
        <v>4</v>
      </c>
      <c r="H20" s="4">
        <f>数据源!AY20</f>
        <v>4</v>
      </c>
      <c r="I20" s="4">
        <f>VLOOKUP($A20,坦克特征属性!$B$4:$AJ$34,MATCH(I$3,坦克特征属性!$B$4:$AJ$4,0),FALSE)</f>
        <v>7.45</v>
      </c>
      <c r="J20" s="4">
        <f>VLOOKUP($A20,坦克特征属性!$B$4:$AJ$34,MATCH(J$3,坦克特征属性!$B$4:$AJ$4,0),FALSE)</f>
        <v>3.65</v>
      </c>
      <c r="K20" s="4">
        <f>VLOOKUP($A20,坦克特征属性!$B$4:$AJ$34,MATCH(K$3,坦克特征属性!$B$4:$AJ$4,0),FALSE)</f>
        <v>3.1</v>
      </c>
      <c r="L20" s="4" t="str">
        <f>VLOOKUP($A20,坦克特征属性!$B$4:$AJ$34,MATCH(L$3,坦克特征属性!$B$4:$AJ$4,0),FALSE)</f>
        <v>m48</v>
      </c>
      <c r="M20" s="4">
        <v>0</v>
      </c>
      <c r="N20" s="4" t="str">
        <f t="shared" si="1"/>
        <v>m48</v>
      </c>
      <c r="O20" s="4">
        <v>30</v>
      </c>
      <c r="P20" s="4">
        <f>VLOOKUP($A20,数据源!$CZ$3:$DJ$372,MATCH(P$3,数据源!$CZ$3:$DJ$3,0),FALSE)</f>
        <v>4</v>
      </c>
      <c r="Q20" s="4">
        <f>VLOOKUP($A20,数据源!$CZ$3:$DJ$372,MATCH(Q$3,数据源!$CZ$3:$DJ$3,0),FALSE)</f>
        <v>5</v>
      </c>
      <c r="R20" s="4">
        <f>VLOOKUP($A20,数据源!$CZ$3:$DJ$372,MATCH(R$3,数据源!$CZ$3:$DJ$3,0),FALSE)+1</f>
        <v>5</v>
      </c>
      <c r="S20" s="4">
        <f>数据源!BW20</f>
        <v>187</v>
      </c>
      <c r="T20" s="4">
        <f>数据源!BU20</f>
        <v>52411</v>
      </c>
      <c r="U20" s="4">
        <f>数据源!BX20</f>
        <v>150</v>
      </c>
      <c r="W20" s="4">
        <f>数据源!Y20</f>
        <v>11.1</v>
      </c>
      <c r="X20" s="4" t="s">
        <v>276</v>
      </c>
      <c r="Y20" s="4" t="s">
        <v>362</v>
      </c>
      <c r="Z20" s="4">
        <v>45</v>
      </c>
      <c r="AA20" s="4">
        <v>3.5</v>
      </c>
      <c r="AB20" s="4">
        <v>1</v>
      </c>
      <c r="AC20" s="4">
        <v>1</v>
      </c>
      <c r="AD20" s="4">
        <v>0.7</v>
      </c>
      <c r="AE20" s="4" t="s">
        <v>261</v>
      </c>
      <c r="AF20" s="4" t="str">
        <f>坦克特征属性!CA21</f>
        <v>[(2,4),(8,1.2),(9,0.71),(10,1.73),(14,11.1),(16,55.6),(18,1.42),(22,0.2),(28,12.3),(29,10.21),(30,7.15),(35,0.355),(44,5),(45,5),(46,5),(48,0.3),(49,1.64),(51,16.3),(52,27.17),(53,0.9),(54,0.9),(55,0.9),(71,55),(72,105),(88,0.75),(90,0.35),(91,50),(92,10),(93,2.1),(94,1.35),(104,1.35),(95,1.75),(96,0.55),(97,0.8),(98,1.1)]</v>
      </c>
      <c r="AG20" s="4">
        <f>数据源!BV20</f>
        <v>32411</v>
      </c>
      <c r="AH20" s="4">
        <f ca="1">[1]战斗力计算!AG24</f>
        <v>10397</v>
      </c>
      <c r="AI20" s="4">
        <v>0.1</v>
      </c>
    </row>
    <row r="21" spans="1:35">
      <c r="A21" s="4" t="str">
        <f>坦克特征属性!B22</f>
        <v>潘兴</v>
      </c>
      <c r="B21" s="4">
        <f>坦克特征属性!C22</f>
        <v>2421</v>
      </c>
      <c r="C21" s="4" t="str">
        <f>坦克特征属性!D22</f>
        <v>TANK_NAME_M26_0</v>
      </c>
      <c r="D21" s="4">
        <v>-1</v>
      </c>
      <c r="E21" s="4">
        <v>1</v>
      </c>
      <c r="F21" s="4">
        <f>数据源!BJ21</f>
        <v>4</v>
      </c>
      <c r="G21" s="3">
        <f t="shared" si="0"/>
        <v>4</v>
      </c>
      <c r="H21" s="4">
        <f>数据源!AY21</f>
        <v>1</v>
      </c>
      <c r="I21" s="4">
        <f>VLOOKUP($A21,坦克特征属性!$B$4:$AJ$34,MATCH(I$3,坦克特征属性!$B$4:$AJ$4,0),FALSE)</f>
        <v>6.34</v>
      </c>
      <c r="J21" s="4">
        <f>VLOOKUP($A21,坦克特征属性!$B$4:$AJ$34,MATCH(J$3,坦克特征属性!$B$4:$AJ$4,0),FALSE)</f>
        <v>3.51</v>
      </c>
      <c r="K21" s="4">
        <f>VLOOKUP($A21,坦克特征属性!$B$4:$AJ$34,MATCH(K$3,坦克特征属性!$B$4:$AJ$4,0),FALSE)</f>
        <v>2.78</v>
      </c>
      <c r="L21" s="4" t="str">
        <f>VLOOKUP($A21,坦克特征属性!$B$4:$AJ$34,MATCH(L$3,坦克特征属性!$B$4:$AJ$4,0),FALSE)</f>
        <v>m26</v>
      </c>
      <c r="M21" s="4">
        <v>0</v>
      </c>
      <c r="N21" s="4" t="str">
        <f t="shared" si="1"/>
        <v>m26</v>
      </c>
      <c r="O21" s="4">
        <v>30</v>
      </c>
      <c r="P21" s="4">
        <f>VLOOKUP($A21,数据源!$CZ$3:$DJ$372,MATCH(P$3,数据源!$CZ$3:$DJ$3,0),FALSE)</f>
        <v>4</v>
      </c>
      <c r="Q21" s="4">
        <f>VLOOKUP($A21,数据源!$CZ$3:$DJ$372,MATCH(Q$3,数据源!$CZ$3:$DJ$3,0),FALSE)</f>
        <v>6</v>
      </c>
      <c r="R21" s="4">
        <f>VLOOKUP($A21,数据源!$CZ$3:$DJ$372,MATCH(R$3,数据源!$CZ$3:$DJ$3,0),FALSE)+1</f>
        <v>5</v>
      </c>
      <c r="S21" s="4">
        <f>数据源!BW21</f>
        <v>198</v>
      </c>
      <c r="T21" s="4">
        <f>数据源!BU21</f>
        <v>52421</v>
      </c>
      <c r="U21" s="4">
        <f>数据源!BX21</f>
        <v>50</v>
      </c>
      <c r="W21" s="4">
        <f>数据源!Y21</f>
        <v>8.9</v>
      </c>
      <c r="X21" s="4" t="s">
        <v>280</v>
      </c>
      <c r="Y21" s="4" t="s">
        <v>362</v>
      </c>
      <c r="Z21" s="4">
        <v>45</v>
      </c>
      <c r="AA21" s="4">
        <v>3.5</v>
      </c>
      <c r="AB21" s="4">
        <v>1</v>
      </c>
      <c r="AC21" s="4">
        <v>1</v>
      </c>
      <c r="AD21" s="4">
        <v>0.7</v>
      </c>
      <c r="AE21" s="4" t="s">
        <v>261</v>
      </c>
      <c r="AF21" s="4" t="str">
        <f>坦克特征属性!CA22</f>
        <v>[(2,1),(8,2.4),(9,0.64),(10,2.4),(14,8.9),(16,55.6),(18,2.84),(22,0.2),(28,11.07),(29,10.21),(30,7.15),(35,1.065),(44,5),(45,5),(46,5),(48,0.3),(49,1.64),(51,16.3),(52,27.17),(53,0.9),(54,0.9),(55,0.9),(71,55),(72,105),(88,0.75),(90,0.35),(91,50),(92,10),(93,2.25),(94,1.4),(104,1.4),(95,1.85),(96,0.55),(97,0.8),(98,1.15)]</v>
      </c>
      <c r="AG21" s="4">
        <f>数据源!BV21</f>
        <v>32421</v>
      </c>
      <c r="AH21" s="4">
        <f ca="1">[1]战斗力计算!AG25</f>
        <v>11024</v>
      </c>
      <c r="AI21" s="4">
        <v>0.1</v>
      </c>
    </row>
    <row r="22" spans="1:35">
      <c r="A22" s="4" t="str">
        <f>坦克特征属性!B23</f>
        <v>百夫长</v>
      </c>
      <c r="B22" s="4">
        <f>坦克特征属性!C23</f>
        <v>2431</v>
      </c>
      <c r="C22" s="4" t="str">
        <f>坦克特征属性!D23</f>
        <v>TANK_NAME_CENTURION_0</v>
      </c>
      <c r="D22" s="4">
        <v>-1</v>
      </c>
      <c r="E22" s="4">
        <v>1</v>
      </c>
      <c r="F22" s="4">
        <f>数据源!BJ22</f>
        <v>4</v>
      </c>
      <c r="G22" s="3">
        <f t="shared" si="0"/>
        <v>4</v>
      </c>
      <c r="H22" s="4">
        <f>数据源!AY22</f>
        <v>1</v>
      </c>
      <c r="I22" s="4">
        <f>VLOOKUP($A22,坦克特征属性!$B$4:$AJ$34,MATCH(I$3,坦克特征属性!$B$4:$AJ$4,0),FALSE)</f>
        <v>7.6</v>
      </c>
      <c r="J22" s="4">
        <f>VLOOKUP($A22,坦克特征属性!$B$4:$AJ$34,MATCH(J$3,坦克特征属性!$B$4:$AJ$4,0),FALSE)</f>
        <v>3.38</v>
      </c>
      <c r="K22" s="4">
        <f>VLOOKUP($A22,坦克特征属性!$B$4:$AJ$34,MATCH(K$3,坦克特征属性!$B$4:$AJ$4,0),FALSE)</f>
        <v>3.01</v>
      </c>
      <c r="L22" s="4" t="str">
        <f>VLOOKUP($A22,坦克特征属性!$B$4:$AJ$34,MATCH(L$3,坦克特征属性!$B$4:$AJ$4,0),FALSE)</f>
        <v>centurion</v>
      </c>
      <c r="M22" s="4">
        <v>0</v>
      </c>
      <c r="N22" s="4" t="str">
        <f t="shared" si="1"/>
        <v>centurion</v>
      </c>
      <c r="O22" s="4">
        <v>30</v>
      </c>
      <c r="P22" s="4">
        <f>VLOOKUP($A22,数据源!$CZ$3:$DJ$372,MATCH(P$3,数据源!$CZ$3:$DJ$3,0),FALSE)</f>
        <v>4</v>
      </c>
      <c r="Q22" s="4">
        <f>VLOOKUP($A22,数据源!$CZ$3:$DJ$372,MATCH(Q$3,数据源!$CZ$3:$DJ$3,0),FALSE)</f>
        <v>6</v>
      </c>
      <c r="R22" s="4">
        <f>VLOOKUP($A22,数据源!$CZ$3:$DJ$372,MATCH(R$3,数据源!$CZ$3:$DJ$3,0),FALSE)+1</f>
        <v>5</v>
      </c>
      <c r="S22" s="4">
        <f>数据源!BW22</f>
        <v>216</v>
      </c>
      <c r="T22" s="4">
        <f>数据源!BU22</f>
        <v>52431</v>
      </c>
      <c r="U22" s="4">
        <f>数据源!BX22</f>
        <v>40</v>
      </c>
      <c r="W22" s="4">
        <f>数据源!Y22</f>
        <v>11.1</v>
      </c>
      <c r="X22" s="4" t="s">
        <v>278</v>
      </c>
      <c r="Y22" s="4" t="s">
        <v>362</v>
      </c>
      <c r="Z22" s="4">
        <v>45</v>
      </c>
      <c r="AA22" s="4">
        <v>3.5</v>
      </c>
      <c r="AB22" s="4">
        <v>1</v>
      </c>
      <c r="AC22" s="4">
        <v>1</v>
      </c>
      <c r="AD22" s="4">
        <v>0.7</v>
      </c>
      <c r="AE22" s="4" t="s">
        <v>261</v>
      </c>
      <c r="AF22" s="4" t="str">
        <f>坦克特征属性!CA23</f>
        <v>[(2,1),(8,2.4),(9,0.71),(10,2.4),(14,11.1),(16,55.6),(18,2.84),(22,0.2),(28,12.3),(29,10.21),(30,7.15),(35,1.065),(44,5),(45,5),(46,5),(48,0.3),(49,1.64),(51,16.3),(52,27.17),(53,0.9),(54,0.9),(55,0.9),(71,55),(72,105),(88,0.75),(90,0.35),(91,50),(92,10),(93,2.4),(94,1.35),(104,1.35),(95,1.8),(96,0.55),(97,0.8),(98,1.15)]</v>
      </c>
      <c r="AG22" s="4">
        <f>数据源!BV22</f>
        <v>32431</v>
      </c>
      <c r="AH22" s="4">
        <f ca="1">[1]战斗力计算!AG26</f>
        <v>11635</v>
      </c>
      <c r="AI22" s="4">
        <v>0.1</v>
      </c>
    </row>
    <row r="23" spans="1:35">
      <c r="A23" s="4" t="str">
        <f>坦克特征属性!B24</f>
        <v>挑战者</v>
      </c>
      <c r="B23" s="4">
        <f>坦克特征属性!C24</f>
        <v>2511</v>
      </c>
      <c r="C23" s="4" t="str">
        <f>坦克特征属性!D24</f>
        <v>TANK_NAME_CHALLENGER1_0</v>
      </c>
      <c r="D23" s="4">
        <v>-1</v>
      </c>
      <c r="E23" s="4">
        <v>1</v>
      </c>
      <c r="F23" s="4">
        <f>数据源!BJ23</f>
        <v>5</v>
      </c>
      <c r="G23" s="3">
        <f t="shared" si="0"/>
        <v>5</v>
      </c>
      <c r="H23" s="4">
        <f>数据源!AY23</f>
        <v>1</v>
      </c>
      <c r="I23" s="4">
        <f>VLOOKUP($A23,坦克特征属性!$B$4:$AJ$34,MATCH(I$3,坦克特征属性!$B$4:$AJ$4,0),FALSE)</f>
        <v>7.7</v>
      </c>
      <c r="J23" s="4">
        <f>VLOOKUP($A23,坦克特征属性!$B$4:$AJ$34,MATCH(J$3,坦克特征属性!$B$4:$AJ$4,0),FALSE)</f>
        <v>3.5</v>
      </c>
      <c r="K23" s="4">
        <f>VLOOKUP($A23,坦克特征属性!$B$4:$AJ$34,MATCH(K$3,坦克特征属性!$B$4:$AJ$4,0),FALSE)</f>
        <v>2.25</v>
      </c>
      <c r="L23" s="4" t="str">
        <f>VLOOKUP($A23,坦克特征属性!$B$4:$AJ$34,MATCH(L$3,坦克特征属性!$B$4:$AJ$4,0),FALSE)</f>
        <v>challenger1</v>
      </c>
      <c r="M23" s="4">
        <v>0</v>
      </c>
      <c r="N23" s="4" t="str">
        <f t="shared" si="1"/>
        <v>challenger1</v>
      </c>
      <c r="O23" s="4">
        <v>30</v>
      </c>
      <c r="P23" s="4">
        <f>VLOOKUP($A23,数据源!$CZ$3:$DJ$372,MATCH(P$3,数据源!$CZ$3:$DJ$3,0),FALSE)</f>
        <v>5</v>
      </c>
      <c r="Q23" s="4">
        <f>VLOOKUP($A23,数据源!$CZ$3:$DJ$372,MATCH(Q$3,数据源!$CZ$3:$DJ$3,0),FALSE)</f>
        <v>6</v>
      </c>
      <c r="R23" s="4">
        <f>VLOOKUP($A23,数据源!$CZ$3:$DJ$372,MATCH(R$3,数据源!$CZ$3:$DJ$3,0),FALSE)+1</f>
        <v>6</v>
      </c>
      <c r="S23" s="4">
        <f>数据源!BW23</f>
        <v>234</v>
      </c>
      <c r="T23" s="4">
        <f>数据源!BU23</f>
        <v>52511</v>
      </c>
      <c r="U23" s="4">
        <f>数据源!BX23</f>
        <v>300</v>
      </c>
      <c r="W23" s="4">
        <f>数据源!Y23</f>
        <v>8.9</v>
      </c>
      <c r="X23" s="4" t="s">
        <v>274</v>
      </c>
      <c r="Y23" s="4" t="s">
        <v>362</v>
      </c>
      <c r="Z23" s="4">
        <v>45</v>
      </c>
      <c r="AA23" s="4">
        <v>4</v>
      </c>
      <c r="AB23" s="4">
        <v>1</v>
      </c>
      <c r="AC23" s="4">
        <v>1</v>
      </c>
      <c r="AD23" s="4">
        <v>0.7</v>
      </c>
      <c r="AE23" s="4" t="s">
        <v>261</v>
      </c>
      <c r="AF23" s="4" t="str">
        <f>坦克特征属性!CA24</f>
        <v>[(2,1),(8,2.4),(9,0.71),(10,2.4),(14,8.9),(16,55.6),(18,2.84),(22,0.2),(28,11.07),(29,10.21),(30,7.15),(35,1.065),(44,5),(45,5),(46,5),(48,0.3),(49,1.64),(51,16.3),(52,27.17),(53,0.9),(54,0.9),(55,0.9),(71,55),(72,105),(88,0.75),(90,0.35),(91,50),(92,10),(93,2.2),(94,1.3),(104,1.3),(95,1.7),(96,0.5),(97,0.75),(98,1.1)]</v>
      </c>
      <c r="AG23" s="4">
        <f>数据源!BV23</f>
        <v>32511</v>
      </c>
      <c r="AH23" s="4">
        <f ca="1">[1]战斗力计算!AG27</f>
        <v>14345</v>
      </c>
      <c r="AI23" s="4">
        <v>0.1</v>
      </c>
    </row>
    <row r="24" spans="1:35">
      <c r="A24" s="4" t="str">
        <f>坦克特征属性!B25</f>
        <v>B-1</v>
      </c>
      <c r="B24" s="4">
        <f>坦克特征属性!C25</f>
        <v>3111</v>
      </c>
      <c r="C24" s="4" t="str">
        <f>坦克特征属性!D25</f>
        <v>TANK_NAME_B1_0</v>
      </c>
      <c r="D24" s="4">
        <v>-1</v>
      </c>
      <c r="E24" s="4">
        <v>2</v>
      </c>
      <c r="F24" s="4">
        <f>数据源!BJ24</f>
        <v>1</v>
      </c>
      <c r="G24" s="3">
        <f t="shared" si="0"/>
        <v>1</v>
      </c>
      <c r="H24" s="4">
        <f>数据源!AY24</f>
        <v>6</v>
      </c>
      <c r="I24" s="4">
        <f>VLOOKUP($A24,坦克特征属性!$B$4:$AJ$34,MATCH(I$3,坦克特征属性!$B$4:$AJ$4,0),FALSE)</f>
        <v>6.37</v>
      </c>
      <c r="J24" s="4">
        <f>VLOOKUP($A24,坦克特征属性!$B$4:$AJ$34,MATCH(J$3,坦克特征属性!$B$4:$AJ$4,0),FALSE)</f>
        <v>2.46</v>
      </c>
      <c r="K24" s="4">
        <f>VLOOKUP($A24,坦克特征属性!$B$4:$AJ$34,MATCH(K$3,坦克特征属性!$B$4:$AJ$4,0),FALSE)</f>
        <v>10</v>
      </c>
      <c r="L24" s="4" t="str">
        <f>VLOOKUP($A24,坦克特征属性!$B$4:$AJ$34,MATCH(L$3,坦克特征属性!$B$4:$AJ$4,0),FALSE)</f>
        <v>b1</v>
      </c>
      <c r="M24" s="4">
        <v>0</v>
      </c>
      <c r="N24" s="4" t="str">
        <f t="shared" si="1"/>
        <v>b1</v>
      </c>
      <c r="O24" s="4">
        <v>40</v>
      </c>
      <c r="P24" s="4">
        <f>VLOOKUP($A24,数据源!$CZ$3:$DJ$372,MATCH(P$3,数据源!$CZ$3:$DJ$3,0),FALSE)</f>
        <v>1</v>
      </c>
      <c r="Q24" s="4">
        <f>VLOOKUP($A24,数据源!$CZ$3:$DJ$372,MATCH(Q$3,数据源!$CZ$3:$DJ$3,0),FALSE)</f>
        <v>2</v>
      </c>
      <c r="R24" s="4">
        <f>VLOOKUP($A24,数据源!$CZ$3:$DJ$372,MATCH(R$3,数据源!$CZ$3:$DJ$3,0),FALSE)+1</f>
        <v>2</v>
      </c>
      <c r="S24" s="4">
        <f>数据源!BW24</f>
        <v>247</v>
      </c>
      <c r="T24" s="4">
        <f>数据源!BU24</f>
        <v>53111</v>
      </c>
      <c r="U24" s="4">
        <f>数据源!BX24</f>
        <v>20</v>
      </c>
      <c r="W24" s="4">
        <f>数据源!Y24</f>
        <v>9.8000000000000007</v>
      </c>
      <c r="X24" s="4" t="s">
        <v>260</v>
      </c>
      <c r="Y24" s="4" t="s">
        <v>363</v>
      </c>
      <c r="Z24" s="4">
        <v>45</v>
      </c>
      <c r="AA24" s="4">
        <v>4</v>
      </c>
      <c r="AB24" s="4">
        <v>1</v>
      </c>
      <c r="AC24" s="4">
        <v>1</v>
      </c>
      <c r="AD24" s="4">
        <v>0.7</v>
      </c>
      <c r="AE24" s="4" t="s">
        <v>261</v>
      </c>
      <c r="AF24" s="4" t="str">
        <f>坦克特征属性!CA25</f>
        <v>[(2,2),(8,1.8),(9,0.77),(10,3.18),(14,9.8),(16,49),(18,1.92),(22,0.2),(28,10.5),(29,5.95),(30,4.167),(35,0.64),(44,5),(45,5),(46,5),(48,0.3),(49,1.32),(51,9.67),(52,16.11),(53,0.8),(54,0.8),(55,0.8),(71,70),(72,110),(88,0.5),(90,0.35),(91,50),(92,10),(93,2.55),(94,1.5),(104,1.5),(95,2.05),(96,0.4),(97,0.75),(98,1.1)]</v>
      </c>
      <c r="AG24" s="4">
        <f>数据源!BV24</f>
        <v>33111</v>
      </c>
      <c r="AH24" s="4">
        <f ca="1">[1]战斗力计算!AG28</f>
        <v>3940</v>
      </c>
      <c r="AI24" s="4">
        <v>0.1</v>
      </c>
    </row>
    <row r="25" spans="1:35">
      <c r="A25" s="4" t="str">
        <f>坦克特征属性!B26</f>
        <v>KV-1</v>
      </c>
      <c r="B25" s="4">
        <f>坦克特征属性!C26</f>
        <v>3211</v>
      </c>
      <c r="C25" s="4" t="str">
        <f>坦克特征属性!D26</f>
        <v>TANK_NAME_KV1_0</v>
      </c>
      <c r="D25" s="4">
        <v>-1</v>
      </c>
      <c r="E25" s="4">
        <v>2</v>
      </c>
      <c r="F25" s="4">
        <f>数据源!BJ25</f>
        <v>2</v>
      </c>
      <c r="G25" s="3">
        <f t="shared" si="0"/>
        <v>2</v>
      </c>
      <c r="H25" s="4">
        <f>数据源!AY25</f>
        <v>6</v>
      </c>
      <c r="I25" s="4">
        <f>VLOOKUP($A25,坦克特征属性!$B$4:$AJ$34,MATCH(I$3,坦克特征属性!$B$4:$AJ$4,0),FALSE)</f>
        <v>6.75</v>
      </c>
      <c r="J25" s="4">
        <f>VLOOKUP($A25,坦克特征属性!$B$4:$AJ$34,MATCH(J$3,坦克特征属性!$B$4:$AJ$4,0),FALSE)</f>
        <v>3.32</v>
      </c>
      <c r="K25" s="4">
        <f>VLOOKUP($A25,坦克特征属性!$B$4:$AJ$34,MATCH(K$3,坦克特征属性!$B$4:$AJ$4,0),FALSE)</f>
        <v>11</v>
      </c>
      <c r="L25" s="4" t="str">
        <f>VLOOKUP($A25,坦克特征属性!$B$4:$AJ$34,MATCH(L$3,坦克特征属性!$B$4:$AJ$4,0),FALSE)</f>
        <v>kv1</v>
      </c>
      <c r="M25" s="4">
        <v>0</v>
      </c>
      <c r="N25" s="4" t="str">
        <f t="shared" si="1"/>
        <v>kv1</v>
      </c>
      <c r="O25" s="4">
        <v>42</v>
      </c>
      <c r="P25" s="4">
        <f>VLOOKUP($A25,数据源!$CZ$3:$DJ$372,MATCH(P$3,数据源!$CZ$3:$DJ$3,0),FALSE)</f>
        <v>2</v>
      </c>
      <c r="Q25" s="4">
        <f>VLOOKUP($A25,数据源!$CZ$3:$DJ$372,MATCH(Q$3,数据源!$CZ$3:$DJ$3,0),FALSE)</f>
        <v>3</v>
      </c>
      <c r="R25" s="4">
        <f>VLOOKUP($A25,数据源!$CZ$3:$DJ$372,MATCH(R$3,数据源!$CZ$3:$DJ$3,0),FALSE)+1</f>
        <v>3</v>
      </c>
      <c r="S25" s="4">
        <f>数据源!BW25</f>
        <v>252</v>
      </c>
      <c r="T25" s="4">
        <f>数据源!BU25</f>
        <v>53211</v>
      </c>
      <c r="U25" s="4">
        <f>数据源!BX25</f>
        <v>35</v>
      </c>
      <c r="W25" s="4">
        <f>数据源!Y25</f>
        <v>9.8000000000000007</v>
      </c>
      <c r="X25" s="4" t="s">
        <v>272</v>
      </c>
      <c r="Y25" s="4" t="s">
        <v>363</v>
      </c>
      <c r="Z25" s="4">
        <v>45</v>
      </c>
      <c r="AA25" s="4">
        <v>4</v>
      </c>
      <c r="AB25" s="4">
        <v>1</v>
      </c>
      <c r="AC25" s="4">
        <v>1</v>
      </c>
      <c r="AD25" s="4">
        <v>0.7</v>
      </c>
      <c r="AE25" s="4" t="s">
        <v>261</v>
      </c>
      <c r="AF25" s="4" t="str">
        <f>坦克特征属性!CA26</f>
        <v>[(2,3),(8,1.2),(9,0.74),(10,2.5),(14,9.8),(16,49),(18,1.92),(22,0.2),(28,10.5),(29,5.95),(30,4.167),(35,0.64),(44,5),(45,5),(46,5),(48,0.3),(49,1.32),(51,9.67),(52,16.11),(53,0.8),(54,0.8),(55,0.8),(71,70),(72,110),(88,0.5),(90,0.35),(91,50),(92,10),(93,2.55),(94,2.1),(104,2.1),(95,2.35),(96,0.5),(97,0.85),(98,1.35)]</v>
      </c>
      <c r="AG25" s="4">
        <f>数据源!BV25</f>
        <v>33211</v>
      </c>
      <c r="AH25" s="4">
        <f ca="1">[1]战斗力计算!AG29</f>
        <v>5470</v>
      </c>
      <c r="AI25" s="4">
        <v>0.1</v>
      </c>
    </row>
    <row r="26" spans="1:35">
      <c r="A26" s="4" t="str">
        <f>坦克特征属性!B27</f>
        <v>丘吉尔</v>
      </c>
      <c r="B26" s="4">
        <f>坦克特征属性!C27</f>
        <v>3221</v>
      </c>
      <c r="C26" s="4" t="str">
        <f>坦克特征属性!D27</f>
        <v>TANK_NAME_CHURCHILL_0</v>
      </c>
      <c r="D26" s="4">
        <v>-1</v>
      </c>
      <c r="E26" s="4">
        <v>2</v>
      </c>
      <c r="F26" s="4">
        <f>数据源!BJ26</f>
        <v>2</v>
      </c>
      <c r="G26" s="3">
        <f t="shared" si="0"/>
        <v>2</v>
      </c>
      <c r="H26" s="4">
        <f>数据源!AY26</f>
        <v>1</v>
      </c>
      <c r="I26" s="4">
        <f>VLOOKUP($A26,坦克特征属性!$B$4:$AJ$34,MATCH(I$3,坦克特征属性!$B$4:$AJ$4,0),FALSE)</f>
        <v>7.44</v>
      </c>
      <c r="J26" s="4">
        <f>VLOOKUP($A26,坦克特征属性!$B$4:$AJ$34,MATCH(J$3,坦克特征属性!$B$4:$AJ$4,0),FALSE)</f>
        <v>3.25</v>
      </c>
      <c r="K26" s="4">
        <f>VLOOKUP($A26,坦克特征属性!$B$4:$AJ$34,MATCH(K$3,坦克特征属性!$B$4:$AJ$4,0),FALSE)</f>
        <v>12</v>
      </c>
      <c r="L26" s="4" t="str">
        <f>VLOOKUP($A26,坦克特征属性!$B$4:$AJ$34,MATCH(L$3,坦克特征属性!$B$4:$AJ$4,0),FALSE)</f>
        <v>churchill</v>
      </c>
      <c r="M26" s="4">
        <v>0</v>
      </c>
      <c r="N26" s="4" t="str">
        <f t="shared" si="1"/>
        <v>churchill</v>
      </c>
      <c r="O26" s="4">
        <v>42</v>
      </c>
      <c r="P26" s="4">
        <f>VLOOKUP($A26,数据源!$CZ$3:$DJ$372,MATCH(P$3,数据源!$CZ$3:$DJ$3,0),FALSE)</f>
        <v>2</v>
      </c>
      <c r="Q26" s="4">
        <f>VLOOKUP($A26,数据源!$CZ$3:$DJ$372,MATCH(Q$3,数据源!$CZ$3:$DJ$3,0),FALSE)</f>
        <v>4</v>
      </c>
      <c r="R26" s="4">
        <f>VLOOKUP($A26,数据源!$CZ$3:$DJ$372,MATCH(R$3,数据源!$CZ$3:$DJ$3,0),FALSE)+1</f>
        <v>3</v>
      </c>
      <c r="S26" s="4">
        <f>数据源!BW26</f>
        <v>259</v>
      </c>
      <c r="T26" s="4">
        <f>数据源!BU26</f>
        <v>53221</v>
      </c>
      <c r="U26" s="4">
        <f>数据源!BX26</f>
        <v>20</v>
      </c>
      <c r="W26" s="4">
        <f>数据源!Y26</f>
        <v>7.8</v>
      </c>
      <c r="X26" s="4" t="s">
        <v>282</v>
      </c>
      <c r="Y26" s="4" t="s">
        <v>363</v>
      </c>
      <c r="Z26" s="4">
        <v>45</v>
      </c>
      <c r="AA26" s="4">
        <v>4</v>
      </c>
      <c r="AB26" s="4">
        <v>1</v>
      </c>
      <c r="AC26" s="4">
        <v>1</v>
      </c>
      <c r="AD26" s="4">
        <v>0.7</v>
      </c>
      <c r="AE26" s="4" t="s">
        <v>261</v>
      </c>
      <c r="AF26" s="4" t="str">
        <f>坦克特征属性!CA27</f>
        <v>[(2,1),(8,3),(9,0.7),(10,3),(14,7.8),(16,49),(18,3.2),(22,0.2),(28,9.45),(29,5.95),(30,4.167),(35,1.28),(44,5),(45,5),(46,5),(48,0.3),(49,1.32),(51,9.67),(52,16.11),(53,0.8),(54,0.8),(55,0.8),(71,70),(72,110),(88,0.5),(90,0.35),(91,50),(92,10),(93,2.5),(94,1.65),(104,1.65),(95,2.15),(96,0.45),(97,0.75),(98,1.2)]</v>
      </c>
      <c r="AG26" s="4">
        <f>数据源!BV26</f>
        <v>33221</v>
      </c>
      <c r="AH26" s="4">
        <f ca="1">[1]战斗力计算!AG30</f>
        <v>5754</v>
      </c>
      <c r="AI26" s="4">
        <v>0.1</v>
      </c>
    </row>
    <row r="27" spans="1:35">
      <c r="A27" s="4" t="str">
        <f>坦克特征属性!B28</f>
        <v>黑豹</v>
      </c>
      <c r="B27" s="4">
        <f>坦克特征属性!C28</f>
        <v>3311</v>
      </c>
      <c r="C27" s="4" t="str">
        <f>坦克特征属性!D28</f>
        <v>TANK_NAME_PANZER-V_0</v>
      </c>
      <c r="D27" s="4">
        <v>-1</v>
      </c>
      <c r="E27" s="4">
        <v>2</v>
      </c>
      <c r="F27" s="4">
        <f>数据源!BJ27</f>
        <v>3</v>
      </c>
      <c r="G27" s="3">
        <f t="shared" si="0"/>
        <v>3</v>
      </c>
      <c r="H27" s="4">
        <f>数据源!AY27</f>
        <v>1</v>
      </c>
      <c r="I27" s="4">
        <f>VLOOKUP($A27,坦克特征属性!$B$4:$AJ$34,MATCH(I$3,坦克特征属性!$B$4:$AJ$4,0),FALSE)</f>
        <v>6.87</v>
      </c>
      <c r="J27" s="4">
        <f>VLOOKUP($A27,坦克特征属性!$B$4:$AJ$34,MATCH(J$3,坦克特征属性!$B$4:$AJ$4,0),FALSE)</f>
        <v>3.27</v>
      </c>
      <c r="K27" s="4">
        <f>VLOOKUP($A27,坦克特征属性!$B$4:$AJ$34,MATCH(K$3,坦克特征属性!$B$4:$AJ$4,0),FALSE)</f>
        <v>2.99</v>
      </c>
      <c r="L27" s="4" t="str">
        <f>VLOOKUP($A27,坦克特征属性!$B$4:$AJ$34,MATCH(L$3,坦克特征属性!$B$4:$AJ$4,0),FALSE)</f>
        <v>panzer-v</v>
      </c>
      <c r="M27" s="4">
        <v>0</v>
      </c>
      <c r="N27" s="4" t="str">
        <f t="shared" si="1"/>
        <v>panzer-v</v>
      </c>
      <c r="O27" s="4">
        <v>44</v>
      </c>
      <c r="P27" s="4">
        <f>VLOOKUP($A27,数据源!$CZ$3:$DJ$372,MATCH(P$3,数据源!$CZ$3:$DJ$3,0),FALSE)</f>
        <v>3</v>
      </c>
      <c r="Q27" s="4">
        <f>VLOOKUP($A27,数据源!$CZ$3:$DJ$372,MATCH(Q$3,数据源!$CZ$3:$DJ$3,0),FALSE)</f>
        <v>4</v>
      </c>
      <c r="R27" s="4">
        <f>VLOOKUP($A27,数据源!$CZ$3:$DJ$372,MATCH(R$3,数据源!$CZ$3:$DJ$3,0),FALSE)+1</f>
        <v>4</v>
      </c>
      <c r="S27" s="4">
        <f>数据源!BW27</f>
        <v>271</v>
      </c>
      <c r="T27" s="4">
        <f>数据源!BU27</f>
        <v>53311</v>
      </c>
      <c r="U27" s="4">
        <f>数据源!BX27</f>
        <v>70</v>
      </c>
      <c r="W27" s="4">
        <f>数据源!Y27</f>
        <v>7.8</v>
      </c>
      <c r="X27" s="4" t="s">
        <v>284</v>
      </c>
      <c r="Y27" s="4" t="s">
        <v>363</v>
      </c>
      <c r="Z27" s="4">
        <v>45</v>
      </c>
      <c r="AA27" s="4">
        <v>4</v>
      </c>
      <c r="AB27" s="4">
        <v>1</v>
      </c>
      <c r="AC27" s="4">
        <v>1</v>
      </c>
      <c r="AD27" s="4">
        <v>0.7</v>
      </c>
      <c r="AE27" s="4" t="s">
        <v>285</v>
      </c>
      <c r="AF27" s="4" t="str">
        <f>坦克特征属性!CA28</f>
        <v>[(2,1),(8,3),(9,0.64),(10,3),(14,7.8),(16,49),(18,3.2),(22,0.2),(28,9.45),(29,5.95),(30,4.167),(35,1.28),(44,5),(45,5),(46,5),(48,0.3),(49,1.32),(51,9.67),(52,16.11),(53,0.8),(54,0.8),(55,0.8),(71,70),(72,110),(88,0.5),(90,0.35),(91,50),(92,10),(93,2.65),(94,1.55),(104,1.55),(95,2.1),(96,0.45),(97,0.7),(98,1.15)]</v>
      </c>
      <c r="AG27" s="4">
        <f>数据源!BV27</f>
        <v>33311</v>
      </c>
      <c r="AH27" s="4">
        <f ca="1">[1]战斗力计算!AG31</f>
        <v>7880</v>
      </c>
      <c r="AI27" s="4">
        <v>0.1</v>
      </c>
    </row>
    <row r="28" spans="1:35">
      <c r="A28" s="4" t="str">
        <f>坦克特征属性!B29</f>
        <v>虎式</v>
      </c>
      <c r="B28" s="4">
        <f>坦克特征属性!C29</f>
        <v>3321</v>
      </c>
      <c r="C28" s="4" t="str">
        <f>坦克特征属性!D29</f>
        <v>TANK_NAME_TIGER_0</v>
      </c>
      <c r="D28" s="4">
        <v>-1</v>
      </c>
      <c r="E28" s="4">
        <v>2</v>
      </c>
      <c r="F28" s="4">
        <f>数据源!BJ28</f>
        <v>3</v>
      </c>
      <c r="G28" s="3">
        <f t="shared" si="0"/>
        <v>3</v>
      </c>
      <c r="H28" s="4">
        <f>数据源!AY28</f>
        <v>1</v>
      </c>
      <c r="I28" s="4">
        <f>VLOOKUP($A28,坦克特征属性!$B$4:$AJ$34,MATCH(I$3,坦克特征属性!$B$4:$AJ$4,0),FALSE)</f>
        <v>6.3159999999999998</v>
      </c>
      <c r="J28" s="4">
        <f>VLOOKUP($A28,坦克特征属性!$B$4:$AJ$34,MATCH(J$3,坦克特征属性!$B$4:$AJ$4,0),FALSE)</f>
        <v>3.56</v>
      </c>
      <c r="K28" s="4">
        <f>VLOOKUP($A28,坦克特征属性!$B$4:$AJ$34,MATCH(K$3,坦克特征属性!$B$4:$AJ$4,0),FALSE)</f>
        <v>14</v>
      </c>
      <c r="L28" s="4" t="str">
        <f>VLOOKUP($A28,坦克特征属性!$B$4:$AJ$34,MATCH(L$3,坦克特征属性!$B$4:$AJ$4,0),FALSE)</f>
        <v>tiger</v>
      </c>
      <c r="M28" s="4">
        <v>0</v>
      </c>
      <c r="N28" s="4" t="str">
        <f t="shared" si="1"/>
        <v>tiger</v>
      </c>
      <c r="O28" s="4">
        <v>44</v>
      </c>
      <c r="P28" s="4">
        <f>VLOOKUP($A28,数据源!$CZ$3:$DJ$372,MATCH(P$3,数据源!$CZ$3:$DJ$3,0),FALSE)</f>
        <v>3</v>
      </c>
      <c r="Q28" s="4">
        <f>VLOOKUP($A28,数据源!$CZ$3:$DJ$372,MATCH(Q$3,数据源!$CZ$3:$DJ$3,0),FALSE)</f>
        <v>5</v>
      </c>
      <c r="R28" s="4">
        <f>VLOOKUP($A28,数据源!$CZ$3:$DJ$372,MATCH(R$3,数据源!$CZ$3:$DJ$3,0),FALSE)+1</f>
        <v>4</v>
      </c>
      <c r="S28" s="4">
        <f>数据源!BW28</f>
        <v>280</v>
      </c>
      <c r="T28" s="4">
        <f>数据源!BU28</f>
        <v>53321</v>
      </c>
      <c r="U28" s="4">
        <f>数据源!BX28</f>
        <v>40</v>
      </c>
      <c r="W28" s="4">
        <f>数据源!Y28</f>
        <v>7.8</v>
      </c>
      <c r="X28" s="4" t="s">
        <v>283</v>
      </c>
      <c r="Y28" s="4" t="s">
        <v>363</v>
      </c>
      <c r="Z28" s="4">
        <v>45</v>
      </c>
      <c r="AA28" s="4">
        <v>4</v>
      </c>
      <c r="AB28" s="4">
        <v>1</v>
      </c>
      <c r="AC28" s="4">
        <v>1</v>
      </c>
      <c r="AD28" s="4">
        <v>0.7</v>
      </c>
      <c r="AE28" s="4" t="s">
        <v>261</v>
      </c>
      <c r="AF28" s="4" t="str">
        <f>坦克特征属性!CA29</f>
        <v>[(2,1),(8,3),(9,0.7),(10,3),(14,7.8),(16,49),(18,3.2),(22,0.2),(28,9.45),(29,5.95),(30,4.167),(35,1.28),(44,5),(45,5),(46,5),(48,0.3),(49,1.32),(51,9.67),(52,16.11),(53,0.8),(54,0.8),(55,0.8),(71,70),(72,110),(88,0.5),(90,0.35),(91,50),(92,10),(93,2.4),(94,1.45),(104,1.45),(95,1.95),(96,0.35),(97,0.7),(98,1.05)]</v>
      </c>
      <c r="AG28" s="4">
        <f>数据源!BV28</f>
        <v>33321</v>
      </c>
      <c r="AH28" s="4">
        <f ca="1">[1]战斗力计算!AG32</f>
        <v>8198</v>
      </c>
      <c r="AI28" s="4">
        <v>0.1</v>
      </c>
    </row>
    <row r="29" spans="1:35">
      <c r="A29" s="4" t="str">
        <f>坦克特征属性!B30</f>
        <v>KV-2</v>
      </c>
      <c r="B29" s="4">
        <f>坦克特征属性!C30</f>
        <v>3331</v>
      </c>
      <c r="C29" s="4" t="str">
        <f>坦克特征属性!D30</f>
        <v>TANK_NAME_KV2_0</v>
      </c>
      <c r="D29" s="4">
        <v>-1</v>
      </c>
      <c r="E29" s="4">
        <v>2</v>
      </c>
      <c r="F29" s="4">
        <f>数据源!BJ29</f>
        <v>3</v>
      </c>
      <c r="G29" s="3">
        <f t="shared" si="0"/>
        <v>3</v>
      </c>
      <c r="H29" s="4">
        <f>数据源!AY29</f>
        <v>6</v>
      </c>
      <c r="I29" s="4">
        <f>VLOOKUP($A29,坦克特征属性!$B$4:$AJ$34,MATCH(I$3,坦克特征属性!$B$4:$AJ$4,0),FALSE)</f>
        <v>6.95</v>
      </c>
      <c r="J29" s="4">
        <f>VLOOKUP($A29,坦克特征属性!$B$4:$AJ$34,MATCH(J$3,坦克特征属性!$B$4:$AJ$4,0),FALSE)</f>
        <v>3.32</v>
      </c>
      <c r="K29" s="4">
        <f>VLOOKUP($A29,坦克特征属性!$B$4:$AJ$34,MATCH(K$3,坦克特征属性!$B$4:$AJ$4,0),FALSE)</f>
        <v>13</v>
      </c>
      <c r="L29" s="4" t="str">
        <f>VLOOKUP($A29,坦克特征属性!$B$4:$AJ$34,MATCH(L$3,坦克特征属性!$B$4:$AJ$4,0),FALSE)</f>
        <v>kv2</v>
      </c>
      <c r="M29" s="4">
        <v>0</v>
      </c>
      <c r="N29" s="4" t="str">
        <f t="shared" si="1"/>
        <v>kv2</v>
      </c>
      <c r="O29" s="4">
        <v>30</v>
      </c>
      <c r="P29" s="4">
        <f>VLOOKUP($A29,数据源!$CZ$3:$DJ$372,MATCH(P$3,数据源!$CZ$3:$DJ$3,0),FALSE)</f>
        <v>3</v>
      </c>
      <c r="Q29" s="4">
        <f>VLOOKUP($A29,数据源!$CZ$3:$DJ$372,MATCH(Q$3,数据源!$CZ$3:$DJ$3,0),FALSE)</f>
        <v>5</v>
      </c>
      <c r="R29" s="4">
        <f>VLOOKUP($A29,数据源!$CZ$3:$DJ$372,MATCH(R$3,数据源!$CZ$3:$DJ$3,0),FALSE)+1</f>
        <v>4</v>
      </c>
      <c r="S29" s="4">
        <f>数据源!BW29</f>
        <v>295</v>
      </c>
      <c r="T29" s="4">
        <f>数据源!BU29</f>
        <v>53331</v>
      </c>
      <c r="U29" s="4">
        <f>数据源!BX29</f>
        <v>30</v>
      </c>
      <c r="W29" s="4">
        <f>数据源!Y29</f>
        <v>9.8000000000000007</v>
      </c>
      <c r="X29" s="4" t="s">
        <v>286</v>
      </c>
      <c r="Y29" s="4" t="s">
        <v>363</v>
      </c>
      <c r="Z29" s="4">
        <v>45</v>
      </c>
      <c r="AA29" s="4">
        <v>4</v>
      </c>
      <c r="AB29" s="4">
        <v>1</v>
      </c>
      <c r="AC29" s="4">
        <v>1</v>
      </c>
      <c r="AD29" s="4">
        <v>0.7</v>
      </c>
      <c r="AE29" s="4" t="s">
        <v>261</v>
      </c>
      <c r="AF29" s="4" t="str">
        <f>坦克特征属性!CA30</f>
        <v>[(2,2),(8,1.8),(9,0.83),(10,2.7),(14,9.8),(16,49),(18,1.92),(22,0.2),(28,10.5),(29,5.95),(30,4.167),(35,0.64),(44,5),(45,5),(46,5),(48,0.3),(49,1.32),(51,9.67),(52,16.11),(53,0.8),(54,0.8),(55,0.8),(71,70),(72,110),(88,0.5),(90,0.35),(91,50),(92,10),(93,2.5),(94,1.5),(104,1.5),(95,2),(96,0.4),(97,0.7),(98,1.1)]</v>
      </c>
      <c r="AG29" s="4">
        <f>数据源!BV29</f>
        <v>33331</v>
      </c>
      <c r="AH29" s="4">
        <f ca="1">[1]战斗力计算!AG33</f>
        <v>8765</v>
      </c>
      <c r="AI29" s="4">
        <v>0.1</v>
      </c>
    </row>
    <row r="30" spans="1:35">
      <c r="A30" s="4" t="str">
        <f>坦克特征属性!B31</f>
        <v>征服者</v>
      </c>
      <c r="B30" s="4">
        <f>坦克特征属性!C31</f>
        <v>3411</v>
      </c>
      <c r="C30" s="4" t="str">
        <f>坦克特征属性!D31</f>
        <v>TANK_NAME_FV214_0</v>
      </c>
      <c r="D30" s="4">
        <v>-1</v>
      </c>
      <c r="E30" s="4">
        <v>2</v>
      </c>
      <c r="F30" s="4">
        <f>数据源!BJ30</f>
        <v>4</v>
      </c>
      <c r="G30" s="3">
        <f t="shared" si="0"/>
        <v>4</v>
      </c>
      <c r="H30" s="4">
        <f>数据源!AY30</f>
        <v>1</v>
      </c>
      <c r="I30" s="4">
        <f>VLOOKUP($A30,坦克特征属性!$B$4:$AJ$34,MATCH(I$3,坦克特征属性!$B$4:$AJ$4,0),FALSE)</f>
        <v>7.7</v>
      </c>
      <c r="J30" s="4">
        <f>VLOOKUP($A30,坦克特征属性!$B$4:$AJ$34,MATCH(J$3,坦克特征属性!$B$4:$AJ$4,0),FALSE)</f>
        <v>3.75</v>
      </c>
      <c r="K30" s="4">
        <f>VLOOKUP($A30,坦克特征属性!$B$4:$AJ$34,MATCH(K$3,坦克特征属性!$B$4:$AJ$4,0),FALSE)</f>
        <v>3</v>
      </c>
      <c r="L30" s="4" t="str">
        <f>VLOOKUP($A30,坦克特征属性!$B$4:$AJ$34,MATCH(L$3,坦克特征属性!$B$4:$AJ$4,0),FALSE)</f>
        <v>fv214</v>
      </c>
      <c r="M30" s="4">
        <v>0</v>
      </c>
      <c r="N30" s="4" t="str">
        <f t="shared" si="1"/>
        <v>fv214</v>
      </c>
      <c r="O30" s="4">
        <v>30</v>
      </c>
      <c r="P30" s="4">
        <f>VLOOKUP($A30,数据源!$CZ$3:$DJ$372,MATCH(P$3,数据源!$CZ$3:$DJ$3,0),FALSE)</f>
        <v>4</v>
      </c>
      <c r="Q30" s="4">
        <f>VLOOKUP($A30,数据源!$CZ$3:$DJ$372,MATCH(Q$3,数据源!$CZ$3:$DJ$3,0),FALSE)</f>
        <v>5</v>
      </c>
      <c r="R30" s="4">
        <f>VLOOKUP($A30,数据源!$CZ$3:$DJ$372,MATCH(R$3,数据源!$CZ$3:$DJ$3,0),FALSE)+1</f>
        <v>5</v>
      </c>
      <c r="S30" s="4">
        <f>数据源!BW30</f>
        <v>310</v>
      </c>
      <c r="T30" s="4">
        <f>数据源!BU30</f>
        <v>53411</v>
      </c>
      <c r="U30" s="4">
        <f>数据源!BX30</f>
        <v>150</v>
      </c>
      <c r="W30" s="4">
        <f>数据源!Y30</f>
        <v>7.8</v>
      </c>
      <c r="X30" s="4" t="s">
        <v>279</v>
      </c>
      <c r="Y30" s="4" t="s">
        <v>363</v>
      </c>
      <c r="Z30" s="4">
        <v>45</v>
      </c>
      <c r="AA30" s="4">
        <v>3.5</v>
      </c>
      <c r="AB30" s="4">
        <v>1</v>
      </c>
      <c r="AC30" s="4">
        <v>1</v>
      </c>
      <c r="AD30" s="4">
        <v>0.7</v>
      </c>
      <c r="AE30" s="4" t="s">
        <v>261</v>
      </c>
      <c r="AF30" s="4" t="str">
        <f>坦克特征属性!CA31</f>
        <v>[(2,1),(8,3),(9,0.67),(10,3),(14,7.8),(16,49),(18,3.2),(22,0.2),(28,9.45),(29,5.95),(30,4.167),(35,1.28),(44,5),(45,5),(46,5),(48,0.3),(49,1.32),(51,9.67),(52,16.11),(53,0.8),(54,0.8),(55,0.8),(71,70),(72,110),(88,0.5),(90,0.35),(91,50),(92,10),(93,2.45),(94,1.4),(104,1.4),(95,2),(96,0.4),(97,0.7),(98,1.05)]</v>
      </c>
      <c r="AG30" s="4">
        <f>数据源!BV30</f>
        <v>33411</v>
      </c>
      <c r="AH30" s="4">
        <f ca="1">[1]战斗力计算!AG34</f>
        <v>11018</v>
      </c>
      <c r="AI30" s="4">
        <v>0.1</v>
      </c>
    </row>
    <row r="31" spans="1:35">
      <c r="A31" s="4" t="str">
        <f>坦克特征属性!B32</f>
        <v>IS-4</v>
      </c>
      <c r="B31" s="4">
        <f>坦克特征属性!C32</f>
        <v>3421</v>
      </c>
      <c r="C31" s="4" t="str">
        <f>坦克特征属性!D32</f>
        <v>TANK_NAME_IS4_0</v>
      </c>
      <c r="D31" s="4">
        <v>-1</v>
      </c>
      <c r="E31" s="4">
        <v>2</v>
      </c>
      <c r="F31" s="4">
        <f>数据源!BJ31</f>
        <v>4</v>
      </c>
      <c r="G31" s="3">
        <f t="shared" si="0"/>
        <v>4</v>
      </c>
      <c r="H31" s="4">
        <f>数据源!AY31</f>
        <v>6</v>
      </c>
      <c r="I31" s="4">
        <f>VLOOKUP($A31,坦克特征属性!$B$4:$AJ$34,MATCH(I$3,坦克特征属性!$B$4:$AJ$4,0),FALSE)</f>
        <v>7.72</v>
      </c>
      <c r="J31" s="4">
        <f>VLOOKUP($A31,坦克特征属性!$B$4:$AJ$34,MATCH(J$3,坦克特征属性!$B$4:$AJ$4,0),FALSE)</f>
        <v>4</v>
      </c>
      <c r="K31" s="4">
        <f>VLOOKUP($A31,坦克特征属性!$B$4:$AJ$34,MATCH(K$3,坦克特征属性!$B$4:$AJ$4,0),FALSE)</f>
        <v>3.18</v>
      </c>
      <c r="L31" s="4" t="str">
        <f>VLOOKUP($A31,坦克特征属性!$B$4:$AJ$34,MATCH(L$3,坦克特征属性!$B$4:$AJ$4,0),FALSE)</f>
        <v>is4</v>
      </c>
      <c r="M31" s="4">
        <v>0</v>
      </c>
      <c r="N31" s="4" t="str">
        <f t="shared" si="1"/>
        <v>is4</v>
      </c>
      <c r="O31" s="4">
        <v>30</v>
      </c>
      <c r="P31" s="4">
        <f>VLOOKUP($A31,数据源!$CZ$3:$DJ$372,MATCH(P$3,数据源!$CZ$3:$DJ$3,0),FALSE)</f>
        <v>4</v>
      </c>
      <c r="Q31" s="4">
        <f>VLOOKUP($A31,数据源!$CZ$3:$DJ$372,MATCH(Q$3,数据源!$CZ$3:$DJ$3,0),FALSE)</f>
        <v>6</v>
      </c>
      <c r="R31" s="4">
        <f>VLOOKUP($A31,数据源!$CZ$3:$DJ$372,MATCH(R$3,数据源!$CZ$3:$DJ$3,0),FALSE)+1</f>
        <v>5</v>
      </c>
      <c r="S31" s="4">
        <f>数据源!BW31</f>
        <v>321</v>
      </c>
      <c r="T31" s="4">
        <f>数据源!BU31</f>
        <v>53421</v>
      </c>
      <c r="U31" s="4">
        <f>数据源!BX31</f>
        <v>50</v>
      </c>
      <c r="W31" s="4">
        <f>数据源!Y31</f>
        <v>7.8</v>
      </c>
      <c r="X31" s="4" t="s">
        <v>287</v>
      </c>
      <c r="Y31" s="4" t="s">
        <v>363</v>
      </c>
      <c r="Z31" s="4">
        <v>45</v>
      </c>
      <c r="AA31" s="4">
        <v>4</v>
      </c>
      <c r="AB31" s="4">
        <v>1</v>
      </c>
      <c r="AC31" s="4">
        <v>1</v>
      </c>
      <c r="AD31" s="4">
        <v>0.7</v>
      </c>
      <c r="AE31" s="4" t="s">
        <v>261</v>
      </c>
      <c r="AF31" s="4" t="str">
        <f>坦克特征属性!CA32</f>
        <v>[(2,2),(8,1.8),(9,0.67),(10,2.7),(14,7.8),(16,49),(18,1.92),(22,0.2),(28,9.45),(29,5.95),(30,4.167),(35,0.64),(44,5),(45,5),(46,5),(48,0.3),(49,1.32),(51,9.67),(52,16.11),(53,0.8),(54,0.8),(55,0.8),(71,70),(72,110),(88,0.5),(90,0.35),(91,50),(92,10),(93,2.4),(94,1.45),(104,1.45),(95,1.95),(96,0.4),(97,0.65),(98,1.1)]</v>
      </c>
      <c r="AG31" s="4">
        <f>数据源!BV31</f>
        <v>33421</v>
      </c>
      <c r="AH31" s="4">
        <f ca="1">[1]战斗力计算!AG35</f>
        <v>11478</v>
      </c>
      <c r="AI31" s="4">
        <v>0.1</v>
      </c>
    </row>
    <row r="32" spans="1:35">
      <c r="A32" s="4" t="str">
        <f>坦克特征属性!B33</f>
        <v>T-32</v>
      </c>
      <c r="B32" s="4">
        <f>坦克特征属性!C33</f>
        <v>3431</v>
      </c>
      <c r="C32" s="4" t="str">
        <f>坦克特征属性!D33</f>
        <v>TANK_NAME_T32_0</v>
      </c>
      <c r="D32" s="4">
        <v>-1</v>
      </c>
      <c r="E32" s="4">
        <v>2</v>
      </c>
      <c r="F32" s="4">
        <f>数据源!BJ32</f>
        <v>4</v>
      </c>
      <c r="G32" s="3">
        <f t="shared" si="0"/>
        <v>4</v>
      </c>
      <c r="H32" s="4">
        <f>数据源!AY32</f>
        <v>1</v>
      </c>
      <c r="I32" s="4">
        <f>VLOOKUP($A32,坦克特征属性!$B$4:$AJ$34,MATCH(I$3,坦克特征属性!$B$4:$AJ$4,0),FALSE)</f>
        <v>7.07</v>
      </c>
      <c r="J32" s="4">
        <f>VLOOKUP($A32,坦克特征属性!$B$4:$AJ$34,MATCH(J$3,坦克特征属性!$B$4:$AJ$4,0),FALSE)</f>
        <v>3.77</v>
      </c>
      <c r="K32" s="4">
        <f>VLOOKUP($A32,坦克特征属性!$B$4:$AJ$34,MATCH(K$3,坦克特征属性!$B$4:$AJ$4,0),FALSE)</f>
        <v>2.81</v>
      </c>
      <c r="L32" s="4" t="str">
        <f>VLOOKUP($A32,坦克特征属性!$B$4:$AJ$34,MATCH(L$3,坦克特征属性!$B$4:$AJ$4,0),FALSE)</f>
        <v>t32</v>
      </c>
      <c r="M32" s="4">
        <v>0</v>
      </c>
      <c r="N32" s="4" t="str">
        <f t="shared" si="1"/>
        <v>t32</v>
      </c>
      <c r="O32" s="4">
        <v>30</v>
      </c>
      <c r="P32" s="4">
        <f>VLOOKUP($A32,数据源!$CZ$3:$DJ$372,MATCH(P$3,数据源!$CZ$3:$DJ$3,0),FALSE)</f>
        <v>4</v>
      </c>
      <c r="Q32" s="4">
        <f>VLOOKUP($A32,数据源!$CZ$3:$DJ$372,MATCH(Q$3,数据源!$CZ$3:$DJ$3,0),FALSE)</f>
        <v>6</v>
      </c>
      <c r="R32" s="4">
        <f>VLOOKUP($A32,数据源!$CZ$3:$DJ$372,MATCH(R$3,数据源!$CZ$3:$DJ$3,0),FALSE)+1</f>
        <v>5</v>
      </c>
      <c r="S32" s="4">
        <f>数据源!BW32</f>
        <v>339</v>
      </c>
      <c r="T32" s="4">
        <f>数据源!BU32</f>
        <v>53431</v>
      </c>
      <c r="U32" s="4">
        <f>数据源!BX32</f>
        <v>40</v>
      </c>
      <c r="W32" s="4">
        <f>数据源!Y32</f>
        <v>7.8</v>
      </c>
      <c r="X32" s="4" t="s">
        <v>283</v>
      </c>
      <c r="Y32" s="4" t="s">
        <v>363</v>
      </c>
      <c r="Z32" s="4">
        <v>45</v>
      </c>
      <c r="AA32" s="4">
        <v>4</v>
      </c>
      <c r="AB32" s="4">
        <v>1</v>
      </c>
      <c r="AC32" s="4">
        <v>1</v>
      </c>
      <c r="AD32" s="4">
        <v>0.7</v>
      </c>
      <c r="AE32" s="4" t="s">
        <v>261</v>
      </c>
      <c r="AF32" s="4" t="str">
        <f>坦克特征属性!CA33</f>
        <v>[(2,1),(8,3),(9,0.64),(10,3),(14,7.8),(16,49),(18,3.2),(22,0.2),(28,9.45),(29,5.95),(30,4.167),(35,1.28),(44,5),(45,5),(46,5),(48,0.3),(49,1.32),(51,9.67),(52,16.11),(53,0.8),(54,0.8),(55,0.8),(71,70),(72,110),(88,0.5),(90,0.35),(91,50),(92,10),(93,2.55),(94,1.5),(104,1.5),(95,2.05),(96,0.4),(97,0.75),(98,1.1)]</v>
      </c>
      <c r="AG32" s="4">
        <f>数据源!BV32</f>
        <v>33431</v>
      </c>
      <c r="AH32" s="4">
        <f ca="1">[1]战斗力计算!AG36</f>
        <v>12232</v>
      </c>
      <c r="AI32" s="4">
        <v>0.1</v>
      </c>
    </row>
    <row r="33" spans="1:35">
      <c r="A33" s="4" t="str">
        <f>坦克特征属性!B34</f>
        <v>M1A2</v>
      </c>
      <c r="B33" s="4">
        <f>坦克特征属性!C34</f>
        <v>3511</v>
      </c>
      <c r="C33" s="4" t="str">
        <f>坦克特征属性!D34</f>
        <v>TANK_NAME_M1A2_0</v>
      </c>
      <c r="D33" s="4">
        <v>-1</v>
      </c>
      <c r="E33" s="4">
        <v>2</v>
      </c>
      <c r="F33" s="4">
        <f>数据源!BJ33</f>
        <v>5</v>
      </c>
      <c r="G33" s="3">
        <f t="shared" si="0"/>
        <v>5</v>
      </c>
      <c r="H33" s="4">
        <f>数据源!AY33</f>
        <v>1</v>
      </c>
      <c r="I33" s="4">
        <f>VLOOKUP($A33,坦克特征属性!$B$4:$AJ$34,MATCH(I$3,坦克特征属性!$B$4:$AJ$4,0),FALSE)</f>
        <v>10.199999999999999</v>
      </c>
      <c r="J33" s="4">
        <f>VLOOKUP($A33,坦克特征属性!$B$4:$AJ$34,MATCH(J$3,坦克特征属性!$B$4:$AJ$4,0),FALSE)</f>
        <v>3.71</v>
      </c>
      <c r="K33" s="4">
        <f>VLOOKUP($A33,坦克特征属性!$B$4:$AJ$34,MATCH(K$3,坦克特征属性!$B$4:$AJ$4,0),FALSE)</f>
        <v>3.63</v>
      </c>
      <c r="L33" s="4" t="str">
        <f>VLOOKUP($A33,坦克特征属性!$B$4:$AJ$34,MATCH(L$3,坦克特征属性!$B$4:$AJ$4,0),FALSE)</f>
        <v>m1a2</v>
      </c>
      <c r="M33" s="4">
        <v>0</v>
      </c>
      <c r="N33" s="4" t="str">
        <f t="shared" si="1"/>
        <v>m1a2</v>
      </c>
      <c r="O33" s="4">
        <v>30</v>
      </c>
      <c r="P33" s="4">
        <f>VLOOKUP($A33,数据源!$CZ$3:$DJ$372,MATCH(P$3,数据源!$CZ$3:$DJ$3,0),FALSE)</f>
        <v>5</v>
      </c>
      <c r="Q33" s="4">
        <f>VLOOKUP($A33,数据源!$CZ$3:$DJ$372,MATCH(Q$3,数据源!$CZ$3:$DJ$3,0),FALSE)</f>
        <v>6</v>
      </c>
      <c r="R33" s="4">
        <f>VLOOKUP($A33,数据源!$CZ$3:$DJ$372,MATCH(R$3,数据源!$CZ$3:$DJ$3,0),FALSE)+1</f>
        <v>6</v>
      </c>
      <c r="S33" s="4">
        <f>数据源!BW33</f>
        <v>357</v>
      </c>
      <c r="T33" s="4">
        <f>数据源!BU33</f>
        <v>53511</v>
      </c>
      <c r="U33" s="4">
        <f>数据源!BX33</f>
        <v>300</v>
      </c>
      <c r="W33" s="4">
        <f>数据源!Y33</f>
        <v>7.8</v>
      </c>
      <c r="X33" s="4" t="s">
        <v>288</v>
      </c>
      <c r="Y33" s="4" t="s">
        <v>363</v>
      </c>
      <c r="Z33" s="4">
        <v>45</v>
      </c>
      <c r="AA33" s="4">
        <v>4</v>
      </c>
      <c r="AB33" s="4">
        <v>1</v>
      </c>
      <c r="AC33" s="4">
        <v>1</v>
      </c>
      <c r="AD33" s="4">
        <v>0.7</v>
      </c>
      <c r="AE33" s="4" t="s">
        <v>261</v>
      </c>
      <c r="AF33" s="4" t="str">
        <f>坦克特征属性!CA34</f>
        <v>[(2,1),(8,3),(9,0.74),(10,3),(14,7.8),(16,49),(18,3.2),(22,0.2),(28,9.45),(29,5.95),(30,4.167),(35,1.28),(44,5),(45,5),(46,5),(48,0.3),(49,1.32),(51,9.67),(52,16.11),(53,0.8),(54,0.8),(55,0.8),(71,70),(72,110),(88,0.5),(90,0.35),(91,50),(92,10),(93,2.4),(94,1.25),(104,1.25),(95,1.65),(96,0.4),(97,0.65),(98,0.95)]</v>
      </c>
      <c r="AG33" s="4">
        <f>数据源!BV33</f>
        <v>33511</v>
      </c>
      <c r="AH33" s="4">
        <f ca="1">[1]战斗力计算!AG37</f>
        <v>14898</v>
      </c>
      <c r="AI33" s="4">
        <v>0.1</v>
      </c>
    </row>
  </sheetData>
  <phoneticPr fontId="12" type="noConversion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372"/>
  <sheetViews>
    <sheetView tabSelected="1" workbookViewId="0">
      <selection activeCell="A17" sqref="A17"/>
    </sheetView>
  </sheetViews>
  <sheetFormatPr defaultRowHeight="14.25"/>
  <cols>
    <col min="1" max="2" width="9" style="10"/>
    <col min="3" max="3" width="11" style="10" bestFit="1" customWidth="1"/>
    <col min="4" max="4" width="11.375" style="10" bestFit="1" customWidth="1"/>
    <col min="5" max="5" width="8.625" style="10" customWidth="1"/>
    <col min="6" max="6" width="13.625" style="10" bestFit="1" customWidth="1"/>
    <col min="7" max="7" width="16.75" style="10" bestFit="1" customWidth="1"/>
    <col min="8" max="8" width="31.375" style="10" bestFit="1" customWidth="1"/>
    <col min="9" max="9" width="53.625" style="10" bestFit="1" customWidth="1"/>
    <col min="10" max="16384" width="9" style="10"/>
  </cols>
  <sheetData>
    <row r="1" spans="1:10">
      <c r="A1" s="9" t="s">
        <v>201</v>
      </c>
      <c r="B1" s="9" t="s">
        <v>294</v>
      </c>
      <c r="C1" s="9" t="s">
        <v>216</v>
      </c>
      <c r="D1" s="6" t="s">
        <v>295</v>
      </c>
      <c r="E1" s="6" t="s">
        <v>296</v>
      </c>
      <c r="F1" s="6" t="s">
        <v>297</v>
      </c>
      <c r="G1" s="6" t="s">
        <v>298</v>
      </c>
      <c r="H1" s="6" t="s">
        <v>299</v>
      </c>
      <c r="I1" s="6" t="s">
        <v>300</v>
      </c>
      <c r="J1" s="6" t="s">
        <v>494</v>
      </c>
    </row>
    <row r="2" spans="1:10">
      <c r="A2" s="9" t="s">
        <v>229</v>
      </c>
      <c r="B2" s="9" t="s">
        <v>229</v>
      </c>
      <c r="C2" s="9" t="s">
        <v>229</v>
      </c>
      <c r="D2" s="9" t="s">
        <v>229</v>
      </c>
      <c r="E2" s="9" t="s">
        <v>229</v>
      </c>
      <c r="F2" s="6" t="s">
        <v>232</v>
      </c>
      <c r="G2" s="6" t="s">
        <v>232</v>
      </c>
      <c r="H2" s="6" t="s">
        <v>232</v>
      </c>
      <c r="I2" s="6" t="s">
        <v>301</v>
      </c>
      <c r="J2" s="9" t="s">
        <v>229</v>
      </c>
    </row>
    <row r="3" spans="1:10">
      <c r="A3" s="11" t="s">
        <v>235</v>
      </c>
      <c r="B3" s="11" t="s">
        <v>302</v>
      </c>
      <c r="C3" s="11" t="s">
        <v>303</v>
      </c>
      <c r="D3" s="5" t="s">
        <v>304</v>
      </c>
      <c r="E3" s="5" t="s">
        <v>305</v>
      </c>
      <c r="F3" s="6" t="s">
        <v>306</v>
      </c>
      <c r="G3" s="6" t="s">
        <v>307</v>
      </c>
      <c r="H3" s="6" t="s">
        <v>308</v>
      </c>
      <c r="I3" s="6" t="s">
        <v>309</v>
      </c>
      <c r="J3" s="6" t="s">
        <v>495</v>
      </c>
    </row>
    <row r="4" spans="1:10">
      <c r="A4" s="10">
        <v>1</v>
      </c>
      <c r="B4" s="10">
        <f>数据源!DF4</f>
        <v>1</v>
      </c>
      <c r="C4" s="10">
        <f>数据源!DG4</f>
        <v>0</v>
      </c>
      <c r="D4" s="10">
        <f>数据源!DH4</f>
        <v>1</v>
      </c>
      <c r="E4" s="10">
        <f>数据源!DI4</f>
        <v>2</v>
      </c>
      <c r="F4" s="10" t="str">
        <f>数据源!ED4</f>
        <v>[51111,102]</v>
      </c>
      <c r="G4" s="10" t="str">
        <f>数据源!EE4</f>
        <v>[20,10000]</v>
      </c>
      <c r="H4" s="13" t="str">
        <f>数据源!$DY$2</f>
        <v>[21,5,69,70,99,23,15,33,27,4,68,7,87,12]</v>
      </c>
      <c r="I4" s="13" t="str">
        <f ca="1">数据源!DY4</f>
        <v>[2596,82,329,230,300,283,47.1,45,14.6,0,7.6,0.3,0.5,1.2]</v>
      </c>
      <c r="J4" s="6">
        <f>数据源!EG4</f>
        <v>10</v>
      </c>
    </row>
    <row r="5" spans="1:10">
      <c r="A5" s="10">
        <v>2</v>
      </c>
      <c r="B5" s="10">
        <f>数据源!DF5</f>
        <v>1</v>
      </c>
      <c r="C5" s="10">
        <f>数据源!DG5</f>
        <v>1</v>
      </c>
      <c r="D5" s="10">
        <f>数据源!DH5</f>
        <v>2</v>
      </c>
      <c r="E5" s="10">
        <f>数据源!DI5</f>
        <v>3</v>
      </c>
      <c r="F5" s="10" t="str">
        <f>数据源!ED5</f>
        <v>[51111,102]</v>
      </c>
      <c r="G5" s="10" t="str">
        <f>数据源!EE5</f>
        <v>[20,20000]</v>
      </c>
      <c r="H5" s="13" t="str">
        <f>数据源!$DY$2</f>
        <v>[21,5,69,70,99,23,15,33,27,4,68,7,87,12]</v>
      </c>
      <c r="I5" s="13" t="str">
        <f ca="1">数据源!DY5</f>
        <v>[3379,96,390,273,350,340,50,47.8,15.8,0,7,0.29,0.48,1.25]</v>
      </c>
      <c r="J5" s="6">
        <f>数据源!EG5</f>
        <v>10</v>
      </c>
    </row>
    <row r="6" spans="1:10">
      <c r="A6" s="10">
        <v>3</v>
      </c>
      <c r="B6" s="10">
        <f>数据源!DF6</f>
        <v>2</v>
      </c>
      <c r="C6" s="10">
        <f>数据源!DG6</f>
        <v>0</v>
      </c>
      <c r="D6" s="10">
        <f>数据源!DH6</f>
        <v>1</v>
      </c>
      <c r="E6" s="10">
        <f>数据源!DI6</f>
        <v>4</v>
      </c>
      <c r="F6" s="10" t="str">
        <f>数据源!ED6</f>
        <v>[51111,102]</v>
      </c>
      <c r="G6" s="10" t="str">
        <f>数据源!EE6</f>
        <v>[30,30000]</v>
      </c>
      <c r="H6" s="13" t="str">
        <f>数据源!$DY$2</f>
        <v>[21,5,69,70,99,23,15,33,27,4,68,7,87,12]</v>
      </c>
      <c r="I6" s="13" t="str">
        <f ca="1">数据源!DY6</f>
        <v>[4163,109,451,316,400,396,53,50.6,17,0,6.3,0.28,0.46,1.3]</v>
      </c>
      <c r="J6" s="6">
        <f>数据源!EG6</f>
        <v>10</v>
      </c>
    </row>
    <row r="7" spans="1:10">
      <c r="A7" s="10">
        <v>4</v>
      </c>
      <c r="B7" s="10">
        <f>数据源!DF7</f>
        <v>2</v>
      </c>
      <c r="C7" s="10">
        <f>数据源!DG7</f>
        <v>1</v>
      </c>
      <c r="D7" s="10">
        <f>数据源!DH7</f>
        <v>1</v>
      </c>
      <c r="E7" s="10">
        <f>数据源!DI7</f>
        <v>5</v>
      </c>
      <c r="F7" s="10" t="str">
        <f>数据源!ED7</f>
        <v>[51111,102]</v>
      </c>
      <c r="G7" s="10" t="str">
        <f>数据源!EE7</f>
        <v>[30,39500]</v>
      </c>
      <c r="H7" s="13" t="str">
        <f>数据源!$DY$2</f>
        <v>[21,5,69,70,99,23,15,33,27,4,68,7,87,12]</v>
      </c>
      <c r="I7" s="13" t="str">
        <f ca="1">数据源!DY7</f>
        <v>[4947,123,513,359,450,453,55.9,53.4,18.2,0,5.7,0.26,0.44,1.36]</v>
      </c>
      <c r="J7" s="6">
        <f>数据源!EG7</f>
        <v>10</v>
      </c>
    </row>
    <row r="8" spans="1:10">
      <c r="A8" s="10">
        <v>5</v>
      </c>
      <c r="B8" s="10">
        <f>数据源!DF8</f>
        <v>2</v>
      </c>
      <c r="C8" s="10">
        <f>数据源!DG8</f>
        <v>2</v>
      </c>
      <c r="D8" s="10">
        <f>数据源!DH8</f>
        <v>2</v>
      </c>
      <c r="E8" s="10">
        <f>数据源!DI8</f>
        <v>-1</v>
      </c>
      <c r="F8" s="10" t="str">
        <f>数据源!ED8</f>
        <v>[51111,102]</v>
      </c>
      <c r="G8" s="10" t="str">
        <f>数据源!EE8</f>
        <v>[1,0]</v>
      </c>
      <c r="H8" s="13" t="str">
        <f>数据源!$DY$2</f>
        <v>[21,5,69,70,99,23,15,33,27,4,68,7,87,12]</v>
      </c>
      <c r="I8" s="13" t="str">
        <f ca="1">数据源!DY8</f>
        <v>[5731,137,574,402,500,509,58.9,56.3,19.4,0,5.1,0.25,0.42,1.43]</v>
      </c>
      <c r="J8" s="6">
        <f>数据源!EG8</f>
        <v>10</v>
      </c>
    </row>
    <row r="9" spans="1:10">
      <c r="A9" s="10">
        <v>6</v>
      </c>
      <c r="B9" s="10">
        <f>数据源!DF9</f>
        <v>2</v>
      </c>
      <c r="C9" s="10">
        <f>数据源!DG9</f>
        <v>0</v>
      </c>
      <c r="D9" s="10">
        <f>数据源!DH9</f>
        <v>1</v>
      </c>
      <c r="E9" s="10">
        <f>数据源!DI9</f>
        <v>7</v>
      </c>
      <c r="F9" s="10" t="str">
        <f>数据源!ED9</f>
        <v>[51211,102]</v>
      </c>
      <c r="G9" s="10" t="str">
        <f>数据源!EE9</f>
        <v>[30,30500]</v>
      </c>
      <c r="H9" s="13" t="str">
        <f>数据源!$DY$2</f>
        <v>[21,5,69,70,99,23,15,33,27,4,68,7,87,12]</v>
      </c>
      <c r="I9" s="13" t="str">
        <f ca="1">数据源!DY9</f>
        <v>[3676,118,460,322,420,396,47.1,45,14.6,0,8.4,0.2,0.46,1.2]</v>
      </c>
      <c r="J9" s="6">
        <f>数据源!EG9</f>
        <v>15</v>
      </c>
    </row>
    <row r="10" spans="1:10">
      <c r="A10" s="10">
        <v>7</v>
      </c>
      <c r="B10" s="10">
        <f>数据源!DF10</f>
        <v>2</v>
      </c>
      <c r="C10" s="10">
        <f>数据源!DG10</f>
        <v>1</v>
      </c>
      <c r="D10" s="10">
        <f>数据源!DH10</f>
        <v>1</v>
      </c>
      <c r="E10" s="10">
        <f>数据源!DI10</f>
        <v>8</v>
      </c>
      <c r="F10" s="10" t="str">
        <f>数据源!ED10</f>
        <v>[51211,102]</v>
      </c>
      <c r="G10" s="10" t="str">
        <f>数据源!EE10</f>
        <v>[30,43500]</v>
      </c>
      <c r="H10" s="13" t="str">
        <f>数据源!$DY$2</f>
        <v>[21,5,69,70,99,23,15,33,27,4,68,7,87,12]</v>
      </c>
      <c r="I10" s="13" t="str">
        <f ca="1">数据源!DY10</f>
        <v>[4406,130,519,363,464,453,49.1,46.9,15.4,0,7.9,0.2,0.45,1.22]</v>
      </c>
      <c r="J10" s="6">
        <f>数据源!EG10</f>
        <v>15</v>
      </c>
    </row>
    <row r="11" spans="1:10">
      <c r="A11" s="10">
        <v>8</v>
      </c>
      <c r="B11" s="10">
        <f>数据源!DF11</f>
        <v>2</v>
      </c>
      <c r="C11" s="10">
        <f>数据源!DG11</f>
        <v>2</v>
      </c>
      <c r="D11" s="10">
        <f>数据源!DH11</f>
        <v>2</v>
      </c>
      <c r="E11" s="10">
        <f>数据源!DI11</f>
        <v>9</v>
      </c>
      <c r="F11" s="10" t="str">
        <f>数据源!ED11</f>
        <v>[51211,102]</v>
      </c>
      <c r="G11" s="10" t="str">
        <f>数据源!EE11</f>
        <v>[30,56500]</v>
      </c>
      <c r="H11" s="13" t="str">
        <f>数据源!$DY$2</f>
        <v>[21,5,69,70,99,23,15,33,27,4,68,7,87,12]</v>
      </c>
      <c r="I11" s="13" t="str">
        <f ca="1">数据源!DY11</f>
        <v>[5136,143,578,404,509,509,51,48.8,16.2,0,7.4,0.2,0.43,1.28]</v>
      </c>
      <c r="J11" s="6">
        <f>数据源!EG11</f>
        <v>15</v>
      </c>
    </row>
    <row r="12" spans="1:10">
      <c r="A12" s="10">
        <v>9</v>
      </c>
      <c r="B12" s="10">
        <f>数据源!DF12</f>
        <v>3</v>
      </c>
      <c r="C12" s="10">
        <f>数据源!DG12</f>
        <v>0</v>
      </c>
      <c r="D12" s="10">
        <f>数据源!DH12</f>
        <v>1</v>
      </c>
      <c r="E12" s="10">
        <f>数据源!DI12</f>
        <v>10</v>
      </c>
      <c r="F12" s="10" t="str">
        <f>数据源!ED12</f>
        <v>[51211,102]</v>
      </c>
      <c r="G12" s="10" t="str">
        <f>数据源!EE12</f>
        <v>[40,70000]</v>
      </c>
      <c r="H12" s="13" t="str">
        <f>数据源!$DY$2</f>
        <v>[21,5,69,70,99,23,15,33,27,4,68,7,87,12]</v>
      </c>
      <c r="I12" s="13" t="str">
        <f ca="1">数据源!DY12</f>
        <v>[5867,155,637,446,553,566,53,50.6,17,0,6.9,0.2,0.42,1.31]</v>
      </c>
      <c r="J12" s="6">
        <f>数据源!EG12</f>
        <v>15</v>
      </c>
    </row>
    <row r="13" spans="1:10">
      <c r="A13" s="10">
        <v>10</v>
      </c>
      <c r="B13" s="10">
        <f>数据源!DF13</f>
        <v>3</v>
      </c>
      <c r="C13" s="10">
        <f>数据源!DG13</f>
        <v>1</v>
      </c>
      <c r="D13" s="10">
        <f>数据源!DH13</f>
        <v>1</v>
      </c>
      <c r="E13" s="10">
        <f>数据源!DI13</f>
        <v>11</v>
      </c>
      <c r="F13" s="10" t="str">
        <f>数据源!ED13</f>
        <v>[51211,102]</v>
      </c>
      <c r="G13" s="10" t="str">
        <f>数据源!EE13</f>
        <v>[40,83000]</v>
      </c>
      <c r="H13" s="13" t="str">
        <f>数据源!$DY$2</f>
        <v>[21,5,69,70,99,23,15,33,27,4,68,7,87,12]</v>
      </c>
      <c r="I13" s="13" t="str">
        <f ca="1">数据源!DY13</f>
        <v>[6597,168,695,487,598,623,55,52.5,17.8,0,6.4,0.2,0.41,1.34]</v>
      </c>
      <c r="J13" s="6">
        <f>数据源!EG13</f>
        <v>15</v>
      </c>
    </row>
    <row r="14" spans="1:10">
      <c r="A14" s="10">
        <v>11</v>
      </c>
      <c r="B14" s="10">
        <f>数据源!DF14</f>
        <v>3</v>
      </c>
      <c r="C14" s="10">
        <f>数据源!DG14</f>
        <v>2</v>
      </c>
      <c r="D14" s="10">
        <f>数据源!DH14</f>
        <v>1</v>
      </c>
      <c r="E14" s="10">
        <f>数据源!DI14</f>
        <v>12</v>
      </c>
      <c r="F14" s="10" t="str">
        <f>数据源!ED14</f>
        <v>[51211,102]</v>
      </c>
      <c r="G14" s="10" t="str">
        <f>数据源!EE14</f>
        <v>[40,96500]</v>
      </c>
      <c r="H14" s="13" t="str">
        <f>数据源!$DY$2</f>
        <v>[21,5,69,70,99,23,15,33,27,4,68,7,87,12]</v>
      </c>
      <c r="I14" s="13" t="str">
        <f ca="1">数据源!DY14</f>
        <v>[7327,181,754,528,642,679,56.9,54.4,18.6,0,5.9,0.2,0.39,1.41]</v>
      </c>
      <c r="J14" s="6">
        <f>数据源!EG14</f>
        <v>15</v>
      </c>
    </row>
    <row r="15" spans="1:10">
      <c r="A15" s="10">
        <v>12</v>
      </c>
      <c r="B15" s="10">
        <f>数据源!DF15</f>
        <v>3</v>
      </c>
      <c r="C15" s="10">
        <f>数据源!DG15</f>
        <v>3</v>
      </c>
      <c r="D15" s="10">
        <f>数据源!DH15</f>
        <v>2</v>
      </c>
      <c r="E15" s="10">
        <f>数据源!DI15</f>
        <v>-1</v>
      </c>
      <c r="F15" s="10" t="str">
        <f>数据源!ED15</f>
        <v>[51211,102]</v>
      </c>
      <c r="G15" s="10" t="str">
        <f>数据源!EE15</f>
        <v>[1,0]</v>
      </c>
      <c r="H15" s="13" t="str">
        <f>数据源!$DY$2</f>
        <v>[21,5,69,70,99,23,15,33,27,4,68,7,87,12]</v>
      </c>
      <c r="I15" s="13" t="str">
        <f ca="1">数据源!DY15</f>
        <v>[8058,193,813,569,687,736,58.9,56.3,19.4,0,5.4,0.2,0.38,1.45]</v>
      </c>
      <c r="J15" s="6">
        <f>数据源!EG15</f>
        <v>15</v>
      </c>
    </row>
    <row r="16" spans="1:10">
      <c r="A16" s="10">
        <v>13</v>
      </c>
      <c r="B16" s="10">
        <f>数据源!DF16</f>
        <v>2</v>
      </c>
      <c r="C16" s="10">
        <f>数据源!DG16</f>
        <v>0</v>
      </c>
      <c r="D16" s="10">
        <f>数据源!DH16</f>
        <v>1</v>
      </c>
      <c r="E16" s="10">
        <f>数据源!DI16</f>
        <v>14</v>
      </c>
      <c r="F16" s="10" t="str">
        <f>数据源!ED16</f>
        <v>[51221,102]</v>
      </c>
      <c r="G16" s="10" t="str">
        <f>数据源!EE16</f>
        <v>[20,28000]</v>
      </c>
      <c r="H16" s="13" t="str">
        <f>数据源!$DY$2</f>
        <v>[21,5,69,70,99,23,15,33,27,4,68,7,87,12]</v>
      </c>
      <c r="I16" s="13" t="str">
        <f ca="1">数据源!DY16</f>
        <v>[4460,188,438,307,438,413,43.3,51,14.1,1.05,0,0.4,1.23,1.2]</v>
      </c>
      <c r="J16" s="6">
        <f>数据源!EG16</f>
        <v>15</v>
      </c>
    </row>
    <row r="17" spans="1:10">
      <c r="A17" s="10">
        <v>14</v>
      </c>
      <c r="B17" s="10">
        <f>数据源!DF17</f>
        <v>2</v>
      </c>
      <c r="C17" s="10">
        <f>数据源!DG17</f>
        <v>1</v>
      </c>
      <c r="D17" s="10">
        <f>数据源!DH17</f>
        <v>1</v>
      </c>
      <c r="E17" s="10">
        <f>数据源!DI17</f>
        <v>15</v>
      </c>
      <c r="F17" s="10" t="str">
        <f>数据源!ED17</f>
        <v>[51221,102]</v>
      </c>
      <c r="G17" s="10" t="str">
        <f>数据源!EE17</f>
        <v>[20,42000]</v>
      </c>
      <c r="H17" s="13" t="str">
        <f>数据源!$DY$2</f>
        <v>[21,5,69,70,99,23,15,33,27,4,68,7,87,12]</v>
      </c>
      <c r="I17" s="13" t="str">
        <f ca="1">数据源!DY17</f>
        <v>[5297,210,496,348,489,473,44.3,52.2,14.5,1.03,0,0.4,1.21,1.21]</v>
      </c>
      <c r="J17" s="6">
        <f>数据源!EG17</f>
        <v>15</v>
      </c>
    </row>
    <row r="18" spans="1:10">
      <c r="A18" s="10">
        <v>15</v>
      </c>
      <c r="B18" s="10">
        <f>数据源!DF18</f>
        <v>2</v>
      </c>
      <c r="C18" s="10">
        <f>数据源!DG18</f>
        <v>2</v>
      </c>
      <c r="D18" s="10">
        <f>数据源!DH18</f>
        <v>2</v>
      </c>
      <c r="E18" s="10">
        <f>数据源!DI18</f>
        <v>16</v>
      </c>
      <c r="F18" s="10" t="str">
        <f>数据源!ED18</f>
        <v>[51221,102]</v>
      </c>
      <c r="G18" s="10" t="str">
        <f>数据源!EE18</f>
        <v>[20,56000]</v>
      </c>
      <c r="H18" s="13" t="str">
        <f>数据源!$DY$2</f>
        <v>[21,5,69,70,99,23,15,33,27,4,68,7,87,12]</v>
      </c>
      <c r="I18" s="13" t="str">
        <f ca="1">数据源!DY18</f>
        <v>[6134,232,555,389,540,532,45.3,53.3,14.9,1,0,0.4,1.19,1.24]</v>
      </c>
      <c r="J18" s="6">
        <f>数据源!EG18</f>
        <v>15</v>
      </c>
    </row>
    <row r="19" spans="1:10">
      <c r="A19" s="10">
        <v>16</v>
      </c>
      <c r="B19" s="10">
        <f>数据源!DF19</f>
        <v>3</v>
      </c>
      <c r="C19" s="10">
        <f>数据源!DG19</f>
        <v>0</v>
      </c>
      <c r="D19" s="10">
        <f>数据源!DH19</f>
        <v>1</v>
      </c>
      <c r="E19" s="10">
        <f>数据源!DI19</f>
        <v>17</v>
      </c>
      <c r="F19" s="10" t="str">
        <f>数据源!ED19</f>
        <v>[51221,102]</v>
      </c>
      <c r="G19" s="10" t="str">
        <f>数据源!EE19</f>
        <v>[30,70000]</v>
      </c>
      <c r="H19" s="13" t="str">
        <f>数据源!$DY$2</f>
        <v>[21,5,69,70,99,23,15,33,27,4,68,7,87,12]</v>
      </c>
      <c r="I19" s="13" t="str">
        <f ca="1">数据源!DY19</f>
        <v>[6971,254,613,430,592,592,46.3,54.5,15.4,0.98,0,0.4,1.17,1.26]</v>
      </c>
      <c r="J19" s="6">
        <f>数据源!EG19</f>
        <v>15</v>
      </c>
    </row>
    <row r="20" spans="1:10">
      <c r="A20" s="10">
        <v>17</v>
      </c>
      <c r="B20" s="10">
        <f>数据源!DF20</f>
        <v>3</v>
      </c>
      <c r="C20" s="10">
        <f>数据源!DG20</f>
        <v>1</v>
      </c>
      <c r="D20" s="10">
        <f>数据源!DH20</f>
        <v>1</v>
      </c>
      <c r="E20" s="10">
        <f>数据源!DI20</f>
        <v>18</v>
      </c>
      <c r="F20" s="10" t="str">
        <f>数据源!ED20</f>
        <v>[51221,102]</v>
      </c>
      <c r="G20" s="10" t="str">
        <f>数据源!EE20</f>
        <v>[30,84000]</v>
      </c>
      <c r="H20" s="13" t="str">
        <f>数据源!$DY$2</f>
        <v>[21,5,69,70,99,23,15,33,27,4,68,7,87,12]</v>
      </c>
      <c r="I20" s="13" t="str">
        <f ca="1">数据源!DY20</f>
        <v>[7807,276,672,471,643,652,47.2,55.6,15.8,0.96,0,0.4,1.15,1.28]</v>
      </c>
      <c r="J20" s="6">
        <f>数据源!EG20</f>
        <v>20</v>
      </c>
    </row>
    <row r="21" spans="1:10">
      <c r="A21" s="10">
        <v>18</v>
      </c>
      <c r="B21" s="10">
        <f>数据源!DF21</f>
        <v>3</v>
      </c>
      <c r="C21" s="10">
        <f>数据源!DG21</f>
        <v>2</v>
      </c>
      <c r="D21" s="10">
        <f>数据源!DH21</f>
        <v>1</v>
      </c>
      <c r="E21" s="10">
        <f>数据源!DI21</f>
        <v>19</v>
      </c>
      <c r="F21" s="10" t="str">
        <f>数据源!ED21</f>
        <v>[51221,102]</v>
      </c>
      <c r="G21" s="10" t="str">
        <f>数据源!EE21</f>
        <v>[30,98000]</v>
      </c>
      <c r="H21" s="13" t="str">
        <f>数据源!$DY$2</f>
        <v>[21,5,69,70,99,23,15,33,27,4,68,7,87,12]</v>
      </c>
      <c r="I21" s="13" t="str">
        <f ca="1">数据源!DY21</f>
        <v>[8644,298,730,512,694,712,48.2,56.8,16.2,0.93,0,0.4,1.13,1.3]</v>
      </c>
      <c r="J21" s="6">
        <f>数据源!EG21</f>
        <v>20</v>
      </c>
    </row>
    <row r="22" spans="1:10">
      <c r="A22" s="10">
        <v>19</v>
      </c>
      <c r="B22" s="10">
        <f>数据源!DF22</f>
        <v>3</v>
      </c>
      <c r="C22" s="10">
        <f>数据源!DG22</f>
        <v>3</v>
      </c>
      <c r="D22" s="10">
        <f>数据源!DH22</f>
        <v>2</v>
      </c>
      <c r="E22" s="10">
        <f>数据源!DI22</f>
        <v>20</v>
      </c>
      <c r="F22" s="10" t="str">
        <f>数据源!ED22</f>
        <v>[51221,102]</v>
      </c>
      <c r="G22" s="10" t="str">
        <f>数据源!EE22</f>
        <v>[30,112000]</v>
      </c>
      <c r="H22" s="13" t="str">
        <f>数据源!$DY$2</f>
        <v>[21,5,69,70,99,23,15,33,27,4,68,7,87,12]</v>
      </c>
      <c r="I22" s="13" t="str">
        <f ca="1">数据源!DY22</f>
        <v>[9481,320,789,552,745,771,49.2,58,16.6,0.91,0,0.4,1.11,1.32]</v>
      </c>
      <c r="J22" s="6">
        <f>数据源!EG22</f>
        <v>20</v>
      </c>
    </row>
    <row r="23" spans="1:10">
      <c r="A23" s="10">
        <v>20</v>
      </c>
      <c r="B23" s="10">
        <f>数据源!DF23</f>
        <v>4</v>
      </c>
      <c r="C23" s="10">
        <f>数据源!DG23</f>
        <v>0</v>
      </c>
      <c r="D23" s="10">
        <f>数据源!DH23</f>
        <v>1</v>
      </c>
      <c r="E23" s="10">
        <f>数据源!DI23</f>
        <v>21</v>
      </c>
      <c r="F23" s="10" t="str">
        <f>数据源!ED23</f>
        <v>[51221,102]</v>
      </c>
      <c r="G23" s="10" t="str">
        <f>数据源!EE23</f>
        <v>[40,126500]</v>
      </c>
      <c r="H23" s="13" t="str">
        <f>数据源!$DY$2</f>
        <v>[21,5,69,70,99,23,15,33,27,4,68,7,87,12]</v>
      </c>
      <c r="I23" s="13" t="str">
        <f ca="1">数据源!DY23</f>
        <v>[10318,342,847,593,797,831,50.2,59.1,17,0.89,0,0.4,1.1,1.34]</v>
      </c>
      <c r="J23" s="6">
        <f>数据源!EG23</f>
        <v>20</v>
      </c>
    </row>
    <row r="24" spans="1:10">
      <c r="A24" s="10">
        <v>21</v>
      </c>
      <c r="B24" s="10">
        <f>数据源!DF24</f>
        <v>4</v>
      </c>
      <c r="C24" s="10">
        <f>数据源!DG24</f>
        <v>1</v>
      </c>
      <c r="D24" s="10">
        <f>数据源!DH24</f>
        <v>1</v>
      </c>
      <c r="E24" s="10">
        <f>数据源!DI24</f>
        <v>22</v>
      </c>
      <c r="F24" s="10" t="str">
        <f>数据源!ED24</f>
        <v>[51221,102]</v>
      </c>
      <c r="G24" s="10" t="str">
        <f>数据源!EE24</f>
        <v>[40,140500]</v>
      </c>
      <c r="H24" s="13" t="str">
        <f>数据源!$DY$2</f>
        <v>[21,5,69,70,99,23,15,33,27,4,68,7,87,12]</v>
      </c>
      <c r="I24" s="13" t="str">
        <f ca="1">数据源!DY24</f>
        <v>[11154,364,906,634,848,891,51.2,60.3,17.5,0.86,0,0.4,1.08,1.36]</v>
      </c>
      <c r="J24" s="6">
        <f>数据源!EG24</f>
        <v>20</v>
      </c>
    </row>
    <row r="25" spans="1:10">
      <c r="A25" s="10">
        <v>22</v>
      </c>
      <c r="B25" s="10">
        <f>数据源!DF25</f>
        <v>4</v>
      </c>
      <c r="C25" s="10">
        <f>数据源!DG25</f>
        <v>2</v>
      </c>
      <c r="D25" s="10">
        <f>数据源!DH25</f>
        <v>1</v>
      </c>
      <c r="E25" s="10">
        <f>数据源!DI25</f>
        <v>23</v>
      </c>
      <c r="F25" s="10" t="str">
        <f>数据源!ED25</f>
        <v>[51221,102]</v>
      </c>
      <c r="G25" s="10" t="str">
        <f>数据源!EE25</f>
        <v>[40,154500]</v>
      </c>
      <c r="H25" s="13" t="str">
        <f>数据源!$DY$2</f>
        <v>[21,5,69,70,99,23,15,33,27,4,68,7,87,12]</v>
      </c>
      <c r="I25" s="13" t="str">
        <f ca="1">数据源!DY25</f>
        <v>[11991,386,964,675,899,951,52.2,61.4,17.9,0.84,0,0.4,1.06,1.39]</v>
      </c>
      <c r="J25" s="6">
        <f>数据源!EG25</f>
        <v>20</v>
      </c>
    </row>
    <row r="26" spans="1:10">
      <c r="A26" s="10">
        <v>23</v>
      </c>
      <c r="B26" s="10">
        <f>数据源!DF26</f>
        <v>4</v>
      </c>
      <c r="C26" s="10">
        <f>数据源!DG26</f>
        <v>3</v>
      </c>
      <c r="D26" s="10">
        <f>数据源!DH26</f>
        <v>1</v>
      </c>
      <c r="E26" s="10">
        <f>数据源!DI26</f>
        <v>24</v>
      </c>
      <c r="F26" s="10" t="str">
        <f>数据源!ED26</f>
        <v>[51221,102]</v>
      </c>
      <c r="G26" s="10" t="str">
        <f>数据源!EE26</f>
        <v>[40,168500]</v>
      </c>
      <c r="H26" s="13" t="str">
        <f>数据源!$DY$2</f>
        <v>[21,5,69,70,99,23,15,33,27,4,68,7,87,12]</v>
      </c>
      <c r="I26" s="13" t="str">
        <f ca="1">数据源!DY26</f>
        <v>[12828,408,1023,716,950,1010,53.1,62.6,18.3,0.82,0,0.4,1.04,1.41]</v>
      </c>
      <c r="J26" s="6">
        <f>数据源!EG26</f>
        <v>20</v>
      </c>
    </row>
    <row r="27" spans="1:10">
      <c r="A27" s="10">
        <v>24</v>
      </c>
      <c r="B27" s="10">
        <f>数据源!DF27</f>
        <v>4</v>
      </c>
      <c r="C27" s="10">
        <f>数据源!DG27</f>
        <v>4</v>
      </c>
      <c r="D27" s="10">
        <f>数据源!DH27</f>
        <v>2</v>
      </c>
      <c r="E27" s="10">
        <f>数据源!DI27</f>
        <v>-1</v>
      </c>
      <c r="F27" s="10" t="str">
        <f>数据源!ED27</f>
        <v>[51221,102]</v>
      </c>
      <c r="G27" s="10" t="str">
        <f>数据源!EE27</f>
        <v>[1,0]</v>
      </c>
      <c r="H27" s="13" t="str">
        <f>数据源!$DY$2</f>
        <v>[21,5,69,70,99,23,15,33,27,4,68,7,87,12]</v>
      </c>
      <c r="I27" s="13" t="str">
        <f ca="1">数据源!DY27</f>
        <v>[13665,430,1081,757,1002,1070,54.1,63.8,18.7,0.79,0,0.4,1.02,1.44]</v>
      </c>
      <c r="J27" s="6">
        <f>数据源!EG27</f>
        <v>20</v>
      </c>
    </row>
    <row r="28" spans="1:10">
      <c r="A28" s="10">
        <v>25</v>
      </c>
      <c r="B28" s="10">
        <f>数据源!DF28</f>
        <v>3</v>
      </c>
      <c r="C28" s="10">
        <f>数据源!DG28</f>
        <v>0</v>
      </c>
      <c r="D28" s="10">
        <f>数据源!DH28</f>
        <v>1</v>
      </c>
      <c r="E28" s="10">
        <f>数据源!DI28</f>
        <v>26</v>
      </c>
      <c r="F28" s="10" t="str">
        <f>数据源!ED28</f>
        <v>[51311,102]</v>
      </c>
      <c r="G28" s="10" t="str">
        <f>数据源!EE28</f>
        <v>[35,20500]</v>
      </c>
      <c r="H28" s="13" t="str">
        <f>数据源!$DY$2</f>
        <v>[21,5,69,70,99,23,15,33,27,4,68,7,87,12]</v>
      </c>
      <c r="I28" s="13" t="str">
        <f ca="1">数据源!DY28</f>
        <v>[5231,363,600,420,600,566,42.4,50,13.9,1.4,0,0.4,0.95,1.2]</v>
      </c>
      <c r="J28" s="6">
        <f>数据源!EG28</f>
        <v>25</v>
      </c>
    </row>
    <row r="29" spans="1:10">
      <c r="A29" s="10">
        <v>26</v>
      </c>
      <c r="B29" s="10">
        <f>数据源!DF29</f>
        <v>3</v>
      </c>
      <c r="C29" s="10">
        <f>数据源!DG29</f>
        <v>1</v>
      </c>
      <c r="D29" s="10">
        <f>数据源!DH29</f>
        <v>1</v>
      </c>
      <c r="E29" s="10">
        <f>数据源!DI29</f>
        <v>27</v>
      </c>
      <c r="F29" s="10" t="str">
        <f>数据源!ED29</f>
        <v>[51311,102]</v>
      </c>
      <c r="G29" s="10" t="str">
        <f>数据源!EE29</f>
        <v>[35,51000]</v>
      </c>
      <c r="H29" s="13" t="str">
        <f>数据源!$DY$2</f>
        <v>[21,5,69,70,99,23,15,33,27,4,68,7,87,12]</v>
      </c>
      <c r="I29" s="13" t="str">
        <f ca="1">数据源!DY29</f>
        <v>[5910,386,651,456,637,623,43.7,51.6,14.5,1.36,0,0.4,0.93,1.23]</v>
      </c>
      <c r="J29" s="6">
        <f>数据源!EG29</f>
        <v>20</v>
      </c>
    </row>
    <row r="30" spans="1:10">
      <c r="A30" s="10">
        <v>27</v>
      </c>
      <c r="B30" s="10">
        <f>数据源!DF30</f>
        <v>3</v>
      </c>
      <c r="C30" s="10">
        <f>数据源!DG30</f>
        <v>2</v>
      </c>
      <c r="D30" s="10">
        <f>数据源!DH30</f>
        <v>1</v>
      </c>
      <c r="E30" s="10">
        <f>数据源!DI30</f>
        <v>28</v>
      </c>
      <c r="F30" s="10" t="str">
        <f>数据源!ED30</f>
        <v>[51311,102]</v>
      </c>
      <c r="G30" s="10" t="str">
        <f>数据源!EE30</f>
        <v>[35,81500]</v>
      </c>
      <c r="H30" s="13" t="str">
        <f>数据源!$DY$2</f>
        <v>[21,5,69,70,99,23,15,33,27,4,68,7,87,12]</v>
      </c>
      <c r="I30" s="13" t="str">
        <f ca="1">数据源!DY30</f>
        <v>[6588,408,702,491,675,679,45.1,53.1,15,1.31,0,0.4,0.91,1.25]</v>
      </c>
      <c r="J30" s="6">
        <f>数据源!EG30</f>
        <v>20</v>
      </c>
    </row>
    <row r="31" spans="1:10">
      <c r="A31" s="10">
        <v>28</v>
      </c>
      <c r="B31" s="10">
        <f>数据源!DF31</f>
        <v>3</v>
      </c>
      <c r="C31" s="10">
        <f>数据源!DG31</f>
        <v>3</v>
      </c>
      <c r="D31" s="10">
        <f>数据源!DH31</f>
        <v>2</v>
      </c>
      <c r="E31" s="10">
        <f>数据源!DI31</f>
        <v>29</v>
      </c>
      <c r="F31" s="10" t="str">
        <f>数据源!ED31</f>
        <v>[51311,102]</v>
      </c>
      <c r="G31" s="10" t="str">
        <f>数据源!EE31</f>
        <v>[35,112000]</v>
      </c>
      <c r="H31" s="13" t="str">
        <f>数据源!$DY$2</f>
        <v>[21,5,69,70,99,23,15,33,27,4,68,7,87,12]</v>
      </c>
      <c r="I31" s="13" t="str">
        <f ca="1">数据源!DY31</f>
        <v>[7267,431,753,527,712,736,46.4,54.7,15.6,1.27,0,0.4,0.89,1.28]</v>
      </c>
      <c r="J31" s="6">
        <f>数据源!EG31</f>
        <v>20</v>
      </c>
    </row>
    <row r="32" spans="1:10">
      <c r="A32" s="10">
        <v>29</v>
      </c>
      <c r="B32" s="10">
        <f>数据源!DF32</f>
        <v>4</v>
      </c>
      <c r="C32" s="10">
        <f>数据源!DG32</f>
        <v>0</v>
      </c>
      <c r="D32" s="10">
        <f>数据源!DH32</f>
        <v>1</v>
      </c>
      <c r="E32" s="10">
        <f>数据源!DI32</f>
        <v>30</v>
      </c>
      <c r="F32" s="10" t="str">
        <f>数据源!ED32</f>
        <v>[51311,102]</v>
      </c>
      <c r="G32" s="10" t="str">
        <f>数据源!EE32</f>
        <v>[50,143000]</v>
      </c>
      <c r="H32" s="13" t="str">
        <f>数据源!$DY$2</f>
        <v>[21,5,69,70,99,23,15,33,27,4,68,7,87,12]</v>
      </c>
      <c r="I32" s="13" t="str">
        <f ca="1">数据源!DY32</f>
        <v>[7946,454,804,563,749,793,47.7,56.3,16.2,1.22,0,0.4,0.87,1.31]</v>
      </c>
      <c r="J32" s="6">
        <f>数据源!EG32</f>
        <v>20</v>
      </c>
    </row>
    <row r="33" spans="1:10">
      <c r="A33" s="10">
        <v>30</v>
      </c>
      <c r="B33" s="10">
        <f>数据源!DF33</f>
        <v>4</v>
      </c>
      <c r="C33" s="10">
        <f>数据源!DG33</f>
        <v>1</v>
      </c>
      <c r="D33" s="10">
        <f>数据源!DH33</f>
        <v>1</v>
      </c>
      <c r="E33" s="10">
        <f>数据源!DI33</f>
        <v>31</v>
      </c>
      <c r="F33" s="10" t="str">
        <f>数据源!ED33</f>
        <v>[51311,102]</v>
      </c>
      <c r="G33" s="10" t="str">
        <f>数据源!EE33</f>
        <v>[50,173500]</v>
      </c>
      <c r="H33" s="13" t="str">
        <f>数据源!$DY$2</f>
        <v>[21,5,69,70,99,23,15,33,27,4,68,7,87,12]</v>
      </c>
      <c r="I33" s="13" t="str">
        <f ca="1">数据源!DY33</f>
        <v>[8625,477,855,598,787,849,49,57.8,16.7,1.18,0,0.4,0.85,1.34]</v>
      </c>
      <c r="J33" s="6">
        <f>数据源!EG33</f>
        <v>20</v>
      </c>
    </row>
    <row r="34" spans="1:10">
      <c r="A34" s="10">
        <v>31</v>
      </c>
      <c r="B34" s="10">
        <f>数据源!DF34</f>
        <v>4</v>
      </c>
      <c r="C34" s="10">
        <f>数据源!DG34</f>
        <v>2</v>
      </c>
      <c r="D34" s="10">
        <f>数据源!DH34</f>
        <v>1</v>
      </c>
      <c r="E34" s="10">
        <f>数据源!DI34</f>
        <v>32</v>
      </c>
      <c r="F34" s="10" t="str">
        <f>数据源!ED34</f>
        <v>[51311,102]</v>
      </c>
      <c r="G34" s="10" t="str">
        <f>数据源!EE34</f>
        <v>[50,204000]</v>
      </c>
      <c r="H34" s="13" t="str">
        <f>数据源!$DY$2</f>
        <v>[21,5,69,70,99,23,15,33,27,4,68,7,87,12]</v>
      </c>
      <c r="I34" s="13" t="str">
        <f ca="1">数据源!DY34</f>
        <v>[9303,499,906,634,824,906,50.4,59.4,17.3,1.13,0,0.4,0.83,1.37]</v>
      </c>
      <c r="J34" s="6">
        <f>数据源!EG34</f>
        <v>20</v>
      </c>
    </row>
    <row r="35" spans="1:10">
      <c r="A35" s="10">
        <v>32</v>
      </c>
      <c r="B35" s="10">
        <f>数据源!DF35</f>
        <v>4</v>
      </c>
      <c r="C35" s="10">
        <f>数据源!DG35</f>
        <v>3</v>
      </c>
      <c r="D35" s="10">
        <f>数据源!DH35</f>
        <v>1</v>
      </c>
      <c r="E35" s="10">
        <f>数据源!DI35</f>
        <v>33</v>
      </c>
      <c r="F35" s="10" t="str">
        <f>数据源!ED35</f>
        <v>[51311,102]</v>
      </c>
      <c r="G35" s="10" t="str">
        <f>数据源!EE35</f>
        <v>[50,234500]</v>
      </c>
      <c r="H35" s="13" t="str">
        <f>数据源!$DY$2</f>
        <v>[21,5,69,70,99,23,15,33,27,4,68,7,87,12]</v>
      </c>
      <c r="I35" s="13" t="str">
        <f ca="1">数据源!DY35</f>
        <v>[9982,522,957,670,861,962,51.7,60.9,17.9,1.09,0,0.4,0.81,1.41]</v>
      </c>
      <c r="J35" s="6">
        <f>数据源!EG35</f>
        <v>20</v>
      </c>
    </row>
    <row r="36" spans="1:10">
      <c r="A36" s="10">
        <v>33</v>
      </c>
      <c r="B36" s="10">
        <f>数据源!DF36</f>
        <v>4</v>
      </c>
      <c r="C36" s="10">
        <f>数据源!DG36</f>
        <v>4</v>
      </c>
      <c r="D36" s="10">
        <f>数据源!DH36</f>
        <v>2</v>
      </c>
      <c r="E36" s="10">
        <f>数据源!DI36</f>
        <v>-1</v>
      </c>
      <c r="F36" s="10" t="str">
        <f>数据源!ED36</f>
        <v>[51311,102]</v>
      </c>
      <c r="G36" s="10" t="str">
        <f>数据源!EE36</f>
        <v>[1,0]</v>
      </c>
      <c r="H36" s="13" t="str">
        <f>数据源!$DY$2</f>
        <v>[21,5,69,70,99,23,15,33,27,4,68,7,87,12]</v>
      </c>
      <c r="I36" s="13" t="str">
        <f ca="1">数据源!DY36</f>
        <v>[10661,545,1008,705,899,1019,53,62.5,18.4,1.04,0,0.4,0.79,1.44]</v>
      </c>
      <c r="J36" s="6">
        <f>数据源!EG36</f>
        <v>20</v>
      </c>
    </row>
    <row r="37" spans="1:10">
      <c r="A37" s="10">
        <v>34</v>
      </c>
      <c r="B37" s="10">
        <f>数据源!DF37</f>
        <v>3</v>
      </c>
      <c r="C37" s="10">
        <f>数据源!DG37</f>
        <v>0</v>
      </c>
      <c r="D37" s="10">
        <f>数据源!DH37</f>
        <v>1</v>
      </c>
      <c r="E37" s="10">
        <f>数据源!DI37</f>
        <v>35</v>
      </c>
      <c r="F37" s="10" t="str">
        <f>数据源!ED37</f>
        <v>[51321,102]</v>
      </c>
      <c r="G37" s="10" t="str">
        <f>数据源!EE37</f>
        <v>[25,81500]</v>
      </c>
      <c r="H37" s="13" t="str">
        <f>数据源!$DY$2</f>
        <v>[21,5,69,70,99,23,15,33,27,4,68,7,87,12]</v>
      </c>
      <c r="I37" s="13" t="str">
        <f ca="1">数据源!DY37</f>
        <v>[6066,218,687,481,627,591,48.1,45.9,14.9,0,6.3,0.3,0.7,1.2]</v>
      </c>
      <c r="J37" s="6">
        <f>数据源!EG37</f>
        <v>25</v>
      </c>
    </row>
    <row r="38" spans="1:10">
      <c r="A38" s="10">
        <v>35</v>
      </c>
      <c r="B38" s="10">
        <f>数据源!DF38</f>
        <v>3</v>
      </c>
      <c r="C38" s="10">
        <f>数据源!DG38</f>
        <v>1</v>
      </c>
      <c r="D38" s="10">
        <f>数据源!DH38</f>
        <v>1</v>
      </c>
      <c r="E38" s="10">
        <f>数据源!DI38</f>
        <v>36</v>
      </c>
      <c r="F38" s="10" t="str">
        <f>数据源!ED38</f>
        <v>[51321,102]</v>
      </c>
      <c r="G38" s="10" t="str">
        <f>数据源!EE38</f>
        <v>[25,103500]</v>
      </c>
      <c r="H38" s="13" t="str">
        <f>数据源!$DY$2</f>
        <v>[21,5,69,70,99,23,15,33,27,4,68,7,87,12]</v>
      </c>
      <c r="I38" s="13" t="str">
        <f ca="1">数据源!DY38</f>
        <v>[6816,234,748,524,672,651,49,46.7,15.2,0,6.1,0.3,0.69,1.22]</v>
      </c>
      <c r="J38" s="6">
        <f>数据源!EG38</f>
        <v>20</v>
      </c>
    </row>
    <row r="39" spans="1:10">
      <c r="A39" s="10">
        <v>36</v>
      </c>
      <c r="B39" s="10">
        <f>数据源!DF39</f>
        <v>3</v>
      </c>
      <c r="C39" s="10">
        <f>数据源!DG39</f>
        <v>2</v>
      </c>
      <c r="D39" s="10">
        <f>数据源!DH39</f>
        <v>1</v>
      </c>
      <c r="E39" s="10">
        <f>数据源!DI39</f>
        <v>37</v>
      </c>
      <c r="F39" s="10" t="str">
        <f>数据源!ED39</f>
        <v>[51321,102]</v>
      </c>
      <c r="G39" s="10" t="str">
        <f>数据源!EE39</f>
        <v>[25,125000]</v>
      </c>
      <c r="H39" s="13" t="str">
        <f>数据源!$DY$2</f>
        <v>[21,5,69,70,99,23,15,33,27,4,68,7,87,12]</v>
      </c>
      <c r="I39" s="13" t="str">
        <f ca="1">数据源!DY39</f>
        <v>[7566,249,810,567,717,710,49.8,47.5,15.6,0,6,0.3,0.68,1.24]</v>
      </c>
      <c r="J39" s="6">
        <f>数据源!EG39</f>
        <v>20</v>
      </c>
    </row>
    <row r="40" spans="1:10">
      <c r="A40" s="10">
        <v>37</v>
      </c>
      <c r="B40" s="10">
        <f>数据源!DF40</f>
        <v>3</v>
      </c>
      <c r="C40" s="10">
        <f>数据源!DG40</f>
        <v>3</v>
      </c>
      <c r="D40" s="10">
        <f>数据源!DH40</f>
        <v>2</v>
      </c>
      <c r="E40" s="10">
        <f>数据源!DI40</f>
        <v>38</v>
      </c>
      <c r="F40" s="10" t="str">
        <f>数据源!ED40</f>
        <v>[51321,102]</v>
      </c>
      <c r="G40" s="10" t="str">
        <f>数据源!EE40</f>
        <v>[25,147000]</v>
      </c>
      <c r="H40" s="13" t="str">
        <f>数据源!$DY$2</f>
        <v>[21,5,69,70,99,23,15,33,27,4,68,7,87,12]</v>
      </c>
      <c r="I40" s="13" t="str">
        <f ca="1">数据源!DY40</f>
        <v>[8316,265,871,610,762,770,50.7,48.4,15.9,0,5.8,0.3,0.68,1.24]</v>
      </c>
      <c r="J40" s="6">
        <f>数据源!EG40</f>
        <v>20</v>
      </c>
    </row>
    <row r="41" spans="1:10">
      <c r="A41" s="10">
        <v>38</v>
      </c>
      <c r="B41" s="10">
        <f>数据源!DF41</f>
        <v>4</v>
      </c>
      <c r="C41" s="10">
        <f>数据源!DG41</f>
        <v>0</v>
      </c>
      <c r="D41" s="10">
        <f>数据源!DH41</f>
        <v>1</v>
      </c>
      <c r="E41" s="10">
        <f>数据源!DI41</f>
        <v>39</v>
      </c>
      <c r="F41" s="10" t="str">
        <f>数据源!ED41</f>
        <v>[51321,102]</v>
      </c>
      <c r="G41" s="10" t="str">
        <f>数据源!EE41</f>
        <v>[40,169000]</v>
      </c>
      <c r="H41" s="13" t="str">
        <f>数据源!$DY$2</f>
        <v>[21,5,69,70,99,23,15,33,27,4,68,7,87,12]</v>
      </c>
      <c r="I41" s="13" t="str">
        <f ca="1">数据源!DY41</f>
        <v>[9066,281,932,653,807,830,51.5,49.2,16.3,0,5.7,0.3,0.67,1.25]</v>
      </c>
      <c r="J41" s="6">
        <f>数据源!EG41</f>
        <v>20</v>
      </c>
    </row>
    <row r="42" spans="1:10">
      <c r="A42" s="10">
        <v>39</v>
      </c>
      <c r="B42" s="10">
        <f>数据源!DF42</f>
        <v>4</v>
      </c>
      <c r="C42" s="10">
        <f>数据源!DG42</f>
        <v>1</v>
      </c>
      <c r="D42" s="10">
        <f>数据源!DH42</f>
        <v>1</v>
      </c>
      <c r="E42" s="10">
        <f>数据源!DI42</f>
        <v>40</v>
      </c>
      <c r="F42" s="10" t="str">
        <f>数据源!ED42</f>
        <v>[51321,102]</v>
      </c>
      <c r="G42" s="10" t="str">
        <f>数据源!EE42</f>
        <v>[40,191000]</v>
      </c>
      <c r="H42" s="13" t="str">
        <f>数据源!$DY$2</f>
        <v>[21,5,69,70,99,23,15,33,27,4,68,7,87,12]</v>
      </c>
      <c r="I42" s="13" t="str">
        <f ca="1">数据源!DY42</f>
        <v>[9816,297,993,695,853,889,52.4,50,16.6,0,5.5,0.3,0.66,1.27]</v>
      </c>
      <c r="J42" s="6">
        <f>数据源!EG42</f>
        <v>25</v>
      </c>
    </row>
    <row r="43" spans="1:10">
      <c r="A43" s="10">
        <v>40</v>
      </c>
      <c r="B43" s="10">
        <f>数据源!DF43</f>
        <v>4</v>
      </c>
      <c r="C43" s="10">
        <f>数据源!DG43</f>
        <v>2</v>
      </c>
      <c r="D43" s="10">
        <f>数据源!DH43</f>
        <v>1</v>
      </c>
      <c r="E43" s="10">
        <f>数据源!DI43</f>
        <v>41</v>
      </c>
      <c r="F43" s="10" t="str">
        <f>数据源!ED43</f>
        <v>[51321,102]</v>
      </c>
      <c r="G43" s="10" t="str">
        <f>数据源!EE43</f>
        <v>[40,213000]</v>
      </c>
      <c r="H43" s="13" t="str">
        <f>数据源!$DY$2</f>
        <v>[21,5,69,70,99,23,15,33,27,4,68,7,87,12]</v>
      </c>
      <c r="I43" s="13" t="str">
        <f ca="1">数据源!DY43</f>
        <v>[10566,312,1055,738,898,949,53.3,50.8,17,0,5.3,0.3,0.65,1.29]</v>
      </c>
      <c r="J43" s="6">
        <f>数据源!EG43</f>
        <v>25</v>
      </c>
    </row>
    <row r="44" spans="1:10">
      <c r="A44" s="10">
        <v>41</v>
      </c>
      <c r="B44" s="10">
        <f>数据源!DF44</f>
        <v>4</v>
      </c>
      <c r="C44" s="10">
        <f>数据源!DG44</f>
        <v>3</v>
      </c>
      <c r="D44" s="10">
        <f>数据源!DH44</f>
        <v>1</v>
      </c>
      <c r="E44" s="10">
        <f>数据源!DI44</f>
        <v>42</v>
      </c>
      <c r="F44" s="10" t="str">
        <f>数据源!ED44</f>
        <v>[51321,102]</v>
      </c>
      <c r="G44" s="10" t="str">
        <f>数据源!EE44</f>
        <v>[40,234500]</v>
      </c>
      <c r="H44" s="13" t="str">
        <f>数据源!$DY$2</f>
        <v>[21,5,69,70,99,23,15,33,27,4,68,7,87,12]</v>
      </c>
      <c r="I44" s="13" t="str">
        <f ca="1">数据源!DY44</f>
        <v>[11316,328,1116,781,943,1009,54.1,51.6,17.3,0,5.2,0.3,0.64,1.31]</v>
      </c>
      <c r="J44" s="6">
        <f>数据源!EG44</f>
        <v>25</v>
      </c>
    </row>
    <row r="45" spans="1:10">
      <c r="A45" s="10">
        <v>42</v>
      </c>
      <c r="B45" s="10">
        <f>数据源!DF45</f>
        <v>4</v>
      </c>
      <c r="C45" s="10">
        <f>数据源!DG45</f>
        <v>4</v>
      </c>
      <c r="D45" s="10">
        <f>数据源!DH45</f>
        <v>2</v>
      </c>
      <c r="E45" s="10">
        <f>数据源!DI45</f>
        <v>43</v>
      </c>
      <c r="F45" s="10" t="str">
        <f>数据源!ED45</f>
        <v>[51321,102]</v>
      </c>
      <c r="G45" s="10" t="str">
        <f>数据源!EE45</f>
        <v>[40,256500]</v>
      </c>
      <c r="H45" s="13" t="str">
        <f>数据源!$DY$2</f>
        <v>[21,5,69,70,99,23,15,33,27,4,68,7,87,12]</v>
      </c>
      <c r="I45" s="13" t="str">
        <f ca="1">数据源!DY45</f>
        <v>[12066,344,1177,824,988,1068,55,52.5,17.7,0,5,0.3,0.63,1.33]</v>
      </c>
      <c r="J45" s="6">
        <f>数据源!EG45</f>
        <v>25</v>
      </c>
    </row>
    <row r="46" spans="1:10">
      <c r="A46" s="10">
        <v>43</v>
      </c>
      <c r="B46" s="10">
        <f>数据源!DF46</f>
        <v>5</v>
      </c>
      <c r="C46" s="10">
        <f>数据源!DG46</f>
        <v>0</v>
      </c>
      <c r="D46" s="10">
        <f>数据源!DH46</f>
        <v>1</v>
      </c>
      <c r="E46" s="10">
        <f>数据源!DI46</f>
        <v>44</v>
      </c>
      <c r="F46" s="10" t="str">
        <f>数据源!ED46</f>
        <v>[51321,102]</v>
      </c>
      <c r="G46" s="10" t="str">
        <f>数据源!EE46</f>
        <v>[50,278500]</v>
      </c>
      <c r="H46" s="13" t="str">
        <f>数据源!$DY$2</f>
        <v>[21,5,69,70,99,23,15,33,27,4,68,7,87,12]</v>
      </c>
      <c r="I46" s="13" t="str">
        <f ca="1">数据源!DY46</f>
        <v>[12816,359,1239,867,1033,1128,55.8,53.3,18,0,4.9,0.3,0.63,1.33]</v>
      </c>
      <c r="J46" s="6">
        <f>数据源!EG46</f>
        <v>25</v>
      </c>
    </row>
    <row r="47" spans="1:10">
      <c r="A47" s="10">
        <v>44</v>
      </c>
      <c r="B47" s="10">
        <f>数据源!DF47</f>
        <v>5</v>
      </c>
      <c r="C47" s="10">
        <f>数据源!DG47</f>
        <v>1</v>
      </c>
      <c r="D47" s="10">
        <f>数据源!DH47</f>
        <v>1</v>
      </c>
      <c r="E47" s="10">
        <f>数据源!DI47</f>
        <v>45</v>
      </c>
      <c r="F47" s="10" t="str">
        <f>数据源!ED47</f>
        <v>[51321,102]</v>
      </c>
      <c r="G47" s="10" t="str">
        <f>数据源!EE47</f>
        <v>[50,300500]</v>
      </c>
      <c r="H47" s="13" t="str">
        <f>数据源!$DY$2</f>
        <v>[21,5,69,70,99,23,15,33,27,4,68,7,87,12]</v>
      </c>
      <c r="I47" s="13" t="str">
        <f ca="1">数据源!DY47</f>
        <v>[13566,375,1300,910,1078,1187,56.7,54.1,18.4,0,4.7,0.3,0.62,1.35]</v>
      </c>
      <c r="J47" s="6">
        <f>数据源!EG47</f>
        <v>30</v>
      </c>
    </row>
    <row r="48" spans="1:10">
      <c r="A48" s="10">
        <v>45</v>
      </c>
      <c r="B48" s="10">
        <f>数据源!DF48</f>
        <v>5</v>
      </c>
      <c r="C48" s="10">
        <f>数据源!DG48</f>
        <v>2</v>
      </c>
      <c r="D48" s="10">
        <f>数据源!DH48</f>
        <v>1</v>
      </c>
      <c r="E48" s="10">
        <f>数据源!DI48</f>
        <v>46</v>
      </c>
      <c r="F48" s="10" t="str">
        <f>数据源!ED48</f>
        <v>[51321,102]</v>
      </c>
      <c r="G48" s="10" t="str">
        <f>数据源!EE48</f>
        <v>[50,322500]</v>
      </c>
      <c r="H48" s="13" t="str">
        <f>数据源!$DY$2</f>
        <v>[21,5,69,70,99,23,15,33,27,4,68,7,87,12]</v>
      </c>
      <c r="I48" s="13" t="str">
        <f ca="1">数据源!DY48</f>
        <v>[14316,391,1361,953,1123,1247,57.5,54.9,18.7,0,4.5,0.3,0.61,1.38]</v>
      </c>
      <c r="J48" s="6">
        <f>数据源!EG48</f>
        <v>30</v>
      </c>
    </row>
    <row r="49" spans="1:10">
      <c r="A49" s="10">
        <v>46</v>
      </c>
      <c r="B49" s="10">
        <f>数据源!DF49</f>
        <v>5</v>
      </c>
      <c r="C49" s="10">
        <f>数据源!DG49</f>
        <v>3</v>
      </c>
      <c r="D49" s="10">
        <f>数据源!DH49</f>
        <v>1</v>
      </c>
      <c r="E49" s="10">
        <f>数据源!DI49</f>
        <v>47</v>
      </c>
      <c r="F49" s="10" t="str">
        <f>数据源!ED49</f>
        <v>[51321,102]</v>
      </c>
      <c r="G49" s="10" t="str">
        <f>数据源!EE49</f>
        <v>[50,344000]</v>
      </c>
      <c r="H49" s="13" t="str">
        <f>数据源!$DY$2</f>
        <v>[21,5,69,70,99,23,15,33,27,4,68,7,87,12]</v>
      </c>
      <c r="I49" s="13" t="str">
        <f ca="1">数据源!DY49</f>
        <v>[15066,407,1422,996,1168,1307,58.4,55.7,19.1,0,4.4,0.3,0.6,1.4]</v>
      </c>
      <c r="J49" s="6">
        <f>数据源!EG49</f>
        <v>30</v>
      </c>
    </row>
    <row r="50" spans="1:10">
      <c r="A50" s="10">
        <v>47</v>
      </c>
      <c r="B50" s="10">
        <f>数据源!DF50</f>
        <v>5</v>
      </c>
      <c r="C50" s="10">
        <f>数据源!DG50</f>
        <v>4</v>
      </c>
      <c r="D50" s="10">
        <f>数据源!DH50</f>
        <v>1</v>
      </c>
      <c r="E50" s="10">
        <f>数据源!DI50</f>
        <v>48</v>
      </c>
      <c r="F50" s="10" t="str">
        <f>数据源!ED50</f>
        <v>[51321,102]</v>
      </c>
      <c r="G50" s="10" t="str">
        <f>数据源!EE50</f>
        <v>[50,366000]</v>
      </c>
      <c r="H50" s="13" t="str">
        <f>数据源!$DY$2</f>
        <v>[21,5,69,70,99,23,15,33,27,4,68,7,87,12]</v>
      </c>
      <c r="I50" s="13" t="str">
        <f ca="1">数据源!DY50</f>
        <v>[15816,422,1484,1038,1214,1366,59.3,56.6,19.4,0,4.2,0.3,0.59,1.42]</v>
      </c>
      <c r="J50" s="6">
        <f>数据源!EG50</f>
        <v>30</v>
      </c>
    </row>
    <row r="51" spans="1:10">
      <c r="A51" s="10">
        <v>48</v>
      </c>
      <c r="B51" s="10">
        <f>数据源!DF51</f>
        <v>5</v>
      </c>
      <c r="C51" s="10">
        <f>数据源!DG51</f>
        <v>5</v>
      </c>
      <c r="D51" s="10">
        <f>数据源!DH51</f>
        <v>2</v>
      </c>
      <c r="E51" s="10">
        <f>数据源!DI51</f>
        <v>-1</v>
      </c>
      <c r="F51" s="10" t="str">
        <f>数据源!ED51</f>
        <v>[51321,102]</v>
      </c>
      <c r="G51" s="10" t="str">
        <f>数据源!EE51</f>
        <v>[1,0]</v>
      </c>
      <c r="H51" s="13" t="str">
        <f>数据源!$DY$2</f>
        <v>[21,5,69,70,99,23,15,33,27,4,68,7,87,12]</v>
      </c>
      <c r="I51" s="13" t="str">
        <f ca="1">数据源!DY51</f>
        <v>[16566,438,1545,1081,1259,1426,60.1,57.4,19.8,0,4.1,0.3,0.58,1.45]</v>
      </c>
      <c r="J51" s="6">
        <f>数据源!EG51</f>
        <v>30</v>
      </c>
    </row>
    <row r="52" spans="1:10">
      <c r="A52" s="10">
        <v>49</v>
      </c>
      <c r="B52" s="10">
        <f>数据源!DF52</f>
        <v>3</v>
      </c>
      <c r="C52" s="10">
        <f>数据源!DG52</f>
        <v>0</v>
      </c>
      <c r="D52" s="10">
        <f>数据源!DH52</f>
        <v>1</v>
      </c>
      <c r="E52" s="10">
        <f>数据源!DI52</f>
        <v>50</v>
      </c>
      <c r="F52" s="10" t="str">
        <f>数据源!ED52</f>
        <v>[51331,102]</v>
      </c>
      <c r="G52" s="10" t="str">
        <f>数据源!EE52</f>
        <v>[20,101000]</v>
      </c>
      <c r="H52" s="13" t="str">
        <f>数据源!$DY$2</f>
        <v>[21,5,69,70,99,23,15,33,27,4,68,7,87,12]</v>
      </c>
      <c r="I52" s="13" t="str">
        <f ca="1">数据源!DY52</f>
        <v>[6012,788,800,560,672,634,39.6,59.1,13.8,3,0,0,1.8,1]</v>
      </c>
      <c r="J52" s="6">
        <f>数据源!EG52</f>
        <v>30</v>
      </c>
    </row>
    <row r="53" spans="1:10">
      <c r="A53" s="10">
        <v>50</v>
      </c>
      <c r="B53" s="10">
        <f>数据源!DF53</f>
        <v>3</v>
      </c>
      <c r="C53" s="10">
        <f>数据源!DG53</f>
        <v>1</v>
      </c>
      <c r="D53" s="10">
        <f>数据源!DH53</f>
        <v>1</v>
      </c>
      <c r="E53" s="10">
        <f>数据源!DI53</f>
        <v>51</v>
      </c>
      <c r="F53" s="10" t="str">
        <f>数据源!ED53</f>
        <v>[51331,102]</v>
      </c>
      <c r="G53" s="10" t="str">
        <f>数据源!EE53</f>
        <v>[20,128000]</v>
      </c>
      <c r="H53" s="13" t="str">
        <f>数据源!$DY$2</f>
        <v>[21,5,69,70,99,23,15,33,27,4,68,7,87,12]</v>
      </c>
      <c r="I53" s="13" t="str">
        <f ca="1">数据源!DY53</f>
        <v>[6765,845,872,611,721,699,40.3,60.2,14.1,2.95,0,0,1.78,1.01]</v>
      </c>
      <c r="J53" s="6">
        <f>数据源!EG53</f>
        <v>25</v>
      </c>
    </row>
    <row r="54" spans="1:10">
      <c r="A54" s="10">
        <v>51</v>
      </c>
      <c r="B54" s="10">
        <f>数据源!DF54</f>
        <v>3</v>
      </c>
      <c r="C54" s="10">
        <f>数据源!DG54</f>
        <v>2</v>
      </c>
      <c r="D54" s="10">
        <f>数据源!DH54</f>
        <v>1</v>
      </c>
      <c r="E54" s="10">
        <f>数据源!DI54</f>
        <v>52</v>
      </c>
      <c r="F54" s="10" t="str">
        <f>数据源!ED54</f>
        <v>[51331,102]</v>
      </c>
      <c r="G54" s="10" t="str">
        <f>数据源!EE54</f>
        <v>[20,155500]</v>
      </c>
      <c r="H54" s="13" t="str">
        <f>数据源!$DY$2</f>
        <v>[21,5,69,70,99,23,15,33,27,4,68,7,87,12]</v>
      </c>
      <c r="I54" s="13" t="str">
        <f ca="1">数据源!DY54</f>
        <v>[7518,903,945,661,770,763,41,61.2,14.4,2.9,0,0,1.76,1.02]</v>
      </c>
      <c r="J54" s="6">
        <f>数据源!EG54</f>
        <v>25</v>
      </c>
    </row>
    <row r="55" spans="1:10">
      <c r="A55" s="10">
        <v>52</v>
      </c>
      <c r="B55" s="10">
        <f>数据源!DF55</f>
        <v>3</v>
      </c>
      <c r="C55" s="10">
        <f>数据源!DG55</f>
        <v>3</v>
      </c>
      <c r="D55" s="10">
        <f>数据源!DH55</f>
        <v>2</v>
      </c>
      <c r="E55" s="10">
        <f>数据源!DI55</f>
        <v>53</v>
      </c>
      <c r="F55" s="10" t="str">
        <f>数据源!ED55</f>
        <v>[51331,102]</v>
      </c>
      <c r="G55" s="10" t="str">
        <f>数据源!EE55</f>
        <v>[20,182500]</v>
      </c>
      <c r="H55" s="13" t="str">
        <f>数据源!$DY$2</f>
        <v>[21,5,69,70,99,23,15,33,27,4,68,7,87,12]</v>
      </c>
      <c r="I55" s="13" t="str">
        <f ca="1">数据源!DY55</f>
        <v>[8271,961,1017,712,820,828,41.7,62.3,14.8,2.85,0,0,1.74,1.03]</v>
      </c>
      <c r="J55" s="6">
        <f>数据源!EG55</f>
        <v>25</v>
      </c>
    </row>
    <row r="56" spans="1:10">
      <c r="A56" s="10">
        <v>53</v>
      </c>
      <c r="B56" s="10">
        <f>数据源!DF56</f>
        <v>4</v>
      </c>
      <c r="C56" s="10">
        <f>数据源!DG56</f>
        <v>0</v>
      </c>
      <c r="D56" s="10">
        <f>数据源!DH56</f>
        <v>1</v>
      </c>
      <c r="E56" s="10">
        <f>数据源!DI56</f>
        <v>54</v>
      </c>
      <c r="F56" s="10" t="str">
        <f>数据源!ED56</f>
        <v>[51331,102]</v>
      </c>
      <c r="G56" s="10" t="str">
        <f>数据源!EE56</f>
        <v>[30,210000]</v>
      </c>
      <c r="H56" s="13" t="str">
        <f>数据源!$DY$2</f>
        <v>[21,5,69,70,99,23,15,33,27,4,68,7,87,12]</v>
      </c>
      <c r="I56" s="13" t="str">
        <f ca="1">数据源!DY56</f>
        <v>[9024,1018,1090,763,869,893,42.4,63.3,15.1,2.79,0,0,1.71,1.05]</v>
      </c>
      <c r="J56" s="6">
        <f>数据源!EG56</f>
        <v>25</v>
      </c>
    </row>
    <row r="57" spans="1:10">
      <c r="A57" s="10">
        <v>54</v>
      </c>
      <c r="B57" s="10">
        <f>数据源!DF57</f>
        <v>4</v>
      </c>
      <c r="C57" s="10">
        <f>数据源!DG57</f>
        <v>1</v>
      </c>
      <c r="D57" s="10">
        <f>数据源!DH57</f>
        <v>1</v>
      </c>
      <c r="E57" s="10">
        <f>数据源!DI57</f>
        <v>55</v>
      </c>
      <c r="F57" s="10" t="str">
        <f>数据源!ED57</f>
        <v>[51331,102]</v>
      </c>
      <c r="G57" s="10" t="str">
        <f>数据源!EE57</f>
        <v>[30,237000]</v>
      </c>
      <c r="H57" s="13" t="str">
        <f>数据源!$DY$2</f>
        <v>[21,5,69,70,99,23,15,33,27,4,68,7,87,12]</v>
      </c>
      <c r="I57" s="13" t="str">
        <f ca="1">数据源!DY57</f>
        <v>[9776,1076,1162,813,918,958,43.1,64.4,15.4,2.74,0,0,1.69,1.07]</v>
      </c>
      <c r="J57" s="6">
        <f>数据源!EG57</f>
        <v>30</v>
      </c>
    </row>
    <row r="58" spans="1:10">
      <c r="A58" s="10">
        <v>55</v>
      </c>
      <c r="B58" s="10">
        <f>数据源!DF58</f>
        <v>4</v>
      </c>
      <c r="C58" s="10">
        <f>数据源!DG58</f>
        <v>2</v>
      </c>
      <c r="D58" s="10">
        <f>数据源!DH58</f>
        <v>1</v>
      </c>
      <c r="E58" s="10">
        <f>数据源!DI58</f>
        <v>56</v>
      </c>
      <c r="F58" s="10" t="str">
        <f>数据源!ED58</f>
        <v>[51331,102]</v>
      </c>
      <c r="G58" s="10" t="str">
        <f>数据源!EE58</f>
        <v>[30,264000]</v>
      </c>
      <c r="H58" s="13" t="str">
        <f>数据源!$DY$2</f>
        <v>[21,5,69,70,99,23,15,33,27,4,68,7,87,12]</v>
      </c>
      <c r="I58" s="13" t="str">
        <f ca="1">数据源!DY58</f>
        <v>[10529,1134,1234,864,967,1022,43.8,65.4,15.7,2.69,0,0,1.67,1.08]</v>
      </c>
      <c r="J58" s="6">
        <f>数据源!EG58</f>
        <v>30</v>
      </c>
    </row>
    <row r="59" spans="1:10">
      <c r="A59" s="10">
        <v>56</v>
      </c>
      <c r="B59" s="10">
        <f>数据源!DF59</f>
        <v>4</v>
      </c>
      <c r="C59" s="10">
        <f>数据源!DG59</f>
        <v>3</v>
      </c>
      <c r="D59" s="10">
        <f>数据源!DH59</f>
        <v>1</v>
      </c>
      <c r="E59" s="10">
        <f>数据源!DI59</f>
        <v>57</v>
      </c>
      <c r="F59" s="10" t="str">
        <f>数据源!ED59</f>
        <v>[51331,102]</v>
      </c>
      <c r="G59" s="10" t="str">
        <f>数据源!EE59</f>
        <v>[30,291500]</v>
      </c>
      <c r="H59" s="13" t="str">
        <f>数据源!$DY$2</f>
        <v>[21,5,69,70,99,23,15,33,27,4,68,7,87,12]</v>
      </c>
      <c r="I59" s="13" t="str">
        <f ca="1">数据源!DY59</f>
        <v>[11282,1191,1307,915,1016,1087,44.6,66.5,16.1,2.64,0,0,1.65,1.09]</v>
      </c>
      <c r="J59" s="6">
        <f>数据源!EG59</f>
        <v>30</v>
      </c>
    </row>
    <row r="60" spans="1:10">
      <c r="A60" s="10">
        <v>57</v>
      </c>
      <c r="B60" s="10">
        <f>数据源!DF60</f>
        <v>4</v>
      </c>
      <c r="C60" s="10">
        <f>数据源!DG60</f>
        <v>4</v>
      </c>
      <c r="D60" s="10">
        <f>数据源!DH60</f>
        <v>2</v>
      </c>
      <c r="E60" s="10">
        <f>数据源!DI60</f>
        <v>58</v>
      </c>
      <c r="F60" s="10" t="str">
        <f>数据源!ED60</f>
        <v>[51331,102]</v>
      </c>
      <c r="G60" s="10" t="str">
        <f>数据源!EE60</f>
        <v>[30,318500]</v>
      </c>
      <c r="H60" s="13" t="str">
        <f>数据源!$DY$2</f>
        <v>[21,5,69,70,99,23,15,33,27,4,68,7,87,12]</v>
      </c>
      <c r="I60" s="13" t="str">
        <f ca="1">数据源!DY60</f>
        <v>[12035,1249,1379,965,1065,1152,45.3,67.5,16.4,2.59,0,0,1.63,1.1]</v>
      </c>
      <c r="J60" s="6">
        <f>数据源!EG60</f>
        <v>30</v>
      </c>
    </row>
    <row r="61" spans="1:10">
      <c r="A61" s="10">
        <v>58</v>
      </c>
      <c r="B61" s="10">
        <f>数据源!DF61</f>
        <v>5</v>
      </c>
      <c r="C61" s="10">
        <f>数据源!DG61</f>
        <v>0</v>
      </c>
      <c r="D61" s="10">
        <f>数据源!DH61</f>
        <v>1</v>
      </c>
      <c r="E61" s="10">
        <f>数据源!DI61</f>
        <v>59</v>
      </c>
      <c r="F61" s="10" t="str">
        <f>数据源!ED61</f>
        <v>[51331,102]</v>
      </c>
      <c r="G61" s="10" t="str">
        <f>数据源!EE61</f>
        <v>[35,345500]</v>
      </c>
      <c r="H61" s="13" t="str">
        <f>数据源!$DY$2</f>
        <v>[21,5,69,70,99,23,15,33,27,4,68,7,87,12]</v>
      </c>
      <c r="I61" s="13" t="str">
        <f ca="1">数据源!DY61</f>
        <v>[12788,1307,1452,1016,1115,1216,46,68.6,16.7,2.54,0,0,1.61,1.12]</v>
      </c>
      <c r="J61" s="6">
        <f>数据源!EG61</f>
        <v>30</v>
      </c>
    </row>
    <row r="62" spans="1:10">
      <c r="A62" s="10">
        <v>59</v>
      </c>
      <c r="B62" s="10">
        <f>数据源!DF62</f>
        <v>5</v>
      </c>
      <c r="C62" s="10">
        <f>数据源!DG62</f>
        <v>1</v>
      </c>
      <c r="D62" s="10">
        <f>数据源!DH62</f>
        <v>1</v>
      </c>
      <c r="E62" s="10">
        <f>数据源!DI62</f>
        <v>60</v>
      </c>
      <c r="F62" s="10" t="str">
        <f>数据源!ED62</f>
        <v>[51331,102]</v>
      </c>
      <c r="G62" s="10" t="str">
        <f>数据源!EE62</f>
        <v>[35,373000]</v>
      </c>
      <c r="H62" s="13" t="str">
        <f>数据源!$DY$2</f>
        <v>[21,5,69,70,99,23,15,33,27,4,68,7,87,12]</v>
      </c>
      <c r="I62" s="13" t="str">
        <f ca="1">数据源!DY62</f>
        <v>[13541,1364,1524,1067,1164,1281,46.7,69.7,17,2.49,0,0,1.59,1.13]</v>
      </c>
      <c r="J62" s="6">
        <f>数据源!EG62</f>
        <v>30</v>
      </c>
    </row>
    <row r="63" spans="1:10">
      <c r="A63" s="10">
        <v>60</v>
      </c>
      <c r="B63" s="10">
        <f>数据源!DF63</f>
        <v>5</v>
      </c>
      <c r="C63" s="10">
        <f>数据源!DG63</f>
        <v>2</v>
      </c>
      <c r="D63" s="10">
        <f>数据源!DH63</f>
        <v>1</v>
      </c>
      <c r="E63" s="10">
        <f>数据源!DI63</f>
        <v>61</v>
      </c>
      <c r="F63" s="10" t="str">
        <f>数据源!ED63</f>
        <v>[51331,102]</v>
      </c>
      <c r="G63" s="10" t="str">
        <f>数据源!EE63</f>
        <v>[35,400000]</v>
      </c>
      <c r="H63" s="13" t="str">
        <f>数据源!$DY$2</f>
        <v>[21,5,69,70,99,23,15,33,27,4,68,7,87,12]</v>
      </c>
      <c r="I63" s="13" t="str">
        <f ca="1">数据源!DY63</f>
        <v>[14294,1422,1596,1117,1213,1346,47.4,70.7,17.3,2.44,0,0,1.56,1.15]</v>
      </c>
      <c r="J63" s="6">
        <f>数据源!EG63</f>
        <v>30</v>
      </c>
    </row>
    <row r="64" spans="1:10">
      <c r="A64" s="10">
        <v>61</v>
      </c>
      <c r="B64" s="10">
        <f>数据源!DF64</f>
        <v>5</v>
      </c>
      <c r="C64" s="10">
        <f>数据源!DG64</f>
        <v>3</v>
      </c>
      <c r="D64" s="10">
        <f>数据源!DH64</f>
        <v>1</v>
      </c>
      <c r="E64" s="10">
        <f>数据源!DI64</f>
        <v>62</v>
      </c>
      <c r="F64" s="10" t="str">
        <f>数据源!ED64</f>
        <v>[51331,102]</v>
      </c>
      <c r="G64" s="10" t="str">
        <f>数据源!EE64</f>
        <v>[35,427500]</v>
      </c>
      <c r="H64" s="13" t="str">
        <f>数据源!$DY$2</f>
        <v>[21,5,69,70,99,23,15,33,27,4,68,7,87,12]</v>
      </c>
      <c r="I64" s="13" t="str">
        <f ca="1">数据源!DY64</f>
        <v>[15047,1480,1669,1168,1262,1411,48.1,71.8,17.7,2.38,0,0,1.54,1.17]</v>
      </c>
      <c r="J64" s="6">
        <f>数据源!EG64</f>
        <v>30</v>
      </c>
    </row>
    <row r="65" spans="1:10">
      <c r="A65" s="10">
        <v>62</v>
      </c>
      <c r="B65" s="10">
        <f>数据源!DF65</f>
        <v>5</v>
      </c>
      <c r="C65" s="10">
        <f>数据源!DG65</f>
        <v>4</v>
      </c>
      <c r="D65" s="10">
        <f>数据源!DH65</f>
        <v>1</v>
      </c>
      <c r="E65" s="10">
        <f>数据源!DI65</f>
        <v>63</v>
      </c>
      <c r="F65" s="10" t="str">
        <f>数据源!ED65</f>
        <v>[51331,102]</v>
      </c>
      <c r="G65" s="10" t="str">
        <f>数据源!EE65</f>
        <v>[35,454500]</v>
      </c>
      <c r="H65" s="13" t="str">
        <f>数据源!$DY$2</f>
        <v>[21,5,69,70,99,23,15,33,27,4,68,7,87,12]</v>
      </c>
      <c r="I65" s="13" t="str">
        <f ca="1">数据源!DY65</f>
        <v>[15800,1538,1741,1219,1311,1475,48.8,72.8,18,2.33,0,0,1.52,1.18]</v>
      </c>
      <c r="J65" s="6">
        <f>数据源!EG65</f>
        <v>30</v>
      </c>
    </row>
    <row r="66" spans="1:10">
      <c r="A66" s="10">
        <v>63</v>
      </c>
      <c r="B66" s="10">
        <f>数据源!DF66</f>
        <v>5</v>
      </c>
      <c r="C66" s="10">
        <f>数据源!DG66</f>
        <v>5</v>
      </c>
      <c r="D66" s="10">
        <f>数据源!DH66</f>
        <v>2</v>
      </c>
      <c r="E66" s="10">
        <f>数据源!DI66</f>
        <v>-1</v>
      </c>
      <c r="F66" s="10" t="str">
        <f>数据源!ED66</f>
        <v>[51331,102]</v>
      </c>
      <c r="G66" s="10" t="str">
        <f>数据源!EE66</f>
        <v>[1,0]</v>
      </c>
      <c r="H66" s="13" t="str">
        <f>数据源!$DY$2</f>
        <v>[21,5,69,70,99,23,15,33,27,4,68,7,87,12]</v>
      </c>
      <c r="I66" s="13" t="str">
        <f ca="1">数据源!DY66</f>
        <v>[16552,1595,1814,1270,1361,1540,49.5,73.9,18.3,2.28,0,0,1.5,1.2]</v>
      </c>
      <c r="J66" s="6">
        <f>数据源!EG66</f>
        <v>30</v>
      </c>
    </row>
    <row r="67" spans="1:10">
      <c r="A67" s="10">
        <v>64</v>
      </c>
      <c r="B67" s="10">
        <f>数据源!DF67</f>
        <v>4</v>
      </c>
      <c r="C67" s="10">
        <f>数据源!DG67</f>
        <v>0</v>
      </c>
      <c r="D67" s="10">
        <f>数据源!DH67</f>
        <v>1</v>
      </c>
      <c r="E67" s="10">
        <f>数据源!DI67</f>
        <v>65</v>
      </c>
      <c r="F67" s="10" t="str">
        <f>数据源!ED67</f>
        <v>[51411,102]</v>
      </c>
      <c r="G67" s="10" t="str">
        <f>数据源!EE67</f>
        <v>[50,107500]</v>
      </c>
      <c r="H67" s="13" t="str">
        <f>数据源!$DY$2</f>
        <v>[21,5,69,70,99,23,15,33,27,4,68,7,87,12]</v>
      </c>
      <c r="I67" s="13" t="str">
        <f ca="1">数据源!DY67</f>
        <v>[7569,486,840,588,840,792,42.4,50,13.9,1.4,0,0.3,0.9,1.2]</v>
      </c>
      <c r="J67" s="6">
        <f>数据源!EG67</f>
        <v>40</v>
      </c>
    </row>
    <row r="68" spans="1:10">
      <c r="A68" s="10">
        <v>65</v>
      </c>
      <c r="B68" s="10">
        <f>数据源!DF68</f>
        <v>4</v>
      </c>
      <c r="C68" s="10">
        <f>数据源!DG68</f>
        <v>1</v>
      </c>
      <c r="D68" s="10">
        <f>数据源!DH68</f>
        <v>1</v>
      </c>
      <c r="E68" s="10">
        <f>数据源!DI68</f>
        <v>66</v>
      </c>
      <c r="F68" s="10" t="str">
        <f>数据源!ED68</f>
        <v>[51411,102]</v>
      </c>
      <c r="G68" s="10" t="str">
        <f>数据源!EE68</f>
        <v>[50,148000]</v>
      </c>
      <c r="H68" s="13" t="str">
        <f>数据源!$DY$2</f>
        <v>[21,5,69,70,99,23,15,33,27,4,68,7,87,12]</v>
      </c>
      <c r="I68" s="13" t="str">
        <f ca="1">数据源!DY68</f>
        <v>[8193,501,886,620,866,849,43.5,51.3,14.4,1.36,0,0.3,0.89,1.21]</v>
      </c>
      <c r="J68" s="6">
        <f>数据源!EG68</f>
        <v>25</v>
      </c>
    </row>
    <row r="69" spans="1:10">
      <c r="A69" s="10">
        <v>66</v>
      </c>
      <c r="B69" s="10">
        <f>数据源!DF69</f>
        <v>4</v>
      </c>
      <c r="C69" s="10">
        <f>数据源!DG69</f>
        <v>2</v>
      </c>
      <c r="D69" s="10">
        <f>数据源!DH69</f>
        <v>1</v>
      </c>
      <c r="E69" s="10">
        <f>数据源!DI69</f>
        <v>67</v>
      </c>
      <c r="F69" s="10" t="str">
        <f>数据源!ED69</f>
        <v>[51411,102]</v>
      </c>
      <c r="G69" s="10" t="str">
        <f>数据源!EE69</f>
        <v>[50,189000]</v>
      </c>
      <c r="H69" s="13" t="str">
        <f>数据源!$DY$2</f>
        <v>[21,5,69,70,99,23,15,33,27,4,68,7,87,12]</v>
      </c>
      <c r="I69" s="13" t="str">
        <f ca="1">数据源!DY69</f>
        <v>[8818,516,933,653,892,905,44.5,52.5,14.8,1.33,0,0.3,0.87,1.24]</v>
      </c>
      <c r="J69" s="6">
        <f>数据源!EG69</f>
        <v>25</v>
      </c>
    </row>
    <row r="70" spans="1:10">
      <c r="A70" s="10">
        <v>67</v>
      </c>
      <c r="B70" s="10">
        <f>数据源!DF70</f>
        <v>4</v>
      </c>
      <c r="C70" s="10">
        <f>数据源!DG70</f>
        <v>3</v>
      </c>
      <c r="D70" s="10">
        <f>数据源!DH70</f>
        <v>1</v>
      </c>
      <c r="E70" s="10">
        <f>数据源!DI70</f>
        <v>68</v>
      </c>
      <c r="F70" s="10" t="str">
        <f>数据源!ED70</f>
        <v>[51411,102]</v>
      </c>
      <c r="G70" s="10" t="str">
        <f>数据源!EE70</f>
        <v>[50,229500]</v>
      </c>
      <c r="H70" s="13" t="str">
        <f>数据源!$DY$2</f>
        <v>[21,5,69,70,99,23,15,33,27,4,68,7,87,12]</v>
      </c>
      <c r="I70" s="13" t="str">
        <f ca="1">数据源!DY70</f>
        <v>[9442,531,979,685,918,962,45.6,53.8,15.3,1.29,0,0.3,0.86,1.26]</v>
      </c>
      <c r="J70" s="6">
        <f>数据源!EG70</f>
        <v>25</v>
      </c>
    </row>
    <row r="71" spans="1:10">
      <c r="A71" s="10">
        <v>68</v>
      </c>
      <c r="B71" s="10">
        <f>数据源!DF71</f>
        <v>4</v>
      </c>
      <c r="C71" s="10">
        <f>数据源!DG71</f>
        <v>4</v>
      </c>
      <c r="D71" s="10">
        <f>数据源!DH71</f>
        <v>2</v>
      </c>
      <c r="E71" s="10">
        <f>数据源!DI71</f>
        <v>69</v>
      </c>
      <c r="F71" s="10" t="str">
        <f>数据源!ED71</f>
        <v>[51411,102]</v>
      </c>
      <c r="G71" s="10" t="str">
        <f>数据源!EE71</f>
        <v>[50,270000]</v>
      </c>
      <c r="H71" s="13" t="str">
        <f>数据源!$DY$2</f>
        <v>[21,5,69,70,99,23,15,33,27,4,68,7,87,12]</v>
      </c>
      <c r="I71" s="13" t="str">
        <f ca="1">数据源!DY71</f>
        <v>[10066,546,1026,718,944,1018,46.6,55,15.7,1.26,0,0.3,0.84,1.29]</v>
      </c>
      <c r="J71" s="6">
        <f>数据源!EG71</f>
        <v>25</v>
      </c>
    </row>
    <row r="72" spans="1:10">
      <c r="A72" s="10">
        <v>69</v>
      </c>
      <c r="B72" s="10">
        <f>数据源!DF72</f>
        <v>5</v>
      </c>
      <c r="C72" s="10">
        <f>数据源!DG72</f>
        <v>0</v>
      </c>
      <c r="D72" s="10">
        <f>数据源!DH72</f>
        <v>1</v>
      </c>
      <c r="E72" s="10">
        <f>数据源!DI72</f>
        <v>70</v>
      </c>
      <c r="F72" s="10" t="str">
        <f>数据源!ED72</f>
        <v>[51411,102]</v>
      </c>
      <c r="G72" s="10" t="str">
        <f>数据源!EE72</f>
        <v>[70,310500]</v>
      </c>
      <c r="H72" s="13" t="str">
        <f>数据源!$DY$2</f>
        <v>[21,5,69,70,99,23,15,33,27,4,68,7,87,12]</v>
      </c>
      <c r="I72" s="13" t="str">
        <f ca="1">数据源!DY72</f>
        <v>[10690,561,1072,750,970,1075,47.7,56.3,16.2,1.22,0,0.3,0.83,1.3]</v>
      </c>
      <c r="J72" s="6">
        <f>数据源!EG72</f>
        <v>25</v>
      </c>
    </row>
    <row r="73" spans="1:10">
      <c r="A73" s="10">
        <v>70</v>
      </c>
      <c r="B73" s="10">
        <f>数据源!DF73</f>
        <v>5</v>
      </c>
      <c r="C73" s="10">
        <f>数据源!DG73</f>
        <v>1</v>
      </c>
      <c r="D73" s="10">
        <f>数据源!DH73</f>
        <v>1</v>
      </c>
      <c r="E73" s="10">
        <f>数据源!DI73</f>
        <v>71</v>
      </c>
      <c r="F73" s="10" t="str">
        <f>数据源!ED73</f>
        <v>[51411,102]</v>
      </c>
      <c r="G73" s="10" t="str">
        <f>数据源!EE73</f>
        <v>[70,351500]</v>
      </c>
      <c r="H73" s="13" t="str">
        <f>数据源!$DY$2</f>
        <v>[21,5,69,70,99,23,15,33,27,4,68,7,87,12]</v>
      </c>
      <c r="I73" s="13" t="str">
        <f ca="1">数据源!DY73</f>
        <v>[11314,577,1119,783,996,1132,48.8,57.5,16.6,1.19,0,0.3,0.81,1.33]</v>
      </c>
      <c r="J73" s="6">
        <f>数据源!EG73</f>
        <v>30</v>
      </c>
    </row>
    <row r="74" spans="1:10">
      <c r="A74" s="10">
        <v>71</v>
      </c>
      <c r="B74" s="10">
        <f>数据源!DF74</f>
        <v>5</v>
      </c>
      <c r="C74" s="10">
        <f>数据源!DG74</f>
        <v>2</v>
      </c>
      <c r="D74" s="10">
        <f>数据源!DH74</f>
        <v>1</v>
      </c>
      <c r="E74" s="10">
        <f>数据源!DI74</f>
        <v>72</v>
      </c>
      <c r="F74" s="10" t="str">
        <f>数据源!ED74</f>
        <v>[51411,102]</v>
      </c>
      <c r="G74" s="10" t="str">
        <f>数据源!EE74</f>
        <v>[70,392000]</v>
      </c>
      <c r="H74" s="13" t="str">
        <f>数据源!$DY$2</f>
        <v>[21,5,69,70,99,23,15,33,27,4,68,7,87,12]</v>
      </c>
      <c r="I74" s="13" t="str">
        <f ca="1">数据源!DY74</f>
        <v>[11938,592,1165,815,1022,1188,49.8,58.8,17.1,1.15,0,0.3,0.8,1.35]</v>
      </c>
      <c r="J74" s="6">
        <f>数据源!EG74</f>
        <v>30</v>
      </c>
    </row>
    <row r="75" spans="1:10">
      <c r="A75" s="10">
        <v>72</v>
      </c>
      <c r="B75" s="10">
        <f>数据源!DF75</f>
        <v>5</v>
      </c>
      <c r="C75" s="10">
        <f>数据源!DG75</f>
        <v>3</v>
      </c>
      <c r="D75" s="10">
        <f>数据源!DH75</f>
        <v>1</v>
      </c>
      <c r="E75" s="10">
        <f>数据源!DI75</f>
        <v>73</v>
      </c>
      <c r="F75" s="10" t="str">
        <f>数据源!ED75</f>
        <v>[51411,102]</v>
      </c>
      <c r="G75" s="10" t="str">
        <f>数据源!EE75</f>
        <v>[70,432500]</v>
      </c>
      <c r="H75" s="13" t="str">
        <f>数据源!$DY$2</f>
        <v>[21,5,69,70,99,23,15,33,27,4,68,7,87,12]</v>
      </c>
      <c r="I75" s="13" t="str">
        <f ca="1">数据源!DY75</f>
        <v>[12562,607,1211,848,1049,1245,50.9,60,17.5,1.11,0,0.3,0.78,1.38]</v>
      </c>
      <c r="J75" s="6">
        <f>数据源!EG75</f>
        <v>30</v>
      </c>
    </row>
    <row r="76" spans="1:10">
      <c r="A76" s="10">
        <v>73</v>
      </c>
      <c r="B76" s="10">
        <f>数据源!DF76</f>
        <v>5</v>
      </c>
      <c r="C76" s="10">
        <f>数据源!DG76</f>
        <v>4</v>
      </c>
      <c r="D76" s="10">
        <f>数据源!DH76</f>
        <v>1</v>
      </c>
      <c r="E76" s="10">
        <f>数据源!DI76</f>
        <v>74</v>
      </c>
      <c r="F76" s="10" t="str">
        <f>数据源!ED76</f>
        <v>[51411,102]</v>
      </c>
      <c r="G76" s="10" t="str">
        <f>数据源!EE76</f>
        <v>[70,473500]</v>
      </c>
      <c r="H76" s="13" t="str">
        <f>数据源!$DY$2</f>
        <v>[21,5,69,70,99,23,15,33,27,4,68,7,87,12]</v>
      </c>
      <c r="I76" s="13" t="str">
        <f ca="1">数据源!DY76</f>
        <v>[13187,622,1258,880,1075,1301,51.9,61.3,18,1.08,0,0.3,0.77,1.4]</v>
      </c>
      <c r="J76" s="6">
        <f>数据源!EG76</f>
        <v>30</v>
      </c>
    </row>
    <row r="77" spans="1:10">
      <c r="A77" s="10">
        <v>74</v>
      </c>
      <c r="B77" s="10">
        <f>数据源!DF77</f>
        <v>5</v>
      </c>
      <c r="C77" s="10">
        <f>数据源!DG77</f>
        <v>5</v>
      </c>
      <c r="D77" s="10">
        <f>数据源!DH77</f>
        <v>2</v>
      </c>
      <c r="E77" s="10">
        <f>数据源!DI77</f>
        <v>-1</v>
      </c>
      <c r="F77" s="10" t="str">
        <f>数据源!ED77</f>
        <v>[51411,102]</v>
      </c>
      <c r="G77" s="10" t="str">
        <f>数据源!EE77</f>
        <v>[1,0]</v>
      </c>
      <c r="H77" s="13" t="str">
        <f>数据源!$DY$2</f>
        <v>[21,5,69,70,99,23,15,33,27,4,68,7,87,12]</v>
      </c>
      <c r="I77" s="13" t="str">
        <f ca="1">数据源!DY77</f>
        <v>[13811,637,1304,913,1101,1358,53,62.5,18.4,1.04,0,0.3,0.75,1.44]</v>
      </c>
      <c r="J77" s="6">
        <f>数据源!EG77</f>
        <v>30</v>
      </c>
    </row>
    <row r="78" spans="1:10">
      <c r="A78" s="10">
        <v>75</v>
      </c>
      <c r="B78" s="10">
        <f>数据源!DF78</f>
        <v>4</v>
      </c>
      <c r="C78" s="10">
        <f>数据源!DG78</f>
        <v>0</v>
      </c>
      <c r="D78" s="10">
        <f>数据源!DH78</f>
        <v>1</v>
      </c>
      <c r="E78" s="10">
        <f>数据源!DI78</f>
        <v>76</v>
      </c>
      <c r="F78" s="10" t="str">
        <f>数据源!ED78</f>
        <v>[51421,102]</v>
      </c>
      <c r="G78" s="10" t="str">
        <f>数据源!EE78</f>
        <v>[20,78500]</v>
      </c>
      <c r="H78" s="13" t="str">
        <f>数据源!$DY$2</f>
        <v>[21,5,69,70,99,23,15,33,27,4,68,7,87,12]</v>
      </c>
      <c r="I78" s="13" t="str">
        <f ca="1">数据源!DY78</f>
        <v>[8456,952,1043,730,876,826,38.5,57.4,13.4,3,0,0,1.8,1]</v>
      </c>
      <c r="J78" s="6">
        <f>数据源!EG78</f>
        <v>45</v>
      </c>
    </row>
    <row r="79" spans="1:10">
      <c r="A79" s="10">
        <v>76</v>
      </c>
      <c r="B79" s="10">
        <f>数据源!DF79</f>
        <v>4</v>
      </c>
      <c r="C79" s="10">
        <f>数据源!DG79</f>
        <v>1</v>
      </c>
      <c r="D79" s="10">
        <f>数据源!DH79</f>
        <v>1</v>
      </c>
      <c r="E79" s="10">
        <f>数据源!DI79</f>
        <v>77</v>
      </c>
      <c r="F79" s="10" t="str">
        <f>数据源!ED79</f>
        <v>[51421,102]</v>
      </c>
      <c r="G79" s="10" t="str">
        <f>数据源!EE79</f>
        <v>[20,122500]</v>
      </c>
      <c r="H79" s="13" t="str">
        <f>数据源!$DY$2</f>
        <v>[21,5,69,70,99,23,15,33,27,4,68,7,87,12]</v>
      </c>
      <c r="I79" s="13" t="str">
        <f ca="1">数据源!DY79</f>
        <v>[9149,993,1106,774,913,886,39.1,58.2,13.7,2.96,0,0,1.78,1.01]</v>
      </c>
      <c r="J79" s="6">
        <f>数据源!EG79</f>
        <v>25</v>
      </c>
    </row>
    <row r="80" spans="1:10">
      <c r="A80" s="10">
        <v>77</v>
      </c>
      <c r="B80" s="10">
        <f>数据源!DF80</f>
        <v>4</v>
      </c>
      <c r="C80" s="10">
        <f>数据源!DG80</f>
        <v>2</v>
      </c>
      <c r="D80" s="10">
        <f>数据源!DH80</f>
        <v>1</v>
      </c>
      <c r="E80" s="10">
        <f>数据源!DI80</f>
        <v>78</v>
      </c>
      <c r="F80" s="10" t="str">
        <f>数据源!ED80</f>
        <v>[51421,102]</v>
      </c>
      <c r="G80" s="10" t="str">
        <f>数据源!EE80</f>
        <v>[20,166000]</v>
      </c>
      <c r="H80" s="13" t="str">
        <f>数据源!$DY$2</f>
        <v>[21,5,69,70,99,23,15,33,27,4,68,7,87,12]</v>
      </c>
      <c r="I80" s="13" t="str">
        <f ca="1">数据源!DY80</f>
        <v>[9843,1033,1169,818,951,945,39.6,59.1,13.9,2.92,0,0,1.76,1.02]</v>
      </c>
      <c r="J80" s="6">
        <f>数据源!EG80</f>
        <v>25</v>
      </c>
    </row>
    <row r="81" spans="1:10">
      <c r="A81" s="10">
        <v>78</v>
      </c>
      <c r="B81" s="10">
        <f>数据源!DF81</f>
        <v>4</v>
      </c>
      <c r="C81" s="10">
        <f>数据源!DG81</f>
        <v>3</v>
      </c>
      <c r="D81" s="10">
        <f>数据源!DH81</f>
        <v>1</v>
      </c>
      <c r="E81" s="10">
        <f>数据源!DI81</f>
        <v>79</v>
      </c>
      <c r="F81" s="10" t="str">
        <f>数据源!ED81</f>
        <v>[51421,102]</v>
      </c>
      <c r="G81" s="10" t="str">
        <f>数据源!EE81</f>
        <v>[20,210000]</v>
      </c>
      <c r="H81" s="13" t="str">
        <f>数据源!$DY$2</f>
        <v>[21,5,69,70,99,23,15,33,27,4,68,7,87,12]</v>
      </c>
      <c r="I81" s="13" t="str">
        <f ca="1">数据源!DY81</f>
        <v>[10536,1074,1232,862,988,1005,40.2,59.9,14.2,2.87,0,0,1.75,1.03]</v>
      </c>
      <c r="J81" s="6">
        <f>数据源!EG81</f>
        <v>25</v>
      </c>
    </row>
    <row r="82" spans="1:10">
      <c r="A82" s="10">
        <v>79</v>
      </c>
      <c r="B82" s="10">
        <f>数据源!DF82</f>
        <v>4</v>
      </c>
      <c r="C82" s="10">
        <f>数据源!DG82</f>
        <v>4</v>
      </c>
      <c r="D82" s="10">
        <f>数据源!DH82</f>
        <v>2</v>
      </c>
      <c r="E82" s="10">
        <f>数据源!DI82</f>
        <v>80</v>
      </c>
      <c r="F82" s="10" t="str">
        <f>数据源!ED82</f>
        <v>[51421,102]</v>
      </c>
      <c r="G82" s="10" t="str">
        <f>数据源!EE82</f>
        <v>[20,253500]</v>
      </c>
      <c r="H82" s="13" t="str">
        <f>数据源!$DY$2</f>
        <v>[21,5,69,70,99,23,15,33,27,4,68,7,87,12]</v>
      </c>
      <c r="I82" s="13" t="str">
        <f ca="1">数据源!DY82</f>
        <v>[11229,1114,1295,906,1026,1065,40.8,60.8,14.4,2.83,0,0,1.73,1.04]</v>
      </c>
      <c r="J82" s="6">
        <f>数据源!EG82</f>
        <v>25</v>
      </c>
    </row>
    <row r="83" spans="1:10">
      <c r="A83" s="10">
        <v>80</v>
      </c>
      <c r="B83" s="10">
        <f>数据源!DF83</f>
        <v>5</v>
      </c>
      <c r="C83" s="10">
        <f>数据源!DG83</f>
        <v>0</v>
      </c>
      <c r="D83" s="10">
        <f>数据源!DH83</f>
        <v>1</v>
      </c>
      <c r="E83" s="10">
        <f>数据源!DI83</f>
        <v>81</v>
      </c>
      <c r="F83" s="10" t="str">
        <f>数据源!ED83</f>
        <v>[51421,102]</v>
      </c>
      <c r="G83" s="10" t="str">
        <f>数据源!EE83</f>
        <v>[30,297500]</v>
      </c>
      <c r="H83" s="13" t="str">
        <f>数据源!$DY$2</f>
        <v>[21,5,69,70,99,23,15,33,27,4,68,7,87,12]</v>
      </c>
      <c r="I83" s="13" t="str">
        <f ca="1">数据源!DY83</f>
        <v>[11922,1155,1358,950,1063,1124,41.3,61.6,14.7,2.79,0,0,1.71,1.05]</v>
      </c>
      <c r="J83" s="6">
        <f>数据源!EG83</f>
        <v>25</v>
      </c>
    </row>
    <row r="84" spans="1:10">
      <c r="A84" s="10">
        <v>81</v>
      </c>
      <c r="B84" s="10">
        <f>数据源!DF84</f>
        <v>5</v>
      </c>
      <c r="C84" s="10">
        <f>数据源!DG84</f>
        <v>1</v>
      </c>
      <c r="D84" s="10">
        <f>数据源!DH84</f>
        <v>1</v>
      </c>
      <c r="E84" s="10">
        <f>数据源!DI84</f>
        <v>82</v>
      </c>
      <c r="F84" s="10" t="str">
        <f>数据源!ED84</f>
        <v>[51421,102]</v>
      </c>
      <c r="G84" s="10" t="str">
        <f>数据源!EE84</f>
        <v>[30,341000]</v>
      </c>
      <c r="H84" s="13" t="str">
        <f>数据源!$DY$2</f>
        <v>[21,5,69,70,99,23,15,33,27,4,68,7,87,12]</v>
      </c>
      <c r="I84" s="13" t="str">
        <f ca="1">数据源!DY84</f>
        <v>[12616,1196,1420,994,1100,1184,41.9,62.5,14.9,2.75,0,0,1.69,1.07]</v>
      </c>
      <c r="J84" s="6">
        <f>数据源!EG84</f>
        <v>35</v>
      </c>
    </row>
    <row r="85" spans="1:10">
      <c r="A85" s="10">
        <v>82</v>
      </c>
      <c r="B85" s="10">
        <f>数据源!DF85</f>
        <v>5</v>
      </c>
      <c r="C85" s="10">
        <f>数据源!DG85</f>
        <v>2</v>
      </c>
      <c r="D85" s="10">
        <f>数据源!DH85</f>
        <v>1</v>
      </c>
      <c r="E85" s="10">
        <f>数据源!DI85</f>
        <v>83</v>
      </c>
      <c r="F85" s="10" t="str">
        <f>数据源!ED85</f>
        <v>[51421,102]</v>
      </c>
      <c r="G85" s="10" t="str">
        <f>数据源!EE85</f>
        <v>[30,384500]</v>
      </c>
      <c r="H85" s="13" t="str">
        <f>数据源!$DY$2</f>
        <v>[21,5,69,70,99,23,15,33,27,4,68,7,87,12]</v>
      </c>
      <c r="I85" s="13" t="str">
        <f ca="1">数据源!DY85</f>
        <v>[13309,1236,1483,1038,1138,1244,42.5,63.3,15.2,2.7,0,0,1.68,1.07]</v>
      </c>
      <c r="J85" s="6">
        <f>数据源!EG85</f>
        <v>35</v>
      </c>
    </row>
    <row r="86" spans="1:10">
      <c r="A86" s="10">
        <v>83</v>
      </c>
      <c r="B86" s="10">
        <f>数据源!DF86</f>
        <v>5</v>
      </c>
      <c r="C86" s="10">
        <f>数据源!DG86</f>
        <v>3</v>
      </c>
      <c r="D86" s="10">
        <f>数据源!DH86</f>
        <v>1</v>
      </c>
      <c r="E86" s="10">
        <f>数据源!DI86</f>
        <v>84</v>
      </c>
      <c r="F86" s="10" t="str">
        <f>数据源!ED86</f>
        <v>[51421,102]</v>
      </c>
      <c r="G86" s="10" t="str">
        <f>数据源!EE86</f>
        <v>[30,428500]</v>
      </c>
      <c r="H86" s="13" t="str">
        <f>数据源!$DY$2</f>
        <v>[21,5,69,70,99,23,15,33,27,4,68,7,87,12]</v>
      </c>
      <c r="I86" s="13" t="str">
        <f ca="1">数据源!DY86</f>
        <v>[14002,1277,1546,1082,1175,1303,43,64.2,15.5,2.66,0,0,1.66,1.08]</v>
      </c>
      <c r="J86" s="6">
        <f>数据源!EG86</f>
        <v>35</v>
      </c>
    </row>
    <row r="87" spans="1:10">
      <c r="A87" s="10">
        <v>84</v>
      </c>
      <c r="B87" s="10">
        <f>数据源!DF87</f>
        <v>5</v>
      </c>
      <c r="C87" s="10">
        <f>数据源!DG87</f>
        <v>4</v>
      </c>
      <c r="D87" s="10">
        <f>数据源!DH87</f>
        <v>1</v>
      </c>
      <c r="E87" s="10">
        <f>数据源!DI87</f>
        <v>85</v>
      </c>
      <c r="F87" s="10" t="str">
        <f>数据源!ED87</f>
        <v>[51421,102]</v>
      </c>
      <c r="G87" s="10" t="str">
        <f>数据源!EE87</f>
        <v>[30,472000]</v>
      </c>
      <c r="H87" s="13" t="str">
        <f>数据源!$DY$2</f>
        <v>[21,5,69,70,99,23,15,33,27,4,68,7,87,12]</v>
      </c>
      <c r="I87" s="13" t="str">
        <f ca="1">数据源!DY87</f>
        <v>[14695,1318,1609,1127,1213,1363,43.6,65,15.7,2.62,0,0,1.64,1.1]</v>
      </c>
      <c r="J87" s="6">
        <f>数据源!EG87</f>
        <v>35</v>
      </c>
    </row>
    <row r="88" spans="1:10">
      <c r="A88" s="10">
        <v>85</v>
      </c>
      <c r="B88" s="10">
        <f>数据源!DF88</f>
        <v>5</v>
      </c>
      <c r="C88" s="10">
        <f>数据源!DG88</f>
        <v>5</v>
      </c>
      <c r="D88" s="10">
        <f>数据源!DH88</f>
        <v>2</v>
      </c>
      <c r="E88" s="10">
        <f>数据源!DI88</f>
        <v>86</v>
      </c>
      <c r="F88" s="10" t="str">
        <f>数据源!ED88</f>
        <v>[51421,102]</v>
      </c>
      <c r="G88" s="10" t="str">
        <f>数据源!EE88</f>
        <v>[30,516000]</v>
      </c>
      <c r="H88" s="13" t="str">
        <f>数据源!$DY$2</f>
        <v>[21,5,69,70,99,23,15,33,27,4,68,7,87,12]</v>
      </c>
      <c r="I88" s="13" t="str">
        <f ca="1">数据源!DY88</f>
        <v>[15389,1358,1672,1171,1250,1422,44.2,65.8,16,2.58,0,0,1.62,1.11]</v>
      </c>
      <c r="J88" s="6">
        <f>数据源!EG88</f>
        <v>35</v>
      </c>
    </row>
    <row r="89" spans="1:10">
      <c r="A89" s="10">
        <v>86</v>
      </c>
      <c r="B89" s="10">
        <f>数据源!DF89</f>
        <v>6</v>
      </c>
      <c r="C89" s="10">
        <f>数据源!DG89</f>
        <v>0</v>
      </c>
      <c r="D89" s="10">
        <f>数据源!DH89</f>
        <v>1</v>
      </c>
      <c r="E89" s="10">
        <f>数据源!DI89</f>
        <v>87</v>
      </c>
      <c r="F89" s="10" t="str">
        <f>数据源!ED89</f>
        <v>[51421,102]</v>
      </c>
      <c r="G89" s="10" t="str">
        <f>数据源!EE89</f>
        <v>[35,559500]</v>
      </c>
      <c r="H89" s="13" t="str">
        <f>数据源!$DY$2</f>
        <v>[21,5,69,70,99,23,15,33,27,4,68,7,87,12]</v>
      </c>
      <c r="I89" s="13" t="str">
        <f ca="1">数据源!DY89</f>
        <v>[16082,1399,1735,1215,1288,1482,44.7,66.7,16.2,2.54,0,0,1.61,1.12]</v>
      </c>
      <c r="J89" s="6">
        <f>数据源!EG89</f>
        <v>35</v>
      </c>
    </row>
    <row r="90" spans="1:10">
      <c r="A90" s="10">
        <v>87</v>
      </c>
      <c r="B90" s="10">
        <f>数据源!DF90</f>
        <v>6</v>
      </c>
      <c r="C90" s="10">
        <f>数据源!DG90</f>
        <v>1</v>
      </c>
      <c r="D90" s="10">
        <f>数据源!DH90</f>
        <v>1</v>
      </c>
      <c r="E90" s="10">
        <f>数据源!DI90</f>
        <v>88</v>
      </c>
      <c r="F90" s="10" t="str">
        <f>数据源!ED90</f>
        <v>[51421,102]</v>
      </c>
      <c r="G90" s="10" t="str">
        <f>数据源!EE90</f>
        <v>[35,603500]</v>
      </c>
      <c r="H90" s="13" t="str">
        <f>数据源!$DY$2</f>
        <v>[21,5,69,70,99,23,15,33,27,4,68,7,87,12]</v>
      </c>
      <c r="I90" s="13" t="str">
        <f ca="1">数据源!DY90</f>
        <v>[16775,1440,1798,1259,1325,1542,45.3,67.5,16.5,2.49,0,0,1.59,1.13]</v>
      </c>
      <c r="J90" s="6">
        <f>数据源!EG90</f>
        <v>35</v>
      </c>
    </row>
    <row r="91" spans="1:10">
      <c r="A91" s="10">
        <v>88</v>
      </c>
      <c r="B91" s="10">
        <f>数据源!DF91</f>
        <v>6</v>
      </c>
      <c r="C91" s="10">
        <f>数据源!DG91</f>
        <v>2</v>
      </c>
      <c r="D91" s="10">
        <f>数据源!DH91</f>
        <v>1</v>
      </c>
      <c r="E91" s="10">
        <f>数据源!DI91</f>
        <v>89</v>
      </c>
      <c r="F91" s="10" t="str">
        <f>数据源!ED91</f>
        <v>[51421,102]</v>
      </c>
      <c r="G91" s="10" t="str">
        <f>数据源!EE91</f>
        <v>[35,647000]</v>
      </c>
      <c r="H91" s="13" t="str">
        <f>数据源!$DY$2</f>
        <v>[21,5,69,70,99,23,15,33,27,4,68,7,87,12]</v>
      </c>
      <c r="I91" s="13" t="str">
        <f ca="1">数据源!DY91</f>
        <v>[17468,1480,1861,1303,1362,1601,45.9,68.4,16.7,2.45,0,0,1.57,1.15]</v>
      </c>
      <c r="J91" s="6">
        <f>数据源!EG91</f>
        <v>35</v>
      </c>
    </row>
    <row r="92" spans="1:10">
      <c r="A92" s="10">
        <v>89</v>
      </c>
      <c r="B92" s="10">
        <f>数据源!DF92</f>
        <v>6</v>
      </c>
      <c r="C92" s="10">
        <f>数据源!DG92</f>
        <v>3</v>
      </c>
      <c r="D92" s="10">
        <f>数据源!DH92</f>
        <v>1</v>
      </c>
      <c r="E92" s="10">
        <f>数据源!DI92</f>
        <v>90</v>
      </c>
      <c r="F92" s="10" t="str">
        <f>数据源!ED92</f>
        <v>[51421,102]</v>
      </c>
      <c r="G92" s="10" t="str">
        <f>数据源!EE92</f>
        <v>[35,691000]</v>
      </c>
      <c r="H92" s="13" t="str">
        <f>数据源!$DY$2</f>
        <v>[21,5,69,70,99,23,15,33,27,4,68,7,87,12]</v>
      </c>
      <c r="I92" s="13" t="str">
        <f ca="1">数据源!DY92</f>
        <v>[18162,1521,1924,1347,1400,1661,46.4,69.2,17,2.41,0,0,1.55,1.16]</v>
      </c>
      <c r="J92" s="6">
        <f>数据源!EG92</f>
        <v>35</v>
      </c>
    </row>
    <row r="93" spans="1:10">
      <c r="A93" s="10">
        <v>90</v>
      </c>
      <c r="B93" s="10">
        <f>数据源!DF93</f>
        <v>6</v>
      </c>
      <c r="C93" s="10">
        <f>数据源!DG93</f>
        <v>4</v>
      </c>
      <c r="D93" s="10">
        <f>数据源!DH93</f>
        <v>1</v>
      </c>
      <c r="E93" s="10">
        <f>数据源!DI93</f>
        <v>91</v>
      </c>
      <c r="F93" s="10" t="str">
        <f>数据源!ED93</f>
        <v>[51421,102]</v>
      </c>
      <c r="G93" s="10" t="str">
        <f>数据源!EE93</f>
        <v>[35,734500]</v>
      </c>
      <c r="H93" s="13" t="str">
        <f>数据源!$DY$2</f>
        <v>[21,5,69,70,99,23,15,33,27,4,68,7,87,12]</v>
      </c>
      <c r="I93" s="13" t="str">
        <f ca="1">数据源!DY93</f>
        <v>[18855,1562,1987,1391,1437,1721,47,70.1,17.3,2.37,0,0,1.54,1.17]</v>
      </c>
      <c r="J93" s="6">
        <f>数据源!EG93</f>
        <v>35</v>
      </c>
    </row>
    <row r="94" spans="1:10">
      <c r="A94" s="10">
        <v>91</v>
      </c>
      <c r="B94" s="10">
        <f>数据源!DF94</f>
        <v>6</v>
      </c>
      <c r="C94" s="10">
        <f>数据源!DG94</f>
        <v>5</v>
      </c>
      <c r="D94" s="10">
        <f>数据源!DH94</f>
        <v>1</v>
      </c>
      <c r="E94" s="10">
        <f>数据源!DI94</f>
        <v>92</v>
      </c>
      <c r="F94" s="10" t="str">
        <f>数据源!ED94</f>
        <v>[51421,102]</v>
      </c>
      <c r="G94" s="10" t="str">
        <f>数据源!EE94</f>
        <v>[35,778000]</v>
      </c>
      <c r="H94" s="13" t="str">
        <f>数据源!$DY$2</f>
        <v>[21,5,69,70,99,23,15,33,27,4,68,7,87,12]</v>
      </c>
      <c r="I94" s="13" t="str">
        <f ca="1">数据源!DY94</f>
        <v>[19548,1602,2050,1435,1475,1780,47.6,70.9,17.5,2.32,0,0,1.52,1.18]</v>
      </c>
      <c r="J94" s="6">
        <f>数据源!EG94</f>
        <v>35</v>
      </c>
    </row>
    <row r="95" spans="1:10">
      <c r="A95" s="10">
        <v>92</v>
      </c>
      <c r="B95" s="10">
        <f>数据源!DF95</f>
        <v>6</v>
      </c>
      <c r="C95" s="10">
        <f>数据源!DG95</f>
        <v>6</v>
      </c>
      <c r="D95" s="10">
        <f>数据源!DH95</f>
        <v>2</v>
      </c>
      <c r="E95" s="10">
        <f>数据源!DI95</f>
        <v>-1</v>
      </c>
      <c r="F95" s="10" t="str">
        <f>数据源!ED95</f>
        <v>[51421,102]</v>
      </c>
      <c r="G95" s="10" t="str">
        <f>数据源!EE95</f>
        <v>[1,0]</v>
      </c>
      <c r="H95" s="13" t="str">
        <f>数据源!$DY$2</f>
        <v>[21,5,69,70,99,23,15,33,27,4,68,7,87,12]</v>
      </c>
      <c r="I95" s="13" t="str">
        <f ca="1">数据源!DY95</f>
        <v>[20241,1643,2113,1479,1512,1840,48.1,71.8,17.8,2.28,0,0,1.5,1.2]</v>
      </c>
      <c r="J95" s="6">
        <f>数据源!EG95</f>
        <v>35</v>
      </c>
    </row>
    <row r="96" spans="1:10">
      <c r="A96" s="10">
        <v>93</v>
      </c>
      <c r="B96" s="10">
        <f>数据源!DF96</f>
        <v>4</v>
      </c>
      <c r="C96" s="10">
        <f>数据源!DG96</f>
        <v>0</v>
      </c>
      <c r="D96" s="10">
        <f>数据源!DH96</f>
        <v>1</v>
      </c>
      <c r="E96" s="10">
        <f>数据源!DI96</f>
        <v>94</v>
      </c>
      <c r="F96" s="10" t="str">
        <f>数据源!ED96</f>
        <v>[51431,102]</v>
      </c>
      <c r="G96" s="10" t="str">
        <f>数据源!EE96</f>
        <v>[20,118000]</v>
      </c>
      <c r="H96" s="13" t="str">
        <f>数据源!$DY$2</f>
        <v>[21,5,69,70,99,23,15,33,27,4,68,7,87,12]</v>
      </c>
      <c r="I96" s="13" t="str">
        <f ca="1">数据源!DY96</f>
        <v>[9864,497,936,655,936,883,44.5,52.5,14.6,1.4,0,0.4,1.23,1.2]</v>
      </c>
      <c r="J96" s="6">
        <f>数据源!EG96</f>
        <v>50</v>
      </c>
    </row>
    <row r="97" spans="1:10">
      <c r="A97" s="10">
        <v>94</v>
      </c>
      <c r="B97" s="10">
        <f>数据源!DF97</f>
        <v>4</v>
      </c>
      <c r="C97" s="10">
        <f>数据源!DG97</f>
        <v>1</v>
      </c>
      <c r="D97" s="10">
        <f>数据源!DH97</f>
        <v>1</v>
      </c>
      <c r="E97" s="10">
        <f>数据源!DI97</f>
        <v>95</v>
      </c>
      <c r="F97" s="10" t="str">
        <f>数据源!ED97</f>
        <v>[51431,102]</v>
      </c>
      <c r="G97" s="10" t="str">
        <f>数据源!EE97</f>
        <v>[20,183500]</v>
      </c>
      <c r="H97" s="13" t="str">
        <f>数据源!$DY$2</f>
        <v>[21,5,69,70,99,23,15,33,27,4,68,7,87,12]</v>
      </c>
      <c r="I97" s="13" t="str">
        <f ca="1">数据源!DY97</f>
        <v>[10686,519,993,695,977,948,45.2,53.3,14.9,1.38,0,0.4,1.21,1.21]</v>
      </c>
      <c r="J97" s="6">
        <f>数据源!EG97</f>
        <v>35</v>
      </c>
    </row>
    <row r="98" spans="1:10">
      <c r="A98" s="10">
        <v>95</v>
      </c>
      <c r="B98" s="10">
        <f>数据源!DF98</f>
        <v>4</v>
      </c>
      <c r="C98" s="10">
        <f>数据源!DG98</f>
        <v>2</v>
      </c>
      <c r="D98" s="10">
        <f>数据源!DH98</f>
        <v>1</v>
      </c>
      <c r="E98" s="10">
        <f>数据源!DI98</f>
        <v>96</v>
      </c>
      <c r="F98" s="10" t="str">
        <f>数据源!ED98</f>
        <v>[51431,102]</v>
      </c>
      <c r="G98" s="10" t="str">
        <f>数据源!EE98</f>
        <v>[20,249000]</v>
      </c>
      <c r="H98" s="13" t="str">
        <f>数据源!$DY$2</f>
        <v>[21,5,69,70,99,23,15,33,27,4,68,7,87,12]</v>
      </c>
      <c r="I98" s="13" t="str">
        <f ca="1">数据源!DY98</f>
        <v>[11508,540,1051,735,1018,1012,45.8,54,15.2,1.36,0,0.4,1.2,1.23]</v>
      </c>
      <c r="J98" s="6">
        <f>数据源!EG98</f>
        <v>35</v>
      </c>
    </row>
    <row r="99" spans="1:10">
      <c r="A99" s="10">
        <v>96</v>
      </c>
      <c r="B99" s="10">
        <f>数据源!DF99</f>
        <v>4</v>
      </c>
      <c r="C99" s="10">
        <f>数据源!DG99</f>
        <v>3</v>
      </c>
      <c r="D99" s="10">
        <f>数据源!DH99</f>
        <v>1</v>
      </c>
      <c r="E99" s="10">
        <f>数据源!DI99</f>
        <v>97</v>
      </c>
      <c r="F99" s="10" t="str">
        <f>数据源!ED99</f>
        <v>[51431,102]</v>
      </c>
      <c r="G99" s="10" t="str">
        <f>数据源!EE99</f>
        <v>[20,314500]</v>
      </c>
      <c r="H99" s="13" t="str">
        <f>数据源!$DY$2</f>
        <v>[21,5,69,70,99,23,15,33,27,4,68,7,87,12]</v>
      </c>
      <c r="I99" s="13" t="str">
        <f ca="1">数据源!DY99</f>
        <v>[12330,562,1108,776,1059,1077,46.5,54.8,15.4,1.34,0,0.4,1.19,1.24]</v>
      </c>
      <c r="J99" s="6">
        <f>数据源!EG99</f>
        <v>35</v>
      </c>
    </row>
    <row r="100" spans="1:10">
      <c r="A100" s="10">
        <v>97</v>
      </c>
      <c r="B100" s="10">
        <f>数据源!DF100</f>
        <v>4</v>
      </c>
      <c r="C100" s="10">
        <f>数据源!DG100</f>
        <v>4</v>
      </c>
      <c r="D100" s="10">
        <f>数据源!DH100</f>
        <v>2</v>
      </c>
      <c r="E100" s="10">
        <f>数据源!DI100</f>
        <v>98</v>
      </c>
      <c r="F100" s="10" t="str">
        <f>数据源!ED100</f>
        <v>[51431,102]</v>
      </c>
      <c r="G100" s="10" t="str">
        <f>数据源!EE100</f>
        <v>[20,380000]</v>
      </c>
      <c r="H100" s="13" t="str">
        <f>数据源!$DY$2</f>
        <v>[21,5,69,70,99,23,15,33,27,4,68,7,87,12]</v>
      </c>
      <c r="I100" s="13" t="str">
        <f ca="1">数据源!DY100</f>
        <v>[13152,584,1166,816,1100,1141,47.1,55.6,15.7,1.32,0,0.4,1.18,1.25]</v>
      </c>
      <c r="J100" s="6">
        <f>数据源!EG100</f>
        <v>35</v>
      </c>
    </row>
    <row r="101" spans="1:10">
      <c r="A101" s="10">
        <v>98</v>
      </c>
      <c r="B101" s="10">
        <f>数据源!DF101</f>
        <v>5</v>
      </c>
      <c r="C101" s="10">
        <f>数据源!DG101</f>
        <v>0</v>
      </c>
      <c r="D101" s="10">
        <f>数据源!DH101</f>
        <v>1</v>
      </c>
      <c r="E101" s="10">
        <f>数据源!DI101</f>
        <v>99</v>
      </c>
      <c r="F101" s="10" t="str">
        <f>数据源!ED101</f>
        <v>[51431,102]</v>
      </c>
      <c r="G101" s="10" t="str">
        <f>数据源!EE101</f>
        <v>[25,445500]</v>
      </c>
      <c r="H101" s="13" t="str">
        <f>数据源!$DY$2</f>
        <v>[21,5,69,70,99,23,15,33,27,4,68,7,87,12]</v>
      </c>
      <c r="I101" s="13" t="str">
        <f ca="1">数据源!DY101</f>
        <v>[13974,605,1223,856,1141,1206,47.8,56.4,16,1.3,0,0.4,1.16,1.27]</v>
      </c>
      <c r="J101" s="6">
        <f>数据源!EG101</f>
        <v>35</v>
      </c>
    </row>
    <row r="102" spans="1:10">
      <c r="A102" s="10">
        <v>99</v>
      </c>
      <c r="B102" s="10">
        <f>数据源!DF102</f>
        <v>5</v>
      </c>
      <c r="C102" s="10">
        <f>数据源!DG102</f>
        <v>1</v>
      </c>
      <c r="D102" s="10">
        <f>数据源!DH102</f>
        <v>1</v>
      </c>
      <c r="E102" s="10">
        <f>数据源!DI102</f>
        <v>100</v>
      </c>
      <c r="F102" s="10" t="str">
        <f>数据源!ED102</f>
        <v>[51431,102]</v>
      </c>
      <c r="G102" s="10" t="str">
        <f>数据源!EE102</f>
        <v>[25,511000]</v>
      </c>
      <c r="H102" s="13" t="str">
        <f>数据源!$DY$2</f>
        <v>[21,5,69,70,99,23,15,33,27,4,68,7,87,12]</v>
      </c>
      <c r="I102" s="13" t="str">
        <f ca="1">数据源!DY102</f>
        <v>[14796,627,1281,896,1182,1271,48.4,57.1,16.3,1.28,0,0.4,1.15,1.28]</v>
      </c>
      <c r="J102" s="6">
        <f>数据源!EG102</f>
        <v>40</v>
      </c>
    </row>
    <row r="103" spans="1:10">
      <c r="A103" s="10">
        <v>100</v>
      </c>
      <c r="B103" s="10">
        <f>数据源!DF103</f>
        <v>5</v>
      </c>
      <c r="C103" s="10">
        <f>数据源!DG103</f>
        <v>2</v>
      </c>
      <c r="D103" s="10">
        <f>数据源!DH103</f>
        <v>1</v>
      </c>
      <c r="E103" s="10">
        <f>数据源!DI103</f>
        <v>101</v>
      </c>
      <c r="F103" s="10" t="str">
        <f>数据源!ED103</f>
        <v>[51431,102]</v>
      </c>
      <c r="G103" s="10" t="str">
        <f>数据源!EE103</f>
        <v>[25,577000]</v>
      </c>
      <c r="H103" s="13" t="str">
        <f>数据源!$DY$2</f>
        <v>[21,5,69,70,99,23,15,33,27,4,68,7,87,12]</v>
      </c>
      <c r="I103" s="13" t="str">
        <f ca="1">数据源!DY103</f>
        <v>[15618,649,1338,937,1223,1335,49.1,57.9,16.6,1.26,0,0.4,1.14,1.29]</v>
      </c>
      <c r="J103" s="6">
        <f>数据源!EG103</f>
        <v>40</v>
      </c>
    </row>
    <row r="104" spans="1:10">
      <c r="A104" s="10">
        <v>101</v>
      </c>
      <c r="B104" s="10">
        <f>数据源!DF104</f>
        <v>5</v>
      </c>
      <c r="C104" s="10">
        <f>数据源!DG104</f>
        <v>3</v>
      </c>
      <c r="D104" s="10">
        <f>数据源!DH104</f>
        <v>1</v>
      </c>
      <c r="E104" s="10">
        <f>数据源!DI104</f>
        <v>102</v>
      </c>
      <c r="F104" s="10" t="str">
        <f>数据源!ED104</f>
        <v>[51431,102]</v>
      </c>
      <c r="G104" s="10" t="str">
        <f>数据源!EE104</f>
        <v>[25,642500]</v>
      </c>
      <c r="H104" s="13" t="str">
        <f>数据源!$DY$2</f>
        <v>[21,5,69,70,99,23,15,33,27,4,68,7,87,12]</v>
      </c>
      <c r="I104" s="13" t="str">
        <f ca="1">数据源!DY104</f>
        <v>[16440,670,1396,977,1264,1400,49.7,58.7,16.8,1.24,0,0.4,1.13,1.3]</v>
      </c>
      <c r="J104" s="6">
        <f>数据源!EG104</f>
        <v>40</v>
      </c>
    </row>
    <row r="105" spans="1:10">
      <c r="A105" s="10">
        <v>102</v>
      </c>
      <c r="B105" s="10">
        <f>数据源!DF105</f>
        <v>5</v>
      </c>
      <c r="C105" s="10">
        <f>数据源!DG105</f>
        <v>4</v>
      </c>
      <c r="D105" s="10">
        <f>数据源!DH105</f>
        <v>1</v>
      </c>
      <c r="E105" s="10">
        <f>数据源!DI105</f>
        <v>103</v>
      </c>
      <c r="F105" s="10" t="str">
        <f>数据源!ED105</f>
        <v>[51431,102]</v>
      </c>
      <c r="G105" s="10" t="str">
        <f>数据源!EE105</f>
        <v>[25,708000]</v>
      </c>
      <c r="H105" s="13" t="str">
        <f>数据源!$DY$2</f>
        <v>[21,5,69,70,99,23,15,33,27,4,68,7,87,12]</v>
      </c>
      <c r="I105" s="13" t="str">
        <f ca="1">数据源!DY105</f>
        <v>[17262,692,1453,1017,1304,1464,50.4,59.4,17.1,1.22,0,0.4,1.12,1.31]</v>
      </c>
      <c r="J105" s="6">
        <f>数据源!EG105</f>
        <v>40</v>
      </c>
    </row>
    <row r="106" spans="1:10">
      <c r="A106" s="10">
        <v>103</v>
      </c>
      <c r="B106" s="10">
        <f>数据源!DF106</f>
        <v>5</v>
      </c>
      <c r="C106" s="10">
        <f>数据源!DG106</f>
        <v>5</v>
      </c>
      <c r="D106" s="10">
        <f>数据源!DH106</f>
        <v>2</v>
      </c>
      <c r="E106" s="10">
        <f>数据源!DI106</f>
        <v>104</v>
      </c>
      <c r="F106" s="10" t="str">
        <f>数据源!ED106</f>
        <v>[51431,102]</v>
      </c>
      <c r="G106" s="10" t="str">
        <f>数据源!EE106</f>
        <v>[25,773500]</v>
      </c>
      <c r="H106" s="13" t="str">
        <f>数据源!$DY$2</f>
        <v>[21,5,69,70,99,23,15,33,27,4,68,7,87,12]</v>
      </c>
      <c r="I106" s="13" t="str">
        <f ca="1">数据源!DY106</f>
        <v>[18084,714,1511,1057,1345,1529,51,60.2,17.4,1.2,0,0.4,1.1,1.34]</v>
      </c>
      <c r="J106" s="6">
        <f>数据源!EG106</f>
        <v>40</v>
      </c>
    </row>
    <row r="107" spans="1:10">
      <c r="A107" s="10">
        <v>104</v>
      </c>
      <c r="B107" s="10">
        <f>数据源!DF107</f>
        <v>6</v>
      </c>
      <c r="C107" s="10">
        <f>数据源!DG107</f>
        <v>0</v>
      </c>
      <c r="D107" s="10">
        <f>数据源!DH107</f>
        <v>1</v>
      </c>
      <c r="E107" s="10">
        <f>数据源!DI107</f>
        <v>105</v>
      </c>
      <c r="F107" s="10" t="str">
        <f>数据源!ED107</f>
        <v>[51431,102]</v>
      </c>
      <c r="G107" s="10" t="str">
        <f>数据源!EE107</f>
        <v>[35,839000]</v>
      </c>
      <c r="H107" s="13" t="str">
        <f>数据源!$DY$2</f>
        <v>[21,5,69,70,99,23,15,33,27,4,68,7,87,12]</v>
      </c>
      <c r="I107" s="13" t="str">
        <f ca="1">数据源!DY107</f>
        <v>[18906,736,1568,1098,1386,1593,51.7,61,17.7,1.18,0,0.4,1.09,1.35]</v>
      </c>
      <c r="J107" s="6">
        <f>数据源!EG107</f>
        <v>40</v>
      </c>
    </row>
    <row r="108" spans="1:10">
      <c r="A108" s="10">
        <v>105</v>
      </c>
      <c r="B108" s="10">
        <f>数据源!DF108</f>
        <v>6</v>
      </c>
      <c r="C108" s="10">
        <f>数据源!DG108</f>
        <v>1</v>
      </c>
      <c r="D108" s="10">
        <f>数据源!DH108</f>
        <v>1</v>
      </c>
      <c r="E108" s="10">
        <f>数据源!DI108</f>
        <v>106</v>
      </c>
      <c r="F108" s="10" t="str">
        <f>数据源!ED108</f>
        <v>[51431,102]</v>
      </c>
      <c r="G108" s="10" t="str">
        <f>数据源!EE108</f>
        <v>[35,904500]</v>
      </c>
      <c r="H108" s="13" t="str">
        <f>数据源!$DY$2</f>
        <v>[21,5,69,70,99,23,15,33,27,4,68,7,87,12]</v>
      </c>
      <c r="I108" s="13" t="str">
        <f ca="1">数据源!DY108</f>
        <v>[19728,757,1626,1138,1427,1658,52.4,61.8,18,1.16,0,0.4,1.08,1.36]</v>
      </c>
      <c r="J108" s="6">
        <f>数据源!EG108</f>
        <v>45</v>
      </c>
    </row>
    <row r="109" spans="1:10">
      <c r="A109" s="10">
        <v>106</v>
      </c>
      <c r="B109" s="10">
        <f>数据源!DF109</f>
        <v>6</v>
      </c>
      <c r="C109" s="10">
        <f>数据源!DG109</f>
        <v>2</v>
      </c>
      <c r="D109" s="10">
        <f>数据源!DH109</f>
        <v>1</v>
      </c>
      <c r="E109" s="10">
        <f>数据源!DI109</f>
        <v>107</v>
      </c>
      <c r="F109" s="10" t="str">
        <f>数据源!ED109</f>
        <v>[51431,102]</v>
      </c>
      <c r="G109" s="10" t="str">
        <f>数据源!EE109</f>
        <v>[35,970000]</v>
      </c>
      <c r="H109" s="13" t="str">
        <f>数据源!$DY$2</f>
        <v>[21,5,69,70,99,23,15,33,27,4,68,7,87,12]</v>
      </c>
      <c r="I109" s="13" t="str">
        <f ca="1">数据源!DY109</f>
        <v>[20550,779,1683,1178,1468,1723,53,62.5,18.2,1.14,0,0.4,1.07,1.37]</v>
      </c>
      <c r="J109" s="6">
        <f>数据源!EG109</f>
        <v>45</v>
      </c>
    </row>
    <row r="110" spans="1:10">
      <c r="A110" s="10">
        <v>107</v>
      </c>
      <c r="B110" s="10">
        <f>数据源!DF110</f>
        <v>6</v>
      </c>
      <c r="C110" s="10">
        <f>数据源!DG110</f>
        <v>3</v>
      </c>
      <c r="D110" s="10">
        <f>数据源!DH110</f>
        <v>1</v>
      </c>
      <c r="E110" s="10">
        <f>数据源!DI110</f>
        <v>108</v>
      </c>
      <c r="F110" s="10" t="str">
        <f>数据源!ED110</f>
        <v>[51431,102]</v>
      </c>
      <c r="G110" s="10" t="str">
        <f>数据源!EE110</f>
        <v>[35,1035500]</v>
      </c>
      <c r="H110" s="13" t="str">
        <f>数据源!$DY$2</f>
        <v>[21,5,69,70,99,23,15,33,27,4,68,7,87,12]</v>
      </c>
      <c r="I110" s="13" t="str">
        <f ca="1">数据源!DY110</f>
        <v>[21372,801,1740,1218,1509,1787,53.7,63.3,18.5,1.11,0,0.4,1.06,1.39]</v>
      </c>
      <c r="J110" s="6">
        <f>数据源!EG110</f>
        <v>45</v>
      </c>
    </row>
    <row r="111" spans="1:10">
      <c r="A111" s="10">
        <v>108</v>
      </c>
      <c r="B111" s="10">
        <f>数据源!DF111</f>
        <v>6</v>
      </c>
      <c r="C111" s="10">
        <f>数据源!DG111</f>
        <v>4</v>
      </c>
      <c r="D111" s="10">
        <f>数据源!DH111</f>
        <v>1</v>
      </c>
      <c r="E111" s="10">
        <f>数据源!DI111</f>
        <v>109</v>
      </c>
      <c r="F111" s="10" t="str">
        <f>数据源!ED111</f>
        <v>[51431,102]</v>
      </c>
      <c r="G111" s="10" t="str">
        <f>数据源!EE111</f>
        <v>[35,1101000]</v>
      </c>
      <c r="H111" s="13" t="str">
        <f>数据源!$DY$2</f>
        <v>[21,5,69,70,99,23,15,33,27,4,68,7,87,12]</v>
      </c>
      <c r="I111" s="13" t="str">
        <f ca="1">数据源!DY111</f>
        <v>[22194,822,1798,1258,1550,1852,54.3,64.1,18.8,1.09,0,0.4,1.04,1.41]</v>
      </c>
      <c r="J111" s="6">
        <f>数据源!EG111</f>
        <v>45</v>
      </c>
    </row>
    <row r="112" spans="1:10">
      <c r="A112" s="10">
        <v>109</v>
      </c>
      <c r="B112" s="10">
        <f>数据源!DF112</f>
        <v>6</v>
      </c>
      <c r="C112" s="10">
        <f>数据源!DG112</f>
        <v>5</v>
      </c>
      <c r="D112" s="10">
        <f>数据源!DH112</f>
        <v>1</v>
      </c>
      <c r="E112" s="10">
        <f>数据源!DI112</f>
        <v>110</v>
      </c>
      <c r="F112" s="10" t="str">
        <f>数据源!ED112</f>
        <v>[51431,102]</v>
      </c>
      <c r="G112" s="10" t="str">
        <f>数据源!EE112</f>
        <v>[35,1166500]</v>
      </c>
      <c r="H112" s="13" t="str">
        <f>数据源!$DY$2</f>
        <v>[21,5,69,70,99,23,15,33,27,4,68,7,87,12]</v>
      </c>
      <c r="I112" s="13" t="str">
        <f ca="1">数据源!DY112</f>
        <v>[23016,844,1855,1299,1591,1916,55,64.9,19.1,1.07,0,0.4,1.03,1.43]</v>
      </c>
      <c r="J112" s="6">
        <f>数据源!EG112</f>
        <v>45</v>
      </c>
    </row>
    <row r="113" spans="1:10">
      <c r="A113" s="10">
        <v>110</v>
      </c>
      <c r="B113" s="10">
        <f>数据源!DF113</f>
        <v>6</v>
      </c>
      <c r="C113" s="10">
        <f>数据源!DG113</f>
        <v>6</v>
      </c>
      <c r="D113" s="10">
        <f>数据源!DH113</f>
        <v>2</v>
      </c>
      <c r="E113" s="10">
        <f>数据源!DI113</f>
        <v>-1</v>
      </c>
      <c r="F113" s="10" t="str">
        <f>数据源!ED113</f>
        <v>[51431,102]</v>
      </c>
      <c r="G113" s="10" t="str">
        <f>数据源!EE113</f>
        <v>[1,0]</v>
      </c>
      <c r="H113" s="13" t="str">
        <f>数据源!$DY$2</f>
        <v>[21,5,69,70,99,23,15,33,27,4,68,7,87,12]</v>
      </c>
      <c r="I113" s="13" t="str">
        <f ca="1">数据源!DY113</f>
        <v>[23838,866,1913,1339,1632,1981,55.6,65.6,19.4,1.05,0,0.4,1.02,1.44]</v>
      </c>
      <c r="J113" s="6">
        <f>数据源!EG113</f>
        <v>45</v>
      </c>
    </row>
    <row r="114" spans="1:10">
      <c r="A114" s="10">
        <v>111</v>
      </c>
      <c r="B114" s="10">
        <f>数据源!DF114</f>
        <v>5</v>
      </c>
      <c r="C114" s="10">
        <f>数据源!DG114</f>
        <v>0</v>
      </c>
      <c r="D114" s="10">
        <f>数据源!DH114</f>
        <v>1</v>
      </c>
      <c r="E114" s="10">
        <f>数据源!DI114</f>
        <v>112</v>
      </c>
      <c r="F114" s="10" t="str">
        <f>数据源!ED114</f>
        <v>[51511,102]</v>
      </c>
      <c r="G114" s="10" t="str">
        <f>数据源!EE114</f>
        <v>[65,319000]</v>
      </c>
      <c r="H114" s="13" t="str">
        <f>数据源!$DY$2</f>
        <v>[21,5,69,70,99,23,15,33,27,4,68,7,87,12]</v>
      </c>
      <c r="I114" s="13" t="str">
        <f ca="1">数据源!DY114</f>
        <v>[11339,1203,1357,950,1140,1075,37.7,56.3,13.1,3,0,0,1.8,1]</v>
      </c>
      <c r="J114" s="6">
        <f>数据源!EG114</f>
        <v>65</v>
      </c>
    </row>
    <row r="115" spans="1:10">
      <c r="A115" s="10">
        <v>112</v>
      </c>
      <c r="B115" s="10">
        <f>数据源!DF115</f>
        <v>5</v>
      </c>
      <c r="C115" s="10">
        <f>数据源!DG115</f>
        <v>1</v>
      </c>
      <c r="D115" s="10">
        <f>数据源!DH115</f>
        <v>1</v>
      </c>
      <c r="E115" s="10">
        <f>数据源!DI115</f>
        <v>113</v>
      </c>
      <c r="F115" s="10" t="str">
        <f>数据源!ED115</f>
        <v>[51511,102]</v>
      </c>
      <c r="G115" s="10" t="str">
        <f>数据源!EE115</f>
        <v>[65,368500]</v>
      </c>
      <c r="H115" s="13" t="str">
        <f>数据源!$DY$2</f>
        <v>[21,5,69,70,99,23,15,33,27,4,68,7,87,12]</v>
      </c>
      <c r="I115" s="13" t="str">
        <f ca="1">数据源!DY115</f>
        <v>[11926,1216,1406,984,1153,1132,38.5,57.5,13.5,2.94,0,0,1.78,1.01]</v>
      </c>
      <c r="J115" s="6">
        <f>数据源!EG115</f>
        <v>30</v>
      </c>
    </row>
    <row r="116" spans="1:10">
      <c r="A116" s="10">
        <v>113</v>
      </c>
      <c r="B116" s="10">
        <f>数据源!DF116</f>
        <v>5</v>
      </c>
      <c r="C116" s="10">
        <f>数据源!DG116</f>
        <v>2</v>
      </c>
      <c r="D116" s="10">
        <f>数据源!DH116</f>
        <v>1</v>
      </c>
      <c r="E116" s="10">
        <f>数据源!DI116</f>
        <v>114</v>
      </c>
      <c r="F116" s="10" t="str">
        <f>数据源!ED116</f>
        <v>[51511,102]</v>
      </c>
      <c r="G116" s="10" t="str">
        <f>数据源!EE116</f>
        <v>[65,418500]</v>
      </c>
      <c r="H116" s="13" t="str">
        <f>数据源!$DY$2</f>
        <v>[21,5,69,70,99,23,15,33,27,4,68,7,87,12]</v>
      </c>
      <c r="I116" s="13" t="str">
        <f ca="1">数据源!DY116</f>
        <v>[12513,1229,1455,1018,1165,1188,39.3,58.6,13.8,2.88,0,0,1.75,1.03]</v>
      </c>
      <c r="J116" s="6">
        <f>数据源!EG116</f>
        <v>30</v>
      </c>
    </row>
    <row r="117" spans="1:10">
      <c r="A117" s="10">
        <v>114</v>
      </c>
      <c r="B117" s="10">
        <f>数据源!DF117</f>
        <v>5</v>
      </c>
      <c r="C117" s="10">
        <f>数据源!DG117</f>
        <v>3</v>
      </c>
      <c r="D117" s="10">
        <f>数据源!DH117</f>
        <v>1</v>
      </c>
      <c r="E117" s="10">
        <f>数据源!DI117</f>
        <v>115</v>
      </c>
      <c r="F117" s="10" t="str">
        <f>数据源!ED117</f>
        <v>[51511,102]</v>
      </c>
      <c r="G117" s="10" t="str">
        <f>数据源!EE117</f>
        <v>[65,468000]</v>
      </c>
      <c r="H117" s="13" t="str">
        <f>数据源!$DY$2</f>
        <v>[21,5,69,70,99,23,15,33,27,4,68,7,87,12]</v>
      </c>
      <c r="I117" s="13" t="str">
        <f ca="1">数据源!DY117</f>
        <v>[13100,1242,1503,1053,1178,1245,40.1,59.8,14.2,2.82,0,0,1.73,1.04]</v>
      </c>
      <c r="J117" s="6">
        <f>数据源!EG117</f>
        <v>30</v>
      </c>
    </row>
    <row r="118" spans="1:10">
      <c r="A118" s="10">
        <v>115</v>
      </c>
      <c r="B118" s="10">
        <f>数据源!DF118</f>
        <v>5</v>
      </c>
      <c r="C118" s="10">
        <f>数据源!DG118</f>
        <v>4</v>
      </c>
      <c r="D118" s="10">
        <f>数据源!DH118</f>
        <v>1</v>
      </c>
      <c r="E118" s="10">
        <f>数据源!DI118</f>
        <v>116</v>
      </c>
      <c r="F118" s="10" t="str">
        <f>数据源!ED118</f>
        <v>[51511,102]</v>
      </c>
      <c r="G118" s="10" t="str">
        <f>数据源!EE118</f>
        <v>[65,517500]</v>
      </c>
      <c r="H118" s="13" t="str">
        <f>数据源!$DY$2</f>
        <v>[21,5,69,70,99,23,15,33,27,4,68,7,87,12]</v>
      </c>
      <c r="I118" s="13" t="str">
        <f ca="1">数据源!DY118</f>
        <v>[13687,1255,1552,1087,1190,1302,40.8,61,14.5,2.76,0,0,1.7,1.06]</v>
      </c>
      <c r="J118" s="6">
        <f>数据源!EG118</f>
        <v>30</v>
      </c>
    </row>
    <row r="119" spans="1:10">
      <c r="A119" s="10">
        <v>116</v>
      </c>
      <c r="B119" s="10">
        <f>数据源!DF119</f>
        <v>5</v>
      </c>
      <c r="C119" s="10">
        <f>数据源!DG119</f>
        <v>5</v>
      </c>
      <c r="D119" s="10">
        <f>数据源!DH119</f>
        <v>2</v>
      </c>
      <c r="E119" s="10">
        <f>数据源!DI119</f>
        <v>117</v>
      </c>
      <c r="F119" s="10" t="str">
        <f>数据源!ED119</f>
        <v>[51511,102]</v>
      </c>
      <c r="G119" s="10" t="str">
        <f>数据源!EE119</f>
        <v>[65,567000]</v>
      </c>
      <c r="H119" s="13" t="str">
        <f>数据源!$DY$2</f>
        <v>[21,5,69,70,99,23,15,33,27,4,68,7,87,12]</v>
      </c>
      <c r="I119" s="13" t="str">
        <f ca="1">数据源!DY119</f>
        <v>[14274,1268,1601,1121,1203,1358,41.6,62.2,14.9,2.7,0,0,1.68,1.07]</v>
      </c>
      <c r="J119" s="6">
        <f>数据源!EG119</f>
        <v>30</v>
      </c>
    </row>
    <row r="120" spans="1:10">
      <c r="A120" s="10">
        <v>117</v>
      </c>
      <c r="B120" s="10">
        <f>数据源!DF120</f>
        <v>6</v>
      </c>
      <c r="C120" s="10">
        <f>数据源!DG120</f>
        <v>0</v>
      </c>
      <c r="D120" s="10">
        <f>数据源!DH120</f>
        <v>1</v>
      </c>
      <c r="E120" s="10">
        <f>数据源!DI120</f>
        <v>118</v>
      </c>
      <c r="F120" s="10" t="str">
        <f>数据源!ED120</f>
        <v>[51511,102]</v>
      </c>
      <c r="G120" s="10" t="str">
        <f>数据源!EE120</f>
        <v>[100,617000]</v>
      </c>
      <c r="H120" s="13" t="str">
        <f>数据源!$DY$2</f>
        <v>[21,5,69,70,99,23,15,33,27,4,68,7,87,12]</v>
      </c>
      <c r="I120" s="13" t="str">
        <f ca="1">数据源!DY120</f>
        <v>[14861,1282,1650,1155,1215,1415,42.4,63.3,15.2,2.64,0,0,1.65,1.09]</v>
      </c>
      <c r="J120" s="6">
        <f>数据源!EG120</f>
        <v>30</v>
      </c>
    </row>
    <row r="121" spans="1:10">
      <c r="A121" s="10">
        <v>118</v>
      </c>
      <c r="B121" s="10">
        <f>数据源!DF121</f>
        <v>6</v>
      </c>
      <c r="C121" s="10">
        <f>数据源!DG121</f>
        <v>1</v>
      </c>
      <c r="D121" s="10">
        <f>数据源!DH121</f>
        <v>1</v>
      </c>
      <c r="E121" s="10">
        <f>数据源!DI121</f>
        <v>119</v>
      </c>
      <c r="F121" s="10" t="str">
        <f>数据源!ED121</f>
        <v>[51511,102]</v>
      </c>
      <c r="G121" s="10" t="str">
        <f>数据源!EE121</f>
        <v>[100,666500]</v>
      </c>
      <c r="H121" s="13" t="str">
        <f>数据源!$DY$2</f>
        <v>[21,5,69,70,99,23,15,33,27,4,68,7,87,12]</v>
      </c>
      <c r="I121" s="13" t="str">
        <f ca="1">数据源!DY121</f>
        <v>[15447,1295,1699,1189,1228,1472,43.2,64.5,15.6,2.58,0,0,1.63,1.1]</v>
      </c>
      <c r="J121" s="6">
        <f>数据源!EG121</f>
        <v>35</v>
      </c>
    </row>
    <row r="122" spans="1:10">
      <c r="A122" s="10">
        <v>119</v>
      </c>
      <c r="B122" s="10">
        <f>数据源!DF122</f>
        <v>6</v>
      </c>
      <c r="C122" s="10">
        <f>数据源!DG122</f>
        <v>2</v>
      </c>
      <c r="D122" s="10">
        <f>数据源!DH122</f>
        <v>1</v>
      </c>
      <c r="E122" s="10">
        <f>数据源!DI122</f>
        <v>120</v>
      </c>
      <c r="F122" s="10" t="str">
        <f>数据源!ED122</f>
        <v>[51511,102]</v>
      </c>
      <c r="G122" s="10" t="str">
        <f>数据源!EE122</f>
        <v>[100,716000]</v>
      </c>
      <c r="H122" s="13" t="str">
        <f>数据源!$DY$2</f>
        <v>[21,5,69,70,99,23,15,33,27,4,68,7,87,12]</v>
      </c>
      <c r="I122" s="13" t="str">
        <f ca="1">数据源!DY122</f>
        <v>[16034,1308,1747,1223,1240,1528,44,65.7,16,2.52,0,0,1.6,1.13]</v>
      </c>
      <c r="J122" s="6">
        <f>数据源!EG122</f>
        <v>35</v>
      </c>
    </row>
    <row r="123" spans="1:10">
      <c r="A123" s="10">
        <v>120</v>
      </c>
      <c r="B123" s="10">
        <f>数据源!DF123</f>
        <v>6</v>
      </c>
      <c r="C123" s="10">
        <f>数据源!DG123</f>
        <v>3</v>
      </c>
      <c r="D123" s="10">
        <f>数据源!DH123</f>
        <v>1</v>
      </c>
      <c r="E123" s="10">
        <f>数据源!DI123</f>
        <v>121</v>
      </c>
      <c r="F123" s="10" t="str">
        <f>数据源!ED123</f>
        <v>[51511,102]</v>
      </c>
      <c r="G123" s="10" t="str">
        <f>数据源!EE123</f>
        <v>[100,765500]</v>
      </c>
      <c r="H123" s="13" t="str">
        <f>数据源!$DY$2</f>
        <v>[21,5,69,70,99,23,15,33,27,4,68,7,87,12]</v>
      </c>
      <c r="I123" s="13" t="str">
        <f ca="1">数据源!DY123</f>
        <v>[16621,1321,1796,1258,1253,1585,44.8,66.9,16.3,2.46,0,0,1.58,1.14]</v>
      </c>
      <c r="J123" s="6">
        <f>数据源!EG123</f>
        <v>35</v>
      </c>
    </row>
    <row r="124" spans="1:10">
      <c r="A124" s="10">
        <v>121</v>
      </c>
      <c r="B124" s="10">
        <f>数据源!DF124</f>
        <v>6</v>
      </c>
      <c r="C124" s="10">
        <f>数据源!DG124</f>
        <v>4</v>
      </c>
      <c r="D124" s="10">
        <f>数据源!DH124</f>
        <v>1</v>
      </c>
      <c r="E124" s="10">
        <f>数据源!DI124</f>
        <v>122</v>
      </c>
      <c r="F124" s="10" t="str">
        <f>数据源!ED124</f>
        <v>[51511,102]</v>
      </c>
      <c r="G124" s="10" t="str">
        <f>数据源!EE124</f>
        <v>[100,815500]</v>
      </c>
      <c r="H124" s="13" t="str">
        <f>数据源!$DY$2</f>
        <v>[21,5,69,70,99,23,15,33,27,4,68,7,87,12]</v>
      </c>
      <c r="I124" s="13" t="str">
        <f ca="1">数据源!DY124</f>
        <v>[17208,1334,1845,1292,1265,1642,45.6,68,16.7,2.4,0,0,1.55,1.16]</v>
      </c>
      <c r="J124" s="6">
        <f>数据源!EG124</f>
        <v>35</v>
      </c>
    </row>
    <row r="125" spans="1:10">
      <c r="A125" s="10">
        <v>122</v>
      </c>
      <c r="B125" s="10">
        <f>数据源!DF125</f>
        <v>6</v>
      </c>
      <c r="C125" s="10">
        <f>数据源!DG125</f>
        <v>5</v>
      </c>
      <c r="D125" s="10">
        <f>数据源!DH125</f>
        <v>1</v>
      </c>
      <c r="E125" s="10">
        <f>数据源!DI125</f>
        <v>123</v>
      </c>
      <c r="F125" s="10" t="str">
        <f>数据源!ED125</f>
        <v>[51511,102]</v>
      </c>
      <c r="G125" s="10" t="str">
        <f>数据源!EE125</f>
        <v>[100,865000]</v>
      </c>
      <c r="H125" s="13" t="str">
        <f>数据源!$DY$2</f>
        <v>[21,5,69,70,99,23,15,33,27,4,68,7,87,12]</v>
      </c>
      <c r="I125" s="13" t="str">
        <f ca="1">数据源!DY125</f>
        <v>[17795,1347,1894,1326,1278,1698,46.3,69.2,17,2.34,0,0,1.53,1.18]</v>
      </c>
      <c r="J125" s="6">
        <f>数据源!EG125</f>
        <v>35</v>
      </c>
    </row>
    <row r="126" spans="1:10">
      <c r="A126" s="10">
        <v>123</v>
      </c>
      <c r="B126" s="10">
        <f>数据源!DF126</f>
        <v>6</v>
      </c>
      <c r="C126" s="10">
        <f>数据源!DG126</f>
        <v>6</v>
      </c>
      <c r="D126" s="10">
        <f>数据源!DH126</f>
        <v>2</v>
      </c>
      <c r="E126" s="10">
        <f>数据源!DI126</f>
        <v>-1</v>
      </c>
      <c r="F126" s="10" t="str">
        <f>数据源!ED126</f>
        <v>[51511,102]</v>
      </c>
      <c r="G126" s="10" t="str">
        <f>数据源!EE126</f>
        <v>[1,0]</v>
      </c>
      <c r="H126" s="13" t="str">
        <f>数据源!$DY$2</f>
        <v>[21,5,69,70,99,23,15,33,27,4,68,7,87,12]</v>
      </c>
      <c r="I126" s="13" t="str">
        <f ca="1">数据源!DY126</f>
        <v>[18382,1361,1943,1360,1290,1755,47.1,70.4,17.4,2.28,0,0,1.5,1.2]</v>
      </c>
      <c r="J126" s="6">
        <f>数据源!EG126</f>
        <v>35</v>
      </c>
    </row>
    <row r="127" spans="1:10">
      <c r="A127" s="10">
        <v>124</v>
      </c>
      <c r="B127" s="10">
        <f>数据源!DF127</f>
        <v>1</v>
      </c>
      <c r="C127" s="10">
        <f>数据源!DG127</f>
        <v>0</v>
      </c>
      <c r="D127" s="10">
        <f>数据源!DH127</f>
        <v>1</v>
      </c>
      <c r="E127" s="10">
        <f>数据源!DI127</f>
        <v>125</v>
      </c>
      <c r="F127" s="10" t="str">
        <f>数据源!ED127</f>
        <v>[52111,102]</v>
      </c>
      <c r="G127" s="10" t="str">
        <f>数据源!EE127</f>
        <v>[20,10000]</v>
      </c>
      <c r="H127" s="13" t="str">
        <f>数据源!$DY$2</f>
        <v>[21,5,69,70,99,23,15,33,27,4,68,7,87,12]</v>
      </c>
      <c r="I127" s="13" t="str">
        <f ca="1">数据源!DY127</f>
        <v>[2665,164,286,214,330,324,44.5,40,12.3,0,4.8,0.4,0.93,1.2]</v>
      </c>
      <c r="J127" s="6">
        <f>数据源!EG127</f>
        <v>10</v>
      </c>
    </row>
    <row r="128" spans="1:10">
      <c r="A128" s="10">
        <v>125</v>
      </c>
      <c r="B128" s="10">
        <f>数据源!DF128</f>
        <v>1</v>
      </c>
      <c r="C128" s="10">
        <f>数据源!DG128</f>
        <v>1</v>
      </c>
      <c r="D128" s="10">
        <f>数据源!DH128</f>
        <v>2</v>
      </c>
      <c r="E128" s="10">
        <f>数据源!DI128</f>
        <v>126</v>
      </c>
      <c r="F128" s="10" t="str">
        <f>数据源!ED128</f>
        <v>[52111,102]</v>
      </c>
      <c r="G128" s="10" t="str">
        <f>数据源!EE128</f>
        <v>[20,20000]</v>
      </c>
      <c r="H128" s="13" t="str">
        <f>数据源!$DY$2</f>
        <v>[21,5,69,70,99,23,15,33,27,4,68,7,87,12]</v>
      </c>
      <c r="I128" s="13" t="str">
        <f ca="1">数据源!DY128</f>
        <v>[3470,191,339,254,385,389,47.3,42.5,13.3,0,4.4,0.4,0.89,1.26]</v>
      </c>
      <c r="J128" s="6">
        <f>数据源!EG128</f>
        <v>10</v>
      </c>
    </row>
    <row r="129" spans="1:10">
      <c r="A129" s="10">
        <v>126</v>
      </c>
      <c r="B129" s="10">
        <f>数据源!DF129</f>
        <v>2</v>
      </c>
      <c r="C129" s="10">
        <f>数据源!DG129</f>
        <v>0</v>
      </c>
      <c r="D129" s="10">
        <f>数据源!DH129</f>
        <v>1</v>
      </c>
      <c r="E129" s="10">
        <f>数据源!DI129</f>
        <v>127</v>
      </c>
      <c r="F129" s="10" t="str">
        <f>数据源!ED129</f>
        <v>[52111,102]</v>
      </c>
      <c r="G129" s="10" t="str">
        <f>数据源!EE129</f>
        <v>[30,30000]</v>
      </c>
      <c r="H129" s="13" t="str">
        <f>数据源!$DY$2</f>
        <v>[21,5,69,70,99,23,15,33,27,4,68,7,87,12]</v>
      </c>
      <c r="I129" s="13" t="str">
        <f ca="1">数据源!DY129</f>
        <v>[4275,219,392,294,440,454,50.1,45,14.3,0,3.9,0.4,0.86,1.3]</v>
      </c>
      <c r="J129" s="6">
        <f>数据源!EG129</f>
        <v>10</v>
      </c>
    </row>
    <row r="130" spans="1:10">
      <c r="A130" s="10">
        <v>127</v>
      </c>
      <c r="B130" s="10">
        <f>数据源!DF130</f>
        <v>2</v>
      </c>
      <c r="C130" s="10">
        <f>数据源!DG130</f>
        <v>1</v>
      </c>
      <c r="D130" s="10">
        <f>数据源!DH130</f>
        <v>1</v>
      </c>
      <c r="E130" s="10">
        <f>数据源!DI130</f>
        <v>128</v>
      </c>
      <c r="F130" s="10" t="str">
        <f>数据源!ED130</f>
        <v>[52111,102]</v>
      </c>
      <c r="G130" s="10" t="str">
        <f>数据源!EE130</f>
        <v>[30,39500]</v>
      </c>
      <c r="H130" s="13" t="str">
        <f>数据源!$DY$2</f>
        <v>[21,5,69,70,99,23,15,33,27,4,68,7,87,12]</v>
      </c>
      <c r="I130" s="13" t="str">
        <f ca="1">数据源!DY130</f>
        <v>[5079,246,446,334,495,518,52.8,47.5,15.3,0,3.5,0.4,0.82,1.37]</v>
      </c>
      <c r="J130" s="6">
        <f>数据源!EG130</f>
        <v>10</v>
      </c>
    </row>
    <row r="131" spans="1:10">
      <c r="A131" s="10">
        <v>128</v>
      </c>
      <c r="B131" s="10">
        <f>数据源!DF131</f>
        <v>2</v>
      </c>
      <c r="C131" s="10">
        <f>数据源!DG131</f>
        <v>2</v>
      </c>
      <c r="D131" s="10">
        <f>数据源!DH131</f>
        <v>2</v>
      </c>
      <c r="E131" s="10">
        <f>数据源!DI131</f>
        <v>-1</v>
      </c>
      <c r="F131" s="10" t="str">
        <f>数据源!ED131</f>
        <v>[52111,102]</v>
      </c>
      <c r="G131" s="10" t="str">
        <f>数据源!EE131</f>
        <v>[1,0]</v>
      </c>
      <c r="H131" s="13" t="str">
        <f>数据源!$DY$2</f>
        <v>[21,5,69,70,99,23,15,33,27,4,68,7,87,12]</v>
      </c>
      <c r="I131" s="13" t="str">
        <f ca="1">数据源!DY131</f>
        <v>[5884,274,499,375,550,583,55.6,50,16.3,0,3.1,0.4,0.78,1.44]</v>
      </c>
      <c r="J131" s="6">
        <f>数据源!EG131</f>
        <v>10</v>
      </c>
    </row>
    <row r="132" spans="1:10">
      <c r="A132" s="10">
        <v>129</v>
      </c>
      <c r="B132" s="10">
        <f>数据源!DF132</f>
        <v>2</v>
      </c>
      <c r="C132" s="10">
        <f>数据源!DG132</f>
        <v>0</v>
      </c>
      <c r="D132" s="10">
        <f>数据源!DH132</f>
        <v>1</v>
      </c>
      <c r="E132" s="10">
        <f>数据源!DI132</f>
        <v>130</v>
      </c>
      <c r="F132" s="10" t="str">
        <f>数据源!ED132</f>
        <v>[52211,102]</v>
      </c>
      <c r="G132" s="10" t="str">
        <f>数据源!EE132</f>
        <v>[30,30500]</v>
      </c>
      <c r="H132" s="13" t="str">
        <f>数据源!$DY$2</f>
        <v>[21,5,69,70,99,23,15,33,27,4,68,7,87,12]</v>
      </c>
      <c r="I132" s="13" t="str">
        <f ca="1">数据源!DY132</f>
        <v>[4204,284,400,300,462,453,44.5,40,12.3,0,3,1.2,1.47,1.2]</v>
      </c>
      <c r="J132" s="6">
        <f>数据源!EG132</f>
        <v>15</v>
      </c>
    </row>
    <row r="133" spans="1:10">
      <c r="A133" s="10">
        <v>130</v>
      </c>
      <c r="B133" s="10">
        <f>数据源!DF133</f>
        <v>2</v>
      </c>
      <c r="C133" s="10">
        <f>数据源!DG133</f>
        <v>1</v>
      </c>
      <c r="D133" s="10">
        <f>数据源!DH133</f>
        <v>1</v>
      </c>
      <c r="E133" s="10">
        <f>数据源!DI133</f>
        <v>131</v>
      </c>
      <c r="F133" s="10" t="str">
        <f>数据源!ED133</f>
        <v>[52211,102]</v>
      </c>
      <c r="G133" s="10" t="str">
        <f>数据源!EE133</f>
        <v>[30,43500]</v>
      </c>
      <c r="H133" s="13" t="str">
        <f>数据源!$DY$2</f>
        <v>[21,5,69,70,99,23,15,33,27,4,68,7,87,12]</v>
      </c>
      <c r="I133" s="13" t="str">
        <f ca="1">数据源!DY133</f>
        <v>[5040,314,451,338,511,518,46.4,41.7,13,0,2.8,1.17,1.43,1.23]</v>
      </c>
      <c r="J133" s="6">
        <f>数据源!EG133</f>
        <v>15</v>
      </c>
    </row>
    <row r="134" spans="1:10">
      <c r="A134" s="10">
        <v>131</v>
      </c>
      <c r="B134" s="10">
        <f>数据源!DF134</f>
        <v>2</v>
      </c>
      <c r="C134" s="10">
        <f>数据源!DG134</f>
        <v>2</v>
      </c>
      <c r="D134" s="10">
        <f>数据源!DH134</f>
        <v>2</v>
      </c>
      <c r="E134" s="10">
        <f>数据源!DI134</f>
        <v>132</v>
      </c>
      <c r="F134" s="10" t="str">
        <f>数据源!ED134</f>
        <v>[52211,102]</v>
      </c>
      <c r="G134" s="10" t="str">
        <f>数据源!EE134</f>
        <v>[30,56500]</v>
      </c>
      <c r="H134" s="13" t="str">
        <f>数据源!$DY$2</f>
        <v>[21,5,69,70,99,23,15,33,27,4,68,7,87,12]</v>
      </c>
      <c r="I134" s="13" t="str">
        <f ca="1">数据源!DY134</f>
        <v>[5875,345,502,377,560,583,48.2,43.3,13.6,0,2.6,1.13,1.39,1.27]</v>
      </c>
      <c r="J134" s="6">
        <f>数据源!EG134</f>
        <v>15</v>
      </c>
    </row>
    <row r="135" spans="1:10">
      <c r="A135" s="10">
        <v>132</v>
      </c>
      <c r="B135" s="10">
        <f>数据源!DF135</f>
        <v>3</v>
      </c>
      <c r="C135" s="10">
        <f>数据源!DG135</f>
        <v>0</v>
      </c>
      <c r="D135" s="10">
        <f>数据源!DH135</f>
        <v>1</v>
      </c>
      <c r="E135" s="10">
        <f>数据源!DI135</f>
        <v>133</v>
      </c>
      <c r="F135" s="10" t="str">
        <f>数据源!ED135</f>
        <v>[52211,102]</v>
      </c>
      <c r="G135" s="10" t="str">
        <f>数据源!EE135</f>
        <v>[40,70000]</v>
      </c>
      <c r="H135" s="13" t="str">
        <f>数据源!$DY$2</f>
        <v>[21,5,69,70,99,23,15,33,27,4,68,7,87,12]</v>
      </c>
      <c r="I135" s="13" t="str">
        <f ca="1">数据源!DY135</f>
        <v>[6711,375,554,415,609,648,50.1,45,14.3,0,2.4,1.1,1.34,1.31]</v>
      </c>
      <c r="J135" s="6">
        <f>数据源!EG135</f>
        <v>15</v>
      </c>
    </row>
    <row r="136" spans="1:10">
      <c r="A136" s="10">
        <v>133</v>
      </c>
      <c r="B136" s="10">
        <f>数据源!DF136</f>
        <v>3</v>
      </c>
      <c r="C136" s="10">
        <f>数据源!DG136</f>
        <v>1</v>
      </c>
      <c r="D136" s="10">
        <f>数据源!DH136</f>
        <v>1</v>
      </c>
      <c r="E136" s="10">
        <f>数据源!DI136</f>
        <v>134</v>
      </c>
      <c r="F136" s="10" t="str">
        <f>数据源!ED136</f>
        <v>[52211,102]</v>
      </c>
      <c r="G136" s="10" t="str">
        <f>数据源!EE136</f>
        <v>[40,83000]</v>
      </c>
      <c r="H136" s="13" t="str">
        <f>数据源!$DY$2</f>
        <v>[21,5,69,70,99,23,15,33,27,4,68,7,87,12]</v>
      </c>
      <c r="I136" s="13" t="str">
        <f ca="1">数据源!DY136</f>
        <v>[7546,405,605,454,658,712,51.9,46.7,15,0,2.2,1.07,1.3,1.35]</v>
      </c>
      <c r="J136" s="6">
        <f>数据源!EG136</f>
        <v>15</v>
      </c>
    </row>
    <row r="137" spans="1:10">
      <c r="A137" s="10">
        <v>134</v>
      </c>
      <c r="B137" s="10">
        <f>数据源!DF137</f>
        <v>3</v>
      </c>
      <c r="C137" s="10">
        <f>数据源!DG137</f>
        <v>2</v>
      </c>
      <c r="D137" s="10">
        <f>数据源!DH137</f>
        <v>1</v>
      </c>
      <c r="E137" s="10">
        <f>数据源!DI137</f>
        <v>135</v>
      </c>
      <c r="F137" s="10" t="str">
        <f>数据源!ED137</f>
        <v>[52211,102]</v>
      </c>
      <c r="G137" s="10" t="str">
        <f>数据源!EE137</f>
        <v>[40,96500]</v>
      </c>
      <c r="H137" s="13" t="str">
        <f>数据源!$DY$2</f>
        <v>[21,5,69,70,99,23,15,33,27,4,68,7,87,12]</v>
      </c>
      <c r="I137" s="13" t="str">
        <f ca="1">数据源!DY137</f>
        <v>[8382,435,656,492,707,777,53.8,48.3,15.7,0,2,1.03,1.26,1.4]</v>
      </c>
      <c r="J137" s="6">
        <f>数据源!EG137</f>
        <v>15</v>
      </c>
    </row>
    <row r="138" spans="1:10">
      <c r="A138" s="10">
        <v>135</v>
      </c>
      <c r="B138" s="10">
        <f>数据源!DF138</f>
        <v>3</v>
      </c>
      <c r="C138" s="10">
        <f>数据源!DG138</f>
        <v>3</v>
      </c>
      <c r="D138" s="10">
        <f>数据源!DH138</f>
        <v>2</v>
      </c>
      <c r="E138" s="10">
        <f>数据源!DI138</f>
        <v>-1</v>
      </c>
      <c r="F138" s="10" t="str">
        <f>数据源!ED138</f>
        <v>[52211,102]</v>
      </c>
      <c r="G138" s="10" t="str">
        <f>数据源!EE138</f>
        <v>[1,0]</v>
      </c>
      <c r="H138" s="13" t="str">
        <f>数据源!$DY$2</f>
        <v>[21,5,69,70,99,23,15,33,27,4,68,7,87,12]</v>
      </c>
      <c r="I138" s="13" t="str">
        <f ca="1">数据源!DY138</f>
        <v>[9217,465,707,530,755,842,55.6,50,16.3,0,1.8,1,1.22,1.44]</v>
      </c>
      <c r="J138" s="6">
        <f>数据源!EG138</f>
        <v>15</v>
      </c>
    </row>
    <row r="139" spans="1:10">
      <c r="A139" s="10">
        <v>136</v>
      </c>
      <c r="B139" s="10">
        <f>数据源!DF139</f>
        <v>2</v>
      </c>
      <c r="C139" s="10">
        <f>数据源!DG139</f>
        <v>0</v>
      </c>
      <c r="D139" s="10">
        <f>数据源!DH139</f>
        <v>1</v>
      </c>
      <c r="E139" s="10">
        <f>数据源!DI139</f>
        <v>137</v>
      </c>
      <c r="F139" s="10" t="str">
        <f>数据源!ED139</f>
        <v>[52221,102]</v>
      </c>
      <c r="G139" s="10" t="str">
        <f>数据源!EE139</f>
        <v>[20,28000]</v>
      </c>
      <c r="H139" s="13" t="str">
        <f>数据源!$DY$2</f>
        <v>[21,5,69,70,99,23,15,33,27,4,68,7,87,12]</v>
      </c>
      <c r="I139" s="13" t="str">
        <f ca="1">数据源!DY139</f>
        <v>[4522,807,480,360,482,473,36.3,51,11.3,4.5,0,0,2.4,1]</v>
      </c>
      <c r="J139" s="6">
        <f>数据源!EG139</f>
        <v>15</v>
      </c>
    </row>
    <row r="140" spans="1:10">
      <c r="A140" s="10">
        <v>137</v>
      </c>
      <c r="B140" s="10">
        <f>数据源!DF140</f>
        <v>2</v>
      </c>
      <c r="C140" s="10">
        <f>数据源!DG140</f>
        <v>1</v>
      </c>
      <c r="D140" s="10">
        <f>数据源!DH140</f>
        <v>1</v>
      </c>
      <c r="E140" s="10">
        <f>数据源!DI140</f>
        <v>138</v>
      </c>
      <c r="F140" s="10" t="str">
        <f>数据源!ED140</f>
        <v>[52221,102]</v>
      </c>
      <c r="G140" s="10" t="str">
        <f>数据源!EE140</f>
        <v>[20,42000]</v>
      </c>
      <c r="H140" s="13" t="str">
        <f>数据源!$DY$2</f>
        <v>[21,5,69,70,99,23,15,33,27,4,68,7,87,12]</v>
      </c>
      <c r="I140" s="13" t="str">
        <f ca="1">数据源!DY140</f>
        <v>[5371,901,544,408,538,541,37.1,52.2,11.6,4.4,0,0,2.36,1.02]</v>
      </c>
      <c r="J140" s="6">
        <f>数据源!EG140</f>
        <v>15</v>
      </c>
    </row>
    <row r="141" spans="1:10">
      <c r="A141" s="10">
        <v>138</v>
      </c>
      <c r="B141" s="10">
        <f>数据源!DF141</f>
        <v>2</v>
      </c>
      <c r="C141" s="10">
        <f>数据源!DG141</f>
        <v>2</v>
      </c>
      <c r="D141" s="10">
        <f>数据源!DH141</f>
        <v>2</v>
      </c>
      <c r="E141" s="10">
        <f>数据源!DI141</f>
        <v>139</v>
      </c>
      <c r="F141" s="10" t="str">
        <f>数据源!ED141</f>
        <v>[52221,102]</v>
      </c>
      <c r="G141" s="10" t="str">
        <f>数据源!EE141</f>
        <v>[20,56000]</v>
      </c>
      <c r="H141" s="13" t="str">
        <f>数据源!$DY$2</f>
        <v>[21,5,69,70,99,23,15,33,27,4,68,7,87,12]</v>
      </c>
      <c r="I141" s="13" t="str">
        <f ca="1">数据源!DY141</f>
        <v>[6219,996,608,456,595,610,38,53.3,12,4.3,0,0,2.33,1.03]</v>
      </c>
      <c r="J141" s="6">
        <f>数据源!EG141</f>
        <v>15</v>
      </c>
    </row>
    <row r="142" spans="1:10">
      <c r="A142" s="10">
        <v>139</v>
      </c>
      <c r="B142" s="10">
        <f>数据源!DF142</f>
        <v>3</v>
      </c>
      <c r="C142" s="10">
        <f>数据源!DG142</f>
        <v>0</v>
      </c>
      <c r="D142" s="10">
        <f>数据源!DH142</f>
        <v>1</v>
      </c>
      <c r="E142" s="10">
        <f>数据源!DI142</f>
        <v>140</v>
      </c>
      <c r="F142" s="10" t="str">
        <f>数据源!ED142</f>
        <v>[52221,102]</v>
      </c>
      <c r="G142" s="10" t="str">
        <f>数据源!EE142</f>
        <v>[30,70000]</v>
      </c>
      <c r="H142" s="13" t="str">
        <f>数据源!$DY$2</f>
        <v>[21,5,69,70,99,23,15,33,27,4,68,7,87,12]</v>
      </c>
      <c r="I142" s="13" t="str">
        <f ca="1">数据源!DY142</f>
        <v>[7068,1090,672,504,651,678,38.8,54.5,12.3,4.2,0,0,2.29,1.05]</v>
      </c>
      <c r="J142" s="6">
        <f>数据源!EG142</f>
        <v>15</v>
      </c>
    </row>
    <row r="143" spans="1:10">
      <c r="A143" s="10">
        <v>140</v>
      </c>
      <c r="B143" s="10">
        <f>数据源!DF143</f>
        <v>3</v>
      </c>
      <c r="C143" s="10">
        <f>数据源!DG143</f>
        <v>1</v>
      </c>
      <c r="D143" s="10">
        <f>数据源!DH143</f>
        <v>1</v>
      </c>
      <c r="E143" s="10">
        <f>数据源!DI143</f>
        <v>141</v>
      </c>
      <c r="F143" s="10" t="str">
        <f>数据源!ED143</f>
        <v>[52221,102]</v>
      </c>
      <c r="G143" s="10" t="str">
        <f>数据源!EE143</f>
        <v>[30,84000]</v>
      </c>
      <c r="H143" s="13" t="str">
        <f>数据源!$DY$2</f>
        <v>[21,5,69,70,99,23,15,33,27,4,68,7,87,12]</v>
      </c>
      <c r="I143" s="13" t="str">
        <f ca="1">数据源!DY143</f>
        <v>[7916,1185,736,552,707,746,39.6,55.6,12.6,4.1,0,0,2.25,1.07]</v>
      </c>
      <c r="J143" s="6">
        <f>数据源!EG143</f>
        <v>20</v>
      </c>
    </row>
    <row r="144" spans="1:10">
      <c r="A144" s="10">
        <v>141</v>
      </c>
      <c r="B144" s="10">
        <f>数据源!DF144</f>
        <v>3</v>
      </c>
      <c r="C144" s="10">
        <f>数据源!DG144</f>
        <v>2</v>
      </c>
      <c r="D144" s="10">
        <f>数据源!DH144</f>
        <v>1</v>
      </c>
      <c r="E144" s="10">
        <f>数据源!DI144</f>
        <v>142</v>
      </c>
      <c r="F144" s="10" t="str">
        <f>数据源!ED144</f>
        <v>[52221,102]</v>
      </c>
      <c r="G144" s="10" t="str">
        <f>数据源!EE144</f>
        <v>[30,98000]</v>
      </c>
      <c r="H144" s="13" t="str">
        <f>数据源!$DY$2</f>
        <v>[21,5,69,70,99,23,15,33,27,4,68,7,87,12]</v>
      </c>
      <c r="I144" s="13" t="str">
        <f ca="1">数据源!DY144</f>
        <v>[8765,1279,800,600,764,814,40.4,56.8,13,4,0,0,2.22,1.08]</v>
      </c>
      <c r="J144" s="6">
        <f>数据源!EG144</f>
        <v>20</v>
      </c>
    </row>
    <row r="145" spans="1:10">
      <c r="A145" s="10">
        <v>142</v>
      </c>
      <c r="B145" s="10">
        <f>数据源!DF145</f>
        <v>3</v>
      </c>
      <c r="C145" s="10">
        <f>数据源!DG145</f>
        <v>3</v>
      </c>
      <c r="D145" s="10">
        <f>数据源!DH145</f>
        <v>2</v>
      </c>
      <c r="E145" s="10">
        <f>数据源!DI145</f>
        <v>143</v>
      </c>
      <c r="F145" s="10" t="str">
        <f>数据源!ED145</f>
        <v>[52221,102]</v>
      </c>
      <c r="G145" s="10" t="str">
        <f>数据源!EE145</f>
        <v>[30,112000]</v>
      </c>
      <c r="H145" s="13" t="str">
        <f>数据源!$DY$2</f>
        <v>[21,5,69,70,99,23,15,33,27,4,68,7,87,12]</v>
      </c>
      <c r="I145" s="13" t="str">
        <f ca="1">数据源!DY145</f>
        <v>[9613,1373,864,648,820,883,41.3,58,13.3,3.9,0,0,2.18,1.1]</v>
      </c>
      <c r="J145" s="6">
        <f>数据源!EG145</f>
        <v>20</v>
      </c>
    </row>
    <row r="146" spans="1:10">
      <c r="A146" s="10">
        <v>143</v>
      </c>
      <c r="B146" s="10">
        <f>数据源!DF146</f>
        <v>4</v>
      </c>
      <c r="C146" s="10">
        <f>数据源!DG146</f>
        <v>0</v>
      </c>
      <c r="D146" s="10">
        <f>数据源!DH146</f>
        <v>1</v>
      </c>
      <c r="E146" s="10">
        <f>数据源!DI146</f>
        <v>144</v>
      </c>
      <c r="F146" s="10" t="str">
        <f>数据源!ED146</f>
        <v>[52221,102]</v>
      </c>
      <c r="G146" s="10" t="str">
        <f>数据源!EE146</f>
        <v>[40,126500]</v>
      </c>
      <c r="H146" s="13" t="str">
        <f>数据源!$DY$2</f>
        <v>[21,5,69,70,99,23,15,33,27,4,68,7,87,12]</v>
      </c>
      <c r="I146" s="13" t="str">
        <f ca="1">数据源!DY146</f>
        <v>[10462,1468,928,696,876,951,42.1,59.1,13.6,3.8,0,0,2.15,1.12]</v>
      </c>
      <c r="J146" s="6">
        <f>数据源!EG146</f>
        <v>20</v>
      </c>
    </row>
    <row r="147" spans="1:10">
      <c r="A147" s="10">
        <v>144</v>
      </c>
      <c r="B147" s="10">
        <f>数据源!DF147</f>
        <v>4</v>
      </c>
      <c r="C147" s="10">
        <f>数据源!DG147</f>
        <v>1</v>
      </c>
      <c r="D147" s="10">
        <f>数据源!DH147</f>
        <v>1</v>
      </c>
      <c r="E147" s="10">
        <f>数据源!DI147</f>
        <v>145</v>
      </c>
      <c r="F147" s="10" t="str">
        <f>数据源!ED147</f>
        <v>[52221,102]</v>
      </c>
      <c r="G147" s="10" t="str">
        <f>数据源!EE147</f>
        <v>[40,140500]</v>
      </c>
      <c r="H147" s="13" t="str">
        <f>数据源!$DY$2</f>
        <v>[21,5,69,70,99,23,15,33,27,4,68,7,87,12]</v>
      </c>
      <c r="I147" s="13" t="str">
        <f ca="1">数据源!DY147</f>
        <v>[11310,1562,992,744,933,1019,42.9,60.3,14,3.7,0,0,2.11,1.14]</v>
      </c>
      <c r="J147" s="6">
        <f>数据源!EG147</f>
        <v>20</v>
      </c>
    </row>
    <row r="148" spans="1:10">
      <c r="A148" s="10">
        <v>145</v>
      </c>
      <c r="B148" s="10">
        <f>数据源!DF148</f>
        <v>4</v>
      </c>
      <c r="C148" s="10">
        <f>数据源!DG148</f>
        <v>2</v>
      </c>
      <c r="D148" s="10">
        <f>数据源!DH148</f>
        <v>1</v>
      </c>
      <c r="E148" s="10">
        <f>数据源!DI148</f>
        <v>146</v>
      </c>
      <c r="F148" s="10" t="str">
        <f>数据源!ED148</f>
        <v>[52221,102]</v>
      </c>
      <c r="G148" s="10" t="str">
        <f>数据源!EE148</f>
        <v>[40,154500]</v>
      </c>
      <c r="H148" s="13" t="str">
        <f>数据源!$DY$2</f>
        <v>[21,5,69,70,99,23,15,33,27,4,68,7,87,12]</v>
      </c>
      <c r="I148" s="13" t="str">
        <f ca="1">数据源!DY148</f>
        <v>[12159,1657,1056,792,989,1087,43.7,61.4,14.3,3.6,0,0,2.07,1.16]</v>
      </c>
      <c r="J148" s="6">
        <f>数据源!EG148</f>
        <v>20</v>
      </c>
    </row>
    <row r="149" spans="1:10">
      <c r="A149" s="10">
        <v>146</v>
      </c>
      <c r="B149" s="10">
        <f>数据源!DF149</f>
        <v>4</v>
      </c>
      <c r="C149" s="10">
        <f>数据源!DG149</f>
        <v>3</v>
      </c>
      <c r="D149" s="10">
        <f>数据源!DH149</f>
        <v>1</v>
      </c>
      <c r="E149" s="10">
        <f>数据源!DI149</f>
        <v>147</v>
      </c>
      <c r="F149" s="10" t="str">
        <f>数据源!ED149</f>
        <v>[52221,102]</v>
      </c>
      <c r="G149" s="10" t="str">
        <f>数据源!EE149</f>
        <v>[40,168500]</v>
      </c>
      <c r="H149" s="13" t="str">
        <f>数据源!$DY$2</f>
        <v>[21,5,69,70,99,23,15,33,27,4,68,7,87,12]</v>
      </c>
      <c r="I149" s="13" t="str">
        <f ca="1">数据源!DY149</f>
        <v>[13007,1751,1120,840,1045,1156,44.6,62.6,14.7,3.5,0,0,2.04,1.18]</v>
      </c>
      <c r="J149" s="6">
        <f>数据源!EG149</f>
        <v>20</v>
      </c>
    </row>
    <row r="150" spans="1:10">
      <c r="A150" s="10">
        <v>147</v>
      </c>
      <c r="B150" s="10">
        <f>数据源!DF150</f>
        <v>4</v>
      </c>
      <c r="C150" s="10">
        <f>数据源!DG150</f>
        <v>4</v>
      </c>
      <c r="D150" s="10">
        <f>数据源!DH150</f>
        <v>2</v>
      </c>
      <c r="E150" s="10">
        <f>数据源!DI150</f>
        <v>-1</v>
      </c>
      <c r="F150" s="10" t="str">
        <f>数据源!ED150</f>
        <v>[52221,102]</v>
      </c>
      <c r="G150" s="10" t="str">
        <f>数据源!EE150</f>
        <v>[1,0]</v>
      </c>
      <c r="H150" s="13" t="str">
        <f>数据源!$DY$2</f>
        <v>[21,5,69,70,99,23,15,33,27,4,68,7,87,12]</v>
      </c>
      <c r="I150" s="13" t="str">
        <f ca="1">数据源!DY150</f>
        <v>[13856,1846,1184,889,1102,1224,45.4,63.8,15,3.4,0,0,2,1.2]</v>
      </c>
      <c r="J150" s="6">
        <f>数据源!EG150</f>
        <v>20</v>
      </c>
    </row>
    <row r="151" spans="1:10">
      <c r="A151" s="10">
        <v>148</v>
      </c>
      <c r="B151" s="10">
        <f>数据源!DF151</f>
        <v>3</v>
      </c>
      <c r="C151" s="10">
        <f>数据源!DG151</f>
        <v>0</v>
      </c>
      <c r="D151" s="10">
        <f>数据源!DH151</f>
        <v>1</v>
      </c>
      <c r="E151" s="10">
        <f>数据源!DI151</f>
        <v>149</v>
      </c>
      <c r="F151" s="10" t="str">
        <f>数据源!ED151</f>
        <v>[52311,102]</v>
      </c>
      <c r="G151" s="10" t="str">
        <f>数据源!EE151</f>
        <v>[35,20500]</v>
      </c>
      <c r="H151" s="13" t="str">
        <f>数据源!$DY$2</f>
        <v>[21,5,69,70,99,23,15,33,27,4,68,7,87,12]</v>
      </c>
      <c r="I151" s="13" t="str">
        <f ca="1">数据源!DY151</f>
        <v>[6153,291,571,429,660,648,44.5,40,12.3,0,3,0.72,1.15,1.2]</v>
      </c>
      <c r="J151" s="6">
        <f>数据源!EG151</f>
        <v>25</v>
      </c>
    </row>
    <row r="152" spans="1:10">
      <c r="A152" s="10">
        <v>149</v>
      </c>
      <c r="B152" s="10">
        <f>数据源!DF152</f>
        <v>3</v>
      </c>
      <c r="C152" s="10">
        <f>数据源!DG152</f>
        <v>1</v>
      </c>
      <c r="D152" s="10">
        <f>数据源!DH152</f>
        <v>1</v>
      </c>
      <c r="E152" s="10">
        <f>数据源!DI152</f>
        <v>150</v>
      </c>
      <c r="F152" s="10" t="str">
        <f>数据源!ED152</f>
        <v>[52311,102]</v>
      </c>
      <c r="G152" s="10" t="str">
        <f>数据源!EE152</f>
        <v>[35,51000]</v>
      </c>
      <c r="H152" s="13" t="str">
        <f>数据源!$DY$2</f>
        <v>[21,5,69,70,99,23,15,33,27,4,68,7,87,12]</v>
      </c>
      <c r="I152" s="13" t="str">
        <f ca="1">数据源!DY152</f>
        <v>[6951,309,620,465,701,713,45.9,41.3,12.8,0,2.9,0.71,1.13,1.22]</v>
      </c>
      <c r="J152" s="6">
        <f>数据源!EG152</f>
        <v>20</v>
      </c>
    </row>
    <row r="153" spans="1:10">
      <c r="A153" s="10">
        <v>150</v>
      </c>
      <c r="B153" s="10">
        <f>数据源!DF153</f>
        <v>3</v>
      </c>
      <c r="C153" s="10">
        <f>数据源!DG153</f>
        <v>2</v>
      </c>
      <c r="D153" s="10">
        <f>数据源!DH153</f>
        <v>1</v>
      </c>
      <c r="E153" s="10">
        <f>数据源!DI153</f>
        <v>151</v>
      </c>
      <c r="F153" s="10" t="str">
        <f>数据源!ED153</f>
        <v>[52311,102]</v>
      </c>
      <c r="G153" s="10" t="str">
        <f>数据源!EE153</f>
        <v>[35,81500]</v>
      </c>
      <c r="H153" s="13" t="str">
        <f>数据源!$DY$2</f>
        <v>[21,5,69,70,99,23,15,33,27,4,68,7,87,12]</v>
      </c>
      <c r="I153" s="13" t="str">
        <f ca="1">数据源!DY153</f>
        <v>[7750,327,668,502,742,778,47.3,42.5,13.3,0,2.7,0.69,1.1,1.25]</v>
      </c>
      <c r="J153" s="6">
        <f>数据源!EG153</f>
        <v>20</v>
      </c>
    </row>
    <row r="154" spans="1:10">
      <c r="A154" s="10">
        <v>151</v>
      </c>
      <c r="B154" s="10">
        <f>数据源!DF154</f>
        <v>3</v>
      </c>
      <c r="C154" s="10">
        <f>数据源!DG154</f>
        <v>3</v>
      </c>
      <c r="D154" s="10">
        <f>数据源!DH154</f>
        <v>2</v>
      </c>
      <c r="E154" s="10">
        <f>数据源!DI154</f>
        <v>152</v>
      </c>
      <c r="F154" s="10" t="str">
        <f>数据源!ED154</f>
        <v>[52311,102]</v>
      </c>
      <c r="G154" s="10" t="str">
        <f>数据源!EE154</f>
        <v>[35,112000]</v>
      </c>
      <c r="H154" s="13" t="str">
        <f>数据源!$DY$2</f>
        <v>[21,5,69,70,99,23,15,33,27,4,68,7,87,12]</v>
      </c>
      <c r="I154" s="13" t="str">
        <f ca="1">数据源!DY154</f>
        <v>[8548,345,717,538,783,842,48.7,43.8,13.8,0,2.6,0.68,1.08,1.28]</v>
      </c>
      <c r="J154" s="6">
        <f>数据源!EG154</f>
        <v>20</v>
      </c>
    </row>
    <row r="155" spans="1:10">
      <c r="A155" s="10">
        <v>152</v>
      </c>
      <c r="B155" s="10">
        <f>数据源!DF155</f>
        <v>4</v>
      </c>
      <c r="C155" s="10">
        <f>数据源!DG155</f>
        <v>0</v>
      </c>
      <c r="D155" s="10">
        <f>数据源!DH155</f>
        <v>1</v>
      </c>
      <c r="E155" s="10">
        <f>数据源!DI155</f>
        <v>153</v>
      </c>
      <c r="F155" s="10" t="str">
        <f>数据源!ED155</f>
        <v>[52311,102]</v>
      </c>
      <c r="G155" s="10" t="str">
        <f>数据源!EE155</f>
        <v>[50,143000]</v>
      </c>
      <c r="H155" s="13" t="str">
        <f>数据源!$DY$2</f>
        <v>[21,5,69,70,99,23,15,33,27,4,68,7,87,12]</v>
      </c>
      <c r="I155" s="13" t="str">
        <f ca="1">数据源!DY155</f>
        <v>[9347,363,765,574,824,907,50.1,45,14.3,0,2.5,0.66,1.05,1.31]</v>
      </c>
      <c r="J155" s="6">
        <f>数据源!EG155</f>
        <v>20</v>
      </c>
    </row>
    <row r="156" spans="1:10">
      <c r="A156" s="10">
        <v>153</v>
      </c>
      <c r="B156" s="10">
        <f>数据源!DF156</f>
        <v>4</v>
      </c>
      <c r="C156" s="10">
        <f>数据源!DG156</f>
        <v>1</v>
      </c>
      <c r="D156" s="10">
        <f>数据源!DH156</f>
        <v>1</v>
      </c>
      <c r="E156" s="10">
        <f>数据源!DI156</f>
        <v>154</v>
      </c>
      <c r="F156" s="10" t="str">
        <f>数据源!ED156</f>
        <v>[52311,102]</v>
      </c>
      <c r="G156" s="10" t="str">
        <f>数据源!EE156</f>
        <v>[50,173500]</v>
      </c>
      <c r="H156" s="13" t="str">
        <f>数据源!$DY$2</f>
        <v>[21,5,69,70,99,23,15,33,27,4,68,7,87,12]</v>
      </c>
      <c r="I156" s="13" t="str">
        <f ca="1">数据源!DY156</f>
        <v>[10145,381,814,610,865,972,51.5,46.3,14.8,0,2.4,0.65,1.03,1.34]</v>
      </c>
      <c r="J156" s="6">
        <f>数据源!EG156</f>
        <v>20</v>
      </c>
    </row>
    <row r="157" spans="1:10">
      <c r="A157" s="10">
        <v>154</v>
      </c>
      <c r="B157" s="10">
        <f>数据源!DF157</f>
        <v>4</v>
      </c>
      <c r="C157" s="10">
        <f>数据源!DG157</f>
        <v>2</v>
      </c>
      <c r="D157" s="10">
        <f>数据源!DH157</f>
        <v>1</v>
      </c>
      <c r="E157" s="10">
        <f>数据源!DI157</f>
        <v>155</v>
      </c>
      <c r="F157" s="10" t="str">
        <f>数据源!ED157</f>
        <v>[52311,102]</v>
      </c>
      <c r="G157" s="10" t="str">
        <f>数据源!EE157</f>
        <v>[50,204000]</v>
      </c>
      <c r="H157" s="13" t="str">
        <f>数据源!$DY$2</f>
        <v>[21,5,69,70,99,23,15,33,27,4,68,7,87,12]</v>
      </c>
      <c r="I157" s="13" t="str">
        <f ca="1">数据源!DY157</f>
        <v>[10943,399,863,647,907,1037,52.8,47.5,15.3,0,2.2,0.63,1.01,1.37]</v>
      </c>
      <c r="J157" s="6">
        <f>数据源!EG157</f>
        <v>20</v>
      </c>
    </row>
    <row r="158" spans="1:10">
      <c r="A158" s="10">
        <v>155</v>
      </c>
      <c r="B158" s="10">
        <f>数据源!DF158</f>
        <v>4</v>
      </c>
      <c r="C158" s="10">
        <f>数据源!DG158</f>
        <v>3</v>
      </c>
      <c r="D158" s="10">
        <f>数据源!DH158</f>
        <v>1</v>
      </c>
      <c r="E158" s="10">
        <f>数据源!DI158</f>
        <v>156</v>
      </c>
      <c r="F158" s="10" t="str">
        <f>数据源!ED158</f>
        <v>[52311,102]</v>
      </c>
      <c r="G158" s="10" t="str">
        <f>数据源!EE158</f>
        <v>[50,234500]</v>
      </c>
      <c r="H158" s="13" t="str">
        <f>数据源!$DY$2</f>
        <v>[21,5,69,70,99,23,15,33,27,4,68,7,87,12]</v>
      </c>
      <c r="I158" s="13" t="str">
        <f ca="1">数据源!DY158</f>
        <v>[11742,417,911,683,948,1101,54.2,48.8,15.8,0,2.1,0.62,0.98,1.41]</v>
      </c>
      <c r="J158" s="6">
        <f>数据源!EG158</f>
        <v>20</v>
      </c>
    </row>
    <row r="159" spans="1:10">
      <c r="A159" s="10">
        <v>156</v>
      </c>
      <c r="B159" s="10">
        <f>数据源!DF159</f>
        <v>4</v>
      </c>
      <c r="C159" s="10">
        <f>数据源!DG159</f>
        <v>4</v>
      </c>
      <c r="D159" s="10">
        <f>数据源!DH159</f>
        <v>2</v>
      </c>
      <c r="E159" s="10">
        <f>数据源!DI159</f>
        <v>-1</v>
      </c>
      <c r="F159" s="10" t="str">
        <f>数据源!ED159</f>
        <v>[52311,102]</v>
      </c>
      <c r="G159" s="10" t="str">
        <f>数据源!EE159</f>
        <v>[1,0]</v>
      </c>
      <c r="H159" s="13" t="str">
        <f>数据源!$DY$2</f>
        <v>[21,5,69,70,99,23,15,33,27,4,68,7,87,12]</v>
      </c>
      <c r="I159" s="13" t="str">
        <f ca="1">数据源!DY159</f>
        <v>[12540,435,960,719,989,1166,55.6,50,16.3,0,2,0.6,0.96,1.44]</v>
      </c>
      <c r="J159" s="6">
        <f>数据源!EG159</f>
        <v>20</v>
      </c>
    </row>
    <row r="160" spans="1:10">
      <c r="A160" s="10">
        <v>157</v>
      </c>
      <c r="B160" s="10">
        <f>数据源!DF160</f>
        <v>3</v>
      </c>
      <c r="C160" s="10">
        <f>数据源!DG160</f>
        <v>0</v>
      </c>
      <c r="D160" s="10">
        <f>数据源!DH160</f>
        <v>1</v>
      </c>
      <c r="E160" s="10">
        <f>数据源!DI160</f>
        <v>158</v>
      </c>
      <c r="F160" s="10" t="str">
        <f>数据源!ED160</f>
        <v>[52321,102]</v>
      </c>
      <c r="G160" s="10" t="str">
        <f>数据源!EE160</f>
        <v>[25,81500]</v>
      </c>
      <c r="H160" s="13" t="str">
        <f>数据源!$DY$2</f>
        <v>[21,5,69,70,99,23,15,33,27,4,68,7,87,12]</v>
      </c>
      <c r="I160" s="13" t="str">
        <f ca="1">数据源!DY160</f>
        <v>[6608,1131,687,515,690,677,36.3,51,11.3,4.5,0,0,2.4,1]</v>
      </c>
      <c r="J160" s="6">
        <f>数据源!EG160</f>
        <v>25</v>
      </c>
    </row>
    <row r="161" spans="1:10">
      <c r="A161" s="10">
        <v>158</v>
      </c>
      <c r="B161" s="10">
        <f>数据源!DF161</f>
        <v>3</v>
      </c>
      <c r="C161" s="10">
        <f>数据源!DG161</f>
        <v>1</v>
      </c>
      <c r="D161" s="10">
        <f>数据源!DH161</f>
        <v>1</v>
      </c>
      <c r="E161" s="10">
        <f>数据源!DI161</f>
        <v>159</v>
      </c>
      <c r="F161" s="10" t="str">
        <f>数据源!ED161</f>
        <v>[52321,102]</v>
      </c>
      <c r="G161" s="10" t="str">
        <f>数据源!EE161</f>
        <v>[25,103500]</v>
      </c>
      <c r="H161" s="13" t="str">
        <f>数据源!$DY$2</f>
        <v>[21,5,69,70,99,23,15,33,27,4,68,7,87,12]</v>
      </c>
      <c r="I161" s="13" t="str">
        <f ca="1">数据源!DY161</f>
        <v>[7425,1213,748,561,740,745,36.9,51.9,11.6,4.42,0,0,2.37,1.01]</v>
      </c>
      <c r="J161" s="6">
        <f>数据源!EG161</f>
        <v>20</v>
      </c>
    </row>
    <row r="162" spans="1:10">
      <c r="A162" s="10">
        <v>159</v>
      </c>
      <c r="B162" s="10">
        <f>数据源!DF162</f>
        <v>3</v>
      </c>
      <c r="C162" s="10">
        <f>数据源!DG162</f>
        <v>2</v>
      </c>
      <c r="D162" s="10">
        <f>数据源!DH162</f>
        <v>1</v>
      </c>
      <c r="E162" s="10">
        <f>数据源!DI162</f>
        <v>160</v>
      </c>
      <c r="F162" s="10" t="str">
        <f>数据源!ED162</f>
        <v>[52321,102]</v>
      </c>
      <c r="G162" s="10" t="str">
        <f>数据源!EE162</f>
        <v>[25,125000]</v>
      </c>
      <c r="H162" s="13" t="str">
        <f>数据源!$DY$2</f>
        <v>[21,5,69,70,99,23,15,33,27,4,68,7,87,12]</v>
      </c>
      <c r="I162" s="13" t="str">
        <f ca="1">数据源!DY162</f>
        <v>[8242,1294,810,607,789,813,37.6,52.8,11.8,4.34,0,0,2.34,1.03]</v>
      </c>
      <c r="J162" s="6">
        <f>数据源!EG162</f>
        <v>20</v>
      </c>
    </row>
    <row r="163" spans="1:10">
      <c r="A163" s="10">
        <v>160</v>
      </c>
      <c r="B163" s="10">
        <f>数据源!DF163</f>
        <v>3</v>
      </c>
      <c r="C163" s="10">
        <f>数据源!DG163</f>
        <v>3</v>
      </c>
      <c r="D163" s="10">
        <f>数据源!DH163</f>
        <v>2</v>
      </c>
      <c r="E163" s="10">
        <f>数据源!DI163</f>
        <v>161</v>
      </c>
      <c r="F163" s="10" t="str">
        <f>数据源!ED163</f>
        <v>[52321,102]</v>
      </c>
      <c r="G163" s="10" t="str">
        <f>数据源!EE163</f>
        <v>[25,147000]</v>
      </c>
      <c r="H163" s="13" t="str">
        <f>数据源!$DY$2</f>
        <v>[21,5,69,70,99,23,15,33,27,4,68,7,87,12]</v>
      </c>
      <c r="I163" s="13" t="str">
        <f ca="1">数据源!DY163</f>
        <v>[9059,1376,871,653,839,882,38.2,53.7,12.1,4.26,0,0,2.31,1.04]</v>
      </c>
      <c r="J163" s="6">
        <f>数据源!EG163</f>
        <v>20</v>
      </c>
    </row>
    <row r="164" spans="1:10">
      <c r="A164" s="10">
        <v>161</v>
      </c>
      <c r="B164" s="10">
        <f>数据源!DF164</f>
        <v>4</v>
      </c>
      <c r="C164" s="10">
        <f>数据源!DG164</f>
        <v>0</v>
      </c>
      <c r="D164" s="10">
        <f>数据源!DH164</f>
        <v>1</v>
      </c>
      <c r="E164" s="10">
        <f>数据源!DI164</f>
        <v>162</v>
      </c>
      <c r="F164" s="10" t="str">
        <f>数据源!ED164</f>
        <v>[52321,102]</v>
      </c>
      <c r="G164" s="10" t="str">
        <f>数据源!EE164</f>
        <v>[40,169000]</v>
      </c>
      <c r="H164" s="13" t="str">
        <f>数据源!$DY$2</f>
        <v>[21,5,69,70,99,23,15,33,27,4,68,7,87,12]</v>
      </c>
      <c r="I164" s="13" t="str">
        <f ca="1">数据源!DY164</f>
        <v>[9876,1457,932,699,888,950,38.9,54.6,12.4,4.19,0,0,2.29,1.05]</v>
      </c>
      <c r="J164" s="6">
        <f>数据源!EG164</f>
        <v>20</v>
      </c>
    </row>
    <row r="165" spans="1:10">
      <c r="A165" s="10">
        <v>162</v>
      </c>
      <c r="B165" s="10">
        <f>数据源!DF165</f>
        <v>4</v>
      </c>
      <c r="C165" s="10">
        <f>数据源!DG165</f>
        <v>1</v>
      </c>
      <c r="D165" s="10">
        <f>数据源!DH165</f>
        <v>1</v>
      </c>
      <c r="E165" s="10">
        <f>数据源!DI165</f>
        <v>163</v>
      </c>
      <c r="F165" s="10" t="str">
        <f>数据源!ED165</f>
        <v>[52321,102]</v>
      </c>
      <c r="G165" s="10" t="str">
        <f>数据源!EE165</f>
        <v>[40,191000]</v>
      </c>
      <c r="H165" s="13" t="str">
        <f>数据源!$DY$2</f>
        <v>[21,5,69,70,99,23,15,33,27,4,68,7,87,12]</v>
      </c>
      <c r="I165" s="13" t="str">
        <f ca="1">数据源!DY165</f>
        <v>[10693,1538,993,745,938,1018,39.5,55.6,12.6,4.11,0,0,2.26,1.06]</v>
      </c>
      <c r="J165" s="6">
        <f>数据源!EG165</f>
        <v>25</v>
      </c>
    </row>
    <row r="166" spans="1:10">
      <c r="A166" s="10">
        <v>163</v>
      </c>
      <c r="B166" s="10">
        <f>数据源!DF166</f>
        <v>4</v>
      </c>
      <c r="C166" s="10">
        <f>数据源!DG166</f>
        <v>2</v>
      </c>
      <c r="D166" s="10">
        <f>数据源!DH166</f>
        <v>1</v>
      </c>
      <c r="E166" s="10">
        <f>数据源!DI166</f>
        <v>164</v>
      </c>
      <c r="F166" s="10" t="str">
        <f>数据源!ED166</f>
        <v>[52321,102]</v>
      </c>
      <c r="G166" s="10" t="str">
        <f>数据源!EE166</f>
        <v>[40,213000]</v>
      </c>
      <c r="H166" s="13" t="str">
        <f>数据源!$DY$2</f>
        <v>[21,5,69,70,99,23,15,33,27,4,68,7,87,12]</v>
      </c>
      <c r="I166" s="13" t="str">
        <f ca="1">数据源!DY166</f>
        <v>[11511,1620,1055,791,988,1086,40.2,56.5,12.9,4.03,0,0,2.23,1.08]</v>
      </c>
      <c r="J166" s="6">
        <f>数据源!EG166</f>
        <v>25</v>
      </c>
    </row>
    <row r="167" spans="1:10">
      <c r="A167" s="10">
        <v>164</v>
      </c>
      <c r="B167" s="10">
        <f>数据源!DF167</f>
        <v>4</v>
      </c>
      <c r="C167" s="10">
        <f>数据源!DG167</f>
        <v>3</v>
      </c>
      <c r="D167" s="10">
        <f>数据源!DH167</f>
        <v>1</v>
      </c>
      <c r="E167" s="10">
        <f>数据源!DI167</f>
        <v>165</v>
      </c>
      <c r="F167" s="10" t="str">
        <f>数据源!ED167</f>
        <v>[52321,102]</v>
      </c>
      <c r="G167" s="10" t="str">
        <f>数据源!EE167</f>
        <v>[40,234500]</v>
      </c>
      <c r="H167" s="13" t="str">
        <f>数据源!$DY$2</f>
        <v>[21,5,69,70,99,23,15,33,27,4,68,7,87,12]</v>
      </c>
      <c r="I167" s="13" t="str">
        <f ca="1">数据源!DY167</f>
        <v>[12328,1701,1116,837,1037,1155,40.8,57.4,13.1,3.95,0,0,2.2,1.09]</v>
      </c>
      <c r="J167" s="6">
        <f>数据源!EG167</f>
        <v>25</v>
      </c>
    </row>
    <row r="168" spans="1:10">
      <c r="A168" s="10">
        <v>165</v>
      </c>
      <c r="B168" s="10">
        <f>数据源!DF168</f>
        <v>4</v>
      </c>
      <c r="C168" s="10">
        <f>数据源!DG168</f>
        <v>4</v>
      </c>
      <c r="D168" s="10">
        <f>数据源!DH168</f>
        <v>2</v>
      </c>
      <c r="E168" s="10">
        <f>数据源!DI168</f>
        <v>166</v>
      </c>
      <c r="F168" s="10" t="str">
        <f>数据源!ED168</f>
        <v>[52321,102]</v>
      </c>
      <c r="G168" s="10" t="str">
        <f>数据源!EE168</f>
        <v>[40,256500]</v>
      </c>
      <c r="H168" s="13" t="str">
        <f>数据源!$DY$2</f>
        <v>[21,5,69,70,99,23,15,33,27,4,68,7,87,12]</v>
      </c>
      <c r="I168" s="13" t="str">
        <f ca="1">数据源!DY168</f>
        <v>[13145,1783,1177,883,1087,1223,41.5,58.3,13.4,3.87,0,0,2.17,1.11]</v>
      </c>
      <c r="J168" s="6">
        <f>数据源!EG168</f>
        <v>25</v>
      </c>
    </row>
    <row r="169" spans="1:10">
      <c r="A169" s="10">
        <v>166</v>
      </c>
      <c r="B169" s="10">
        <f>数据源!DF169</f>
        <v>5</v>
      </c>
      <c r="C169" s="10">
        <f>数据源!DG169</f>
        <v>0</v>
      </c>
      <c r="D169" s="10">
        <f>数据源!DH169</f>
        <v>1</v>
      </c>
      <c r="E169" s="10">
        <f>数据源!DI169</f>
        <v>167</v>
      </c>
      <c r="F169" s="10" t="str">
        <f>数据源!ED169</f>
        <v>[52321,102]</v>
      </c>
      <c r="G169" s="10" t="str">
        <f>数据源!EE169</f>
        <v>[50,278500]</v>
      </c>
      <c r="H169" s="13" t="str">
        <f>数据源!$DY$2</f>
        <v>[21,5,69,70,99,23,15,33,27,4,68,7,87,12]</v>
      </c>
      <c r="I169" s="13" t="str">
        <f ca="1">数据源!DY169</f>
        <v>[13962,1864,1239,929,1136,1291,42.1,59.2,13.7,3.79,0,0,2.14,1.12]</v>
      </c>
      <c r="J169" s="6">
        <f>数据源!EG169</f>
        <v>25</v>
      </c>
    </row>
    <row r="170" spans="1:10">
      <c r="A170" s="10">
        <v>167</v>
      </c>
      <c r="B170" s="10">
        <f>数据源!DF170</f>
        <v>5</v>
      </c>
      <c r="C170" s="10">
        <f>数据源!DG170</f>
        <v>1</v>
      </c>
      <c r="D170" s="10">
        <f>数据源!DH170</f>
        <v>1</v>
      </c>
      <c r="E170" s="10">
        <f>数据源!DI170</f>
        <v>168</v>
      </c>
      <c r="F170" s="10" t="str">
        <f>数据源!ED170</f>
        <v>[52321,102]</v>
      </c>
      <c r="G170" s="10" t="str">
        <f>数据源!EE170</f>
        <v>[50,300500]</v>
      </c>
      <c r="H170" s="13" t="str">
        <f>数据源!$DY$2</f>
        <v>[21,5,69,70,99,23,15,33,27,4,68,7,87,12]</v>
      </c>
      <c r="I170" s="13" t="str">
        <f ca="1">数据源!DY170</f>
        <v>[14779,1946,1300,975,1186,1359,42.8,60.1,13.9,3.72,0,0,2.11,1.14]</v>
      </c>
      <c r="J170" s="6">
        <f>数据源!EG170</f>
        <v>30</v>
      </c>
    </row>
    <row r="171" spans="1:10">
      <c r="A171" s="10">
        <v>168</v>
      </c>
      <c r="B171" s="10">
        <f>数据源!DF171</f>
        <v>5</v>
      </c>
      <c r="C171" s="10">
        <f>数据源!DG171</f>
        <v>2</v>
      </c>
      <c r="D171" s="10">
        <f>数据源!DH171</f>
        <v>1</v>
      </c>
      <c r="E171" s="10">
        <f>数据源!DI171</f>
        <v>169</v>
      </c>
      <c r="F171" s="10" t="str">
        <f>数据源!ED171</f>
        <v>[52321,102]</v>
      </c>
      <c r="G171" s="10" t="str">
        <f>数据源!EE171</f>
        <v>[50,322500]</v>
      </c>
      <c r="H171" s="13" t="str">
        <f>数据源!$DY$2</f>
        <v>[21,5,69,70,99,23,15,33,27,4,68,7,87,12]</v>
      </c>
      <c r="I171" s="13" t="str">
        <f ca="1">数据源!DY171</f>
        <v>[15596,2027,1361,1021,1236,1427,43.4,61,14.2,3.64,0,0,2.09,1.15]</v>
      </c>
      <c r="J171" s="6">
        <f>数据源!EG171</f>
        <v>30</v>
      </c>
    </row>
    <row r="172" spans="1:10">
      <c r="A172" s="10">
        <v>169</v>
      </c>
      <c r="B172" s="10">
        <f>数据源!DF172</f>
        <v>5</v>
      </c>
      <c r="C172" s="10">
        <f>数据源!DG172</f>
        <v>3</v>
      </c>
      <c r="D172" s="10">
        <f>数据源!DH172</f>
        <v>1</v>
      </c>
      <c r="E172" s="10">
        <f>数据源!DI172</f>
        <v>170</v>
      </c>
      <c r="F172" s="10" t="str">
        <f>数据源!ED172</f>
        <v>[52321,102]</v>
      </c>
      <c r="G172" s="10" t="str">
        <f>数据源!EE172</f>
        <v>[50,344000]</v>
      </c>
      <c r="H172" s="13" t="str">
        <f>数据源!$DY$2</f>
        <v>[21,5,69,70,99,23,15,33,27,4,68,7,87,12]</v>
      </c>
      <c r="I172" s="13" t="str">
        <f ca="1">数据源!DY172</f>
        <v>[16413,2108,1422,1067,1285,1496,44.1,61.9,14.5,3.56,0,0,2.06,1.17]</v>
      </c>
      <c r="J172" s="6">
        <f>数据源!EG172</f>
        <v>30</v>
      </c>
    </row>
    <row r="173" spans="1:10">
      <c r="A173" s="10">
        <v>170</v>
      </c>
      <c r="B173" s="10">
        <f>数据源!DF173</f>
        <v>5</v>
      </c>
      <c r="C173" s="10">
        <f>数据源!DG173</f>
        <v>4</v>
      </c>
      <c r="D173" s="10">
        <f>数据源!DH173</f>
        <v>1</v>
      </c>
      <c r="E173" s="10">
        <f>数据源!DI173</f>
        <v>171</v>
      </c>
      <c r="F173" s="10" t="str">
        <f>数据源!ED173</f>
        <v>[52321,102]</v>
      </c>
      <c r="G173" s="10" t="str">
        <f>数据源!EE173</f>
        <v>[50,366000]</v>
      </c>
      <c r="H173" s="13" t="str">
        <f>数据源!$DY$2</f>
        <v>[21,5,69,70,99,23,15,33,27,4,68,7,87,12]</v>
      </c>
      <c r="I173" s="13" t="str">
        <f ca="1">数据源!DY173</f>
        <v>[17230,2190,1484,1113,1335,1564,44.7,62.8,14.7,3.48,0,0,2.03,1.18]</v>
      </c>
      <c r="J173" s="6">
        <f>数据源!EG173</f>
        <v>30</v>
      </c>
    </row>
    <row r="174" spans="1:10">
      <c r="A174" s="10">
        <v>171</v>
      </c>
      <c r="B174" s="10">
        <f>数据源!DF174</f>
        <v>5</v>
      </c>
      <c r="C174" s="10">
        <f>数据源!DG174</f>
        <v>5</v>
      </c>
      <c r="D174" s="10">
        <f>数据源!DH174</f>
        <v>2</v>
      </c>
      <c r="E174" s="10">
        <f>数据源!DI174</f>
        <v>-1</v>
      </c>
      <c r="F174" s="10" t="str">
        <f>数据源!ED174</f>
        <v>[52321,102]</v>
      </c>
      <c r="G174" s="10" t="str">
        <f>数据源!EE174</f>
        <v>[1,0]</v>
      </c>
      <c r="H174" s="13" t="str">
        <f>数据源!$DY$2</f>
        <v>[21,5,69,70,99,23,15,33,27,4,68,7,87,12]</v>
      </c>
      <c r="I174" s="13" t="str">
        <f ca="1">数据源!DY174</f>
        <v>[18047,2271,1545,1159,1385,1632,45.4,63.8,15,3.4,0,0,2,1.2]</v>
      </c>
      <c r="J174" s="6">
        <f>数据源!EG174</f>
        <v>30</v>
      </c>
    </row>
    <row r="175" spans="1:10">
      <c r="A175" s="10">
        <v>172</v>
      </c>
      <c r="B175" s="10">
        <f>数据源!DF175</f>
        <v>3</v>
      </c>
      <c r="C175" s="10">
        <f>数据源!DG175</f>
        <v>0</v>
      </c>
      <c r="D175" s="10">
        <f>数据源!DH175</f>
        <v>1</v>
      </c>
      <c r="E175" s="10">
        <f>数据源!DI175</f>
        <v>173</v>
      </c>
      <c r="F175" s="10" t="str">
        <f>数据源!ED175</f>
        <v>[52331,102]</v>
      </c>
      <c r="G175" s="10" t="str">
        <f>数据源!EE175</f>
        <v>[20,101000]</v>
      </c>
      <c r="H175" s="13" t="str">
        <f>数据源!$DY$2</f>
        <v>[21,5,69,70,99,23,15,33,27,4,68,7,87,12]</v>
      </c>
      <c r="I175" s="13" t="str">
        <f ca="1">数据源!DY175</f>
        <v>[7294,1178,736,552,739,725,37.4,52.5,11.6,4.5,0,0,2.4,1]</v>
      </c>
      <c r="J175" s="6">
        <f>数据源!EG175</f>
        <v>30</v>
      </c>
    </row>
    <row r="176" spans="1:10">
      <c r="A176" s="10">
        <v>173</v>
      </c>
      <c r="B176" s="10">
        <f>数据源!DF176</f>
        <v>3</v>
      </c>
      <c r="C176" s="10">
        <f>数据源!DG176</f>
        <v>1</v>
      </c>
      <c r="D176" s="10">
        <f>数据源!DH176</f>
        <v>1</v>
      </c>
      <c r="E176" s="10">
        <f>数据源!DI176</f>
        <v>174</v>
      </c>
      <c r="F176" s="10" t="str">
        <f>数据源!ED176</f>
        <v>[52331,102]</v>
      </c>
      <c r="G176" s="10" t="str">
        <f>数据源!EE176</f>
        <v>[20,128000]</v>
      </c>
      <c r="H176" s="13" t="str">
        <f>数据源!$DY$2</f>
        <v>[21,5,69,70,99,23,15,33,27,4,68,7,87,12]</v>
      </c>
      <c r="I176" s="13" t="str">
        <f ca="1">数据源!DY176</f>
        <v>[8207,1264,803,602,793,799,38.1,53.4,11.9,4.42,0,0,2.37,1.01]</v>
      </c>
      <c r="J176" s="6">
        <f>数据源!EG176</f>
        <v>25</v>
      </c>
    </row>
    <row r="177" spans="1:10">
      <c r="A177" s="10">
        <v>174</v>
      </c>
      <c r="B177" s="10">
        <f>数据源!DF177</f>
        <v>3</v>
      </c>
      <c r="C177" s="10">
        <f>数据源!DG177</f>
        <v>2</v>
      </c>
      <c r="D177" s="10">
        <f>数据源!DH177</f>
        <v>1</v>
      </c>
      <c r="E177" s="10">
        <f>数据源!DI177</f>
        <v>175</v>
      </c>
      <c r="F177" s="10" t="str">
        <f>数据源!ED177</f>
        <v>[52331,102]</v>
      </c>
      <c r="G177" s="10" t="str">
        <f>数据源!EE177</f>
        <v>[20,155500]</v>
      </c>
      <c r="H177" s="13" t="str">
        <f>数据源!$DY$2</f>
        <v>[21,5,69,70,99,23,15,33,27,4,68,7,87,12]</v>
      </c>
      <c r="I177" s="13" t="str">
        <f ca="1">数据源!DY177</f>
        <v>[9121,1350,869,652,847,873,38.7,54.4,12.1,4.34,0,0,2.34,1.03]</v>
      </c>
      <c r="J177" s="6">
        <f>数据源!EG177</f>
        <v>25</v>
      </c>
    </row>
    <row r="178" spans="1:10">
      <c r="A178" s="10">
        <v>175</v>
      </c>
      <c r="B178" s="10">
        <f>数据源!DF178</f>
        <v>3</v>
      </c>
      <c r="C178" s="10">
        <f>数据源!DG178</f>
        <v>3</v>
      </c>
      <c r="D178" s="10">
        <f>数据源!DH178</f>
        <v>2</v>
      </c>
      <c r="E178" s="10">
        <f>数据源!DI178</f>
        <v>176</v>
      </c>
      <c r="F178" s="10" t="str">
        <f>数据源!ED178</f>
        <v>[52331,102]</v>
      </c>
      <c r="G178" s="10" t="str">
        <f>数据源!EE178</f>
        <v>[20,182500]</v>
      </c>
      <c r="H178" s="13" t="str">
        <f>数据源!$DY$2</f>
        <v>[21,5,69,70,99,23,15,33,27,4,68,7,87,12]</v>
      </c>
      <c r="I178" s="13" t="str">
        <f ca="1">数据源!DY178</f>
        <v>[10034,1436,936,702,901,947,39.4,55.3,12.4,4.26,0,0,2.31,1.04]</v>
      </c>
      <c r="J178" s="6">
        <f>数据源!EG178</f>
        <v>25</v>
      </c>
    </row>
    <row r="179" spans="1:10">
      <c r="A179" s="10">
        <v>176</v>
      </c>
      <c r="B179" s="10">
        <f>数据源!DF179</f>
        <v>4</v>
      </c>
      <c r="C179" s="10">
        <f>数据源!DG179</f>
        <v>0</v>
      </c>
      <c r="D179" s="10">
        <f>数据源!DH179</f>
        <v>1</v>
      </c>
      <c r="E179" s="10">
        <f>数据源!DI179</f>
        <v>177</v>
      </c>
      <c r="F179" s="10" t="str">
        <f>数据源!ED179</f>
        <v>[52331,102]</v>
      </c>
      <c r="G179" s="10" t="str">
        <f>数据源!EE179</f>
        <v>[30,210000]</v>
      </c>
      <c r="H179" s="13" t="str">
        <f>数据源!$DY$2</f>
        <v>[21,5,69,70,99,23,15,33,27,4,68,7,87,12]</v>
      </c>
      <c r="I179" s="13" t="str">
        <f ca="1">数据源!DY179</f>
        <v>[10948,1522,1002,752,955,1021,40.1,56.3,12.7,4.19,0,0,2.29,1.05]</v>
      </c>
      <c r="J179" s="6">
        <f>数据源!EG179</f>
        <v>25</v>
      </c>
    </row>
    <row r="180" spans="1:10">
      <c r="A180" s="10">
        <v>177</v>
      </c>
      <c r="B180" s="10">
        <f>数据源!DF180</f>
        <v>4</v>
      </c>
      <c r="C180" s="10">
        <f>数据源!DG180</f>
        <v>1</v>
      </c>
      <c r="D180" s="10">
        <f>数据源!DH180</f>
        <v>1</v>
      </c>
      <c r="E180" s="10">
        <f>数据源!DI180</f>
        <v>178</v>
      </c>
      <c r="F180" s="10" t="str">
        <f>数据源!ED180</f>
        <v>[52331,102]</v>
      </c>
      <c r="G180" s="10" t="str">
        <f>数据源!EE180</f>
        <v>[30,237000]</v>
      </c>
      <c r="H180" s="13" t="str">
        <f>数据源!$DY$2</f>
        <v>[21,5,69,70,99,23,15,33,27,4,68,7,87,12]</v>
      </c>
      <c r="I180" s="13" t="str">
        <f ca="1">数据源!DY180</f>
        <v>[11861,1609,1069,802,1009,1095,40.7,57.2,13,4.11,0,0,2.26,1.06]</v>
      </c>
      <c r="J180" s="6">
        <f>数据源!EG180</f>
        <v>30</v>
      </c>
    </row>
    <row r="181" spans="1:10">
      <c r="A181" s="10">
        <v>178</v>
      </c>
      <c r="B181" s="10">
        <f>数据源!DF181</f>
        <v>4</v>
      </c>
      <c r="C181" s="10">
        <f>数据源!DG181</f>
        <v>2</v>
      </c>
      <c r="D181" s="10">
        <f>数据源!DH181</f>
        <v>1</v>
      </c>
      <c r="E181" s="10">
        <f>数据源!DI181</f>
        <v>179</v>
      </c>
      <c r="F181" s="10" t="str">
        <f>数据源!ED181</f>
        <v>[52331,102]</v>
      </c>
      <c r="G181" s="10" t="str">
        <f>数据源!EE181</f>
        <v>[30,264000]</v>
      </c>
      <c r="H181" s="13" t="str">
        <f>数据源!$DY$2</f>
        <v>[21,5,69,70,99,23,15,33,27,4,68,7,87,12]</v>
      </c>
      <c r="I181" s="13" t="str">
        <f ca="1">数据源!DY181</f>
        <v>[12774,1695,1135,852,1064,1169,41.4,58.1,13.2,4.03,0,0,2.23,1.08]</v>
      </c>
      <c r="J181" s="6">
        <f>数据源!EG181</f>
        <v>30</v>
      </c>
    </row>
    <row r="182" spans="1:10">
      <c r="A182" s="10">
        <v>179</v>
      </c>
      <c r="B182" s="10">
        <f>数据源!DF182</f>
        <v>4</v>
      </c>
      <c r="C182" s="10">
        <f>数据源!DG182</f>
        <v>3</v>
      </c>
      <c r="D182" s="10">
        <f>数据源!DH182</f>
        <v>1</v>
      </c>
      <c r="E182" s="10">
        <f>数据源!DI182</f>
        <v>180</v>
      </c>
      <c r="F182" s="10" t="str">
        <f>数据源!ED182</f>
        <v>[52331,102]</v>
      </c>
      <c r="G182" s="10" t="str">
        <f>数据源!EE182</f>
        <v>[30,291500]</v>
      </c>
      <c r="H182" s="13" t="str">
        <f>数据源!$DY$2</f>
        <v>[21,5,69,70,99,23,15,33,27,4,68,7,87,12]</v>
      </c>
      <c r="I182" s="13" t="str">
        <f ca="1">数据源!DY182</f>
        <v>[13688,1781,1202,902,1118,1244,42.1,59.1,13.5,3.95,0,0,2.2,1.09]</v>
      </c>
      <c r="J182" s="6">
        <f>数据源!EG182</f>
        <v>30</v>
      </c>
    </row>
    <row r="183" spans="1:10">
      <c r="A183" s="10">
        <v>180</v>
      </c>
      <c r="B183" s="10">
        <f>数据源!DF183</f>
        <v>4</v>
      </c>
      <c r="C183" s="10">
        <f>数据源!DG183</f>
        <v>4</v>
      </c>
      <c r="D183" s="10">
        <f>数据源!DH183</f>
        <v>2</v>
      </c>
      <c r="E183" s="10">
        <f>数据源!DI183</f>
        <v>181</v>
      </c>
      <c r="F183" s="10" t="str">
        <f>数据源!ED183</f>
        <v>[52331,102]</v>
      </c>
      <c r="G183" s="10" t="str">
        <f>数据源!EE183</f>
        <v>[30,318500]</v>
      </c>
      <c r="H183" s="13" t="str">
        <f>数据源!$DY$2</f>
        <v>[21,5,69,70,99,23,15,33,27,4,68,7,87,12]</v>
      </c>
      <c r="I183" s="13" t="str">
        <f ca="1">数据源!DY183</f>
        <v>[14601,1867,1269,952,1172,1318,42.7,60,13.8,3.87,0,0,2.17,1.11]</v>
      </c>
      <c r="J183" s="6">
        <f>数据源!EG183</f>
        <v>30</v>
      </c>
    </row>
    <row r="184" spans="1:10">
      <c r="A184" s="10">
        <v>181</v>
      </c>
      <c r="B184" s="10">
        <f>数据源!DF184</f>
        <v>5</v>
      </c>
      <c r="C184" s="10">
        <f>数据源!DG184</f>
        <v>0</v>
      </c>
      <c r="D184" s="10">
        <f>数据源!DH184</f>
        <v>1</v>
      </c>
      <c r="E184" s="10">
        <f>数据源!DI184</f>
        <v>182</v>
      </c>
      <c r="F184" s="10" t="str">
        <f>数据源!ED184</f>
        <v>[52331,102]</v>
      </c>
      <c r="G184" s="10" t="str">
        <f>数据源!EE184</f>
        <v>[35,345500]</v>
      </c>
      <c r="H184" s="13" t="str">
        <f>数据源!$DY$2</f>
        <v>[21,5,69,70,99,23,15,33,27,4,68,7,87,12]</v>
      </c>
      <c r="I184" s="13" t="str">
        <f ca="1">数据源!DY184</f>
        <v>[15515,1953,1335,1002,1226,1392,43.4,60.9,14,3.79,0,0,2.14,1.12]</v>
      </c>
      <c r="J184" s="6">
        <f>数据源!EG184</f>
        <v>30</v>
      </c>
    </row>
    <row r="185" spans="1:10">
      <c r="A185" s="10">
        <v>182</v>
      </c>
      <c r="B185" s="10">
        <f>数据源!DF185</f>
        <v>5</v>
      </c>
      <c r="C185" s="10">
        <f>数据源!DG185</f>
        <v>1</v>
      </c>
      <c r="D185" s="10">
        <f>数据源!DH185</f>
        <v>1</v>
      </c>
      <c r="E185" s="10">
        <f>数据源!DI185</f>
        <v>183</v>
      </c>
      <c r="F185" s="10" t="str">
        <f>数据源!ED185</f>
        <v>[52331,102]</v>
      </c>
      <c r="G185" s="10" t="str">
        <f>数据源!EE185</f>
        <v>[35,373000]</v>
      </c>
      <c r="H185" s="13" t="str">
        <f>数据源!$DY$2</f>
        <v>[21,5,69,70,99,23,15,33,27,4,68,7,87,12]</v>
      </c>
      <c r="I185" s="13" t="str">
        <f ca="1">数据源!DY185</f>
        <v>[16428,2039,1402,1052,1280,1466,44.1,61.9,14.3,3.72,0,0,2.11,1.14]</v>
      </c>
      <c r="J185" s="6">
        <f>数据源!EG185</f>
        <v>30</v>
      </c>
    </row>
    <row r="186" spans="1:10">
      <c r="A186" s="10">
        <v>183</v>
      </c>
      <c r="B186" s="10">
        <f>数据源!DF186</f>
        <v>5</v>
      </c>
      <c r="C186" s="10">
        <f>数据源!DG186</f>
        <v>2</v>
      </c>
      <c r="D186" s="10">
        <f>数据源!DH186</f>
        <v>1</v>
      </c>
      <c r="E186" s="10">
        <f>数据源!DI186</f>
        <v>184</v>
      </c>
      <c r="F186" s="10" t="str">
        <f>数据源!ED186</f>
        <v>[52331,102]</v>
      </c>
      <c r="G186" s="10" t="str">
        <f>数据源!EE186</f>
        <v>[35,400000]</v>
      </c>
      <c r="H186" s="13" t="str">
        <f>数据源!$DY$2</f>
        <v>[21,5,69,70,99,23,15,33,27,4,68,7,87,12]</v>
      </c>
      <c r="I186" s="13" t="str">
        <f ca="1">数据源!DY186</f>
        <v>[17342,2126,1468,1102,1334,1540,44.7,62.8,14.6,3.64,0,0,2.09,1.15]</v>
      </c>
      <c r="J186" s="6">
        <f>数据源!EG186</f>
        <v>30</v>
      </c>
    </row>
    <row r="187" spans="1:10">
      <c r="A187" s="10">
        <v>184</v>
      </c>
      <c r="B187" s="10">
        <f>数据源!DF187</f>
        <v>5</v>
      </c>
      <c r="C187" s="10">
        <f>数据源!DG187</f>
        <v>3</v>
      </c>
      <c r="D187" s="10">
        <f>数据源!DH187</f>
        <v>1</v>
      </c>
      <c r="E187" s="10">
        <f>数据源!DI187</f>
        <v>185</v>
      </c>
      <c r="F187" s="10" t="str">
        <f>数据源!ED187</f>
        <v>[52331,102]</v>
      </c>
      <c r="G187" s="10" t="str">
        <f>数据源!EE187</f>
        <v>[35,427500]</v>
      </c>
      <c r="H187" s="13" t="str">
        <f>数据源!$DY$2</f>
        <v>[21,5,69,70,99,23,15,33,27,4,68,7,87,12]</v>
      </c>
      <c r="I187" s="13" t="str">
        <f ca="1">数据源!DY187</f>
        <v>[18255,2212,1535,1152,1388,1614,45.4,63.8,14.8,3.56,0,0,2.06,1.17]</v>
      </c>
      <c r="J187" s="6">
        <f>数据源!EG187</f>
        <v>30</v>
      </c>
    </row>
    <row r="188" spans="1:10">
      <c r="A188" s="10">
        <v>185</v>
      </c>
      <c r="B188" s="10">
        <f>数据源!DF188</f>
        <v>5</v>
      </c>
      <c r="C188" s="10">
        <f>数据源!DG188</f>
        <v>4</v>
      </c>
      <c r="D188" s="10">
        <f>数据源!DH188</f>
        <v>1</v>
      </c>
      <c r="E188" s="10">
        <f>数据源!DI188</f>
        <v>186</v>
      </c>
      <c r="F188" s="10" t="str">
        <f>数据源!ED188</f>
        <v>[52331,102]</v>
      </c>
      <c r="G188" s="10" t="str">
        <f>数据源!EE188</f>
        <v>[35,454500]</v>
      </c>
      <c r="H188" s="13" t="str">
        <f>数据源!$DY$2</f>
        <v>[21,5,69,70,99,23,15,33,27,4,68,7,87,12]</v>
      </c>
      <c r="I188" s="13" t="str">
        <f ca="1">数据源!DY188</f>
        <v>[19168,2298,1602,1202,1442,1688,46.1,64.7,15.1,3.48,0,0,2.03,1.18]</v>
      </c>
      <c r="J188" s="6">
        <f>数据源!EG188</f>
        <v>30</v>
      </c>
    </row>
    <row r="189" spans="1:10">
      <c r="A189" s="10">
        <v>186</v>
      </c>
      <c r="B189" s="10">
        <f>数据源!DF189</f>
        <v>5</v>
      </c>
      <c r="C189" s="10">
        <f>数据源!DG189</f>
        <v>5</v>
      </c>
      <c r="D189" s="10">
        <f>数据源!DH189</f>
        <v>2</v>
      </c>
      <c r="E189" s="10">
        <f>数据源!DI189</f>
        <v>-1</v>
      </c>
      <c r="F189" s="10" t="str">
        <f>数据源!ED189</f>
        <v>[52331,102]</v>
      </c>
      <c r="G189" s="10" t="str">
        <f>数据源!EE189</f>
        <v>[1,0]</v>
      </c>
      <c r="H189" s="13" t="str">
        <f>数据源!$DY$2</f>
        <v>[21,5,69,70,99,23,15,33,27,4,68,7,87,12]</v>
      </c>
      <c r="I189" s="13" t="str">
        <f ca="1">数据源!DY189</f>
        <v>[20082,2384,1668,1252,1496,1762,46.8,65.6,15.4,3.4,0,0,2,1.2]</v>
      </c>
      <c r="J189" s="6">
        <f>数据源!EG189</f>
        <v>30</v>
      </c>
    </row>
    <row r="190" spans="1:10">
      <c r="A190" s="10">
        <v>187</v>
      </c>
      <c r="B190" s="10">
        <f>数据源!DF190</f>
        <v>4</v>
      </c>
      <c r="C190" s="10">
        <f>数据源!DG190</f>
        <v>0</v>
      </c>
      <c r="D190" s="10">
        <f>数据源!DH190</f>
        <v>1</v>
      </c>
      <c r="E190" s="10">
        <f>数据源!DI190</f>
        <v>188</v>
      </c>
      <c r="F190" s="10" t="str">
        <f>数据源!ED190</f>
        <v>[52411,102]</v>
      </c>
      <c r="G190" s="10" t="str">
        <f>数据源!EE190</f>
        <v>[50,107500]</v>
      </c>
      <c r="H190" s="13" t="str">
        <f>数据源!$DY$2</f>
        <v>[21,5,69,70,99,23,15,33,27,4,68,7,87,12]</v>
      </c>
      <c r="I190" s="13" t="str">
        <f ca="1">数据源!DY190</f>
        <v>[9729,528,800,600,924,907,44.5,40,12.3,0,4,0.88,1.44,1.2]</v>
      </c>
      <c r="J190" s="6">
        <f>数据源!EG190</f>
        <v>40</v>
      </c>
    </row>
    <row r="191" spans="1:10">
      <c r="A191" s="10">
        <v>188</v>
      </c>
      <c r="B191" s="10">
        <f>数据源!DF191</f>
        <v>4</v>
      </c>
      <c r="C191" s="10">
        <f>数据源!DG191</f>
        <v>1</v>
      </c>
      <c r="D191" s="10">
        <f>数据源!DH191</f>
        <v>1</v>
      </c>
      <c r="E191" s="10">
        <f>数据源!DI191</f>
        <v>189</v>
      </c>
      <c r="F191" s="10" t="str">
        <f>数据源!ED191</f>
        <v>[52411,102]</v>
      </c>
      <c r="G191" s="10" t="str">
        <f>数据源!EE191</f>
        <v>[50,148000]</v>
      </c>
      <c r="H191" s="13" t="str">
        <f>数据源!$DY$2</f>
        <v>[21,5,69,70,99,23,15,33,27,4,68,7,87,12]</v>
      </c>
      <c r="I191" s="13" t="str">
        <f ca="1">数据源!DY191</f>
        <v>[10531,544,844,633,953,972,45.6,41,12.7,0,3.9,0.87,1.42,1.22]</v>
      </c>
      <c r="J191" s="6">
        <f>数据源!EG191</f>
        <v>25</v>
      </c>
    </row>
    <row r="192" spans="1:10">
      <c r="A192" s="10">
        <v>189</v>
      </c>
      <c r="B192" s="10">
        <f>数据源!DF192</f>
        <v>4</v>
      </c>
      <c r="C192" s="10">
        <f>数据源!DG192</f>
        <v>2</v>
      </c>
      <c r="D192" s="10">
        <f>数据源!DH192</f>
        <v>1</v>
      </c>
      <c r="E192" s="10">
        <f>数据源!DI192</f>
        <v>190</v>
      </c>
      <c r="F192" s="10" t="str">
        <f>数据源!ED192</f>
        <v>[52411,102]</v>
      </c>
      <c r="G192" s="10" t="str">
        <f>数据源!EE192</f>
        <v>[50,189000]</v>
      </c>
      <c r="H192" s="13" t="str">
        <f>数据源!$DY$2</f>
        <v>[21,5,69,70,99,23,15,33,27,4,68,7,87,12]</v>
      </c>
      <c r="I192" s="13" t="str">
        <f ca="1">数据源!DY192</f>
        <v>[11333,561,888,666,981,1036,46.7,42,13.1,0,3.8,0.85,1.39,1.24]</v>
      </c>
      <c r="J192" s="6">
        <f>数据源!EG192</f>
        <v>25</v>
      </c>
    </row>
    <row r="193" spans="1:10">
      <c r="A193" s="10">
        <v>190</v>
      </c>
      <c r="B193" s="10">
        <f>数据源!DF193</f>
        <v>4</v>
      </c>
      <c r="C193" s="10">
        <f>数据源!DG193</f>
        <v>3</v>
      </c>
      <c r="D193" s="10">
        <f>数据源!DH193</f>
        <v>1</v>
      </c>
      <c r="E193" s="10">
        <f>数据源!DI193</f>
        <v>191</v>
      </c>
      <c r="F193" s="10" t="str">
        <f>数据源!ED193</f>
        <v>[52411,102]</v>
      </c>
      <c r="G193" s="10" t="str">
        <f>数据源!EE193</f>
        <v>[50,229500]</v>
      </c>
      <c r="H193" s="13" t="str">
        <f>数据源!$DY$2</f>
        <v>[21,5,69,70,99,23,15,33,27,4,68,7,87,12]</v>
      </c>
      <c r="I193" s="13" t="str">
        <f ca="1">数据源!DY193</f>
        <v>[12136,577,933,700,1010,1101,47.8,43,13.5,0,3.6,0.84,1.37,1.26]</v>
      </c>
      <c r="J193" s="6">
        <f>数据源!EG193</f>
        <v>25</v>
      </c>
    </row>
    <row r="194" spans="1:10">
      <c r="A194" s="10">
        <v>191</v>
      </c>
      <c r="B194" s="10">
        <f>数据源!DF194</f>
        <v>4</v>
      </c>
      <c r="C194" s="10">
        <f>数据源!DG194</f>
        <v>4</v>
      </c>
      <c r="D194" s="10">
        <f>数据源!DH194</f>
        <v>2</v>
      </c>
      <c r="E194" s="10">
        <f>数据源!DI194</f>
        <v>192</v>
      </c>
      <c r="F194" s="10" t="str">
        <f>数据源!ED194</f>
        <v>[52411,102]</v>
      </c>
      <c r="G194" s="10" t="str">
        <f>数据源!EE194</f>
        <v>[50,270000]</v>
      </c>
      <c r="H194" s="13" t="str">
        <f>数据源!$DY$2</f>
        <v>[21,5,69,70,99,23,15,33,27,4,68,7,87,12]</v>
      </c>
      <c r="I194" s="13" t="str">
        <f ca="1">数据源!DY194</f>
        <v>[12938,593,977,733,1039,1166,49,44,13.9,0,3.5,0.83,1.35,1.28]</v>
      </c>
      <c r="J194" s="6">
        <f>数据源!EG194</f>
        <v>25</v>
      </c>
    </row>
    <row r="195" spans="1:10">
      <c r="A195" s="10">
        <v>192</v>
      </c>
      <c r="B195" s="10">
        <f>数据源!DF195</f>
        <v>5</v>
      </c>
      <c r="C195" s="10">
        <f>数据源!DG195</f>
        <v>0</v>
      </c>
      <c r="D195" s="10">
        <f>数据源!DH195</f>
        <v>1</v>
      </c>
      <c r="E195" s="10">
        <f>数据源!DI195</f>
        <v>193</v>
      </c>
      <c r="F195" s="10" t="str">
        <f>数据源!ED195</f>
        <v>[52411,102]</v>
      </c>
      <c r="G195" s="10" t="str">
        <f>数据源!EE195</f>
        <v>[70,310500]</v>
      </c>
      <c r="H195" s="13" t="str">
        <f>数据源!$DY$2</f>
        <v>[21,5,69,70,99,23,15,33,27,4,68,7,87,12]</v>
      </c>
      <c r="I195" s="13" t="str">
        <f ca="1">数据源!DY195</f>
        <v>[13740,610,1021,766,1067,1231,50.1,45,14.3,0,3.4,0.82,1.32,1.31]</v>
      </c>
      <c r="J195" s="6">
        <f>数据源!EG195</f>
        <v>25</v>
      </c>
    </row>
    <row r="196" spans="1:10">
      <c r="A196" s="10">
        <v>193</v>
      </c>
      <c r="B196" s="10">
        <f>数据源!DF196</f>
        <v>5</v>
      </c>
      <c r="C196" s="10">
        <f>数据源!DG196</f>
        <v>1</v>
      </c>
      <c r="D196" s="10">
        <f>数据源!DH196</f>
        <v>1</v>
      </c>
      <c r="E196" s="10">
        <f>数据源!DI196</f>
        <v>194</v>
      </c>
      <c r="F196" s="10" t="str">
        <f>数据源!ED196</f>
        <v>[52411,102]</v>
      </c>
      <c r="G196" s="10" t="str">
        <f>数据源!EE196</f>
        <v>[70,351500]</v>
      </c>
      <c r="H196" s="13" t="str">
        <f>数据源!$DY$2</f>
        <v>[21,5,69,70,99,23,15,33,27,4,68,7,87,12]</v>
      </c>
      <c r="I196" s="13" t="str">
        <f ca="1">数据源!DY196</f>
        <v>[14542,626,1065,799,1096,1295,51.2,46,14.7,0,3.3,0.8,1.3,1.33]</v>
      </c>
      <c r="J196" s="6">
        <f>数据源!EG196</f>
        <v>30</v>
      </c>
    </row>
    <row r="197" spans="1:10">
      <c r="A197" s="10">
        <v>194</v>
      </c>
      <c r="B197" s="10">
        <f>数据源!DF197</f>
        <v>5</v>
      </c>
      <c r="C197" s="10">
        <f>数据源!DG197</f>
        <v>2</v>
      </c>
      <c r="D197" s="10">
        <f>数据源!DH197</f>
        <v>1</v>
      </c>
      <c r="E197" s="10">
        <f>数据源!DI197</f>
        <v>195</v>
      </c>
      <c r="F197" s="10" t="str">
        <f>数据源!ED197</f>
        <v>[52411,102]</v>
      </c>
      <c r="G197" s="10" t="str">
        <f>数据源!EE197</f>
        <v>[70,392000]</v>
      </c>
      <c r="H197" s="13" t="str">
        <f>数据源!$DY$2</f>
        <v>[21,5,69,70,99,23,15,33,27,4,68,7,87,12]</v>
      </c>
      <c r="I197" s="13" t="str">
        <f ca="1">数据源!DY197</f>
        <v>[15344,642,1109,832,1125,1360,52.3,47,15.1,0,3.1,0.79,1.27,1.36]</v>
      </c>
      <c r="J197" s="6">
        <f>数据源!EG197</f>
        <v>30</v>
      </c>
    </row>
    <row r="198" spans="1:10">
      <c r="A198" s="10">
        <v>195</v>
      </c>
      <c r="B198" s="10">
        <f>数据源!DF198</f>
        <v>5</v>
      </c>
      <c r="C198" s="10">
        <f>数据源!DG198</f>
        <v>3</v>
      </c>
      <c r="D198" s="10">
        <f>数据源!DH198</f>
        <v>1</v>
      </c>
      <c r="E198" s="10">
        <f>数据源!DI198</f>
        <v>196</v>
      </c>
      <c r="F198" s="10" t="str">
        <f>数据源!ED198</f>
        <v>[52411,102]</v>
      </c>
      <c r="G198" s="10" t="str">
        <f>数据源!EE198</f>
        <v>[70,432500]</v>
      </c>
      <c r="H198" s="13" t="str">
        <f>数据源!$DY$2</f>
        <v>[21,5,69,70,99,23,15,33,27,4,68,7,87,12]</v>
      </c>
      <c r="I198" s="13" t="str">
        <f ca="1">数据源!DY198</f>
        <v>[16147,659,1153,866,1153,1425,53.4,48,15.5,0,3,0.78,1.25,1.38]</v>
      </c>
      <c r="J198" s="6">
        <f>数据源!EG198</f>
        <v>30</v>
      </c>
    </row>
    <row r="199" spans="1:10">
      <c r="A199" s="10">
        <v>196</v>
      </c>
      <c r="B199" s="10">
        <f>数据源!DF199</f>
        <v>5</v>
      </c>
      <c r="C199" s="10">
        <f>数据源!DG199</f>
        <v>4</v>
      </c>
      <c r="D199" s="10">
        <f>数据源!DH199</f>
        <v>1</v>
      </c>
      <c r="E199" s="10">
        <f>数据源!DI199</f>
        <v>197</v>
      </c>
      <c r="F199" s="10" t="str">
        <f>数据源!ED199</f>
        <v>[52411,102]</v>
      </c>
      <c r="G199" s="10" t="str">
        <f>数据源!EE199</f>
        <v>[70,473500]</v>
      </c>
      <c r="H199" s="13" t="str">
        <f>数据源!$DY$2</f>
        <v>[21,5,69,70,99,23,15,33,27,4,68,7,87,12]</v>
      </c>
      <c r="I199" s="13" t="str">
        <f ca="1">数据源!DY199</f>
        <v>[16949,675,1198,899,1182,1489,54.5,49,15.9,0,2.9,0.76,1.23,1.41]</v>
      </c>
      <c r="J199" s="6">
        <f>数据源!EG199</f>
        <v>30</v>
      </c>
    </row>
    <row r="200" spans="1:10">
      <c r="A200" s="10">
        <v>197</v>
      </c>
      <c r="B200" s="10">
        <f>数据源!DF200</f>
        <v>5</v>
      </c>
      <c r="C200" s="10">
        <f>数据源!DG200</f>
        <v>5</v>
      </c>
      <c r="D200" s="10">
        <f>数据源!DH200</f>
        <v>2</v>
      </c>
      <c r="E200" s="10">
        <f>数据源!DI200</f>
        <v>-1</v>
      </c>
      <c r="F200" s="10" t="str">
        <f>数据源!ED200</f>
        <v>[52411,102]</v>
      </c>
      <c r="G200" s="10" t="str">
        <f>数据源!EE200</f>
        <v>[1,0]</v>
      </c>
      <c r="H200" s="13" t="str">
        <f>数据源!$DY$2</f>
        <v>[21,5,69,70,99,23,15,33,27,4,68,7,87,12]</v>
      </c>
      <c r="I200" s="13" t="str">
        <f ca="1">数据源!DY200</f>
        <v>[17751,691,1242,932,1211,1554,55.6,50,16.3,0,2.8,0.75,1.2,1.44]</v>
      </c>
      <c r="J200" s="6">
        <f>数据源!EG200</f>
        <v>30</v>
      </c>
    </row>
    <row r="201" spans="1:10">
      <c r="A201" s="10">
        <v>198</v>
      </c>
      <c r="B201" s="10">
        <f>数据源!DF201</f>
        <v>4</v>
      </c>
      <c r="C201" s="10">
        <f>数据源!DG201</f>
        <v>0</v>
      </c>
      <c r="D201" s="10">
        <f>数据源!DH201</f>
        <v>1</v>
      </c>
      <c r="E201" s="10">
        <f>数据源!DI201</f>
        <v>199</v>
      </c>
      <c r="F201" s="10" t="str">
        <f>数据源!ED201</f>
        <v>[52421,102]</v>
      </c>
      <c r="G201" s="10" t="str">
        <f>数据源!EE201</f>
        <v>[20,78500]</v>
      </c>
      <c r="H201" s="13" t="str">
        <f>数据源!$DY$2</f>
        <v>[21,5,69,70,99,23,15,33,27,4,68,7,87,12]</v>
      </c>
      <c r="I201" s="13" t="str">
        <f ca="1">数据源!DY201</f>
        <v>[9404,1552,959,720,964,946,36.3,51,11.3,4.5,0,0,2.4,1]</v>
      </c>
      <c r="J201" s="6">
        <f>数据源!EG201</f>
        <v>45</v>
      </c>
    </row>
    <row r="202" spans="1:10">
      <c r="A202" s="10">
        <v>199</v>
      </c>
      <c r="B202" s="10">
        <f>数据源!DF202</f>
        <v>4</v>
      </c>
      <c r="C202" s="10">
        <f>数据源!DG202</f>
        <v>1</v>
      </c>
      <c r="D202" s="10">
        <f>数据源!DH202</f>
        <v>1</v>
      </c>
      <c r="E202" s="10">
        <f>数据源!DI202</f>
        <v>200</v>
      </c>
      <c r="F202" s="10" t="str">
        <f>数据源!ED202</f>
        <v>[52421,102]</v>
      </c>
      <c r="G202" s="10" t="str">
        <f>数据源!EE202</f>
        <v>[20,122500]</v>
      </c>
      <c r="H202" s="13" t="str">
        <f>数据源!$DY$2</f>
        <v>[21,5,69,70,99,23,15,33,27,4,68,7,87,12]</v>
      </c>
      <c r="I202" s="13" t="str">
        <f ca="1">数据源!DY202</f>
        <v>[10175,1618,1017,763,1005,1014,36.8,51.8,11.5,4.44,0,0,2.38,1.01]</v>
      </c>
      <c r="J202" s="6">
        <f>数据源!EG202</f>
        <v>25</v>
      </c>
    </row>
    <row r="203" spans="1:10">
      <c r="A203" s="10">
        <v>200</v>
      </c>
      <c r="B203" s="10">
        <f>数据源!DF203</f>
        <v>4</v>
      </c>
      <c r="C203" s="10">
        <f>数据源!DG203</f>
        <v>2</v>
      </c>
      <c r="D203" s="10">
        <f>数据源!DH203</f>
        <v>1</v>
      </c>
      <c r="E203" s="10">
        <f>数据源!DI203</f>
        <v>201</v>
      </c>
      <c r="F203" s="10" t="str">
        <f>数据源!ED203</f>
        <v>[52421,102]</v>
      </c>
      <c r="G203" s="10" t="str">
        <f>数据源!EE203</f>
        <v>[20,166000]</v>
      </c>
      <c r="H203" s="13" t="str">
        <f>数据源!$DY$2</f>
        <v>[21,5,69,70,99,23,15,33,27,4,68,7,87,12]</v>
      </c>
      <c r="I203" s="13" t="str">
        <f ca="1">数据源!DY203</f>
        <v>[10946,1684,1075,807,1046,1082,37.4,52.5,11.7,4.37,0,0,2.35,1.02]</v>
      </c>
      <c r="J203" s="6">
        <f>数据源!EG203</f>
        <v>25</v>
      </c>
    </row>
    <row r="204" spans="1:10">
      <c r="A204" s="10">
        <v>201</v>
      </c>
      <c r="B204" s="10">
        <f>数据源!DF204</f>
        <v>4</v>
      </c>
      <c r="C204" s="10">
        <f>数据源!DG204</f>
        <v>3</v>
      </c>
      <c r="D204" s="10">
        <f>数据源!DH204</f>
        <v>1</v>
      </c>
      <c r="E204" s="10">
        <f>数据源!DI204</f>
        <v>202</v>
      </c>
      <c r="F204" s="10" t="str">
        <f>数据源!ED204</f>
        <v>[52421,102]</v>
      </c>
      <c r="G204" s="10" t="str">
        <f>数据源!EE204</f>
        <v>[20,210000]</v>
      </c>
      <c r="H204" s="13" t="str">
        <f>数据源!$DY$2</f>
        <v>[21,5,69,70,99,23,15,33,27,4,68,7,87,12]</v>
      </c>
      <c r="I204" s="13" t="str">
        <f ca="1">数据源!DY204</f>
        <v>[11717,1751,1133,850,1087,1151,37.9,53.3,12,4.31,0,0,2.33,1.03]</v>
      </c>
      <c r="J204" s="6">
        <f>数据源!EG204</f>
        <v>25</v>
      </c>
    </row>
    <row r="205" spans="1:10">
      <c r="A205" s="10">
        <v>202</v>
      </c>
      <c r="B205" s="10">
        <f>数据源!DF205</f>
        <v>4</v>
      </c>
      <c r="C205" s="10">
        <f>数据源!DG205</f>
        <v>4</v>
      </c>
      <c r="D205" s="10">
        <f>数据源!DH205</f>
        <v>2</v>
      </c>
      <c r="E205" s="10">
        <f>数据源!DI205</f>
        <v>203</v>
      </c>
      <c r="F205" s="10" t="str">
        <f>数据源!ED205</f>
        <v>[52421,102]</v>
      </c>
      <c r="G205" s="10" t="str">
        <f>数据源!EE205</f>
        <v>[20,253500]</v>
      </c>
      <c r="H205" s="13" t="str">
        <f>数据源!$DY$2</f>
        <v>[21,5,69,70,99,23,15,33,27,4,68,7,87,12]</v>
      </c>
      <c r="I205" s="13" t="str">
        <f ca="1">数据源!DY205</f>
        <v>[12488,1817,1191,894,1129,1219,38.4,54,12.2,4.24,0,0,2.31,1.04]</v>
      </c>
      <c r="J205" s="6">
        <f>数据源!EG205</f>
        <v>25</v>
      </c>
    </row>
    <row r="206" spans="1:10">
      <c r="A206" s="10">
        <v>203</v>
      </c>
      <c r="B206" s="10">
        <f>数据源!DF206</f>
        <v>5</v>
      </c>
      <c r="C206" s="10">
        <f>数据源!DG206</f>
        <v>0</v>
      </c>
      <c r="D206" s="10">
        <f>数据源!DH206</f>
        <v>1</v>
      </c>
      <c r="E206" s="10">
        <f>数据源!DI206</f>
        <v>204</v>
      </c>
      <c r="F206" s="10" t="str">
        <f>数据源!ED206</f>
        <v>[52421,102]</v>
      </c>
      <c r="G206" s="10" t="str">
        <f>数据源!EE206</f>
        <v>[30,297500]</v>
      </c>
      <c r="H206" s="13" t="str">
        <f>数据源!$DY$2</f>
        <v>[21,5,69,70,99,23,15,33,27,4,68,7,87,12]</v>
      </c>
      <c r="I206" s="13" t="str">
        <f ca="1">数据源!DY206</f>
        <v>[13259,1883,1249,937,1170,1287,39,54.8,12.4,4.18,0,0,2.28,1.05]</v>
      </c>
      <c r="J206" s="6">
        <f>数据源!EG206</f>
        <v>25</v>
      </c>
    </row>
    <row r="207" spans="1:10">
      <c r="A207" s="10">
        <v>204</v>
      </c>
      <c r="B207" s="10">
        <f>数据源!DF207</f>
        <v>5</v>
      </c>
      <c r="C207" s="10">
        <f>数据源!DG207</f>
        <v>1</v>
      </c>
      <c r="D207" s="10">
        <f>数据源!DH207</f>
        <v>1</v>
      </c>
      <c r="E207" s="10">
        <f>数据源!DI207</f>
        <v>205</v>
      </c>
      <c r="F207" s="10" t="str">
        <f>数据源!ED207</f>
        <v>[52421,102]</v>
      </c>
      <c r="G207" s="10" t="str">
        <f>数据源!EE207</f>
        <v>[30,341000]</v>
      </c>
      <c r="H207" s="13" t="str">
        <f>数据源!$DY$2</f>
        <v>[21,5,69,70,99,23,15,33,27,4,68,7,87,12]</v>
      </c>
      <c r="I207" s="13" t="str">
        <f ca="1">数据源!DY207</f>
        <v>[14030,1950,1307,981,1211,1355,39.5,55.5,12.6,4.11,0,0,2.26,1.06]</v>
      </c>
      <c r="J207" s="6">
        <f>数据源!EG207</f>
        <v>35</v>
      </c>
    </row>
    <row r="208" spans="1:10">
      <c r="A208" s="10">
        <v>205</v>
      </c>
      <c r="B208" s="10">
        <f>数据源!DF208</f>
        <v>5</v>
      </c>
      <c r="C208" s="10">
        <f>数据源!DG208</f>
        <v>2</v>
      </c>
      <c r="D208" s="10">
        <f>数据源!DH208</f>
        <v>1</v>
      </c>
      <c r="E208" s="10">
        <f>数据源!DI208</f>
        <v>206</v>
      </c>
      <c r="F208" s="10" t="str">
        <f>数据源!ED208</f>
        <v>[52421,102]</v>
      </c>
      <c r="G208" s="10" t="str">
        <f>数据源!EE208</f>
        <v>[30,384500]</v>
      </c>
      <c r="H208" s="13" t="str">
        <f>数据源!$DY$2</f>
        <v>[21,5,69,70,99,23,15,33,27,4,68,7,87,12]</v>
      </c>
      <c r="I208" s="13" t="str">
        <f ca="1">数据源!DY208</f>
        <v>[14801,2016,1365,1024,1252,1423,40,56.3,12.8,4.05,0,0,2.24,1.07]</v>
      </c>
      <c r="J208" s="6">
        <f>数据源!EG208</f>
        <v>35</v>
      </c>
    </row>
    <row r="209" spans="1:10">
      <c r="A209" s="10">
        <v>206</v>
      </c>
      <c r="B209" s="10">
        <f>数据源!DF209</f>
        <v>5</v>
      </c>
      <c r="C209" s="10">
        <f>数据源!DG209</f>
        <v>3</v>
      </c>
      <c r="D209" s="10">
        <f>数据源!DH209</f>
        <v>1</v>
      </c>
      <c r="E209" s="10">
        <f>数据源!DI209</f>
        <v>207</v>
      </c>
      <c r="F209" s="10" t="str">
        <f>数据源!ED209</f>
        <v>[52421,102]</v>
      </c>
      <c r="G209" s="10" t="str">
        <f>数据源!EE209</f>
        <v>[30,428500]</v>
      </c>
      <c r="H209" s="13" t="str">
        <f>数据源!$DY$2</f>
        <v>[21,5,69,70,99,23,15,33,27,4,68,7,87,12]</v>
      </c>
      <c r="I209" s="13" t="str">
        <f ca="1">数据源!DY209</f>
        <v>[15572,2082,1423,1067,1293,1491,40.6,57,13,3.98,0,0,2.21,1.09]</v>
      </c>
      <c r="J209" s="6">
        <f>数据源!EG209</f>
        <v>35</v>
      </c>
    </row>
    <row r="210" spans="1:10">
      <c r="A210" s="10">
        <v>207</v>
      </c>
      <c r="B210" s="10">
        <f>数据源!DF210</f>
        <v>5</v>
      </c>
      <c r="C210" s="10">
        <f>数据源!DG210</f>
        <v>4</v>
      </c>
      <c r="D210" s="10">
        <f>数据源!DH210</f>
        <v>1</v>
      </c>
      <c r="E210" s="10">
        <f>数据源!DI210</f>
        <v>208</v>
      </c>
      <c r="F210" s="10" t="str">
        <f>数据源!ED210</f>
        <v>[52421,102]</v>
      </c>
      <c r="G210" s="10" t="str">
        <f>数据源!EE210</f>
        <v>[30,472000]</v>
      </c>
      <c r="H210" s="13" t="str">
        <f>数据源!$DY$2</f>
        <v>[21,5,69,70,99,23,15,33,27,4,68,7,87,12]</v>
      </c>
      <c r="I210" s="13" t="str">
        <f ca="1">数据源!DY210</f>
        <v>[16343,2149,1480,1111,1334,1560,41.1,57.8,13.3,3.92,0,0,2.19,1.1]</v>
      </c>
      <c r="J210" s="6">
        <f>数据源!EG210</f>
        <v>35</v>
      </c>
    </row>
    <row r="211" spans="1:10">
      <c r="A211" s="10">
        <v>208</v>
      </c>
      <c r="B211" s="10">
        <f>数据源!DF211</f>
        <v>5</v>
      </c>
      <c r="C211" s="10">
        <f>数据源!DG211</f>
        <v>5</v>
      </c>
      <c r="D211" s="10">
        <f>数据源!DH211</f>
        <v>2</v>
      </c>
      <c r="E211" s="10">
        <f>数据源!DI211</f>
        <v>209</v>
      </c>
      <c r="F211" s="10" t="str">
        <f>数据源!ED211</f>
        <v>[52421,102]</v>
      </c>
      <c r="G211" s="10" t="str">
        <f>数据源!EE211</f>
        <v>[30,516000]</v>
      </c>
      <c r="H211" s="13" t="str">
        <f>数据源!$DY$2</f>
        <v>[21,5,69,70,99,23,15,33,27,4,68,7,87,12]</v>
      </c>
      <c r="I211" s="13" t="str">
        <f ca="1">数据源!DY211</f>
        <v>[17115,2215,1538,1154,1375,1628,41.6,58.5,13.5,3.85,0,0,2.16,1.11]</v>
      </c>
      <c r="J211" s="6">
        <f>数据源!EG211</f>
        <v>35</v>
      </c>
    </row>
    <row r="212" spans="1:10">
      <c r="A212" s="10">
        <v>209</v>
      </c>
      <c r="B212" s="10">
        <f>数据源!DF212</f>
        <v>6</v>
      </c>
      <c r="C212" s="10">
        <f>数据源!DG212</f>
        <v>0</v>
      </c>
      <c r="D212" s="10">
        <f>数据源!DH212</f>
        <v>1</v>
      </c>
      <c r="E212" s="10">
        <f>数据源!DI212</f>
        <v>210</v>
      </c>
      <c r="F212" s="10" t="str">
        <f>数据源!ED212</f>
        <v>[52421,102]</v>
      </c>
      <c r="G212" s="10" t="str">
        <f>数据源!EE212</f>
        <v>[35,559500]</v>
      </c>
      <c r="H212" s="13" t="str">
        <f>数据源!$DY$2</f>
        <v>[21,5,69,70,99,23,15,33,27,4,68,7,87,12]</v>
      </c>
      <c r="I212" s="13" t="str">
        <f ca="1">数据源!DY212</f>
        <v>[17886,2281,1596,1198,1417,1696,42.2,59.3,13.7,3.79,0,0,2.14,1.12]</v>
      </c>
      <c r="J212" s="6">
        <f>数据源!EG212</f>
        <v>35</v>
      </c>
    </row>
    <row r="213" spans="1:10">
      <c r="A213" s="10">
        <v>210</v>
      </c>
      <c r="B213" s="10">
        <f>数据源!DF213</f>
        <v>6</v>
      </c>
      <c r="C213" s="10">
        <f>数据源!DG213</f>
        <v>1</v>
      </c>
      <c r="D213" s="10">
        <f>数据源!DH213</f>
        <v>1</v>
      </c>
      <c r="E213" s="10">
        <f>数据源!DI213</f>
        <v>211</v>
      </c>
      <c r="F213" s="10" t="str">
        <f>数据源!ED213</f>
        <v>[52421,102]</v>
      </c>
      <c r="G213" s="10" t="str">
        <f>数据源!EE213</f>
        <v>[35,603500]</v>
      </c>
      <c r="H213" s="13" t="str">
        <f>数据源!$DY$2</f>
        <v>[21,5,69,70,99,23,15,33,27,4,68,7,87,12]</v>
      </c>
      <c r="I213" s="13" t="str">
        <f ca="1">数据源!DY213</f>
        <v>[18657,2348,1654,1241,1458,1764,42.7,60,13.9,3.73,0,0,2.12,1.13]</v>
      </c>
      <c r="J213" s="6">
        <f>数据源!EG213</f>
        <v>35</v>
      </c>
    </row>
    <row r="214" spans="1:10">
      <c r="A214" s="10">
        <v>211</v>
      </c>
      <c r="B214" s="10">
        <f>数据源!DF214</f>
        <v>6</v>
      </c>
      <c r="C214" s="10">
        <f>数据源!DG214</f>
        <v>2</v>
      </c>
      <c r="D214" s="10">
        <f>数据源!DH214</f>
        <v>1</v>
      </c>
      <c r="E214" s="10">
        <f>数据源!DI214</f>
        <v>212</v>
      </c>
      <c r="F214" s="10" t="str">
        <f>数据源!ED214</f>
        <v>[52421,102]</v>
      </c>
      <c r="G214" s="10" t="str">
        <f>数据源!EE214</f>
        <v>[35,647000]</v>
      </c>
      <c r="H214" s="13" t="str">
        <f>数据源!$DY$2</f>
        <v>[21,5,69,70,99,23,15,33,27,4,68,7,87,12]</v>
      </c>
      <c r="I214" s="13" t="str">
        <f ca="1">数据源!DY214</f>
        <v>[19428,2414,1712,1284,1499,1832,43.2,60.8,14.1,3.66,0,0,2.09,1.15]</v>
      </c>
      <c r="J214" s="6">
        <f>数据源!EG214</f>
        <v>35</v>
      </c>
    </row>
    <row r="215" spans="1:10">
      <c r="A215" s="10">
        <v>212</v>
      </c>
      <c r="B215" s="10">
        <f>数据源!DF215</f>
        <v>6</v>
      </c>
      <c r="C215" s="10">
        <f>数据源!DG215</f>
        <v>3</v>
      </c>
      <c r="D215" s="10">
        <f>数据源!DH215</f>
        <v>1</v>
      </c>
      <c r="E215" s="10">
        <f>数据源!DI215</f>
        <v>213</v>
      </c>
      <c r="F215" s="10" t="str">
        <f>数据源!ED215</f>
        <v>[52421,102]</v>
      </c>
      <c r="G215" s="10" t="str">
        <f>数据源!EE215</f>
        <v>[35,691000]</v>
      </c>
      <c r="H215" s="13" t="str">
        <f>数据源!$DY$2</f>
        <v>[21,5,69,70,99,23,15,33,27,4,68,7,87,12]</v>
      </c>
      <c r="I215" s="13" t="str">
        <f ca="1">数据源!DY215</f>
        <v>[20199,2480,1770,1328,1540,1900,43.8,61.5,14.3,3.6,0,0,2.07,1.16]</v>
      </c>
      <c r="J215" s="6">
        <f>数据源!EG215</f>
        <v>35</v>
      </c>
    </row>
    <row r="216" spans="1:10">
      <c r="A216" s="10">
        <v>213</v>
      </c>
      <c r="B216" s="10">
        <f>数据源!DF216</f>
        <v>6</v>
      </c>
      <c r="C216" s="10">
        <f>数据源!DG216</f>
        <v>4</v>
      </c>
      <c r="D216" s="10">
        <f>数据源!DH216</f>
        <v>1</v>
      </c>
      <c r="E216" s="10">
        <f>数据源!DI216</f>
        <v>214</v>
      </c>
      <c r="F216" s="10" t="str">
        <f>数据源!ED216</f>
        <v>[52421,102]</v>
      </c>
      <c r="G216" s="10" t="str">
        <f>数据源!EE216</f>
        <v>[35,734500]</v>
      </c>
      <c r="H216" s="13" t="str">
        <f>数据源!$DY$2</f>
        <v>[21,5,69,70,99,23,15,33,27,4,68,7,87,12]</v>
      </c>
      <c r="I216" s="13" t="str">
        <f ca="1">数据源!DY216</f>
        <v>[20970,2546,1828,1371,1581,1969,44.3,62.3,14.6,3.53,0,0,2.05,1.17]</v>
      </c>
      <c r="J216" s="6">
        <f>数据源!EG216</f>
        <v>35</v>
      </c>
    </row>
    <row r="217" spans="1:10">
      <c r="A217" s="10">
        <v>214</v>
      </c>
      <c r="B217" s="10">
        <f>数据源!DF217</f>
        <v>6</v>
      </c>
      <c r="C217" s="10">
        <f>数据源!DG217</f>
        <v>5</v>
      </c>
      <c r="D217" s="10">
        <f>数据源!DH217</f>
        <v>1</v>
      </c>
      <c r="E217" s="10">
        <f>数据源!DI217</f>
        <v>215</v>
      </c>
      <c r="F217" s="10" t="str">
        <f>数据源!ED217</f>
        <v>[52421,102]</v>
      </c>
      <c r="G217" s="10" t="str">
        <f>数据源!EE217</f>
        <v>[35,778000]</v>
      </c>
      <c r="H217" s="13" t="str">
        <f>数据源!$DY$2</f>
        <v>[21,5,69,70,99,23,15,33,27,4,68,7,87,12]</v>
      </c>
      <c r="I217" s="13" t="str">
        <f ca="1">数据源!DY217</f>
        <v>[21741,2613,1886,1415,1622,2037,44.8,63,14.8,3.47,0,0,2.02,1.19]</v>
      </c>
      <c r="J217" s="6">
        <f>数据源!EG217</f>
        <v>35</v>
      </c>
    </row>
    <row r="218" spans="1:10">
      <c r="A218" s="10">
        <v>215</v>
      </c>
      <c r="B218" s="10">
        <f>数据源!DF218</f>
        <v>6</v>
      </c>
      <c r="C218" s="10">
        <f>数据源!DG218</f>
        <v>6</v>
      </c>
      <c r="D218" s="10">
        <f>数据源!DH218</f>
        <v>2</v>
      </c>
      <c r="E218" s="10">
        <f>数据源!DI218</f>
        <v>-1</v>
      </c>
      <c r="F218" s="10" t="str">
        <f>数据源!ED218</f>
        <v>[52421,102]</v>
      </c>
      <c r="G218" s="10" t="str">
        <f>数据源!EE218</f>
        <v>[1,0]</v>
      </c>
      <c r="H218" s="13" t="str">
        <f>数据源!$DY$2</f>
        <v>[21,5,69,70,99,23,15,33,27,4,68,7,87,12]</v>
      </c>
      <c r="I218" s="13" t="str">
        <f ca="1">数据源!DY218</f>
        <v>[22512,2679,1944,1458,1663,2105,45.4,63.8,15,3.4,0,0,2,1.2]</v>
      </c>
      <c r="J218" s="6">
        <f>数据源!EG218</f>
        <v>35</v>
      </c>
    </row>
    <row r="219" spans="1:10">
      <c r="A219" s="10">
        <v>216</v>
      </c>
      <c r="B219" s="10">
        <f>数据源!DF219</f>
        <v>4</v>
      </c>
      <c r="C219" s="10">
        <f>数据源!DG219</f>
        <v>0</v>
      </c>
      <c r="D219" s="10">
        <f>数据源!DH219</f>
        <v>1</v>
      </c>
      <c r="E219" s="10">
        <f>数据源!DI219</f>
        <v>217</v>
      </c>
      <c r="F219" s="10" t="str">
        <f>数据源!ED219</f>
        <v>[52431,102]</v>
      </c>
      <c r="G219" s="10" t="str">
        <f>数据源!EE219</f>
        <v>[20,118000]</v>
      </c>
      <c r="H219" s="13" t="str">
        <f>数据源!$DY$2</f>
        <v>[21,5,69,70,99,23,15,33,27,4,68,7,87,12]</v>
      </c>
      <c r="I219" s="13" t="str">
        <f ca="1">数据源!DY219</f>
        <v>[11377,1402,1025,769,1030,1010,46.7,42,12.9,4.5,0,0,2.4,1]</v>
      </c>
      <c r="J219" s="6">
        <f>数据源!EG219</f>
        <v>50</v>
      </c>
    </row>
    <row r="220" spans="1:10">
      <c r="A220" s="10">
        <v>217</v>
      </c>
      <c r="B220" s="10">
        <f>数据源!DF220</f>
        <v>4</v>
      </c>
      <c r="C220" s="10">
        <f>数据源!DG220</f>
        <v>1</v>
      </c>
      <c r="D220" s="10">
        <f>数据源!DH220</f>
        <v>1</v>
      </c>
      <c r="E220" s="10">
        <f>数据源!DI220</f>
        <v>218</v>
      </c>
      <c r="F220" s="10" t="str">
        <f>数据源!ED220</f>
        <v>[52431,102]</v>
      </c>
      <c r="G220" s="10" t="str">
        <f>数据源!EE220</f>
        <v>[20,183500]</v>
      </c>
      <c r="H220" s="13" t="str">
        <f>数据源!$DY$2</f>
        <v>[21,5,69,70,99,23,15,33,27,4,68,7,87,12]</v>
      </c>
      <c r="I220" s="13" t="str">
        <f ca="1">数据源!DY220</f>
        <v>[12325,1464,1088,816,1075,1084,47.4,42.6,13.1,4.44,0,0,2.38,1.01]</v>
      </c>
      <c r="J220" s="6">
        <f>数据源!EG220</f>
        <v>35</v>
      </c>
    </row>
    <row r="221" spans="1:10">
      <c r="A221" s="10">
        <v>218</v>
      </c>
      <c r="B221" s="10">
        <f>数据源!DF221</f>
        <v>4</v>
      </c>
      <c r="C221" s="10">
        <f>数据源!DG221</f>
        <v>2</v>
      </c>
      <c r="D221" s="10">
        <f>数据源!DH221</f>
        <v>1</v>
      </c>
      <c r="E221" s="10">
        <f>数据源!DI221</f>
        <v>219</v>
      </c>
      <c r="F221" s="10" t="str">
        <f>数据源!ED221</f>
        <v>[52431,102]</v>
      </c>
      <c r="G221" s="10" t="str">
        <f>数据源!EE221</f>
        <v>[20,249000]</v>
      </c>
      <c r="H221" s="13" t="str">
        <f>数据源!$DY$2</f>
        <v>[21,5,69,70,99,23,15,33,27,4,68,7,87,12]</v>
      </c>
      <c r="I221" s="13" t="str">
        <f ca="1">数据源!DY221</f>
        <v>[13273,1525,1151,863,1120,1158,48.1,43.2,13.4,4.37,0,0,2.35,1.02]</v>
      </c>
      <c r="J221" s="6">
        <f>数据源!EG221</f>
        <v>35</v>
      </c>
    </row>
    <row r="222" spans="1:10">
      <c r="A222" s="10">
        <v>219</v>
      </c>
      <c r="B222" s="10">
        <f>数据源!DF222</f>
        <v>4</v>
      </c>
      <c r="C222" s="10">
        <f>数据源!DG222</f>
        <v>3</v>
      </c>
      <c r="D222" s="10">
        <f>数据源!DH222</f>
        <v>1</v>
      </c>
      <c r="E222" s="10">
        <f>数据源!DI222</f>
        <v>220</v>
      </c>
      <c r="F222" s="10" t="str">
        <f>数据源!ED222</f>
        <v>[52431,102]</v>
      </c>
      <c r="G222" s="10" t="str">
        <f>数据源!EE222</f>
        <v>[20,314500]</v>
      </c>
      <c r="H222" s="13" t="str">
        <f>数据源!$DY$2</f>
        <v>[21,5,69,70,99,23,15,33,27,4,68,7,87,12]</v>
      </c>
      <c r="I222" s="13" t="str">
        <f ca="1">数据源!DY222</f>
        <v>[14221,1586,1214,911,1165,1232,48.8,43.9,13.6,4.31,0,0,2.33,1.03]</v>
      </c>
      <c r="J222" s="6">
        <f>数据源!EG222</f>
        <v>35</v>
      </c>
    </row>
    <row r="223" spans="1:10">
      <c r="A223" s="10">
        <v>220</v>
      </c>
      <c r="B223" s="10">
        <f>数据源!DF223</f>
        <v>4</v>
      </c>
      <c r="C223" s="10">
        <f>数据源!DG223</f>
        <v>4</v>
      </c>
      <c r="D223" s="10">
        <f>数据源!DH223</f>
        <v>2</v>
      </c>
      <c r="E223" s="10">
        <f>数据源!DI223</f>
        <v>221</v>
      </c>
      <c r="F223" s="10" t="str">
        <f>数据源!ED223</f>
        <v>[52431,102]</v>
      </c>
      <c r="G223" s="10" t="str">
        <f>数据源!EE223</f>
        <v>[20,380000]</v>
      </c>
      <c r="H223" s="13" t="str">
        <f>数据源!$DY$2</f>
        <v>[21,5,69,70,99,23,15,33,27,4,68,7,87,12]</v>
      </c>
      <c r="I223" s="13" t="str">
        <f ca="1">数据源!DY223</f>
        <v>[15170,1648,1277,958,1210,1306,49.4,44.5,13.9,4.24,0,0,2.31,1.04]</v>
      </c>
      <c r="J223" s="6">
        <f>数据源!EG223</f>
        <v>35</v>
      </c>
    </row>
    <row r="224" spans="1:10">
      <c r="A224" s="10">
        <v>221</v>
      </c>
      <c r="B224" s="10">
        <f>数据源!DF224</f>
        <v>5</v>
      </c>
      <c r="C224" s="10">
        <f>数据源!DG224</f>
        <v>0</v>
      </c>
      <c r="D224" s="10">
        <f>数据源!DH224</f>
        <v>1</v>
      </c>
      <c r="E224" s="10">
        <f>数据源!DI224</f>
        <v>222</v>
      </c>
      <c r="F224" s="10" t="str">
        <f>数据源!ED224</f>
        <v>[52431,102]</v>
      </c>
      <c r="G224" s="10" t="str">
        <f>数据源!EE224</f>
        <v>[25,445500]</v>
      </c>
      <c r="H224" s="13" t="str">
        <f>数据源!$DY$2</f>
        <v>[21,5,69,70,99,23,15,33,27,4,68,7,87,12]</v>
      </c>
      <c r="I224" s="13" t="str">
        <f ca="1">数据源!DY224</f>
        <v>[16118,1709,1340,1005,1255,1380,50.1,45.1,14.1,4.18,0,0,2.28,1.05]</v>
      </c>
      <c r="J224" s="6">
        <f>数据源!EG224</f>
        <v>35</v>
      </c>
    </row>
    <row r="225" spans="1:10">
      <c r="A225" s="10">
        <v>222</v>
      </c>
      <c r="B225" s="10">
        <f>数据源!DF225</f>
        <v>5</v>
      </c>
      <c r="C225" s="10">
        <f>数据源!DG225</f>
        <v>1</v>
      </c>
      <c r="D225" s="10">
        <f>数据源!DH225</f>
        <v>1</v>
      </c>
      <c r="E225" s="10">
        <f>数据源!DI225</f>
        <v>223</v>
      </c>
      <c r="F225" s="10" t="str">
        <f>数据源!ED225</f>
        <v>[52431,102]</v>
      </c>
      <c r="G225" s="10" t="str">
        <f>数据源!EE225</f>
        <v>[25,511000]</v>
      </c>
      <c r="H225" s="13" t="str">
        <f>数据源!$DY$2</f>
        <v>[21,5,69,70,99,23,15,33,27,4,68,7,87,12]</v>
      </c>
      <c r="I225" s="13" t="str">
        <f ca="1">数据源!DY225</f>
        <v>[17066,1771,1403,1052,1300,1454,50.8,45.7,14.4,4.11,0,0,2.26,1.06]</v>
      </c>
      <c r="J225" s="6">
        <f>数据源!EG225</f>
        <v>40</v>
      </c>
    </row>
    <row r="226" spans="1:10">
      <c r="A226" s="10">
        <v>223</v>
      </c>
      <c r="B226" s="10">
        <f>数据源!DF226</f>
        <v>5</v>
      </c>
      <c r="C226" s="10">
        <f>数据源!DG226</f>
        <v>2</v>
      </c>
      <c r="D226" s="10">
        <f>数据源!DH226</f>
        <v>1</v>
      </c>
      <c r="E226" s="10">
        <f>数据源!DI226</f>
        <v>224</v>
      </c>
      <c r="F226" s="10" t="str">
        <f>数据源!ED226</f>
        <v>[52431,102]</v>
      </c>
      <c r="G226" s="10" t="str">
        <f>数据源!EE226</f>
        <v>[25,577000]</v>
      </c>
      <c r="H226" s="13" t="str">
        <f>数据源!$DY$2</f>
        <v>[21,5,69,70,99,23,15,33,27,4,68,7,87,12]</v>
      </c>
      <c r="I226" s="13" t="str">
        <f ca="1">数据源!DY226</f>
        <v>[18014,1832,1466,1099,1345,1528,51.5,46.3,14.6,4.05,0,0,2.24,1.07]</v>
      </c>
      <c r="J226" s="6">
        <f>数据源!EG226</f>
        <v>40</v>
      </c>
    </row>
    <row r="227" spans="1:10">
      <c r="A227" s="10">
        <v>224</v>
      </c>
      <c r="B227" s="10">
        <f>数据源!DF227</f>
        <v>5</v>
      </c>
      <c r="C227" s="10">
        <f>数据源!DG227</f>
        <v>3</v>
      </c>
      <c r="D227" s="10">
        <f>数据源!DH227</f>
        <v>1</v>
      </c>
      <c r="E227" s="10">
        <f>数据源!DI227</f>
        <v>225</v>
      </c>
      <c r="F227" s="10" t="str">
        <f>数据源!ED227</f>
        <v>[52431,102]</v>
      </c>
      <c r="G227" s="10" t="str">
        <f>数据源!EE227</f>
        <v>[25,642500]</v>
      </c>
      <c r="H227" s="13" t="str">
        <f>数据源!$DY$2</f>
        <v>[21,5,69,70,99,23,15,33,27,4,68,7,87,12]</v>
      </c>
      <c r="I227" s="13" t="str">
        <f ca="1">数据源!DY227</f>
        <v>[18962,1893,1529,1147,1390,1602,52.2,46.9,14.9,3.98,0,0,2.21,1.09]</v>
      </c>
      <c r="J227" s="6">
        <f>数据源!EG227</f>
        <v>40</v>
      </c>
    </row>
    <row r="228" spans="1:10">
      <c r="A228" s="10">
        <v>225</v>
      </c>
      <c r="B228" s="10">
        <f>数据源!DF228</f>
        <v>5</v>
      </c>
      <c r="C228" s="10">
        <f>数据源!DG228</f>
        <v>4</v>
      </c>
      <c r="D228" s="10">
        <f>数据源!DH228</f>
        <v>1</v>
      </c>
      <c r="E228" s="10">
        <f>数据源!DI228</f>
        <v>226</v>
      </c>
      <c r="F228" s="10" t="str">
        <f>数据源!ED228</f>
        <v>[52431,102]</v>
      </c>
      <c r="G228" s="10" t="str">
        <f>数据源!EE228</f>
        <v>[25,708000]</v>
      </c>
      <c r="H228" s="13" t="str">
        <f>数据源!$DY$2</f>
        <v>[21,5,69,70,99,23,15,33,27,4,68,7,87,12]</v>
      </c>
      <c r="I228" s="13" t="str">
        <f ca="1">数据源!DY228</f>
        <v>[19910,1955,1591,1194,1435,1675,52.9,47.6,15.1,3.92,0,0,2.19,1.1]</v>
      </c>
      <c r="J228" s="6">
        <f>数据源!EG228</f>
        <v>40</v>
      </c>
    </row>
    <row r="229" spans="1:10">
      <c r="A229" s="10">
        <v>226</v>
      </c>
      <c r="B229" s="10">
        <f>数据源!DF229</f>
        <v>5</v>
      </c>
      <c r="C229" s="10">
        <f>数据源!DG229</f>
        <v>5</v>
      </c>
      <c r="D229" s="10">
        <f>数据源!DH229</f>
        <v>2</v>
      </c>
      <c r="E229" s="10">
        <f>数据源!DI229</f>
        <v>227</v>
      </c>
      <c r="F229" s="10" t="str">
        <f>数据源!ED229</f>
        <v>[52431,102]</v>
      </c>
      <c r="G229" s="10" t="str">
        <f>数据源!EE229</f>
        <v>[25,773500]</v>
      </c>
      <c r="H229" s="13" t="str">
        <f>数据源!$DY$2</f>
        <v>[21,5,69,70,99,23,15,33,27,4,68,7,87,12]</v>
      </c>
      <c r="I229" s="13" t="str">
        <f ca="1">数据源!DY229</f>
        <v>[20858,2016,1654,1241,1480,1749,53.6,48.2,15.4,3.85,0,0,2.16,1.11]</v>
      </c>
      <c r="J229" s="6">
        <f>数据源!EG229</f>
        <v>40</v>
      </c>
    </row>
    <row r="230" spans="1:10">
      <c r="A230" s="10">
        <v>227</v>
      </c>
      <c r="B230" s="10">
        <f>数据源!DF230</f>
        <v>6</v>
      </c>
      <c r="C230" s="10">
        <f>数据源!DG230</f>
        <v>0</v>
      </c>
      <c r="D230" s="10">
        <f>数据源!DH230</f>
        <v>1</v>
      </c>
      <c r="E230" s="10">
        <f>数据源!DI230</f>
        <v>228</v>
      </c>
      <c r="F230" s="10" t="str">
        <f>数据源!ED230</f>
        <v>[52431,102]</v>
      </c>
      <c r="G230" s="10" t="str">
        <f>数据源!EE230</f>
        <v>[35,839000]</v>
      </c>
      <c r="H230" s="13" t="str">
        <f>数据源!$DY$2</f>
        <v>[21,5,69,70,99,23,15,33,27,4,68,7,87,12]</v>
      </c>
      <c r="I230" s="13" t="str">
        <f ca="1">数据源!DY230</f>
        <v>[21806,2078,1717,1288,1525,1823,54.3,48.8,15.6,3.79,0,0,2.14,1.12]</v>
      </c>
      <c r="J230" s="6">
        <f>数据源!EG230</f>
        <v>40</v>
      </c>
    </row>
    <row r="231" spans="1:10">
      <c r="A231" s="10">
        <v>228</v>
      </c>
      <c r="B231" s="10">
        <f>数据源!DF231</f>
        <v>6</v>
      </c>
      <c r="C231" s="10">
        <f>数据源!DG231</f>
        <v>1</v>
      </c>
      <c r="D231" s="10">
        <f>数据源!DH231</f>
        <v>1</v>
      </c>
      <c r="E231" s="10">
        <f>数据源!DI231</f>
        <v>229</v>
      </c>
      <c r="F231" s="10" t="str">
        <f>数据源!ED231</f>
        <v>[52431,102]</v>
      </c>
      <c r="G231" s="10" t="str">
        <f>数据源!EE231</f>
        <v>[35,904500]</v>
      </c>
      <c r="H231" s="13" t="str">
        <f>数据源!$DY$2</f>
        <v>[21,5,69,70,99,23,15,33,27,4,68,7,87,12]</v>
      </c>
      <c r="I231" s="13" t="str">
        <f ca="1">数据源!DY231</f>
        <v>[22755,2139,1780,1335,1570,1897,54.9,49.4,15.9,3.73,0,0,2.12,1.13]</v>
      </c>
      <c r="J231" s="6">
        <f>数据源!EG231</f>
        <v>45</v>
      </c>
    </row>
    <row r="232" spans="1:10">
      <c r="A232" s="10">
        <v>229</v>
      </c>
      <c r="B232" s="10">
        <f>数据源!DF232</f>
        <v>6</v>
      </c>
      <c r="C232" s="10">
        <f>数据源!DG232</f>
        <v>2</v>
      </c>
      <c r="D232" s="10">
        <f>数据源!DH232</f>
        <v>1</v>
      </c>
      <c r="E232" s="10">
        <f>数据源!DI232</f>
        <v>230</v>
      </c>
      <c r="F232" s="10" t="str">
        <f>数据源!ED232</f>
        <v>[52431,102]</v>
      </c>
      <c r="G232" s="10" t="str">
        <f>数据源!EE232</f>
        <v>[35,970000]</v>
      </c>
      <c r="H232" s="13" t="str">
        <f>数据源!$DY$2</f>
        <v>[21,5,69,70,99,23,15,33,27,4,68,7,87,12]</v>
      </c>
      <c r="I232" s="13" t="str">
        <f ca="1">数据源!DY232</f>
        <v>[23703,2200,1843,1382,1615,1971,55.6,50,16.1,3.66,0,0,2.09,1.15]</v>
      </c>
      <c r="J232" s="6">
        <f>数据源!EG232</f>
        <v>45</v>
      </c>
    </row>
    <row r="233" spans="1:10">
      <c r="A233" s="10">
        <v>230</v>
      </c>
      <c r="B233" s="10">
        <f>数据源!DF233</f>
        <v>6</v>
      </c>
      <c r="C233" s="10">
        <f>数据源!DG233</f>
        <v>3</v>
      </c>
      <c r="D233" s="10">
        <f>数据源!DH233</f>
        <v>1</v>
      </c>
      <c r="E233" s="10">
        <f>数据源!DI233</f>
        <v>231</v>
      </c>
      <c r="F233" s="10" t="str">
        <f>数据源!ED233</f>
        <v>[52431,102]</v>
      </c>
      <c r="G233" s="10" t="str">
        <f>数据源!EE233</f>
        <v>[35,1035500]</v>
      </c>
      <c r="H233" s="13" t="str">
        <f>数据源!$DY$2</f>
        <v>[21,5,69,70,99,23,15,33,27,4,68,7,87,12]</v>
      </c>
      <c r="I233" s="13" t="str">
        <f ca="1">数据源!DY233</f>
        <v>[24651,2262,1906,1430,1660,2045,56.3,50.6,16.4,3.6,0,0,2.07,1.16]</v>
      </c>
      <c r="J233" s="6">
        <f>数据源!EG233</f>
        <v>45</v>
      </c>
    </row>
    <row r="234" spans="1:10">
      <c r="A234" s="10">
        <v>231</v>
      </c>
      <c r="B234" s="10">
        <f>数据源!DF234</f>
        <v>6</v>
      </c>
      <c r="C234" s="10">
        <f>数据源!DG234</f>
        <v>4</v>
      </c>
      <c r="D234" s="10">
        <f>数据源!DH234</f>
        <v>1</v>
      </c>
      <c r="E234" s="10">
        <f>数据源!DI234</f>
        <v>232</v>
      </c>
      <c r="F234" s="10" t="str">
        <f>数据源!ED234</f>
        <v>[52431,102]</v>
      </c>
      <c r="G234" s="10" t="str">
        <f>数据源!EE234</f>
        <v>[35,1101000]</v>
      </c>
      <c r="H234" s="13" t="str">
        <f>数据源!$DY$2</f>
        <v>[21,5,69,70,99,23,15,33,27,4,68,7,87,12]</v>
      </c>
      <c r="I234" s="13" t="str">
        <f ca="1">数据源!DY234</f>
        <v>[25599,2323,1969,1477,1705,2119,57,51.3,16.6,3.53,0,0,2.05,1.17]</v>
      </c>
      <c r="J234" s="6">
        <f>数据源!EG234</f>
        <v>45</v>
      </c>
    </row>
    <row r="235" spans="1:10">
      <c r="A235" s="10">
        <v>232</v>
      </c>
      <c r="B235" s="10">
        <f>数据源!DF235</f>
        <v>6</v>
      </c>
      <c r="C235" s="10">
        <f>数据源!DG235</f>
        <v>5</v>
      </c>
      <c r="D235" s="10">
        <f>数据源!DH235</f>
        <v>1</v>
      </c>
      <c r="E235" s="10">
        <f>数据源!DI235</f>
        <v>233</v>
      </c>
      <c r="F235" s="10" t="str">
        <f>数据源!ED235</f>
        <v>[52431,102]</v>
      </c>
      <c r="G235" s="10" t="str">
        <f>数据源!EE235</f>
        <v>[35,1166500]</v>
      </c>
      <c r="H235" s="13" t="str">
        <f>数据源!$DY$2</f>
        <v>[21,5,69,70,99,23,15,33,27,4,68,7,87,12]</v>
      </c>
      <c r="I235" s="13" t="str">
        <f ca="1">数据源!DY235</f>
        <v>[26547,2384,2032,1524,1750,2193,57.7,51.9,16.9,3.47,0,0,2.02,1.19]</v>
      </c>
      <c r="J235" s="6">
        <f>数据源!EG235</f>
        <v>45</v>
      </c>
    </row>
    <row r="236" spans="1:10">
      <c r="A236" s="10">
        <v>233</v>
      </c>
      <c r="B236" s="10">
        <f>数据源!DF236</f>
        <v>6</v>
      </c>
      <c r="C236" s="10">
        <f>数据源!DG236</f>
        <v>6</v>
      </c>
      <c r="D236" s="10">
        <f>数据源!DH236</f>
        <v>2</v>
      </c>
      <c r="E236" s="10">
        <f>数据源!DI236</f>
        <v>-1</v>
      </c>
      <c r="F236" s="10" t="str">
        <f>数据源!ED236</f>
        <v>[52431,102]</v>
      </c>
      <c r="G236" s="10" t="str">
        <f>数据源!EE236</f>
        <v>[1,0]</v>
      </c>
      <c r="H236" s="13" t="str">
        <f>数据源!$DY$2</f>
        <v>[21,5,69,70,99,23,15,33,27,4,68,7,87,12]</v>
      </c>
      <c r="I236" s="13" t="str">
        <f ca="1">数据源!DY236</f>
        <v>[27495,2446,2095,1571,1795,2267,58.4,52.5,17.1,3.4,0,0,2,1.2]</v>
      </c>
      <c r="J236" s="6">
        <f>数据源!EG236</f>
        <v>45</v>
      </c>
    </row>
    <row r="237" spans="1:10">
      <c r="A237" s="10">
        <v>234</v>
      </c>
      <c r="B237" s="10">
        <f>数据源!DF237</f>
        <v>5</v>
      </c>
      <c r="C237" s="10">
        <f>数据源!DG237</f>
        <v>0</v>
      </c>
      <c r="D237" s="10">
        <f>数据源!DH237</f>
        <v>1</v>
      </c>
      <c r="E237" s="10">
        <f>数据源!DI237</f>
        <v>235</v>
      </c>
      <c r="F237" s="10" t="str">
        <f>数据源!ED237</f>
        <v>[52511,102]</v>
      </c>
      <c r="G237" s="10" t="str">
        <f>数据源!EE237</f>
        <v>[65,319000]</v>
      </c>
      <c r="H237" s="13" t="str">
        <f>数据源!$DY$2</f>
        <v>[21,5,69,70,99,23,15,33,27,4,68,7,87,12]</v>
      </c>
      <c r="I237" s="13" t="str">
        <f ca="1">数据源!DY237</f>
        <v>[13886,1780,1249,936,1254,1231,35.6,50,11.1,4.5,0,0,2.4,1]</v>
      </c>
      <c r="J237" s="6">
        <f>数据源!EG237</f>
        <v>65</v>
      </c>
    </row>
    <row r="238" spans="1:10">
      <c r="A238" s="10">
        <v>235</v>
      </c>
      <c r="B238" s="10">
        <f>数据源!DF238</f>
        <v>5</v>
      </c>
      <c r="C238" s="10">
        <f>数据源!DG238</f>
        <v>1</v>
      </c>
      <c r="D238" s="10">
        <f>数据源!DH238</f>
        <v>1</v>
      </c>
      <c r="E238" s="10">
        <f>数据源!DI238</f>
        <v>236</v>
      </c>
      <c r="F238" s="10" t="str">
        <f>数据源!ED238</f>
        <v>[52511,102]</v>
      </c>
      <c r="G238" s="10" t="str">
        <f>数据源!EE238</f>
        <v>[65,368500]</v>
      </c>
      <c r="H238" s="13" t="str">
        <f>数据源!$DY$2</f>
        <v>[21,5,69,70,99,23,15,33,27,4,68,7,87,12]</v>
      </c>
      <c r="I238" s="13" t="str">
        <f ca="1">数据源!DY238</f>
        <v>[14605,1800,1294,970,1268,1296,36.3,51,11.4,4.41,0,0,2.37,1.01]</v>
      </c>
      <c r="J238" s="6">
        <f>数据源!EG238</f>
        <v>30</v>
      </c>
    </row>
    <row r="239" spans="1:10">
      <c r="A239" s="10">
        <v>236</v>
      </c>
      <c r="B239" s="10">
        <f>数据源!DF239</f>
        <v>5</v>
      </c>
      <c r="C239" s="10">
        <f>数据源!DG239</f>
        <v>2</v>
      </c>
      <c r="D239" s="10">
        <f>数据源!DH239</f>
        <v>1</v>
      </c>
      <c r="E239" s="10">
        <f>数据源!DI239</f>
        <v>237</v>
      </c>
      <c r="F239" s="10" t="str">
        <f>数据源!ED239</f>
        <v>[52511,102]</v>
      </c>
      <c r="G239" s="10" t="str">
        <f>数据源!EE239</f>
        <v>[65,418500]</v>
      </c>
      <c r="H239" s="13" t="str">
        <f>数据源!$DY$2</f>
        <v>[21,5,69,70,99,23,15,33,27,4,68,7,87,12]</v>
      </c>
      <c r="I239" s="13" t="str">
        <f ca="1">数据源!DY239</f>
        <v>[15324,1819,1339,1003,1282,1361,37.1,52.1,11.7,4.32,0,0,2.33,1.03]</v>
      </c>
      <c r="J239" s="6">
        <f>数据源!EG239</f>
        <v>30</v>
      </c>
    </row>
    <row r="240" spans="1:10">
      <c r="A240" s="10">
        <v>237</v>
      </c>
      <c r="B240" s="10">
        <f>数据源!DF240</f>
        <v>5</v>
      </c>
      <c r="C240" s="10">
        <f>数据源!DG240</f>
        <v>3</v>
      </c>
      <c r="D240" s="10">
        <f>数据源!DH240</f>
        <v>1</v>
      </c>
      <c r="E240" s="10">
        <f>数据源!DI240</f>
        <v>238</v>
      </c>
      <c r="F240" s="10" t="str">
        <f>数据源!ED240</f>
        <v>[52511,102]</v>
      </c>
      <c r="G240" s="10" t="str">
        <f>数据源!EE240</f>
        <v>[65,468000]</v>
      </c>
      <c r="H240" s="13" t="str">
        <f>数据源!$DY$2</f>
        <v>[21,5,69,70,99,23,15,33,27,4,68,7,87,12]</v>
      </c>
      <c r="I240" s="13" t="str">
        <f ca="1">数据源!DY240</f>
        <v>[16043,1839,1384,1037,1295,1425,37.8,53.1,12,4.23,0,0,2.3,1.04]</v>
      </c>
      <c r="J240" s="6">
        <f>数据源!EG240</f>
        <v>30</v>
      </c>
    </row>
    <row r="241" spans="1:10">
      <c r="A241" s="10">
        <v>238</v>
      </c>
      <c r="B241" s="10">
        <f>数据源!DF241</f>
        <v>5</v>
      </c>
      <c r="C241" s="10">
        <f>数据源!DG241</f>
        <v>4</v>
      </c>
      <c r="D241" s="10">
        <f>数据源!DH241</f>
        <v>1</v>
      </c>
      <c r="E241" s="10">
        <f>数据源!DI241</f>
        <v>239</v>
      </c>
      <c r="F241" s="10" t="str">
        <f>数据源!ED241</f>
        <v>[52511,102]</v>
      </c>
      <c r="G241" s="10" t="str">
        <f>数据源!EE241</f>
        <v>[65,517500]</v>
      </c>
      <c r="H241" s="13" t="str">
        <f>数据源!$DY$2</f>
        <v>[21,5,69,70,99,23,15,33,27,4,68,7,87,12]</v>
      </c>
      <c r="I241" s="13" t="str">
        <f ca="1">数据源!DY241</f>
        <v>[16761,1858,1428,1071,1309,1490,38.6,54.2,12.3,4.13,0,0,2.27,1.06]</v>
      </c>
      <c r="J241" s="6">
        <f>数据源!EG241</f>
        <v>30</v>
      </c>
    </row>
    <row r="242" spans="1:10">
      <c r="A242" s="10">
        <v>239</v>
      </c>
      <c r="B242" s="10">
        <f>数据源!DF242</f>
        <v>5</v>
      </c>
      <c r="C242" s="10">
        <f>数据源!DG242</f>
        <v>5</v>
      </c>
      <c r="D242" s="10">
        <f>数据源!DH242</f>
        <v>2</v>
      </c>
      <c r="E242" s="10">
        <f>数据源!DI242</f>
        <v>240</v>
      </c>
      <c r="F242" s="10" t="str">
        <f>数据源!ED242</f>
        <v>[52511,102]</v>
      </c>
      <c r="G242" s="10" t="str">
        <f>数据源!EE242</f>
        <v>[65,567000]</v>
      </c>
      <c r="H242" s="13" t="str">
        <f>数据源!$DY$2</f>
        <v>[21,5,69,70,99,23,15,33,27,4,68,7,87,12]</v>
      </c>
      <c r="I242" s="13" t="str">
        <f ca="1">数据源!DY242</f>
        <v>[17480,1878,1473,1105,1323,1555,39.3,55.2,12.6,4.04,0,0,2.23,1.08]</v>
      </c>
      <c r="J242" s="6">
        <f>数据源!EG242</f>
        <v>30</v>
      </c>
    </row>
    <row r="243" spans="1:10">
      <c r="A243" s="10">
        <v>240</v>
      </c>
      <c r="B243" s="10">
        <f>数据源!DF243</f>
        <v>6</v>
      </c>
      <c r="C243" s="10">
        <f>数据源!DG243</f>
        <v>0</v>
      </c>
      <c r="D243" s="10">
        <f>数据源!DH243</f>
        <v>1</v>
      </c>
      <c r="E243" s="10">
        <f>数据源!DI243</f>
        <v>241</v>
      </c>
      <c r="F243" s="10" t="str">
        <f>数据源!ED243</f>
        <v>[52511,102]</v>
      </c>
      <c r="G243" s="10" t="str">
        <f>数据源!EE243</f>
        <v>[100,617000]</v>
      </c>
      <c r="H243" s="13" t="str">
        <f>数据源!$DY$2</f>
        <v>[21,5,69,70,99,23,15,33,27,4,68,7,87,12]</v>
      </c>
      <c r="I243" s="13" t="str">
        <f ca="1">数据源!DY243</f>
        <v>[18199,1897,1518,1138,1337,1620,40.1,56.3,12.9,3.95,0,0,2.2,1.09]</v>
      </c>
      <c r="J243" s="6">
        <f>数据源!EG243</f>
        <v>30</v>
      </c>
    </row>
    <row r="244" spans="1:10">
      <c r="A244" s="10">
        <v>241</v>
      </c>
      <c r="B244" s="10">
        <f>数据源!DF244</f>
        <v>6</v>
      </c>
      <c r="C244" s="10">
        <f>数据源!DG244</f>
        <v>1</v>
      </c>
      <c r="D244" s="10">
        <f>数据源!DH244</f>
        <v>1</v>
      </c>
      <c r="E244" s="10">
        <f>数据源!DI244</f>
        <v>242</v>
      </c>
      <c r="F244" s="10" t="str">
        <f>数据源!ED244</f>
        <v>[52511,102]</v>
      </c>
      <c r="G244" s="10" t="str">
        <f>数据源!EE244</f>
        <v>[100,666500]</v>
      </c>
      <c r="H244" s="13" t="str">
        <f>数据源!$DY$2</f>
        <v>[21,5,69,70,99,23,15,33,27,4,68,7,87,12]</v>
      </c>
      <c r="I244" s="13" t="str">
        <f ca="1">数据源!DY244</f>
        <v>[18918,1917,1563,1172,1350,1684,40.8,57.3,13.2,3.86,0,0,2.17,1.11]</v>
      </c>
      <c r="J244" s="6">
        <f>数据源!EG244</f>
        <v>35</v>
      </c>
    </row>
    <row r="245" spans="1:10">
      <c r="A245" s="10">
        <v>242</v>
      </c>
      <c r="B245" s="10">
        <f>数据源!DF245</f>
        <v>6</v>
      </c>
      <c r="C245" s="10">
        <f>数据源!DG245</f>
        <v>2</v>
      </c>
      <c r="D245" s="10">
        <f>数据源!DH245</f>
        <v>1</v>
      </c>
      <c r="E245" s="10">
        <f>数据源!DI245</f>
        <v>243</v>
      </c>
      <c r="F245" s="10" t="str">
        <f>数据源!ED245</f>
        <v>[52511,102]</v>
      </c>
      <c r="G245" s="10" t="str">
        <f>数据源!EE245</f>
        <v>[100,716000]</v>
      </c>
      <c r="H245" s="13" t="str">
        <f>数据源!$DY$2</f>
        <v>[21,5,69,70,99,23,15,33,27,4,68,7,87,12]</v>
      </c>
      <c r="I245" s="13" t="str">
        <f ca="1">数据源!DY245</f>
        <v>[19636,1936,1608,1206,1364,1749,41.5,58.3,13.5,3.77,0,0,2.13,1.13]</v>
      </c>
      <c r="J245" s="6">
        <f>数据源!EG245</f>
        <v>35</v>
      </c>
    </row>
    <row r="246" spans="1:10">
      <c r="A246" s="10">
        <v>243</v>
      </c>
      <c r="B246" s="10">
        <f>数据源!DF246</f>
        <v>6</v>
      </c>
      <c r="C246" s="10">
        <f>数据源!DG246</f>
        <v>3</v>
      </c>
      <c r="D246" s="10">
        <f>数据源!DH246</f>
        <v>1</v>
      </c>
      <c r="E246" s="10">
        <f>数据源!DI246</f>
        <v>244</v>
      </c>
      <c r="F246" s="10" t="str">
        <f>数据源!ED246</f>
        <v>[52511,102]</v>
      </c>
      <c r="G246" s="10" t="str">
        <f>数据源!EE246</f>
        <v>[100,765500]</v>
      </c>
      <c r="H246" s="13" t="str">
        <f>数据源!$DY$2</f>
        <v>[21,5,69,70,99,23,15,33,27,4,68,7,87,12]</v>
      </c>
      <c r="I246" s="13" t="str">
        <f ca="1">数据源!DY246</f>
        <v>[20355,1956,1653,1239,1378,1814,42.3,59.4,13.8,3.68,0,0,2.1,1.14]</v>
      </c>
      <c r="J246" s="6">
        <f>数据源!EG246</f>
        <v>35</v>
      </c>
    </row>
    <row r="247" spans="1:10">
      <c r="A247" s="10">
        <v>244</v>
      </c>
      <c r="B247" s="10">
        <f>数据源!DF247</f>
        <v>6</v>
      </c>
      <c r="C247" s="10">
        <f>数据源!DG247</f>
        <v>4</v>
      </c>
      <c r="D247" s="10">
        <f>数据源!DH247</f>
        <v>1</v>
      </c>
      <c r="E247" s="10">
        <f>数据源!DI247</f>
        <v>245</v>
      </c>
      <c r="F247" s="10" t="str">
        <f>数据源!ED247</f>
        <v>[52511,102]</v>
      </c>
      <c r="G247" s="10" t="str">
        <f>数据源!EE247</f>
        <v>[100,815500]</v>
      </c>
      <c r="H247" s="13" t="str">
        <f>数据源!$DY$2</f>
        <v>[21,5,69,70,99,23,15,33,27,4,68,7,87,12]</v>
      </c>
      <c r="I247" s="13" t="str">
        <f ca="1">数据源!DY247</f>
        <v>[21074,1976,1698,1273,1392,1879,43,60.4,14.1,3.59,0,0,2.07,1.16]</v>
      </c>
      <c r="J247" s="6">
        <f>数据源!EG247</f>
        <v>35</v>
      </c>
    </row>
    <row r="248" spans="1:10">
      <c r="A248" s="10">
        <v>245</v>
      </c>
      <c r="B248" s="10">
        <f>数据源!DF248</f>
        <v>6</v>
      </c>
      <c r="C248" s="10">
        <f>数据源!DG248</f>
        <v>5</v>
      </c>
      <c r="D248" s="10">
        <f>数据源!DH248</f>
        <v>1</v>
      </c>
      <c r="E248" s="10">
        <f>数据源!DI248</f>
        <v>246</v>
      </c>
      <c r="F248" s="10" t="str">
        <f>数据源!ED248</f>
        <v>[52511,102]</v>
      </c>
      <c r="G248" s="10" t="str">
        <f>数据源!EE248</f>
        <v>[100,865000]</v>
      </c>
      <c r="H248" s="13" t="str">
        <f>数据源!$DY$2</f>
        <v>[21,5,69,70,99,23,15,33,27,4,68,7,87,12]</v>
      </c>
      <c r="I248" s="13" t="str">
        <f ca="1">数据源!DY248</f>
        <v>[21792,1995,1743,1307,1405,1943,43.8,61.5,14.4,3.49,0,0,2.03,1.18]</v>
      </c>
      <c r="J248" s="6">
        <f>数据源!EG248</f>
        <v>35</v>
      </c>
    </row>
    <row r="249" spans="1:10">
      <c r="A249" s="10">
        <v>246</v>
      </c>
      <c r="B249" s="10">
        <f>数据源!DF249</f>
        <v>6</v>
      </c>
      <c r="C249" s="10">
        <f>数据源!DG249</f>
        <v>6</v>
      </c>
      <c r="D249" s="10">
        <f>数据源!DH249</f>
        <v>2</v>
      </c>
      <c r="E249" s="10">
        <f>数据源!DI249</f>
        <v>-1</v>
      </c>
      <c r="F249" s="10" t="str">
        <f>数据源!ED249</f>
        <v>[52511,102]</v>
      </c>
      <c r="G249" s="10" t="str">
        <f>数据源!EE249</f>
        <v>[1,0]</v>
      </c>
      <c r="H249" s="13" t="str">
        <f>数据源!$DY$2</f>
        <v>[21,5,69,70,99,23,15,33,27,4,68,7,87,12]</v>
      </c>
      <c r="I249" s="13" t="str">
        <f ca="1">数据源!DY249</f>
        <v>[22511,2015,1787,1341,1419,2008,44.5,62.5,14.7,3.4,0,0,2,1.2]</v>
      </c>
      <c r="J249" s="6">
        <f>数据源!EG249</f>
        <v>35</v>
      </c>
    </row>
    <row r="250" spans="1:10">
      <c r="A250" s="10">
        <v>247</v>
      </c>
      <c r="B250" s="10">
        <f>数据源!DF250</f>
        <v>1</v>
      </c>
      <c r="C250" s="10">
        <f>数据源!DG250</f>
        <v>0</v>
      </c>
      <c r="D250" s="10">
        <f>数据源!DH250</f>
        <v>1</v>
      </c>
      <c r="E250" s="10">
        <f>数据源!DI250</f>
        <v>248</v>
      </c>
      <c r="F250" s="10" t="str">
        <f>数据源!ED250</f>
        <v>[53111,102]</v>
      </c>
      <c r="G250" s="10" t="str">
        <f>数据源!EE250</f>
        <v>[20,10000]</v>
      </c>
      <c r="H250" s="13" t="str">
        <f>数据源!$DY$2</f>
        <v>[21,5,69,70,99,23,15,33,27,4,68,7,87,12]</v>
      </c>
      <c r="I250" s="13" t="str">
        <f ca="1">数据源!DY250</f>
        <v>[3526,591,286,229,360,360,39.2,35,10.5,5.4,0,2.8,2.65,1.2]</v>
      </c>
      <c r="J250" s="6">
        <f>数据源!EG250</f>
        <v>10</v>
      </c>
    </row>
    <row r="251" spans="1:10">
      <c r="A251" s="10">
        <v>248</v>
      </c>
      <c r="B251" s="10">
        <f>数据源!DF251</f>
        <v>1</v>
      </c>
      <c r="C251" s="10">
        <f>数据源!DG251</f>
        <v>1</v>
      </c>
      <c r="D251" s="10">
        <f>数据源!DH251</f>
        <v>2</v>
      </c>
      <c r="E251" s="10">
        <f>数据源!DI251</f>
        <v>249</v>
      </c>
      <c r="F251" s="10" t="str">
        <f>数据源!ED251</f>
        <v>[53111,102]</v>
      </c>
      <c r="G251" s="10" t="str">
        <f>数据源!EE251</f>
        <v>[20,20000]</v>
      </c>
      <c r="H251" s="13" t="str">
        <f>数据源!$DY$2</f>
        <v>[21,5,69,70,99,23,15,33,27,4,68,7,87,12]</v>
      </c>
      <c r="I251" s="13" t="str">
        <f ca="1">数据源!DY251</f>
        <v>[4591,690,339,271,420,432,41.7,37.2,11.4,5.05,0,2.8,2.54,1.25]</v>
      </c>
      <c r="J251" s="6">
        <f>数据源!EG251</f>
        <v>10</v>
      </c>
    </row>
    <row r="252" spans="1:10">
      <c r="A252" s="10">
        <v>249</v>
      </c>
      <c r="B252" s="10">
        <f>数据源!DF252</f>
        <v>2</v>
      </c>
      <c r="C252" s="10">
        <f>数据源!DG252</f>
        <v>0</v>
      </c>
      <c r="D252" s="10">
        <f>数据源!DH252</f>
        <v>1</v>
      </c>
      <c r="E252" s="10">
        <f>数据源!DI252</f>
        <v>250</v>
      </c>
      <c r="F252" s="10" t="str">
        <f>数据源!ED252</f>
        <v>[53111,102]</v>
      </c>
      <c r="G252" s="10" t="str">
        <f>数据源!EE252</f>
        <v>[30,30000]</v>
      </c>
      <c r="H252" s="13" t="str">
        <f>数据源!$DY$2</f>
        <v>[21,5,69,70,99,23,15,33,27,4,68,7,87,12]</v>
      </c>
      <c r="I252" s="13" t="str">
        <f ca="1">数据源!DY252</f>
        <v>[5655,789,392,314,480,505,44.1,39.4,12.2,4.69,0,2.8,2.43,1.31]</v>
      </c>
      <c r="J252" s="6">
        <f>数据源!EG252</f>
        <v>10</v>
      </c>
    </row>
    <row r="253" spans="1:10">
      <c r="A253" s="10">
        <v>250</v>
      </c>
      <c r="B253" s="10">
        <f>数据源!DF253</f>
        <v>2</v>
      </c>
      <c r="C253" s="10">
        <f>数据源!DG253</f>
        <v>1</v>
      </c>
      <c r="D253" s="10">
        <f>数据源!DH253</f>
        <v>1</v>
      </c>
      <c r="E253" s="10">
        <f>数据源!DI253</f>
        <v>251</v>
      </c>
      <c r="F253" s="10" t="str">
        <f>数据源!ED253</f>
        <v>[53111,102]</v>
      </c>
      <c r="G253" s="10" t="str">
        <f>数据源!EE253</f>
        <v>[30,39500]</v>
      </c>
      <c r="H253" s="13" t="str">
        <f>数据源!$DY$2</f>
        <v>[21,5,69,70,99,23,15,33,27,4,68,7,87,12]</v>
      </c>
      <c r="I253" s="13" t="str">
        <f ca="1">数据源!DY253</f>
        <v>[6720,888,446,356,540,577,46.6,41.6,13.1,4.34,0,2.8,2.32,1.37]</v>
      </c>
      <c r="J253" s="6">
        <f>数据源!EG253</f>
        <v>10</v>
      </c>
    </row>
    <row r="254" spans="1:10">
      <c r="A254" s="10">
        <v>251</v>
      </c>
      <c r="B254" s="10">
        <f>数据源!DF254</f>
        <v>2</v>
      </c>
      <c r="C254" s="10">
        <f>数据源!DG254</f>
        <v>2</v>
      </c>
      <c r="D254" s="10">
        <f>数据源!DH254</f>
        <v>2</v>
      </c>
      <c r="E254" s="10">
        <f>数据源!DI254</f>
        <v>-1</v>
      </c>
      <c r="F254" s="10" t="str">
        <f>数据源!ED254</f>
        <v>[53111,102]</v>
      </c>
      <c r="G254" s="10" t="str">
        <f>数据源!EE254</f>
        <v>[1,0]</v>
      </c>
      <c r="H254" s="13" t="str">
        <f>数据源!$DY$2</f>
        <v>[21,5,69,70,99,23,15,33,27,4,68,7,87,12]</v>
      </c>
      <c r="I254" s="13" t="str">
        <f ca="1">数据源!DY254</f>
        <v>[7785,986,499,399,600,649,49,43.8,13.9,3.99,0,2.8,2.21,1.44]</v>
      </c>
      <c r="J254" s="6">
        <f>数据源!EG254</f>
        <v>10</v>
      </c>
    </row>
    <row r="255" spans="1:10">
      <c r="A255" s="10">
        <v>252</v>
      </c>
      <c r="B255" s="10">
        <f>数据源!DF255</f>
        <v>2</v>
      </c>
      <c r="C255" s="10">
        <f>数据源!DG255</f>
        <v>0</v>
      </c>
      <c r="D255" s="10">
        <f>数据源!DH255</f>
        <v>1</v>
      </c>
      <c r="E255" s="10">
        <f>数据源!DI255</f>
        <v>253</v>
      </c>
      <c r="F255" s="10" t="str">
        <f>数据源!ED255</f>
        <v>[53211,102]</v>
      </c>
      <c r="G255" s="10" t="str">
        <f>数据源!EE255</f>
        <v>[30,30500]</v>
      </c>
      <c r="H255" s="13" t="str">
        <f>数据源!$DY$2</f>
        <v>[21,5,69,70,99,23,15,33,27,4,68,7,87,12]</v>
      </c>
      <c r="I255" s="13" t="str">
        <f ca="1">数据源!DY255</f>
        <v>[4782,570,400,320,504,505,39.2,35,10.5,3.6,0,1.88,2.08,1.2]</v>
      </c>
      <c r="J255" s="6">
        <f>数据源!EG255</f>
        <v>15</v>
      </c>
    </row>
    <row r="256" spans="1:10">
      <c r="A256" s="10">
        <v>253</v>
      </c>
      <c r="B256" s="10">
        <f>数据源!DF256</f>
        <v>2</v>
      </c>
      <c r="C256" s="10">
        <f>数据源!DG256</f>
        <v>1</v>
      </c>
      <c r="D256" s="10">
        <f>数据源!DH256</f>
        <v>1</v>
      </c>
      <c r="E256" s="10">
        <f>数据源!DI256</f>
        <v>254</v>
      </c>
      <c r="F256" s="10" t="str">
        <f>数据源!ED256</f>
        <v>[53211,102]</v>
      </c>
      <c r="G256" s="10" t="str">
        <f>数据源!EE256</f>
        <v>[30,43500]</v>
      </c>
      <c r="H256" s="13" t="str">
        <f>数据源!$DY$2</f>
        <v>[21,5,69,70,99,23,15,33,27,4,68,7,87,12]</v>
      </c>
      <c r="I256" s="13" t="str">
        <f ca="1">数据源!DY256</f>
        <v>[5733,630,451,361,557,577,40.8,36.5,11.1,3.44,0,1.88,2.03,1.23]</v>
      </c>
      <c r="J256" s="6">
        <f>数据源!EG256</f>
        <v>15</v>
      </c>
    </row>
    <row r="257" spans="1:10">
      <c r="A257" s="10">
        <v>254</v>
      </c>
      <c r="B257" s="10">
        <f>数据源!DF257</f>
        <v>2</v>
      </c>
      <c r="C257" s="10">
        <f>数据源!DG257</f>
        <v>2</v>
      </c>
      <c r="D257" s="10">
        <f>数据源!DH257</f>
        <v>2</v>
      </c>
      <c r="E257" s="10">
        <f>数据源!DI257</f>
        <v>255</v>
      </c>
      <c r="F257" s="10" t="str">
        <f>数据源!ED257</f>
        <v>[53211,102]</v>
      </c>
      <c r="G257" s="10" t="str">
        <f>数据源!EE257</f>
        <v>[30,56500]</v>
      </c>
      <c r="H257" s="13" t="str">
        <f>数据源!$DY$2</f>
        <v>[21,5,69,70,99,23,15,33,27,4,68,7,87,12]</v>
      </c>
      <c r="I257" s="13" t="str">
        <f ca="1">数据源!DY257</f>
        <v>[6683,690,502,402,611,649,42.5,37.9,11.6,3.29,0,1.88,1.97,1.27]</v>
      </c>
      <c r="J257" s="6">
        <f>数据源!EG257</f>
        <v>15</v>
      </c>
    </row>
    <row r="258" spans="1:10">
      <c r="A258" s="10">
        <v>255</v>
      </c>
      <c r="B258" s="10">
        <f>数据源!DF258</f>
        <v>3</v>
      </c>
      <c r="C258" s="10">
        <f>数据源!DG258</f>
        <v>0</v>
      </c>
      <c r="D258" s="10">
        <f>数据源!DH258</f>
        <v>1</v>
      </c>
      <c r="E258" s="10">
        <f>数据源!DI258</f>
        <v>256</v>
      </c>
      <c r="F258" s="10" t="str">
        <f>数据源!ED258</f>
        <v>[53211,102]</v>
      </c>
      <c r="G258" s="10" t="str">
        <f>数据源!EE258</f>
        <v>[40,70000]</v>
      </c>
      <c r="H258" s="13" t="str">
        <f>数据源!$DY$2</f>
        <v>[21,5,69,70,99,23,15,33,27,4,68,7,87,12]</v>
      </c>
      <c r="I258" s="13" t="str">
        <f ca="1">数据源!DY258</f>
        <v>[7634,751,554,443,664,721,44.1,39.4,12.2,3.13,0,1.88,1.91,1.31]</v>
      </c>
      <c r="J258" s="6">
        <f>数据源!EG258</f>
        <v>15</v>
      </c>
    </row>
    <row r="259" spans="1:10">
      <c r="A259" s="10">
        <v>256</v>
      </c>
      <c r="B259" s="10">
        <f>数据源!DF259</f>
        <v>3</v>
      </c>
      <c r="C259" s="10">
        <f>数据源!DG259</f>
        <v>1</v>
      </c>
      <c r="D259" s="10">
        <f>数据源!DH259</f>
        <v>1</v>
      </c>
      <c r="E259" s="10">
        <f>数据源!DI259</f>
        <v>257</v>
      </c>
      <c r="F259" s="10" t="str">
        <f>数据源!ED259</f>
        <v>[53211,102]</v>
      </c>
      <c r="G259" s="10" t="str">
        <f>数据源!EE259</f>
        <v>[40,83000]</v>
      </c>
      <c r="H259" s="13" t="str">
        <f>数据源!$DY$2</f>
        <v>[21,5,69,70,99,23,15,33,27,4,68,7,87,12]</v>
      </c>
      <c r="I259" s="13" t="str">
        <f ca="1">数据源!DY259</f>
        <v>[8584,811,605,484,717,793,45.7,40.8,12.8,2.97,0,1.88,1.85,1.35]</v>
      </c>
      <c r="J259" s="6">
        <f>数据源!EG259</f>
        <v>15</v>
      </c>
    </row>
    <row r="260" spans="1:10">
      <c r="A260" s="10">
        <v>257</v>
      </c>
      <c r="B260" s="10">
        <f>数据源!DF260</f>
        <v>3</v>
      </c>
      <c r="C260" s="10">
        <f>数据源!DG260</f>
        <v>2</v>
      </c>
      <c r="D260" s="10">
        <f>数据源!DH260</f>
        <v>1</v>
      </c>
      <c r="E260" s="10">
        <f>数据源!DI260</f>
        <v>258</v>
      </c>
      <c r="F260" s="10" t="str">
        <f>数据源!ED260</f>
        <v>[53211,102]</v>
      </c>
      <c r="G260" s="10" t="str">
        <f>数据源!EE260</f>
        <v>[40,96500]</v>
      </c>
      <c r="H260" s="13" t="str">
        <f>数据源!$DY$2</f>
        <v>[21,5,69,70,99,23,15,33,27,4,68,7,87,12]</v>
      </c>
      <c r="I260" s="13" t="str">
        <f ca="1">数据源!DY260</f>
        <v>[9534,871,656,525,771,865,47.4,42.3,13.4,2.82,0,1.88,1.79,1.4]</v>
      </c>
      <c r="J260" s="6">
        <f>数据源!EG260</f>
        <v>15</v>
      </c>
    </row>
    <row r="261" spans="1:10">
      <c r="A261" s="10">
        <v>258</v>
      </c>
      <c r="B261" s="10">
        <f>数据源!DF261</f>
        <v>3</v>
      </c>
      <c r="C261" s="10">
        <f>数据源!DG261</f>
        <v>3</v>
      </c>
      <c r="D261" s="10">
        <f>数据源!DH261</f>
        <v>2</v>
      </c>
      <c r="E261" s="10">
        <f>数据源!DI261</f>
        <v>-1</v>
      </c>
      <c r="F261" s="10" t="str">
        <f>数据源!ED261</f>
        <v>[53211,102]</v>
      </c>
      <c r="G261" s="10" t="str">
        <f>数据源!EE261</f>
        <v>[1,0]</v>
      </c>
      <c r="H261" s="13" t="str">
        <f>数据源!$DY$2</f>
        <v>[21,5,69,70,99,23,15,33,27,4,68,7,87,12]</v>
      </c>
      <c r="I261" s="13" t="str">
        <f ca="1">数据源!DY261</f>
        <v>[10485,932,707,566,824,937,49,43.8,13.9,2.66,0,1.88,1.74,1.44]</v>
      </c>
      <c r="J261" s="6">
        <f>数据源!EG261</f>
        <v>15</v>
      </c>
    </row>
    <row r="262" spans="1:10">
      <c r="A262" s="10">
        <v>259</v>
      </c>
      <c r="B262" s="10">
        <f>数据源!DF262</f>
        <v>2</v>
      </c>
      <c r="C262" s="10">
        <f>数据源!DG262</f>
        <v>0</v>
      </c>
      <c r="D262" s="10">
        <f>数据源!DH262</f>
        <v>1</v>
      </c>
      <c r="E262" s="10">
        <f>数据源!DI262</f>
        <v>260</v>
      </c>
      <c r="F262" s="10" t="str">
        <f>数据源!ED262</f>
        <v>[53221,102]</v>
      </c>
      <c r="G262" s="10" t="str">
        <f>数据源!EE262</f>
        <v>[20,28000]</v>
      </c>
      <c r="H262" s="13" t="str">
        <f>数据源!$DY$2</f>
        <v>[21,5,69,70,99,23,15,33,27,4,68,7,87,12]</v>
      </c>
      <c r="I262" s="13" t="str">
        <f ca="1">数据源!DY262</f>
        <v>[5330,966,459,367,526,526,32,44.6,9.6,6,0,0,3,1]</v>
      </c>
      <c r="J262" s="6">
        <f>数据源!EG262</f>
        <v>15</v>
      </c>
    </row>
    <row r="263" spans="1:10">
      <c r="A263" s="10">
        <v>260</v>
      </c>
      <c r="B263" s="10">
        <f>数据源!DF263</f>
        <v>2</v>
      </c>
      <c r="C263" s="10">
        <f>数据源!DG263</f>
        <v>1</v>
      </c>
      <c r="D263" s="10">
        <f>数据源!DH263</f>
        <v>1</v>
      </c>
      <c r="E263" s="10">
        <f>数据源!DI263</f>
        <v>261</v>
      </c>
      <c r="F263" s="10" t="str">
        <f>数据源!ED263</f>
        <v>[53221,102]</v>
      </c>
      <c r="G263" s="10" t="str">
        <f>数据源!EE263</f>
        <v>[20,42000]</v>
      </c>
      <c r="H263" s="13" t="str">
        <f>数据源!$DY$2</f>
        <v>[21,5,69,70,99,23,15,33,27,4,68,7,87,12]</v>
      </c>
      <c r="I263" s="13" t="str">
        <f ca="1">数据源!DY263</f>
        <v>[6330,1079,520,416,587,602,32.7,45.6,9.9,5.86,0,0,2.95,1.02]</v>
      </c>
      <c r="J263" s="6">
        <f>数据源!EG263</f>
        <v>15</v>
      </c>
    </row>
    <row r="264" spans="1:10">
      <c r="A264" s="10">
        <v>261</v>
      </c>
      <c r="B264" s="10">
        <f>数据源!DF264</f>
        <v>2</v>
      </c>
      <c r="C264" s="10">
        <f>数据源!DG264</f>
        <v>2</v>
      </c>
      <c r="D264" s="10">
        <f>数据源!DH264</f>
        <v>2</v>
      </c>
      <c r="E264" s="10">
        <f>数据源!DI264</f>
        <v>262</v>
      </c>
      <c r="F264" s="10" t="str">
        <f>数据源!ED264</f>
        <v>[53221,102]</v>
      </c>
      <c r="G264" s="10" t="str">
        <f>数据源!EE264</f>
        <v>[20,56000]</v>
      </c>
      <c r="H264" s="13" t="str">
        <f>数据源!$DY$2</f>
        <v>[21,5,69,70,99,23,15,33,27,4,68,7,87,12]</v>
      </c>
      <c r="I264" s="13" t="str">
        <f ca="1">数据源!DY264</f>
        <v>[7330,1192,581,465,649,678,33.5,46.6,10.2,5.73,0,0,2.91,1.03]</v>
      </c>
      <c r="J264" s="6">
        <f>数据源!EG264</f>
        <v>15</v>
      </c>
    </row>
    <row r="265" spans="1:10">
      <c r="A265" s="10">
        <v>262</v>
      </c>
      <c r="B265" s="10">
        <f>数据源!DF265</f>
        <v>3</v>
      </c>
      <c r="C265" s="10">
        <f>数据源!DG265</f>
        <v>0</v>
      </c>
      <c r="D265" s="10">
        <f>数据源!DH265</f>
        <v>1</v>
      </c>
      <c r="E265" s="10">
        <f>数据源!DI265</f>
        <v>263</v>
      </c>
      <c r="F265" s="10" t="str">
        <f>数据源!ED265</f>
        <v>[53221,102]</v>
      </c>
      <c r="G265" s="10" t="str">
        <f>数据源!EE265</f>
        <v>[30,70000]</v>
      </c>
      <c r="H265" s="13" t="str">
        <f>数据源!$DY$2</f>
        <v>[21,5,69,70,99,23,15,33,27,4,68,7,87,12]</v>
      </c>
      <c r="I265" s="13" t="str">
        <f ca="1">数据源!DY265</f>
        <v>[8330,1305,643,514,710,754,34.2,47.6,10.5,5.59,0,0,2.86,1.05]</v>
      </c>
      <c r="J265" s="6">
        <f>数据源!EG265</f>
        <v>15</v>
      </c>
    </row>
    <row r="266" spans="1:10">
      <c r="A266" s="10">
        <v>263</v>
      </c>
      <c r="B266" s="10">
        <f>数据源!DF266</f>
        <v>3</v>
      </c>
      <c r="C266" s="10">
        <f>数据源!DG266</f>
        <v>1</v>
      </c>
      <c r="D266" s="10">
        <f>数据源!DH266</f>
        <v>1</v>
      </c>
      <c r="E266" s="10">
        <f>数据源!DI266</f>
        <v>264</v>
      </c>
      <c r="F266" s="10" t="str">
        <f>数据源!ED266</f>
        <v>[53221,102]</v>
      </c>
      <c r="G266" s="10" t="str">
        <f>数据源!EE266</f>
        <v>[30,84000]</v>
      </c>
      <c r="H266" s="13" t="str">
        <f>数据源!$DY$2</f>
        <v>[21,5,69,70,99,23,15,33,27,4,68,7,87,12]</v>
      </c>
      <c r="I266" s="13" t="str">
        <f ca="1">数据源!DY266</f>
        <v>[9330,1418,704,563,772,830,34.9,48.7,10.7,5.46,0,0,2.82,1.06]</v>
      </c>
      <c r="J266" s="6">
        <f>数据源!EG266</f>
        <v>20</v>
      </c>
    </row>
    <row r="267" spans="1:10">
      <c r="A267" s="10">
        <v>264</v>
      </c>
      <c r="B267" s="10">
        <f>数据源!DF267</f>
        <v>3</v>
      </c>
      <c r="C267" s="10">
        <f>数据源!DG267</f>
        <v>2</v>
      </c>
      <c r="D267" s="10">
        <f>数据源!DH267</f>
        <v>1</v>
      </c>
      <c r="E267" s="10">
        <f>数据源!DI267</f>
        <v>265</v>
      </c>
      <c r="F267" s="10" t="str">
        <f>数据源!ED267</f>
        <v>[53221,102]</v>
      </c>
      <c r="G267" s="10" t="str">
        <f>数据源!EE267</f>
        <v>[30,98000]</v>
      </c>
      <c r="H267" s="13" t="str">
        <f>数据源!$DY$2</f>
        <v>[21,5,69,70,99,23,15,33,27,4,68,7,87,12]</v>
      </c>
      <c r="I267" s="13" t="str">
        <f ca="1">数据源!DY267</f>
        <v>[10330,1531,765,612,833,906,35.6,49.7,11,5.32,0,0,2.77,1.08]</v>
      </c>
      <c r="J267" s="6">
        <f>数据源!EG267</f>
        <v>20</v>
      </c>
    </row>
    <row r="268" spans="1:10">
      <c r="A268" s="10">
        <v>265</v>
      </c>
      <c r="B268" s="10">
        <f>数据源!DF268</f>
        <v>3</v>
      </c>
      <c r="C268" s="10">
        <f>数据源!DG268</f>
        <v>3</v>
      </c>
      <c r="D268" s="10">
        <f>数据源!DH268</f>
        <v>2</v>
      </c>
      <c r="E268" s="10">
        <f>数据源!DI268</f>
        <v>266</v>
      </c>
      <c r="F268" s="10" t="str">
        <f>数据源!ED268</f>
        <v>[53221,102]</v>
      </c>
      <c r="G268" s="10" t="str">
        <f>数据源!EE268</f>
        <v>[30,112000]</v>
      </c>
      <c r="H268" s="13" t="str">
        <f>数据源!$DY$2</f>
        <v>[21,5,69,70,99,23,15,33,27,4,68,7,87,12]</v>
      </c>
      <c r="I268" s="13" t="str">
        <f ca="1">数据源!DY268</f>
        <v>[11330,1644,826,661,895,982,36.4,50.7,11.3,5.19,0,0,2.73,1.1]</v>
      </c>
      <c r="J268" s="6">
        <f>数据源!EG268</f>
        <v>20</v>
      </c>
    </row>
    <row r="269" spans="1:10">
      <c r="A269" s="10">
        <v>266</v>
      </c>
      <c r="B269" s="10">
        <f>数据源!DF269</f>
        <v>4</v>
      </c>
      <c r="C269" s="10">
        <f>数据源!DG269</f>
        <v>0</v>
      </c>
      <c r="D269" s="10">
        <f>数据源!DH269</f>
        <v>1</v>
      </c>
      <c r="E269" s="10">
        <f>数据源!DI269</f>
        <v>267</v>
      </c>
      <c r="F269" s="10" t="str">
        <f>数据源!ED269</f>
        <v>[53221,102]</v>
      </c>
      <c r="G269" s="10" t="str">
        <f>数据源!EE269</f>
        <v>[40,126500]</v>
      </c>
      <c r="H269" s="13" t="str">
        <f>数据源!$DY$2</f>
        <v>[21,5,69,70,99,23,15,33,27,4,68,7,87,12]</v>
      </c>
      <c r="I269" s="13" t="str">
        <f ca="1">数据源!DY269</f>
        <v>[12329,1757,888,710,956,1058,37.1,51.7,11.6,5.05,0,0,2.68,1.12]</v>
      </c>
      <c r="J269" s="6">
        <f>数据源!EG269</f>
        <v>20</v>
      </c>
    </row>
    <row r="270" spans="1:10">
      <c r="A270" s="10">
        <v>267</v>
      </c>
      <c r="B270" s="10">
        <f>数据源!DF270</f>
        <v>4</v>
      </c>
      <c r="C270" s="10">
        <f>数据源!DG270</f>
        <v>1</v>
      </c>
      <c r="D270" s="10">
        <f>数据源!DH270</f>
        <v>1</v>
      </c>
      <c r="E270" s="10">
        <f>数据源!DI270</f>
        <v>268</v>
      </c>
      <c r="F270" s="10" t="str">
        <f>数据源!ED270</f>
        <v>[53221,102]</v>
      </c>
      <c r="G270" s="10" t="str">
        <f>数据源!EE270</f>
        <v>[40,140500]</v>
      </c>
      <c r="H270" s="13" t="str">
        <f>数据源!$DY$2</f>
        <v>[21,5,69,70,99,23,15,33,27,4,68,7,87,12]</v>
      </c>
      <c r="I270" s="13" t="str">
        <f ca="1">数据源!DY270</f>
        <v>[13329,1870,949,759,1018,1134,37.8,52.7,11.9,4.92,0,0,2.64,1.14]</v>
      </c>
      <c r="J270" s="6">
        <f>数据源!EG270</f>
        <v>20</v>
      </c>
    </row>
    <row r="271" spans="1:10">
      <c r="A271" s="10">
        <v>268</v>
      </c>
      <c r="B271" s="10">
        <f>数据源!DF271</f>
        <v>4</v>
      </c>
      <c r="C271" s="10">
        <f>数据源!DG271</f>
        <v>2</v>
      </c>
      <c r="D271" s="10">
        <f>数据源!DH271</f>
        <v>1</v>
      </c>
      <c r="E271" s="10">
        <f>数据源!DI271</f>
        <v>269</v>
      </c>
      <c r="F271" s="10" t="str">
        <f>数据源!ED271</f>
        <v>[53221,102]</v>
      </c>
      <c r="G271" s="10" t="str">
        <f>数据源!EE271</f>
        <v>[40,154500]</v>
      </c>
      <c r="H271" s="13" t="str">
        <f>数据源!$DY$2</f>
        <v>[21,5,69,70,99,23,15,33,27,4,68,7,87,12]</v>
      </c>
      <c r="I271" s="13" t="str">
        <f ca="1">数据源!DY271</f>
        <v>[14329,1983,1010,808,1079,1210,38.5,53.7,12.2,4.78,0,0,2.59,1.16]</v>
      </c>
      <c r="J271" s="6">
        <f>数据源!EG271</f>
        <v>20</v>
      </c>
    </row>
    <row r="272" spans="1:10">
      <c r="A272" s="10">
        <v>269</v>
      </c>
      <c r="B272" s="10">
        <f>数据源!DF272</f>
        <v>4</v>
      </c>
      <c r="C272" s="10">
        <f>数据源!DG272</f>
        <v>3</v>
      </c>
      <c r="D272" s="10">
        <f>数据源!DH272</f>
        <v>1</v>
      </c>
      <c r="E272" s="10">
        <f>数据源!DI272</f>
        <v>270</v>
      </c>
      <c r="F272" s="10" t="str">
        <f>数据源!ED272</f>
        <v>[53221,102]</v>
      </c>
      <c r="G272" s="10" t="str">
        <f>数据源!EE272</f>
        <v>[40,168500]</v>
      </c>
      <c r="H272" s="13" t="str">
        <f>数据源!$DY$2</f>
        <v>[21,5,69,70,99,23,15,33,27,4,68,7,87,12]</v>
      </c>
      <c r="I272" s="13" t="str">
        <f ca="1">数据源!DY272</f>
        <v>[15329,2096,1071,857,1141,1286,39.3,54.7,12.5,4.65,0,0,2.55,1.18]</v>
      </c>
      <c r="J272" s="6">
        <f>数据源!EG272</f>
        <v>20</v>
      </c>
    </row>
    <row r="273" spans="1:10">
      <c r="A273" s="10">
        <v>270</v>
      </c>
      <c r="B273" s="10">
        <f>数据源!DF273</f>
        <v>4</v>
      </c>
      <c r="C273" s="10">
        <f>数据源!DG273</f>
        <v>4</v>
      </c>
      <c r="D273" s="10">
        <f>数据源!DH273</f>
        <v>2</v>
      </c>
      <c r="E273" s="10">
        <f>数据源!DI273</f>
        <v>-1</v>
      </c>
      <c r="F273" s="10" t="str">
        <f>数据源!ED273</f>
        <v>[53221,102]</v>
      </c>
      <c r="G273" s="10" t="str">
        <f>数据源!EE273</f>
        <v>[1,0]</v>
      </c>
      <c r="H273" s="13" t="str">
        <f>数据源!$DY$2</f>
        <v>[21,5,69,70,99,23,15,33,27,4,68,7,87,12]</v>
      </c>
      <c r="I273" s="13" t="str">
        <f ca="1">数据源!DY273</f>
        <v>[16329,2209,1133,906,1202,1362,40,55.8,12.7,4.51,0,0,2.5,1.2]</v>
      </c>
      <c r="J273" s="6">
        <f>数据源!EG273</f>
        <v>20</v>
      </c>
    </row>
    <row r="274" spans="1:10">
      <c r="A274" s="10">
        <v>271</v>
      </c>
      <c r="B274" s="10">
        <f>数据源!DF274</f>
        <v>3</v>
      </c>
      <c r="C274" s="10">
        <f>数据源!DG274</f>
        <v>0</v>
      </c>
      <c r="D274" s="10">
        <f>数据源!DH274</f>
        <v>1</v>
      </c>
      <c r="E274" s="10">
        <f>数据源!DI274</f>
        <v>272</v>
      </c>
      <c r="F274" s="10" t="str">
        <f>数据源!ED274</f>
        <v>[53311,102]</v>
      </c>
      <c r="G274" s="10" t="str">
        <f>数据源!EE274</f>
        <v>[35,20500]</v>
      </c>
      <c r="H274" s="13" t="str">
        <f>数据源!$DY$2</f>
        <v>[21,5,69,70,99,23,15,33,27,4,68,7,87,12]</v>
      </c>
      <c r="I274" s="13" t="str">
        <f ca="1">数据源!DY274</f>
        <v>[7170,1347,629,503,720,721,31.3,43.8,9.5,6,0,0,3,1]</v>
      </c>
      <c r="J274" s="6">
        <f>数据源!EG274</f>
        <v>25</v>
      </c>
    </row>
    <row r="275" spans="1:10">
      <c r="A275" s="10">
        <v>272</v>
      </c>
      <c r="B275" s="10">
        <f>数据源!DF275</f>
        <v>3</v>
      </c>
      <c r="C275" s="10">
        <f>数据源!DG275</f>
        <v>1</v>
      </c>
      <c r="D275" s="10">
        <f>数据源!DH275</f>
        <v>1</v>
      </c>
      <c r="E275" s="10">
        <f>数据源!DI275</f>
        <v>273</v>
      </c>
      <c r="F275" s="10" t="str">
        <f>数据源!ED275</f>
        <v>[53311,102]</v>
      </c>
      <c r="G275" s="10" t="str">
        <f>数据源!EE275</f>
        <v>[35,51000]</v>
      </c>
      <c r="H275" s="13" t="str">
        <f>数据源!$DY$2</f>
        <v>[21,5,69,70,99,23,15,33,27,4,68,7,87,12]</v>
      </c>
      <c r="I275" s="13" t="str">
        <f ca="1">数据源!DY275</f>
        <v>[8101,1431,682,546,765,793,32.3,45.2,9.9,5.81,0,0,2.94,1.02]</v>
      </c>
      <c r="J275" s="6">
        <f>数据源!EG275</f>
        <v>20</v>
      </c>
    </row>
    <row r="276" spans="1:10">
      <c r="A276" s="10">
        <v>273</v>
      </c>
      <c r="B276" s="10">
        <f>数据源!DF276</f>
        <v>3</v>
      </c>
      <c r="C276" s="10">
        <f>数据源!DG276</f>
        <v>2</v>
      </c>
      <c r="D276" s="10">
        <f>数据源!DH276</f>
        <v>1</v>
      </c>
      <c r="E276" s="10">
        <f>数据源!DI276</f>
        <v>274</v>
      </c>
      <c r="F276" s="10" t="str">
        <f>数据源!ED276</f>
        <v>[53311,102]</v>
      </c>
      <c r="G276" s="10" t="str">
        <f>数据源!EE276</f>
        <v>[35,81500]</v>
      </c>
      <c r="H276" s="13" t="str">
        <f>数据源!$DY$2</f>
        <v>[21,5,69,70,99,23,15,33,27,4,68,7,87,12]</v>
      </c>
      <c r="I276" s="13" t="str">
        <f ca="1">数据源!DY276</f>
        <v>[9031,1515,736,588,810,865,33.3,46.5,10.3,5.63,0,0,2.88,1.04]</v>
      </c>
      <c r="J276" s="6">
        <f>数据源!EG276</f>
        <v>20</v>
      </c>
    </row>
    <row r="277" spans="1:10">
      <c r="A277" s="10">
        <v>274</v>
      </c>
      <c r="B277" s="10">
        <f>数据源!DF277</f>
        <v>3</v>
      </c>
      <c r="C277" s="10">
        <f>数据源!DG277</f>
        <v>3</v>
      </c>
      <c r="D277" s="10">
        <f>数据源!DH277</f>
        <v>2</v>
      </c>
      <c r="E277" s="10">
        <f>数据源!DI277</f>
        <v>275</v>
      </c>
      <c r="F277" s="10" t="str">
        <f>数据源!ED277</f>
        <v>[53311,102]</v>
      </c>
      <c r="G277" s="10" t="str">
        <f>数据源!EE277</f>
        <v>[35,112000]</v>
      </c>
      <c r="H277" s="13" t="str">
        <f>数据源!$DY$2</f>
        <v>[21,5,69,70,99,23,15,33,27,4,68,7,87,12]</v>
      </c>
      <c r="I277" s="13" t="str">
        <f ca="1">数据源!DY277</f>
        <v>[9961,1599,789,631,854,937,34.2,47.9,10.7,5.44,0,0,2.81,1.07]</v>
      </c>
      <c r="J277" s="6">
        <f>数据源!EG277</f>
        <v>20</v>
      </c>
    </row>
    <row r="278" spans="1:10">
      <c r="A278" s="10">
        <v>275</v>
      </c>
      <c r="B278" s="10">
        <f>数据源!DF278</f>
        <v>4</v>
      </c>
      <c r="C278" s="10">
        <f>数据源!DG278</f>
        <v>0</v>
      </c>
      <c r="D278" s="10">
        <f>数据源!DH278</f>
        <v>1</v>
      </c>
      <c r="E278" s="10">
        <f>数据源!DI278</f>
        <v>276</v>
      </c>
      <c r="F278" s="10" t="str">
        <f>数据源!ED278</f>
        <v>[53311,102]</v>
      </c>
      <c r="G278" s="10" t="str">
        <f>数据源!EE278</f>
        <v>[50,143000]</v>
      </c>
      <c r="H278" s="13" t="str">
        <f>数据源!$DY$2</f>
        <v>[21,5,69,70,99,23,15,33,27,4,68,7,87,12]</v>
      </c>
      <c r="I278" s="13" t="str">
        <f ca="1">数据源!DY278</f>
        <v>[10892,1683,842,674,899,1009,35.2,49.3,11.1,5.26,0,0,2.75,1.09]</v>
      </c>
      <c r="J278" s="6">
        <f>数据源!EG278</f>
        <v>20</v>
      </c>
    </row>
    <row r="279" spans="1:10">
      <c r="A279" s="10">
        <v>276</v>
      </c>
      <c r="B279" s="10">
        <f>数据源!DF279</f>
        <v>4</v>
      </c>
      <c r="C279" s="10">
        <f>数据源!DG279</f>
        <v>1</v>
      </c>
      <c r="D279" s="10">
        <f>数据源!DH279</f>
        <v>1</v>
      </c>
      <c r="E279" s="10">
        <f>数据源!DI279</f>
        <v>277</v>
      </c>
      <c r="F279" s="10" t="str">
        <f>数据源!ED279</f>
        <v>[53311,102]</v>
      </c>
      <c r="G279" s="10" t="str">
        <f>数据源!EE279</f>
        <v>[50,173500]</v>
      </c>
      <c r="H279" s="13" t="str">
        <f>数据源!$DY$2</f>
        <v>[21,5,69,70,99,23,15,33,27,4,68,7,87,12]</v>
      </c>
      <c r="I279" s="13" t="str">
        <f ca="1">数据源!DY279</f>
        <v>[11822,1767,895,716,944,1081,36.2,50.6,11.4,5.07,0,0,2.69,1.12]</v>
      </c>
      <c r="J279" s="6">
        <f>数据源!EG279</f>
        <v>20</v>
      </c>
    </row>
    <row r="280" spans="1:10">
      <c r="A280" s="10">
        <v>277</v>
      </c>
      <c r="B280" s="10">
        <f>数据源!DF280</f>
        <v>4</v>
      </c>
      <c r="C280" s="10">
        <f>数据源!DG280</f>
        <v>2</v>
      </c>
      <c r="D280" s="10">
        <f>数据源!DH280</f>
        <v>1</v>
      </c>
      <c r="E280" s="10">
        <f>数据源!DI280</f>
        <v>278</v>
      </c>
      <c r="F280" s="10" t="str">
        <f>数据源!ED280</f>
        <v>[53311,102]</v>
      </c>
      <c r="G280" s="10" t="str">
        <f>数据源!EE280</f>
        <v>[50,204000]</v>
      </c>
      <c r="H280" s="13" t="str">
        <f>数据源!$DY$2</f>
        <v>[21,5,69,70,99,23,15,33,27,4,68,7,87,12]</v>
      </c>
      <c r="I280" s="13" t="str">
        <f ca="1">数据源!DY280</f>
        <v>[12752,1851,949,759,989,1153,37.2,52,11.8,4.88,0,0,2.63,1.14]</v>
      </c>
      <c r="J280" s="6">
        <f>数据源!EG280</f>
        <v>20</v>
      </c>
    </row>
    <row r="281" spans="1:10">
      <c r="A281" s="10">
        <v>278</v>
      </c>
      <c r="B281" s="10">
        <f>数据源!DF281</f>
        <v>4</v>
      </c>
      <c r="C281" s="10">
        <f>数据源!DG281</f>
        <v>3</v>
      </c>
      <c r="D281" s="10">
        <f>数据源!DH281</f>
        <v>1</v>
      </c>
      <c r="E281" s="10">
        <f>数据源!DI281</f>
        <v>279</v>
      </c>
      <c r="F281" s="10" t="str">
        <f>数据源!ED281</f>
        <v>[53311,102]</v>
      </c>
      <c r="G281" s="10" t="str">
        <f>数据源!EE281</f>
        <v>[50,234500]</v>
      </c>
      <c r="H281" s="13" t="str">
        <f>数据源!$DY$2</f>
        <v>[21,5,69,70,99,23,15,33,27,4,68,7,87,12]</v>
      </c>
      <c r="I281" s="13" t="str">
        <f ca="1">数据源!DY281</f>
        <v>[13683,1935,1002,802,1034,1225,38.1,53.4,12.2,4.7,0,0,2.56,1.17]</v>
      </c>
      <c r="J281" s="6">
        <f>数据源!EG281</f>
        <v>20</v>
      </c>
    </row>
    <row r="282" spans="1:10">
      <c r="A282" s="10">
        <v>279</v>
      </c>
      <c r="B282" s="10">
        <f>数据源!DF282</f>
        <v>4</v>
      </c>
      <c r="C282" s="10">
        <f>数据源!DG282</f>
        <v>4</v>
      </c>
      <c r="D282" s="10">
        <f>数据源!DH282</f>
        <v>2</v>
      </c>
      <c r="E282" s="10">
        <f>数据源!DI282</f>
        <v>-1</v>
      </c>
      <c r="F282" s="10" t="str">
        <f>数据源!ED282</f>
        <v>[53311,102]</v>
      </c>
      <c r="G282" s="10" t="str">
        <f>数据源!EE282</f>
        <v>[1,0]</v>
      </c>
      <c r="H282" s="13" t="str">
        <f>数据源!$DY$2</f>
        <v>[21,5,69,70,99,23,15,33,27,4,68,7,87,12]</v>
      </c>
      <c r="I282" s="13" t="str">
        <f ca="1">数据源!DY282</f>
        <v>[14613,2018,1055,844,1079,1297,39.1,54.8,12.6,4.51,0,0,2.5,1.2]</v>
      </c>
      <c r="J282" s="6">
        <f>数据源!EG282</f>
        <v>20</v>
      </c>
    </row>
    <row r="283" spans="1:10">
      <c r="A283" s="10">
        <v>280</v>
      </c>
      <c r="B283" s="10">
        <f>数据源!DF283</f>
        <v>3</v>
      </c>
      <c r="C283" s="10">
        <f>数据源!DG283</f>
        <v>0</v>
      </c>
      <c r="D283" s="10">
        <f>数据源!DH283</f>
        <v>1</v>
      </c>
      <c r="E283" s="10">
        <f>数据源!DI283</f>
        <v>281</v>
      </c>
      <c r="F283" s="10" t="str">
        <f>数据源!ED283</f>
        <v>[53321,102]</v>
      </c>
      <c r="G283" s="10" t="str">
        <f>数据源!EE283</f>
        <v>[25,81500]</v>
      </c>
      <c r="H283" s="13" t="str">
        <f>数据源!$DY$2</f>
        <v>[21,5,69,70,99,23,15,33,27,4,68,7,87,12]</v>
      </c>
      <c r="I283" s="13" t="str">
        <f ca="1">数据源!DY283</f>
        <v>[7196,1466,657,525,752,753,32,44.6,9.6,6,0,0,3,1]</v>
      </c>
      <c r="J283" s="6">
        <f>数据源!EG283</f>
        <v>25</v>
      </c>
    </row>
    <row r="284" spans="1:10">
      <c r="A284" s="10">
        <v>281</v>
      </c>
      <c r="B284" s="10">
        <f>数据源!DF284</f>
        <v>3</v>
      </c>
      <c r="C284" s="10">
        <f>数据源!DG284</f>
        <v>1</v>
      </c>
      <c r="D284" s="10">
        <f>数据源!DH284</f>
        <v>1</v>
      </c>
      <c r="E284" s="10">
        <f>数据源!DI284</f>
        <v>282</v>
      </c>
      <c r="F284" s="10" t="str">
        <f>数据源!ED284</f>
        <v>[53321,102]</v>
      </c>
      <c r="G284" s="10" t="str">
        <f>数据源!EE284</f>
        <v>[25,103500]</v>
      </c>
      <c r="H284" s="13" t="str">
        <f>数据源!$DY$2</f>
        <v>[21,5,69,70,99,23,15,33,27,4,68,7,87,12]</v>
      </c>
      <c r="I284" s="13" t="str">
        <f ca="1">数据源!DY284</f>
        <v>[8086,1572,716,572,806,829,32.6,45.4,9.8,5.89,0,0,2.96,1.01]</v>
      </c>
      <c r="J284" s="6">
        <f>数据源!EG284</f>
        <v>20</v>
      </c>
    </row>
    <row r="285" spans="1:10">
      <c r="A285" s="10">
        <v>282</v>
      </c>
      <c r="B285" s="10">
        <f>数据源!DF285</f>
        <v>3</v>
      </c>
      <c r="C285" s="10">
        <f>数据源!DG285</f>
        <v>2</v>
      </c>
      <c r="D285" s="10">
        <f>数据源!DH285</f>
        <v>1</v>
      </c>
      <c r="E285" s="10">
        <f>数据源!DI285</f>
        <v>283</v>
      </c>
      <c r="F285" s="10" t="str">
        <f>数据源!ED285</f>
        <v>[53321,102]</v>
      </c>
      <c r="G285" s="10" t="str">
        <f>数据源!EE285</f>
        <v>[25,125000]</v>
      </c>
      <c r="H285" s="13" t="str">
        <f>数据源!$DY$2</f>
        <v>[21,5,69,70,99,23,15,33,27,4,68,7,87,12]</v>
      </c>
      <c r="I285" s="13" t="str">
        <f ca="1">数据源!DY285</f>
        <v>[8976,1677,774,619,860,905,33.1,46.2,10,5.79,0,0,2.93,1.02]</v>
      </c>
      <c r="J285" s="6">
        <f>数据源!EG285</f>
        <v>20</v>
      </c>
    </row>
    <row r="286" spans="1:10">
      <c r="A286" s="10">
        <v>283</v>
      </c>
      <c r="B286" s="10">
        <f>数据源!DF286</f>
        <v>3</v>
      </c>
      <c r="C286" s="10">
        <f>数据源!DG286</f>
        <v>3</v>
      </c>
      <c r="D286" s="10">
        <f>数据源!DH286</f>
        <v>2</v>
      </c>
      <c r="E286" s="10">
        <f>数据源!DI286</f>
        <v>284</v>
      </c>
      <c r="F286" s="10" t="str">
        <f>数据源!ED286</f>
        <v>[53321,102]</v>
      </c>
      <c r="G286" s="10" t="str">
        <f>数据源!EE286</f>
        <v>[25,147000]</v>
      </c>
      <c r="H286" s="13" t="str">
        <f>数据源!$DY$2</f>
        <v>[21,5,69,70,99,23,15,33,27,4,68,7,87,12]</v>
      </c>
      <c r="I286" s="13" t="str">
        <f ca="1">数据源!DY286</f>
        <v>[9866,1783,833,666,914,981,33.7,47,10.3,5.68,0,0,2.89,1.04]</v>
      </c>
      <c r="J286" s="6">
        <f>数据源!EG286</f>
        <v>20</v>
      </c>
    </row>
    <row r="287" spans="1:10">
      <c r="A287" s="10">
        <v>284</v>
      </c>
      <c r="B287" s="10">
        <f>数据源!DF287</f>
        <v>4</v>
      </c>
      <c r="C287" s="10">
        <f>数据源!DG287</f>
        <v>0</v>
      </c>
      <c r="D287" s="10">
        <f>数据源!DH287</f>
        <v>1</v>
      </c>
      <c r="E287" s="10">
        <f>数据源!DI287</f>
        <v>285</v>
      </c>
      <c r="F287" s="10" t="str">
        <f>数据源!ED287</f>
        <v>[53321,102]</v>
      </c>
      <c r="G287" s="10" t="str">
        <f>数据源!EE287</f>
        <v>[40,169000]</v>
      </c>
      <c r="H287" s="13" t="str">
        <f>数据源!$DY$2</f>
        <v>[21,5,69,70,99,23,15,33,27,4,68,7,87,12]</v>
      </c>
      <c r="I287" s="13" t="str">
        <f ca="1">数据源!DY287</f>
        <v>[10755,1888,892,713,969,1057,34.3,47.8,10.5,5.57,0,0,2.86,1.05]</v>
      </c>
      <c r="J287" s="6">
        <f>数据源!EG287</f>
        <v>20</v>
      </c>
    </row>
    <row r="288" spans="1:10">
      <c r="A288" s="10">
        <v>285</v>
      </c>
      <c r="B288" s="10">
        <f>数据源!DF288</f>
        <v>4</v>
      </c>
      <c r="C288" s="10">
        <f>数据源!DG288</f>
        <v>1</v>
      </c>
      <c r="D288" s="10">
        <f>数据源!DH288</f>
        <v>1</v>
      </c>
      <c r="E288" s="10">
        <f>数据源!DI288</f>
        <v>286</v>
      </c>
      <c r="F288" s="10" t="str">
        <f>数据源!ED288</f>
        <v>[53321,102]</v>
      </c>
      <c r="G288" s="10" t="str">
        <f>数据源!EE288</f>
        <v>[40,191000]</v>
      </c>
      <c r="H288" s="13" t="str">
        <f>数据源!$DY$2</f>
        <v>[21,5,69,70,99,23,15,33,27,4,68,7,87,12]</v>
      </c>
      <c r="I288" s="13" t="str">
        <f ca="1">数据源!DY288</f>
        <v>[11645,1994,950,760,1023,1133,34.9,48.6,10.7,5.47,0,0,2.82,1.06]</v>
      </c>
      <c r="J288" s="6">
        <f>数据源!EG288</f>
        <v>25</v>
      </c>
    </row>
    <row r="289" spans="1:10">
      <c r="A289" s="10">
        <v>286</v>
      </c>
      <c r="B289" s="10">
        <f>数据源!DF289</f>
        <v>4</v>
      </c>
      <c r="C289" s="10">
        <f>数据源!DG289</f>
        <v>2</v>
      </c>
      <c r="D289" s="10">
        <f>数据源!DH289</f>
        <v>1</v>
      </c>
      <c r="E289" s="10">
        <f>数据源!DI289</f>
        <v>287</v>
      </c>
      <c r="F289" s="10" t="str">
        <f>数据源!ED289</f>
        <v>[53321,102]</v>
      </c>
      <c r="G289" s="10" t="str">
        <f>数据源!EE289</f>
        <v>[40,213000]</v>
      </c>
      <c r="H289" s="13" t="str">
        <f>数据源!$DY$2</f>
        <v>[21,5,69,70,99,23,15,33,27,4,68,7,87,12]</v>
      </c>
      <c r="I289" s="13" t="str">
        <f ca="1">数据源!DY289</f>
        <v>[12535,2099,1009,807,1077,1209,35.4,49.4,10.9,5.36,0,0,2.79,1.08]</v>
      </c>
      <c r="J289" s="6">
        <f>数据源!EG289</f>
        <v>25</v>
      </c>
    </row>
    <row r="290" spans="1:10">
      <c r="A290" s="10">
        <v>287</v>
      </c>
      <c r="B290" s="10">
        <f>数据源!DF290</f>
        <v>4</v>
      </c>
      <c r="C290" s="10">
        <f>数据源!DG290</f>
        <v>3</v>
      </c>
      <c r="D290" s="10">
        <f>数据源!DH290</f>
        <v>1</v>
      </c>
      <c r="E290" s="10">
        <f>数据源!DI290</f>
        <v>288</v>
      </c>
      <c r="F290" s="10" t="str">
        <f>数据源!ED290</f>
        <v>[53321,102]</v>
      </c>
      <c r="G290" s="10" t="str">
        <f>数据源!EE290</f>
        <v>[40,234500]</v>
      </c>
      <c r="H290" s="13" t="str">
        <f>数据源!$DY$2</f>
        <v>[21,5,69,70,99,23,15,33,27,4,68,7,87,12]</v>
      </c>
      <c r="I290" s="13" t="str">
        <f ca="1">数据源!DY290</f>
        <v>[13424,2205,1067,854,1131,1285,36,50.2,11.2,5.26,0,0,2.75,1.09]</v>
      </c>
      <c r="J290" s="6">
        <f>数据源!EG290</f>
        <v>25</v>
      </c>
    </row>
    <row r="291" spans="1:10">
      <c r="A291" s="10">
        <v>288</v>
      </c>
      <c r="B291" s="10">
        <f>数据源!DF291</f>
        <v>4</v>
      </c>
      <c r="C291" s="10">
        <f>数据源!DG291</f>
        <v>4</v>
      </c>
      <c r="D291" s="10">
        <f>数据源!DH291</f>
        <v>2</v>
      </c>
      <c r="E291" s="10">
        <f>数据源!DI291</f>
        <v>289</v>
      </c>
      <c r="F291" s="10" t="str">
        <f>数据源!ED291</f>
        <v>[53321,102]</v>
      </c>
      <c r="G291" s="10" t="str">
        <f>数据源!EE291</f>
        <v>[40,256500]</v>
      </c>
      <c r="H291" s="13" t="str">
        <f>数据源!$DY$2</f>
        <v>[21,5,69,70,99,23,15,33,27,4,68,7,87,12]</v>
      </c>
      <c r="I291" s="13" t="str">
        <f ca="1">数据源!DY291</f>
        <v>[14314,2310,1126,900,1185,1360,36.6,51,11.4,5.15,0,0,2.71,1.11]</v>
      </c>
      <c r="J291" s="6">
        <f>数据源!EG291</f>
        <v>25</v>
      </c>
    </row>
    <row r="292" spans="1:10">
      <c r="A292" s="10">
        <v>289</v>
      </c>
      <c r="B292" s="10">
        <f>数据源!DF292</f>
        <v>5</v>
      </c>
      <c r="C292" s="10">
        <f>数据源!DG292</f>
        <v>0</v>
      </c>
      <c r="D292" s="10">
        <f>数据源!DH292</f>
        <v>1</v>
      </c>
      <c r="E292" s="10">
        <f>数据源!DI292</f>
        <v>290</v>
      </c>
      <c r="F292" s="10" t="str">
        <f>数据源!ED292</f>
        <v>[53321,102]</v>
      </c>
      <c r="G292" s="10" t="str">
        <f>数据源!EE292</f>
        <v>[50,278500]</v>
      </c>
      <c r="H292" s="13" t="str">
        <f>数据源!$DY$2</f>
        <v>[21,5,69,70,99,23,15,33,27,4,68,7,87,12]</v>
      </c>
      <c r="I292" s="13" t="str">
        <f ca="1">数据源!DY292</f>
        <v>[15204,2416,1185,947,1239,1436,37.1,51.8,11.6,5.04,0,0,2.68,1.12]</v>
      </c>
      <c r="J292" s="6">
        <f>数据源!EG292</f>
        <v>25</v>
      </c>
    </row>
    <row r="293" spans="1:10">
      <c r="A293" s="10">
        <v>290</v>
      </c>
      <c r="B293" s="10">
        <f>数据源!DF293</f>
        <v>5</v>
      </c>
      <c r="C293" s="10">
        <f>数据源!DG293</f>
        <v>1</v>
      </c>
      <c r="D293" s="10">
        <f>数据源!DH293</f>
        <v>1</v>
      </c>
      <c r="E293" s="10">
        <f>数据源!DI293</f>
        <v>291</v>
      </c>
      <c r="F293" s="10" t="str">
        <f>数据源!ED293</f>
        <v>[53321,102]</v>
      </c>
      <c r="G293" s="10" t="str">
        <f>数据源!EE293</f>
        <v>[50,300500]</v>
      </c>
      <c r="H293" s="13" t="str">
        <f>数据源!$DY$2</f>
        <v>[21,5,69,70,99,23,15,33,27,4,68,7,87,12]</v>
      </c>
      <c r="I293" s="13" t="str">
        <f ca="1">数据源!DY293</f>
        <v>[16094,2521,1243,994,1293,1512,37.7,52.6,11.8,4.94,0,0,2.64,1.14]</v>
      </c>
      <c r="J293" s="6">
        <f>数据源!EG293</f>
        <v>30</v>
      </c>
    </row>
    <row r="294" spans="1:10">
      <c r="A294" s="10">
        <v>291</v>
      </c>
      <c r="B294" s="10">
        <f>数据源!DF294</f>
        <v>5</v>
      </c>
      <c r="C294" s="10">
        <f>数据源!DG294</f>
        <v>2</v>
      </c>
      <c r="D294" s="10">
        <f>数据源!DH294</f>
        <v>1</v>
      </c>
      <c r="E294" s="10">
        <f>数据源!DI294</f>
        <v>292</v>
      </c>
      <c r="F294" s="10" t="str">
        <f>数据源!ED294</f>
        <v>[53321,102]</v>
      </c>
      <c r="G294" s="10" t="str">
        <f>数据源!EE294</f>
        <v>[50,322500]</v>
      </c>
      <c r="H294" s="13" t="str">
        <f>数据源!$DY$2</f>
        <v>[21,5,69,70,99,23,15,33,27,4,68,7,87,12]</v>
      </c>
      <c r="I294" s="13" t="str">
        <f ca="1">数据源!DY294</f>
        <v>[16983,2627,1302,1041,1348,1588,38.3,53.4,12.1,4.83,0,0,2.61,1.15]</v>
      </c>
      <c r="J294" s="6">
        <f>数据源!EG294</f>
        <v>30</v>
      </c>
    </row>
    <row r="295" spans="1:10">
      <c r="A295" s="10">
        <v>292</v>
      </c>
      <c r="B295" s="10">
        <f>数据源!DF295</f>
        <v>5</v>
      </c>
      <c r="C295" s="10">
        <f>数据源!DG295</f>
        <v>3</v>
      </c>
      <c r="D295" s="10">
        <f>数据源!DH295</f>
        <v>1</v>
      </c>
      <c r="E295" s="10">
        <f>数据源!DI295</f>
        <v>293</v>
      </c>
      <c r="F295" s="10" t="str">
        <f>数据源!ED295</f>
        <v>[53321,102]</v>
      </c>
      <c r="G295" s="10" t="str">
        <f>数据源!EE295</f>
        <v>[50,344000]</v>
      </c>
      <c r="H295" s="13" t="str">
        <f>数据源!$DY$2</f>
        <v>[21,5,69,70,99,23,15,33,27,4,68,7,87,12]</v>
      </c>
      <c r="I295" s="13" t="str">
        <f ca="1">数据源!DY295</f>
        <v>[17873,2732,1361,1088,1402,1664,38.9,54.2,12.3,4.72,0,0,2.57,1.17]</v>
      </c>
      <c r="J295" s="6">
        <f>数据源!EG295</f>
        <v>30</v>
      </c>
    </row>
    <row r="296" spans="1:10">
      <c r="A296" s="10">
        <v>293</v>
      </c>
      <c r="B296" s="10">
        <f>数据源!DF296</f>
        <v>5</v>
      </c>
      <c r="C296" s="10">
        <f>数据源!DG296</f>
        <v>4</v>
      </c>
      <c r="D296" s="10">
        <f>数据源!DH296</f>
        <v>1</v>
      </c>
      <c r="E296" s="10">
        <f>数据源!DI296</f>
        <v>294</v>
      </c>
      <c r="F296" s="10" t="str">
        <f>数据源!ED296</f>
        <v>[53321,102]</v>
      </c>
      <c r="G296" s="10" t="str">
        <f>数据源!EE296</f>
        <v>[50,366000]</v>
      </c>
      <c r="H296" s="13" t="str">
        <f>数据源!$DY$2</f>
        <v>[21,5,69,70,99,23,15,33,27,4,68,7,87,12]</v>
      </c>
      <c r="I296" s="13" t="str">
        <f ca="1">数据源!DY296</f>
        <v>[18763,2838,1419,1135,1456,1740,39.4,55,12.5,4.62,0,0,2.54,1.18]</v>
      </c>
      <c r="J296" s="6">
        <f>数据源!EG296</f>
        <v>30</v>
      </c>
    </row>
    <row r="297" spans="1:10">
      <c r="A297" s="10">
        <v>294</v>
      </c>
      <c r="B297" s="10">
        <f>数据源!DF297</f>
        <v>5</v>
      </c>
      <c r="C297" s="10">
        <f>数据源!DG297</f>
        <v>5</v>
      </c>
      <c r="D297" s="10">
        <f>数据源!DH297</f>
        <v>2</v>
      </c>
      <c r="E297" s="10">
        <f>数据源!DI297</f>
        <v>-1</v>
      </c>
      <c r="F297" s="10" t="str">
        <f>数据源!ED297</f>
        <v>[53321,102]</v>
      </c>
      <c r="G297" s="10" t="str">
        <f>数据源!EE297</f>
        <v>[1,0]</v>
      </c>
      <c r="H297" s="13" t="str">
        <f>数据源!$DY$2</f>
        <v>[21,5,69,70,99,23,15,33,27,4,68,7,87,12]</v>
      </c>
      <c r="I297" s="13" t="str">
        <f ca="1">数据源!DY297</f>
        <v>[19653,2943,1478,1182,1510,1816,40,55.8,12.7,4.51,0,0,2.5,1.2]</v>
      </c>
      <c r="J297" s="6">
        <f>数据源!EG297</f>
        <v>30</v>
      </c>
    </row>
    <row r="298" spans="1:10">
      <c r="A298" s="10">
        <v>295</v>
      </c>
      <c r="B298" s="10">
        <f>数据源!DF298</f>
        <v>3</v>
      </c>
      <c r="C298" s="10">
        <f>数据源!DG298</f>
        <v>0</v>
      </c>
      <c r="D298" s="10">
        <f>数据源!DH298</f>
        <v>1</v>
      </c>
      <c r="E298" s="10">
        <f>数据源!DI298</f>
        <v>296</v>
      </c>
      <c r="F298" s="10" t="str">
        <f>数据源!ED298</f>
        <v>[53331,102]</v>
      </c>
      <c r="G298" s="10" t="str">
        <f>数据源!EE298</f>
        <v>[20,101000]</v>
      </c>
      <c r="H298" s="13" t="str">
        <f>数据源!$DY$2</f>
        <v>[21,5,69,70,99,23,15,33,27,4,68,7,87,12]</v>
      </c>
      <c r="I298" s="13" t="str">
        <f ca="1">数据源!DY298</f>
        <v>[7860,1069,640,512,806,807,41.1,36.8,11,4.05,0,2,2.25,1.2]</v>
      </c>
      <c r="J298" s="6">
        <f>数据源!EG298</f>
        <v>30</v>
      </c>
    </row>
    <row r="299" spans="1:10">
      <c r="A299" s="10">
        <v>296</v>
      </c>
      <c r="B299" s="10">
        <f>数据源!DF299</f>
        <v>3</v>
      </c>
      <c r="C299" s="10">
        <f>数据源!DG299</f>
        <v>1</v>
      </c>
      <c r="D299" s="10">
        <f>数据源!DH299</f>
        <v>1</v>
      </c>
      <c r="E299" s="10">
        <f>数据源!DI299</f>
        <v>297</v>
      </c>
      <c r="F299" s="10" t="str">
        <f>数据源!ED299</f>
        <v>[53331,102]</v>
      </c>
      <c r="G299" s="10" t="str">
        <f>数据源!EE299</f>
        <v>[20,128000]</v>
      </c>
      <c r="H299" s="13" t="str">
        <f>数据源!$DY$2</f>
        <v>[21,5,69,70,99,23,15,33,27,4,68,7,87,12]</v>
      </c>
      <c r="I299" s="13" t="str">
        <f ca="1">数据源!DY299</f>
        <v>[8844,1147,698,558,865,889,41.8,37.5,11.3,3.98,0,2,2.22,1.22]</v>
      </c>
      <c r="J299" s="6">
        <f>数据源!EG299</f>
        <v>25</v>
      </c>
    </row>
    <row r="300" spans="1:10">
      <c r="A300" s="10">
        <v>297</v>
      </c>
      <c r="B300" s="10">
        <f>数据源!DF300</f>
        <v>3</v>
      </c>
      <c r="C300" s="10">
        <f>数据源!DG300</f>
        <v>2</v>
      </c>
      <c r="D300" s="10">
        <f>数据源!DH300</f>
        <v>1</v>
      </c>
      <c r="E300" s="10">
        <f>数据源!DI300</f>
        <v>298</v>
      </c>
      <c r="F300" s="10" t="str">
        <f>数据源!ED300</f>
        <v>[53331,102]</v>
      </c>
      <c r="G300" s="10" t="str">
        <f>数据源!EE300</f>
        <v>[20,155500]</v>
      </c>
      <c r="H300" s="13" t="str">
        <f>数据源!$DY$2</f>
        <v>[21,5,69,70,99,23,15,33,27,4,68,7,87,12]</v>
      </c>
      <c r="I300" s="13" t="str">
        <f ca="1">数据源!DY300</f>
        <v>[9829,1226,756,605,924,972,42.6,38.1,11.5,3.9,0,2,2.2,1.23]</v>
      </c>
      <c r="J300" s="6">
        <f>数据源!EG300</f>
        <v>25</v>
      </c>
    </row>
    <row r="301" spans="1:10">
      <c r="A301" s="10">
        <v>298</v>
      </c>
      <c r="B301" s="10">
        <f>数据源!DF301</f>
        <v>3</v>
      </c>
      <c r="C301" s="10">
        <f>数据源!DG301</f>
        <v>3</v>
      </c>
      <c r="D301" s="10">
        <f>数据源!DH301</f>
        <v>2</v>
      </c>
      <c r="E301" s="10">
        <f>数据源!DI301</f>
        <v>299</v>
      </c>
      <c r="F301" s="10" t="str">
        <f>数据源!ED301</f>
        <v>[53331,102]</v>
      </c>
      <c r="G301" s="10" t="str">
        <f>数据源!EE301</f>
        <v>[20,182500]</v>
      </c>
      <c r="H301" s="13" t="str">
        <f>数据源!$DY$2</f>
        <v>[21,5,69,70,99,23,15,33,27,4,68,7,87,12]</v>
      </c>
      <c r="I301" s="13" t="str">
        <f ca="1">数据源!DY301</f>
        <v>[10813,1304,814,651,983,1054,43.3,38.8,11.8,3.83,0,2,2.17,1.24]</v>
      </c>
      <c r="J301" s="6">
        <f>数据源!EG301</f>
        <v>25</v>
      </c>
    </row>
    <row r="302" spans="1:10">
      <c r="A302" s="10">
        <v>299</v>
      </c>
      <c r="B302" s="10">
        <f>数据源!DF302</f>
        <v>4</v>
      </c>
      <c r="C302" s="10">
        <f>数据源!DG302</f>
        <v>0</v>
      </c>
      <c r="D302" s="10">
        <f>数据源!DH302</f>
        <v>1</v>
      </c>
      <c r="E302" s="10">
        <f>数据源!DI302</f>
        <v>300</v>
      </c>
      <c r="F302" s="10" t="str">
        <f>数据源!ED302</f>
        <v>[53331,102]</v>
      </c>
      <c r="G302" s="10" t="str">
        <f>数据源!EE302</f>
        <v>[30,210000]</v>
      </c>
      <c r="H302" s="13" t="str">
        <f>数据源!$DY$2</f>
        <v>[21,5,69,70,99,23,15,33,27,4,68,7,87,12]</v>
      </c>
      <c r="I302" s="13" t="str">
        <f ca="1">数据源!DY302</f>
        <v>[11797,1382,872,697,1042,1137,44,39.4,12,3.76,0,2,2.14,1.26]</v>
      </c>
      <c r="J302" s="6">
        <f>数据源!EG302</f>
        <v>25</v>
      </c>
    </row>
    <row r="303" spans="1:10">
      <c r="A303" s="10">
        <v>300</v>
      </c>
      <c r="B303" s="10">
        <f>数据源!DF303</f>
        <v>4</v>
      </c>
      <c r="C303" s="10">
        <f>数据源!DG303</f>
        <v>1</v>
      </c>
      <c r="D303" s="10">
        <f>数据源!DH303</f>
        <v>1</v>
      </c>
      <c r="E303" s="10">
        <f>数据源!DI303</f>
        <v>301</v>
      </c>
      <c r="F303" s="10" t="str">
        <f>数据源!ED303</f>
        <v>[53331,102]</v>
      </c>
      <c r="G303" s="10" t="str">
        <f>数据源!EE303</f>
        <v>[30,237000]</v>
      </c>
      <c r="H303" s="13" t="str">
        <f>数据源!$DY$2</f>
        <v>[21,5,69,70,99,23,15,33,27,4,68,7,87,12]</v>
      </c>
      <c r="I303" s="13" t="str">
        <f ca="1">数据源!DY303</f>
        <v>[12781,1460,930,744,1101,1219,44.8,40.1,12.3,3.68,0,2,2.12,1.27]</v>
      </c>
      <c r="J303" s="6">
        <f>数据源!EG303</f>
        <v>30</v>
      </c>
    </row>
    <row r="304" spans="1:10">
      <c r="A304" s="10">
        <v>301</v>
      </c>
      <c r="B304" s="10">
        <f>数据源!DF304</f>
        <v>4</v>
      </c>
      <c r="C304" s="10">
        <f>数据源!DG304</f>
        <v>2</v>
      </c>
      <c r="D304" s="10">
        <f>数据源!DH304</f>
        <v>1</v>
      </c>
      <c r="E304" s="10">
        <f>数据源!DI304</f>
        <v>302</v>
      </c>
      <c r="F304" s="10" t="str">
        <f>数据源!ED304</f>
        <v>[53331,102]</v>
      </c>
      <c r="G304" s="10" t="str">
        <f>数据源!EE304</f>
        <v>[30,264000]</v>
      </c>
      <c r="H304" s="13" t="str">
        <f>数据源!$DY$2</f>
        <v>[21,5,69,70,99,23,15,33,27,4,68,7,87,12]</v>
      </c>
      <c r="I304" s="13" t="str">
        <f ca="1">数据源!DY304</f>
        <v>[13766,1539,987,790,1160,1302,45.5,40.7,12.5,3.61,0,2,2.09,1.29]</v>
      </c>
      <c r="J304" s="6">
        <f>数据源!EG304</f>
        <v>30</v>
      </c>
    </row>
    <row r="305" spans="1:10">
      <c r="A305" s="10">
        <v>302</v>
      </c>
      <c r="B305" s="10">
        <f>数据源!DF305</f>
        <v>4</v>
      </c>
      <c r="C305" s="10">
        <f>数据源!DG305</f>
        <v>3</v>
      </c>
      <c r="D305" s="10">
        <f>数据源!DH305</f>
        <v>1</v>
      </c>
      <c r="E305" s="10">
        <f>数据源!DI305</f>
        <v>303</v>
      </c>
      <c r="F305" s="10" t="str">
        <f>数据源!ED305</f>
        <v>[53331,102]</v>
      </c>
      <c r="G305" s="10" t="str">
        <f>数据源!EE305</f>
        <v>[30,291500]</v>
      </c>
      <c r="H305" s="13" t="str">
        <f>数据源!$DY$2</f>
        <v>[21,5,69,70,99,23,15,33,27,4,68,7,87,12]</v>
      </c>
      <c r="I305" s="13" t="str">
        <f ca="1">数据源!DY305</f>
        <v>[14750,1617,1045,836,1219,1384,46.2,41.4,12.8,3.54,0,2,2.06,1.31]</v>
      </c>
      <c r="J305" s="6">
        <f>数据源!EG305</f>
        <v>30</v>
      </c>
    </row>
    <row r="306" spans="1:10">
      <c r="A306" s="10">
        <v>303</v>
      </c>
      <c r="B306" s="10">
        <f>数据源!DF306</f>
        <v>4</v>
      </c>
      <c r="C306" s="10">
        <f>数据源!DG306</f>
        <v>4</v>
      </c>
      <c r="D306" s="10">
        <f>数据源!DH306</f>
        <v>2</v>
      </c>
      <c r="E306" s="10">
        <f>数据源!DI306</f>
        <v>304</v>
      </c>
      <c r="F306" s="10" t="str">
        <f>数据源!ED306</f>
        <v>[53331,102]</v>
      </c>
      <c r="G306" s="10" t="str">
        <f>数据源!EE306</f>
        <v>[30,318500]</v>
      </c>
      <c r="H306" s="13" t="str">
        <f>数据源!$DY$2</f>
        <v>[21,5,69,70,99,23,15,33,27,4,68,7,87,12]</v>
      </c>
      <c r="I306" s="13" t="str">
        <f ca="1">数据源!DY306</f>
        <v>[15734,1695,1103,882,1278,1466,47,42.1,13.1,3.46,0,2,2.04,1.32]</v>
      </c>
      <c r="J306" s="6">
        <f>数据源!EG306</f>
        <v>30</v>
      </c>
    </row>
    <row r="307" spans="1:10">
      <c r="A307" s="10">
        <v>304</v>
      </c>
      <c r="B307" s="10">
        <f>数据源!DF307</f>
        <v>5</v>
      </c>
      <c r="C307" s="10">
        <f>数据源!DG307</f>
        <v>0</v>
      </c>
      <c r="D307" s="10">
        <f>数据源!DH307</f>
        <v>1</v>
      </c>
      <c r="E307" s="10">
        <f>数据源!DI307</f>
        <v>305</v>
      </c>
      <c r="F307" s="10" t="str">
        <f>数据源!ED307</f>
        <v>[53331,102]</v>
      </c>
      <c r="G307" s="10" t="str">
        <f>数据源!EE307</f>
        <v>[35,345500]</v>
      </c>
      <c r="H307" s="13" t="str">
        <f>数据源!$DY$2</f>
        <v>[21,5,69,70,99,23,15,33,27,4,68,7,87,12]</v>
      </c>
      <c r="I307" s="13" t="str">
        <f ca="1">数据源!DY307</f>
        <v>[16718,1773,1161,929,1337,1549,47.7,42.7,13.3,3.39,0,2,2.01,1.34]</v>
      </c>
      <c r="J307" s="6">
        <f>数据源!EG307</f>
        <v>30</v>
      </c>
    </row>
    <row r="308" spans="1:10">
      <c r="A308" s="10">
        <v>305</v>
      </c>
      <c r="B308" s="10">
        <f>数据源!DF308</f>
        <v>5</v>
      </c>
      <c r="C308" s="10">
        <f>数据源!DG308</f>
        <v>1</v>
      </c>
      <c r="D308" s="10">
        <f>数据源!DH308</f>
        <v>1</v>
      </c>
      <c r="E308" s="10">
        <f>数据源!DI308</f>
        <v>306</v>
      </c>
      <c r="F308" s="10" t="str">
        <f>数据源!ED308</f>
        <v>[53331,102]</v>
      </c>
      <c r="G308" s="10" t="str">
        <f>数据源!EE308</f>
        <v>[35,373000]</v>
      </c>
      <c r="H308" s="13" t="str">
        <f>数据源!$DY$2</f>
        <v>[21,5,69,70,99,23,15,33,27,4,68,7,87,12]</v>
      </c>
      <c r="I308" s="13" t="str">
        <f ca="1">数据源!DY308</f>
        <v>[17703,1852,1219,975,1396,1631,48.4,43.4,13.6,3.32,0,2,1.98,1.36]</v>
      </c>
      <c r="J308" s="6">
        <f>数据源!EG308</f>
        <v>30</v>
      </c>
    </row>
    <row r="309" spans="1:10">
      <c r="A309" s="10">
        <v>306</v>
      </c>
      <c r="B309" s="10">
        <f>数据源!DF309</f>
        <v>5</v>
      </c>
      <c r="C309" s="10">
        <f>数据源!DG309</f>
        <v>2</v>
      </c>
      <c r="D309" s="10">
        <f>数据源!DH309</f>
        <v>1</v>
      </c>
      <c r="E309" s="10">
        <f>数据源!DI309</f>
        <v>307</v>
      </c>
      <c r="F309" s="10" t="str">
        <f>数据源!ED309</f>
        <v>[53331,102]</v>
      </c>
      <c r="G309" s="10" t="str">
        <f>数据源!EE309</f>
        <v>[35,400000]</v>
      </c>
      <c r="H309" s="13" t="str">
        <f>数据源!$DY$2</f>
        <v>[21,5,69,70,99,23,15,33,27,4,68,7,87,12]</v>
      </c>
      <c r="I309" s="13" t="str">
        <f ca="1">数据源!DY309</f>
        <v>[18687,1930,1277,1021,1455,1714,49.2,44,13.8,3.24,0,2,1.96,1.38]</v>
      </c>
      <c r="J309" s="6">
        <f>数据源!EG309</f>
        <v>30</v>
      </c>
    </row>
    <row r="310" spans="1:10">
      <c r="A310" s="10">
        <v>307</v>
      </c>
      <c r="B310" s="10">
        <f>数据源!DF310</f>
        <v>5</v>
      </c>
      <c r="C310" s="10">
        <f>数据源!DG310</f>
        <v>3</v>
      </c>
      <c r="D310" s="10">
        <f>数据源!DH310</f>
        <v>1</v>
      </c>
      <c r="E310" s="10">
        <f>数据源!DI310</f>
        <v>308</v>
      </c>
      <c r="F310" s="10" t="str">
        <f>数据源!ED310</f>
        <v>[53331,102]</v>
      </c>
      <c r="G310" s="10" t="str">
        <f>数据源!EE310</f>
        <v>[35,427500]</v>
      </c>
      <c r="H310" s="13" t="str">
        <f>数据源!$DY$2</f>
        <v>[21,5,69,70,99,23,15,33,27,4,68,7,87,12]</v>
      </c>
      <c r="I310" s="13" t="str">
        <f ca="1">数据源!DY310</f>
        <v>[19671,2008,1335,1068,1514,1796,49.9,44.7,14.1,3.17,0,2,1.93,1.4]</v>
      </c>
      <c r="J310" s="6">
        <f>数据源!EG310</f>
        <v>30</v>
      </c>
    </row>
    <row r="311" spans="1:10">
      <c r="A311" s="10">
        <v>308</v>
      </c>
      <c r="B311" s="10">
        <f>数据源!DF311</f>
        <v>5</v>
      </c>
      <c r="C311" s="10">
        <f>数据源!DG311</f>
        <v>4</v>
      </c>
      <c r="D311" s="10">
        <f>数据源!DH311</f>
        <v>1</v>
      </c>
      <c r="E311" s="10">
        <f>数据源!DI311</f>
        <v>309</v>
      </c>
      <c r="F311" s="10" t="str">
        <f>数据源!ED311</f>
        <v>[53331,102]</v>
      </c>
      <c r="G311" s="10" t="str">
        <f>数据源!EE311</f>
        <v>[35,454500]</v>
      </c>
      <c r="H311" s="13" t="str">
        <f>数据源!$DY$2</f>
        <v>[21,5,69,70,99,23,15,33,27,4,68,7,87,12]</v>
      </c>
      <c r="I311" s="13" t="str">
        <f ca="1">数据源!DY311</f>
        <v>[20655,2086,1393,1114,1573,1879,50.6,45.3,14.3,3.09,0,2,1.9,1.42]</v>
      </c>
      <c r="J311" s="6">
        <f>数据源!EG311</f>
        <v>30</v>
      </c>
    </row>
    <row r="312" spans="1:10">
      <c r="A312" s="10">
        <v>309</v>
      </c>
      <c r="B312" s="10">
        <f>数据源!DF312</f>
        <v>5</v>
      </c>
      <c r="C312" s="10">
        <f>数据源!DG312</f>
        <v>5</v>
      </c>
      <c r="D312" s="10">
        <f>数据源!DH312</f>
        <v>2</v>
      </c>
      <c r="E312" s="10">
        <f>数据源!DI312</f>
        <v>-1</v>
      </c>
      <c r="F312" s="10" t="str">
        <f>数据源!ED312</f>
        <v>[53331,102]</v>
      </c>
      <c r="G312" s="10" t="str">
        <f>数据源!EE312</f>
        <v>[1,0]</v>
      </c>
      <c r="H312" s="13" t="str">
        <f>数据源!$DY$2</f>
        <v>[21,5,69,70,99,23,15,33,27,4,68,7,87,12]</v>
      </c>
      <c r="I312" s="13" t="str">
        <f ca="1">数据源!DY312</f>
        <v>[21640,2164,1451,1160,1632,1961,51.4,46,14.6,3.02,0,2,1.88,1.44]</v>
      </c>
      <c r="J312" s="6">
        <f>数据源!EG312</f>
        <v>30</v>
      </c>
    </row>
    <row r="313" spans="1:10">
      <c r="A313" s="10">
        <v>310</v>
      </c>
      <c r="B313" s="10">
        <f>数据源!DF313</f>
        <v>4</v>
      </c>
      <c r="C313" s="10">
        <f>数据源!DG313</f>
        <v>0</v>
      </c>
      <c r="D313" s="10">
        <f>数据源!DH313</f>
        <v>1</v>
      </c>
      <c r="E313" s="10">
        <f>数据源!DI313</f>
        <v>311</v>
      </c>
      <c r="F313" s="10" t="str">
        <f>数据源!ED313</f>
        <v>[53411,102]</v>
      </c>
      <c r="G313" s="10" t="str">
        <f>数据源!EE313</f>
        <v>[50,107500]</v>
      </c>
      <c r="H313" s="13" t="str">
        <f>数据源!$DY$2</f>
        <v>[21,5,69,70,99,23,15,33,27,4,68,7,87,12]</v>
      </c>
      <c r="I313" s="13" t="str">
        <f ca="1">数据源!DY313</f>
        <v>[10746,1762,880,704,1008,1009,31.3,43.8,9.5,6,0,0,3,1]</v>
      </c>
      <c r="J313" s="6">
        <f>数据源!EG313</f>
        <v>40</v>
      </c>
    </row>
    <row r="314" spans="1:10">
      <c r="A314" s="10">
        <v>311</v>
      </c>
      <c r="B314" s="10">
        <f>数据源!DF314</f>
        <v>4</v>
      </c>
      <c r="C314" s="10">
        <f>数据源!DG314</f>
        <v>1</v>
      </c>
      <c r="D314" s="10">
        <f>数据源!DH314</f>
        <v>1</v>
      </c>
      <c r="E314" s="10">
        <f>数据源!DI314</f>
        <v>312</v>
      </c>
      <c r="F314" s="10" t="str">
        <f>数据源!ED314</f>
        <v>[53411,102]</v>
      </c>
      <c r="G314" s="10" t="str">
        <f>数据源!EE314</f>
        <v>[50,148000]</v>
      </c>
      <c r="H314" s="13" t="str">
        <f>数据源!$DY$2</f>
        <v>[21,5,69,70,99,23,15,33,27,4,68,7,87,12]</v>
      </c>
      <c r="I314" s="13" t="str">
        <f ca="1">数据源!DY314</f>
        <v>[11632,1816,929,743,1039,1081,32.1,44.9,9.8,5.85,0,0,2.95,1.02]</v>
      </c>
      <c r="J314" s="6">
        <f>数据源!EG314</f>
        <v>25</v>
      </c>
    </row>
    <row r="315" spans="1:10">
      <c r="A315" s="10">
        <v>312</v>
      </c>
      <c r="B315" s="10">
        <f>数据源!DF315</f>
        <v>4</v>
      </c>
      <c r="C315" s="10">
        <f>数据源!DG315</f>
        <v>2</v>
      </c>
      <c r="D315" s="10">
        <f>数据源!DH315</f>
        <v>1</v>
      </c>
      <c r="E315" s="10">
        <f>数据源!DI315</f>
        <v>313</v>
      </c>
      <c r="F315" s="10" t="str">
        <f>数据源!ED315</f>
        <v>[53411,102]</v>
      </c>
      <c r="G315" s="10" t="str">
        <f>数据源!EE315</f>
        <v>[50,189000]</v>
      </c>
      <c r="H315" s="13" t="str">
        <f>数据源!$DY$2</f>
        <v>[21,5,69,70,99,23,15,33,27,4,68,7,87,12]</v>
      </c>
      <c r="I315" s="13" t="str">
        <f ca="1">数据源!DY315</f>
        <v>[12518,1871,977,782,1071,1153,32.9,46,10.1,5.7,0,0,2.9,1.03]</v>
      </c>
      <c r="J315" s="6">
        <f>数据源!EG315</f>
        <v>25</v>
      </c>
    </row>
    <row r="316" spans="1:10">
      <c r="A316" s="10">
        <v>313</v>
      </c>
      <c r="B316" s="10">
        <f>数据源!DF316</f>
        <v>4</v>
      </c>
      <c r="C316" s="10">
        <f>数据源!DG316</f>
        <v>3</v>
      </c>
      <c r="D316" s="10">
        <f>数据源!DH316</f>
        <v>1</v>
      </c>
      <c r="E316" s="10">
        <f>数据源!DI316</f>
        <v>314</v>
      </c>
      <c r="F316" s="10" t="str">
        <f>数据源!ED316</f>
        <v>[53411,102]</v>
      </c>
      <c r="G316" s="10" t="str">
        <f>数据源!EE316</f>
        <v>[50,229500]</v>
      </c>
      <c r="H316" s="13" t="str">
        <f>数据源!$DY$2</f>
        <v>[21,5,69,70,99,23,15,33,27,4,68,7,87,12]</v>
      </c>
      <c r="I316" s="13" t="str">
        <f ca="1">数据源!DY316</f>
        <v>[13404,1926,1026,821,1102,1225,33.6,47.1,10.4,5.55,0,0,2.85,1.05]</v>
      </c>
      <c r="J316" s="6">
        <f>数据源!EG316</f>
        <v>25</v>
      </c>
    </row>
    <row r="317" spans="1:10">
      <c r="A317" s="10">
        <v>314</v>
      </c>
      <c r="B317" s="10">
        <f>数据源!DF317</f>
        <v>4</v>
      </c>
      <c r="C317" s="10">
        <f>数据源!DG317</f>
        <v>4</v>
      </c>
      <c r="D317" s="10">
        <f>数据源!DH317</f>
        <v>2</v>
      </c>
      <c r="E317" s="10">
        <f>数据源!DI317</f>
        <v>315</v>
      </c>
      <c r="F317" s="10" t="str">
        <f>数据源!ED317</f>
        <v>[53411,102]</v>
      </c>
      <c r="G317" s="10" t="str">
        <f>数据源!EE317</f>
        <v>[50,270000]</v>
      </c>
      <c r="H317" s="13" t="str">
        <f>数据源!$DY$2</f>
        <v>[21,5,69,70,99,23,15,33,27,4,68,7,87,12]</v>
      </c>
      <c r="I317" s="13" t="str">
        <f ca="1">数据源!DY317</f>
        <v>[14290,1981,1075,860,1133,1297,34.4,48.2,10.7,5.4,0,0,2.8,1.07]</v>
      </c>
      <c r="J317" s="6">
        <f>数据源!EG317</f>
        <v>25</v>
      </c>
    </row>
    <row r="318" spans="1:10">
      <c r="A318" s="10">
        <v>315</v>
      </c>
      <c r="B318" s="10">
        <f>数据源!DF318</f>
        <v>5</v>
      </c>
      <c r="C318" s="10">
        <f>数据源!DG318</f>
        <v>0</v>
      </c>
      <c r="D318" s="10">
        <f>数据源!DH318</f>
        <v>1</v>
      </c>
      <c r="E318" s="10">
        <f>数据源!DI318</f>
        <v>316</v>
      </c>
      <c r="F318" s="10" t="str">
        <f>数据源!ED318</f>
        <v>[53411,102]</v>
      </c>
      <c r="G318" s="10" t="str">
        <f>数据源!EE318</f>
        <v>[70,310500]</v>
      </c>
      <c r="H318" s="13" t="str">
        <f>数据源!$DY$2</f>
        <v>[21,5,69,70,99,23,15,33,27,4,68,7,87,12]</v>
      </c>
      <c r="I318" s="13" t="str">
        <f ca="1">数据源!DY318</f>
        <v>[15176,2035,1123,899,1164,1370,35.2,49.3,11.1,5.26,0,0,2.75,1.09]</v>
      </c>
      <c r="J318" s="6">
        <f>数据源!EG318</f>
        <v>25</v>
      </c>
    </row>
    <row r="319" spans="1:10">
      <c r="A319" s="10">
        <v>316</v>
      </c>
      <c r="B319" s="10">
        <f>数据源!DF319</f>
        <v>5</v>
      </c>
      <c r="C319" s="10">
        <f>数据源!DG319</f>
        <v>1</v>
      </c>
      <c r="D319" s="10">
        <f>数据源!DH319</f>
        <v>1</v>
      </c>
      <c r="E319" s="10">
        <f>数据源!DI319</f>
        <v>317</v>
      </c>
      <c r="F319" s="10" t="str">
        <f>数据源!ED319</f>
        <v>[53411,102]</v>
      </c>
      <c r="G319" s="10" t="str">
        <f>数据源!EE319</f>
        <v>[70,351500]</v>
      </c>
      <c r="H319" s="13" t="str">
        <f>数据源!$DY$2</f>
        <v>[21,5,69,70,99,23,15,33,27,4,68,7,87,12]</v>
      </c>
      <c r="I319" s="13" t="str">
        <f ca="1">数据源!DY319</f>
        <v>[16062,2090,1172,938,1196,1442,36,50.4,11.4,5.11,0,0,2.7,1.11]</v>
      </c>
      <c r="J319" s="6">
        <f>数据源!EG319</f>
        <v>30</v>
      </c>
    </row>
    <row r="320" spans="1:10">
      <c r="A320" s="10">
        <v>317</v>
      </c>
      <c r="B320" s="10">
        <f>数据源!DF320</f>
        <v>5</v>
      </c>
      <c r="C320" s="10">
        <f>数据源!DG320</f>
        <v>2</v>
      </c>
      <c r="D320" s="10">
        <f>数据源!DH320</f>
        <v>1</v>
      </c>
      <c r="E320" s="10">
        <f>数据源!DI320</f>
        <v>318</v>
      </c>
      <c r="F320" s="10" t="str">
        <f>数据源!ED320</f>
        <v>[53411,102]</v>
      </c>
      <c r="G320" s="10" t="str">
        <f>数据源!EE320</f>
        <v>[70,392000]</v>
      </c>
      <c r="H320" s="13" t="str">
        <f>数据源!$DY$2</f>
        <v>[21,5,69,70,99,23,15,33,27,4,68,7,87,12]</v>
      </c>
      <c r="I320" s="13" t="str">
        <f ca="1">数据源!DY320</f>
        <v>[16948,2145,1221,976,1227,1514,36.8,51.5,11.7,4.96,0,0,2.65,1.13]</v>
      </c>
      <c r="J320" s="6">
        <f>数据源!EG320</f>
        <v>30</v>
      </c>
    </row>
    <row r="321" spans="1:10">
      <c r="A321" s="10">
        <v>318</v>
      </c>
      <c r="B321" s="10">
        <f>数据源!DF321</f>
        <v>5</v>
      </c>
      <c r="C321" s="10">
        <f>数据源!DG321</f>
        <v>3</v>
      </c>
      <c r="D321" s="10">
        <f>数据源!DH321</f>
        <v>1</v>
      </c>
      <c r="E321" s="10">
        <f>数据源!DI321</f>
        <v>319</v>
      </c>
      <c r="F321" s="10" t="str">
        <f>数据源!ED321</f>
        <v>[53411,102]</v>
      </c>
      <c r="G321" s="10" t="str">
        <f>数据源!EE321</f>
        <v>[70,432500]</v>
      </c>
      <c r="H321" s="13" t="str">
        <f>数据源!$DY$2</f>
        <v>[21,5,69,70,99,23,15,33,27,4,68,7,87,12]</v>
      </c>
      <c r="I321" s="13" t="str">
        <f ca="1">数据源!DY321</f>
        <v>[17834,2199,1269,1015,1258,1586,37.6,52.6,12,4.81,0,0,2.6,1.15]</v>
      </c>
      <c r="J321" s="6">
        <f>数据源!EG321</f>
        <v>30</v>
      </c>
    </row>
    <row r="322" spans="1:10">
      <c r="A322" s="10">
        <v>319</v>
      </c>
      <c r="B322" s="10">
        <f>数据源!DF322</f>
        <v>5</v>
      </c>
      <c r="C322" s="10">
        <f>数据源!DG322</f>
        <v>4</v>
      </c>
      <c r="D322" s="10">
        <f>数据源!DH322</f>
        <v>1</v>
      </c>
      <c r="E322" s="10">
        <f>数据源!DI322</f>
        <v>320</v>
      </c>
      <c r="F322" s="10" t="str">
        <f>数据源!ED322</f>
        <v>[53411,102]</v>
      </c>
      <c r="G322" s="10" t="str">
        <f>数据源!EE322</f>
        <v>[70,473500]</v>
      </c>
      <c r="H322" s="13" t="str">
        <f>数据源!$DY$2</f>
        <v>[21,5,69,70,99,23,15,33,27,4,68,7,87,12]</v>
      </c>
      <c r="I322" s="13" t="str">
        <f ca="1">数据源!DY322</f>
        <v>[18720,2254,1318,1054,1289,1658,38.3,53.7,12.3,4.66,0,0,2.55,1.18]</v>
      </c>
      <c r="J322" s="6">
        <f>数据源!EG322</f>
        <v>30</v>
      </c>
    </row>
    <row r="323" spans="1:10">
      <c r="A323" s="10">
        <v>320</v>
      </c>
      <c r="B323" s="10">
        <f>数据源!DF323</f>
        <v>5</v>
      </c>
      <c r="C323" s="10">
        <f>数据源!DG323</f>
        <v>5</v>
      </c>
      <c r="D323" s="10">
        <f>数据源!DH323</f>
        <v>2</v>
      </c>
      <c r="E323" s="10">
        <f>数据源!DI323</f>
        <v>-1</v>
      </c>
      <c r="F323" s="10" t="str">
        <f>数据源!ED323</f>
        <v>[53411,102]</v>
      </c>
      <c r="G323" s="10" t="str">
        <f>数据源!EE323</f>
        <v>[1,0]</v>
      </c>
      <c r="H323" s="13" t="str">
        <f>数据源!$DY$2</f>
        <v>[21,5,69,70,99,23,15,33,27,4,68,7,87,12]</v>
      </c>
      <c r="I323" s="13" t="str">
        <f ca="1">数据源!DY323</f>
        <v>[19606,2309,1367,1093,1321,1730,39.1,54.8,12.6,4.51,0,0,2.5,1.2]</v>
      </c>
      <c r="J323" s="6">
        <f>数据源!EG323</f>
        <v>30</v>
      </c>
    </row>
    <row r="324" spans="1:10">
      <c r="A324" s="10">
        <v>321</v>
      </c>
      <c r="B324" s="10">
        <f>数据源!DF324</f>
        <v>4</v>
      </c>
      <c r="C324" s="10">
        <f>数据源!DG324</f>
        <v>0</v>
      </c>
      <c r="D324" s="10">
        <f>数据源!DH324</f>
        <v>1</v>
      </c>
      <c r="E324" s="10">
        <f>数据源!DI324</f>
        <v>322</v>
      </c>
      <c r="F324" s="10" t="str">
        <f>数据源!ED324</f>
        <v>[53421,102]</v>
      </c>
      <c r="G324" s="10" t="str">
        <f>数据源!EE324</f>
        <v>[20,78500]</v>
      </c>
      <c r="H324" s="13" t="str">
        <f>数据源!$DY$2</f>
        <v>[21,5,69,70,99,23,15,33,27,4,68,7,87,12]</v>
      </c>
      <c r="I324" s="13" t="str">
        <f ca="1">数据源!DY324</f>
        <v>[10323,1543,834,667,1051,1052,32,44.6,9.6,4.5,0,2,2.25,1.2]</v>
      </c>
      <c r="J324" s="6">
        <f>数据源!EG324</f>
        <v>45</v>
      </c>
    </row>
    <row r="325" spans="1:10">
      <c r="A325" s="10">
        <v>322</v>
      </c>
      <c r="B325" s="10">
        <f>数据源!DF325</f>
        <v>4</v>
      </c>
      <c r="C325" s="10">
        <f>数据源!DG325</f>
        <v>1</v>
      </c>
      <c r="D325" s="10">
        <f>数据源!DH325</f>
        <v>1</v>
      </c>
      <c r="E325" s="10">
        <f>数据源!DI325</f>
        <v>323</v>
      </c>
      <c r="F325" s="10" t="str">
        <f>数据源!ED325</f>
        <v>[53421,102]</v>
      </c>
      <c r="G325" s="10" t="str">
        <f>数据源!EE325</f>
        <v>[20,122500]</v>
      </c>
      <c r="H325" s="13" t="str">
        <f>数据源!$DY$2</f>
        <v>[21,5,69,70,99,23,15,33,27,4,68,7,87,12]</v>
      </c>
      <c r="I325" s="13" t="str">
        <f ca="1">数据源!DY325</f>
        <v>[11169,1608,884,707,1096,1128,32.5,45.3,9.8,4.43,0,2,2.23,1.21]</v>
      </c>
      <c r="J325" s="6">
        <f>数据源!EG325</f>
        <v>25</v>
      </c>
    </row>
    <row r="326" spans="1:10">
      <c r="A326" s="10">
        <v>323</v>
      </c>
      <c r="B326" s="10">
        <f>数据源!DF326</f>
        <v>4</v>
      </c>
      <c r="C326" s="10">
        <f>数据源!DG326</f>
        <v>2</v>
      </c>
      <c r="D326" s="10">
        <f>数据源!DH326</f>
        <v>1</v>
      </c>
      <c r="E326" s="10">
        <f>数据源!DI326</f>
        <v>324</v>
      </c>
      <c r="F326" s="10" t="str">
        <f>数据源!ED326</f>
        <v>[53421,102]</v>
      </c>
      <c r="G326" s="10" t="str">
        <f>数据源!EE326</f>
        <v>[20,166000]</v>
      </c>
      <c r="H326" s="13" t="str">
        <f>数据源!$DY$2</f>
        <v>[21,5,69,70,99,23,15,33,27,4,68,7,87,12]</v>
      </c>
      <c r="I326" s="13" t="str">
        <f ca="1">数据源!DY326</f>
        <v>[12015,1674,935,748,1141,1204,32.9,45.9,10,4.36,0,2,2.21,1.22]</v>
      </c>
      <c r="J326" s="6">
        <f>数据源!EG326</f>
        <v>25</v>
      </c>
    </row>
    <row r="327" spans="1:10">
      <c r="A327" s="10">
        <v>324</v>
      </c>
      <c r="B327" s="10">
        <f>数据源!DF327</f>
        <v>4</v>
      </c>
      <c r="C327" s="10">
        <f>数据源!DG327</f>
        <v>3</v>
      </c>
      <c r="D327" s="10">
        <f>数据源!DH327</f>
        <v>1</v>
      </c>
      <c r="E327" s="10">
        <f>数据源!DI327</f>
        <v>325</v>
      </c>
      <c r="F327" s="10" t="str">
        <f>数据源!ED327</f>
        <v>[53421,102]</v>
      </c>
      <c r="G327" s="10" t="str">
        <f>数据源!EE327</f>
        <v>[20,210000]</v>
      </c>
      <c r="H327" s="13" t="str">
        <f>数据源!$DY$2</f>
        <v>[21,5,69,70,99,23,15,33,27,4,68,7,87,12]</v>
      </c>
      <c r="I327" s="13" t="str">
        <f ca="1">数据源!DY327</f>
        <v>[12862,1740,985,788,1186,1280,33.4,46.6,10.2,4.3,0,2,2.18,1.24]</v>
      </c>
      <c r="J327" s="6">
        <f>数据源!EG327</f>
        <v>25</v>
      </c>
    </row>
    <row r="328" spans="1:10">
      <c r="A328" s="10">
        <v>325</v>
      </c>
      <c r="B328" s="10">
        <f>数据源!DF328</f>
        <v>4</v>
      </c>
      <c r="C328" s="10">
        <f>数据源!DG328</f>
        <v>4</v>
      </c>
      <c r="D328" s="10">
        <f>数据源!DH328</f>
        <v>2</v>
      </c>
      <c r="E328" s="10">
        <f>数据源!DI328</f>
        <v>326</v>
      </c>
      <c r="F328" s="10" t="str">
        <f>数据源!ED328</f>
        <v>[53421,102]</v>
      </c>
      <c r="G328" s="10" t="str">
        <f>数据源!EE328</f>
        <v>[20,253500]</v>
      </c>
      <c r="H328" s="13" t="str">
        <f>数据源!$DY$2</f>
        <v>[21,5,69,70,99,23,15,33,27,4,68,7,87,12]</v>
      </c>
      <c r="I328" s="13" t="str">
        <f ca="1">数据源!DY328</f>
        <v>[13708,1806,1035,828,1231,1356,33.9,47.2,10.3,4.23,0,2,2.16,1.25]</v>
      </c>
      <c r="J328" s="6">
        <f>数据源!EG328</f>
        <v>25</v>
      </c>
    </row>
    <row r="329" spans="1:10">
      <c r="A329" s="10">
        <v>326</v>
      </c>
      <c r="B329" s="10">
        <f>数据源!DF329</f>
        <v>5</v>
      </c>
      <c r="C329" s="10">
        <f>数据源!DG329</f>
        <v>0</v>
      </c>
      <c r="D329" s="10">
        <f>数据源!DH329</f>
        <v>1</v>
      </c>
      <c r="E329" s="10">
        <f>数据源!DI329</f>
        <v>327</v>
      </c>
      <c r="F329" s="10" t="str">
        <f>数据源!ED329</f>
        <v>[53421,102]</v>
      </c>
      <c r="G329" s="10" t="str">
        <f>数据源!EE329</f>
        <v>[30,297500]</v>
      </c>
      <c r="H329" s="13" t="str">
        <f>数据源!$DY$2</f>
        <v>[21,5,69,70,99,23,15,33,27,4,68,7,87,12]</v>
      </c>
      <c r="I329" s="13" t="str">
        <f ca="1">数据源!DY329</f>
        <v>[14555,1872,1086,869,1276,1432,34.4,47.9,10.5,4.16,0,2,2.14,1.26]</v>
      </c>
      <c r="J329" s="6">
        <f>数据源!EG329</f>
        <v>25</v>
      </c>
    </row>
    <row r="330" spans="1:10">
      <c r="A330" s="10">
        <v>327</v>
      </c>
      <c r="B330" s="10">
        <f>数据源!DF330</f>
        <v>5</v>
      </c>
      <c r="C330" s="10">
        <f>数据源!DG330</f>
        <v>1</v>
      </c>
      <c r="D330" s="10">
        <f>数据源!DH330</f>
        <v>1</v>
      </c>
      <c r="E330" s="10">
        <f>数据源!DI330</f>
        <v>328</v>
      </c>
      <c r="F330" s="10" t="str">
        <f>数据源!ED330</f>
        <v>[53421,102]</v>
      </c>
      <c r="G330" s="10" t="str">
        <f>数据源!EE330</f>
        <v>[30,341000]</v>
      </c>
      <c r="H330" s="13" t="str">
        <f>数据源!$DY$2</f>
        <v>[21,5,69,70,99,23,15,33,27,4,68,7,87,12]</v>
      </c>
      <c r="I330" s="13" t="str">
        <f ca="1">数据源!DY330</f>
        <v>[15401,1938,1136,909,1320,1508,34.8,48.5,10.7,4.09,0,2,2.12,1.27]</v>
      </c>
      <c r="J330" s="6">
        <f>数据源!EG330</f>
        <v>35</v>
      </c>
    </row>
    <row r="331" spans="1:10">
      <c r="A331" s="10">
        <v>328</v>
      </c>
      <c r="B331" s="10">
        <f>数据源!DF331</f>
        <v>5</v>
      </c>
      <c r="C331" s="10">
        <f>数据源!DG331</f>
        <v>2</v>
      </c>
      <c r="D331" s="10">
        <f>数据源!DH331</f>
        <v>1</v>
      </c>
      <c r="E331" s="10">
        <f>数据源!DI331</f>
        <v>329</v>
      </c>
      <c r="F331" s="10" t="str">
        <f>数据源!ED331</f>
        <v>[53421,102]</v>
      </c>
      <c r="G331" s="10" t="str">
        <f>数据源!EE331</f>
        <v>[30,384500]</v>
      </c>
      <c r="H331" s="13" t="str">
        <f>数据源!$DY$2</f>
        <v>[21,5,69,70,99,23,15,33,27,4,68,7,87,12]</v>
      </c>
      <c r="I331" s="13" t="str">
        <f ca="1">数据源!DY331</f>
        <v>[16247,2004,1187,949,1365,1584,35.3,49.2,10.9,4.02,0,2,2.1,1.29]</v>
      </c>
      <c r="J331" s="6">
        <f>数据源!EG331</f>
        <v>35</v>
      </c>
    </row>
    <row r="332" spans="1:10">
      <c r="A332" s="10">
        <v>329</v>
      </c>
      <c r="B332" s="10">
        <f>数据源!DF332</f>
        <v>5</v>
      </c>
      <c r="C332" s="10">
        <f>数据源!DG332</f>
        <v>3</v>
      </c>
      <c r="D332" s="10">
        <f>数据源!DH332</f>
        <v>1</v>
      </c>
      <c r="E332" s="10">
        <f>数据源!DI332</f>
        <v>330</v>
      </c>
      <c r="F332" s="10" t="str">
        <f>数据源!ED332</f>
        <v>[53421,102]</v>
      </c>
      <c r="G332" s="10" t="str">
        <f>数据源!EE332</f>
        <v>[30,428500]</v>
      </c>
      <c r="H332" s="13" t="str">
        <f>数据源!$DY$2</f>
        <v>[21,5,69,70,99,23,15,33,27,4,68,7,87,12]</v>
      </c>
      <c r="I332" s="13" t="str">
        <f ca="1">数据源!DY332</f>
        <v>[17094,2070,1237,990,1410,1660,35.8,49.8,11.1,3.96,0,2,2.07,1.3]</v>
      </c>
      <c r="J332" s="6">
        <f>数据源!EG332</f>
        <v>35</v>
      </c>
    </row>
    <row r="333" spans="1:10">
      <c r="A333" s="10">
        <v>330</v>
      </c>
      <c r="B333" s="10">
        <f>数据源!DF333</f>
        <v>5</v>
      </c>
      <c r="C333" s="10">
        <f>数据源!DG333</f>
        <v>4</v>
      </c>
      <c r="D333" s="10">
        <f>数据源!DH333</f>
        <v>1</v>
      </c>
      <c r="E333" s="10">
        <f>数据源!DI333</f>
        <v>331</v>
      </c>
      <c r="F333" s="10" t="str">
        <f>数据源!ED333</f>
        <v>[53421,102]</v>
      </c>
      <c r="G333" s="10" t="str">
        <f>数据源!EE333</f>
        <v>[30,472000]</v>
      </c>
      <c r="H333" s="13" t="str">
        <f>数据源!$DY$2</f>
        <v>[21,5,69,70,99,23,15,33,27,4,68,7,87,12]</v>
      </c>
      <c r="I333" s="13" t="str">
        <f ca="1">数据源!DY333</f>
        <v>[17940,2135,1287,1030,1455,1735,36.2,50.5,11.3,3.89,0,2,2.05,1.32]</v>
      </c>
      <c r="J333" s="6">
        <f>数据源!EG333</f>
        <v>35</v>
      </c>
    </row>
    <row r="334" spans="1:10">
      <c r="A334" s="10">
        <v>331</v>
      </c>
      <c r="B334" s="10">
        <f>数据源!DF334</f>
        <v>5</v>
      </c>
      <c r="C334" s="10">
        <f>数据源!DG334</f>
        <v>5</v>
      </c>
      <c r="D334" s="10">
        <f>数据源!DH334</f>
        <v>2</v>
      </c>
      <c r="E334" s="10">
        <f>数据源!DI334</f>
        <v>332</v>
      </c>
      <c r="F334" s="10" t="str">
        <f>数据源!ED334</f>
        <v>[53421,102]</v>
      </c>
      <c r="G334" s="10" t="str">
        <f>数据源!EE334</f>
        <v>[30,516000]</v>
      </c>
      <c r="H334" s="13" t="str">
        <f>数据源!$DY$2</f>
        <v>[21,5,69,70,99,23,15,33,27,4,68,7,87,12]</v>
      </c>
      <c r="I334" s="13" t="str">
        <f ca="1">数据源!DY334</f>
        <v>[18787,2201,1338,1070,1500,1811,36.7,51.2,11.4,3.82,0,2,2.03,1.33]</v>
      </c>
      <c r="J334" s="6">
        <f>数据源!EG334</f>
        <v>35</v>
      </c>
    </row>
    <row r="335" spans="1:10">
      <c r="A335" s="10">
        <v>332</v>
      </c>
      <c r="B335" s="10">
        <f>数据源!DF335</f>
        <v>6</v>
      </c>
      <c r="C335" s="10">
        <f>数据源!DG335</f>
        <v>0</v>
      </c>
      <c r="D335" s="10">
        <f>数据源!DH335</f>
        <v>1</v>
      </c>
      <c r="E335" s="10">
        <f>数据源!DI335</f>
        <v>333</v>
      </c>
      <c r="F335" s="10" t="str">
        <f>数据源!ED335</f>
        <v>[53421,102]</v>
      </c>
      <c r="G335" s="10" t="str">
        <f>数据源!EE335</f>
        <v>[35,559500]</v>
      </c>
      <c r="H335" s="13" t="str">
        <f>数据源!$DY$2</f>
        <v>[21,5,69,70,99,23,15,33,27,4,68,7,87,12]</v>
      </c>
      <c r="I335" s="13" t="str">
        <f ca="1">数据源!DY335</f>
        <v>[19633,2267,1388,1110,1545,1887,37.2,51.8,11.6,3.75,0,2,2.01,1.34]</v>
      </c>
      <c r="J335" s="6">
        <f>数据源!EG335</f>
        <v>35</v>
      </c>
    </row>
    <row r="336" spans="1:10">
      <c r="A336" s="10">
        <v>333</v>
      </c>
      <c r="B336" s="10">
        <f>数据源!DF336</f>
        <v>6</v>
      </c>
      <c r="C336" s="10">
        <f>数据源!DG336</f>
        <v>1</v>
      </c>
      <c r="D336" s="10">
        <f>数据源!DH336</f>
        <v>1</v>
      </c>
      <c r="E336" s="10">
        <f>数据源!DI336</f>
        <v>334</v>
      </c>
      <c r="F336" s="10" t="str">
        <f>数据源!ED336</f>
        <v>[53421,102]</v>
      </c>
      <c r="G336" s="10" t="str">
        <f>数据源!EE336</f>
        <v>[35,603500]</v>
      </c>
      <c r="H336" s="13" t="str">
        <f>数据源!$DY$2</f>
        <v>[21,5,69,70,99,23,15,33,27,4,68,7,87,12]</v>
      </c>
      <c r="I336" s="13" t="str">
        <f ca="1">数据源!DY336</f>
        <v>[20479,2333,1438,1151,1590,1963,37.6,52.5,11.8,3.69,0,2,1.99,1.36]</v>
      </c>
      <c r="J336" s="6">
        <f>数据源!EG336</f>
        <v>35</v>
      </c>
    </row>
    <row r="337" spans="1:10">
      <c r="A337" s="10">
        <v>334</v>
      </c>
      <c r="B337" s="10">
        <f>数据源!DF337</f>
        <v>6</v>
      </c>
      <c r="C337" s="10">
        <f>数据源!DG337</f>
        <v>2</v>
      </c>
      <c r="D337" s="10">
        <f>数据源!DH337</f>
        <v>1</v>
      </c>
      <c r="E337" s="10">
        <f>数据源!DI337</f>
        <v>335</v>
      </c>
      <c r="F337" s="10" t="str">
        <f>数据源!ED337</f>
        <v>[53421,102]</v>
      </c>
      <c r="G337" s="10" t="str">
        <f>数据源!EE337</f>
        <v>[35,647000]</v>
      </c>
      <c r="H337" s="13" t="str">
        <f>数据源!$DY$2</f>
        <v>[21,5,69,70,99,23,15,33,27,4,68,7,87,12]</v>
      </c>
      <c r="I337" s="13" t="str">
        <f ca="1">数据源!DY337</f>
        <v>[21326,2399,1489,1191,1635,2039,38.1,53.1,12,3.62,0,2,1.96,1.38]</v>
      </c>
      <c r="J337" s="6">
        <f>数据源!EG337</f>
        <v>35</v>
      </c>
    </row>
    <row r="338" spans="1:10">
      <c r="A338" s="10">
        <v>335</v>
      </c>
      <c r="B338" s="10">
        <f>数据源!DF338</f>
        <v>6</v>
      </c>
      <c r="C338" s="10">
        <f>数据源!DG338</f>
        <v>3</v>
      </c>
      <c r="D338" s="10">
        <f>数据源!DH338</f>
        <v>1</v>
      </c>
      <c r="E338" s="10">
        <f>数据源!DI338</f>
        <v>336</v>
      </c>
      <c r="F338" s="10" t="str">
        <f>数据源!ED338</f>
        <v>[53421,102]</v>
      </c>
      <c r="G338" s="10" t="str">
        <f>数据源!EE338</f>
        <v>[35,691000]</v>
      </c>
      <c r="H338" s="13" t="str">
        <f>数据源!$DY$2</f>
        <v>[21,5,69,70,99,23,15,33,27,4,68,7,87,12]</v>
      </c>
      <c r="I338" s="13" t="str">
        <f ca="1">数据源!DY338</f>
        <v>[22172,2465,1539,1231,1680,2115,38.6,53.8,12.2,3.55,0,2,1.94,1.39]</v>
      </c>
      <c r="J338" s="6">
        <f>数据源!EG338</f>
        <v>35</v>
      </c>
    </row>
    <row r="339" spans="1:10">
      <c r="A339" s="10">
        <v>336</v>
      </c>
      <c r="B339" s="10">
        <f>数据源!DF339</f>
        <v>6</v>
      </c>
      <c r="C339" s="10">
        <f>数据源!DG339</f>
        <v>4</v>
      </c>
      <c r="D339" s="10">
        <f>数据源!DH339</f>
        <v>1</v>
      </c>
      <c r="E339" s="10">
        <f>数据源!DI339</f>
        <v>337</v>
      </c>
      <c r="F339" s="10" t="str">
        <f>数据源!ED339</f>
        <v>[53421,102]</v>
      </c>
      <c r="G339" s="10" t="str">
        <f>数据源!EE339</f>
        <v>[35,734500]</v>
      </c>
      <c r="H339" s="13" t="str">
        <f>数据源!$DY$2</f>
        <v>[21,5,69,70,99,23,15,33,27,4,68,7,87,12]</v>
      </c>
      <c r="I339" s="13" t="str">
        <f ca="1">数据源!DY339</f>
        <v>[23018,2531,1589,1272,1725,2191,39.1,54.4,12.4,3.48,0,2,1.92,1.41]</v>
      </c>
      <c r="J339" s="6">
        <f>数据源!EG339</f>
        <v>35</v>
      </c>
    </row>
    <row r="340" spans="1:10">
      <c r="A340" s="10">
        <v>337</v>
      </c>
      <c r="B340" s="10">
        <f>数据源!DF340</f>
        <v>6</v>
      </c>
      <c r="C340" s="10">
        <f>数据源!DG340</f>
        <v>5</v>
      </c>
      <c r="D340" s="10">
        <f>数据源!DH340</f>
        <v>1</v>
      </c>
      <c r="E340" s="10">
        <f>数据源!DI340</f>
        <v>338</v>
      </c>
      <c r="F340" s="10" t="str">
        <f>数据源!ED340</f>
        <v>[53421,102]</v>
      </c>
      <c r="G340" s="10" t="str">
        <f>数据源!EE340</f>
        <v>[35,778000]</v>
      </c>
      <c r="H340" s="13" t="str">
        <f>数据源!$DY$2</f>
        <v>[21,5,69,70,99,23,15,33,27,4,68,7,87,12]</v>
      </c>
      <c r="I340" s="13" t="str">
        <f ca="1">数据源!DY340</f>
        <v>[23865,2597,1640,1312,1769,2267,39.5,55.1,12.6,3.41,0,2,1.9,1.42]</v>
      </c>
      <c r="J340" s="6">
        <f>数据源!EG340</f>
        <v>35</v>
      </c>
    </row>
    <row r="341" spans="1:10">
      <c r="A341" s="10">
        <v>338</v>
      </c>
      <c r="B341" s="10">
        <f>数据源!DF341</f>
        <v>6</v>
      </c>
      <c r="C341" s="10">
        <f>数据源!DG341</f>
        <v>6</v>
      </c>
      <c r="D341" s="10">
        <f>数据源!DH341</f>
        <v>2</v>
      </c>
      <c r="E341" s="10">
        <f>数据源!DI341</f>
        <v>-1</v>
      </c>
      <c r="F341" s="10" t="str">
        <f>数据源!ED341</f>
        <v>[53421,102]</v>
      </c>
      <c r="G341" s="10" t="str">
        <f>数据源!EE341</f>
        <v>[1,0]</v>
      </c>
      <c r="H341" s="13" t="str">
        <f>数据源!$DY$2</f>
        <v>[21,5,69,70,99,23,15,33,27,4,68,7,87,12]</v>
      </c>
      <c r="I341" s="13" t="str">
        <f ca="1">数据源!DY341</f>
        <v>[24711,2662,1690,1352,1814,2343,40,55.8,12.7,3.35,0,2,1.88,1.44]</v>
      </c>
      <c r="J341" s="6">
        <f>数据源!EG341</f>
        <v>35</v>
      </c>
    </row>
    <row r="342" spans="1:10">
      <c r="A342" s="10">
        <v>339</v>
      </c>
      <c r="B342" s="10">
        <f>数据源!DF342</f>
        <v>4</v>
      </c>
      <c r="C342" s="10">
        <f>数据源!DG342</f>
        <v>0</v>
      </c>
      <c r="D342" s="10">
        <f>数据源!DH342</f>
        <v>1</v>
      </c>
      <c r="E342" s="10">
        <f>数据源!DI342</f>
        <v>340</v>
      </c>
      <c r="F342" s="10" t="str">
        <f>数据源!ED342</f>
        <v>[53431,102]</v>
      </c>
      <c r="G342" s="10" t="str">
        <f>数据源!EE342</f>
        <v>[20,118000]</v>
      </c>
      <c r="H342" s="13" t="str">
        <f>数据源!$DY$2</f>
        <v>[21,5,69,70,99,23,15,33,27,4,68,7,87,12]</v>
      </c>
      <c r="I342" s="13" t="str">
        <f ca="1">数据源!DY342</f>
        <v>[11604,2026,981,784,1123,1124,32.9,45.9,9.9,6,0,0,3,1]</v>
      </c>
      <c r="J342" s="6">
        <f>数据源!EG342</f>
        <v>50</v>
      </c>
    </row>
    <row r="343" spans="1:10">
      <c r="A343" s="10">
        <v>340</v>
      </c>
      <c r="B343" s="10">
        <f>数据源!DF343</f>
        <v>4</v>
      </c>
      <c r="C343" s="10">
        <f>数据源!DG343</f>
        <v>1</v>
      </c>
      <c r="D343" s="10">
        <f>数据源!DH343</f>
        <v>1</v>
      </c>
      <c r="E343" s="10">
        <f>数据源!DI343</f>
        <v>341</v>
      </c>
      <c r="F343" s="10" t="str">
        <f>数据源!ED343</f>
        <v>[53431,102]</v>
      </c>
      <c r="G343" s="10" t="str">
        <f>数据源!EE343</f>
        <v>[20,183500]</v>
      </c>
      <c r="H343" s="13" t="str">
        <f>数据源!$DY$2</f>
        <v>[21,5,69,70,99,23,15,33,27,4,68,7,87,12]</v>
      </c>
      <c r="I343" s="13" t="str">
        <f ca="1">数据源!DY343</f>
        <v>[12571,2115,1041,832,1172,1206,33.4,46.6,10.1,5.91,0,0,2.97,1.01]</v>
      </c>
      <c r="J343" s="6">
        <f>数据源!EG343</f>
        <v>35</v>
      </c>
    </row>
    <row r="344" spans="1:10">
      <c r="A344" s="10">
        <v>341</v>
      </c>
      <c r="B344" s="10">
        <f>数据源!DF344</f>
        <v>4</v>
      </c>
      <c r="C344" s="10">
        <f>数据源!DG344</f>
        <v>2</v>
      </c>
      <c r="D344" s="10">
        <f>数据源!DH344</f>
        <v>1</v>
      </c>
      <c r="E344" s="10">
        <f>数据源!DI344</f>
        <v>342</v>
      </c>
      <c r="F344" s="10" t="str">
        <f>数据源!ED344</f>
        <v>[53431,102]</v>
      </c>
      <c r="G344" s="10" t="str">
        <f>数据源!EE344</f>
        <v>[20,249000]</v>
      </c>
      <c r="H344" s="13" t="str">
        <f>数据源!$DY$2</f>
        <v>[21,5,69,70,99,23,15,33,27,4,68,7,87,12]</v>
      </c>
      <c r="I344" s="13" t="str">
        <f ca="1">数据源!DY344</f>
        <v>[13538,2203,1101,880,1221,1289,33.9,47.3,10.3,5.82,0,0,2.94,1.02]</v>
      </c>
      <c r="J344" s="6">
        <f>数据源!EG344</f>
        <v>35</v>
      </c>
    </row>
    <row r="345" spans="1:10">
      <c r="A345" s="10">
        <v>342</v>
      </c>
      <c r="B345" s="10">
        <f>数据源!DF345</f>
        <v>4</v>
      </c>
      <c r="C345" s="10">
        <f>数据源!DG345</f>
        <v>3</v>
      </c>
      <c r="D345" s="10">
        <f>数据源!DH345</f>
        <v>1</v>
      </c>
      <c r="E345" s="10">
        <f>数据源!DI345</f>
        <v>343</v>
      </c>
      <c r="F345" s="10" t="str">
        <f>数据源!ED345</f>
        <v>[53431,102]</v>
      </c>
      <c r="G345" s="10" t="str">
        <f>数据源!EE345</f>
        <v>[20,314500]</v>
      </c>
      <c r="H345" s="13" t="str">
        <f>数据源!$DY$2</f>
        <v>[21,5,69,70,99,23,15,33,27,4,68,7,87,12]</v>
      </c>
      <c r="I345" s="13" t="str">
        <f ca="1">数据源!DY345</f>
        <v>[14505,2292,1162,929,1270,1371,34.4,47.9,10.5,5.74,0,0,2.91,1.03]</v>
      </c>
      <c r="J345" s="6">
        <f>数据源!EG345</f>
        <v>35</v>
      </c>
    </row>
    <row r="346" spans="1:10">
      <c r="A346" s="10">
        <v>343</v>
      </c>
      <c r="B346" s="10">
        <f>数据源!DF346</f>
        <v>4</v>
      </c>
      <c r="C346" s="10">
        <f>数据源!DG346</f>
        <v>4</v>
      </c>
      <c r="D346" s="10">
        <f>数据源!DH346</f>
        <v>2</v>
      </c>
      <c r="E346" s="10">
        <f>数据源!DI346</f>
        <v>344</v>
      </c>
      <c r="F346" s="10" t="str">
        <f>数据源!ED346</f>
        <v>[53431,102]</v>
      </c>
      <c r="G346" s="10" t="str">
        <f>数据源!EE346</f>
        <v>[20,380000]</v>
      </c>
      <c r="H346" s="13" t="str">
        <f>数据源!$DY$2</f>
        <v>[21,5,69,70,99,23,15,33,27,4,68,7,87,12]</v>
      </c>
      <c r="I346" s="13" t="str">
        <f ca="1">数据源!DY346</f>
        <v>[15472,2381,1222,977,1320,1453,34.8,48.6,10.7,5.65,0,0,2.88,1.04]</v>
      </c>
      <c r="J346" s="6">
        <f>数据源!EG346</f>
        <v>35</v>
      </c>
    </row>
    <row r="347" spans="1:10">
      <c r="A347" s="10">
        <v>344</v>
      </c>
      <c r="B347" s="10">
        <f>数据源!DF347</f>
        <v>5</v>
      </c>
      <c r="C347" s="10">
        <f>数据源!DG347</f>
        <v>0</v>
      </c>
      <c r="D347" s="10">
        <f>数据源!DH347</f>
        <v>1</v>
      </c>
      <c r="E347" s="10">
        <f>数据源!DI347</f>
        <v>345</v>
      </c>
      <c r="F347" s="10" t="str">
        <f>数据源!ED347</f>
        <v>[53431,102]</v>
      </c>
      <c r="G347" s="10" t="str">
        <f>数据源!EE347</f>
        <v>[25,445500]</v>
      </c>
      <c r="H347" s="13" t="str">
        <f>数据源!$DY$2</f>
        <v>[21,5,69,70,99,23,15,33,27,4,68,7,87,12]</v>
      </c>
      <c r="I347" s="13" t="str">
        <f ca="1">数据源!DY347</f>
        <v>[16439,2469,1282,1025,1369,1535,35.3,49.3,10.9,5.56,0,0,2.85,1.05]</v>
      </c>
      <c r="J347" s="6">
        <f>数据源!EG347</f>
        <v>35</v>
      </c>
    </row>
    <row r="348" spans="1:10">
      <c r="A348" s="10">
        <v>345</v>
      </c>
      <c r="B348" s="10">
        <f>数据源!DF348</f>
        <v>5</v>
      </c>
      <c r="C348" s="10">
        <f>数据源!DG348</f>
        <v>1</v>
      </c>
      <c r="D348" s="10">
        <f>数据源!DH348</f>
        <v>1</v>
      </c>
      <c r="E348" s="10">
        <f>数据源!DI348</f>
        <v>346</v>
      </c>
      <c r="F348" s="10" t="str">
        <f>数据源!ED348</f>
        <v>[53431,102]</v>
      </c>
      <c r="G348" s="10" t="str">
        <f>数据源!EE348</f>
        <v>[25,511000]</v>
      </c>
      <c r="H348" s="13" t="str">
        <f>数据源!$DY$2</f>
        <v>[21,5,69,70,99,23,15,33,27,4,68,7,87,12]</v>
      </c>
      <c r="I348" s="13" t="str">
        <f ca="1">数据源!DY348</f>
        <v>[17406,2558,1342,1073,1418,1618,35.8,50,11,5.47,0,0,2.82,1.06]</v>
      </c>
      <c r="J348" s="6">
        <f>数据源!EG348</f>
        <v>40</v>
      </c>
    </row>
    <row r="349" spans="1:10">
      <c r="A349" s="10">
        <v>346</v>
      </c>
      <c r="B349" s="10">
        <f>数据源!DF349</f>
        <v>5</v>
      </c>
      <c r="C349" s="10">
        <f>数据源!DG349</f>
        <v>2</v>
      </c>
      <c r="D349" s="10">
        <f>数据源!DH349</f>
        <v>1</v>
      </c>
      <c r="E349" s="10">
        <f>数据源!DI349</f>
        <v>347</v>
      </c>
      <c r="F349" s="10" t="str">
        <f>数据源!ED349</f>
        <v>[53431,102]</v>
      </c>
      <c r="G349" s="10" t="str">
        <f>数据源!EE349</f>
        <v>[25,577000]</v>
      </c>
      <c r="H349" s="13" t="str">
        <f>数据源!$DY$2</f>
        <v>[21,5,69,70,99,23,15,33,27,4,68,7,87,12]</v>
      </c>
      <c r="I349" s="13" t="str">
        <f ca="1">数据源!DY349</f>
        <v>[18373,2646,1402,1121,1467,1700,36.3,50.6,11.2,5.39,0,0,2.79,1.08]</v>
      </c>
      <c r="J349" s="6">
        <f>数据源!EG349</f>
        <v>40</v>
      </c>
    </row>
    <row r="350" spans="1:10">
      <c r="A350" s="10">
        <v>347</v>
      </c>
      <c r="B350" s="10">
        <f>数据源!DF350</f>
        <v>5</v>
      </c>
      <c r="C350" s="10">
        <f>数据源!DG350</f>
        <v>3</v>
      </c>
      <c r="D350" s="10">
        <f>数据源!DH350</f>
        <v>1</v>
      </c>
      <c r="E350" s="10">
        <f>数据源!DI350</f>
        <v>348</v>
      </c>
      <c r="F350" s="10" t="str">
        <f>数据源!ED350</f>
        <v>[53431,102]</v>
      </c>
      <c r="G350" s="10" t="str">
        <f>数据源!EE350</f>
        <v>[25,642500]</v>
      </c>
      <c r="H350" s="13" t="str">
        <f>数据源!$DY$2</f>
        <v>[21,5,69,70,99,23,15,33,27,4,68,7,87,12]</v>
      </c>
      <c r="I350" s="13" t="str">
        <f ca="1">数据源!DY350</f>
        <v>[19340,2735,1462,1169,1516,1782,36.8,51.3,11.4,5.3,0,0,2.76,1.09]</v>
      </c>
      <c r="J350" s="6">
        <f>数据源!EG350</f>
        <v>40</v>
      </c>
    </row>
    <row r="351" spans="1:10">
      <c r="A351" s="10">
        <v>348</v>
      </c>
      <c r="B351" s="10">
        <f>数据源!DF351</f>
        <v>5</v>
      </c>
      <c r="C351" s="10">
        <f>数据源!DG351</f>
        <v>4</v>
      </c>
      <c r="D351" s="10">
        <f>数据源!DH351</f>
        <v>1</v>
      </c>
      <c r="E351" s="10">
        <f>数据源!DI351</f>
        <v>349</v>
      </c>
      <c r="F351" s="10" t="str">
        <f>数据源!ED351</f>
        <v>[53431,102]</v>
      </c>
      <c r="G351" s="10" t="str">
        <f>数据源!EE351</f>
        <v>[25,708000]</v>
      </c>
      <c r="H351" s="13" t="str">
        <f>数据源!$DY$2</f>
        <v>[21,5,69,70,99,23,15,33,27,4,68,7,87,12]</v>
      </c>
      <c r="I351" s="13" t="str">
        <f ca="1">数据源!DY351</f>
        <v>[20307,2824,1523,1218,1565,1865,37.3,52,11.6,5.21,0,0,2.74,1.09]</v>
      </c>
      <c r="J351" s="6">
        <f>数据源!EG351</f>
        <v>40</v>
      </c>
    </row>
    <row r="352" spans="1:10">
      <c r="A352" s="10">
        <v>349</v>
      </c>
      <c r="B352" s="10">
        <f>数据源!DF352</f>
        <v>5</v>
      </c>
      <c r="C352" s="10">
        <f>数据源!DG352</f>
        <v>5</v>
      </c>
      <c r="D352" s="10">
        <f>数据源!DH352</f>
        <v>2</v>
      </c>
      <c r="E352" s="10">
        <f>数据源!DI352</f>
        <v>350</v>
      </c>
      <c r="F352" s="10" t="str">
        <f>数据源!ED352</f>
        <v>[53431,102]</v>
      </c>
      <c r="G352" s="10" t="str">
        <f>数据源!EE352</f>
        <v>[25,773500]</v>
      </c>
      <c r="H352" s="13" t="str">
        <f>数据源!$DY$2</f>
        <v>[21,5,69,70,99,23,15,33,27,4,68,7,87,12]</v>
      </c>
      <c r="I352" s="13" t="str">
        <f ca="1">数据源!DY352</f>
        <v>[21274,2912,1583,1266,1614,1947,37.7,52.7,11.8,5.12,0,0,2.71,1.11]</v>
      </c>
      <c r="J352" s="6">
        <f>数据源!EG352</f>
        <v>40</v>
      </c>
    </row>
    <row r="353" spans="1:10">
      <c r="A353" s="10">
        <v>350</v>
      </c>
      <c r="B353" s="10">
        <f>数据源!DF353</f>
        <v>6</v>
      </c>
      <c r="C353" s="10">
        <f>数据源!DG353</f>
        <v>0</v>
      </c>
      <c r="D353" s="10">
        <f>数据源!DH353</f>
        <v>1</v>
      </c>
      <c r="E353" s="10">
        <f>数据源!DI353</f>
        <v>351</v>
      </c>
      <c r="F353" s="10" t="str">
        <f>数据源!ED353</f>
        <v>[53431,102]</v>
      </c>
      <c r="G353" s="10" t="str">
        <f>数据源!EE353</f>
        <v>[35,839000]</v>
      </c>
      <c r="H353" s="13" t="str">
        <f>数据源!$DY$2</f>
        <v>[21,5,69,70,99,23,15,33,27,4,68,7,87,12]</v>
      </c>
      <c r="I353" s="13" t="str">
        <f ca="1">数据源!DY353</f>
        <v>[22241,3001,1643,1314,1664,2029,38.2,53.3,12,5.04,0,0,2.68,1.12]</v>
      </c>
      <c r="J353" s="6">
        <f>数据源!EG353</f>
        <v>40</v>
      </c>
    </row>
    <row r="354" spans="1:10">
      <c r="A354" s="10">
        <v>351</v>
      </c>
      <c r="B354" s="10">
        <f>数据源!DF354</f>
        <v>6</v>
      </c>
      <c r="C354" s="10">
        <f>数据源!DG354</f>
        <v>1</v>
      </c>
      <c r="D354" s="10">
        <f>数据源!DH354</f>
        <v>1</v>
      </c>
      <c r="E354" s="10">
        <f>数据源!DI354</f>
        <v>352</v>
      </c>
      <c r="F354" s="10" t="str">
        <f>数据源!ED354</f>
        <v>[53431,102]</v>
      </c>
      <c r="G354" s="10" t="str">
        <f>数据源!EE354</f>
        <v>[35,904500]</v>
      </c>
      <c r="H354" s="13" t="str">
        <f>数据源!$DY$2</f>
        <v>[21,5,69,70,99,23,15,33,27,4,68,7,87,12]</v>
      </c>
      <c r="I354" s="13" t="str">
        <f ca="1">数据源!DY354</f>
        <v>[23208,3090,1703,1362,1713,2112,38.7,54,12.2,4.95,0,0,2.65,1.13]</v>
      </c>
      <c r="J354" s="6">
        <f>数据源!EG354</f>
        <v>45</v>
      </c>
    </row>
    <row r="355" spans="1:10">
      <c r="A355" s="10">
        <v>352</v>
      </c>
      <c r="B355" s="10">
        <f>数据源!DF355</f>
        <v>6</v>
      </c>
      <c r="C355" s="10">
        <f>数据源!DG355</f>
        <v>2</v>
      </c>
      <c r="D355" s="10">
        <f>数据源!DH355</f>
        <v>1</v>
      </c>
      <c r="E355" s="10">
        <f>数据源!DI355</f>
        <v>353</v>
      </c>
      <c r="F355" s="10" t="str">
        <f>数据源!ED355</f>
        <v>[53431,102]</v>
      </c>
      <c r="G355" s="10" t="str">
        <f>数据源!EE355</f>
        <v>[35,970000]</v>
      </c>
      <c r="H355" s="13" t="str">
        <f>数据源!$DY$2</f>
        <v>[21,5,69,70,99,23,15,33,27,4,68,7,87,12]</v>
      </c>
      <c r="I355" s="13" t="str">
        <f ca="1">数据源!DY355</f>
        <v>[24175,3178,1763,1410,1762,2194,39.2,54.7,12.4,4.86,0,0,2.62,1.15]</v>
      </c>
      <c r="J355" s="6">
        <f>数据源!EG355</f>
        <v>45</v>
      </c>
    </row>
    <row r="356" spans="1:10">
      <c r="A356" s="10">
        <v>353</v>
      </c>
      <c r="B356" s="10">
        <f>数据源!DF356</f>
        <v>6</v>
      </c>
      <c r="C356" s="10">
        <f>数据源!DG356</f>
        <v>3</v>
      </c>
      <c r="D356" s="10">
        <f>数据源!DH356</f>
        <v>1</v>
      </c>
      <c r="E356" s="10">
        <f>数据源!DI356</f>
        <v>354</v>
      </c>
      <c r="F356" s="10" t="str">
        <f>数据源!ED356</f>
        <v>[53431,102]</v>
      </c>
      <c r="G356" s="10" t="str">
        <f>数据源!EE356</f>
        <v>[35,1035500]</v>
      </c>
      <c r="H356" s="13" t="str">
        <f>数据源!$DY$2</f>
        <v>[21,5,69,70,99,23,15,33,27,4,68,7,87,12]</v>
      </c>
      <c r="I356" s="13" t="str">
        <f ca="1">数据源!DY356</f>
        <v>[25142,3267,1823,1458,1811,2276,39.7,55.4,12.6,4.77,0,0,2.59,1.16]</v>
      </c>
      <c r="J356" s="6">
        <f>数据源!EG356</f>
        <v>45</v>
      </c>
    </row>
    <row r="357" spans="1:10">
      <c r="A357" s="10">
        <v>354</v>
      </c>
      <c r="B357" s="10">
        <f>数据源!DF357</f>
        <v>6</v>
      </c>
      <c r="C357" s="10">
        <f>数据源!DG357</f>
        <v>4</v>
      </c>
      <c r="D357" s="10">
        <f>数据源!DH357</f>
        <v>1</v>
      </c>
      <c r="E357" s="10">
        <f>数据源!DI357</f>
        <v>355</v>
      </c>
      <c r="F357" s="10" t="str">
        <f>数据源!ED357</f>
        <v>[53431,102]</v>
      </c>
      <c r="G357" s="10" t="str">
        <f>数据源!EE357</f>
        <v>[35,1101000]</v>
      </c>
      <c r="H357" s="13" t="str">
        <f>数据源!$DY$2</f>
        <v>[21,5,69,70,99,23,15,33,27,4,68,7,87,12]</v>
      </c>
      <c r="I357" s="13" t="str">
        <f ca="1">数据源!DY357</f>
        <v>[26109,3355,1884,1507,1860,2358,40.2,56,12.8,4.69,0,0,2.56,1.17]</v>
      </c>
      <c r="J357" s="6">
        <f>数据源!EG357</f>
        <v>45</v>
      </c>
    </row>
    <row r="358" spans="1:10">
      <c r="A358" s="10">
        <v>355</v>
      </c>
      <c r="B358" s="10">
        <f>数据源!DF358</f>
        <v>6</v>
      </c>
      <c r="C358" s="10">
        <f>数据源!DG358</f>
        <v>5</v>
      </c>
      <c r="D358" s="10">
        <f>数据源!DH358</f>
        <v>1</v>
      </c>
      <c r="E358" s="10">
        <f>数据源!DI358</f>
        <v>356</v>
      </c>
      <c r="F358" s="10" t="str">
        <f>数据源!ED358</f>
        <v>[53431,102]</v>
      </c>
      <c r="G358" s="10" t="str">
        <f>数据源!EE358</f>
        <v>[35,1166500]</v>
      </c>
      <c r="H358" s="13" t="str">
        <f>数据源!$DY$2</f>
        <v>[21,5,69,70,99,23,15,33,27,4,68,7,87,12]</v>
      </c>
      <c r="I358" s="13" t="str">
        <f ca="1">数据源!DY358</f>
        <v>[27076,3444,1944,1555,1909,2441,40.6,56.7,12.9,4.6,0,0,2.53,1.19]</v>
      </c>
      <c r="J358" s="6">
        <f>数据源!EG358</f>
        <v>45</v>
      </c>
    </row>
    <row r="359" spans="1:10">
      <c r="A359" s="10">
        <v>356</v>
      </c>
      <c r="B359" s="10">
        <f>数据源!DF359</f>
        <v>6</v>
      </c>
      <c r="C359" s="10">
        <f>数据源!DG359</f>
        <v>6</v>
      </c>
      <c r="D359" s="10">
        <f>数据源!DH359</f>
        <v>2</v>
      </c>
      <c r="E359" s="10">
        <f>数据源!DI359</f>
        <v>-1</v>
      </c>
      <c r="F359" s="10" t="str">
        <f>数据源!ED359</f>
        <v>[53431,102]</v>
      </c>
      <c r="G359" s="10" t="str">
        <f>数据源!EE359</f>
        <v>[1,0]</v>
      </c>
      <c r="H359" s="13" t="str">
        <f>数据源!$DY$2</f>
        <v>[21,5,69,70,99,23,15,33,27,4,68,7,87,12]</v>
      </c>
      <c r="I359" s="13" t="str">
        <f ca="1">数据源!DY359</f>
        <v>[28043,3533,2004,1603,1958,2523,41.1,57.4,13.1,4.51,0,0,2.5,1.2]</v>
      </c>
      <c r="J359" s="6">
        <f>数据源!EG359</f>
        <v>45</v>
      </c>
    </row>
    <row r="360" spans="1:10">
      <c r="A360" s="10">
        <v>357</v>
      </c>
      <c r="B360" s="10">
        <f>数据源!DF360</f>
        <v>5</v>
      </c>
      <c r="C360" s="10">
        <f>数据源!DG360</f>
        <v>0</v>
      </c>
      <c r="D360" s="10">
        <f>数据源!DH360</f>
        <v>1</v>
      </c>
      <c r="E360" s="10">
        <f>数据源!DI360</f>
        <v>358</v>
      </c>
      <c r="F360" s="10" t="str">
        <f>数据源!ED360</f>
        <v>[53511,102]</v>
      </c>
      <c r="G360" s="10" t="str">
        <f>数据源!EE360</f>
        <v>[65,319000]</v>
      </c>
      <c r="H360" s="13" t="str">
        <f>数据源!$DY$2</f>
        <v>[21,5,69,70,99,23,15,33,27,4,68,7,87,12]</v>
      </c>
      <c r="I360" s="13" t="str">
        <f ca="1">数据源!DY360</f>
        <v>[14390,2424,1194,955,1368,1369,31.3,43.8,9.5,6,0,0,3,1]</v>
      </c>
      <c r="J360" s="6">
        <f>数据源!EG360</f>
        <v>65</v>
      </c>
    </row>
    <row r="361" spans="1:10">
      <c r="A361" s="10">
        <v>358</v>
      </c>
      <c r="B361" s="10">
        <f>数据源!DF361</f>
        <v>5</v>
      </c>
      <c r="C361" s="10">
        <f>数据源!DG361</f>
        <v>1</v>
      </c>
      <c r="D361" s="10">
        <f>数据源!DH361</f>
        <v>1</v>
      </c>
      <c r="E361" s="10">
        <f>数据源!DI361</f>
        <v>359</v>
      </c>
      <c r="F361" s="10" t="str">
        <f>数据源!ED361</f>
        <v>[53511,102]</v>
      </c>
      <c r="G361" s="10" t="str">
        <f>数据源!EE361</f>
        <v>[65,368500]</v>
      </c>
      <c r="H361" s="13" t="str">
        <f>数据源!$DY$2</f>
        <v>[21,5,69,70,99,23,15,33,27,4,68,7,87,12]</v>
      </c>
      <c r="I361" s="13" t="str">
        <f ca="1">数据源!DY361</f>
        <v>[15134,2451,1237,989,1383,1441,32,44.7,9.8,5.88,0,0,2.96,1.01]</v>
      </c>
      <c r="J361" s="6">
        <f>数据源!EG361</f>
        <v>30</v>
      </c>
    </row>
    <row r="362" spans="1:10">
      <c r="A362" s="10">
        <v>359</v>
      </c>
      <c r="B362" s="10">
        <f>数据源!DF362</f>
        <v>5</v>
      </c>
      <c r="C362" s="10">
        <f>数据源!DG362</f>
        <v>2</v>
      </c>
      <c r="D362" s="10">
        <f>数据源!DH362</f>
        <v>1</v>
      </c>
      <c r="E362" s="10">
        <f>数据源!DI362</f>
        <v>360</v>
      </c>
      <c r="F362" s="10" t="str">
        <f>数据源!ED362</f>
        <v>[53511,102]</v>
      </c>
      <c r="G362" s="10" t="str">
        <f>数据源!EE362</f>
        <v>[65,418500]</v>
      </c>
      <c r="H362" s="13" t="str">
        <f>数据源!$DY$2</f>
        <v>[21,5,69,70,99,23,15,33,27,4,68,7,87,12]</v>
      </c>
      <c r="I362" s="13" t="str">
        <f ca="1">数据源!DY362</f>
        <v>[15879,2477,1280,1024,1398,1513,32.6,45.6,10,5.75,0,0,2.92,1.03]</v>
      </c>
      <c r="J362" s="6">
        <f>数据源!EG362</f>
        <v>30</v>
      </c>
    </row>
    <row r="363" spans="1:10">
      <c r="A363" s="10">
        <v>360</v>
      </c>
      <c r="B363" s="10">
        <f>数据源!DF363</f>
        <v>5</v>
      </c>
      <c r="C363" s="10">
        <f>数据源!DG363</f>
        <v>3</v>
      </c>
      <c r="D363" s="10">
        <f>数据源!DH363</f>
        <v>1</v>
      </c>
      <c r="E363" s="10">
        <f>数据源!DI363</f>
        <v>361</v>
      </c>
      <c r="F363" s="10" t="str">
        <f>数据源!ED363</f>
        <v>[53511,102]</v>
      </c>
      <c r="G363" s="10" t="str">
        <f>数据源!EE363</f>
        <v>[65,468000]</v>
      </c>
      <c r="H363" s="13" t="str">
        <f>数据源!$DY$2</f>
        <v>[21,5,69,70,99,23,15,33,27,4,68,7,87,12]</v>
      </c>
      <c r="I363" s="13" t="str">
        <f ca="1">数据源!DY363</f>
        <v>[16624,2504,1323,1058,1413,1585,33.3,46.5,10.3,5.63,0,0,2.88,1.04]</v>
      </c>
      <c r="J363" s="6">
        <f>数据源!EG363</f>
        <v>30</v>
      </c>
    </row>
    <row r="364" spans="1:10">
      <c r="A364" s="10">
        <v>361</v>
      </c>
      <c r="B364" s="10">
        <f>数据源!DF364</f>
        <v>5</v>
      </c>
      <c r="C364" s="10">
        <f>数据源!DG364</f>
        <v>4</v>
      </c>
      <c r="D364" s="10">
        <f>数据源!DH364</f>
        <v>1</v>
      </c>
      <c r="E364" s="10">
        <f>数据源!DI364</f>
        <v>362</v>
      </c>
      <c r="F364" s="10" t="str">
        <f>数据源!ED364</f>
        <v>[53511,102]</v>
      </c>
      <c r="G364" s="10" t="str">
        <f>数据源!EE364</f>
        <v>[65,517500]</v>
      </c>
      <c r="H364" s="13" t="str">
        <f>数据源!$DY$2</f>
        <v>[21,5,69,70,99,23,15,33,27,4,68,7,87,12]</v>
      </c>
      <c r="I364" s="13" t="str">
        <f ca="1">数据源!DY364</f>
        <v>[17369,2530,1366,1093,1428,1657,33.9,47.5,10.5,5.5,0,0,2.83,1.06]</v>
      </c>
      <c r="J364" s="6">
        <f>数据源!EG364</f>
        <v>30</v>
      </c>
    </row>
    <row r="365" spans="1:10">
      <c r="A365" s="10">
        <v>362</v>
      </c>
      <c r="B365" s="10">
        <f>数据源!DF365</f>
        <v>5</v>
      </c>
      <c r="C365" s="10">
        <f>数据源!DG365</f>
        <v>5</v>
      </c>
      <c r="D365" s="10">
        <f>数据源!DH365</f>
        <v>2</v>
      </c>
      <c r="E365" s="10">
        <f>数据源!DI365</f>
        <v>363</v>
      </c>
      <c r="F365" s="10" t="str">
        <f>数据源!ED365</f>
        <v>[53511,102]</v>
      </c>
      <c r="G365" s="10" t="str">
        <f>数据源!EE365</f>
        <v>[65,567000]</v>
      </c>
      <c r="H365" s="13" t="str">
        <f>数据源!$DY$2</f>
        <v>[21,5,69,70,99,23,15,33,27,4,68,7,87,12]</v>
      </c>
      <c r="I365" s="13" t="str">
        <f ca="1">数据源!DY365</f>
        <v>[18113,2557,1409,1127,1443,1729,34.6,48.4,10.8,5.38,0,0,2.79,1.08]</v>
      </c>
      <c r="J365" s="6">
        <f>数据源!EG365</f>
        <v>30</v>
      </c>
    </row>
    <row r="366" spans="1:10">
      <c r="A366" s="10">
        <v>363</v>
      </c>
      <c r="B366" s="10">
        <f>数据源!DF366</f>
        <v>6</v>
      </c>
      <c r="C366" s="10">
        <f>数据源!DG366</f>
        <v>0</v>
      </c>
      <c r="D366" s="10">
        <f>数据源!DH366</f>
        <v>1</v>
      </c>
      <c r="E366" s="10">
        <f>数据源!DI366</f>
        <v>364</v>
      </c>
      <c r="F366" s="10" t="str">
        <f>数据源!ED366</f>
        <v>[53511,102]</v>
      </c>
      <c r="G366" s="10" t="str">
        <f>数据源!EE366</f>
        <v>[100,617000]</v>
      </c>
      <c r="H366" s="13" t="str">
        <f>数据源!$DY$2</f>
        <v>[21,5,69,70,99,23,15,33,27,4,68,7,87,12]</v>
      </c>
      <c r="I366" s="13" t="str">
        <f ca="1">数据源!DY366</f>
        <v>[18858,2583,1452,1161,1458,1802,35.2,49.3,11.1,5.26,0,0,2.75,1.09]</v>
      </c>
      <c r="J366" s="6">
        <f>数据源!EG366</f>
        <v>30</v>
      </c>
    </row>
    <row r="367" spans="1:10">
      <c r="A367" s="10">
        <v>364</v>
      </c>
      <c r="B367" s="10">
        <f>数据源!DF367</f>
        <v>6</v>
      </c>
      <c r="C367" s="10">
        <f>数据源!DG367</f>
        <v>1</v>
      </c>
      <c r="D367" s="10">
        <f>数据源!DH367</f>
        <v>1</v>
      </c>
      <c r="E367" s="10">
        <f>数据源!DI367</f>
        <v>365</v>
      </c>
      <c r="F367" s="10" t="str">
        <f>数据源!ED367</f>
        <v>[53511,102]</v>
      </c>
      <c r="G367" s="10" t="str">
        <f>数据源!EE367</f>
        <v>[100,666500]</v>
      </c>
      <c r="H367" s="13" t="str">
        <f>数据源!$DY$2</f>
        <v>[21,5,69,70,99,23,15,33,27,4,68,7,87,12]</v>
      </c>
      <c r="I367" s="13" t="str">
        <f ca="1">数据源!DY367</f>
        <v>[19603,2610,1495,1196,1473,1874,35.9,50.2,11.3,5.13,0,0,2.71,1.11]</v>
      </c>
      <c r="J367" s="6">
        <f>数据源!EG367</f>
        <v>35</v>
      </c>
    </row>
    <row r="368" spans="1:10">
      <c r="A368" s="10">
        <v>365</v>
      </c>
      <c r="B368" s="10">
        <f>数据源!DF368</f>
        <v>6</v>
      </c>
      <c r="C368" s="10">
        <f>数据源!DG368</f>
        <v>2</v>
      </c>
      <c r="D368" s="10">
        <f>数据源!DH368</f>
        <v>1</v>
      </c>
      <c r="E368" s="10">
        <f>数据源!DI368</f>
        <v>366</v>
      </c>
      <c r="F368" s="10" t="str">
        <f>数据源!ED368</f>
        <v>[53511,102]</v>
      </c>
      <c r="G368" s="10" t="str">
        <f>数据源!EE368</f>
        <v>[100,716000]</v>
      </c>
      <c r="H368" s="13" t="str">
        <f>数据源!$DY$2</f>
        <v>[21,5,69,70,99,23,15,33,27,4,68,7,87,12]</v>
      </c>
      <c r="I368" s="13" t="str">
        <f ca="1">数据源!DY368</f>
        <v>[20347,2637,1538,1230,1488,1946,36.5,51.1,11.6,5.01,0,0,2.67,1.12]</v>
      </c>
      <c r="J368" s="6">
        <f>数据源!EG368</f>
        <v>35</v>
      </c>
    </row>
    <row r="369" spans="1:10">
      <c r="A369" s="10">
        <v>366</v>
      </c>
      <c r="B369" s="10">
        <f>数据源!DF369</f>
        <v>6</v>
      </c>
      <c r="C369" s="10">
        <f>数据源!DG369</f>
        <v>3</v>
      </c>
      <c r="D369" s="10">
        <f>数据源!DH369</f>
        <v>1</v>
      </c>
      <c r="E369" s="10">
        <f>数据源!DI369</f>
        <v>367</v>
      </c>
      <c r="F369" s="10" t="str">
        <f>数据源!ED369</f>
        <v>[53511,102]</v>
      </c>
      <c r="G369" s="10" t="str">
        <f>数据源!EE369</f>
        <v>[100,765500]</v>
      </c>
      <c r="H369" s="13" t="str">
        <f>数据源!$DY$2</f>
        <v>[21,5,69,70,99,23,15,33,27,4,68,7,87,12]</v>
      </c>
      <c r="I369" s="13" t="str">
        <f ca="1">数据源!DY369</f>
        <v>[21092,2663,1581,1265,1503,2018,37.2,52,11.8,4.88,0,0,2.63,1.14]</v>
      </c>
      <c r="J369" s="6">
        <f>数据源!EG369</f>
        <v>35</v>
      </c>
    </row>
    <row r="370" spans="1:10">
      <c r="A370" s="10">
        <v>367</v>
      </c>
      <c r="B370" s="10">
        <f>数据源!DF370</f>
        <v>6</v>
      </c>
      <c r="C370" s="10">
        <f>数据源!DG370</f>
        <v>4</v>
      </c>
      <c r="D370" s="10">
        <f>数据源!DH370</f>
        <v>1</v>
      </c>
      <c r="E370" s="10">
        <f>数据源!DI370</f>
        <v>368</v>
      </c>
      <c r="F370" s="10" t="str">
        <f>数据源!ED370</f>
        <v>[53511,102]</v>
      </c>
      <c r="G370" s="10" t="str">
        <f>数据源!EE370</f>
        <v>[100,815500]</v>
      </c>
      <c r="H370" s="13" t="str">
        <f>数据源!$DY$2</f>
        <v>[21,5,69,70,99,23,15,33,27,4,68,7,87,12]</v>
      </c>
      <c r="I370" s="13" t="str">
        <f ca="1">数据源!DY370</f>
        <v>[21837,2690,1624,1299,1518,2090,37.8,52.9,12.1,4.76,0,0,2.58,1.16]</v>
      </c>
      <c r="J370" s="6">
        <f>数据源!EG370</f>
        <v>35</v>
      </c>
    </row>
    <row r="371" spans="1:10">
      <c r="A371" s="10">
        <v>368</v>
      </c>
      <c r="B371" s="10">
        <f>数据源!DF371</f>
        <v>6</v>
      </c>
      <c r="C371" s="10">
        <f>数据源!DG371</f>
        <v>5</v>
      </c>
      <c r="D371" s="10">
        <f>数据源!DH371</f>
        <v>1</v>
      </c>
      <c r="E371" s="10">
        <f>数据源!DI371</f>
        <v>369</v>
      </c>
      <c r="F371" s="10" t="str">
        <f>数据源!ED371</f>
        <v>[53511,102]</v>
      </c>
      <c r="G371" s="10" t="str">
        <f>数据源!EE371</f>
        <v>[100,865000]</v>
      </c>
      <c r="H371" s="13" t="str">
        <f>数据源!$DY$2</f>
        <v>[21,5,69,70,99,23,15,33,27,4,68,7,87,12]</v>
      </c>
      <c r="I371" s="13" t="str">
        <f ca="1">数据源!DY371</f>
        <v>[22582,2716,1667,1333,1533,2162,38.5,53.8,12.3,4.64,0,0,2.54,1.18]</v>
      </c>
      <c r="J371" s="6">
        <f>数据源!EG371</f>
        <v>35</v>
      </c>
    </row>
    <row r="372" spans="1:10">
      <c r="A372" s="10">
        <v>369</v>
      </c>
      <c r="B372" s="10">
        <f>数据源!DF372</f>
        <v>6</v>
      </c>
      <c r="C372" s="10">
        <f>数据源!DG372</f>
        <v>6</v>
      </c>
      <c r="D372" s="10">
        <f>数据源!DH372</f>
        <v>2</v>
      </c>
      <c r="E372" s="10">
        <f>数据源!DI372</f>
        <v>-1</v>
      </c>
      <c r="F372" s="10" t="str">
        <f>数据源!ED372</f>
        <v>[53511,102]</v>
      </c>
      <c r="G372" s="10" t="str">
        <f>数据源!EE372</f>
        <v>[1,0]</v>
      </c>
      <c r="H372" s="13" t="str">
        <f>数据源!$DY$2</f>
        <v>[21,5,69,70,99,23,15,33,27,4,68,7,87,12]</v>
      </c>
      <c r="I372" s="13" t="str">
        <f ca="1">数据源!DY372</f>
        <v>[23326,2743,1710,1368,1548,2234,39.1,54.8,12.6,4.51,0,0,2.5,1.2]</v>
      </c>
      <c r="J372" s="6">
        <f>数据源!EG372</f>
        <v>35</v>
      </c>
    </row>
  </sheetData>
  <phoneticPr fontId="12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G2433"/>
  <sheetViews>
    <sheetView workbookViewId="0">
      <selection activeCell="BB28" sqref="BB28"/>
    </sheetView>
  </sheetViews>
  <sheetFormatPr defaultRowHeight="14.25"/>
  <cols>
    <col min="1" max="16384" width="9" style="25"/>
  </cols>
  <sheetData>
    <row r="2" spans="2:59">
      <c r="BB2" s="40" t="s">
        <v>478</v>
      </c>
      <c r="BC2" s="41"/>
      <c r="BD2" s="41"/>
      <c r="BE2" s="42"/>
    </row>
    <row r="3" spans="2:59">
      <c r="B3" s="38" t="s">
        <v>507</v>
      </c>
      <c r="C3" s="39" t="s">
        <v>508</v>
      </c>
      <c r="D3" s="39" t="s">
        <v>509</v>
      </c>
      <c r="F3" s="38" t="s">
        <v>500</v>
      </c>
      <c r="G3" s="38" t="s">
        <v>501</v>
      </c>
      <c r="I3" s="24" t="s">
        <v>339</v>
      </c>
      <c r="J3" s="24" t="s">
        <v>428</v>
      </c>
      <c r="K3" s="24" t="s">
        <v>429</v>
      </c>
      <c r="L3" s="24" t="s">
        <v>497</v>
      </c>
      <c r="M3" s="24" t="s">
        <v>430</v>
      </c>
      <c r="N3" s="24" t="s">
        <v>498</v>
      </c>
      <c r="O3" s="24" t="s">
        <v>499</v>
      </c>
      <c r="P3" s="24" t="s">
        <v>440</v>
      </c>
      <c r="Q3" s="24" t="s">
        <v>438</v>
      </c>
      <c r="R3" s="24" t="s">
        <v>439</v>
      </c>
      <c r="S3" s="28"/>
      <c r="T3" s="24" t="s">
        <v>431</v>
      </c>
      <c r="U3" s="24" t="s">
        <v>505</v>
      </c>
      <c r="V3" s="24" t="s">
        <v>506</v>
      </c>
      <c r="W3" s="24" t="s">
        <v>322</v>
      </c>
      <c r="X3" s="24" t="s">
        <v>369</v>
      </c>
      <c r="Y3" s="28"/>
      <c r="Z3" s="24" t="s">
        <v>433</v>
      </c>
      <c r="AA3" s="24" t="s">
        <v>432</v>
      </c>
      <c r="AB3" s="24" t="s">
        <v>437</v>
      </c>
      <c r="AC3" s="24" t="s">
        <v>448</v>
      </c>
      <c r="AE3" s="24" t="s">
        <v>441</v>
      </c>
      <c r="AF3" s="24" t="s">
        <v>442</v>
      </c>
      <c r="AG3" s="24" t="s">
        <v>443</v>
      </c>
      <c r="AH3" s="24" t="s">
        <v>445</v>
      </c>
      <c r="AI3" s="24" t="s">
        <v>444</v>
      </c>
      <c r="AJ3" s="24" t="s">
        <v>446</v>
      </c>
      <c r="AK3" s="24" t="s">
        <v>447</v>
      </c>
      <c r="AL3" s="24" t="s">
        <v>369</v>
      </c>
      <c r="AM3" s="24" t="s">
        <v>322</v>
      </c>
      <c r="AO3" s="24" t="s">
        <v>441</v>
      </c>
      <c r="AP3" s="24" t="s">
        <v>442</v>
      </c>
      <c r="AQ3" s="24" t="s">
        <v>443</v>
      </c>
      <c r="AR3" s="24" t="s">
        <v>457</v>
      </c>
      <c r="AS3" s="38" t="s">
        <v>510</v>
      </c>
      <c r="AT3" s="24" t="s">
        <v>458</v>
      </c>
      <c r="AU3" s="38" t="s">
        <v>501</v>
      </c>
      <c r="AV3" s="24" t="s">
        <v>438</v>
      </c>
      <c r="AW3" s="24" t="s">
        <v>439</v>
      </c>
      <c r="AX3" s="24" t="s">
        <v>446</v>
      </c>
      <c r="AY3" s="38" t="s">
        <v>511</v>
      </c>
      <c r="BA3" s="32" t="s">
        <v>490</v>
      </c>
      <c r="BB3" s="32" t="s">
        <v>0</v>
      </c>
      <c r="BC3" s="32" t="s">
        <v>479</v>
      </c>
      <c r="BD3" s="32" t="s">
        <v>480</v>
      </c>
      <c r="BE3" s="32" t="s">
        <v>481</v>
      </c>
    </row>
    <row r="4" spans="2:59">
      <c r="B4" s="38" t="str">
        <f>[1]坦克部件!D4</f>
        <v>T1</v>
      </c>
      <c r="C4" s="38">
        <f>[1]坦克部件!E4</f>
        <v>1</v>
      </c>
      <c r="D4" s="38">
        <f>[1]坦克部件!F4</f>
        <v>4</v>
      </c>
      <c r="F4" s="38">
        <f>[1]坦克部件养成!BA4</f>
        <v>1</v>
      </c>
      <c r="G4" s="38">
        <f>[1]坦克部件养成!BB4</f>
        <v>5</v>
      </c>
      <c r="I4" s="24" t="str">
        <f>[1]坦克部件!AB4</f>
        <v>1星0亮</v>
      </c>
      <c r="J4" s="24" t="str">
        <f>[1]坦克部件!AC4</f>
        <v>T1</v>
      </c>
      <c r="K4" s="24">
        <f>[1]坦克部件!AD4</f>
        <v>1</v>
      </c>
      <c r="L4" s="24">
        <f>[1]坦克部件!AE4</f>
        <v>0</v>
      </c>
      <c r="M4" s="24">
        <f>[1]坦克部件!AF4</f>
        <v>4</v>
      </c>
      <c r="N4" s="24">
        <f>[1]坦克部件!AG4</f>
        <v>100</v>
      </c>
      <c r="O4" s="24">
        <f>[1]坦克部件!AH4</f>
        <v>100</v>
      </c>
      <c r="P4" s="24">
        <f>VLOOKUP(K4,$F$3:$G$9,2,FALSE)</f>
        <v>5</v>
      </c>
      <c r="Q4" s="24">
        <f>[1]坦克部件养成!AI4</f>
        <v>1</v>
      </c>
      <c r="R4" s="24">
        <f>[1]坦克部件养成!AN4</f>
        <v>170</v>
      </c>
      <c r="S4" s="28"/>
      <c r="T4" s="24">
        <f>[1]坦克部件养成!BE4</f>
        <v>1</v>
      </c>
      <c r="U4" s="24">
        <f>[1]坦克部件!Y4</f>
        <v>25</v>
      </c>
      <c r="V4" s="24">
        <f>[1]坦克部件!Z4</f>
        <v>25</v>
      </c>
      <c r="W4" s="24">
        <f>[1]坦克部件养成!BJ4</f>
        <v>30</v>
      </c>
      <c r="X4" s="24">
        <f>[1]坦克部件养成!BO4</f>
        <v>80</v>
      </c>
      <c r="Y4" s="28"/>
      <c r="Z4" s="24">
        <v>1</v>
      </c>
      <c r="AA4" s="24">
        <v>1110</v>
      </c>
      <c r="AB4" s="24">
        <v>1</v>
      </c>
      <c r="AC4" s="24">
        <v>101</v>
      </c>
      <c r="AE4" s="24">
        <v>1</v>
      </c>
      <c r="AF4" s="24">
        <f t="shared" ref="AF4:AF67" si="0">VLOOKUP(AE4,$Z$3:$AC$57,MATCH(AF$3,$Z$3:$AC$3,0),FALSE)</f>
        <v>1110</v>
      </c>
      <c r="AG4" s="24" t="str">
        <f>"T"&amp;LEFT(AF4,1)</f>
        <v>T1</v>
      </c>
      <c r="AH4" s="24">
        <f>VLOOKUP(VLOOKUP(AG4,$B$3:$D$6,3,FALSE),$F$3:$G$9,2,FALSE)</f>
        <v>30</v>
      </c>
      <c r="AI4" s="24">
        <v>1</v>
      </c>
      <c r="AJ4" s="24">
        <f t="shared" ref="AJ4:AJ67" si="1">VLOOKUP(AE4,$Z$3:$AC$57,MATCH(AJ$3,$Z$3:$AC$3,0),FALSE)</f>
        <v>101</v>
      </c>
      <c r="AK4" s="24">
        <f>VLOOKUP(AI4,$T$3:$X$63,MATCH("累计属性",$T$3:$X$3,0),FALSE)</f>
        <v>25</v>
      </c>
      <c r="AL4" s="24">
        <f>VLOOKUP($AI4,$T$3:$X$63,MATCH(AL$3,$T$3:$X$3,0),FALSE)</f>
        <v>80</v>
      </c>
      <c r="AM4" s="24">
        <f>VLOOKUP($AI4,$T$3:$X$63,MATCH(AM$3,$T$3:$X$3,0),FALSE)</f>
        <v>30</v>
      </c>
      <c r="AO4" s="24">
        <v>1</v>
      </c>
      <c r="AP4" s="24">
        <f t="shared" ref="AP4:AP67" si="2">VLOOKUP(AO4,$Z$3:$AC$57,MATCH(AP$3,$Z$3:$AC$3,0),FALSE)</f>
        <v>1110</v>
      </c>
      <c r="AQ4" s="24" t="str">
        <f>"T"&amp;LEFT(AP4,1)</f>
        <v>T1</v>
      </c>
      <c r="AR4" s="24">
        <v>1</v>
      </c>
      <c r="AS4" s="24">
        <v>0</v>
      </c>
      <c r="AT4" s="24">
        <f>VLOOKUP($AQ4,$B$3:$D$6,MATCH(AT$3,$B$3:$D$3,0),FALSE)</f>
        <v>4</v>
      </c>
      <c r="AU4" s="24">
        <f>VLOOKUP($AR4,$F$3:$G$9,MATCH(AU$3,$F$3:$G$3,0),FALSE)</f>
        <v>5</v>
      </c>
      <c r="AV4" s="24">
        <f>IF(AP4&lt;&gt;AP5,0,1)</f>
        <v>1</v>
      </c>
      <c r="AW4" s="24">
        <f>VLOOKUP($AR4&amp;"星"&amp;$AS4&amp;"亮",$I$3:$R$57,MATCH(AW$3,$I$3:$R$3,0),FALSE)</f>
        <v>170</v>
      </c>
      <c r="AX4" s="24">
        <f t="shared" ref="AX4:AX67" si="3">VLOOKUP(AO4,$Z$3:$AC$57,MATCH(AX$3,$Z$3:$AC$3,0),FALSE)</f>
        <v>101</v>
      </c>
      <c r="AY4" s="24">
        <f>VLOOKUP($AR4&amp;"星"&amp;$AS4&amp;"亮",$I$3:$R$57,MATCH(AY$3,$I$3:$R$3,0),FALSE)</f>
        <v>100</v>
      </c>
      <c r="BA4" s="32" t="s">
        <v>141</v>
      </c>
      <c r="BB4" s="32" t="s">
        <v>482</v>
      </c>
      <c r="BC4" s="33" t="s">
        <v>483</v>
      </c>
      <c r="BD4" s="33">
        <f>[1]坦克部件!AE4</f>
        <v>0</v>
      </c>
      <c r="BE4" s="33">
        <f>[1]坦克部件!AF4</f>
        <v>4</v>
      </c>
      <c r="BG4" s="25" t="str">
        <f>"["&amp;BE4&amp;","&amp;BE4&amp;","&amp;BE4&amp;","&amp;BE4&amp;"]"</f>
        <v>[4,4,4,4]</v>
      </c>
    </row>
    <row r="5" spans="2:59">
      <c r="B5" s="38" t="str">
        <f>[1]坦克部件!D5</f>
        <v>T2</v>
      </c>
      <c r="C5" s="38">
        <f>[1]坦克部件!E5</f>
        <v>2</v>
      </c>
      <c r="D5" s="38">
        <f>[1]坦克部件!F5</f>
        <v>5</v>
      </c>
      <c r="F5" s="38">
        <f>[1]坦克部件养成!BA5</f>
        <v>2</v>
      </c>
      <c r="G5" s="38">
        <f>[1]坦克部件养成!BB5</f>
        <v>10</v>
      </c>
      <c r="I5" s="24" t="str">
        <f>[1]坦克部件!AB5</f>
        <v>1星1亮</v>
      </c>
      <c r="J5" s="24" t="str">
        <f>[1]坦克部件!AC5</f>
        <v>T1</v>
      </c>
      <c r="K5" s="24">
        <f>[1]坦克部件!AD5</f>
        <v>1</v>
      </c>
      <c r="L5" s="24">
        <f>[1]坦克部件!AE5</f>
        <v>1</v>
      </c>
      <c r="M5" s="24">
        <f>[1]坦克部件!AF5</f>
        <v>4</v>
      </c>
      <c r="N5" s="24">
        <f>[1]坦克部件!AG5</f>
        <v>100</v>
      </c>
      <c r="O5" s="24">
        <f>[1]坦克部件!AH5</f>
        <v>200</v>
      </c>
      <c r="P5" s="24">
        <f t="shared" ref="P5:P57" si="4">VLOOKUP(K5,$F$3:$G$9,2,FALSE)</f>
        <v>5</v>
      </c>
      <c r="Q5" s="24">
        <f>[1]坦克部件养成!AI5</f>
        <v>1</v>
      </c>
      <c r="R5" s="24">
        <f>[1]坦克部件养成!AN5</f>
        <v>170</v>
      </c>
      <c r="S5" s="28"/>
      <c r="T5" s="24">
        <f>[1]坦克部件养成!BE5</f>
        <v>2</v>
      </c>
      <c r="U5" s="24">
        <f>[1]坦克部件!Y5</f>
        <v>25</v>
      </c>
      <c r="V5" s="24">
        <f>[1]坦克部件!Z5</f>
        <v>50</v>
      </c>
      <c r="W5" s="24">
        <f>[1]坦克部件养成!BJ5</f>
        <v>300</v>
      </c>
      <c r="X5" s="24">
        <f>[1]坦克部件养成!BO5</f>
        <v>120</v>
      </c>
      <c r="Y5" s="28"/>
      <c r="Z5" s="24">
        <v>2</v>
      </c>
      <c r="AA5" s="24">
        <v>1120</v>
      </c>
      <c r="AB5" s="24">
        <v>2</v>
      </c>
      <c r="AC5" s="24">
        <v>101</v>
      </c>
      <c r="AE5" s="24">
        <f>IF(AH4=AI4,AE4+1,AE4)</f>
        <v>1</v>
      </c>
      <c r="AF5" s="24">
        <f t="shared" si="0"/>
        <v>1110</v>
      </c>
      <c r="AG5" s="24" t="str">
        <f>"T"&amp;LEFT(AF5,1)</f>
        <v>T1</v>
      </c>
      <c r="AH5" s="24">
        <f t="shared" ref="AH5:AH68" si="5">VLOOKUP(VLOOKUP(AG5,$B$3:$D$6,3,FALSE),$F$3:$G$9,2,FALSE)</f>
        <v>30</v>
      </c>
      <c r="AI5" s="24">
        <f>IF(AH4=AI4,1,AI4+1)</f>
        <v>2</v>
      </c>
      <c r="AJ5" s="24">
        <f t="shared" si="1"/>
        <v>101</v>
      </c>
      <c r="AK5" s="24">
        <f t="shared" ref="AK5:AK68" si="6">VLOOKUP(AI5,$T$3:$X$63,MATCH("累计属性",$T$3:$X$3,0),FALSE)</f>
        <v>50</v>
      </c>
      <c r="AL5" s="24">
        <f t="shared" ref="AL5:AM68" si="7">VLOOKUP($AI5,$T$3:$X$63,MATCH(AL$3,$T$3:$X$3,0),FALSE)</f>
        <v>120</v>
      </c>
      <c r="AM5" s="24">
        <f t="shared" si="7"/>
        <v>300</v>
      </c>
      <c r="AO5" s="24">
        <f>IF(AND(AR4=AS4,AS4=AT4),AO4+1,AO4)</f>
        <v>1</v>
      </c>
      <c r="AP5" s="24">
        <f t="shared" si="2"/>
        <v>1110</v>
      </c>
      <c r="AQ5" s="24" t="str">
        <f>"T"&amp;LEFT(AP5,1)</f>
        <v>T1</v>
      </c>
      <c r="AR5" s="24">
        <f>IF(AP4&lt;&gt;AP5,VLOOKUP(AQ5,$B$3:$D$6,2,FALSE),IF(AS4&lt;AR4,AR4,IF(AT4&gt;AR4,AR4+1,VLOOKUP(AP5,$B$3:$D$6,2,FALSE))))</f>
        <v>1</v>
      </c>
      <c r="AS5" s="24">
        <f>IF(AS4&lt;AR4,AS4+1,0)</f>
        <v>1</v>
      </c>
      <c r="AT5" s="24">
        <f t="shared" ref="AT5:AT68" si="8">VLOOKUP($AQ5,$B$3:$D$6,MATCH(AT$3,$B$3:$D$3,0),FALSE)</f>
        <v>4</v>
      </c>
      <c r="AU5" s="24">
        <f t="shared" ref="AU5:AU68" si="9">VLOOKUP($AR5,$F$3:$G$9,MATCH(AU$3,$F$3:$G$3,0),FALSE)</f>
        <v>5</v>
      </c>
      <c r="AV5" s="24">
        <f t="shared" ref="AV5:AV68" si="10">IF(AP5&lt;&gt;AP6,0,1)</f>
        <v>1</v>
      </c>
      <c r="AW5" s="24">
        <f t="shared" ref="AW5:AW68" si="11">VLOOKUP($AR5&amp;"星"&amp;$AS5&amp;"亮",$I$3:$R$57,MATCH(AW$3,$I$3:$R$3,0),FALSE)</f>
        <v>170</v>
      </c>
      <c r="AX5" s="24">
        <f t="shared" si="3"/>
        <v>101</v>
      </c>
      <c r="AY5" s="24">
        <f t="shared" ref="AY5:AY68" si="12">VLOOKUP($AR5&amp;"星"&amp;$AS5&amp;"亮",$I$3:$R$57,MATCH(AY$3,$I$3:$R$3,0),FALSE)</f>
        <v>200</v>
      </c>
      <c r="BA5" s="32" t="s">
        <v>142</v>
      </c>
      <c r="BB5" s="32" t="s">
        <v>484</v>
      </c>
      <c r="BC5" s="33" t="s">
        <v>483</v>
      </c>
      <c r="BD5" s="33">
        <f>[1]坦克部件!AE5</f>
        <v>1</v>
      </c>
      <c r="BE5" s="33">
        <f>[1]坦克部件!AF5</f>
        <v>4</v>
      </c>
      <c r="BG5" s="25" t="str">
        <f t="shared" ref="BG5:BG33" si="13">"["&amp;BE5&amp;","&amp;BE5&amp;","&amp;BE5&amp;","&amp;BE5&amp;"]"</f>
        <v>[4,4,4,4]</v>
      </c>
    </row>
    <row r="6" spans="2:59">
      <c r="B6" s="38" t="str">
        <f>[1]坦克部件!D6</f>
        <v>T3</v>
      </c>
      <c r="C6" s="38">
        <f>[1]坦克部件!E6</f>
        <v>3</v>
      </c>
      <c r="D6" s="38">
        <f>[1]坦克部件!F6</f>
        <v>6</v>
      </c>
      <c r="F6" s="38">
        <f>[1]坦克部件养成!BA6</f>
        <v>3</v>
      </c>
      <c r="G6" s="38">
        <f>[1]坦克部件养成!BB6</f>
        <v>20</v>
      </c>
      <c r="I6" s="24" t="str">
        <f>[1]坦克部件!AB6</f>
        <v>2星0亮</v>
      </c>
      <c r="J6" s="24" t="str">
        <f>[1]坦克部件!AC6</f>
        <v>T1</v>
      </c>
      <c r="K6" s="24">
        <f>[1]坦克部件!AD6</f>
        <v>2</v>
      </c>
      <c r="L6" s="24">
        <f>[1]坦克部件!AE6</f>
        <v>0</v>
      </c>
      <c r="M6" s="24">
        <f>[1]坦克部件!AF6</f>
        <v>4</v>
      </c>
      <c r="N6" s="24">
        <f>[1]坦克部件!AG6</f>
        <v>125</v>
      </c>
      <c r="O6" s="24">
        <f>[1]坦克部件!AH6</f>
        <v>325</v>
      </c>
      <c r="P6" s="24">
        <f t="shared" si="4"/>
        <v>10</v>
      </c>
      <c r="Q6" s="24">
        <f>[1]坦克部件养成!AI6</f>
        <v>1</v>
      </c>
      <c r="R6" s="24">
        <f>[1]坦克部件养成!AN6</f>
        <v>180</v>
      </c>
      <c r="S6" s="28"/>
      <c r="T6" s="24">
        <f>[1]坦克部件养成!BE6</f>
        <v>3</v>
      </c>
      <c r="U6" s="24">
        <f>[1]坦克部件!Y6</f>
        <v>25</v>
      </c>
      <c r="V6" s="24">
        <f>[1]坦克部件!Z6</f>
        <v>75</v>
      </c>
      <c r="W6" s="24">
        <f>[1]坦克部件养成!BJ6</f>
        <v>570</v>
      </c>
      <c r="X6" s="24">
        <f>[1]坦克部件养成!BO6</f>
        <v>150</v>
      </c>
      <c r="Y6" s="28"/>
      <c r="Z6" s="24">
        <v>3</v>
      </c>
      <c r="AA6" s="24">
        <v>1130</v>
      </c>
      <c r="AB6" s="24">
        <v>3</v>
      </c>
      <c r="AC6" s="24">
        <v>100</v>
      </c>
      <c r="AE6" s="24">
        <f t="shared" ref="AE6:AE69" si="14">IF(AH5=AI5,AE5+1,AE5)</f>
        <v>1</v>
      </c>
      <c r="AF6" s="24">
        <f t="shared" si="0"/>
        <v>1110</v>
      </c>
      <c r="AG6" s="24" t="str">
        <f t="shared" ref="AG6:AG69" si="15">"T"&amp;LEFT(AF6,1)</f>
        <v>T1</v>
      </c>
      <c r="AH6" s="24">
        <f t="shared" si="5"/>
        <v>30</v>
      </c>
      <c r="AI6" s="24">
        <f t="shared" ref="AI6:AI69" si="16">IF(AH5=AI5,1,AI5+1)</f>
        <v>3</v>
      </c>
      <c r="AJ6" s="24">
        <f t="shared" si="1"/>
        <v>101</v>
      </c>
      <c r="AK6" s="24">
        <f t="shared" si="6"/>
        <v>75</v>
      </c>
      <c r="AL6" s="24">
        <f t="shared" si="7"/>
        <v>150</v>
      </c>
      <c r="AM6" s="24">
        <f t="shared" si="7"/>
        <v>570</v>
      </c>
      <c r="AO6" s="24">
        <f t="shared" ref="AO6:AO69" si="17">IF(AND(AR5=AS5,AS5=AT5),AO5+1,AO5)</f>
        <v>1</v>
      </c>
      <c r="AP6" s="24">
        <f t="shared" si="2"/>
        <v>1110</v>
      </c>
      <c r="AQ6" s="24" t="str">
        <f t="shared" ref="AQ6:AQ69" si="18">"T"&amp;LEFT(AP6,1)</f>
        <v>T1</v>
      </c>
      <c r="AR6" s="24">
        <f t="shared" ref="AR6:AR69" si="19">IF(AP5&lt;&gt;AP6,VLOOKUP(AQ6,$B$3:$D$6,2,FALSE),IF(AS5&lt;AR5,AR5,IF(AT5&gt;AR5,AR5+1,VLOOKUP(AP6,$B$3:$D$6,2,FALSE))))</f>
        <v>2</v>
      </c>
      <c r="AS6" s="24">
        <f t="shared" ref="AS6:AS69" si="20">IF(AS5&lt;AR5,AS5+1,0)</f>
        <v>0</v>
      </c>
      <c r="AT6" s="24">
        <f t="shared" si="8"/>
        <v>4</v>
      </c>
      <c r="AU6" s="24">
        <f t="shared" si="9"/>
        <v>10</v>
      </c>
      <c r="AV6" s="24">
        <f t="shared" si="10"/>
        <v>1</v>
      </c>
      <c r="AW6" s="24">
        <f t="shared" si="11"/>
        <v>180</v>
      </c>
      <c r="AX6" s="24">
        <f t="shared" si="3"/>
        <v>101</v>
      </c>
      <c r="AY6" s="24">
        <f t="shared" si="12"/>
        <v>325</v>
      </c>
      <c r="BA6" s="32" t="s">
        <v>143</v>
      </c>
      <c r="BB6" s="32" t="s">
        <v>484</v>
      </c>
      <c r="BC6" s="33" t="s">
        <v>485</v>
      </c>
      <c r="BD6" s="33">
        <f>[1]坦克部件!AE6</f>
        <v>0</v>
      </c>
      <c r="BE6" s="33">
        <f>[1]坦克部件!AF6</f>
        <v>4</v>
      </c>
      <c r="BG6" s="25" t="str">
        <f t="shared" si="13"/>
        <v>[4,4,4,4]</v>
      </c>
    </row>
    <row r="7" spans="2:59">
      <c r="F7" s="38">
        <f>[1]坦克部件养成!BA7</f>
        <v>4</v>
      </c>
      <c r="G7" s="38">
        <f>[1]坦克部件养成!BB7</f>
        <v>30</v>
      </c>
      <c r="I7" s="24" t="str">
        <f>[1]坦克部件!AB7</f>
        <v>2星1亮</v>
      </c>
      <c r="J7" s="24" t="str">
        <f>[1]坦克部件!AC7</f>
        <v>T1</v>
      </c>
      <c r="K7" s="24">
        <f>[1]坦克部件!AD7</f>
        <v>2</v>
      </c>
      <c r="L7" s="24">
        <f>[1]坦克部件!AE7</f>
        <v>1</v>
      </c>
      <c r="M7" s="24">
        <f>[1]坦克部件!AF7</f>
        <v>4</v>
      </c>
      <c r="N7" s="24">
        <f>[1]坦克部件!AG7</f>
        <v>125</v>
      </c>
      <c r="O7" s="24">
        <f>[1]坦克部件!AH7</f>
        <v>450</v>
      </c>
      <c r="P7" s="24">
        <f t="shared" si="4"/>
        <v>10</v>
      </c>
      <c r="Q7" s="24">
        <f>[1]坦克部件养成!AI7</f>
        <v>1</v>
      </c>
      <c r="R7" s="24">
        <f>[1]坦克部件养成!AN7</f>
        <v>550</v>
      </c>
      <c r="S7" s="28"/>
      <c r="T7" s="24">
        <f>[1]坦克部件养成!BE7</f>
        <v>4</v>
      </c>
      <c r="U7" s="24">
        <f>[1]坦克部件!Y7</f>
        <v>25</v>
      </c>
      <c r="V7" s="24">
        <f>[1]坦克部件!Z7</f>
        <v>100</v>
      </c>
      <c r="W7" s="24">
        <f>[1]坦克部件养成!BJ7</f>
        <v>870</v>
      </c>
      <c r="X7" s="24">
        <f>[1]坦克部件养成!BO7</f>
        <v>190</v>
      </c>
      <c r="Y7" s="28"/>
      <c r="Z7" s="24">
        <v>4</v>
      </c>
      <c r="AA7" s="24">
        <v>1140</v>
      </c>
      <c r="AB7" s="24">
        <v>4</v>
      </c>
      <c r="AC7" s="24">
        <v>100</v>
      </c>
      <c r="AE7" s="24">
        <f t="shared" si="14"/>
        <v>1</v>
      </c>
      <c r="AF7" s="24">
        <f t="shared" si="0"/>
        <v>1110</v>
      </c>
      <c r="AG7" s="24" t="str">
        <f t="shared" si="15"/>
        <v>T1</v>
      </c>
      <c r="AH7" s="24">
        <f t="shared" si="5"/>
        <v>30</v>
      </c>
      <c r="AI7" s="24">
        <f t="shared" si="16"/>
        <v>4</v>
      </c>
      <c r="AJ7" s="24">
        <f t="shared" si="1"/>
        <v>101</v>
      </c>
      <c r="AK7" s="24">
        <f t="shared" si="6"/>
        <v>100</v>
      </c>
      <c r="AL7" s="24">
        <f t="shared" si="7"/>
        <v>190</v>
      </c>
      <c r="AM7" s="24">
        <f t="shared" si="7"/>
        <v>870</v>
      </c>
      <c r="AO7" s="24">
        <f t="shared" si="17"/>
        <v>1</v>
      </c>
      <c r="AP7" s="24">
        <f t="shared" si="2"/>
        <v>1110</v>
      </c>
      <c r="AQ7" s="24" t="str">
        <f t="shared" si="18"/>
        <v>T1</v>
      </c>
      <c r="AR7" s="24">
        <f t="shared" si="19"/>
        <v>2</v>
      </c>
      <c r="AS7" s="24">
        <f t="shared" si="20"/>
        <v>1</v>
      </c>
      <c r="AT7" s="24">
        <f t="shared" si="8"/>
        <v>4</v>
      </c>
      <c r="AU7" s="24">
        <f t="shared" si="9"/>
        <v>10</v>
      </c>
      <c r="AV7" s="24">
        <f t="shared" si="10"/>
        <v>1</v>
      </c>
      <c r="AW7" s="24">
        <f t="shared" si="11"/>
        <v>550</v>
      </c>
      <c r="AX7" s="24">
        <f t="shared" si="3"/>
        <v>101</v>
      </c>
      <c r="AY7" s="24">
        <f t="shared" si="12"/>
        <v>450</v>
      </c>
      <c r="BA7" s="32" t="s">
        <v>144</v>
      </c>
      <c r="BB7" s="32" t="s">
        <v>486</v>
      </c>
      <c r="BC7" s="33" t="s">
        <v>483</v>
      </c>
      <c r="BD7" s="33">
        <f>[1]坦克部件!AE7</f>
        <v>1</v>
      </c>
      <c r="BE7" s="33">
        <f>[1]坦克部件!AF7</f>
        <v>4</v>
      </c>
      <c r="BG7" s="25" t="str">
        <f t="shared" si="13"/>
        <v>[4,4,4,4]</v>
      </c>
    </row>
    <row r="8" spans="2:59">
      <c r="F8" s="38">
        <f>[1]坦克部件养成!BA8</f>
        <v>5</v>
      </c>
      <c r="G8" s="38">
        <f>[1]坦克部件养成!BB8</f>
        <v>45</v>
      </c>
      <c r="I8" s="24" t="str">
        <f>[1]坦克部件!AB8</f>
        <v>2星2亮</v>
      </c>
      <c r="J8" s="24" t="str">
        <f>[1]坦克部件!AC8</f>
        <v>T1</v>
      </c>
      <c r="K8" s="24">
        <f>[1]坦克部件!AD8</f>
        <v>2</v>
      </c>
      <c r="L8" s="24">
        <f>[1]坦克部件!AE8</f>
        <v>2</v>
      </c>
      <c r="M8" s="24">
        <f>[1]坦克部件!AF8</f>
        <v>4</v>
      </c>
      <c r="N8" s="24">
        <f>[1]坦克部件!AG8</f>
        <v>125</v>
      </c>
      <c r="O8" s="24">
        <f>[1]坦克部件!AH8</f>
        <v>575</v>
      </c>
      <c r="P8" s="24">
        <f t="shared" si="4"/>
        <v>10</v>
      </c>
      <c r="Q8" s="24">
        <f>[1]坦克部件养成!AI8</f>
        <v>1</v>
      </c>
      <c r="R8" s="24">
        <f>[1]坦克部件养成!AN8</f>
        <v>550</v>
      </c>
      <c r="S8" s="28"/>
      <c r="T8" s="24">
        <f>[1]坦克部件养成!BE8</f>
        <v>5</v>
      </c>
      <c r="U8" s="24">
        <f>[1]坦克部件!Y8</f>
        <v>25</v>
      </c>
      <c r="V8" s="24">
        <f>[1]坦克部件!Z8</f>
        <v>125</v>
      </c>
      <c r="W8" s="24">
        <f>[1]坦克部件养成!BJ8</f>
        <v>1140</v>
      </c>
      <c r="X8" s="24">
        <f>[1]坦克部件养成!BO8</f>
        <v>230</v>
      </c>
      <c r="Y8" s="28"/>
      <c r="Z8" s="24">
        <v>5</v>
      </c>
      <c r="AA8" s="24">
        <v>1150</v>
      </c>
      <c r="AB8" s="24">
        <v>5</v>
      </c>
      <c r="AC8" s="24">
        <v>102</v>
      </c>
      <c r="AE8" s="24">
        <f t="shared" si="14"/>
        <v>1</v>
      </c>
      <c r="AF8" s="24">
        <f t="shared" si="0"/>
        <v>1110</v>
      </c>
      <c r="AG8" s="24" t="str">
        <f t="shared" si="15"/>
        <v>T1</v>
      </c>
      <c r="AH8" s="24">
        <f t="shared" si="5"/>
        <v>30</v>
      </c>
      <c r="AI8" s="24">
        <f t="shared" si="16"/>
        <v>5</v>
      </c>
      <c r="AJ8" s="24">
        <f t="shared" si="1"/>
        <v>101</v>
      </c>
      <c r="AK8" s="24">
        <f t="shared" si="6"/>
        <v>125</v>
      </c>
      <c r="AL8" s="24">
        <f t="shared" si="7"/>
        <v>230</v>
      </c>
      <c r="AM8" s="24">
        <f t="shared" si="7"/>
        <v>1140</v>
      </c>
      <c r="AO8" s="24">
        <f t="shared" si="17"/>
        <v>1</v>
      </c>
      <c r="AP8" s="24">
        <f t="shared" si="2"/>
        <v>1110</v>
      </c>
      <c r="AQ8" s="24" t="str">
        <f t="shared" si="18"/>
        <v>T1</v>
      </c>
      <c r="AR8" s="24">
        <f t="shared" si="19"/>
        <v>2</v>
      </c>
      <c r="AS8" s="24">
        <f t="shared" si="20"/>
        <v>2</v>
      </c>
      <c r="AT8" s="24">
        <f t="shared" si="8"/>
        <v>4</v>
      </c>
      <c r="AU8" s="24">
        <f t="shared" si="9"/>
        <v>10</v>
      </c>
      <c r="AV8" s="24">
        <f t="shared" si="10"/>
        <v>1</v>
      </c>
      <c r="AW8" s="24">
        <f t="shared" si="11"/>
        <v>550</v>
      </c>
      <c r="AX8" s="24">
        <f t="shared" si="3"/>
        <v>101</v>
      </c>
      <c r="AY8" s="24">
        <f t="shared" si="12"/>
        <v>575</v>
      </c>
      <c r="BA8" s="32" t="s">
        <v>145</v>
      </c>
      <c r="BB8" s="32" t="s">
        <v>486</v>
      </c>
      <c r="BC8" s="33" t="s">
        <v>485</v>
      </c>
      <c r="BD8" s="33">
        <f>[1]坦克部件!AE8</f>
        <v>2</v>
      </c>
      <c r="BE8" s="33">
        <f>[1]坦克部件!AF8</f>
        <v>4</v>
      </c>
      <c r="BG8" s="25" t="str">
        <f t="shared" si="13"/>
        <v>[4,4,4,4]</v>
      </c>
    </row>
    <row r="9" spans="2:59">
      <c r="F9" s="38">
        <f>[1]坦克部件养成!BA9</f>
        <v>6</v>
      </c>
      <c r="G9" s="38">
        <f>[1]坦克部件养成!BB9</f>
        <v>60</v>
      </c>
      <c r="I9" s="24" t="str">
        <f>[1]坦克部件!AB9</f>
        <v>3星0亮</v>
      </c>
      <c r="J9" s="24" t="str">
        <f>[1]坦克部件!AC9</f>
        <v>T1</v>
      </c>
      <c r="K9" s="24">
        <f>[1]坦克部件!AD9</f>
        <v>3</v>
      </c>
      <c r="L9" s="24">
        <f>[1]坦克部件!AE9</f>
        <v>0</v>
      </c>
      <c r="M9" s="24">
        <f>[1]坦克部件!AF9</f>
        <v>4</v>
      </c>
      <c r="N9" s="24">
        <f>[1]坦克部件!AG9</f>
        <v>162</v>
      </c>
      <c r="O9" s="24">
        <f>[1]坦克部件!AH9</f>
        <v>737</v>
      </c>
      <c r="P9" s="24">
        <f t="shared" si="4"/>
        <v>20</v>
      </c>
      <c r="Q9" s="24">
        <f>[1]坦克部件养成!AI9</f>
        <v>1</v>
      </c>
      <c r="R9" s="24">
        <f>[1]坦克部件养成!AN9</f>
        <v>650</v>
      </c>
      <c r="S9" s="28"/>
      <c r="T9" s="24">
        <f>[1]坦克部件养成!BE9</f>
        <v>6</v>
      </c>
      <c r="U9" s="24">
        <f>[1]坦克部件!Y9</f>
        <v>45.000000000000007</v>
      </c>
      <c r="V9" s="24">
        <f>[1]坦克部件!Z9</f>
        <v>170</v>
      </c>
      <c r="W9" s="24">
        <f>[1]坦克部件养成!BJ9</f>
        <v>960</v>
      </c>
      <c r="X9" s="24">
        <f>[1]坦克部件养成!BO9</f>
        <v>350</v>
      </c>
      <c r="Y9" s="28"/>
      <c r="Z9" s="24">
        <v>6</v>
      </c>
      <c r="AA9" s="24">
        <v>1160</v>
      </c>
      <c r="AB9" s="24">
        <v>6</v>
      </c>
      <c r="AC9" s="24">
        <v>102</v>
      </c>
      <c r="AE9" s="24">
        <f t="shared" si="14"/>
        <v>1</v>
      </c>
      <c r="AF9" s="24">
        <f t="shared" si="0"/>
        <v>1110</v>
      </c>
      <c r="AG9" s="24" t="str">
        <f t="shared" si="15"/>
        <v>T1</v>
      </c>
      <c r="AH9" s="24">
        <f t="shared" si="5"/>
        <v>30</v>
      </c>
      <c r="AI9" s="24">
        <f t="shared" si="16"/>
        <v>6</v>
      </c>
      <c r="AJ9" s="24">
        <f t="shared" si="1"/>
        <v>101</v>
      </c>
      <c r="AK9" s="24">
        <f t="shared" si="6"/>
        <v>170</v>
      </c>
      <c r="AL9" s="24">
        <f t="shared" si="7"/>
        <v>350</v>
      </c>
      <c r="AM9" s="24">
        <f t="shared" si="7"/>
        <v>960</v>
      </c>
      <c r="AO9" s="24">
        <f t="shared" si="17"/>
        <v>1</v>
      </c>
      <c r="AP9" s="24">
        <f t="shared" si="2"/>
        <v>1110</v>
      </c>
      <c r="AQ9" s="24" t="str">
        <f t="shared" si="18"/>
        <v>T1</v>
      </c>
      <c r="AR9" s="24">
        <f t="shared" si="19"/>
        <v>3</v>
      </c>
      <c r="AS9" s="24">
        <f t="shared" si="20"/>
        <v>0</v>
      </c>
      <c r="AT9" s="24">
        <f t="shared" si="8"/>
        <v>4</v>
      </c>
      <c r="AU9" s="24">
        <f t="shared" si="9"/>
        <v>20</v>
      </c>
      <c r="AV9" s="24">
        <f t="shared" si="10"/>
        <v>1</v>
      </c>
      <c r="AW9" s="24">
        <f t="shared" si="11"/>
        <v>650</v>
      </c>
      <c r="AX9" s="24">
        <f t="shared" si="3"/>
        <v>101</v>
      </c>
      <c r="AY9" s="24">
        <f t="shared" si="12"/>
        <v>737</v>
      </c>
      <c r="BA9" s="32" t="s">
        <v>146</v>
      </c>
      <c r="BB9" s="32" t="s">
        <v>486</v>
      </c>
      <c r="BC9" s="33" t="s">
        <v>487</v>
      </c>
      <c r="BD9" s="33">
        <f>[1]坦克部件!AE9</f>
        <v>0</v>
      </c>
      <c r="BE9" s="33">
        <f>[1]坦克部件!AF9</f>
        <v>4</v>
      </c>
      <c r="BG9" s="25" t="str">
        <f t="shared" si="13"/>
        <v>[4,4,4,4]</v>
      </c>
    </row>
    <row r="10" spans="2:59">
      <c r="I10" s="24" t="str">
        <f>[1]坦克部件!AB10</f>
        <v>3星1亮</v>
      </c>
      <c r="J10" s="24" t="str">
        <f>[1]坦克部件!AC10</f>
        <v>T1</v>
      </c>
      <c r="K10" s="24">
        <f>[1]坦克部件!AD10</f>
        <v>3</v>
      </c>
      <c r="L10" s="24">
        <f>[1]坦克部件!AE10</f>
        <v>1</v>
      </c>
      <c r="M10" s="24">
        <f>[1]坦克部件!AF10</f>
        <v>4</v>
      </c>
      <c r="N10" s="24">
        <f>[1]坦克部件!AG10</f>
        <v>162</v>
      </c>
      <c r="O10" s="24">
        <f>[1]坦克部件!AH10</f>
        <v>899</v>
      </c>
      <c r="P10" s="24">
        <f t="shared" si="4"/>
        <v>20</v>
      </c>
      <c r="Q10" s="24">
        <f>[1]坦克部件养成!AI10</f>
        <v>1</v>
      </c>
      <c r="R10" s="24">
        <f>[1]坦克部件养成!AN10</f>
        <v>2600</v>
      </c>
      <c r="S10" s="28"/>
      <c r="T10" s="24">
        <f>[1]坦克部件养成!BE10</f>
        <v>7</v>
      </c>
      <c r="U10" s="24">
        <f>[1]坦克部件!Y10</f>
        <v>45.000000000000007</v>
      </c>
      <c r="V10" s="24">
        <f>[1]坦克部件!Z10</f>
        <v>215</v>
      </c>
      <c r="W10" s="24">
        <f>[1]坦克部件养成!BJ10</f>
        <v>1470</v>
      </c>
      <c r="X10" s="24">
        <f>[1]坦克部件养成!BO10</f>
        <v>550</v>
      </c>
      <c r="Y10" s="28"/>
      <c r="Z10" s="24">
        <v>7</v>
      </c>
      <c r="AA10" s="24">
        <v>1210</v>
      </c>
      <c r="AB10" s="24">
        <v>1</v>
      </c>
      <c r="AC10" s="24">
        <f>AC4</f>
        <v>101</v>
      </c>
      <c r="AE10" s="24">
        <f t="shared" si="14"/>
        <v>1</v>
      </c>
      <c r="AF10" s="24">
        <f t="shared" si="0"/>
        <v>1110</v>
      </c>
      <c r="AG10" s="24" t="str">
        <f t="shared" si="15"/>
        <v>T1</v>
      </c>
      <c r="AH10" s="24">
        <f t="shared" si="5"/>
        <v>30</v>
      </c>
      <c r="AI10" s="24">
        <f t="shared" si="16"/>
        <v>7</v>
      </c>
      <c r="AJ10" s="24">
        <f t="shared" si="1"/>
        <v>101</v>
      </c>
      <c r="AK10" s="24">
        <f t="shared" si="6"/>
        <v>215</v>
      </c>
      <c r="AL10" s="24">
        <f t="shared" si="7"/>
        <v>550</v>
      </c>
      <c r="AM10" s="24">
        <f t="shared" si="7"/>
        <v>1470</v>
      </c>
      <c r="AO10" s="24">
        <f t="shared" si="17"/>
        <v>1</v>
      </c>
      <c r="AP10" s="24">
        <f t="shared" si="2"/>
        <v>1110</v>
      </c>
      <c r="AQ10" s="24" t="str">
        <f t="shared" si="18"/>
        <v>T1</v>
      </c>
      <c r="AR10" s="24">
        <f t="shared" si="19"/>
        <v>3</v>
      </c>
      <c r="AS10" s="24">
        <f t="shared" si="20"/>
        <v>1</v>
      </c>
      <c r="AT10" s="24">
        <f t="shared" si="8"/>
        <v>4</v>
      </c>
      <c r="AU10" s="24">
        <f t="shared" si="9"/>
        <v>20</v>
      </c>
      <c r="AV10" s="24">
        <f t="shared" si="10"/>
        <v>1</v>
      </c>
      <c r="AW10" s="24">
        <f t="shared" si="11"/>
        <v>2600</v>
      </c>
      <c r="AX10" s="24">
        <f t="shared" si="3"/>
        <v>101</v>
      </c>
      <c r="AY10" s="24">
        <f t="shared" si="12"/>
        <v>899</v>
      </c>
      <c r="BA10" s="32" t="s">
        <v>147</v>
      </c>
      <c r="BB10" s="32" t="s">
        <v>488</v>
      </c>
      <c r="BC10" s="33" t="s">
        <v>483</v>
      </c>
      <c r="BD10" s="33">
        <f>[1]坦克部件!AE10</f>
        <v>1</v>
      </c>
      <c r="BE10" s="33">
        <f>[1]坦克部件!AF10</f>
        <v>4</v>
      </c>
      <c r="BG10" s="25" t="str">
        <f t="shared" si="13"/>
        <v>[4,4,4,4]</v>
      </c>
    </row>
    <row r="11" spans="2:59">
      <c r="I11" s="24" t="str">
        <f>[1]坦克部件!AB11</f>
        <v>3星2亮</v>
      </c>
      <c r="J11" s="24" t="str">
        <f>[1]坦克部件!AC11</f>
        <v>T1</v>
      </c>
      <c r="K11" s="24">
        <f>[1]坦克部件!AD11</f>
        <v>3</v>
      </c>
      <c r="L11" s="24">
        <f>[1]坦克部件!AE11</f>
        <v>2</v>
      </c>
      <c r="M11" s="24">
        <f>[1]坦克部件!AF11</f>
        <v>4</v>
      </c>
      <c r="N11" s="24">
        <f>[1]坦克部件!AG11</f>
        <v>162</v>
      </c>
      <c r="O11" s="24">
        <f>[1]坦克部件!AH11</f>
        <v>1061</v>
      </c>
      <c r="P11" s="24">
        <f t="shared" si="4"/>
        <v>20</v>
      </c>
      <c r="Q11" s="24">
        <f>[1]坦克部件养成!AI11</f>
        <v>1</v>
      </c>
      <c r="R11" s="24">
        <f>[1]坦克部件养成!AN11</f>
        <v>2600</v>
      </c>
      <c r="S11" s="28"/>
      <c r="T11" s="24">
        <f>[1]坦克部件养成!BE11</f>
        <v>8</v>
      </c>
      <c r="U11" s="24">
        <f>[1]坦克部件!Y11</f>
        <v>45.000000000000007</v>
      </c>
      <c r="V11" s="24">
        <f>[1]坦克部件!Z11</f>
        <v>260</v>
      </c>
      <c r="W11" s="24">
        <f>[1]坦克部件养成!BJ11</f>
        <v>1950</v>
      </c>
      <c r="X11" s="24">
        <f>[1]坦克部件养成!BO11</f>
        <v>700</v>
      </c>
      <c r="Y11" s="28"/>
      <c r="Z11" s="24">
        <v>8</v>
      </c>
      <c r="AA11" s="24">
        <v>1220</v>
      </c>
      <c r="AB11" s="24">
        <v>2</v>
      </c>
      <c r="AC11" s="24">
        <f t="shared" ref="AC11:AC57" si="21">AC5</f>
        <v>101</v>
      </c>
      <c r="AE11" s="24">
        <f t="shared" si="14"/>
        <v>1</v>
      </c>
      <c r="AF11" s="24">
        <f t="shared" si="0"/>
        <v>1110</v>
      </c>
      <c r="AG11" s="24" t="str">
        <f t="shared" si="15"/>
        <v>T1</v>
      </c>
      <c r="AH11" s="24">
        <f t="shared" si="5"/>
        <v>30</v>
      </c>
      <c r="AI11" s="24">
        <f t="shared" si="16"/>
        <v>8</v>
      </c>
      <c r="AJ11" s="24">
        <f t="shared" si="1"/>
        <v>101</v>
      </c>
      <c r="AK11" s="24">
        <f t="shared" si="6"/>
        <v>260</v>
      </c>
      <c r="AL11" s="24">
        <f t="shared" si="7"/>
        <v>700</v>
      </c>
      <c r="AM11" s="24">
        <f t="shared" si="7"/>
        <v>1950</v>
      </c>
      <c r="AO11" s="24">
        <f t="shared" si="17"/>
        <v>1</v>
      </c>
      <c r="AP11" s="24">
        <f t="shared" si="2"/>
        <v>1110</v>
      </c>
      <c r="AQ11" s="24" t="str">
        <f t="shared" si="18"/>
        <v>T1</v>
      </c>
      <c r="AR11" s="24">
        <f t="shared" si="19"/>
        <v>3</v>
      </c>
      <c r="AS11" s="24">
        <f t="shared" si="20"/>
        <v>2</v>
      </c>
      <c r="AT11" s="24">
        <f t="shared" si="8"/>
        <v>4</v>
      </c>
      <c r="AU11" s="24">
        <f t="shared" si="9"/>
        <v>20</v>
      </c>
      <c r="AV11" s="24">
        <f t="shared" si="10"/>
        <v>1</v>
      </c>
      <c r="AW11" s="24">
        <f t="shared" si="11"/>
        <v>2600</v>
      </c>
      <c r="AX11" s="24">
        <f t="shared" si="3"/>
        <v>101</v>
      </c>
      <c r="AY11" s="24">
        <f t="shared" si="12"/>
        <v>1061</v>
      </c>
      <c r="BA11" s="32" t="s">
        <v>148</v>
      </c>
      <c r="BB11" s="32" t="s">
        <v>488</v>
      </c>
      <c r="BC11" s="33" t="s">
        <v>485</v>
      </c>
      <c r="BD11" s="33">
        <f>[1]坦克部件!AE11</f>
        <v>2</v>
      </c>
      <c r="BE11" s="33">
        <f>[1]坦克部件!AF11</f>
        <v>4</v>
      </c>
      <c r="BG11" s="25" t="str">
        <f t="shared" si="13"/>
        <v>[4,4,4,4]</v>
      </c>
    </row>
    <row r="12" spans="2:59">
      <c r="I12" s="24" t="str">
        <f>[1]坦克部件!AB12</f>
        <v>3星3亮</v>
      </c>
      <c r="J12" s="24" t="str">
        <f>[1]坦克部件!AC12</f>
        <v>T1</v>
      </c>
      <c r="K12" s="24">
        <f>[1]坦克部件!AD12</f>
        <v>3</v>
      </c>
      <c r="L12" s="24">
        <f>[1]坦克部件!AE12</f>
        <v>3</v>
      </c>
      <c r="M12" s="24">
        <f>[1]坦克部件!AF12</f>
        <v>4</v>
      </c>
      <c r="N12" s="24">
        <f>[1]坦克部件!AG12</f>
        <v>162</v>
      </c>
      <c r="O12" s="24">
        <f>[1]坦克部件!AH12</f>
        <v>1223</v>
      </c>
      <c r="P12" s="24">
        <f t="shared" si="4"/>
        <v>20</v>
      </c>
      <c r="Q12" s="24">
        <f>[1]坦克部件养成!AI12</f>
        <v>1</v>
      </c>
      <c r="R12" s="24">
        <f>[1]坦克部件养成!AN12</f>
        <v>2600</v>
      </c>
      <c r="S12" s="28"/>
      <c r="T12" s="24">
        <f>[1]坦克部件养成!BE12</f>
        <v>9</v>
      </c>
      <c r="U12" s="24">
        <f>[1]坦克部件!Y12</f>
        <v>45.000000000000007</v>
      </c>
      <c r="V12" s="24">
        <f>[1]坦克部件!Z12</f>
        <v>305</v>
      </c>
      <c r="W12" s="24">
        <f>[1]坦克部件养成!BJ12</f>
        <v>2430</v>
      </c>
      <c r="X12" s="24">
        <f>[1]坦克部件养成!BO12</f>
        <v>900</v>
      </c>
      <c r="Y12" s="28"/>
      <c r="Z12" s="24">
        <v>9</v>
      </c>
      <c r="AA12" s="24">
        <v>1230</v>
      </c>
      <c r="AB12" s="24">
        <v>3</v>
      </c>
      <c r="AC12" s="24">
        <f t="shared" si="21"/>
        <v>100</v>
      </c>
      <c r="AE12" s="24">
        <f t="shared" si="14"/>
        <v>1</v>
      </c>
      <c r="AF12" s="24">
        <f t="shared" si="0"/>
        <v>1110</v>
      </c>
      <c r="AG12" s="24" t="str">
        <f t="shared" si="15"/>
        <v>T1</v>
      </c>
      <c r="AH12" s="24">
        <f t="shared" si="5"/>
        <v>30</v>
      </c>
      <c r="AI12" s="24">
        <f t="shared" si="16"/>
        <v>9</v>
      </c>
      <c r="AJ12" s="24">
        <f t="shared" si="1"/>
        <v>101</v>
      </c>
      <c r="AK12" s="24">
        <f t="shared" si="6"/>
        <v>305</v>
      </c>
      <c r="AL12" s="24">
        <f t="shared" si="7"/>
        <v>900</v>
      </c>
      <c r="AM12" s="24">
        <f t="shared" si="7"/>
        <v>2430</v>
      </c>
      <c r="AO12" s="24">
        <f t="shared" si="17"/>
        <v>1</v>
      </c>
      <c r="AP12" s="24">
        <f t="shared" si="2"/>
        <v>1110</v>
      </c>
      <c r="AQ12" s="24" t="str">
        <f t="shared" si="18"/>
        <v>T1</v>
      </c>
      <c r="AR12" s="24">
        <f t="shared" si="19"/>
        <v>3</v>
      </c>
      <c r="AS12" s="24">
        <f t="shared" si="20"/>
        <v>3</v>
      </c>
      <c r="AT12" s="24">
        <f t="shared" si="8"/>
        <v>4</v>
      </c>
      <c r="AU12" s="24">
        <f t="shared" si="9"/>
        <v>20</v>
      </c>
      <c r="AV12" s="24">
        <f t="shared" si="10"/>
        <v>1</v>
      </c>
      <c r="AW12" s="24">
        <f t="shared" si="11"/>
        <v>2600</v>
      </c>
      <c r="AX12" s="24">
        <f t="shared" si="3"/>
        <v>101</v>
      </c>
      <c r="AY12" s="24">
        <f t="shared" si="12"/>
        <v>1223</v>
      </c>
      <c r="BA12" s="32" t="s">
        <v>149</v>
      </c>
      <c r="BB12" s="32" t="s">
        <v>488</v>
      </c>
      <c r="BC12" s="33" t="s">
        <v>487</v>
      </c>
      <c r="BD12" s="33">
        <f>[1]坦克部件!AE12</f>
        <v>3</v>
      </c>
      <c r="BE12" s="33">
        <f>[1]坦克部件!AF12</f>
        <v>4</v>
      </c>
      <c r="BG12" s="25" t="str">
        <f t="shared" si="13"/>
        <v>[4,4,4,4]</v>
      </c>
    </row>
    <row r="13" spans="2:59">
      <c r="I13" s="24" t="str">
        <f>[1]坦克部件!AB13</f>
        <v>4星0亮</v>
      </c>
      <c r="J13" s="24" t="str">
        <f>[1]坦克部件!AC13</f>
        <v>T1</v>
      </c>
      <c r="K13" s="24">
        <f>[1]坦克部件!AD13</f>
        <v>4</v>
      </c>
      <c r="L13" s="24">
        <f>[1]坦克部件!AE13</f>
        <v>0</v>
      </c>
      <c r="M13" s="24">
        <f>[1]坦克部件!AF13</f>
        <v>4</v>
      </c>
      <c r="N13" s="24">
        <f>[1]坦克部件!AG13</f>
        <v>182</v>
      </c>
      <c r="O13" s="24">
        <f>[1]坦克部件!AH13</f>
        <v>1405</v>
      </c>
      <c r="P13" s="24">
        <f t="shared" si="4"/>
        <v>30</v>
      </c>
      <c r="Q13" s="24">
        <f>[1]坦克部件养成!AI13</f>
        <v>1</v>
      </c>
      <c r="R13" s="24">
        <f>[1]坦克部件养成!AN13</f>
        <v>3100</v>
      </c>
      <c r="S13" s="28"/>
      <c r="T13" s="24">
        <f>[1]坦克部件养成!BE13</f>
        <v>10</v>
      </c>
      <c r="U13" s="24">
        <f>[1]坦克部件!Y13</f>
        <v>45.000000000000007</v>
      </c>
      <c r="V13" s="24">
        <f>[1]坦克部件!Z13</f>
        <v>350</v>
      </c>
      <c r="W13" s="24">
        <f>[1]坦克部件养成!BJ13</f>
        <v>2910</v>
      </c>
      <c r="X13" s="24">
        <f>[1]坦克部件养成!BO13</f>
        <v>1100</v>
      </c>
      <c r="Y13" s="28"/>
      <c r="Z13" s="24">
        <v>10</v>
      </c>
      <c r="AA13" s="24">
        <v>1240</v>
      </c>
      <c r="AB13" s="24">
        <v>4</v>
      </c>
      <c r="AC13" s="24">
        <f t="shared" si="21"/>
        <v>100</v>
      </c>
      <c r="AE13" s="24">
        <f t="shared" si="14"/>
        <v>1</v>
      </c>
      <c r="AF13" s="24">
        <f t="shared" si="0"/>
        <v>1110</v>
      </c>
      <c r="AG13" s="24" t="str">
        <f t="shared" si="15"/>
        <v>T1</v>
      </c>
      <c r="AH13" s="24">
        <f t="shared" si="5"/>
        <v>30</v>
      </c>
      <c r="AI13" s="24">
        <f t="shared" si="16"/>
        <v>10</v>
      </c>
      <c r="AJ13" s="24">
        <f t="shared" si="1"/>
        <v>101</v>
      </c>
      <c r="AK13" s="24">
        <f t="shared" si="6"/>
        <v>350</v>
      </c>
      <c r="AL13" s="24">
        <f t="shared" si="7"/>
        <v>1100</v>
      </c>
      <c r="AM13" s="24">
        <f t="shared" si="7"/>
        <v>2910</v>
      </c>
      <c r="AO13" s="24">
        <f t="shared" si="17"/>
        <v>1</v>
      </c>
      <c r="AP13" s="24">
        <f t="shared" si="2"/>
        <v>1110</v>
      </c>
      <c r="AQ13" s="24" t="str">
        <f t="shared" si="18"/>
        <v>T1</v>
      </c>
      <c r="AR13" s="24">
        <f t="shared" si="19"/>
        <v>4</v>
      </c>
      <c r="AS13" s="24">
        <f t="shared" si="20"/>
        <v>0</v>
      </c>
      <c r="AT13" s="24">
        <f t="shared" si="8"/>
        <v>4</v>
      </c>
      <c r="AU13" s="24">
        <f t="shared" si="9"/>
        <v>30</v>
      </c>
      <c r="AV13" s="24">
        <f t="shared" si="10"/>
        <v>1</v>
      </c>
      <c r="AW13" s="24">
        <f t="shared" si="11"/>
        <v>3100</v>
      </c>
      <c r="AX13" s="24">
        <f t="shared" si="3"/>
        <v>101</v>
      </c>
      <c r="AY13" s="24">
        <f t="shared" si="12"/>
        <v>1405</v>
      </c>
      <c r="BA13" s="32" t="s">
        <v>150</v>
      </c>
      <c r="BB13" s="32" t="s">
        <v>489</v>
      </c>
      <c r="BC13" s="33" t="s">
        <v>483</v>
      </c>
      <c r="BD13" s="33">
        <f>[1]坦克部件!AE13</f>
        <v>0</v>
      </c>
      <c r="BE13" s="33">
        <f>[1]坦克部件!AF13</f>
        <v>4</v>
      </c>
      <c r="BG13" s="25" t="str">
        <f t="shared" si="13"/>
        <v>[4,4,4,4]</v>
      </c>
    </row>
    <row r="14" spans="2:59">
      <c r="I14" s="24" t="str">
        <f>[1]坦克部件!AB14</f>
        <v>4星1亮</v>
      </c>
      <c r="J14" s="24" t="str">
        <f>[1]坦克部件!AC14</f>
        <v>T1</v>
      </c>
      <c r="K14" s="24">
        <f>[1]坦克部件!AD14</f>
        <v>4</v>
      </c>
      <c r="L14" s="24">
        <f>[1]坦克部件!AE14</f>
        <v>1</v>
      </c>
      <c r="M14" s="24">
        <f>[1]坦克部件!AF14</f>
        <v>4</v>
      </c>
      <c r="N14" s="24">
        <f>[1]坦克部件!AG14</f>
        <v>182</v>
      </c>
      <c r="O14" s="24">
        <f>[1]坦克部件!AH14</f>
        <v>1587</v>
      </c>
      <c r="P14" s="24">
        <f t="shared" si="4"/>
        <v>30</v>
      </c>
      <c r="Q14" s="24">
        <f>[1]坦克部件养成!AI14</f>
        <v>1</v>
      </c>
      <c r="R14" s="24">
        <f>[1]坦克部件养成!AN14</f>
        <v>15500</v>
      </c>
      <c r="S14" s="28"/>
      <c r="T14" s="24">
        <f>[1]坦克部件养成!BE14</f>
        <v>11</v>
      </c>
      <c r="U14" s="24">
        <f>[1]坦克部件!Y14</f>
        <v>65</v>
      </c>
      <c r="V14" s="24">
        <f>[1]坦克部件!Z14</f>
        <v>415</v>
      </c>
      <c r="W14" s="24">
        <f>[1]坦克部件养成!BJ14</f>
        <v>390</v>
      </c>
      <c r="X14" s="24">
        <f>[1]坦克部件养成!BO14</f>
        <v>200</v>
      </c>
      <c r="Y14" s="28"/>
      <c r="Z14" s="24">
        <v>11</v>
      </c>
      <c r="AA14" s="24">
        <v>1250</v>
      </c>
      <c r="AB14" s="24">
        <v>5</v>
      </c>
      <c r="AC14" s="24">
        <f t="shared" si="21"/>
        <v>102</v>
      </c>
      <c r="AE14" s="24">
        <f t="shared" si="14"/>
        <v>1</v>
      </c>
      <c r="AF14" s="24">
        <f t="shared" si="0"/>
        <v>1110</v>
      </c>
      <c r="AG14" s="24" t="str">
        <f t="shared" si="15"/>
        <v>T1</v>
      </c>
      <c r="AH14" s="24">
        <f t="shared" si="5"/>
        <v>30</v>
      </c>
      <c r="AI14" s="24">
        <f t="shared" si="16"/>
        <v>11</v>
      </c>
      <c r="AJ14" s="24">
        <f t="shared" si="1"/>
        <v>101</v>
      </c>
      <c r="AK14" s="24">
        <f t="shared" si="6"/>
        <v>415</v>
      </c>
      <c r="AL14" s="24">
        <f t="shared" si="7"/>
        <v>200</v>
      </c>
      <c r="AM14" s="24">
        <f t="shared" si="7"/>
        <v>390</v>
      </c>
      <c r="AO14" s="24">
        <f t="shared" si="17"/>
        <v>1</v>
      </c>
      <c r="AP14" s="24">
        <f t="shared" si="2"/>
        <v>1110</v>
      </c>
      <c r="AQ14" s="24" t="str">
        <f t="shared" si="18"/>
        <v>T1</v>
      </c>
      <c r="AR14" s="24">
        <f t="shared" si="19"/>
        <v>4</v>
      </c>
      <c r="AS14" s="24">
        <f t="shared" si="20"/>
        <v>1</v>
      </c>
      <c r="AT14" s="24">
        <f t="shared" si="8"/>
        <v>4</v>
      </c>
      <c r="AU14" s="24">
        <f t="shared" si="9"/>
        <v>30</v>
      </c>
      <c r="AV14" s="24">
        <f t="shared" si="10"/>
        <v>1</v>
      </c>
      <c r="AW14" s="24">
        <f t="shared" si="11"/>
        <v>15500</v>
      </c>
      <c r="AX14" s="24">
        <f t="shared" si="3"/>
        <v>101</v>
      </c>
      <c r="AY14" s="24">
        <f t="shared" si="12"/>
        <v>1587</v>
      </c>
      <c r="BA14" s="32" t="s">
        <v>151</v>
      </c>
      <c r="BB14" s="32" t="s">
        <v>482</v>
      </c>
      <c r="BC14" s="33" t="s">
        <v>483</v>
      </c>
      <c r="BD14" s="33">
        <f>[1]坦克部件!AE14</f>
        <v>1</v>
      </c>
      <c r="BE14" s="33">
        <f>[1]坦克部件!AF14</f>
        <v>4</v>
      </c>
      <c r="BG14" s="25" t="str">
        <f t="shared" si="13"/>
        <v>[4,4,4,4]</v>
      </c>
    </row>
    <row r="15" spans="2:59">
      <c r="I15" s="24" t="str">
        <f>[1]坦克部件!AB15</f>
        <v>4星2亮</v>
      </c>
      <c r="J15" s="24" t="str">
        <f>[1]坦克部件!AC15</f>
        <v>T1</v>
      </c>
      <c r="K15" s="24">
        <f>[1]坦克部件!AD15</f>
        <v>4</v>
      </c>
      <c r="L15" s="24">
        <f>[1]坦克部件!AE15</f>
        <v>2</v>
      </c>
      <c r="M15" s="24">
        <f>[1]坦克部件!AF15</f>
        <v>4</v>
      </c>
      <c r="N15" s="24">
        <f>[1]坦克部件!AG15</f>
        <v>182</v>
      </c>
      <c r="O15" s="24">
        <f>[1]坦克部件!AH15</f>
        <v>1769</v>
      </c>
      <c r="P15" s="24">
        <f t="shared" si="4"/>
        <v>30</v>
      </c>
      <c r="Q15" s="24">
        <f>[1]坦克部件养成!AI15</f>
        <v>1</v>
      </c>
      <c r="R15" s="24">
        <f>[1]坦克部件养成!AN15</f>
        <v>15500</v>
      </c>
      <c r="S15" s="28"/>
      <c r="T15" s="24">
        <f>[1]坦克部件养成!BE15</f>
        <v>12</v>
      </c>
      <c r="U15" s="24">
        <f>[1]坦克部件!Y15</f>
        <v>65</v>
      </c>
      <c r="V15" s="24">
        <f>[1]坦克部件!Z15</f>
        <v>480</v>
      </c>
      <c r="W15" s="24">
        <f>[1]坦克部件养成!BJ15</f>
        <v>1170</v>
      </c>
      <c r="X15" s="24">
        <f>[1]坦克部件养成!BO15</f>
        <v>650</v>
      </c>
      <c r="Y15" s="28"/>
      <c r="Z15" s="24">
        <v>12</v>
      </c>
      <c r="AA15" s="24">
        <v>1260</v>
      </c>
      <c r="AB15" s="24">
        <v>6</v>
      </c>
      <c r="AC15" s="24">
        <f t="shared" si="21"/>
        <v>102</v>
      </c>
      <c r="AE15" s="24">
        <f t="shared" si="14"/>
        <v>1</v>
      </c>
      <c r="AF15" s="24">
        <f t="shared" si="0"/>
        <v>1110</v>
      </c>
      <c r="AG15" s="24" t="str">
        <f t="shared" si="15"/>
        <v>T1</v>
      </c>
      <c r="AH15" s="24">
        <f t="shared" si="5"/>
        <v>30</v>
      </c>
      <c r="AI15" s="24">
        <f t="shared" si="16"/>
        <v>12</v>
      </c>
      <c r="AJ15" s="24">
        <f t="shared" si="1"/>
        <v>101</v>
      </c>
      <c r="AK15" s="24">
        <f t="shared" si="6"/>
        <v>480</v>
      </c>
      <c r="AL15" s="24">
        <f t="shared" si="7"/>
        <v>650</v>
      </c>
      <c r="AM15" s="24">
        <f t="shared" si="7"/>
        <v>1170</v>
      </c>
      <c r="AO15" s="24">
        <f t="shared" si="17"/>
        <v>1</v>
      </c>
      <c r="AP15" s="24">
        <f t="shared" si="2"/>
        <v>1110</v>
      </c>
      <c r="AQ15" s="24" t="str">
        <f t="shared" si="18"/>
        <v>T1</v>
      </c>
      <c r="AR15" s="24">
        <f t="shared" si="19"/>
        <v>4</v>
      </c>
      <c r="AS15" s="24">
        <f t="shared" si="20"/>
        <v>2</v>
      </c>
      <c r="AT15" s="24">
        <f t="shared" si="8"/>
        <v>4</v>
      </c>
      <c r="AU15" s="24">
        <f t="shared" si="9"/>
        <v>30</v>
      </c>
      <c r="AV15" s="24">
        <f t="shared" si="10"/>
        <v>1</v>
      </c>
      <c r="AW15" s="24">
        <f t="shared" si="11"/>
        <v>15500</v>
      </c>
      <c r="AX15" s="24">
        <f t="shared" si="3"/>
        <v>101</v>
      </c>
      <c r="AY15" s="24">
        <f t="shared" si="12"/>
        <v>1769</v>
      </c>
      <c r="BA15" s="32" t="s">
        <v>152</v>
      </c>
      <c r="BB15" s="32" t="s">
        <v>484</v>
      </c>
      <c r="BC15" s="33" t="s">
        <v>483</v>
      </c>
      <c r="BD15" s="33">
        <f>[1]坦克部件!AE15</f>
        <v>2</v>
      </c>
      <c r="BE15" s="33">
        <f>[1]坦克部件!AF15</f>
        <v>4</v>
      </c>
      <c r="BG15" s="25" t="str">
        <f t="shared" si="13"/>
        <v>[4,4,4,4]</v>
      </c>
    </row>
    <row r="16" spans="2:59">
      <c r="I16" s="24" t="str">
        <f>[1]坦克部件!AB16</f>
        <v>4星3亮</v>
      </c>
      <c r="J16" s="24" t="str">
        <f>[1]坦克部件!AC16</f>
        <v>T1</v>
      </c>
      <c r="K16" s="24">
        <f>[1]坦克部件!AD16</f>
        <v>4</v>
      </c>
      <c r="L16" s="24">
        <f>[1]坦克部件!AE16</f>
        <v>3</v>
      </c>
      <c r="M16" s="24">
        <f>[1]坦克部件!AF16</f>
        <v>4</v>
      </c>
      <c r="N16" s="24">
        <f>[1]坦克部件!AG16</f>
        <v>182</v>
      </c>
      <c r="O16" s="24">
        <f>[1]坦克部件!AH16</f>
        <v>1951</v>
      </c>
      <c r="P16" s="24">
        <f t="shared" si="4"/>
        <v>30</v>
      </c>
      <c r="Q16" s="24">
        <f>[1]坦克部件养成!AI16</f>
        <v>1</v>
      </c>
      <c r="R16" s="24">
        <f>[1]坦克部件养成!AN16</f>
        <v>15500</v>
      </c>
      <c r="S16" s="28"/>
      <c r="T16" s="24">
        <f>[1]坦克部件养成!BE16</f>
        <v>13</v>
      </c>
      <c r="U16" s="24">
        <f>[1]坦克部件!Y16</f>
        <v>65</v>
      </c>
      <c r="V16" s="24">
        <f>[1]坦克部件!Z16</f>
        <v>545</v>
      </c>
      <c r="W16" s="24">
        <f>[1]坦克部件养成!BJ16</f>
        <v>1980</v>
      </c>
      <c r="X16" s="24">
        <f>[1]坦克部件养成!BO16</f>
        <v>1100</v>
      </c>
      <c r="Y16" s="28"/>
      <c r="Z16" s="24">
        <v>13</v>
      </c>
      <c r="AA16" s="24">
        <v>1310</v>
      </c>
      <c r="AB16" s="24">
        <v>1</v>
      </c>
      <c r="AC16" s="24">
        <f t="shared" si="21"/>
        <v>101</v>
      </c>
      <c r="AE16" s="24">
        <f t="shared" si="14"/>
        <v>1</v>
      </c>
      <c r="AF16" s="24">
        <f t="shared" si="0"/>
        <v>1110</v>
      </c>
      <c r="AG16" s="24" t="str">
        <f t="shared" si="15"/>
        <v>T1</v>
      </c>
      <c r="AH16" s="24">
        <f t="shared" si="5"/>
        <v>30</v>
      </c>
      <c r="AI16" s="24">
        <f t="shared" si="16"/>
        <v>13</v>
      </c>
      <c r="AJ16" s="24">
        <f t="shared" si="1"/>
        <v>101</v>
      </c>
      <c r="AK16" s="24">
        <f t="shared" si="6"/>
        <v>545</v>
      </c>
      <c r="AL16" s="24">
        <f t="shared" si="7"/>
        <v>1100</v>
      </c>
      <c r="AM16" s="24">
        <f t="shared" si="7"/>
        <v>1980</v>
      </c>
      <c r="AO16" s="24">
        <f t="shared" si="17"/>
        <v>1</v>
      </c>
      <c r="AP16" s="24">
        <f t="shared" si="2"/>
        <v>1110</v>
      </c>
      <c r="AQ16" s="24" t="str">
        <f t="shared" si="18"/>
        <v>T1</v>
      </c>
      <c r="AR16" s="24">
        <f t="shared" si="19"/>
        <v>4</v>
      </c>
      <c r="AS16" s="24">
        <f t="shared" si="20"/>
        <v>3</v>
      </c>
      <c r="AT16" s="24">
        <f t="shared" si="8"/>
        <v>4</v>
      </c>
      <c r="AU16" s="24">
        <f t="shared" si="9"/>
        <v>30</v>
      </c>
      <c r="AV16" s="24">
        <f t="shared" si="10"/>
        <v>1</v>
      </c>
      <c r="AW16" s="24">
        <f t="shared" si="11"/>
        <v>15500</v>
      </c>
      <c r="AX16" s="24">
        <f t="shared" si="3"/>
        <v>101</v>
      </c>
      <c r="AY16" s="24">
        <f t="shared" si="12"/>
        <v>1951</v>
      </c>
      <c r="BA16" s="32" t="s">
        <v>154</v>
      </c>
      <c r="BB16" s="32" t="s">
        <v>484</v>
      </c>
      <c r="BC16" s="33" t="s">
        <v>485</v>
      </c>
      <c r="BD16" s="33">
        <f>[1]坦克部件!AE16</f>
        <v>3</v>
      </c>
      <c r="BE16" s="33">
        <f>[1]坦克部件!AF16</f>
        <v>4</v>
      </c>
      <c r="BG16" s="25" t="str">
        <f t="shared" si="13"/>
        <v>[4,4,4,4]</v>
      </c>
    </row>
    <row r="17" spans="9:59">
      <c r="I17" s="24" t="str">
        <f>[1]坦克部件!AB17</f>
        <v>4星4亮</v>
      </c>
      <c r="J17" s="24" t="str">
        <f>[1]坦克部件!AC17</f>
        <v>T1</v>
      </c>
      <c r="K17" s="24">
        <f>[1]坦克部件!AD17</f>
        <v>4</v>
      </c>
      <c r="L17" s="24">
        <f>[1]坦克部件!AE17</f>
        <v>4</v>
      </c>
      <c r="M17" s="24">
        <f>[1]坦克部件!AF17</f>
        <v>4</v>
      </c>
      <c r="N17" s="24">
        <f>[1]坦克部件!AG17</f>
        <v>182</v>
      </c>
      <c r="O17" s="24">
        <f>[1]坦克部件!AH17</f>
        <v>2133</v>
      </c>
      <c r="P17" s="24">
        <f t="shared" si="4"/>
        <v>30</v>
      </c>
      <c r="Q17" s="24">
        <f>[1]坦克部件养成!AI17</f>
        <v>0</v>
      </c>
      <c r="R17" s="24">
        <f>[1]坦克部件养成!AN17</f>
        <v>15500</v>
      </c>
      <c r="S17" s="28"/>
      <c r="T17" s="24">
        <f>[1]坦克部件养成!BE17</f>
        <v>14</v>
      </c>
      <c r="U17" s="24">
        <f>[1]坦克部件!Y17</f>
        <v>65</v>
      </c>
      <c r="V17" s="24">
        <f>[1]坦克部件!Z17</f>
        <v>610</v>
      </c>
      <c r="W17" s="24">
        <f>[1]坦克部件养成!BJ17</f>
        <v>2760</v>
      </c>
      <c r="X17" s="24">
        <f>[1]坦克部件养成!BO17</f>
        <v>1550</v>
      </c>
      <c r="Y17" s="28"/>
      <c r="Z17" s="24">
        <v>14</v>
      </c>
      <c r="AA17" s="24">
        <v>1320</v>
      </c>
      <c r="AB17" s="24">
        <v>2</v>
      </c>
      <c r="AC17" s="24">
        <f t="shared" si="21"/>
        <v>101</v>
      </c>
      <c r="AE17" s="24">
        <f t="shared" si="14"/>
        <v>1</v>
      </c>
      <c r="AF17" s="24">
        <f t="shared" si="0"/>
        <v>1110</v>
      </c>
      <c r="AG17" s="24" t="str">
        <f t="shared" si="15"/>
        <v>T1</v>
      </c>
      <c r="AH17" s="24">
        <f t="shared" si="5"/>
        <v>30</v>
      </c>
      <c r="AI17" s="24">
        <f t="shared" si="16"/>
        <v>14</v>
      </c>
      <c r="AJ17" s="24">
        <f t="shared" si="1"/>
        <v>101</v>
      </c>
      <c r="AK17" s="24">
        <f t="shared" si="6"/>
        <v>610</v>
      </c>
      <c r="AL17" s="24">
        <f t="shared" si="7"/>
        <v>1550</v>
      </c>
      <c r="AM17" s="24">
        <f t="shared" si="7"/>
        <v>2760</v>
      </c>
      <c r="AO17" s="24">
        <f t="shared" si="17"/>
        <v>1</v>
      </c>
      <c r="AP17" s="24">
        <f t="shared" si="2"/>
        <v>1110</v>
      </c>
      <c r="AQ17" s="24" t="str">
        <f t="shared" si="18"/>
        <v>T1</v>
      </c>
      <c r="AR17" s="24">
        <f t="shared" si="19"/>
        <v>4</v>
      </c>
      <c r="AS17" s="24">
        <f t="shared" si="20"/>
        <v>4</v>
      </c>
      <c r="AT17" s="24">
        <f t="shared" si="8"/>
        <v>4</v>
      </c>
      <c r="AU17" s="24">
        <f t="shared" si="9"/>
        <v>30</v>
      </c>
      <c r="AV17" s="24">
        <f t="shared" si="10"/>
        <v>0</v>
      </c>
      <c r="AW17" s="24">
        <f t="shared" si="11"/>
        <v>15500</v>
      </c>
      <c r="AX17" s="24">
        <f t="shared" si="3"/>
        <v>101</v>
      </c>
      <c r="AY17" s="24">
        <f t="shared" si="12"/>
        <v>2133</v>
      </c>
      <c r="BA17" s="32" t="s">
        <v>155</v>
      </c>
      <c r="BB17" s="32" t="s">
        <v>486</v>
      </c>
      <c r="BC17" s="33" t="s">
        <v>483</v>
      </c>
      <c r="BD17" s="33">
        <f>[1]坦克部件!AE17</f>
        <v>4</v>
      </c>
      <c r="BE17" s="33">
        <f>[1]坦克部件!AF17</f>
        <v>4</v>
      </c>
      <c r="BG17" s="25" t="str">
        <f t="shared" si="13"/>
        <v>[4,4,4,4]</v>
      </c>
    </row>
    <row r="18" spans="9:59">
      <c r="I18" s="24" t="str">
        <f>[1]坦克部件!AB18</f>
        <v>2星0亮</v>
      </c>
      <c r="J18" s="24" t="str">
        <f>[1]坦克部件!AC18</f>
        <v>T2</v>
      </c>
      <c r="K18" s="24">
        <f>[1]坦克部件!AD18</f>
        <v>2</v>
      </c>
      <c r="L18" s="24">
        <f>[1]坦克部件!AE18</f>
        <v>0</v>
      </c>
      <c r="M18" s="24">
        <f>[1]坦克部件!AF18</f>
        <v>5</v>
      </c>
      <c r="N18" s="24">
        <f>[1]坦克部件!AG18</f>
        <v>325</v>
      </c>
      <c r="O18" s="24">
        <f>[1]坦克部件!AH18</f>
        <v>325</v>
      </c>
      <c r="P18" s="24">
        <f t="shared" si="4"/>
        <v>10</v>
      </c>
      <c r="Q18" s="24">
        <f>[1]坦克部件养成!AI18</f>
        <v>1</v>
      </c>
      <c r="R18" s="24">
        <f>[1]坦克部件养成!AN18</f>
        <v>550</v>
      </c>
      <c r="S18" s="28"/>
      <c r="T18" s="24">
        <f>[1]坦克部件养成!BE18</f>
        <v>15</v>
      </c>
      <c r="U18" s="24">
        <f>[1]坦克部件!Y18</f>
        <v>65</v>
      </c>
      <c r="V18" s="24">
        <f>[1]坦克部件!Z18</f>
        <v>675</v>
      </c>
      <c r="W18" s="24">
        <f>[1]坦克部件养成!BJ18</f>
        <v>3540</v>
      </c>
      <c r="X18" s="24">
        <f>[1]坦克部件养成!BO18</f>
        <v>1950</v>
      </c>
      <c r="Y18" s="28"/>
      <c r="Z18" s="24">
        <v>15</v>
      </c>
      <c r="AA18" s="24">
        <v>1330</v>
      </c>
      <c r="AB18" s="24">
        <v>3</v>
      </c>
      <c r="AC18" s="24">
        <f t="shared" si="21"/>
        <v>100</v>
      </c>
      <c r="AE18" s="24">
        <f t="shared" si="14"/>
        <v>1</v>
      </c>
      <c r="AF18" s="24">
        <f t="shared" si="0"/>
        <v>1110</v>
      </c>
      <c r="AG18" s="24" t="str">
        <f t="shared" si="15"/>
        <v>T1</v>
      </c>
      <c r="AH18" s="24">
        <f t="shared" si="5"/>
        <v>30</v>
      </c>
      <c r="AI18" s="24">
        <f t="shared" si="16"/>
        <v>15</v>
      </c>
      <c r="AJ18" s="24">
        <f t="shared" si="1"/>
        <v>101</v>
      </c>
      <c r="AK18" s="24">
        <f t="shared" si="6"/>
        <v>675</v>
      </c>
      <c r="AL18" s="24">
        <f t="shared" si="7"/>
        <v>1950</v>
      </c>
      <c r="AM18" s="24">
        <f t="shared" si="7"/>
        <v>3540</v>
      </c>
      <c r="AO18" s="24">
        <f t="shared" si="17"/>
        <v>2</v>
      </c>
      <c r="AP18" s="24">
        <f t="shared" si="2"/>
        <v>1120</v>
      </c>
      <c r="AQ18" s="24" t="str">
        <f t="shared" si="18"/>
        <v>T1</v>
      </c>
      <c r="AR18" s="24">
        <f t="shared" si="19"/>
        <v>1</v>
      </c>
      <c r="AS18" s="24">
        <f t="shared" si="20"/>
        <v>0</v>
      </c>
      <c r="AT18" s="24">
        <f t="shared" si="8"/>
        <v>4</v>
      </c>
      <c r="AU18" s="24">
        <f t="shared" si="9"/>
        <v>5</v>
      </c>
      <c r="AV18" s="24">
        <f t="shared" si="10"/>
        <v>1</v>
      </c>
      <c r="AW18" s="24">
        <f t="shared" si="11"/>
        <v>170</v>
      </c>
      <c r="AX18" s="24">
        <f t="shared" si="3"/>
        <v>101</v>
      </c>
      <c r="AY18" s="24">
        <f t="shared" si="12"/>
        <v>100</v>
      </c>
      <c r="BA18" s="32" t="s">
        <v>156</v>
      </c>
      <c r="BB18" s="32" t="s">
        <v>486</v>
      </c>
      <c r="BC18" s="33" t="s">
        <v>485</v>
      </c>
      <c r="BD18" s="33">
        <f>[1]坦克部件!AE18</f>
        <v>0</v>
      </c>
      <c r="BE18" s="33">
        <f>[1]坦克部件!AF18</f>
        <v>5</v>
      </c>
      <c r="BG18" s="25" t="str">
        <f t="shared" si="13"/>
        <v>[5,5,5,5]</v>
      </c>
    </row>
    <row r="19" spans="9:59">
      <c r="I19" s="24" t="str">
        <f>[1]坦克部件!AB19</f>
        <v>2星1亮</v>
      </c>
      <c r="J19" s="24" t="str">
        <f>[1]坦克部件!AC19</f>
        <v>T2</v>
      </c>
      <c r="K19" s="24">
        <f>[1]坦克部件!AD19</f>
        <v>2</v>
      </c>
      <c r="L19" s="24">
        <f>[1]坦克部件!AE19</f>
        <v>1</v>
      </c>
      <c r="M19" s="24">
        <f>[1]坦克部件!AF19</f>
        <v>5</v>
      </c>
      <c r="N19" s="24">
        <f>[1]坦克部件!AG19</f>
        <v>125</v>
      </c>
      <c r="O19" s="24">
        <f>[1]坦克部件!AH19</f>
        <v>450</v>
      </c>
      <c r="P19" s="24">
        <f t="shared" si="4"/>
        <v>10</v>
      </c>
      <c r="Q19" s="24">
        <f>[1]坦克部件养成!AI19</f>
        <v>1</v>
      </c>
      <c r="R19" s="24">
        <f>[1]坦克部件养成!AN19</f>
        <v>550</v>
      </c>
      <c r="S19" s="28"/>
      <c r="T19" s="24">
        <f>[1]坦克部件养成!BE19</f>
        <v>16</v>
      </c>
      <c r="U19" s="24">
        <f>[1]坦克部件!Y19</f>
        <v>65</v>
      </c>
      <c r="V19" s="24">
        <f>[1]坦克部件!Z19</f>
        <v>740</v>
      </c>
      <c r="W19" s="24">
        <f>[1]坦克部件养成!BJ19</f>
        <v>4350</v>
      </c>
      <c r="X19" s="24">
        <f>[1]坦克部件养成!BO19</f>
        <v>2400</v>
      </c>
      <c r="Y19" s="28"/>
      <c r="Z19" s="24">
        <v>16</v>
      </c>
      <c r="AA19" s="24">
        <v>1340</v>
      </c>
      <c r="AB19" s="24">
        <v>4</v>
      </c>
      <c r="AC19" s="24">
        <f t="shared" si="21"/>
        <v>100</v>
      </c>
      <c r="AE19" s="24">
        <f t="shared" si="14"/>
        <v>1</v>
      </c>
      <c r="AF19" s="24">
        <f t="shared" si="0"/>
        <v>1110</v>
      </c>
      <c r="AG19" s="24" t="str">
        <f t="shared" si="15"/>
        <v>T1</v>
      </c>
      <c r="AH19" s="24">
        <f t="shared" si="5"/>
        <v>30</v>
      </c>
      <c r="AI19" s="24">
        <f t="shared" si="16"/>
        <v>16</v>
      </c>
      <c r="AJ19" s="24">
        <f t="shared" si="1"/>
        <v>101</v>
      </c>
      <c r="AK19" s="24">
        <f t="shared" si="6"/>
        <v>740</v>
      </c>
      <c r="AL19" s="24">
        <f t="shared" si="7"/>
        <v>2400</v>
      </c>
      <c r="AM19" s="24">
        <f t="shared" si="7"/>
        <v>4350</v>
      </c>
      <c r="AO19" s="24">
        <f t="shared" si="17"/>
        <v>2</v>
      </c>
      <c r="AP19" s="24">
        <f t="shared" si="2"/>
        <v>1120</v>
      </c>
      <c r="AQ19" s="24" t="str">
        <f t="shared" si="18"/>
        <v>T1</v>
      </c>
      <c r="AR19" s="24">
        <f t="shared" si="19"/>
        <v>1</v>
      </c>
      <c r="AS19" s="24">
        <f t="shared" si="20"/>
        <v>1</v>
      </c>
      <c r="AT19" s="24">
        <f t="shared" si="8"/>
        <v>4</v>
      </c>
      <c r="AU19" s="24">
        <f t="shared" si="9"/>
        <v>5</v>
      </c>
      <c r="AV19" s="24">
        <f t="shared" si="10"/>
        <v>1</v>
      </c>
      <c r="AW19" s="24">
        <f t="shared" si="11"/>
        <v>170</v>
      </c>
      <c r="AX19" s="24">
        <f t="shared" si="3"/>
        <v>101</v>
      </c>
      <c r="AY19" s="24">
        <f t="shared" si="12"/>
        <v>200</v>
      </c>
      <c r="BA19" s="32" t="s">
        <v>153</v>
      </c>
      <c r="BB19" s="32" t="s">
        <v>486</v>
      </c>
      <c r="BC19" s="33" t="s">
        <v>487</v>
      </c>
      <c r="BD19" s="33">
        <f>[1]坦克部件!AE19</f>
        <v>1</v>
      </c>
      <c r="BE19" s="33">
        <f>[1]坦克部件!AF19</f>
        <v>5</v>
      </c>
      <c r="BG19" s="25" t="str">
        <f t="shared" si="13"/>
        <v>[5,5,5,5]</v>
      </c>
    </row>
    <row r="20" spans="9:59">
      <c r="I20" s="24" t="str">
        <f>[1]坦克部件!AB20</f>
        <v>2星2亮</v>
      </c>
      <c r="J20" s="24" t="str">
        <f>[1]坦克部件!AC20</f>
        <v>T2</v>
      </c>
      <c r="K20" s="24">
        <f>[1]坦克部件!AD20</f>
        <v>2</v>
      </c>
      <c r="L20" s="24">
        <f>[1]坦克部件!AE20</f>
        <v>2</v>
      </c>
      <c r="M20" s="24">
        <f>[1]坦克部件!AF20</f>
        <v>5</v>
      </c>
      <c r="N20" s="24">
        <f>[1]坦克部件!AG20</f>
        <v>125</v>
      </c>
      <c r="O20" s="24">
        <f>[1]坦克部件!AH20</f>
        <v>575</v>
      </c>
      <c r="P20" s="24">
        <f t="shared" si="4"/>
        <v>10</v>
      </c>
      <c r="Q20" s="24">
        <f>[1]坦克部件养成!AI20</f>
        <v>1</v>
      </c>
      <c r="R20" s="24">
        <f>[1]坦克部件养成!AN20</f>
        <v>550</v>
      </c>
      <c r="S20" s="28"/>
      <c r="T20" s="24">
        <f>[1]坦克部件养成!BE20</f>
        <v>17</v>
      </c>
      <c r="U20" s="24">
        <f>[1]坦克部件!Y20</f>
        <v>65</v>
      </c>
      <c r="V20" s="24">
        <f>[1]坦克部件!Z20</f>
        <v>805</v>
      </c>
      <c r="W20" s="24">
        <f>[1]坦克部件养成!BJ20</f>
        <v>5130</v>
      </c>
      <c r="X20" s="24">
        <f>[1]坦克部件养成!BO20</f>
        <v>2850</v>
      </c>
      <c r="Y20" s="28"/>
      <c r="Z20" s="24">
        <v>17</v>
      </c>
      <c r="AA20" s="24">
        <v>1350</v>
      </c>
      <c r="AB20" s="24">
        <v>5</v>
      </c>
      <c r="AC20" s="24">
        <f t="shared" si="21"/>
        <v>102</v>
      </c>
      <c r="AE20" s="24">
        <f t="shared" si="14"/>
        <v>1</v>
      </c>
      <c r="AF20" s="24">
        <f t="shared" si="0"/>
        <v>1110</v>
      </c>
      <c r="AG20" s="24" t="str">
        <f t="shared" si="15"/>
        <v>T1</v>
      </c>
      <c r="AH20" s="24">
        <f t="shared" si="5"/>
        <v>30</v>
      </c>
      <c r="AI20" s="24">
        <f t="shared" si="16"/>
        <v>17</v>
      </c>
      <c r="AJ20" s="24">
        <f t="shared" si="1"/>
        <v>101</v>
      </c>
      <c r="AK20" s="24">
        <f t="shared" si="6"/>
        <v>805</v>
      </c>
      <c r="AL20" s="24">
        <f t="shared" si="7"/>
        <v>2850</v>
      </c>
      <c r="AM20" s="24">
        <f t="shared" si="7"/>
        <v>5130</v>
      </c>
      <c r="AO20" s="24">
        <f t="shared" si="17"/>
        <v>2</v>
      </c>
      <c r="AP20" s="24">
        <f t="shared" si="2"/>
        <v>1120</v>
      </c>
      <c r="AQ20" s="24" t="str">
        <f t="shared" si="18"/>
        <v>T1</v>
      </c>
      <c r="AR20" s="24">
        <f t="shared" si="19"/>
        <v>2</v>
      </c>
      <c r="AS20" s="24">
        <f t="shared" si="20"/>
        <v>0</v>
      </c>
      <c r="AT20" s="24">
        <f t="shared" si="8"/>
        <v>4</v>
      </c>
      <c r="AU20" s="24">
        <f t="shared" si="9"/>
        <v>10</v>
      </c>
      <c r="AV20" s="24">
        <f t="shared" si="10"/>
        <v>1</v>
      </c>
      <c r="AW20" s="24">
        <f t="shared" si="11"/>
        <v>180</v>
      </c>
      <c r="AX20" s="24">
        <f t="shared" si="3"/>
        <v>101</v>
      </c>
      <c r="AY20" s="24">
        <f t="shared" si="12"/>
        <v>325</v>
      </c>
      <c r="BA20" s="32" t="s">
        <v>158</v>
      </c>
      <c r="BB20" s="32" t="s">
        <v>488</v>
      </c>
      <c r="BC20" s="33" t="s">
        <v>483</v>
      </c>
      <c r="BD20" s="33">
        <f>[1]坦克部件!AE20</f>
        <v>2</v>
      </c>
      <c r="BE20" s="33">
        <f>[1]坦克部件!AF20</f>
        <v>5</v>
      </c>
      <c r="BG20" s="25" t="str">
        <f t="shared" si="13"/>
        <v>[5,5,5,5]</v>
      </c>
    </row>
    <row r="21" spans="9:59">
      <c r="I21" s="24" t="str">
        <f>[1]坦克部件!AB21</f>
        <v>3星0亮</v>
      </c>
      <c r="J21" s="24" t="str">
        <f>[1]坦克部件!AC21</f>
        <v>T2</v>
      </c>
      <c r="K21" s="24">
        <f>[1]坦克部件!AD21</f>
        <v>3</v>
      </c>
      <c r="L21" s="24">
        <f>[1]坦克部件!AE21</f>
        <v>0</v>
      </c>
      <c r="M21" s="24">
        <f>[1]坦克部件!AF21</f>
        <v>5</v>
      </c>
      <c r="N21" s="24">
        <f>[1]坦克部件!AG21</f>
        <v>162</v>
      </c>
      <c r="O21" s="24">
        <f>[1]坦克部件!AH21</f>
        <v>737</v>
      </c>
      <c r="P21" s="24">
        <f t="shared" si="4"/>
        <v>20</v>
      </c>
      <c r="Q21" s="24">
        <f>[1]坦克部件养成!AI21</f>
        <v>1</v>
      </c>
      <c r="R21" s="24">
        <f>[1]坦克部件养成!AN21</f>
        <v>600</v>
      </c>
      <c r="S21" s="28"/>
      <c r="T21" s="24">
        <f>[1]坦克部件养成!BE21</f>
        <v>18</v>
      </c>
      <c r="U21" s="24">
        <f>[1]坦克部件!Y21</f>
        <v>65</v>
      </c>
      <c r="V21" s="24">
        <f>[1]坦克部件!Z21</f>
        <v>870</v>
      </c>
      <c r="W21" s="24">
        <f>[1]坦克部件养成!BJ21</f>
        <v>5910</v>
      </c>
      <c r="X21" s="24">
        <f>[1]坦克部件养成!BO21</f>
        <v>3300</v>
      </c>
      <c r="Y21" s="28"/>
      <c r="Z21" s="24">
        <v>18</v>
      </c>
      <c r="AA21" s="24">
        <v>1360</v>
      </c>
      <c r="AB21" s="24">
        <v>6</v>
      </c>
      <c r="AC21" s="24">
        <f t="shared" si="21"/>
        <v>102</v>
      </c>
      <c r="AE21" s="24">
        <f t="shared" si="14"/>
        <v>1</v>
      </c>
      <c r="AF21" s="24">
        <f t="shared" si="0"/>
        <v>1110</v>
      </c>
      <c r="AG21" s="24" t="str">
        <f t="shared" si="15"/>
        <v>T1</v>
      </c>
      <c r="AH21" s="24">
        <f t="shared" si="5"/>
        <v>30</v>
      </c>
      <c r="AI21" s="24">
        <f t="shared" si="16"/>
        <v>18</v>
      </c>
      <c r="AJ21" s="24">
        <f t="shared" si="1"/>
        <v>101</v>
      </c>
      <c r="AK21" s="24">
        <f t="shared" si="6"/>
        <v>870</v>
      </c>
      <c r="AL21" s="24">
        <f t="shared" si="7"/>
        <v>3300</v>
      </c>
      <c r="AM21" s="24">
        <f t="shared" si="7"/>
        <v>5910</v>
      </c>
      <c r="AO21" s="24">
        <f t="shared" si="17"/>
        <v>2</v>
      </c>
      <c r="AP21" s="24">
        <f t="shared" si="2"/>
        <v>1120</v>
      </c>
      <c r="AQ21" s="24" t="str">
        <f t="shared" si="18"/>
        <v>T1</v>
      </c>
      <c r="AR21" s="24">
        <f t="shared" si="19"/>
        <v>2</v>
      </c>
      <c r="AS21" s="24">
        <f t="shared" si="20"/>
        <v>1</v>
      </c>
      <c r="AT21" s="24">
        <f t="shared" si="8"/>
        <v>4</v>
      </c>
      <c r="AU21" s="24">
        <f t="shared" si="9"/>
        <v>10</v>
      </c>
      <c r="AV21" s="24">
        <f t="shared" si="10"/>
        <v>1</v>
      </c>
      <c r="AW21" s="24">
        <f t="shared" si="11"/>
        <v>550</v>
      </c>
      <c r="AX21" s="24">
        <f t="shared" si="3"/>
        <v>101</v>
      </c>
      <c r="AY21" s="24">
        <f t="shared" si="12"/>
        <v>450</v>
      </c>
      <c r="BA21" s="32" t="s">
        <v>159</v>
      </c>
      <c r="BB21" s="32" t="s">
        <v>488</v>
      </c>
      <c r="BC21" s="33" t="s">
        <v>485</v>
      </c>
      <c r="BD21" s="33">
        <f>[1]坦克部件!AE21</f>
        <v>0</v>
      </c>
      <c r="BE21" s="33">
        <f>[1]坦克部件!AF21</f>
        <v>5</v>
      </c>
      <c r="BG21" s="25" t="str">
        <f t="shared" si="13"/>
        <v>[5,5,5,5]</v>
      </c>
    </row>
    <row r="22" spans="9:59">
      <c r="I22" s="24" t="str">
        <f>[1]坦克部件!AB22</f>
        <v>3星1亮</v>
      </c>
      <c r="J22" s="24" t="str">
        <f>[1]坦克部件!AC22</f>
        <v>T2</v>
      </c>
      <c r="K22" s="24">
        <f>[1]坦克部件!AD22</f>
        <v>3</v>
      </c>
      <c r="L22" s="24">
        <f>[1]坦克部件!AE22</f>
        <v>1</v>
      </c>
      <c r="M22" s="24">
        <f>[1]坦克部件!AF22</f>
        <v>5</v>
      </c>
      <c r="N22" s="24">
        <f>[1]坦克部件!AG22</f>
        <v>162</v>
      </c>
      <c r="O22" s="24">
        <f>[1]坦克部件!AH22</f>
        <v>899</v>
      </c>
      <c r="P22" s="24">
        <f t="shared" si="4"/>
        <v>20</v>
      </c>
      <c r="Q22" s="24">
        <f>[1]坦克部件养成!AI22</f>
        <v>1</v>
      </c>
      <c r="R22" s="24">
        <f>[1]坦克部件养成!AN22</f>
        <v>2600</v>
      </c>
      <c r="S22" s="28"/>
      <c r="T22" s="24">
        <f>[1]坦克部件养成!BE22</f>
        <v>19</v>
      </c>
      <c r="U22" s="24">
        <f>[1]坦克部件!Y22</f>
        <v>65</v>
      </c>
      <c r="V22" s="24">
        <f>[1]坦克部件!Z22</f>
        <v>935</v>
      </c>
      <c r="W22" s="24">
        <f>[1]坦克部件养成!BJ22</f>
        <v>6720</v>
      </c>
      <c r="X22" s="24">
        <f>[1]坦克部件养成!BO22</f>
        <v>3700</v>
      </c>
      <c r="Y22" s="28"/>
      <c r="Z22" s="24">
        <v>19</v>
      </c>
      <c r="AA22" s="24">
        <v>2110</v>
      </c>
      <c r="AB22" s="24">
        <v>1</v>
      </c>
      <c r="AC22" s="24">
        <f t="shared" si="21"/>
        <v>101</v>
      </c>
      <c r="AE22" s="24">
        <f t="shared" si="14"/>
        <v>1</v>
      </c>
      <c r="AF22" s="24">
        <f t="shared" si="0"/>
        <v>1110</v>
      </c>
      <c r="AG22" s="24" t="str">
        <f t="shared" si="15"/>
        <v>T1</v>
      </c>
      <c r="AH22" s="24">
        <f t="shared" si="5"/>
        <v>30</v>
      </c>
      <c r="AI22" s="24">
        <f t="shared" si="16"/>
        <v>19</v>
      </c>
      <c r="AJ22" s="24">
        <f t="shared" si="1"/>
        <v>101</v>
      </c>
      <c r="AK22" s="24">
        <f t="shared" si="6"/>
        <v>935</v>
      </c>
      <c r="AL22" s="24">
        <f t="shared" si="7"/>
        <v>3700</v>
      </c>
      <c r="AM22" s="24">
        <f t="shared" si="7"/>
        <v>6720</v>
      </c>
      <c r="AO22" s="24">
        <f t="shared" si="17"/>
        <v>2</v>
      </c>
      <c r="AP22" s="24">
        <f t="shared" si="2"/>
        <v>1120</v>
      </c>
      <c r="AQ22" s="24" t="str">
        <f t="shared" si="18"/>
        <v>T1</v>
      </c>
      <c r="AR22" s="24">
        <f t="shared" si="19"/>
        <v>2</v>
      </c>
      <c r="AS22" s="24">
        <f t="shared" si="20"/>
        <v>2</v>
      </c>
      <c r="AT22" s="24">
        <f t="shared" si="8"/>
        <v>4</v>
      </c>
      <c r="AU22" s="24">
        <f t="shared" si="9"/>
        <v>10</v>
      </c>
      <c r="AV22" s="24">
        <f t="shared" si="10"/>
        <v>1</v>
      </c>
      <c r="AW22" s="24">
        <f t="shared" si="11"/>
        <v>550</v>
      </c>
      <c r="AX22" s="24">
        <f t="shared" si="3"/>
        <v>101</v>
      </c>
      <c r="AY22" s="24">
        <f t="shared" si="12"/>
        <v>575</v>
      </c>
      <c r="BA22" s="32" t="s">
        <v>167</v>
      </c>
      <c r="BB22" s="32" t="s">
        <v>488</v>
      </c>
      <c r="BC22" s="33" t="s">
        <v>487</v>
      </c>
      <c r="BD22" s="33">
        <f>[1]坦克部件!AE22</f>
        <v>1</v>
      </c>
      <c r="BE22" s="33">
        <f>[1]坦克部件!AF22</f>
        <v>5</v>
      </c>
      <c r="BG22" s="25" t="str">
        <f t="shared" si="13"/>
        <v>[5,5,5,5]</v>
      </c>
    </row>
    <row r="23" spans="9:59">
      <c r="I23" s="24" t="str">
        <f>[1]坦克部件!AB23</f>
        <v>3星2亮</v>
      </c>
      <c r="J23" s="24" t="str">
        <f>[1]坦克部件!AC23</f>
        <v>T2</v>
      </c>
      <c r="K23" s="24">
        <f>[1]坦克部件!AD23</f>
        <v>3</v>
      </c>
      <c r="L23" s="24">
        <f>[1]坦克部件!AE23</f>
        <v>2</v>
      </c>
      <c r="M23" s="24">
        <f>[1]坦克部件!AF23</f>
        <v>5</v>
      </c>
      <c r="N23" s="24">
        <f>[1]坦克部件!AG23</f>
        <v>162</v>
      </c>
      <c r="O23" s="24">
        <f>[1]坦克部件!AH23</f>
        <v>1061</v>
      </c>
      <c r="P23" s="24">
        <f t="shared" si="4"/>
        <v>20</v>
      </c>
      <c r="Q23" s="24">
        <f>[1]坦克部件养成!AI23</f>
        <v>1</v>
      </c>
      <c r="R23" s="24">
        <f>[1]坦克部件养成!AN23</f>
        <v>2600</v>
      </c>
      <c r="S23" s="28"/>
      <c r="T23" s="24">
        <f>[1]坦克部件养成!BE23</f>
        <v>20</v>
      </c>
      <c r="U23" s="24">
        <f>[1]坦克部件!Y23</f>
        <v>65</v>
      </c>
      <c r="V23" s="24">
        <f>[1]坦克部件!Z23</f>
        <v>1000</v>
      </c>
      <c r="W23" s="24">
        <f>[1]坦克部件养成!BJ23</f>
        <v>7500</v>
      </c>
      <c r="X23" s="24">
        <f>[1]坦克部件养成!BO23</f>
        <v>4200</v>
      </c>
      <c r="Y23" s="28"/>
      <c r="Z23" s="24">
        <v>20</v>
      </c>
      <c r="AA23" s="24">
        <v>2120</v>
      </c>
      <c r="AB23" s="24">
        <v>2</v>
      </c>
      <c r="AC23" s="24">
        <f t="shared" si="21"/>
        <v>101</v>
      </c>
      <c r="AE23" s="24">
        <f t="shared" si="14"/>
        <v>1</v>
      </c>
      <c r="AF23" s="24">
        <f t="shared" si="0"/>
        <v>1110</v>
      </c>
      <c r="AG23" s="24" t="str">
        <f t="shared" si="15"/>
        <v>T1</v>
      </c>
      <c r="AH23" s="24">
        <f t="shared" si="5"/>
        <v>30</v>
      </c>
      <c r="AI23" s="24">
        <f t="shared" si="16"/>
        <v>20</v>
      </c>
      <c r="AJ23" s="24">
        <f t="shared" si="1"/>
        <v>101</v>
      </c>
      <c r="AK23" s="24">
        <f t="shared" si="6"/>
        <v>1000</v>
      </c>
      <c r="AL23" s="24">
        <f t="shared" si="7"/>
        <v>4200</v>
      </c>
      <c r="AM23" s="24">
        <f t="shared" si="7"/>
        <v>7500</v>
      </c>
      <c r="AO23" s="24">
        <f t="shared" si="17"/>
        <v>2</v>
      </c>
      <c r="AP23" s="24">
        <f t="shared" si="2"/>
        <v>1120</v>
      </c>
      <c r="AQ23" s="24" t="str">
        <f t="shared" si="18"/>
        <v>T1</v>
      </c>
      <c r="AR23" s="24">
        <f t="shared" si="19"/>
        <v>3</v>
      </c>
      <c r="AS23" s="24">
        <f t="shared" si="20"/>
        <v>0</v>
      </c>
      <c r="AT23" s="24">
        <f t="shared" si="8"/>
        <v>4</v>
      </c>
      <c r="AU23" s="24">
        <f t="shared" si="9"/>
        <v>20</v>
      </c>
      <c r="AV23" s="24">
        <f t="shared" si="10"/>
        <v>1</v>
      </c>
      <c r="AW23" s="24">
        <f t="shared" si="11"/>
        <v>650</v>
      </c>
      <c r="AX23" s="24">
        <f t="shared" si="3"/>
        <v>101</v>
      </c>
      <c r="AY23" s="24">
        <f t="shared" si="12"/>
        <v>737</v>
      </c>
      <c r="BA23" s="32" t="s">
        <v>169</v>
      </c>
      <c r="BB23" s="32" t="s">
        <v>489</v>
      </c>
      <c r="BC23" s="33" t="s">
        <v>483</v>
      </c>
      <c r="BD23" s="33">
        <f>[1]坦克部件!AE23</f>
        <v>2</v>
      </c>
      <c r="BE23" s="33">
        <f>[1]坦克部件!AF23</f>
        <v>5</v>
      </c>
      <c r="BG23" s="25" t="str">
        <f t="shared" si="13"/>
        <v>[5,5,5,5]</v>
      </c>
    </row>
    <row r="24" spans="9:59">
      <c r="I24" s="24" t="str">
        <f>[1]坦克部件!AB24</f>
        <v>3星3亮</v>
      </c>
      <c r="J24" s="24" t="str">
        <f>[1]坦克部件!AC24</f>
        <v>T2</v>
      </c>
      <c r="K24" s="24">
        <f>[1]坦克部件!AD24</f>
        <v>3</v>
      </c>
      <c r="L24" s="24">
        <f>[1]坦克部件!AE24</f>
        <v>3</v>
      </c>
      <c r="M24" s="24">
        <f>[1]坦克部件!AF24</f>
        <v>5</v>
      </c>
      <c r="N24" s="24">
        <f>[1]坦克部件!AG24</f>
        <v>162</v>
      </c>
      <c r="O24" s="24">
        <f>[1]坦克部件!AH24</f>
        <v>1223</v>
      </c>
      <c r="P24" s="24">
        <f t="shared" si="4"/>
        <v>20</v>
      </c>
      <c r="Q24" s="24">
        <f>[1]坦克部件养成!AI24</f>
        <v>1</v>
      </c>
      <c r="R24" s="24">
        <f>[1]坦克部件养成!AN24</f>
        <v>2600</v>
      </c>
      <c r="S24" s="28"/>
      <c r="T24" s="24">
        <f>[1]坦克部件养成!BE24</f>
        <v>21</v>
      </c>
      <c r="U24" s="24">
        <f>[1]坦克部件!Y24</f>
        <v>110.00000000000001</v>
      </c>
      <c r="V24" s="24">
        <f>[1]坦克部件!Z24</f>
        <v>1110</v>
      </c>
      <c r="W24" s="24">
        <f>[1]坦克部件养成!BJ24</f>
        <v>1800</v>
      </c>
      <c r="X24" s="24">
        <f>[1]坦克部件养成!BO24</f>
        <v>1600</v>
      </c>
      <c r="Y24" s="28"/>
      <c r="Z24" s="24">
        <v>21</v>
      </c>
      <c r="AA24" s="24">
        <v>2130</v>
      </c>
      <c r="AB24" s="24">
        <v>3</v>
      </c>
      <c r="AC24" s="24">
        <f t="shared" si="21"/>
        <v>100</v>
      </c>
      <c r="AE24" s="24">
        <f t="shared" si="14"/>
        <v>1</v>
      </c>
      <c r="AF24" s="24">
        <f t="shared" si="0"/>
        <v>1110</v>
      </c>
      <c r="AG24" s="24" t="str">
        <f t="shared" si="15"/>
        <v>T1</v>
      </c>
      <c r="AH24" s="24">
        <f t="shared" si="5"/>
        <v>30</v>
      </c>
      <c r="AI24" s="24">
        <f t="shared" si="16"/>
        <v>21</v>
      </c>
      <c r="AJ24" s="24">
        <f t="shared" si="1"/>
        <v>101</v>
      </c>
      <c r="AK24" s="24">
        <f t="shared" si="6"/>
        <v>1110</v>
      </c>
      <c r="AL24" s="24">
        <f t="shared" si="7"/>
        <v>1600</v>
      </c>
      <c r="AM24" s="24">
        <f t="shared" si="7"/>
        <v>1800</v>
      </c>
      <c r="AO24" s="24">
        <f t="shared" si="17"/>
        <v>2</v>
      </c>
      <c r="AP24" s="24">
        <f t="shared" si="2"/>
        <v>1120</v>
      </c>
      <c r="AQ24" s="24" t="str">
        <f t="shared" si="18"/>
        <v>T1</v>
      </c>
      <c r="AR24" s="24">
        <f t="shared" si="19"/>
        <v>3</v>
      </c>
      <c r="AS24" s="24">
        <f t="shared" si="20"/>
        <v>1</v>
      </c>
      <c r="AT24" s="24">
        <f t="shared" si="8"/>
        <v>4</v>
      </c>
      <c r="AU24" s="24">
        <f t="shared" si="9"/>
        <v>20</v>
      </c>
      <c r="AV24" s="24">
        <f t="shared" si="10"/>
        <v>1</v>
      </c>
      <c r="AW24" s="24">
        <f t="shared" si="11"/>
        <v>2600</v>
      </c>
      <c r="AX24" s="24">
        <f t="shared" si="3"/>
        <v>101</v>
      </c>
      <c r="AY24" s="24">
        <f t="shared" si="12"/>
        <v>899</v>
      </c>
      <c r="BA24" s="32" t="s">
        <v>161</v>
      </c>
      <c r="BB24" s="32" t="s">
        <v>482</v>
      </c>
      <c r="BC24" s="33" t="s">
        <v>483</v>
      </c>
      <c r="BD24" s="33">
        <f>[1]坦克部件!AE24</f>
        <v>3</v>
      </c>
      <c r="BE24" s="33">
        <f>[1]坦克部件!AF24</f>
        <v>5</v>
      </c>
      <c r="BG24" s="25" t="str">
        <f t="shared" si="13"/>
        <v>[5,5,5,5]</v>
      </c>
    </row>
    <row r="25" spans="9:59">
      <c r="I25" s="24" t="str">
        <f>[1]坦克部件!AB25</f>
        <v>4星0亮</v>
      </c>
      <c r="J25" s="24" t="str">
        <f>[1]坦克部件!AC25</f>
        <v>T2</v>
      </c>
      <c r="K25" s="24">
        <f>[1]坦克部件!AD25</f>
        <v>4</v>
      </c>
      <c r="L25" s="24">
        <f>[1]坦克部件!AE25</f>
        <v>0</v>
      </c>
      <c r="M25" s="24">
        <f>[1]坦克部件!AF25</f>
        <v>5</v>
      </c>
      <c r="N25" s="24">
        <f>[1]坦克部件!AG25</f>
        <v>182</v>
      </c>
      <c r="O25" s="24">
        <f>[1]坦克部件!AH25</f>
        <v>1405</v>
      </c>
      <c r="P25" s="24">
        <f t="shared" si="4"/>
        <v>30</v>
      </c>
      <c r="Q25" s="24">
        <f>[1]坦克部件养成!AI25</f>
        <v>1</v>
      </c>
      <c r="R25" s="24">
        <f>[1]坦克部件养成!AN25</f>
        <v>3000</v>
      </c>
      <c r="S25" s="28"/>
      <c r="T25" s="24">
        <f>[1]坦克部件养成!BE25</f>
        <v>22</v>
      </c>
      <c r="U25" s="24">
        <f>[1]坦克部件!Y25</f>
        <v>110.00000000000001</v>
      </c>
      <c r="V25" s="24">
        <f>[1]坦克部件!Z25</f>
        <v>1220</v>
      </c>
      <c r="W25" s="24">
        <f>[1]坦克部件养成!BJ25</f>
        <v>5430</v>
      </c>
      <c r="X25" s="24">
        <f>[1]坦克部件养成!BO25</f>
        <v>4900</v>
      </c>
      <c r="Y25" s="28"/>
      <c r="Z25" s="24">
        <v>22</v>
      </c>
      <c r="AA25" s="24">
        <v>2140</v>
      </c>
      <c r="AB25" s="24">
        <v>4</v>
      </c>
      <c r="AC25" s="24">
        <f t="shared" si="21"/>
        <v>100</v>
      </c>
      <c r="AE25" s="24">
        <f t="shared" si="14"/>
        <v>1</v>
      </c>
      <c r="AF25" s="24">
        <f t="shared" si="0"/>
        <v>1110</v>
      </c>
      <c r="AG25" s="24" t="str">
        <f t="shared" si="15"/>
        <v>T1</v>
      </c>
      <c r="AH25" s="24">
        <f t="shared" si="5"/>
        <v>30</v>
      </c>
      <c r="AI25" s="24">
        <f t="shared" si="16"/>
        <v>22</v>
      </c>
      <c r="AJ25" s="24">
        <f t="shared" si="1"/>
        <v>101</v>
      </c>
      <c r="AK25" s="24">
        <f t="shared" si="6"/>
        <v>1220</v>
      </c>
      <c r="AL25" s="24">
        <f t="shared" si="7"/>
        <v>4900</v>
      </c>
      <c r="AM25" s="24">
        <f t="shared" si="7"/>
        <v>5430</v>
      </c>
      <c r="AO25" s="24">
        <f t="shared" si="17"/>
        <v>2</v>
      </c>
      <c r="AP25" s="24">
        <f t="shared" si="2"/>
        <v>1120</v>
      </c>
      <c r="AQ25" s="24" t="str">
        <f t="shared" si="18"/>
        <v>T1</v>
      </c>
      <c r="AR25" s="24">
        <f t="shared" si="19"/>
        <v>3</v>
      </c>
      <c r="AS25" s="24">
        <f t="shared" si="20"/>
        <v>2</v>
      </c>
      <c r="AT25" s="24">
        <f t="shared" si="8"/>
        <v>4</v>
      </c>
      <c r="AU25" s="24">
        <f t="shared" si="9"/>
        <v>20</v>
      </c>
      <c r="AV25" s="24">
        <f t="shared" si="10"/>
        <v>1</v>
      </c>
      <c r="AW25" s="24">
        <f t="shared" si="11"/>
        <v>2600</v>
      </c>
      <c r="AX25" s="24">
        <f t="shared" si="3"/>
        <v>101</v>
      </c>
      <c r="AY25" s="24">
        <f t="shared" si="12"/>
        <v>1061</v>
      </c>
      <c r="BA25" s="32" t="s">
        <v>162</v>
      </c>
      <c r="BB25" s="32" t="s">
        <v>484</v>
      </c>
      <c r="BC25" s="33" t="s">
        <v>483</v>
      </c>
      <c r="BD25" s="33">
        <f>[1]坦克部件!AE25</f>
        <v>0</v>
      </c>
      <c r="BE25" s="33">
        <f>[1]坦克部件!AF25</f>
        <v>5</v>
      </c>
      <c r="BG25" s="25" t="str">
        <f t="shared" si="13"/>
        <v>[5,5,5,5]</v>
      </c>
    </row>
    <row r="26" spans="9:59">
      <c r="I26" s="24" t="str">
        <f>[1]坦克部件!AB26</f>
        <v>4星1亮</v>
      </c>
      <c r="J26" s="24" t="str">
        <f>[1]坦克部件!AC26</f>
        <v>T2</v>
      </c>
      <c r="K26" s="24">
        <f>[1]坦克部件!AD26</f>
        <v>4</v>
      </c>
      <c r="L26" s="24">
        <f>[1]坦克部件!AE26</f>
        <v>1</v>
      </c>
      <c r="M26" s="24">
        <f>[1]坦克部件!AF26</f>
        <v>5</v>
      </c>
      <c r="N26" s="24">
        <f>[1]坦克部件!AG26</f>
        <v>182</v>
      </c>
      <c r="O26" s="24">
        <f>[1]坦克部件!AH26</f>
        <v>1587</v>
      </c>
      <c r="P26" s="24">
        <f t="shared" si="4"/>
        <v>30</v>
      </c>
      <c r="Q26" s="24">
        <f>[1]坦克部件养成!AI26</f>
        <v>1</v>
      </c>
      <c r="R26" s="24">
        <f>[1]坦克部件养成!AN26</f>
        <v>15500</v>
      </c>
      <c r="S26" s="28"/>
      <c r="T26" s="24">
        <f>[1]坦克部件养成!BE26</f>
        <v>23</v>
      </c>
      <c r="U26" s="24">
        <f>[1]坦克部件!Y26</f>
        <v>110.00000000000001</v>
      </c>
      <c r="V26" s="24">
        <f>[1]坦克部件!Z26</f>
        <v>1330</v>
      </c>
      <c r="W26" s="24">
        <f>[1]坦克部件养成!BJ26</f>
        <v>9060</v>
      </c>
      <c r="X26" s="24">
        <f>[1]坦克部件养成!BO26</f>
        <v>8000</v>
      </c>
      <c r="Y26" s="28"/>
      <c r="Z26" s="24">
        <v>23</v>
      </c>
      <c r="AA26" s="24">
        <v>2150</v>
      </c>
      <c r="AB26" s="24">
        <v>5</v>
      </c>
      <c r="AC26" s="24">
        <f t="shared" si="21"/>
        <v>102</v>
      </c>
      <c r="AE26" s="24">
        <f t="shared" si="14"/>
        <v>1</v>
      </c>
      <c r="AF26" s="24">
        <f t="shared" si="0"/>
        <v>1110</v>
      </c>
      <c r="AG26" s="24" t="str">
        <f t="shared" si="15"/>
        <v>T1</v>
      </c>
      <c r="AH26" s="24">
        <f t="shared" si="5"/>
        <v>30</v>
      </c>
      <c r="AI26" s="24">
        <f t="shared" si="16"/>
        <v>23</v>
      </c>
      <c r="AJ26" s="24">
        <f t="shared" si="1"/>
        <v>101</v>
      </c>
      <c r="AK26" s="24">
        <f t="shared" si="6"/>
        <v>1330</v>
      </c>
      <c r="AL26" s="24">
        <f t="shared" si="7"/>
        <v>8000</v>
      </c>
      <c r="AM26" s="24">
        <f t="shared" si="7"/>
        <v>9060</v>
      </c>
      <c r="AO26" s="24">
        <f t="shared" si="17"/>
        <v>2</v>
      </c>
      <c r="AP26" s="24">
        <f t="shared" si="2"/>
        <v>1120</v>
      </c>
      <c r="AQ26" s="24" t="str">
        <f t="shared" si="18"/>
        <v>T1</v>
      </c>
      <c r="AR26" s="24">
        <f t="shared" si="19"/>
        <v>3</v>
      </c>
      <c r="AS26" s="24">
        <f t="shared" si="20"/>
        <v>3</v>
      </c>
      <c r="AT26" s="24">
        <f t="shared" si="8"/>
        <v>4</v>
      </c>
      <c r="AU26" s="24">
        <f t="shared" si="9"/>
        <v>20</v>
      </c>
      <c r="AV26" s="24">
        <f t="shared" si="10"/>
        <v>1</v>
      </c>
      <c r="AW26" s="24">
        <f t="shared" si="11"/>
        <v>2600</v>
      </c>
      <c r="AX26" s="24">
        <f t="shared" si="3"/>
        <v>101</v>
      </c>
      <c r="AY26" s="24">
        <f t="shared" si="12"/>
        <v>1223</v>
      </c>
      <c r="BA26" s="32" t="s">
        <v>163</v>
      </c>
      <c r="BB26" s="32" t="s">
        <v>484</v>
      </c>
      <c r="BC26" s="33" t="s">
        <v>485</v>
      </c>
      <c r="BD26" s="33">
        <f>[1]坦克部件!AE26</f>
        <v>1</v>
      </c>
      <c r="BE26" s="33">
        <f>[1]坦克部件!AF26</f>
        <v>5</v>
      </c>
      <c r="BG26" s="25" t="str">
        <f t="shared" si="13"/>
        <v>[5,5,5,5]</v>
      </c>
    </row>
    <row r="27" spans="9:59">
      <c r="I27" s="24" t="str">
        <f>[1]坦克部件!AB27</f>
        <v>4星2亮</v>
      </c>
      <c r="J27" s="24" t="str">
        <f>[1]坦克部件!AC27</f>
        <v>T2</v>
      </c>
      <c r="K27" s="24">
        <f>[1]坦克部件!AD27</f>
        <v>4</v>
      </c>
      <c r="L27" s="24">
        <f>[1]坦克部件!AE27</f>
        <v>2</v>
      </c>
      <c r="M27" s="24">
        <f>[1]坦克部件!AF27</f>
        <v>5</v>
      </c>
      <c r="N27" s="24">
        <f>[1]坦克部件!AG27</f>
        <v>182</v>
      </c>
      <c r="O27" s="24">
        <f>[1]坦克部件!AH27</f>
        <v>1769</v>
      </c>
      <c r="P27" s="24">
        <f t="shared" si="4"/>
        <v>30</v>
      </c>
      <c r="Q27" s="24">
        <f>[1]坦克部件养成!AI27</f>
        <v>1</v>
      </c>
      <c r="R27" s="24">
        <f>[1]坦克部件养成!AN27</f>
        <v>15500</v>
      </c>
      <c r="S27" s="28"/>
      <c r="T27" s="24">
        <f>[1]坦克部件养成!BE27</f>
        <v>24</v>
      </c>
      <c r="U27" s="24">
        <f>[1]坦克部件!Y27</f>
        <v>110.00000000000001</v>
      </c>
      <c r="V27" s="24">
        <f>[1]坦克部件!Z27</f>
        <v>1440</v>
      </c>
      <c r="W27" s="24">
        <f>[1]坦克部件养成!BJ27</f>
        <v>12660</v>
      </c>
      <c r="X27" s="24">
        <f>[1]坦克部件养成!BO27</f>
        <v>11400</v>
      </c>
      <c r="Y27" s="28"/>
      <c r="Z27" s="24">
        <v>24</v>
      </c>
      <c r="AA27" s="24">
        <v>2160</v>
      </c>
      <c r="AB27" s="24">
        <v>6</v>
      </c>
      <c r="AC27" s="24">
        <f t="shared" si="21"/>
        <v>102</v>
      </c>
      <c r="AE27" s="24">
        <f t="shared" si="14"/>
        <v>1</v>
      </c>
      <c r="AF27" s="24">
        <f t="shared" si="0"/>
        <v>1110</v>
      </c>
      <c r="AG27" s="24" t="str">
        <f t="shared" si="15"/>
        <v>T1</v>
      </c>
      <c r="AH27" s="24">
        <f t="shared" si="5"/>
        <v>30</v>
      </c>
      <c r="AI27" s="24">
        <f t="shared" si="16"/>
        <v>24</v>
      </c>
      <c r="AJ27" s="24">
        <f t="shared" si="1"/>
        <v>101</v>
      </c>
      <c r="AK27" s="24">
        <f t="shared" si="6"/>
        <v>1440</v>
      </c>
      <c r="AL27" s="24">
        <f t="shared" si="7"/>
        <v>11400</v>
      </c>
      <c r="AM27" s="24">
        <f t="shared" si="7"/>
        <v>12660</v>
      </c>
      <c r="AO27" s="24">
        <f t="shared" si="17"/>
        <v>2</v>
      </c>
      <c r="AP27" s="24">
        <f t="shared" si="2"/>
        <v>1120</v>
      </c>
      <c r="AQ27" s="24" t="str">
        <f t="shared" si="18"/>
        <v>T1</v>
      </c>
      <c r="AR27" s="24">
        <f t="shared" si="19"/>
        <v>4</v>
      </c>
      <c r="AS27" s="24">
        <f t="shared" si="20"/>
        <v>0</v>
      </c>
      <c r="AT27" s="24">
        <f t="shared" si="8"/>
        <v>4</v>
      </c>
      <c r="AU27" s="24">
        <f t="shared" si="9"/>
        <v>30</v>
      </c>
      <c r="AV27" s="24">
        <f t="shared" si="10"/>
        <v>1</v>
      </c>
      <c r="AW27" s="24">
        <f t="shared" si="11"/>
        <v>3100</v>
      </c>
      <c r="AX27" s="24">
        <f t="shared" si="3"/>
        <v>101</v>
      </c>
      <c r="AY27" s="24">
        <f t="shared" si="12"/>
        <v>1405</v>
      </c>
      <c r="BA27" s="32" t="s">
        <v>157</v>
      </c>
      <c r="BB27" s="32" t="s">
        <v>486</v>
      </c>
      <c r="BC27" s="33" t="s">
        <v>483</v>
      </c>
      <c r="BD27" s="33">
        <f>[1]坦克部件!AE27</f>
        <v>2</v>
      </c>
      <c r="BE27" s="33">
        <f>[1]坦克部件!AF27</f>
        <v>5</v>
      </c>
      <c r="BG27" s="25" t="str">
        <f t="shared" si="13"/>
        <v>[5,5,5,5]</v>
      </c>
    </row>
    <row r="28" spans="9:59">
      <c r="I28" s="24" t="str">
        <f>[1]坦克部件!AB28</f>
        <v>4星3亮</v>
      </c>
      <c r="J28" s="24" t="str">
        <f>[1]坦克部件!AC28</f>
        <v>T2</v>
      </c>
      <c r="K28" s="24">
        <f>[1]坦克部件!AD28</f>
        <v>4</v>
      </c>
      <c r="L28" s="24">
        <f>[1]坦克部件!AE28</f>
        <v>3</v>
      </c>
      <c r="M28" s="24">
        <f>[1]坦克部件!AF28</f>
        <v>5</v>
      </c>
      <c r="N28" s="24">
        <f>[1]坦克部件!AG28</f>
        <v>182</v>
      </c>
      <c r="O28" s="24">
        <f>[1]坦克部件!AH28</f>
        <v>1951</v>
      </c>
      <c r="P28" s="24">
        <f t="shared" si="4"/>
        <v>30</v>
      </c>
      <c r="Q28" s="24">
        <f>[1]坦克部件养成!AI28</f>
        <v>1</v>
      </c>
      <c r="R28" s="24">
        <f>[1]坦克部件养成!AN28</f>
        <v>15500</v>
      </c>
      <c r="S28" s="28"/>
      <c r="T28" s="24">
        <f>[1]坦克部件养成!BE28</f>
        <v>25</v>
      </c>
      <c r="U28" s="24">
        <f>[1]坦克部件!Y28</f>
        <v>110.00000000000001</v>
      </c>
      <c r="V28" s="24">
        <f>[1]坦克部件!Z28</f>
        <v>1550</v>
      </c>
      <c r="W28" s="24">
        <f>[1]坦克部件养成!BJ28</f>
        <v>16290</v>
      </c>
      <c r="X28" s="24">
        <f>[1]坦克部件养成!BO28</f>
        <v>14600</v>
      </c>
      <c r="Y28" s="28"/>
      <c r="Z28" s="24">
        <v>25</v>
      </c>
      <c r="AA28" s="24">
        <v>2210</v>
      </c>
      <c r="AB28" s="24">
        <v>1</v>
      </c>
      <c r="AC28" s="24">
        <f t="shared" si="21"/>
        <v>101</v>
      </c>
      <c r="AE28" s="24">
        <f t="shared" si="14"/>
        <v>1</v>
      </c>
      <c r="AF28" s="24">
        <f t="shared" si="0"/>
        <v>1110</v>
      </c>
      <c r="AG28" s="24" t="str">
        <f t="shared" si="15"/>
        <v>T1</v>
      </c>
      <c r="AH28" s="24">
        <f t="shared" si="5"/>
        <v>30</v>
      </c>
      <c r="AI28" s="24">
        <f t="shared" si="16"/>
        <v>25</v>
      </c>
      <c r="AJ28" s="24">
        <f t="shared" si="1"/>
        <v>101</v>
      </c>
      <c r="AK28" s="24">
        <f t="shared" si="6"/>
        <v>1550</v>
      </c>
      <c r="AL28" s="24">
        <f t="shared" si="7"/>
        <v>14600</v>
      </c>
      <c r="AM28" s="24">
        <f t="shared" si="7"/>
        <v>16290</v>
      </c>
      <c r="AO28" s="24">
        <f t="shared" si="17"/>
        <v>2</v>
      </c>
      <c r="AP28" s="24">
        <f t="shared" si="2"/>
        <v>1120</v>
      </c>
      <c r="AQ28" s="24" t="str">
        <f t="shared" si="18"/>
        <v>T1</v>
      </c>
      <c r="AR28" s="24">
        <f t="shared" si="19"/>
        <v>4</v>
      </c>
      <c r="AS28" s="24">
        <f t="shared" si="20"/>
        <v>1</v>
      </c>
      <c r="AT28" s="24">
        <f t="shared" si="8"/>
        <v>4</v>
      </c>
      <c r="AU28" s="24">
        <f t="shared" si="9"/>
        <v>30</v>
      </c>
      <c r="AV28" s="24">
        <f t="shared" si="10"/>
        <v>1</v>
      </c>
      <c r="AW28" s="24">
        <f t="shared" si="11"/>
        <v>15500</v>
      </c>
      <c r="AX28" s="24">
        <f t="shared" si="3"/>
        <v>101</v>
      </c>
      <c r="AY28" s="24">
        <f t="shared" si="12"/>
        <v>1587</v>
      </c>
      <c r="BA28" s="32" t="s">
        <v>164</v>
      </c>
      <c r="BB28" s="32" t="s">
        <v>486</v>
      </c>
      <c r="BC28" s="33" t="s">
        <v>485</v>
      </c>
      <c r="BD28" s="33">
        <f>[1]坦克部件!AE28</f>
        <v>3</v>
      </c>
      <c r="BE28" s="33">
        <f>[1]坦克部件!AF28</f>
        <v>5</v>
      </c>
      <c r="BG28" s="25" t="str">
        <f t="shared" si="13"/>
        <v>[5,5,5,5]</v>
      </c>
    </row>
    <row r="29" spans="9:59">
      <c r="I29" s="24" t="str">
        <f>[1]坦克部件!AB29</f>
        <v>4星4亮</v>
      </c>
      <c r="J29" s="24" t="str">
        <f>[1]坦克部件!AC29</f>
        <v>T2</v>
      </c>
      <c r="K29" s="24">
        <f>[1]坦克部件!AD29</f>
        <v>4</v>
      </c>
      <c r="L29" s="24">
        <f>[1]坦克部件!AE29</f>
        <v>4</v>
      </c>
      <c r="M29" s="24">
        <f>[1]坦克部件!AF29</f>
        <v>5</v>
      </c>
      <c r="N29" s="24">
        <f>[1]坦克部件!AG29</f>
        <v>182</v>
      </c>
      <c r="O29" s="24">
        <f>[1]坦克部件!AH29</f>
        <v>2133</v>
      </c>
      <c r="P29" s="24">
        <f t="shared" si="4"/>
        <v>30</v>
      </c>
      <c r="Q29" s="24">
        <f>[1]坦克部件养成!AI29</f>
        <v>1</v>
      </c>
      <c r="R29" s="24">
        <f>[1]坦克部件养成!AN29</f>
        <v>15500</v>
      </c>
      <c r="S29" s="28"/>
      <c r="T29" s="24">
        <f>[1]坦克部件养成!BE29</f>
        <v>26</v>
      </c>
      <c r="U29" s="24">
        <f>[1]坦克部件!Y29</f>
        <v>110.00000000000001</v>
      </c>
      <c r="V29" s="24">
        <f>[1]坦克部件!Z29</f>
        <v>1660</v>
      </c>
      <c r="W29" s="24">
        <f>[1]坦克部件养成!BJ29</f>
        <v>19920</v>
      </c>
      <c r="X29" s="24">
        <f>[1]坦克部件养成!BO29</f>
        <v>17800</v>
      </c>
      <c r="Y29" s="28"/>
      <c r="Z29" s="24">
        <v>26</v>
      </c>
      <c r="AA29" s="24">
        <v>2220</v>
      </c>
      <c r="AB29" s="24">
        <v>2</v>
      </c>
      <c r="AC29" s="24">
        <f t="shared" si="21"/>
        <v>101</v>
      </c>
      <c r="AE29" s="24">
        <f t="shared" si="14"/>
        <v>1</v>
      </c>
      <c r="AF29" s="24">
        <f t="shared" si="0"/>
        <v>1110</v>
      </c>
      <c r="AG29" s="24" t="str">
        <f t="shared" si="15"/>
        <v>T1</v>
      </c>
      <c r="AH29" s="24">
        <f t="shared" si="5"/>
        <v>30</v>
      </c>
      <c r="AI29" s="24">
        <f t="shared" si="16"/>
        <v>26</v>
      </c>
      <c r="AJ29" s="24">
        <f t="shared" si="1"/>
        <v>101</v>
      </c>
      <c r="AK29" s="24">
        <f t="shared" si="6"/>
        <v>1660</v>
      </c>
      <c r="AL29" s="24">
        <f t="shared" si="7"/>
        <v>17800</v>
      </c>
      <c r="AM29" s="24">
        <f t="shared" si="7"/>
        <v>19920</v>
      </c>
      <c r="AO29" s="24">
        <f t="shared" si="17"/>
        <v>2</v>
      </c>
      <c r="AP29" s="24">
        <f t="shared" si="2"/>
        <v>1120</v>
      </c>
      <c r="AQ29" s="24" t="str">
        <f t="shared" si="18"/>
        <v>T1</v>
      </c>
      <c r="AR29" s="24">
        <f t="shared" si="19"/>
        <v>4</v>
      </c>
      <c r="AS29" s="24">
        <f t="shared" si="20"/>
        <v>2</v>
      </c>
      <c r="AT29" s="24">
        <f t="shared" si="8"/>
        <v>4</v>
      </c>
      <c r="AU29" s="24">
        <f t="shared" si="9"/>
        <v>30</v>
      </c>
      <c r="AV29" s="24">
        <f t="shared" si="10"/>
        <v>1</v>
      </c>
      <c r="AW29" s="24">
        <f t="shared" si="11"/>
        <v>15500</v>
      </c>
      <c r="AX29" s="24">
        <f t="shared" si="3"/>
        <v>101</v>
      </c>
      <c r="AY29" s="24">
        <f t="shared" si="12"/>
        <v>1769</v>
      </c>
      <c r="BA29" s="32" t="s">
        <v>165</v>
      </c>
      <c r="BB29" s="32" t="s">
        <v>486</v>
      </c>
      <c r="BC29" s="33" t="s">
        <v>487</v>
      </c>
      <c r="BD29" s="33">
        <f>[1]坦克部件!AE29</f>
        <v>4</v>
      </c>
      <c r="BE29" s="33">
        <f>[1]坦克部件!AF29</f>
        <v>5</v>
      </c>
      <c r="BG29" s="25" t="str">
        <f t="shared" si="13"/>
        <v>[5,5,5,5]</v>
      </c>
    </row>
    <row r="30" spans="9:59">
      <c r="I30" s="24" t="str">
        <f>[1]坦克部件!AB30</f>
        <v>5星0亮</v>
      </c>
      <c r="J30" s="24" t="str">
        <f>[1]坦克部件!AC30</f>
        <v>T2</v>
      </c>
      <c r="K30" s="24">
        <f>[1]坦克部件!AD30</f>
        <v>5</v>
      </c>
      <c r="L30" s="24">
        <f>[1]坦克部件!AE30</f>
        <v>0</v>
      </c>
      <c r="M30" s="24">
        <f>[1]坦克部件!AF30</f>
        <v>5</v>
      </c>
      <c r="N30" s="24">
        <f>[1]坦克部件!AG30</f>
        <v>212</v>
      </c>
      <c r="O30" s="24">
        <f>[1]坦克部件!AH30</f>
        <v>2345</v>
      </c>
      <c r="P30" s="24">
        <f t="shared" si="4"/>
        <v>45</v>
      </c>
      <c r="Q30" s="24">
        <f>[1]坦克部件养成!AI30</f>
        <v>1</v>
      </c>
      <c r="R30" s="24">
        <f>[1]坦克部件养成!AN30</f>
        <v>19000</v>
      </c>
      <c r="S30" s="28"/>
      <c r="T30" s="24">
        <f>[1]坦克部件养成!BE30</f>
        <v>27</v>
      </c>
      <c r="U30" s="24">
        <f>[1]坦克部件!Y30</f>
        <v>110.00000000000001</v>
      </c>
      <c r="V30" s="24">
        <f>[1]坦克部件!Z30</f>
        <v>1770</v>
      </c>
      <c r="W30" s="24">
        <f>[1]坦克部件养成!BJ30</f>
        <v>23520</v>
      </c>
      <c r="X30" s="24">
        <f>[1]坦克部件养成!BO30</f>
        <v>21000</v>
      </c>
      <c r="Y30" s="28"/>
      <c r="Z30" s="24">
        <v>27</v>
      </c>
      <c r="AA30" s="24">
        <v>2230</v>
      </c>
      <c r="AB30" s="24">
        <v>3</v>
      </c>
      <c r="AC30" s="24">
        <f t="shared" si="21"/>
        <v>100</v>
      </c>
      <c r="AE30" s="24">
        <f t="shared" si="14"/>
        <v>1</v>
      </c>
      <c r="AF30" s="24">
        <f t="shared" si="0"/>
        <v>1110</v>
      </c>
      <c r="AG30" s="24" t="str">
        <f t="shared" si="15"/>
        <v>T1</v>
      </c>
      <c r="AH30" s="24">
        <f t="shared" si="5"/>
        <v>30</v>
      </c>
      <c r="AI30" s="24">
        <f t="shared" si="16"/>
        <v>27</v>
      </c>
      <c r="AJ30" s="24">
        <f t="shared" si="1"/>
        <v>101</v>
      </c>
      <c r="AK30" s="24">
        <f t="shared" si="6"/>
        <v>1770</v>
      </c>
      <c r="AL30" s="24">
        <f t="shared" si="7"/>
        <v>21000</v>
      </c>
      <c r="AM30" s="24">
        <f t="shared" si="7"/>
        <v>23520</v>
      </c>
      <c r="AO30" s="24">
        <f t="shared" si="17"/>
        <v>2</v>
      </c>
      <c r="AP30" s="24">
        <f t="shared" si="2"/>
        <v>1120</v>
      </c>
      <c r="AQ30" s="24" t="str">
        <f t="shared" si="18"/>
        <v>T1</v>
      </c>
      <c r="AR30" s="24">
        <f t="shared" si="19"/>
        <v>4</v>
      </c>
      <c r="AS30" s="24">
        <f t="shared" si="20"/>
        <v>3</v>
      </c>
      <c r="AT30" s="24">
        <f t="shared" si="8"/>
        <v>4</v>
      </c>
      <c r="AU30" s="24">
        <f t="shared" si="9"/>
        <v>30</v>
      </c>
      <c r="AV30" s="24">
        <f t="shared" si="10"/>
        <v>1</v>
      </c>
      <c r="AW30" s="24">
        <f t="shared" si="11"/>
        <v>15500</v>
      </c>
      <c r="AX30" s="24">
        <f t="shared" si="3"/>
        <v>101</v>
      </c>
      <c r="AY30" s="24">
        <f t="shared" si="12"/>
        <v>1951</v>
      </c>
      <c r="BA30" s="32" t="s">
        <v>168</v>
      </c>
      <c r="BB30" s="32" t="s">
        <v>488</v>
      </c>
      <c r="BC30" s="33" t="s">
        <v>483</v>
      </c>
      <c r="BD30" s="33">
        <f>[1]坦克部件!AE30</f>
        <v>0</v>
      </c>
      <c r="BE30" s="33">
        <f>[1]坦克部件!AF30</f>
        <v>5</v>
      </c>
      <c r="BG30" s="25" t="str">
        <f t="shared" si="13"/>
        <v>[5,5,5,5]</v>
      </c>
    </row>
    <row r="31" spans="9:59">
      <c r="I31" s="24" t="str">
        <f>[1]坦克部件!AB31</f>
        <v>5星1亮</v>
      </c>
      <c r="J31" s="24" t="str">
        <f>[1]坦克部件!AC31</f>
        <v>T2</v>
      </c>
      <c r="K31" s="24">
        <f>[1]坦克部件!AD31</f>
        <v>5</v>
      </c>
      <c r="L31" s="24">
        <f>[1]坦克部件!AE31</f>
        <v>1</v>
      </c>
      <c r="M31" s="24">
        <f>[1]坦克部件!AF31</f>
        <v>5</v>
      </c>
      <c r="N31" s="24">
        <f>[1]坦克部件!AG31</f>
        <v>212</v>
      </c>
      <c r="O31" s="24">
        <f>[1]坦克部件!AH31</f>
        <v>2557</v>
      </c>
      <c r="P31" s="24">
        <f t="shared" si="4"/>
        <v>45</v>
      </c>
      <c r="Q31" s="24">
        <f>[1]坦克部件养成!AI31</f>
        <v>1</v>
      </c>
      <c r="R31" s="24">
        <f>[1]坦克部件养成!AN31</f>
        <v>113000</v>
      </c>
      <c r="S31" s="28"/>
      <c r="T31" s="24">
        <f>[1]坦克部件养成!BE31</f>
        <v>28</v>
      </c>
      <c r="U31" s="24">
        <f>[1]坦克部件!Y31</f>
        <v>110.00000000000001</v>
      </c>
      <c r="V31" s="24">
        <f>[1]坦克部件!Z31</f>
        <v>1880</v>
      </c>
      <c r="W31" s="24">
        <f>[1]坦克部件养成!BJ31</f>
        <v>27150</v>
      </c>
      <c r="X31" s="24">
        <f>[1]坦克部件养成!BO31</f>
        <v>24500</v>
      </c>
      <c r="Y31" s="28"/>
      <c r="Z31" s="24">
        <v>28</v>
      </c>
      <c r="AA31" s="24">
        <v>2240</v>
      </c>
      <c r="AB31" s="24">
        <v>4</v>
      </c>
      <c r="AC31" s="24">
        <f t="shared" si="21"/>
        <v>100</v>
      </c>
      <c r="AE31" s="24">
        <f t="shared" si="14"/>
        <v>1</v>
      </c>
      <c r="AF31" s="24">
        <f t="shared" si="0"/>
        <v>1110</v>
      </c>
      <c r="AG31" s="24" t="str">
        <f t="shared" si="15"/>
        <v>T1</v>
      </c>
      <c r="AH31" s="24">
        <f t="shared" si="5"/>
        <v>30</v>
      </c>
      <c r="AI31" s="24">
        <f t="shared" si="16"/>
        <v>28</v>
      </c>
      <c r="AJ31" s="24">
        <f t="shared" si="1"/>
        <v>101</v>
      </c>
      <c r="AK31" s="24">
        <f t="shared" si="6"/>
        <v>1880</v>
      </c>
      <c r="AL31" s="24">
        <f t="shared" si="7"/>
        <v>24500</v>
      </c>
      <c r="AM31" s="24">
        <f t="shared" si="7"/>
        <v>27150</v>
      </c>
      <c r="AO31" s="24">
        <f t="shared" si="17"/>
        <v>2</v>
      </c>
      <c r="AP31" s="24">
        <f t="shared" si="2"/>
        <v>1120</v>
      </c>
      <c r="AQ31" s="24" t="str">
        <f t="shared" si="18"/>
        <v>T1</v>
      </c>
      <c r="AR31" s="24">
        <f t="shared" si="19"/>
        <v>4</v>
      </c>
      <c r="AS31" s="24">
        <f t="shared" si="20"/>
        <v>4</v>
      </c>
      <c r="AT31" s="24">
        <f t="shared" si="8"/>
        <v>4</v>
      </c>
      <c r="AU31" s="24">
        <f t="shared" si="9"/>
        <v>30</v>
      </c>
      <c r="AV31" s="24">
        <f t="shared" si="10"/>
        <v>0</v>
      </c>
      <c r="AW31" s="24">
        <f t="shared" si="11"/>
        <v>15500</v>
      </c>
      <c r="AX31" s="24">
        <f t="shared" si="3"/>
        <v>101</v>
      </c>
      <c r="AY31" s="24">
        <f t="shared" si="12"/>
        <v>2133</v>
      </c>
      <c r="BA31" s="32" t="s">
        <v>160</v>
      </c>
      <c r="BB31" s="32" t="s">
        <v>488</v>
      </c>
      <c r="BC31" s="33" t="s">
        <v>485</v>
      </c>
      <c r="BD31" s="33">
        <f>[1]坦克部件!AE31</f>
        <v>1</v>
      </c>
      <c r="BE31" s="33">
        <f>[1]坦克部件!AF31</f>
        <v>5</v>
      </c>
      <c r="BG31" s="25" t="str">
        <f t="shared" si="13"/>
        <v>[5,5,5,5]</v>
      </c>
    </row>
    <row r="32" spans="9:59">
      <c r="I32" s="24" t="str">
        <f>[1]坦克部件!AB32</f>
        <v>5星2亮</v>
      </c>
      <c r="J32" s="24" t="str">
        <f>[1]坦克部件!AC32</f>
        <v>T2</v>
      </c>
      <c r="K32" s="24">
        <f>[1]坦克部件!AD32</f>
        <v>5</v>
      </c>
      <c r="L32" s="24">
        <f>[1]坦克部件!AE32</f>
        <v>2</v>
      </c>
      <c r="M32" s="24">
        <f>[1]坦克部件!AF32</f>
        <v>5</v>
      </c>
      <c r="N32" s="24">
        <f>[1]坦克部件!AG32</f>
        <v>212</v>
      </c>
      <c r="O32" s="24">
        <f>[1]坦克部件!AH32</f>
        <v>2769</v>
      </c>
      <c r="P32" s="24">
        <f t="shared" si="4"/>
        <v>45</v>
      </c>
      <c r="Q32" s="24">
        <f>[1]坦克部件养成!AI32</f>
        <v>1</v>
      </c>
      <c r="R32" s="24">
        <f>[1]坦克部件养成!AN32</f>
        <v>113000</v>
      </c>
      <c r="S32" s="28"/>
      <c r="T32" s="24">
        <f>[1]坦克部件养成!BE32</f>
        <v>29</v>
      </c>
      <c r="U32" s="24">
        <f>[1]坦克部件!Y32</f>
        <v>110.00000000000001</v>
      </c>
      <c r="V32" s="24">
        <f>[1]坦克部件!Z32</f>
        <v>1990</v>
      </c>
      <c r="W32" s="24">
        <f>[1]坦克部件养成!BJ32</f>
        <v>30750</v>
      </c>
      <c r="X32" s="24">
        <f>[1]坦克部件养成!BO32</f>
        <v>27500</v>
      </c>
      <c r="Y32" s="28"/>
      <c r="Z32" s="24">
        <v>29</v>
      </c>
      <c r="AA32" s="24">
        <v>2250</v>
      </c>
      <c r="AB32" s="24">
        <v>5</v>
      </c>
      <c r="AC32" s="24">
        <f t="shared" si="21"/>
        <v>102</v>
      </c>
      <c r="AE32" s="24">
        <f t="shared" si="14"/>
        <v>1</v>
      </c>
      <c r="AF32" s="24">
        <f t="shared" si="0"/>
        <v>1110</v>
      </c>
      <c r="AG32" s="24" t="str">
        <f t="shared" si="15"/>
        <v>T1</v>
      </c>
      <c r="AH32" s="24">
        <f t="shared" si="5"/>
        <v>30</v>
      </c>
      <c r="AI32" s="24">
        <f t="shared" si="16"/>
        <v>29</v>
      </c>
      <c r="AJ32" s="24">
        <f t="shared" si="1"/>
        <v>101</v>
      </c>
      <c r="AK32" s="24">
        <f t="shared" si="6"/>
        <v>1990</v>
      </c>
      <c r="AL32" s="24">
        <f t="shared" si="7"/>
        <v>27500</v>
      </c>
      <c r="AM32" s="24">
        <f t="shared" si="7"/>
        <v>30750</v>
      </c>
      <c r="AO32" s="24">
        <f t="shared" si="17"/>
        <v>3</v>
      </c>
      <c r="AP32" s="24">
        <f t="shared" si="2"/>
        <v>1130</v>
      </c>
      <c r="AQ32" s="24" t="str">
        <f t="shared" si="18"/>
        <v>T1</v>
      </c>
      <c r="AR32" s="24">
        <f t="shared" si="19"/>
        <v>1</v>
      </c>
      <c r="AS32" s="24">
        <f t="shared" si="20"/>
        <v>0</v>
      </c>
      <c r="AT32" s="24">
        <f t="shared" si="8"/>
        <v>4</v>
      </c>
      <c r="AU32" s="24">
        <f t="shared" si="9"/>
        <v>5</v>
      </c>
      <c r="AV32" s="24">
        <f t="shared" si="10"/>
        <v>1</v>
      </c>
      <c r="AW32" s="24">
        <f t="shared" si="11"/>
        <v>170</v>
      </c>
      <c r="AX32" s="24">
        <f t="shared" si="3"/>
        <v>100</v>
      </c>
      <c r="AY32" s="24">
        <f t="shared" si="12"/>
        <v>100</v>
      </c>
      <c r="BA32" s="32" t="s">
        <v>166</v>
      </c>
      <c r="BB32" s="32" t="s">
        <v>488</v>
      </c>
      <c r="BC32" s="33" t="s">
        <v>487</v>
      </c>
      <c r="BD32" s="33">
        <f>[1]坦克部件!AE32</f>
        <v>2</v>
      </c>
      <c r="BE32" s="33">
        <f>[1]坦克部件!AF32</f>
        <v>5</v>
      </c>
      <c r="BG32" s="25" t="str">
        <f t="shared" si="13"/>
        <v>[5,5,5,5]</v>
      </c>
    </row>
    <row r="33" spans="9:59">
      <c r="I33" s="24" t="str">
        <f>[1]坦克部件!AB33</f>
        <v>5星3亮</v>
      </c>
      <c r="J33" s="24" t="str">
        <f>[1]坦克部件!AC33</f>
        <v>T2</v>
      </c>
      <c r="K33" s="24">
        <f>[1]坦克部件!AD33</f>
        <v>5</v>
      </c>
      <c r="L33" s="24">
        <f>[1]坦克部件!AE33</f>
        <v>3</v>
      </c>
      <c r="M33" s="24">
        <f>[1]坦克部件!AF33</f>
        <v>5</v>
      </c>
      <c r="N33" s="24">
        <f>[1]坦克部件!AG33</f>
        <v>212</v>
      </c>
      <c r="O33" s="24">
        <f>[1]坦克部件!AH33</f>
        <v>2981</v>
      </c>
      <c r="P33" s="24">
        <f t="shared" si="4"/>
        <v>45</v>
      </c>
      <c r="Q33" s="24">
        <f>[1]坦克部件养成!AI33</f>
        <v>1</v>
      </c>
      <c r="R33" s="24">
        <f>[1]坦克部件养成!AN33</f>
        <v>113000</v>
      </c>
      <c r="S33" s="28"/>
      <c r="T33" s="24">
        <f>[1]坦克部件养成!BE33</f>
        <v>30</v>
      </c>
      <c r="U33" s="24">
        <f>[1]坦克部件!Y33</f>
        <v>110.00000000000001</v>
      </c>
      <c r="V33" s="24">
        <f>[1]坦克部件!Z33</f>
        <v>2100</v>
      </c>
      <c r="W33" s="24">
        <f>[1]坦克部件养成!BJ33</f>
        <v>34380</v>
      </c>
      <c r="X33" s="24">
        <f>[1]坦克部件养成!BO33</f>
        <v>31000</v>
      </c>
      <c r="Y33" s="28"/>
      <c r="Z33" s="24">
        <v>30</v>
      </c>
      <c r="AA33" s="24">
        <v>2260</v>
      </c>
      <c r="AB33" s="24">
        <v>6</v>
      </c>
      <c r="AC33" s="24">
        <f t="shared" si="21"/>
        <v>102</v>
      </c>
      <c r="AE33" s="24">
        <f t="shared" si="14"/>
        <v>1</v>
      </c>
      <c r="AF33" s="24">
        <f t="shared" si="0"/>
        <v>1110</v>
      </c>
      <c r="AG33" s="24" t="str">
        <f t="shared" si="15"/>
        <v>T1</v>
      </c>
      <c r="AH33" s="24">
        <f t="shared" si="5"/>
        <v>30</v>
      </c>
      <c r="AI33" s="24">
        <f t="shared" si="16"/>
        <v>30</v>
      </c>
      <c r="AJ33" s="24">
        <f t="shared" si="1"/>
        <v>101</v>
      </c>
      <c r="AK33" s="24">
        <f t="shared" si="6"/>
        <v>2100</v>
      </c>
      <c r="AL33" s="24">
        <f t="shared" si="7"/>
        <v>31000</v>
      </c>
      <c r="AM33" s="24">
        <f t="shared" si="7"/>
        <v>34380</v>
      </c>
      <c r="AO33" s="24">
        <f t="shared" si="17"/>
        <v>3</v>
      </c>
      <c r="AP33" s="24">
        <f t="shared" si="2"/>
        <v>1130</v>
      </c>
      <c r="AQ33" s="24" t="str">
        <f t="shared" si="18"/>
        <v>T1</v>
      </c>
      <c r="AR33" s="24">
        <f t="shared" si="19"/>
        <v>1</v>
      </c>
      <c r="AS33" s="24">
        <f t="shared" si="20"/>
        <v>1</v>
      </c>
      <c r="AT33" s="24">
        <f t="shared" si="8"/>
        <v>4</v>
      </c>
      <c r="AU33" s="24">
        <f t="shared" si="9"/>
        <v>5</v>
      </c>
      <c r="AV33" s="24">
        <f t="shared" si="10"/>
        <v>1</v>
      </c>
      <c r="AW33" s="24">
        <f t="shared" si="11"/>
        <v>170</v>
      </c>
      <c r="AX33" s="24">
        <f t="shared" si="3"/>
        <v>100</v>
      </c>
      <c r="AY33" s="24">
        <f t="shared" si="12"/>
        <v>200</v>
      </c>
      <c r="BA33" s="32" t="s">
        <v>170</v>
      </c>
      <c r="BB33" s="32" t="s">
        <v>489</v>
      </c>
      <c r="BC33" s="33" t="s">
        <v>483</v>
      </c>
      <c r="BD33" s="33">
        <f>[1]坦克部件!AE33</f>
        <v>3</v>
      </c>
      <c r="BE33" s="33">
        <f>[1]坦克部件!AF33</f>
        <v>5</v>
      </c>
      <c r="BG33" s="25" t="str">
        <f t="shared" si="13"/>
        <v>[5,5,5,5]</v>
      </c>
    </row>
    <row r="34" spans="9:59">
      <c r="I34" s="24" t="str">
        <f>[1]坦克部件!AB34</f>
        <v>5星4亮</v>
      </c>
      <c r="J34" s="24" t="str">
        <f>[1]坦克部件!AC34</f>
        <v>T2</v>
      </c>
      <c r="K34" s="24">
        <f>[1]坦克部件!AD34</f>
        <v>5</v>
      </c>
      <c r="L34" s="24">
        <f>[1]坦克部件!AE34</f>
        <v>4</v>
      </c>
      <c r="M34" s="24">
        <f>[1]坦克部件!AF34</f>
        <v>5</v>
      </c>
      <c r="N34" s="24">
        <f>[1]坦克部件!AG34</f>
        <v>212</v>
      </c>
      <c r="O34" s="24">
        <f>[1]坦克部件!AH34</f>
        <v>3193</v>
      </c>
      <c r="P34" s="24">
        <f t="shared" si="4"/>
        <v>45</v>
      </c>
      <c r="Q34" s="24">
        <f>[1]坦克部件养成!AI34</f>
        <v>1</v>
      </c>
      <c r="R34" s="24">
        <f>[1]坦克部件养成!AN34</f>
        <v>113000</v>
      </c>
      <c r="S34" s="28"/>
      <c r="T34" s="24">
        <f>[1]坦克部件养成!BE34</f>
        <v>31</v>
      </c>
      <c r="U34" s="24">
        <f>[1]坦克部件!Y34</f>
        <v>145</v>
      </c>
      <c r="V34" s="24">
        <f>[1]坦克部件!Z34</f>
        <v>2245</v>
      </c>
      <c r="W34" s="24">
        <f>[1]坦克部件养成!BJ34</f>
        <v>15780</v>
      </c>
      <c r="X34" s="24">
        <f>[1]坦克部件养成!BO34</f>
        <v>25500</v>
      </c>
      <c r="Y34" s="28"/>
      <c r="Z34" s="24">
        <v>31</v>
      </c>
      <c r="AA34" s="24">
        <v>2310</v>
      </c>
      <c r="AB34" s="24">
        <v>1</v>
      </c>
      <c r="AC34" s="24">
        <f t="shared" si="21"/>
        <v>101</v>
      </c>
      <c r="AE34" s="24">
        <f t="shared" si="14"/>
        <v>2</v>
      </c>
      <c r="AF34" s="24">
        <f t="shared" si="0"/>
        <v>1120</v>
      </c>
      <c r="AG34" s="24" t="str">
        <f t="shared" si="15"/>
        <v>T1</v>
      </c>
      <c r="AH34" s="24">
        <f t="shared" si="5"/>
        <v>30</v>
      </c>
      <c r="AI34" s="24">
        <f t="shared" si="16"/>
        <v>1</v>
      </c>
      <c r="AJ34" s="24">
        <f t="shared" si="1"/>
        <v>101</v>
      </c>
      <c r="AK34" s="24">
        <f t="shared" si="6"/>
        <v>25</v>
      </c>
      <c r="AL34" s="24">
        <f t="shared" si="7"/>
        <v>80</v>
      </c>
      <c r="AM34" s="24">
        <f t="shared" si="7"/>
        <v>30</v>
      </c>
      <c r="AO34" s="24">
        <f t="shared" si="17"/>
        <v>3</v>
      </c>
      <c r="AP34" s="24">
        <f t="shared" si="2"/>
        <v>1130</v>
      </c>
      <c r="AQ34" s="24" t="str">
        <f t="shared" si="18"/>
        <v>T1</v>
      </c>
      <c r="AR34" s="24">
        <f t="shared" si="19"/>
        <v>2</v>
      </c>
      <c r="AS34" s="24">
        <f t="shared" si="20"/>
        <v>0</v>
      </c>
      <c r="AT34" s="24">
        <f t="shared" si="8"/>
        <v>4</v>
      </c>
      <c r="AU34" s="24">
        <f t="shared" si="9"/>
        <v>10</v>
      </c>
      <c r="AV34" s="24">
        <f t="shared" si="10"/>
        <v>1</v>
      </c>
      <c r="AW34" s="24">
        <f t="shared" si="11"/>
        <v>180</v>
      </c>
      <c r="AX34" s="24">
        <f t="shared" si="3"/>
        <v>100</v>
      </c>
      <c r="AY34" s="24">
        <f t="shared" si="12"/>
        <v>325</v>
      </c>
    </row>
    <row r="35" spans="9:59">
      <c r="I35" s="24" t="str">
        <f>[1]坦克部件!AB35</f>
        <v>5星5亮</v>
      </c>
      <c r="J35" s="24" t="str">
        <f>[1]坦克部件!AC35</f>
        <v>T2</v>
      </c>
      <c r="K35" s="24">
        <f>[1]坦克部件!AD35</f>
        <v>5</v>
      </c>
      <c r="L35" s="24">
        <f>[1]坦克部件!AE35</f>
        <v>5</v>
      </c>
      <c r="M35" s="24">
        <f>[1]坦克部件!AF35</f>
        <v>5</v>
      </c>
      <c r="N35" s="24">
        <f>[1]坦克部件!AG35</f>
        <v>212</v>
      </c>
      <c r="O35" s="24">
        <f>[1]坦克部件!AH35</f>
        <v>3405</v>
      </c>
      <c r="P35" s="24">
        <f t="shared" si="4"/>
        <v>45</v>
      </c>
      <c r="Q35" s="24">
        <f>[1]坦克部件养成!AI35</f>
        <v>0</v>
      </c>
      <c r="R35" s="24">
        <f>[1]坦克部件养成!AN35</f>
        <v>113000</v>
      </c>
      <c r="S35" s="28"/>
      <c r="T35" s="24">
        <f>[1]坦克部件养成!BE35</f>
        <v>32</v>
      </c>
      <c r="U35" s="24">
        <f>[1]坦克部件!Y35</f>
        <v>145</v>
      </c>
      <c r="V35" s="24">
        <f>[1]坦克部件!Z35</f>
        <v>2390</v>
      </c>
      <c r="W35" s="24">
        <f>[1]坦克部件养成!BJ35</f>
        <v>21930</v>
      </c>
      <c r="X35" s="24">
        <f>[1]坦克部件养成!BO35</f>
        <v>35000</v>
      </c>
      <c r="Y35" s="28"/>
      <c r="Z35" s="24">
        <v>32</v>
      </c>
      <c r="AA35" s="24">
        <v>2320</v>
      </c>
      <c r="AB35" s="24">
        <v>2</v>
      </c>
      <c r="AC35" s="24">
        <f t="shared" si="21"/>
        <v>101</v>
      </c>
      <c r="AE35" s="24">
        <f t="shared" si="14"/>
        <v>2</v>
      </c>
      <c r="AF35" s="24">
        <f t="shared" si="0"/>
        <v>1120</v>
      </c>
      <c r="AG35" s="24" t="str">
        <f t="shared" si="15"/>
        <v>T1</v>
      </c>
      <c r="AH35" s="24">
        <f t="shared" si="5"/>
        <v>30</v>
      </c>
      <c r="AI35" s="24">
        <f t="shared" si="16"/>
        <v>2</v>
      </c>
      <c r="AJ35" s="24">
        <f t="shared" si="1"/>
        <v>101</v>
      </c>
      <c r="AK35" s="24">
        <f t="shared" si="6"/>
        <v>50</v>
      </c>
      <c r="AL35" s="24">
        <f t="shared" si="7"/>
        <v>120</v>
      </c>
      <c r="AM35" s="24">
        <f t="shared" si="7"/>
        <v>300</v>
      </c>
      <c r="AO35" s="24">
        <f t="shared" si="17"/>
        <v>3</v>
      </c>
      <c r="AP35" s="24">
        <f t="shared" si="2"/>
        <v>1130</v>
      </c>
      <c r="AQ35" s="24" t="str">
        <f t="shared" si="18"/>
        <v>T1</v>
      </c>
      <c r="AR35" s="24">
        <f t="shared" si="19"/>
        <v>2</v>
      </c>
      <c r="AS35" s="24">
        <f t="shared" si="20"/>
        <v>1</v>
      </c>
      <c r="AT35" s="24">
        <f t="shared" si="8"/>
        <v>4</v>
      </c>
      <c r="AU35" s="24">
        <f t="shared" si="9"/>
        <v>10</v>
      </c>
      <c r="AV35" s="24">
        <f t="shared" si="10"/>
        <v>1</v>
      </c>
      <c r="AW35" s="24">
        <f t="shared" si="11"/>
        <v>550</v>
      </c>
      <c r="AX35" s="24">
        <f t="shared" si="3"/>
        <v>100</v>
      </c>
      <c r="AY35" s="24">
        <f t="shared" si="12"/>
        <v>450</v>
      </c>
    </row>
    <row r="36" spans="9:59">
      <c r="I36" s="24" t="str">
        <f>[1]坦克部件!AB36</f>
        <v>3星0亮</v>
      </c>
      <c r="J36" s="24" t="str">
        <f>[1]坦克部件!AC36</f>
        <v>T3</v>
      </c>
      <c r="K36" s="24">
        <f>[1]坦克部件!AD36</f>
        <v>3</v>
      </c>
      <c r="L36" s="24">
        <f>[1]坦克部件!AE36</f>
        <v>0</v>
      </c>
      <c r="M36" s="24">
        <f>[1]坦克部件!AF36</f>
        <v>6</v>
      </c>
      <c r="N36" s="24">
        <f>[1]坦克部件!AG36</f>
        <v>736</v>
      </c>
      <c r="O36" s="24">
        <f>[1]坦克部件!AH36</f>
        <v>736</v>
      </c>
      <c r="P36" s="24">
        <f t="shared" si="4"/>
        <v>20</v>
      </c>
      <c r="Q36" s="24">
        <f>[1]坦克部件养成!AI36</f>
        <v>1</v>
      </c>
      <c r="R36" s="24">
        <f>[1]坦克部件养成!AN36</f>
        <v>2600</v>
      </c>
      <c r="S36" s="28"/>
      <c r="T36" s="24">
        <f>[1]坦克部件养成!BE36</f>
        <v>33</v>
      </c>
      <c r="U36" s="24">
        <f>[1]坦克部件!Y36</f>
        <v>145</v>
      </c>
      <c r="V36" s="24">
        <f>[1]坦克部件!Z36</f>
        <v>2535</v>
      </c>
      <c r="W36" s="24">
        <f>[1]坦克部件养成!BJ36</f>
        <v>28050</v>
      </c>
      <c r="X36" s="24">
        <f>[1]坦克部件养成!BO36</f>
        <v>45000</v>
      </c>
      <c r="Y36" s="28"/>
      <c r="Z36" s="24">
        <v>33</v>
      </c>
      <c r="AA36" s="24">
        <v>2330</v>
      </c>
      <c r="AB36" s="24">
        <v>3</v>
      </c>
      <c r="AC36" s="24">
        <f t="shared" si="21"/>
        <v>100</v>
      </c>
      <c r="AE36" s="24">
        <f t="shared" si="14"/>
        <v>2</v>
      </c>
      <c r="AF36" s="24">
        <f t="shared" si="0"/>
        <v>1120</v>
      </c>
      <c r="AG36" s="24" t="str">
        <f t="shared" si="15"/>
        <v>T1</v>
      </c>
      <c r="AH36" s="24">
        <f t="shared" si="5"/>
        <v>30</v>
      </c>
      <c r="AI36" s="24">
        <f t="shared" si="16"/>
        <v>3</v>
      </c>
      <c r="AJ36" s="24">
        <f t="shared" si="1"/>
        <v>101</v>
      </c>
      <c r="AK36" s="24">
        <f t="shared" si="6"/>
        <v>75</v>
      </c>
      <c r="AL36" s="24">
        <f t="shared" si="7"/>
        <v>150</v>
      </c>
      <c r="AM36" s="24">
        <f t="shared" si="7"/>
        <v>570</v>
      </c>
      <c r="AO36" s="24">
        <f t="shared" si="17"/>
        <v>3</v>
      </c>
      <c r="AP36" s="24">
        <f t="shared" si="2"/>
        <v>1130</v>
      </c>
      <c r="AQ36" s="24" t="str">
        <f t="shared" si="18"/>
        <v>T1</v>
      </c>
      <c r="AR36" s="24">
        <f t="shared" si="19"/>
        <v>2</v>
      </c>
      <c r="AS36" s="24">
        <f t="shared" si="20"/>
        <v>2</v>
      </c>
      <c r="AT36" s="24">
        <f t="shared" si="8"/>
        <v>4</v>
      </c>
      <c r="AU36" s="24">
        <f t="shared" si="9"/>
        <v>10</v>
      </c>
      <c r="AV36" s="24">
        <f t="shared" si="10"/>
        <v>1</v>
      </c>
      <c r="AW36" s="24">
        <f t="shared" si="11"/>
        <v>550</v>
      </c>
      <c r="AX36" s="24">
        <f t="shared" si="3"/>
        <v>100</v>
      </c>
      <c r="AY36" s="24">
        <f t="shared" si="12"/>
        <v>575</v>
      </c>
    </row>
    <row r="37" spans="9:59">
      <c r="I37" s="24" t="str">
        <f>[1]坦克部件!AB37</f>
        <v>3星1亮</v>
      </c>
      <c r="J37" s="24" t="str">
        <f>[1]坦克部件!AC37</f>
        <v>T3</v>
      </c>
      <c r="K37" s="24">
        <f>[1]坦克部件!AD37</f>
        <v>3</v>
      </c>
      <c r="L37" s="24">
        <f>[1]坦克部件!AE37</f>
        <v>1</v>
      </c>
      <c r="M37" s="24">
        <f>[1]坦克部件!AF37</f>
        <v>6</v>
      </c>
      <c r="N37" s="24">
        <f>[1]坦克部件!AG37</f>
        <v>162</v>
      </c>
      <c r="O37" s="24">
        <f>[1]坦克部件!AH37</f>
        <v>898</v>
      </c>
      <c r="P37" s="24">
        <f t="shared" si="4"/>
        <v>20</v>
      </c>
      <c r="Q37" s="24">
        <f>[1]坦克部件养成!AI37</f>
        <v>1</v>
      </c>
      <c r="R37" s="24">
        <f>[1]坦克部件养成!AN37</f>
        <v>2600</v>
      </c>
      <c r="S37" s="28"/>
      <c r="T37" s="24">
        <f>[1]坦克部件养成!BE37</f>
        <v>34</v>
      </c>
      <c r="U37" s="24">
        <f>[1]坦克部件!Y37</f>
        <v>145</v>
      </c>
      <c r="V37" s="24">
        <f>[1]坦克部件!Z37</f>
        <v>2680</v>
      </c>
      <c r="W37" s="24">
        <f>[1]坦克部件养成!BJ37</f>
        <v>34200</v>
      </c>
      <c r="X37" s="24">
        <f>[1]坦克部件养成!BO37</f>
        <v>55000</v>
      </c>
      <c r="Y37" s="28"/>
      <c r="Z37" s="24">
        <v>34</v>
      </c>
      <c r="AA37" s="24">
        <v>2340</v>
      </c>
      <c r="AB37" s="24">
        <v>4</v>
      </c>
      <c r="AC37" s="24">
        <f t="shared" si="21"/>
        <v>100</v>
      </c>
      <c r="AE37" s="24">
        <f t="shared" si="14"/>
        <v>2</v>
      </c>
      <c r="AF37" s="24">
        <f t="shared" si="0"/>
        <v>1120</v>
      </c>
      <c r="AG37" s="24" t="str">
        <f t="shared" si="15"/>
        <v>T1</v>
      </c>
      <c r="AH37" s="24">
        <f t="shared" si="5"/>
        <v>30</v>
      </c>
      <c r="AI37" s="24">
        <f t="shared" si="16"/>
        <v>4</v>
      </c>
      <c r="AJ37" s="24">
        <f t="shared" si="1"/>
        <v>101</v>
      </c>
      <c r="AK37" s="24">
        <f t="shared" si="6"/>
        <v>100</v>
      </c>
      <c r="AL37" s="24">
        <f t="shared" si="7"/>
        <v>190</v>
      </c>
      <c r="AM37" s="24">
        <f t="shared" si="7"/>
        <v>870</v>
      </c>
      <c r="AO37" s="24">
        <f t="shared" si="17"/>
        <v>3</v>
      </c>
      <c r="AP37" s="24">
        <f t="shared" si="2"/>
        <v>1130</v>
      </c>
      <c r="AQ37" s="24" t="str">
        <f t="shared" si="18"/>
        <v>T1</v>
      </c>
      <c r="AR37" s="24">
        <f t="shared" si="19"/>
        <v>3</v>
      </c>
      <c r="AS37" s="24">
        <f t="shared" si="20"/>
        <v>0</v>
      </c>
      <c r="AT37" s="24">
        <f t="shared" si="8"/>
        <v>4</v>
      </c>
      <c r="AU37" s="24">
        <f t="shared" si="9"/>
        <v>20</v>
      </c>
      <c r="AV37" s="24">
        <f t="shared" si="10"/>
        <v>1</v>
      </c>
      <c r="AW37" s="24">
        <f t="shared" si="11"/>
        <v>650</v>
      </c>
      <c r="AX37" s="24">
        <f t="shared" si="3"/>
        <v>100</v>
      </c>
      <c r="AY37" s="24">
        <f t="shared" si="12"/>
        <v>737</v>
      </c>
    </row>
    <row r="38" spans="9:59">
      <c r="I38" s="24" t="str">
        <f>[1]坦克部件!AB38</f>
        <v>3星2亮</v>
      </c>
      <c r="J38" s="24" t="str">
        <f>[1]坦克部件!AC38</f>
        <v>T3</v>
      </c>
      <c r="K38" s="24">
        <f>[1]坦克部件!AD38</f>
        <v>3</v>
      </c>
      <c r="L38" s="24">
        <f>[1]坦克部件!AE38</f>
        <v>2</v>
      </c>
      <c r="M38" s="24">
        <f>[1]坦克部件!AF38</f>
        <v>6</v>
      </c>
      <c r="N38" s="24">
        <f>[1]坦克部件!AG38</f>
        <v>162</v>
      </c>
      <c r="O38" s="24">
        <f>[1]坦克部件!AH38</f>
        <v>1060</v>
      </c>
      <c r="P38" s="24">
        <f t="shared" si="4"/>
        <v>20</v>
      </c>
      <c r="Q38" s="24">
        <f>[1]坦克部件养成!AI38</f>
        <v>1</v>
      </c>
      <c r="R38" s="24">
        <f>[1]坦克部件养成!AN38</f>
        <v>2600</v>
      </c>
      <c r="S38" s="28"/>
      <c r="T38" s="24">
        <f>[1]坦克部件养成!BE38</f>
        <v>35</v>
      </c>
      <c r="U38" s="24">
        <f>[1]坦克部件!Y38</f>
        <v>145</v>
      </c>
      <c r="V38" s="24">
        <f>[1]坦克部件!Z38</f>
        <v>2825</v>
      </c>
      <c r="W38" s="24">
        <f>[1]坦克部件养成!BJ38</f>
        <v>40350</v>
      </c>
      <c r="X38" s="24">
        <f>[1]坦克部件养成!BO38</f>
        <v>64000</v>
      </c>
      <c r="Y38" s="28"/>
      <c r="Z38" s="24">
        <v>35</v>
      </c>
      <c r="AA38" s="24">
        <v>2350</v>
      </c>
      <c r="AB38" s="24">
        <v>5</v>
      </c>
      <c r="AC38" s="24">
        <f t="shared" si="21"/>
        <v>102</v>
      </c>
      <c r="AE38" s="24">
        <f t="shared" si="14"/>
        <v>2</v>
      </c>
      <c r="AF38" s="24">
        <f t="shared" si="0"/>
        <v>1120</v>
      </c>
      <c r="AG38" s="24" t="str">
        <f t="shared" si="15"/>
        <v>T1</v>
      </c>
      <c r="AH38" s="24">
        <f t="shared" si="5"/>
        <v>30</v>
      </c>
      <c r="AI38" s="24">
        <f t="shared" si="16"/>
        <v>5</v>
      </c>
      <c r="AJ38" s="24">
        <f t="shared" si="1"/>
        <v>101</v>
      </c>
      <c r="AK38" s="24">
        <f t="shared" si="6"/>
        <v>125</v>
      </c>
      <c r="AL38" s="24">
        <f t="shared" si="7"/>
        <v>230</v>
      </c>
      <c r="AM38" s="24">
        <f t="shared" si="7"/>
        <v>1140</v>
      </c>
      <c r="AO38" s="24">
        <f t="shared" si="17"/>
        <v>3</v>
      </c>
      <c r="AP38" s="24">
        <f t="shared" si="2"/>
        <v>1130</v>
      </c>
      <c r="AQ38" s="24" t="str">
        <f t="shared" si="18"/>
        <v>T1</v>
      </c>
      <c r="AR38" s="24">
        <f t="shared" si="19"/>
        <v>3</v>
      </c>
      <c r="AS38" s="24">
        <f t="shared" si="20"/>
        <v>1</v>
      </c>
      <c r="AT38" s="24">
        <f t="shared" si="8"/>
        <v>4</v>
      </c>
      <c r="AU38" s="24">
        <f t="shared" si="9"/>
        <v>20</v>
      </c>
      <c r="AV38" s="24">
        <f t="shared" si="10"/>
        <v>1</v>
      </c>
      <c r="AW38" s="24">
        <f t="shared" si="11"/>
        <v>2600</v>
      </c>
      <c r="AX38" s="24">
        <f t="shared" si="3"/>
        <v>100</v>
      </c>
      <c r="AY38" s="24">
        <f t="shared" si="12"/>
        <v>899</v>
      </c>
    </row>
    <row r="39" spans="9:59">
      <c r="I39" s="24" t="str">
        <f>[1]坦克部件!AB39</f>
        <v>3星3亮</v>
      </c>
      <c r="J39" s="24" t="str">
        <f>[1]坦克部件!AC39</f>
        <v>T3</v>
      </c>
      <c r="K39" s="24">
        <f>[1]坦克部件!AD39</f>
        <v>3</v>
      </c>
      <c r="L39" s="24">
        <f>[1]坦克部件!AE39</f>
        <v>3</v>
      </c>
      <c r="M39" s="24">
        <f>[1]坦克部件!AF39</f>
        <v>6</v>
      </c>
      <c r="N39" s="24">
        <f>[1]坦克部件!AG39</f>
        <v>162</v>
      </c>
      <c r="O39" s="24">
        <f>[1]坦克部件!AH39</f>
        <v>1222</v>
      </c>
      <c r="P39" s="24">
        <f t="shared" si="4"/>
        <v>20</v>
      </c>
      <c r="Q39" s="24">
        <f>[1]坦克部件养成!AI39</f>
        <v>1</v>
      </c>
      <c r="R39" s="24">
        <f>[1]坦克部件养成!AN39</f>
        <v>2500</v>
      </c>
      <c r="S39" s="28"/>
      <c r="T39" s="24">
        <f>[1]坦克部件养成!BE39</f>
        <v>36</v>
      </c>
      <c r="U39" s="24">
        <f>[1]坦克部件!Y39</f>
        <v>145</v>
      </c>
      <c r="V39" s="24">
        <f>[1]坦克部件!Z39</f>
        <v>2970</v>
      </c>
      <c r="W39" s="24">
        <f>[1]坦克部件养成!BJ39</f>
        <v>46470</v>
      </c>
      <c r="X39" s="24">
        <f>[1]坦克部件养成!BO39</f>
        <v>74000</v>
      </c>
      <c r="Y39" s="28"/>
      <c r="Z39" s="24">
        <v>36</v>
      </c>
      <c r="AA39" s="24">
        <v>2360</v>
      </c>
      <c r="AB39" s="24">
        <v>6</v>
      </c>
      <c r="AC39" s="24">
        <f t="shared" si="21"/>
        <v>102</v>
      </c>
      <c r="AE39" s="24">
        <f t="shared" si="14"/>
        <v>2</v>
      </c>
      <c r="AF39" s="24">
        <f t="shared" si="0"/>
        <v>1120</v>
      </c>
      <c r="AG39" s="24" t="str">
        <f t="shared" si="15"/>
        <v>T1</v>
      </c>
      <c r="AH39" s="24">
        <f t="shared" si="5"/>
        <v>30</v>
      </c>
      <c r="AI39" s="24">
        <f t="shared" si="16"/>
        <v>6</v>
      </c>
      <c r="AJ39" s="24">
        <f t="shared" si="1"/>
        <v>101</v>
      </c>
      <c r="AK39" s="24">
        <f t="shared" si="6"/>
        <v>170</v>
      </c>
      <c r="AL39" s="24">
        <f t="shared" si="7"/>
        <v>350</v>
      </c>
      <c r="AM39" s="24">
        <f t="shared" si="7"/>
        <v>960</v>
      </c>
      <c r="AO39" s="24">
        <f t="shared" si="17"/>
        <v>3</v>
      </c>
      <c r="AP39" s="24">
        <f t="shared" si="2"/>
        <v>1130</v>
      </c>
      <c r="AQ39" s="24" t="str">
        <f t="shared" si="18"/>
        <v>T1</v>
      </c>
      <c r="AR39" s="24">
        <f t="shared" si="19"/>
        <v>3</v>
      </c>
      <c r="AS39" s="24">
        <f t="shared" si="20"/>
        <v>2</v>
      </c>
      <c r="AT39" s="24">
        <f t="shared" si="8"/>
        <v>4</v>
      </c>
      <c r="AU39" s="24">
        <f t="shared" si="9"/>
        <v>20</v>
      </c>
      <c r="AV39" s="24">
        <f t="shared" si="10"/>
        <v>1</v>
      </c>
      <c r="AW39" s="24">
        <f t="shared" si="11"/>
        <v>2600</v>
      </c>
      <c r="AX39" s="24">
        <f t="shared" si="3"/>
        <v>100</v>
      </c>
      <c r="AY39" s="24">
        <f t="shared" si="12"/>
        <v>1061</v>
      </c>
    </row>
    <row r="40" spans="9:59">
      <c r="I40" s="24" t="str">
        <f>[1]坦克部件!AB40</f>
        <v>4星0亮</v>
      </c>
      <c r="J40" s="24" t="str">
        <f>[1]坦克部件!AC40</f>
        <v>T3</v>
      </c>
      <c r="K40" s="24">
        <f>[1]坦克部件!AD40</f>
        <v>4</v>
      </c>
      <c r="L40" s="24">
        <f>[1]坦克部件!AE40</f>
        <v>0</v>
      </c>
      <c r="M40" s="24">
        <f>[1]坦克部件!AF40</f>
        <v>6</v>
      </c>
      <c r="N40" s="24">
        <f>[1]坦克部件!AG40</f>
        <v>182</v>
      </c>
      <c r="O40" s="24">
        <f>[1]坦克部件!AH40</f>
        <v>1404</v>
      </c>
      <c r="P40" s="24">
        <f t="shared" si="4"/>
        <v>30</v>
      </c>
      <c r="Q40" s="24">
        <f>[1]坦克部件养成!AI40</f>
        <v>1</v>
      </c>
      <c r="R40" s="24">
        <f>[1]坦克部件养成!AN40</f>
        <v>3000</v>
      </c>
      <c r="S40" s="28"/>
      <c r="T40" s="24">
        <f>[1]坦克部件养成!BE40</f>
        <v>37</v>
      </c>
      <c r="U40" s="24">
        <f>[1]坦克部件!Y40</f>
        <v>145</v>
      </c>
      <c r="V40" s="24">
        <f>[1]坦克部件!Z40</f>
        <v>3115</v>
      </c>
      <c r="W40" s="24">
        <f>[1]坦克部件养成!BJ40</f>
        <v>52620</v>
      </c>
      <c r="X40" s="24">
        <f>[1]坦克部件养成!BO40</f>
        <v>84000</v>
      </c>
      <c r="Y40" s="28"/>
      <c r="Z40" s="24">
        <v>37</v>
      </c>
      <c r="AA40" s="24">
        <v>3110</v>
      </c>
      <c r="AB40" s="24">
        <v>1</v>
      </c>
      <c r="AC40" s="24">
        <f t="shared" si="21"/>
        <v>101</v>
      </c>
      <c r="AE40" s="24">
        <f t="shared" si="14"/>
        <v>2</v>
      </c>
      <c r="AF40" s="24">
        <f t="shared" si="0"/>
        <v>1120</v>
      </c>
      <c r="AG40" s="24" t="str">
        <f t="shared" si="15"/>
        <v>T1</v>
      </c>
      <c r="AH40" s="24">
        <f t="shared" si="5"/>
        <v>30</v>
      </c>
      <c r="AI40" s="24">
        <f t="shared" si="16"/>
        <v>7</v>
      </c>
      <c r="AJ40" s="24">
        <f t="shared" si="1"/>
        <v>101</v>
      </c>
      <c r="AK40" s="24">
        <f t="shared" si="6"/>
        <v>215</v>
      </c>
      <c r="AL40" s="24">
        <f t="shared" si="7"/>
        <v>550</v>
      </c>
      <c r="AM40" s="24">
        <f t="shared" si="7"/>
        <v>1470</v>
      </c>
      <c r="AO40" s="24">
        <f t="shared" si="17"/>
        <v>3</v>
      </c>
      <c r="AP40" s="24">
        <f t="shared" si="2"/>
        <v>1130</v>
      </c>
      <c r="AQ40" s="24" t="str">
        <f t="shared" si="18"/>
        <v>T1</v>
      </c>
      <c r="AR40" s="24">
        <f t="shared" si="19"/>
        <v>3</v>
      </c>
      <c r="AS40" s="24">
        <f t="shared" si="20"/>
        <v>3</v>
      </c>
      <c r="AT40" s="24">
        <f t="shared" si="8"/>
        <v>4</v>
      </c>
      <c r="AU40" s="24">
        <f t="shared" si="9"/>
        <v>20</v>
      </c>
      <c r="AV40" s="24">
        <f t="shared" si="10"/>
        <v>1</v>
      </c>
      <c r="AW40" s="24">
        <f t="shared" si="11"/>
        <v>2600</v>
      </c>
      <c r="AX40" s="24">
        <f t="shared" si="3"/>
        <v>100</v>
      </c>
      <c r="AY40" s="24">
        <f t="shared" si="12"/>
        <v>1223</v>
      </c>
    </row>
    <row r="41" spans="9:59">
      <c r="I41" s="24" t="str">
        <f>[1]坦克部件!AB41</f>
        <v>4星1亮</v>
      </c>
      <c r="J41" s="24" t="str">
        <f>[1]坦克部件!AC41</f>
        <v>T3</v>
      </c>
      <c r="K41" s="24">
        <f>[1]坦克部件!AD41</f>
        <v>4</v>
      </c>
      <c r="L41" s="24">
        <f>[1]坦克部件!AE41</f>
        <v>1</v>
      </c>
      <c r="M41" s="24">
        <f>[1]坦克部件!AF41</f>
        <v>6</v>
      </c>
      <c r="N41" s="24">
        <f>[1]坦克部件!AG41</f>
        <v>182</v>
      </c>
      <c r="O41" s="24">
        <f>[1]坦克部件!AH41</f>
        <v>1586</v>
      </c>
      <c r="P41" s="24">
        <f t="shared" si="4"/>
        <v>30</v>
      </c>
      <c r="Q41" s="24">
        <f>[1]坦克部件养成!AI41</f>
        <v>1</v>
      </c>
      <c r="R41" s="24">
        <f>[1]坦克部件养成!AN41</f>
        <v>15500</v>
      </c>
      <c r="S41" s="28"/>
      <c r="T41" s="24">
        <f>[1]坦克部件养成!BE41</f>
        <v>38</v>
      </c>
      <c r="U41" s="24">
        <f>[1]坦克部件!Y41</f>
        <v>145</v>
      </c>
      <c r="V41" s="24">
        <f>[1]坦克部件!Z41</f>
        <v>3260</v>
      </c>
      <c r="W41" s="24">
        <f>[1]坦克部件养成!BJ41</f>
        <v>58770</v>
      </c>
      <c r="X41" s="24">
        <f>[1]坦克部件养成!BO41</f>
        <v>94000</v>
      </c>
      <c r="Y41" s="28"/>
      <c r="Z41" s="24">
        <v>38</v>
      </c>
      <c r="AA41" s="24">
        <v>3120</v>
      </c>
      <c r="AB41" s="24">
        <v>2</v>
      </c>
      <c r="AC41" s="24">
        <f t="shared" si="21"/>
        <v>101</v>
      </c>
      <c r="AE41" s="24">
        <f t="shared" si="14"/>
        <v>2</v>
      </c>
      <c r="AF41" s="24">
        <f t="shared" si="0"/>
        <v>1120</v>
      </c>
      <c r="AG41" s="24" t="str">
        <f t="shared" si="15"/>
        <v>T1</v>
      </c>
      <c r="AH41" s="24">
        <f t="shared" si="5"/>
        <v>30</v>
      </c>
      <c r="AI41" s="24">
        <f t="shared" si="16"/>
        <v>8</v>
      </c>
      <c r="AJ41" s="24">
        <f t="shared" si="1"/>
        <v>101</v>
      </c>
      <c r="AK41" s="24">
        <f t="shared" si="6"/>
        <v>260</v>
      </c>
      <c r="AL41" s="24">
        <f t="shared" si="7"/>
        <v>700</v>
      </c>
      <c r="AM41" s="24">
        <f t="shared" si="7"/>
        <v>1950</v>
      </c>
      <c r="AO41" s="24">
        <f t="shared" si="17"/>
        <v>3</v>
      </c>
      <c r="AP41" s="24">
        <f t="shared" si="2"/>
        <v>1130</v>
      </c>
      <c r="AQ41" s="24" t="str">
        <f t="shared" si="18"/>
        <v>T1</v>
      </c>
      <c r="AR41" s="24">
        <f t="shared" si="19"/>
        <v>4</v>
      </c>
      <c r="AS41" s="24">
        <f t="shared" si="20"/>
        <v>0</v>
      </c>
      <c r="AT41" s="24">
        <f t="shared" si="8"/>
        <v>4</v>
      </c>
      <c r="AU41" s="24">
        <f t="shared" si="9"/>
        <v>30</v>
      </c>
      <c r="AV41" s="24">
        <f t="shared" si="10"/>
        <v>1</v>
      </c>
      <c r="AW41" s="24">
        <f t="shared" si="11"/>
        <v>3100</v>
      </c>
      <c r="AX41" s="24">
        <f t="shared" si="3"/>
        <v>100</v>
      </c>
      <c r="AY41" s="24">
        <f t="shared" si="12"/>
        <v>1405</v>
      </c>
    </row>
    <row r="42" spans="9:59">
      <c r="I42" s="24" t="str">
        <f>[1]坦克部件!AB42</f>
        <v>4星2亮</v>
      </c>
      <c r="J42" s="24" t="str">
        <f>[1]坦克部件!AC42</f>
        <v>T3</v>
      </c>
      <c r="K42" s="24">
        <f>[1]坦克部件!AD42</f>
        <v>4</v>
      </c>
      <c r="L42" s="24">
        <f>[1]坦克部件!AE42</f>
        <v>2</v>
      </c>
      <c r="M42" s="24">
        <f>[1]坦克部件!AF42</f>
        <v>6</v>
      </c>
      <c r="N42" s="24">
        <f>[1]坦克部件!AG42</f>
        <v>182</v>
      </c>
      <c r="O42" s="24">
        <f>[1]坦克部件!AH42</f>
        <v>1768</v>
      </c>
      <c r="P42" s="24">
        <f t="shared" si="4"/>
        <v>30</v>
      </c>
      <c r="Q42" s="24">
        <f>[1]坦克部件养成!AI42</f>
        <v>1</v>
      </c>
      <c r="R42" s="24">
        <f>[1]坦克部件养成!AN42</f>
        <v>15500</v>
      </c>
      <c r="S42" s="28"/>
      <c r="T42" s="24">
        <f>[1]坦克部件养成!BE42</f>
        <v>39</v>
      </c>
      <c r="U42" s="24">
        <f>[1]坦克部件!Y42</f>
        <v>145</v>
      </c>
      <c r="V42" s="24">
        <f>[1]坦克部件!Z42</f>
        <v>3405</v>
      </c>
      <c r="W42" s="24">
        <f>[1]坦克部件养成!BJ42</f>
        <v>64890</v>
      </c>
      <c r="X42" s="24">
        <f>[1]坦克部件养成!BO42</f>
        <v>104000</v>
      </c>
      <c r="Y42" s="28"/>
      <c r="Z42" s="24">
        <v>39</v>
      </c>
      <c r="AA42" s="24">
        <v>3130</v>
      </c>
      <c r="AB42" s="24">
        <v>3</v>
      </c>
      <c r="AC42" s="24">
        <f t="shared" si="21"/>
        <v>100</v>
      </c>
      <c r="AE42" s="24">
        <f t="shared" si="14"/>
        <v>2</v>
      </c>
      <c r="AF42" s="24">
        <f t="shared" si="0"/>
        <v>1120</v>
      </c>
      <c r="AG42" s="24" t="str">
        <f t="shared" si="15"/>
        <v>T1</v>
      </c>
      <c r="AH42" s="24">
        <f t="shared" si="5"/>
        <v>30</v>
      </c>
      <c r="AI42" s="24">
        <f t="shared" si="16"/>
        <v>9</v>
      </c>
      <c r="AJ42" s="24">
        <f t="shared" si="1"/>
        <v>101</v>
      </c>
      <c r="AK42" s="24">
        <f t="shared" si="6"/>
        <v>305</v>
      </c>
      <c r="AL42" s="24">
        <f t="shared" si="7"/>
        <v>900</v>
      </c>
      <c r="AM42" s="24">
        <f t="shared" si="7"/>
        <v>2430</v>
      </c>
      <c r="AO42" s="24">
        <f t="shared" si="17"/>
        <v>3</v>
      </c>
      <c r="AP42" s="24">
        <f t="shared" si="2"/>
        <v>1130</v>
      </c>
      <c r="AQ42" s="24" t="str">
        <f t="shared" si="18"/>
        <v>T1</v>
      </c>
      <c r="AR42" s="24">
        <f t="shared" si="19"/>
        <v>4</v>
      </c>
      <c r="AS42" s="24">
        <f t="shared" si="20"/>
        <v>1</v>
      </c>
      <c r="AT42" s="24">
        <f t="shared" si="8"/>
        <v>4</v>
      </c>
      <c r="AU42" s="24">
        <f t="shared" si="9"/>
        <v>30</v>
      </c>
      <c r="AV42" s="24">
        <f t="shared" si="10"/>
        <v>1</v>
      </c>
      <c r="AW42" s="24">
        <f t="shared" si="11"/>
        <v>15500</v>
      </c>
      <c r="AX42" s="24">
        <f t="shared" si="3"/>
        <v>100</v>
      </c>
      <c r="AY42" s="24">
        <f t="shared" si="12"/>
        <v>1587</v>
      </c>
    </row>
    <row r="43" spans="9:59">
      <c r="I43" s="24" t="str">
        <f>[1]坦克部件!AB43</f>
        <v>4星3亮</v>
      </c>
      <c r="J43" s="24" t="str">
        <f>[1]坦克部件!AC43</f>
        <v>T3</v>
      </c>
      <c r="K43" s="24">
        <f>[1]坦克部件!AD43</f>
        <v>4</v>
      </c>
      <c r="L43" s="24">
        <f>[1]坦克部件!AE43</f>
        <v>3</v>
      </c>
      <c r="M43" s="24">
        <f>[1]坦克部件!AF43</f>
        <v>6</v>
      </c>
      <c r="N43" s="24">
        <f>[1]坦克部件!AG43</f>
        <v>182</v>
      </c>
      <c r="O43" s="24">
        <f>[1]坦克部件!AH43</f>
        <v>1950</v>
      </c>
      <c r="P43" s="24">
        <f t="shared" si="4"/>
        <v>30</v>
      </c>
      <c r="Q43" s="24">
        <f>[1]坦克部件养成!AI43</f>
        <v>1</v>
      </c>
      <c r="R43" s="24">
        <f>[1]坦克部件养成!AN43</f>
        <v>15500</v>
      </c>
      <c r="S43" s="28"/>
      <c r="T43" s="24">
        <f>[1]坦克部件养成!BE43</f>
        <v>40</v>
      </c>
      <c r="U43" s="24">
        <f>[1]坦克部件!Y43</f>
        <v>145</v>
      </c>
      <c r="V43" s="24">
        <f>[1]坦克部件!Z43</f>
        <v>3550</v>
      </c>
      <c r="W43" s="24">
        <f>[1]坦克部件养成!BJ43</f>
        <v>71040</v>
      </c>
      <c r="X43" s="24">
        <f>[1]坦克部件养成!BO43</f>
        <v>114000</v>
      </c>
      <c r="Y43" s="28"/>
      <c r="Z43" s="24">
        <v>40</v>
      </c>
      <c r="AA43" s="24">
        <v>3140</v>
      </c>
      <c r="AB43" s="24">
        <v>4</v>
      </c>
      <c r="AC43" s="24">
        <f t="shared" si="21"/>
        <v>100</v>
      </c>
      <c r="AE43" s="24">
        <f t="shared" si="14"/>
        <v>2</v>
      </c>
      <c r="AF43" s="24">
        <f t="shared" si="0"/>
        <v>1120</v>
      </c>
      <c r="AG43" s="24" t="str">
        <f t="shared" si="15"/>
        <v>T1</v>
      </c>
      <c r="AH43" s="24">
        <f t="shared" si="5"/>
        <v>30</v>
      </c>
      <c r="AI43" s="24">
        <f t="shared" si="16"/>
        <v>10</v>
      </c>
      <c r="AJ43" s="24">
        <f t="shared" si="1"/>
        <v>101</v>
      </c>
      <c r="AK43" s="24">
        <f t="shared" si="6"/>
        <v>350</v>
      </c>
      <c r="AL43" s="24">
        <f t="shared" si="7"/>
        <v>1100</v>
      </c>
      <c r="AM43" s="24">
        <f t="shared" si="7"/>
        <v>2910</v>
      </c>
      <c r="AO43" s="24">
        <f t="shared" si="17"/>
        <v>3</v>
      </c>
      <c r="AP43" s="24">
        <f t="shared" si="2"/>
        <v>1130</v>
      </c>
      <c r="AQ43" s="24" t="str">
        <f t="shared" si="18"/>
        <v>T1</v>
      </c>
      <c r="AR43" s="24">
        <f t="shared" si="19"/>
        <v>4</v>
      </c>
      <c r="AS43" s="24">
        <f t="shared" si="20"/>
        <v>2</v>
      </c>
      <c r="AT43" s="24">
        <f t="shared" si="8"/>
        <v>4</v>
      </c>
      <c r="AU43" s="24">
        <f t="shared" si="9"/>
        <v>30</v>
      </c>
      <c r="AV43" s="24">
        <f t="shared" si="10"/>
        <v>1</v>
      </c>
      <c r="AW43" s="24">
        <f t="shared" si="11"/>
        <v>15500</v>
      </c>
      <c r="AX43" s="24">
        <f t="shared" si="3"/>
        <v>100</v>
      </c>
      <c r="AY43" s="24">
        <f t="shared" si="12"/>
        <v>1769</v>
      </c>
    </row>
    <row r="44" spans="9:59">
      <c r="I44" s="24" t="str">
        <f>[1]坦克部件!AB44</f>
        <v>4星4亮</v>
      </c>
      <c r="J44" s="24" t="str">
        <f>[1]坦克部件!AC44</f>
        <v>T3</v>
      </c>
      <c r="K44" s="24">
        <f>[1]坦克部件!AD44</f>
        <v>4</v>
      </c>
      <c r="L44" s="24">
        <f>[1]坦克部件!AE44</f>
        <v>4</v>
      </c>
      <c r="M44" s="24">
        <f>[1]坦克部件!AF44</f>
        <v>6</v>
      </c>
      <c r="N44" s="24">
        <f>[1]坦克部件!AG44</f>
        <v>182</v>
      </c>
      <c r="O44" s="24">
        <f>[1]坦克部件!AH44</f>
        <v>2132</v>
      </c>
      <c r="P44" s="24">
        <f t="shared" si="4"/>
        <v>30</v>
      </c>
      <c r="Q44" s="24">
        <f>[1]坦克部件养成!AI44</f>
        <v>1</v>
      </c>
      <c r="R44" s="24">
        <f>[1]坦克部件养成!AN44</f>
        <v>15500</v>
      </c>
      <c r="S44" s="28"/>
      <c r="T44" s="24">
        <f>[1]坦克部件养成!BE44</f>
        <v>41</v>
      </c>
      <c r="U44" s="24">
        <f>[1]坦克部件!Y44</f>
        <v>145</v>
      </c>
      <c r="V44" s="24">
        <f>[1]坦克部件!Z44</f>
        <v>3695</v>
      </c>
      <c r="W44" s="24">
        <f>[1]坦克部件养成!BJ44</f>
        <v>77190</v>
      </c>
      <c r="X44" s="24">
        <f>[1]坦克部件养成!BO44</f>
        <v>125000</v>
      </c>
      <c r="Y44" s="28"/>
      <c r="Z44" s="24">
        <v>41</v>
      </c>
      <c r="AA44" s="24">
        <v>3150</v>
      </c>
      <c r="AB44" s="24">
        <v>5</v>
      </c>
      <c r="AC44" s="24">
        <f t="shared" si="21"/>
        <v>102</v>
      </c>
      <c r="AE44" s="24">
        <f t="shared" si="14"/>
        <v>2</v>
      </c>
      <c r="AF44" s="24">
        <f t="shared" si="0"/>
        <v>1120</v>
      </c>
      <c r="AG44" s="24" t="str">
        <f t="shared" si="15"/>
        <v>T1</v>
      </c>
      <c r="AH44" s="24">
        <f t="shared" si="5"/>
        <v>30</v>
      </c>
      <c r="AI44" s="24">
        <f t="shared" si="16"/>
        <v>11</v>
      </c>
      <c r="AJ44" s="24">
        <f t="shared" si="1"/>
        <v>101</v>
      </c>
      <c r="AK44" s="24">
        <f t="shared" si="6"/>
        <v>415</v>
      </c>
      <c r="AL44" s="24">
        <f t="shared" si="7"/>
        <v>200</v>
      </c>
      <c r="AM44" s="24">
        <f t="shared" si="7"/>
        <v>390</v>
      </c>
      <c r="AO44" s="24">
        <f t="shared" si="17"/>
        <v>3</v>
      </c>
      <c r="AP44" s="24">
        <f t="shared" si="2"/>
        <v>1130</v>
      </c>
      <c r="AQ44" s="24" t="str">
        <f t="shared" si="18"/>
        <v>T1</v>
      </c>
      <c r="AR44" s="24">
        <f t="shared" si="19"/>
        <v>4</v>
      </c>
      <c r="AS44" s="24">
        <f t="shared" si="20"/>
        <v>3</v>
      </c>
      <c r="AT44" s="24">
        <f t="shared" si="8"/>
        <v>4</v>
      </c>
      <c r="AU44" s="24">
        <f t="shared" si="9"/>
        <v>30</v>
      </c>
      <c r="AV44" s="24">
        <f t="shared" si="10"/>
        <v>1</v>
      </c>
      <c r="AW44" s="24">
        <f t="shared" si="11"/>
        <v>15500</v>
      </c>
      <c r="AX44" s="24">
        <f t="shared" si="3"/>
        <v>100</v>
      </c>
      <c r="AY44" s="24">
        <f t="shared" si="12"/>
        <v>1951</v>
      </c>
    </row>
    <row r="45" spans="9:59">
      <c r="I45" s="24" t="str">
        <f>[1]坦克部件!AB45</f>
        <v>5星0亮</v>
      </c>
      <c r="J45" s="24" t="str">
        <f>[1]坦克部件!AC45</f>
        <v>T3</v>
      </c>
      <c r="K45" s="24">
        <f>[1]坦克部件!AD45</f>
        <v>5</v>
      </c>
      <c r="L45" s="24">
        <f>[1]坦克部件!AE45</f>
        <v>0</v>
      </c>
      <c r="M45" s="24">
        <f>[1]坦克部件!AF45</f>
        <v>6</v>
      </c>
      <c r="N45" s="24">
        <f>[1]坦克部件!AG45</f>
        <v>212</v>
      </c>
      <c r="O45" s="24">
        <f>[1]坦克部件!AH45</f>
        <v>2344</v>
      </c>
      <c r="P45" s="24">
        <f t="shared" si="4"/>
        <v>45</v>
      </c>
      <c r="Q45" s="24">
        <f>[1]坦克部件养成!AI45</f>
        <v>1</v>
      </c>
      <c r="R45" s="24">
        <f>[1]坦克部件养成!AN45</f>
        <v>19000</v>
      </c>
      <c r="S45" s="28"/>
      <c r="T45" s="24">
        <f>[1]坦克部件养成!BE45</f>
        <v>42</v>
      </c>
      <c r="U45" s="24">
        <f>[1]坦克部件!Y45</f>
        <v>145</v>
      </c>
      <c r="V45" s="24">
        <f>[1]坦克部件!Z45</f>
        <v>3840</v>
      </c>
      <c r="W45" s="24">
        <f>[1]坦克部件养成!BJ45</f>
        <v>83310</v>
      </c>
      <c r="X45" s="24">
        <f>[1]坦克部件养成!BO45</f>
        <v>135000</v>
      </c>
      <c r="Y45" s="28"/>
      <c r="Z45" s="24">
        <v>42</v>
      </c>
      <c r="AA45" s="24">
        <v>3160</v>
      </c>
      <c r="AB45" s="24">
        <v>6</v>
      </c>
      <c r="AC45" s="24">
        <f t="shared" si="21"/>
        <v>102</v>
      </c>
      <c r="AE45" s="24">
        <f t="shared" si="14"/>
        <v>2</v>
      </c>
      <c r="AF45" s="24">
        <f t="shared" si="0"/>
        <v>1120</v>
      </c>
      <c r="AG45" s="24" t="str">
        <f t="shared" si="15"/>
        <v>T1</v>
      </c>
      <c r="AH45" s="24">
        <f t="shared" si="5"/>
        <v>30</v>
      </c>
      <c r="AI45" s="24">
        <f t="shared" si="16"/>
        <v>12</v>
      </c>
      <c r="AJ45" s="24">
        <f t="shared" si="1"/>
        <v>101</v>
      </c>
      <c r="AK45" s="24">
        <f t="shared" si="6"/>
        <v>480</v>
      </c>
      <c r="AL45" s="24">
        <f t="shared" si="7"/>
        <v>650</v>
      </c>
      <c r="AM45" s="24">
        <f t="shared" si="7"/>
        <v>1170</v>
      </c>
      <c r="AO45" s="24">
        <f t="shared" si="17"/>
        <v>3</v>
      </c>
      <c r="AP45" s="24">
        <f t="shared" si="2"/>
        <v>1130</v>
      </c>
      <c r="AQ45" s="24" t="str">
        <f t="shared" si="18"/>
        <v>T1</v>
      </c>
      <c r="AR45" s="24">
        <f t="shared" si="19"/>
        <v>4</v>
      </c>
      <c r="AS45" s="24">
        <f t="shared" si="20"/>
        <v>4</v>
      </c>
      <c r="AT45" s="24">
        <f t="shared" si="8"/>
        <v>4</v>
      </c>
      <c r="AU45" s="24">
        <f t="shared" si="9"/>
        <v>30</v>
      </c>
      <c r="AV45" s="24">
        <f t="shared" si="10"/>
        <v>0</v>
      </c>
      <c r="AW45" s="24">
        <f t="shared" si="11"/>
        <v>15500</v>
      </c>
      <c r="AX45" s="24">
        <f t="shared" si="3"/>
        <v>100</v>
      </c>
      <c r="AY45" s="24">
        <f t="shared" si="12"/>
        <v>2133</v>
      </c>
    </row>
    <row r="46" spans="9:59">
      <c r="I46" s="24" t="str">
        <f>[1]坦克部件!AB46</f>
        <v>5星1亮</v>
      </c>
      <c r="J46" s="24" t="str">
        <f>[1]坦克部件!AC46</f>
        <v>T3</v>
      </c>
      <c r="K46" s="24">
        <f>[1]坦克部件!AD46</f>
        <v>5</v>
      </c>
      <c r="L46" s="24">
        <f>[1]坦克部件!AE46</f>
        <v>1</v>
      </c>
      <c r="M46" s="24">
        <f>[1]坦克部件!AF46</f>
        <v>6</v>
      </c>
      <c r="N46" s="24">
        <f>[1]坦克部件!AG46</f>
        <v>212</v>
      </c>
      <c r="O46" s="24">
        <f>[1]坦克部件!AH46</f>
        <v>2556</v>
      </c>
      <c r="P46" s="24">
        <f t="shared" si="4"/>
        <v>45</v>
      </c>
      <c r="Q46" s="24">
        <f>[1]坦克部件养成!AI46</f>
        <v>1</v>
      </c>
      <c r="R46" s="24">
        <f>[1]坦克部件养成!AN46</f>
        <v>113000</v>
      </c>
      <c r="S46" s="28"/>
      <c r="T46" s="24">
        <f>[1]坦克部件养成!BE46</f>
        <v>43</v>
      </c>
      <c r="U46" s="24">
        <f>[1]坦克部件!Y46</f>
        <v>145</v>
      </c>
      <c r="V46" s="24">
        <f>[1]坦克部件!Z46</f>
        <v>3985</v>
      </c>
      <c r="W46" s="24">
        <f>[1]坦克部件养成!BJ46</f>
        <v>89460</v>
      </c>
      <c r="X46" s="24">
        <f>[1]坦克部件养成!BO46</f>
        <v>145000</v>
      </c>
      <c r="Y46" s="28"/>
      <c r="Z46" s="24">
        <v>43</v>
      </c>
      <c r="AA46" s="24">
        <v>3210</v>
      </c>
      <c r="AB46" s="24">
        <v>1</v>
      </c>
      <c r="AC46" s="24">
        <f t="shared" si="21"/>
        <v>101</v>
      </c>
      <c r="AE46" s="24">
        <f t="shared" si="14"/>
        <v>2</v>
      </c>
      <c r="AF46" s="24">
        <f t="shared" si="0"/>
        <v>1120</v>
      </c>
      <c r="AG46" s="24" t="str">
        <f t="shared" si="15"/>
        <v>T1</v>
      </c>
      <c r="AH46" s="24">
        <f t="shared" si="5"/>
        <v>30</v>
      </c>
      <c r="AI46" s="24">
        <f t="shared" si="16"/>
        <v>13</v>
      </c>
      <c r="AJ46" s="24">
        <f t="shared" si="1"/>
        <v>101</v>
      </c>
      <c r="AK46" s="24">
        <f t="shared" si="6"/>
        <v>545</v>
      </c>
      <c r="AL46" s="24">
        <f t="shared" si="7"/>
        <v>1100</v>
      </c>
      <c r="AM46" s="24">
        <f t="shared" si="7"/>
        <v>1980</v>
      </c>
      <c r="AO46" s="24">
        <f t="shared" si="17"/>
        <v>4</v>
      </c>
      <c r="AP46" s="24">
        <f t="shared" si="2"/>
        <v>1140</v>
      </c>
      <c r="AQ46" s="24" t="str">
        <f t="shared" si="18"/>
        <v>T1</v>
      </c>
      <c r="AR46" s="24">
        <f t="shared" si="19"/>
        <v>1</v>
      </c>
      <c r="AS46" s="24">
        <f t="shared" si="20"/>
        <v>0</v>
      </c>
      <c r="AT46" s="24">
        <f t="shared" si="8"/>
        <v>4</v>
      </c>
      <c r="AU46" s="24">
        <f t="shared" si="9"/>
        <v>5</v>
      </c>
      <c r="AV46" s="24">
        <f t="shared" si="10"/>
        <v>1</v>
      </c>
      <c r="AW46" s="24">
        <f t="shared" si="11"/>
        <v>170</v>
      </c>
      <c r="AX46" s="24">
        <f t="shared" si="3"/>
        <v>100</v>
      </c>
      <c r="AY46" s="24">
        <f t="shared" si="12"/>
        <v>100</v>
      </c>
    </row>
    <row r="47" spans="9:59">
      <c r="I47" s="24" t="str">
        <f>[1]坦克部件!AB47</f>
        <v>5星2亮</v>
      </c>
      <c r="J47" s="24" t="str">
        <f>[1]坦克部件!AC47</f>
        <v>T3</v>
      </c>
      <c r="K47" s="24">
        <f>[1]坦克部件!AD47</f>
        <v>5</v>
      </c>
      <c r="L47" s="24">
        <f>[1]坦克部件!AE47</f>
        <v>2</v>
      </c>
      <c r="M47" s="24">
        <f>[1]坦克部件!AF47</f>
        <v>6</v>
      </c>
      <c r="N47" s="24">
        <f>[1]坦克部件!AG47</f>
        <v>212</v>
      </c>
      <c r="O47" s="24">
        <f>[1]坦克部件!AH47</f>
        <v>2768</v>
      </c>
      <c r="P47" s="24">
        <f t="shared" si="4"/>
        <v>45</v>
      </c>
      <c r="Q47" s="24">
        <f>[1]坦克部件养成!AI47</f>
        <v>1</v>
      </c>
      <c r="R47" s="24">
        <f>[1]坦克部件养成!AN47</f>
        <v>113000</v>
      </c>
      <c r="S47" s="28"/>
      <c r="T47" s="24">
        <f>[1]坦克部件养成!BE47</f>
        <v>44</v>
      </c>
      <c r="U47" s="24">
        <f>[1]坦克部件!Y47</f>
        <v>145</v>
      </c>
      <c r="V47" s="24">
        <f>[1]坦克部件!Z47</f>
        <v>4130</v>
      </c>
      <c r="W47" s="24">
        <f>[1]坦克部件养成!BJ47</f>
        <v>95580</v>
      </c>
      <c r="X47" s="24">
        <f>[1]坦克部件养成!BO47</f>
        <v>155000</v>
      </c>
      <c r="Y47" s="28"/>
      <c r="Z47" s="24">
        <v>44</v>
      </c>
      <c r="AA47" s="24">
        <v>3220</v>
      </c>
      <c r="AB47" s="24">
        <v>2</v>
      </c>
      <c r="AC47" s="24">
        <f t="shared" si="21"/>
        <v>101</v>
      </c>
      <c r="AE47" s="24">
        <f t="shared" si="14"/>
        <v>2</v>
      </c>
      <c r="AF47" s="24">
        <f t="shared" si="0"/>
        <v>1120</v>
      </c>
      <c r="AG47" s="24" t="str">
        <f t="shared" si="15"/>
        <v>T1</v>
      </c>
      <c r="AH47" s="24">
        <f t="shared" si="5"/>
        <v>30</v>
      </c>
      <c r="AI47" s="24">
        <f t="shared" si="16"/>
        <v>14</v>
      </c>
      <c r="AJ47" s="24">
        <f t="shared" si="1"/>
        <v>101</v>
      </c>
      <c r="AK47" s="24">
        <f t="shared" si="6"/>
        <v>610</v>
      </c>
      <c r="AL47" s="24">
        <f t="shared" si="7"/>
        <v>1550</v>
      </c>
      <c r="AM47" s="24">
        <f t="shared" si="7"/>
        <v>2760</v>
      </c>
      <c r="AO47" s="24">
        <f t="shared" si="17"/>
        <v>4</v>
      </c>
      <c r="AP47" s="24">
        <f t="shared" si="2"/>
        <v>1140</v>
      </c>
      <c r="AQ47" s="24" t="str">
        <f t="shared" si="18"/>
        <v>T1</v>
      </c>
      <c r="AR47" s="24">
        <f t="shared" si="19"/>
        <v>1</v>
      </c>
      <c r="AS47" s="24">
        <f t="shared" si="20"/>
        <v>1</v>
      </c>
      <c r="AT47" s="24">
        <f t="shared" si="8"/>
        <v>4</v>
      </c>
      <c r="AU47" s="24">
        <f t="shared" si="9"/>
        <v>5</v>
      </c>
      <c r="AV47" s="24">
        <f t="shared" si="10"/>
        <v>1</v>
      </c>
      <c r="AW47" s="24">
        <f t="shared" si="11"/>
        <v>170</v>
      </c>
      <c r="AX47" s="24">
        <f t="shared" si="3"/>
        <v>100</v>
      </c>
      <c r="AY47" s="24">
        <f t="shared" si="12"/>
        <v>200</v>
      </c>
    </row>
    <row r="48" spans="9:59">
      <c r="I48" s="24" t="str">
        <f>[1]坦克部件!AB48</f>
        <v>5星3亮</v>
      </c>
      <c r="J48" s="24" t="str">
        <f>[1]坦克部件!AC48</f>
        <v>T3</v>
      </c>
      <c r="K48" s="24">
        <f>[1]坦克部件!AD48</f>
        <v>5</v>
      </c>
      <c r="L48" s="24">
        <f>[1]坦克部件!AE48</f>
        <v>3</v>
      </c>
      <c r="M48" s="24">
        <f>[1]坦克部件!AF48</f>
        <v>6</v>
      </c>
      <c r="N48" s="24">
        <f>[1]坦克部件!AG48</f>
        <v>212</v>
      </c>
      <c r="O48" s="24">
        <f>[1]坦克部件!AH48</f>
        <v>2980</v>
      </c>
      <c r="P48" s="24">
        <f t="shared" si="4"/>
        <v>45</v>
      </c>
      <c r="Q48" s="24">
        <f>[1]坦克部件养成!AI48</f>
        <v>1</v>
      </c>
      <c r="R48" s="24">
        <f>[1]坦克部件养成!AN48</f>
        <v>113000</v>
      </c>
      <c r="S48" s="28"/>
      <c r="T48" s="24">
        <f>[1]坦克部件养成!BE48</f>
        <v>45</v>
      </c>
      <c r="U48" s="24">
        <f>[1]坦克部件!Y48</f>
        <v>145</v>
      </c>
      <c r="V48" s="24">
        <f>[1]坦克部件!Z48</f>
        <v>4275</v>
      </c>
      <c r="W48" s="24">
        <f>[1]坦克部件养成!BJ48</f>
        <v>101730</v>
      </c>
      <c r="X48" s="24">
        <f>[1]坦克部件养成!BO48</f>
        <v>165000</v>
      </c>
      <c r="Y48" s="28"/>
      <c r="Z48" s="24">
        <v>45</v>
      </c>
      <c r="AA48" s="24">
        <v>3230</v>
      </c>
      <c r="AB48" s="24">
        <v>3</v>
      </c>
      <c r="AC48" s="24">
        <f t="shared" si="21"/>
        <v>100</v>
      </c>
      <c r="AE48" s="24">
        <f t="shared" si="14"/>
        <v>2</v>
      </c>
      <c r="AF48" s="24">
        <f t="shared" si="0"/>
        <v>1120</v>
      </c>
      <c r="AG48" s="24" t="str">
        <f t="shared" si="15"/>
        <v>T1</v>
      </c>
      <c r="AH48" s="24">
        <f t="shared" si="5"/>
        <v>30</v>
      </c>
      <c r="AI48" s="24">
        <f t="shared" si="16"/>
        <v>15</v>
      </c>
      <c r="AJ48" s="24">
        <f t="shared" si="1"/>
        <v>101</v>
      </c>
      <c r="AK48" s="24">
        <f t="shared" si="6"/>
        <v>675</v>
      </c>
      <c r="AL48" s="24">
        <f t="shared" si="7"/>
        <v>1950</v>
      </c>
      <c r="AM48" s="24">
        <f t="shared" si="7"/>
        <v>3540</v>
      </c>
      <c r="AO48" s="24">
        <f t="shared" si="17"/>
        <v>4</v>
      </c>
      <c r="AP48" s="24">
        <f t="shared" si="2"/>
        <v>1140</v>
      </c>
      <c r="AQ48" s="24" t="str">
        <f t="shared" si="18"/>
        <v>T1</v>
      </c>
      <c r="AR48" s="24">
        <f t="shared" si="19"/>
        <v>2</v>
      </c>
      <c r="AS48" s="24">
        <f t="shared" si="20"/>
        <v>0</v>
      </c>
      <c r="AT48" s="24">
        <f t="shared" si="8"/>
        <v>4</v>
      </c>
      <c r="AU48" s="24">
        <f t="shared" si="9"/>
        <v>10</v>
      </c>
      <c r="AV48" s="24">
        <f t="shared" si="10"/>
        <v>1</v>
      </c>
      <c r="AW48" s="24">
        <f t="shared" si="11"/>
        <v>180</v>
      </c>
      <c r="AX48" s="24">
        <f t="shared" si="3"/>
        <v>100</v>
      </c>
      <c r="AY48" s="24">
        <f t="shared" si="12"/>
        <v>325</v>
      </c>
    </row>
    <row r="49" spans="9:51">
      <c r="I49" s="24" t="str">
        <f>[1]坦克部件!AB49</f>
        <v>5星4亮</v>
      </c>
      <c r="J49" s="24" t="str">
        <f>[1]坦克部件!AC49</f>
        <v>T3</v>
      </c>
      <c r="K49" s="24">
        <f>[1]坦克部件!AD49</f>
        <v>5</v>
      </c>
      <c r="L49" s="24">
        <f>[1]坦克部件!AE49</f>
        <v>4</v>
      </c>
      <c r="M49" s="24">
        <f>[1]坦克部件!AF49</f>
        <v>6</v>
      </c>
      <c r="N49" s="24">
        <f>[1]坦克部件!AG49</f>
        <v>212</v>
      </c>
      <c r="O49" s="24">
        <f>[1]坦克部件!AH49</f>
        <v>3192</v>
      </c>
      <c r="P49" s="24">
        <f t="shared" si="4"/>
        <v>45</v>
      </c>
      <c r="Q49" s="24">
        <f>[1]坦克部件养成!AI49</f>
        <v>1</v>
      </c>
      <c r="R49" s="24">
        <f>[1]坦克部件养成!AN49</f>
        <v>113000</v>
      </c>
      <c r="S49" s="28"/>
      <c r="T49" s="24">
        <f>[1]坦克部件养成!BE49</f>
        <v>46</v>
      </c>
      <c r="U49" s="24">
        <f>[1]坦克部件!Y49</f>
        <v>214.99999999999994</v>
      </c>
      <c r="V49" s="24">
        <f>[1]坦克部件!Z49</f>
        <v>4490</v>
      </c>
      <c r="W49" s="24">
        <f>[1]坦克部件养成!BJ49</f>
        <v>70170</v>
      </c>
      <c r="X49" s="24">
        <f>[1]坦克部件养成!BO49</f>
        <v>270000</v>
      </c>
      <c r="Y49" s="28"/>
      <c r="Z49" s="24">
        <v>46</v>
      </c>
      <c r="AA49" s="24">
        <v>3240</v>
      </c>
      <c r="AB49" s="24">
        <v>4</v>
      </c>
      <c r="AC49" s="24">
        <f t="shared" si="21"/>
        <v>100</v>
      </c>
      <c r="AE49" s="24">
        <f t="shared" si="14"/>
        <v>2</v>
      </c>
      <c r="AF49" s="24">
        <f t="shared" si="0"/>
        <v>1120</v>
      </c>
      <c r="AG49" s="24" t="str">
        <f t="shared" si="15"/>
        <v>T1</v>
      </c>
      <c r="AH49" s="24">
        <f t="shared" si="5"/>
        <v>30</v>
      </c>
      <c r="AI49" s="24">
        <f t="shared" si="16"/>
        <v>16</v>
      </c>
      <c r="AJ49" s="24">
        <f t="shared" si="1"/>
        <v>101</v>
      </c>
      <c r="AK49" s="24">
        <f t="shared" si="6"/>
        <v>740</v>
      </c>
      <c r="AL49" s="24">
        <f t="shared" si="7"/>
        <v>2400</v>
      </c>
      <c r="AM49" s="24">
        <f t="shared" si="7"/>
        <v>4350</v>
      </c>
      <c r="AO49" s="24">
        <f t="shared" si="17"/>
        <v>4</v>
      </c>
      <c r="AP49" s="24">
        <f t="shared" si="2"/>
        <v>1140</v>
      </c>
      <c r="AQ49" s="24" t="str">
        <f t="shared" si="18"/>
        <v>T1</v>
      </c>
      <c r="AR49" s="24">
        <f t="shared" si="19"/>
        <v>2</v>
      </c>
      <c r="AS49" s="24">
        <f t="shared" si="20"/>
        <v>1</v>
      </c>
      <c r="AT49" s="24">
        <f t="shared" si="8"/>
        <v>4</v>
      </c>
      <c r="AU49" s="24">
        <f t="shared" si="9"/>
        <v>10</v>
      </c>
      <c r="AV49" s="24">
        <f t="shared" si="10"/>
        <v>1</v>
      </c>
      <c r="AW49" s="24">
        <f t="shared" si="11"/>
        <v>550</v>
      </c>
      <c r="AX49" s="24">
        <f t="shared" si="3"/>
        <v>100</v>
      </c>
      <c r="AY49" s="24">
        <f t="shared" si="12"/>
        <v>450</v>
      </c>
    </row>
    <row r="50" spans="9:51">
      <c r="I50" s="24" t="str">
        <f>[1]坦克部件!AB50</f>
        <v>5星5亮</v>
      </c>
      <c r="J50" s="24" t="str">
        <f>[1]坦克部件!AC50</f>
        <v>T3</v>
      </c>
      <c r="K50" s="24">
        <f>[1]坦克部件!AD50</f>
        <v>5</v>
      </c>
      <c r="L50" s="24">
        <f>[1]坦克部件!AE50</f>
        <v>5</v>
      </c>
      <c r="M50" s="24">
        <f>[1]坦克部件!AF50</f>
        <v>6</v>
      </c>
      <c r="N50" s="24">
        <f>[1]坦克部件!AG50</f>
        <v>212</v>
      </c>
      <c r="O50" s="24">
        <f>[1]坦克部件!AH50</f>
        <v>3404</v>
      </c>
      <c r="P50" s="24">
        <f t="shared" si="4"/>
        <v>45</v>
      </c>
      <c r="Q50" s="24">
        <f>[1]坦克部件养成!AI50</f>
        <v>1</v>
      </c>
      <c r="R50" s="24">
        <f>[1]坦克部件养成!AN50</f>
        <v>113000</v>
      </c>
      <c r="S50" s="28"/>
      <c r="T50" s="24">
        <f>[1]坦克部件养成!BE50</f>
        <v>47</v>
      </c>
      <c r="U50" s="24">
        <f>[1]坦克部件!Y50</f>
        <v>214.99999999999994</v>
      </c>
      <c r="V50" s="24">
        <f>[1]坦克部件!Z50</f>
        <v>4705</v>
      </c>
      <c r="W50" s="24">
        <f>[1]坦克部件养成!BJ50</f>
        <v>97440</v>
      </c>
      <c r="X50" s="24">
        <f>[1]坦克部件养成!BO50</f>
        <v>380000</v>
      </c>
      <c r="Y50" s="28"/>
      <c r="Z50" s="24">
        <v>47</v>
      </c>
      <c r="AA50" s="24">
        <v>3250</v>
      </c>
      <c r="AB50" s="24">
        <v>5</v>
      </c>
      <c r="AC50" s="24">
        <f t="shared" si="21"/>
        <v>102</v>
      </c>
      <c r="AE50" s="24">
        <f t="shared" si="14"/>
        <v>2</v>
      </c>
      <c r="AF50" s="24">
        <f t="shared" si="0"/>
        <v>1120</v>
      </c>
      <c r="AG50" s="24" t="str">
        <f t="shared" si="15"/>
        <v>T1</v>
      </c>
      <c r="AH50" s="24">
        <f t="shared" si="5"/>
        <v>30</v>
      </c>
      <c r="AI50" s="24">
        <f t="shared" si="16"/>
        <v>17</v>
      </c>
      <c r="AJ50" s="24">
        <f t="shared" si="1"/>
        <v>101</v>
      </c>
      <c r="AK50" s="24">
        <f t="shared" si="6"/>
        <v>805</v>
      </c>
      <c r="AL50" s="24">
        <f t="shared" si="7"/>
        <v>2850</v>
      </c>
      <c r="AM50" s="24">
        <f t="shared" si="7"/>
        <v>5130</v>
      </c>
      <c r="AO50" s="24">
        <f t="shared" si="17"/>
        <v>4</v>
      </c>
      <c r="AP50" s="24">
        <f t="shared" si="2"/>
        <v>1140</v>
      </c>
      <c r="AQ50" s="24" t="str">
        <f t="shared" si="18"/>
        <v>T1</v>
      </c>
      <c r="AR50" s="24">
        <f t="shared" si="19"/>
        <v>2</v>
      </c>
      <c r="AS50" s="24">
        <f t="shared" si="20"/>
        <v>2</v>
      </c>
      <c r="AT50" s="24">
        <f t="shared" si="8"/>
        <v>4</v>
      </c>
      <c r="AU50" s="24">
        <f t="shared" si="9"/>
        <v>10</v>
      </c>
      <c r="AV50" s="24">
        <f t="shared" si="10"/>
        <v>1</v>
      </c>
      <c r="AW50" s="24">
        <f t="shared" si="11"/>
        <v>550</v>
      </c>
      <c r="AX50" s="24">
        <f t="shared" si="3"/>
        <v>100</v>
      </c>
      <c r="AY50" s="24">
        <f t="shared" si="12"/>
        <v>575</v>
      </c>
    </row>
    <row r="51" spans="9:51">
      <c r="I51" s="24" t="str">
        <f>[1]坦克部件!AB51</f>
        <v>6星0亮</v>
      </c>
      <c r="J51" s="24" t="str">
        <f>[1]坦克部件!AC51</f>
        <v>T3</v>
      </c>
      <c r="K51" s="24">
        <f>[1]坦克部件!AD51</f>
        <v>6</v>
      </c>
      <c r="L51" s="24">
        <f>[1]坦克部件!AE51</f>
        <v>0</v>
      </c>
      <c r="M51" s="24">
        <f>[1]坦克部件!AF51</f>
        <v>6</v>
      </c>
      <c r="N51" s="24">
        <f>[1]坦克部件!AG51</f>
        <v>228</v>
      </c>
      <c r="O51" s="24">
        <f>[1]坦克部件!AH51</f>
        <v>3632</v>
      </c>
      <c r="P51" s="24">
        <f t="shared" si="4"/>
        <v>60</v>
      </c>
      <c r="Q51" s="24">
        <f>[1]坦克部件养成!AI51</f>
        <v>1</v>
      </c>
      <c r="R51" s="24">
        <f>[1]坦克部件养成!AN51</f>
        <v>138000</v>
      </c>
      <c r="S51" s="28"/>
      <c r="T51" s="24">
        <f>[1]坦克部件养成!BE51</f>
        <v>48</v>
      </c>
      <c r="U51" s="24">
        <f>[1]坦克部件!Y51</f>
        <v>214.99999999999994</v>
      </c>
      <c r="V51" s="24">
        <f>[1]坦克部件!Z51</f>
        <v>4920</v>
      </c>
      <c r="W51" s="24">
        <f>[1]坦克部件养成!BJ51</f>
        <v>124740</v>
      </c>
      <c r="X51" s="24">
        <f>[1]坦克部件养成!BO51</f>
        <v>480000</v>
      </c>
      <c r="Y51" s="28"/>
      <c r="Z51" s="24">
        <v>48</v>
      </c>
      <c r="AA51" s="24">
        <v>3260</v>
      </c>
      <c r="AB51" s="24">
        <v>6</v>
      </c>
      <c r="AC51" s="24">
        <f t="shared" si="21"/>
        <v>102</v>
      </c>
      <c r="AE51" s="24">
        <f t="shared" si="14"/>
        <v>2</v>
      </c>
      <c r="AF51" s="24">
        <f t="shared" si="0"/>
        <v>1120</v>
      </c>
      <c r="AG51" s="24" t="str">
        <f t="shared" si="15"/>
        <v>T1</v>
      </c>
      <c r="AH51" s="24">
        <f t="shared" si="5"/>
        <v>30</v>
      </c>
      <c r="AI51" s="24">
        <f t="shared" si="16"/>
        <v>18</v>
      </c>
      <c r="AJ51" s="24">
        <f t="shared" si="1"/>
        <v>101</v>
      </c>
      <c r="AK51" s="24">
        <f t="shared" si="6"/>
        <v>870</v>
      </c>
      <c r="AL51" s="24">
        <f t="shared" si="7"/>
        <v>3300</v>
      </c>
      <c r="AM51" s="24">
        <f t="shared" si="7"/>
        <v>5910</v>
      </c>
      <c r="AO51" s="24">
        <f t="shared" si="17"/>
        <v>4</v>
      </c>
      <c r="AP51" s="24">
        <f t="shared" si="2"/>
        <v>1140</v>
      </c>
      <c r="AQ51" s="24" t="str">
        <f t="shared" si="18"/>
        <v>T1</v>
      </c>
      <c r="AR51" s="24">
        <f t="shared" si="19"/>
        <v>3</v>
      </c>
      <c r="AS51" s="24">
        <f t="shared" si="20"/>
        <v>0</v>
      </c>
      <c r="AT51" s="24">
        <f t="shared" si="8"/>
        <v>4</v>
      </c>
      <c r="AU51" s="24">
        <f t="shared" si="9"/>
        <v>20</v>
      </c>
      <c r="AV51" s="24">
        <f t="shared" si="10"/>
        <v>1</v>
      </c>
      <c r="AW51" s="24">
        <f t="shared" si="11"/>
        <v>650</v>
      </c>
      <c r="AX51" s="24">
        <f t="shared" si="3"/>
        <v>100</v>
      </c>
      <c r="AY51" s="24">
        <f t="shared" si="12"/>
        <v>737</v>
      </c>
    </row>
    <row r="52" spans="9:51">
      <c r="I52" s="24" t="str">
        <f>[1]坦克部件!AB52</f>
        <v>6星1亮</v>
      </c>
      <c r="J52" s="24" t="str">
        <f>[1]坦克部件!AC52</f>
        <v>T3</v>
      </c>
      <c r="K52" s="24">
        <f>[1]坦克部件!AD52</f>
        <v>6</v>
      </c>
      <c r="L52" s="24">
        <f>[1]坦克部件!AE52</f>
        <v>1</v>
      </c>
      <c r="M52" s="24">
        <f>[1]坦克部件!AF52</f>
        <v>6</v>
      </c>
      <c r="N52" s="24">
        <f>[1]坦克部件!AG52</f>
        <v>228</v>
      </c>
      <c r="O52" s="24">
        <f>[1]坦克部件!AH52</f>
        <v>3860</v>
      </c>
      <c r="P52" s="24">
        <f t="shared" si="4"/>
        <v>60</v>
      </c>
      <c r="Q52" s="24">
        <f>[1]坦克部件养成!AI52</f>
        <v>1</v>
      </c>
      <c r="R52" s="24">
        <f>[1]坦克部件养成!AN52</f>
        <v>965000</v>
      </c>
      <c r="S52" s="28"/>
      <c r="T52" s="24">
        <f>[1]坦克部件养成!BE52</f>
        <v>49</v>
      </c>
      <c r="U52" s="24">
        <f>[1]坦克部件!Y52</f>
        <v>214.99999999999994</v>
      </c>
      <c r="V52" s="24">
        <f>[1]坦克部件!Z52</f>
        <v>5135</v>
      </c>
      <c r="W52" s="24">
        <f>[1]坦克部件养成!BJ52</f>
        <v>152010</v>
      </c>
      <c r="X52" s="24">
        <f>[1]坦克部件养成!BO52</f>
        <v>590000</v>
      </c>
      <c r="Y52" s="28"/>
      <c r="Z52" s="24">
        <v>49</v>
      </c>
      <c r="AA52" s="24">
        <v>3310</v>
      </c>
      <c r="AB52" s="24">
        <v>1</v>
      </c>
      <c r="AC52" s="24">
        <f t="shared" si="21"/>
        <v>101</v>
      </c>
      <c r="AE52" s="24">
        <f t="shared" si="14"/>
        <v>2</v>
      </c>
      <c r="AF52" s="24">
        <f t="shared" si="0"/>
        <v>1120</v>
      </c>
      <c r="AG52" s="24" t="str">
        <f t="shared" si="15"/>
        <v>T1</v>
      </c>
      <c r="AH52" s="24">
        <f t="shared" si="5"/>
        <v>30</v>
      </c>
      <c r="AI52" s="24">
        <f t="shared" si="16"/>
        <v>19</v>
      </c>
      <c r="AJ52" s="24">
        <f t="shared" si="1"/>
        <v>101</v>
      </c>
      <c r="AK52" s="24">
        <f t="shared" si="6"/>
        <v>935</v>
      </c>
      <c r="AL52" s="24">
        <f t="shared" si="7"/>
        <v>3700</v>
      </c>
      <c r="AM52" s="24">
        <f t="shared" si="7"/>
        <v>6720</v>
      </c>
      <c r="AO52" s="24">
        <f t="shared" si="17"/>
        <v>4</v>
      </c>
      <c r="AP52" s="24">
        <f t="shared" si="2"/>
        <v>1140</v>
      </c>
      <c r="AQ52" s="24" t="str">
        <f t="shared" si="18"/>
        <v>T1</v>
      </c>
      <c r="AR52" s="24">
        <f t="shared" si="19"/>
        <v>3</v>
      </c>
      <c r="AS52" s="24">
        <f t="shared" si="20"/>
        <v>1</v>
      </c>
      <c r="AT52" s="24">
        <f t="shared" si="8"/>
        <v>4</v>
      </c>
      <c r="AU52" s="24">
        <f t="shared" si="9"/>
        <v>20</v>
      </c>
      <c r="AV52" s="24">
        <f t="shared" si="10"/>
        <v>1</v>
      </c>
      <c r="AW52" s="24">
        <f t="shared" si="11"/>
        <v>2600</v>
      </c>
      <c r="AX52" s="24">
        <f t="shared" si="3"/>
        <v>100</v>
      </c>
      <c r="AY52" s="24">
        <f t="shared" si="12"/>
        <v>899</v>
      </c>
    </row>
    <row r="53" spans="9:51">
      <c r="I53" s="24" t="str">
        <f>[1]坦克部件!AB53</f>
        <v>6星2亮</v>
      </c>
      <c r="J53" s="24" t="str">
        <f>[1]坦克部件!AC53</f>
        <v>T3</v>
      </c>
      <c r="K53" s="24">
        <f>[1]坦克部件!AD53</f>
        <v>6</v>
      </c>
      <c r="L53" s="24">
        <f>[1]坦克部件!AE53</f>
        <v>2</v>
      </c>
      <c r="M53" s="24">
        <f>[1]坦克部件!AF53</f>
        <v>6</v>
      </c>
      <c r="N53" s="24">
        <f>[1]坦克部件!AG53</f>
        <v>228</v>
      </c>
      <c r="O53" s="24">
        <f>[1]坦克部件!AH53</f>
        <v>4088</v>
      </c>
      <c r="P53" s="24">
        <f t="shared" si="4"/>
        <v>60</v>
      </c>
      <c r="Q53" s="24">
        <f>[1]坦克部件养成!AI53</f>
        <v>1</v>
      </c>
      <c r="R53" s="24">
        <f>[1]坦克部件养成!AN53</f>
        <v>965000</v>
      </c>
      <c r="S53" s="28"/>
      <c r="T53" s="24">
        <f>[1]坦克部件养成!BE53</f>
        <v>50</v>
      </c>
      <c r="U53" s="24">
        <f>[1]坦克部件!Y53</f>
        <v>214.99999999999994</v>
      </c>
      <c r="V53" s="24">
        <f>[1]坦克部件!Z53</f>
        <v>5350</v>
      </c>
      <c r="W53" s="24">
        <f>[1]坦克部件养成!BJ53</f>
        <v>179310</v>
      </c>
      <c r="X53" s="24">
        <f>[1]坦克部件养成!BO53</f>
        <v>700000</v>
      </c>
      <c r="Y53" s="28"/>
      <c r="Z53" s="24">
        <v>50</v>
      </c>
      <c r="AA53" s="24">
        <v>3320</v>
      </c>
      <c r="AB53" s="24">
        <v>2</v>
      </c>
      <c r="AC53" s="24">
        <f t="shared" si="21"/>
        <v>101</v>
      </c>
      <c r="AE53" s="24">
        <f t="shared" si="14"/>
        <v>2</v>
      </c>
      <c r="AF53" s="24">
        <f t="shared" si="0"/>
        <v>1120</v>
      </c>
      <c r="AG53" s="24" t="str">
        <f t="shared" si="15"/>
        <v>T1</v>
      </c>
      <c r="AH53" s="24">
        <f t="shared" si="5"/>
        <v>30</v>
      </c>
      <c r="AI53" s="24">
        <f t="shared" si="16"/>
        <v>20</v>
      </c>
      <c r="AJ53" s="24">
        <f t="shared" si="1"/>
        <v>101</v>
      </c>
      <c r="AK53" s="24">
        <f t="shared" si="6"/>
        <v>1000</v>
      </c>
      <c r="AL53" s="24">
        <f t="shared" si="7"/>
        <v>4200</v>
      </c>
      <c r="AM53" s="24">
        <f t="shared" si="7"/>
        <v>7500</v>
      </c>
      <c r="AO53" s="24">
        <f t="shared" si="17"/>
        <v>4</v>
      </c>
      <c r="AP53" s="24">
        <f t="shared" si="2"/>
        <v>1140</v>
      </c>
      <c r="AQ53" s="24" t="str">
        <f t="shared" si="18"/>
        <v>T1</v>
      </c>
      <c r="AR53" s="24">
        <f t="shared" si="19"/>
        <v>3</v>
      </c>
      <c r="AS53" s="24">
        <f t="shared" si="20"/>
        <v>2</v>
      </c>
      <c r="AT53" s="24">
        <f t="shared" si="8"/>
        <v>4</v>
      </c>
      <c r="AU53" s="24">
        <f t="shared" si="9"/>
        <v>20</v>
      </c>
      <c r="AV53" s="24">
        <f t="shared" si="10"/>
        <v>1</v>
      </c>
      <c r="AW53" s="24">
        <f t="shared" si="11"/>
        <v>2600</v>
      </c>
      <c r="AX53" s="24">
        <f t="shared" si="3"/>
        <v>100</v>
      </c>
      <c r="AY53" s="24">
        <f t="shared" si="12"/>
        <v>1061</v>
      </c>
    </row>
    <row r="54" spans="9:51">
      <c r="I54" s="24" t="str">
        <f>[1]坦克部件!AB54</f>
        <v>6星3亮</v>
      </c>
      <c r="J54" s="24" t="str">
        <f>[1]坦克部件!AC54</f>
        <v>T3</v>
      </c>
      <c r="K54" s="24">
        <f>[1]坦克部件!AD54</f>
        <v>6</v>
      </c>
      <c r="L54" s="24">
        <f>[1]坦克部件!AE54</f>
        <v>3</v>
      </c>
      <c r="M54" s="24">
        <f>[1]坦克部件!AF54</f>
        <v>6</v>
      </c>
      <c r="N54" s="24">
        <f>[1]坦克部件!AG54</f>
        <v>228</v>
      </c>
      <c r="O54" s="24">
        <f>[1]坦克部件!AH54</f>
        <v>4316</v>
      </c>
      <c r="P54" s="24">
        <f t="shared" si="4"/>
        <v>60</v>
      </c>
      <c r="Q54" s="24">
        <f>[1]坦克部件养成!AI54</f>
        <v>1</v>
      </c>
      <c r="R54" s="24">
        <f>[1]坦克部件养成!AN54</f>
        <v>965000</v>
      </c>
      <c r="T54" s="24">
        <f>[1]坦克部件养成!BE54</f>
        <v>51</v>
      </c>
      <c r="U54" s="24">
        <f>[1]坦克部件!Y54</f>
        <v>214.99999999999994</v>
      </c>
      <c r="V54" s="24">
        <f>[1]坦克部件!Z54</f>
        <v>5565</v>
      </c>
      <c r="W54" s="24">
        <f>[1]坦克部件养成!BJ54</f>
        <v>206580</v>
      </c>
      <c r="X54" s="24">
        <f>[1]坦克部件养成!BO54</f>
        <v>800000</v>
      </c>
      <c r="Z54" s="24">
        <v>51</v>
      </c>
      <c r="AA54" s="24">
        <v>3330</v>
      </c>
      <c r="AB54" s="24">
        <v>3</v>
      </c>
      <c r="AC54" s="24">
        <f t="shared" si="21"/>
        <v>100</v>
      </c>
      <c r="AE54" s="24">
        <f t="shared" si="14"/>
        <v>2</v>
      </c>
      <c r="AF54" s="24">
        <f t="shared" si="0"/>
        <v>1120</v>
      </c>
      <c r="AG54" s="24" t="str">
        <f t="shared" si="15"/>
        <v>T1</v>
      </c>
      <c r="AH54" s="24">
        <f t="shared" si="5"/>
        <v>30</v>
      </c>
      <c r="AI54" s="24">
        <f t="shared" si="16"/>
        <v>21</v>
      </c>
      <c r="AJ54" s="24">
        <f t="shared" si="1"/>
        <v>101</v>
      </c>
      <c r="AK54" s="24">
        <f t="shared" si="6"/>
        <v>1110</v>
      </c>
      <c r="AL54" s="24">
        <f t="shared" si="7"/>
        <v>1600</v>
      </c>
      <c r="AM54" s="24">
        <f t="shared" si="7"/>
        <v>1800</v>
      </c>
      <c r="AO54" s="24">
        <f t="shared" si="17"/>
        <v>4</v>
      </c>
      <c r="AP54" s="24">
        <f t="shared" si="2"/>
        <v>1140</v>
      </c>
      <c r="AQ54" s="24" t="str">
        <f t="shared" si="18"/>
        <v>T1</v>
      </c>
      <c r="AR54" s="24">
        <f t="shared" si="19"/>
        <v>3</v>
      </c>
      <c r="AS54" s="24">
        <f t="shared" si="20"/>
        <v>3</v>
      </c>
      <c r="AT54" s="24">
        <f t="shared" si="8"/>
        <v>4</v>
      </c>
      <c r="AU54" s="24">
        <f t="shared" si="9"/>
        <v>20</v>
      </c>
      <c r="AV54" s="24">
        <f t="shared" si="10"/>
        <v>1</v>
      </c>
      <c r="AW54" s="24">
        <f t="shared" si="11"/>
        <v>2600</v>
      </c>
      <c r="AX54" s="24">
        <f t="shared" si="3"/>
        <v>100</v>
      </c>
      <c r="AY54" s="24">
        <f t="shared" si="12"/>
        <v>1223</v>
      </c>
    </row>
    <row r="55" spans="9:51">
      <c r="I55" s="24" t="str">
        <f>[1]坦克部件!AB55</f>
        <v>6星4亮</v>
      </c>
      <c r="J55" s="24" t="str">
        <f>[1]坦克部件!AC55</f>
        <v>T3</v>
      </c>
      <c r="K55" s="24">
        <f>[1]坦克部件!AD55</f>
        <v>6</v>
      </c>
      <c r="L55" s="24">
        <f>[1]坦克部件!AE55</f>
        <v>4</v>
      </c>
      <c r="M55" s="24">
        <f>[1]坦克部件!AF55</f>
        <v>6</v>
      </c>
      <c r="N55" s="24">
        <f>[1]坦克部件!AG55</f>
        <v>228</v>
      </c>
      <c r="O55" s="24">
        <f>[1]坦克部件!AH55</f>
        <v>4544</v>
      </c>
      <c r="P55" s="24">
        <f t="shared" si="4"/>
        <v>60</v>
      </c>
      <c r="Q55" s="24">
        <f>[1]坦克部件养成!AI55</f>
        <v>1</v>
      </c>
      <c r="R55" s="24">
        <f>[1]坦克部件养成!AN55</f>
        <v>965000</v>
      </c>
      <c r="T55" s="24">
        <f>[1]坦克部件养成!BE55</f>
        <v>52</v>
      </c>
      <c r="U55" s="24">
        <f>[1]坦克部件!Y55</f>
        <v>214.99999999999994</v>
      </c>
      <c r="V55" s="24">
        <f>[1]坦克部件!Z55</f>
        <v>5780</v>
      </c>
      <c r="W55" s="24">
        <f>[1]坦克部件养成!BJ55</f>
        <v>233880</v>
      </c>
      <c r="X55" s="24">
        <f>[1]坦克部件养成!BO55</f>
        <v>900000</v>
      </c>
      <c r="Z55" s="24">
        <v>52</v>
      </c>
      <c r="AA55" s="24">
        <v>3340</v>
      </c>
      <c r="AB55" s="24">
        <v>4</v>
      </c>
      <c r="AC55" s="24">
        <f t="shared" si="21"/>
        <v>100</v>
      </c>
      <c r="AE55" s="24">
        <f t="shared" si="14"/>
        <v>2</v>
      </c>
      <c r="AF55" s="24">
        <f t="shared" si="0"/>
        <v>1120</v>
      </c>
      <c r="AG55" s="24" t="str">
        <f t="shared" si="15"/>
        <v>T1</v>
      </c>
      <c r="AH55" s="24">
        <f t="shared" si="5"/>
        <v>30</v>
      </c>
      <c r="AI55" s="24">
        <f t="shared" si="16"/>
        <v>22</v>
      </c>
      <c r="AJ55" s="24">
        <f t="shared" si="1"/>
        <v>101</v>
      </c>
      <c r="AK55" s="24">
        <f t="shared" si="6"/>
        <v>1220</v>
      </c>
      <c r="AL55" s="24">
        <f t="shared" si="7"/>
        <v>4900</v>
      </c>
      <c r="AM55" s="24">
        <f t="shared" si="7"/>
        <v>5430</v>
      </c>
      <c r="AO55" s="24">
        <f t="shared" si="17"/>
        <v>4</v>
      </c>
      <c r="AP55" s="24">
        <f t="shared" si="2"/>
        <v>1140</v>
      </c>
      <c r="AQ55" s="24" t="str">
        <f t="shared" si="18"/>
        <v>T1</v>
      </c>
      <c r="AR55" s="24">
        <f t="shared" si="19"/>
        <v>4</v>
      </c>
      <c r="AS55" s="24">
        <f t="shared" si="20"/>
        <v>0</v>
      </c>
      <c r="AT55" s="24">
        <f t="shared" si="8"/>
        <v>4</v>
      </c>
      <c r="AU55" s="24">
        <f t="shared" si="9"/>
        <v>30</v>
      </c>
      <c r="AV55" s="24">
        <f t="shared" si="10"/>
        <v>1</v>
      </c>
      <c r="AW55" s="24">
        <f t="shared" si="11"/>
        <v>3100</v>
      </c>
      <c r="AX55" s="24">
        <f t="shared" si="3"/>
        <v>100</v>
      </c>
      <c r="AY55" s="24">
        <f t="shared" si="12"/>
        <v>1405</v>
      </c>
    </row>
    <row r="56" spans="9:51">
      <c r="I56" s="24" t="str">
        <f>[1]坦克部件!AB56</f>
        <v>6星5亮</v>
      </c>
      <c r="J56" s="24" t="str">
        <f>[1]坦克部件!AC56</f>
        <v>T3</v>
      </c>
      <c r="K56" s="24">
        <f>[1]坦克部件!AD56</f>
        <v>6</v>
      </c>
      <c r="L56" s="24">
        <f>[1]坦克部件!AE56</f>
        <v>5</v>
      </c>
      <c r="M56" s="24">
        <f>[1]坦克部件!AF56</f>
        <v>6</v>
      </c>
      <c r="N56" s="24">
        <f>[1]坦克部件!AG56</f>
        <v>228</v>
      </c>
      <c r="O56" s="24">
        <f>[1]坦克部件!AH56</f>
        <v>4772</v>
      </c>
      <c r="P56" s="24">
        <f t="shared" si="4"/>
        <v>60</v>
      </c>
      <c r="Q56" s="24">
        <f>[1]坦克部件养成!AI56</f>
        <v>1</v>
      </c>
      <c r="R56" s="24">
        <f>[1]坦克部件养成!AN56</f>
        <v>965000</v>
      </c>
      <c r="T56" s="24">
        <f>[1]坦克部件养成!BE56</f>
        <v>53</v>
      </c>
      <c r="U56" s="24">
        <f>[1]坦克部件!Y56</f>
        <v>214.99999999999994</v>
      </c>
      <c r="V56" s="24">
        <f>[1]坦克部件!Z56</f>
        <v>5995</v>
      </c>
      <c r="W56" s="24">
        <f>[1]坦克部件养成!BJ56</f>
        <v>261150</v>
      </c>
      <c r="X56" s="24">
        <f>[1]坦克部件养成!BO56</f>
        <v>1000000</v>
      </c>
      <c r="Z56" s="24">
        <v>53</v>
      </c>
      <c r="AA56" s="24">
        <v>3350</v>
      </c>
      <c r="AB56" s="24">
        <v>5</v>
      </c>
      <c r="AC56" s="24">
        <f t="shared" si="21"/>
        <v>102</v>
      </c>
      <c r="AE56" s="24">
        <f t="shared" si="14"/>
        <v>2</v>
      </c>
      <c r="AF56" s="24">
        <f t="shared" si="0"/>
        <v>1120</v>
      </c>
      <c r="AG56" s="24" t="str">
        <f t="shared" si="15"/>
        <v>T1</v>
      </c>
      <c r="AH56" s="24">
        <f t="shared" si="5"/>
        <v>30</v>
      </c>
      <c r="AI56" s="24">
        <f t="shared" si="16"/>
        <v>23</v>
      </c>
      <c r="AJ56" s="24">
        <f t="shared" si="1"/>
        <v>101</v>
      </c>
      <c r="AK56" s="24">
        <f t="shared" si="6"/>
        <v>1330</v>
      </c>
      <c r="AL56" s="24">
        <f t="shared" si="7"/>
        <v>8000</v>
      </c>
      <c r="AM56" s="24">
        <f t="shared" si="7"/>
        <v>9060</v>
      </c>
      <c r="AO56" s="24">
        <f t="shared" si="17"/>
        <v>4</v>
      </c>
      <c r="AP56" s="24">
        <f t="shared" si="2"/>
        <v>1140</v>
      </c>
      <c r="AQ56" s="24" t="str">
        <f t="shared" si="18"/>
        <v>T1</v>
      </c>
      <c r="AR56" s="24">
        <f t="shared" si="19"/>
        <v>4</v>
      </c>
      <c r="AS56" s="24">
        <f t="shared" si="20"/>
        <v>1</v>
      </c>
      <c r="AT56" s="24">
        <f t="shared" si="8"/>
        <v>4</v>
      </c>
      <c r="AU56" s="24">
        <f t="shared" si="9"/>
        <v>30</v>
      </c>
      <c r="AV56" s="24">
        <f t="shared" si="10"/>
        <v>1</v>
      </c>
      <c r="AW56" s="24">
        <f t="shared" si="11"/>
        <v>15500</v>
      </c>
      <c r="AX56" s="24">
        <f t="shared" si="3"/>
        <v>100</v>
      </c>
      <c r="AY56" s="24">
        <f t="shared" si="12"/>
        <v>1587</v>
      </c>
    </row>
    <row r="57" spans="9:51">
      <c r="I57" s="24" t="str">
        <f>[1]坦克部件!AB57</f>
        <v>6星6亮</v>
      </c>
      <c r="J57" s="24" t="str">
        <f>[1]坦克部件!AC57</f>
        <v>T3</v>
      </c>
      <c r="K57" s="24">
        <f>[1]坦克部件!AD57</f>
        <v>6</v>
      </c>
      <c r="L57" s="24">
        <f>[1]坦克部件!AE57</f>
        <v>6</v>
      </c>
      <c r="M57" s="24">
        <f>[1]坦克部件!AF57</f>
        <v>6</v>
      </c>
      <c r="N57" s="24">
        <f>[1]坦克部件!AG57</f>
        <v>228</v>
      </c>
      <c r="O57" s="24">
        <f>[1]坦克部件!AH57</f>
        <v>5000</v>
      </c>
      <c r="P57" s="24">
        <f t="shared" si="4"/>
        <v>60</v>
      </c>
      <c r="Q57" s="24">
        <f>[1]坦克部件养成!AI57</f>
        <v>0</v>
      </c>
      <c r="R57" s="24">
        <f>[1]坦克部件养成!AN57</f>
        <v>965000</v>
      </c>
      <c r="T57" s="24">
        <f>[1]坦克部件养成!BE57</f>
        <v>54</v>
      </c>
      <c r="U57" s="24">
        <f>[1]坦克部件!Y57</f>
        <v>214.99999999999994</v>
      </c>
      <c r="V57" s="24">
        <f>[1]坦克部件!Z57</f>
        <v>6210</v>
      </c>
      <c r="W57" s="24">
        <f>[1]坦克部件养成!BJ57</f>
        <v>288450</v>
      </c>
      <c r="X57" s="24">
        <f>[1]坦克部件养成!BO57</f>
        <v>1100000</v>
      </c>
      <c r="Z57" s="24">
        <v>54</v>
      </c>
      <c r="AA57" s="24">
        <v>3360</v>
      </c>
      <c r="AB57" s="24">
        <v>6</v>
      </c>
      <c r="AC57" s="24">
        <f t="shared" si="21"/>
        <v>102</v>
      </c>
      <c r="AE57" s="24">
        <f t="shared" si="14"/>
        <v>2</v>
      </c>
      <c r="AF57" s="24">
        <f t="shared" si="0"/>
        <v>1120</v>
      </c>
      <c r="AG57" s="24" t="str">
        <f t="shared" si="15"/>
        <v>T1</v>
      </c>
      <c r="AH57" s="24">
        <f t="shared" si="5"/>
        <v>30</v>
      </c>
      <c r="AI57" s="24">
        <f t="shared" si="16"/>
        <v>24</v>
      </c>
      <c r="AJ57" s="24">
        <f t="shared" si="1"/>
        <v>101</v>
      </c>
      <c r="AK57" s="24">
        <f t="shared" si="6"/>
        <v>1440</v>
      </c>
      <c r="AL57" s="24">
        <f t="shared" si="7"/>
        <v>11400</v>
      </c>
      <c r="AM57" s="24">
        <f t="shared" si="7"/>
        <v>12660</v>
      </c>
      <c r="AO57" s="24">
        <f t="shared" si="17"/>
        <v>4</v>
      </c>
      <c r="AP57" s="24">
        <f t="shared" si="2"/>
        <v>1140</v>
      </c>
      <c r="AQ57" s="24" t="str">
        <f t="shared" si="18"/>
        <v>T1</v>
      </c>
      <c r="AR57" s="24">
        <f t="shared" si="19"/>
        <v>4</v>
      </c>
      <c r="AS57" s="24">
        <f t="shared" si="20"/>
        <v>2</v>
      </c>
      <c r="AT57" s="24">
        <f t="shared" si="8"/>
        <v>4</v>
      </c>
      <c r="AU57" s="24">
        <f t="shared" si="9"/>
        <v>30</v>
      </c>
      <c r="AV57" s="24">
        <f t="shared" si="10"/>
        <v>1</v>
      </c>
      <c r="AW57" s="24">
        <f t="shared" si="11"/>
        <v>15500</v>
      </c>
      <c r="AX57" s="24">
        <f t="shared" si="3"/>
        <v>100</v>
      </c>
      <c r="AY57" s="24">
        <f t="shared" si="12"/>
        <v>1769</v>
      </c>
    </row>
    <row r="58" spans="9:51">
      <c r="T58" s="24">
        <f>[1]坦克部件养成!BE58</f>
        <v>55</v>
      </c>
      <c r="U58" s="24">
        <f>[1]坦克部件!Y58</f>
        <v>214.99999999999994</v>
      </c>
      <c r="V58" s="24">
        <f>[1]坦克部件!Z58</f>
        <v>6425</v>
      </c>
      <c r="W58" s="24">
        <f>[1]坦克部件养成!BJ58</f>
        <v>315720</v>
      </c>
      <c r="X58" s="24">
        <f>[1]坦克部件养成!BO58</f>
        <v>1200000</v>
      </c>
      <c r="AE58" s="24">
        <f t="shared" si="14"/>
        <v>2</v>
      </c>
      <c r="AF58" s="24">
        <f t="shared" si="0"/>
        <v>1120</v>
      </c>
      <c r="AG58" s="24" t="str">
        <f t="shared" si="15"/>
        <v>T1</v>
      </c>
      <c r="AH58" s="24">
        <f t="shared" si="5"/>
        <v>30</v>
      </c>
      <c r="AI58" s="24">
        <f t="shared" si="16"/>
        <v>25</v>
      </c>
      <c r="AJ58" s="24">
        <f t="shared" si="1"/>
        <v>101</v>
      </c>
      <c r="AK58" s="24">
        <f t="shared" si="6"/>
        <v>1550</v>
      </c>
      <c r="AL58" s="24">
        <f t="shared" si="7"/>
        <v>14600</v>
      </c>
      <c r="AM58" s="24">
        <f t="shared" si="7"/>
        <v>16290</v>
      </c>
      <c r="AO58" s="24">
        <f t="shared" si="17"/>
        <v>4</v>
      </c>
      <c r="AP58" s="24">
        <f t="shared" si="2"/>
        <v>1140</v>
      </c>
      <c r="AQ58" s="24" t="str">
        <f t="shared" si="18"/>
        <v>T1</v>
      </c>
      <c r="AR58" s="24">
        <f t="shared" si="19"/>
        <v>4</v>
      </c>
      <c r="AS58" s="24">
        <f t="shared" si="20"/>
        <v>3</v>
      </c>
      <c r="AT58" s="24">
        <f t="shared" si="8"/>
        <v>4</v>
      </c>
      <c r="AU58" s="24">
        <f t="shared" si="9"/>
        <v>30</v>
      </c>
      <c r="AV58" s="24">
        <f t="shared" si="10"/>
        <v>1</v>
      </c>
      <c r="AW58" s="24">
        <f t="shared" si="11"/>
        <v>15500</v>
      </c>
      <c r="AX58" s="24">
        <f t="shared" si="3"/>
        <v>100</v>
      </c>
      <c r="AY58" s="24">
        <f t="shared" si="12"/>
        <v>1951</v>
      </c>
    </row>
    <row r="59" spans="9:51">
      <c r="T59" s="24">
        <f>[1]坦克部件养成!BE59</f>
        <v>56</v>
      </c>
      <c r="U59" s="24">
        <f>[1]坦克部件!Y59</f>
        <v>214.99999999999994</v>
      </c>
      <c r="V59" s="24">
        <f>[1]坦克部件!Z59</f>
        <v>6640</v>
      </c>
      <c r="W59" s="24">
        <f>[1]坦克部件养成!BJ59</f>
        <v>343020</v>
      </c>
      <c r="X59" s="24">
        <f>[1]坦克部件养成!BO59</f>
        <v>1300000</v>
      </c>
      <c r="AE59" s="24">
        <f t="shared" si="14"/>
        <v>2</v>
      </c>
      <c r="AF59" s="24">
        <f t="shared" si="0"/>
        <v>1120</v>
      </c>
      <c r="AG59" s="24" t="str">
        <f t="shared" si="15"/>
        <v>T1</v>
      </c>
      <c r="AH59" s="24">
        <f t="shared" si="5"/>
        <v>30</v>
      </c>
      <c r="AI59" s="24">
        <f t="shared" si="16"/>
        <v>26</v>
      </c>
      <c r="AJ59" s="24">
        <f t="shared" si="1"/>
        <v>101</v>
      </c>
      <c r="AK59" s="24">
        <f t="shared" si="6"/>
        <v>1660</v>
      </c>
      <c r="AL59" s="24">
        <f t="shared" si="7"/>
        <v>17800</v>
      </c>
      <c r="AM59" s="24">
        <f t="shared" si="7"/>
        <v>19920</v>
      </c>
      <c r="AO59" s="24">
        <f t="shared" si="17"/>
        <v>4</v>
      </c>
      <c r="AP59" s="24">
        <f t="shared" si="2"/>
        <v>1140</v>
      </c>
      <c r="AQ59" s="24" t="str">
        <f t="shared" si="18"/>
        <v>T1</v>
      </c>
      <c r="AR59" s="24">
        <f t="shared" si="19"/>
        <v>4</v>
      </c>
      <c r="AS59" s="24">
        <f t="shared" si="20"/>
        <v>4</v>
      </c>
      <c r="AT59" s="24">
        <f t="shared" si="8"/>
        <v>4</v>
      </c>
      <c r="AU59" s="24">
        <f t="shared" si="9"/>
        <v>30</v>
      </c>
      <c r="AV59" s="24">
        <f t="shared" si="10"/>
        <v>0</v>
      </c>
      <c r="AW59" s="24">
        <f t="shared" si="11"/>
        <v>15500</v>
      </c>
      <c r="AX59" s="24">
        <f t="shared" si="3"/>
        <v>100</v>
      </c>
      <c r="AY59" s="24">
        <f t="shared" si="12"/>
        <v>2133</v>
      </c>
    </row>
    <row r="60" spans="9:51">
      <c r="T60" s="24">
        <f>[1]坦克部件养成!BE60</f>
        <v>57</v>
      </c>
      <c r="U60" s="24">
        <f>[1]坦克部件!Y60</f>
        <v>214.99999999999994</v>
      </c>
      <c r="V60" s="24">
        <f>[1]坦克部件!Z60</f>
        <v>6855</v>
      </c>
      <c r="W60" s="24">
        <f>[1]坦克部件养成!BJ60</f>
        <v>370290</v>
      </c>
      <c r="X60" s="24">
        <f>[1]坦克部件养成!BO60</f>
        <v>1400000</v>
      </c>
      <c r="AE60" s="24">
        <f t="shared" si="14"/>
        <v>2</v>
      </c>
      <c r="AF60" s="24">
        <f t="shared" si="0"/>
        <v>1120</v>
      </c>
      <c r="AG60" s="24" t="str">
        <f t="shared" si="15"/>
        <v>T1</v>
      </c>
      <c r="AH60" s="24">
        <f t="shared" si="5"/>
        <v>30</v>
      </c>
      <c r="AI60" s="24">
        <f t="shared" si="16"/>
        <v>27</v>
      </c>
      <c r="AJ60" s="24">
        <f t="shared" si="1"/>
        <v>101</v>
      </c>
      <c r="AK60" s="24">
        <f t="shared" si="6"/>
        <v>1770</v>
      </c>
      <c r="AL60" s="24">
        <f t="shared" si="7"/>
        <v>21000</v>
      </c>
      <c r="AM60" s="24">
        <f t="shared" si="7"/>
        <v>23520</v>
      </c>
      <c r="AO60" s="24">
        <f t="shared" si="17"/>
        <v>5</v>
      </c>
      <c r="AP60" s="24">
        <f t="shared" si="2"/>
        <v>1150</v>
      </c>
      <c r="AQ60" s="24" t="str">
        <f t="shared" si="18"/>
        <v>T1</v>
      </c>
      <c r="AR60" s="24">
        <f t="shared" si="19"/>
        <v>1</v>
      </c>
      <c r="AS60" s="24">
        <f t="shared" si="20"/>
        <v>0</v>
      </c>
      <c r="AT60" s="24">
        <f t="shared" si="8"/>
        <v>4</v>
      </c>
      <c r="AU60" s="24">
        <f t="shared" si="9"/>
        <v>5</v>
      </c>
      <c r="AV60" s="24">
        <f t="shared" si="10"/>
        <v>1</v>
      </c>
      <c r="AW60" s="24">
        <f t="shared" si="11"/>
        <v>170</v>
      </c>
      <c r="AX60" s="24">
        <f t="shared" si="3"/>
        <v>102</v>
      </c>
      <c r="AY60" s="24">
        <f t="shared" si="12"/>
        <v>100</v>
      </c>
    </row>
    <row r="61" spans="9:51">
      <c r="T61" s="24">
        <f>[1]坦克部件养成!BE61</f>
        <v>58</v>
      </c>
      <c r="U61" s="24">
        <f>[1]坦克部件!Y61</f>
        <v>214.99999999999994</v>
      </c>
      <c r="V61" s="24">
        <f>[1]坦克部件!Z61</f>
        <v>7070</v>
      </c>
      <c r="W61" s="24">
        <f>[1]坦克部件养成!BJ61</f>
        <v>397560</v>
      </c>
      <c r="X61" s="24">
        <f>[1]坦克部件养成!BO61</f>
        <v>1500000</v>
      </c>
      <c r="AE61" s="24">
        <f t="shared" si="14"/>
        <v>2</v>
      </c>
      <c r="AF61" s="24">
        <f t="shared" si="0"/>
        <v>1120</v>
      </c>
      <c r="AG61" s="24" t="str">
        <f t="shared" si="15"/>
        <v>T1</v>
      </c>
      <c r="AH61" s="24">
        <f t="shared" si="5"/>
        <v>30</v>
      </c>
      <c r="AI61" s="24">
        <f t="shared" si="16"/>
        <v>28</v>
      </c>
      <c r="AJ61" s="24">
        <f t="shared" si="1"/>
        <v>101</v>
      </c>
      <c r="AK61" s="24">
        <f t="shared" si="6"/>
        <v>1880</v>
      </c>
      <c r="AL61" s="24">
        <f t="shared" si="7"/>
        <v>24500</v>
      </c>
      <c r="AM61" s="24">
        <f t="shared" si="7"/>
        <v>27150</v>
      </c>
      <c r="AO61" s="24">
        <f t="shared" si="17"/>
        <v>5</v>
      </c>
      <c r="AP61" s="24">
        <f t="shared" si="2"/>
        <v>1150</v>
      </c>
      <c r="AQ61" s="24" t="str">
        <f t="shared" si="18"/>
        <v>T1</v>
      </c>
      <c r="AR61" s="24">
        <f t="shared" si="19"/>
        <v>1</v>
      </c>
      <c r="AS61" s="24">
        <f t="shared" si="20"/>
        <v>1</v>
      </c>
      <c r="AT61" s="24">
        <f t="shared" si="8"/>
        <v>4</v>
      </c>
      <c r="AU61" s="24">
        <f t="shared" si="9"/>
        <v>5</v>
      </c>
      <c r="AV61" s="24">
        <f t="shared" si="10"/>
        <v>1</v>
      </c>
      <c r="AW61" s="24">
        <f t="shared" si="11"/>
        <v>170</v>
      </c>
      <c r="AX61" s="24">
        <f t="shared" si="3"/>
        <v>102</v>
      </c>
      <c r="AY61" s="24">
        <f t="shared" si="12"/>
        <v>200</v>
      </c>
    </row>
    <row r="62" spans="9:51">
      <c r="T62" s="24">
        <f>[1]坦克部件养成!BE62</f>
        <v>59</v>
      </c>
      <c r="U62" s="24">
        <f>[1]坦克部件!Y62</f>
        <v>214.99999999999994</v>
      </c>
      <c r="V62" s="24">
        <f>[1]坦克部件!Z62</f>
        <v>7285</v>
      </c>
      <c r="W62" s="24">
        <f>[1]坦克部件养成!BJ62</f>
        <v>424860</v>
      </c>
      <c r="X62" s="24">
        <f>[1]坦克部件养成!BO62</f>
        <v>1600000</v>
      </c>
      <c r="AE62" s="24">
        <f t="shared" si="14"/>
        <v>2</v>
      </c>
      <c r="AF62" s="24">
        <f t="shared" si="0"/>
        <v>1120</v>
      </c>
      <c r="AG62" s="24" t="str">
        <f t="shared" si="15"/>
        <v>T1</v>
      </c>
      <c r="AH62" s="24">
        <f t="shared" si="5"/>
        <v>30</v>
      </c>
      <c r="AI62" s="24">
        <f t="shared" si="16"/>
        <v>29</v>
      </c>
      <c r="AJ62" s="24">
        <f t="shared" si="1"/>
        <v>101</v>
      </c>
      <c r="AK62" s="24">
        <f t="shared" si="6"/>
        <v>1990</v>
      </c>
      <c r="AL62" s="24">
        <f t="shared" si="7"/>
        <v>27500</v>
      </c>
      <c r="AM62" s="24">
        <f t="shared" si="7"/>
        <v>30750</v>
      </c>
      <c r="AO62" s="24">
        <f t="shared" si="17"/>
        <v>5</v>
      </c>
      <c r="AP62" s="24">
        <f t="shared" si="2"/>
        <v>1150</v>
      </c>
      <c r="AQ62" s="24" t="str">
        <f t="shared" si="18"/>
        <v>T1</v>
      </c>
      <c r="AR62" s="24">
        <f t="shared" si="19"/>
        <v>2</v>
      </c>
      <c r="AS62" s="24">
        <f t="shared" si="20"/>
        <v>0</v>
      </c>
      <c r="AT62" s="24">
        <f t="shared" si="8"/>
        <v>4</v>
      </c>
      <c r="AU62" s="24">
        <f t="shared" si="9"/>
        <v>10</v>
      </c>
      <c r="AV62" s="24">
        <f t="shared" si="10"/>
        <v>1</v>
      </c>
      <c r="AW62" s="24">
        <f t="shared" si="11"/>
        <v>180</v>
      </c>
      <c r="AX62" s="24">
        <f t="shared" si="3"/>
        <v>102</v>
      </c>
      <c r="AY62" s="24">
        <f t="shared" si="12"/>
        <v>325</v>
      </c>
    </row>
    <row r="63" spans="9:51">
      <c r="T63" s="24">
        <f>[1]坦克部件养成!BE63</f>
        <v>60</v>
      </c>
      <c r="U63" s="24">
        <f>[1]坦克部件!Y63</f>
        <v>214.99999999999994</v>
      </c>
      <c r="V63" s="24">
        <f>[1]坦克部件!Z63</f>
        <v>7500</v>
      </c>
      <c r="W63" s="24">
        <f>[1]坦克部件养成!BJ63</f>
        <v>452130</v>
      </c>
      <c r="X63" s="24">
        <f>[1]坦克部件养成!BO63</f>
        <v>1700000</v>
      </c>
      <c r="AE63" s="24">
        <f t="shared" si="14"/>
        <v>2</v>
      </c>
      <c r="AF63" s="24">
        <f t="shared" si="0"/>
        <v>1120</v>
      </c>
      <c r="AG63" s="24" t="str">
        <f t="shared" si="15"/>
        <v>T1</v>
      </c>
      <c r="AH63" s="24">
        <f t="shared" si="5"/>
        <v>30</v>
      </c>
      <c r="AI63" s="24">
        <f t="shared" si="16"/>
        <v>30</v>
      </c>
      <c r="AJ63" s="24">
        <f t="shared" si="1"/>
        <v>101</v>
      </c>
      <c r="AK63" s="24">
        <f t="shared" si="6"/>
        <v>2100</v>
      </c>
      <c r="AL63" s="24">
        <f t="shared" si="7"/>
        <v>31000</v>
      </c>
      <c r="AM63" s="24">
        <f t="shared" si="7"/>
        <v>34380</v>
      </c>
      <c r="AO63" s="24">
        <f t="shared" si="17"/>
        <v>5</v>
      </c>
      <c r="AP63" s="24">
        <f t="shared" si="2"/>
        <v>1150</v>
      </c>
      <c r="AQ63" s="24" t="str">
        <f t="shared" si="18"/>
        <v>T1</v>
      </c>
      <c r="AR63" s="24">
        <f t="shared" si="19"/>
        <v>2</v>
      </c>
      <c r="AS63" s="24">
        <f t="shared" si="20"/>
        <v>1</v>
      </c>
      <c r="AT63" s="24">
        <f t="shared" si="8"/>
        <v>4</v>
      </c>
      <c r="AU63" s="24">
        <f t="shared" si="9"/>
        <v>10</v>
      </c>
      <c r="AV63" s="24">
        <f t="shared" si="10"/>
        <v>1</v>
      </c>
      <c r="AW63" s="24">
        <f t="shared" si="11"/>
        <v>550</v>
      </c>
      <c r="AX63" s="24">
        <f t="shared" si="3"/>
        <v>102</v>
      </c>
      <c r="AY63" s="24">
        <f t="shared" si="12"/>
        <v>450</v>
      </c>
    </row>
    <row r="64" spans="9:51">
      <c r="AE64" s="24">
        <f t="shared" si="14"/>
        <v>3</v>
      </c>
      <c r="AF64" s="24">
        <f t="shared" si="0"/>
        <v>1130</v>
      </c>
      <c r="AG64" s="24" t="str">
        <f t="shared" si="15"/>
        <v>T1</v>
      </c>
      <c r="AH64" s="24">
        <f t="shared" si="5"/>
        <v>30</v>
      </c>
      <c r="AI64" s="24">
        <f t="shared" si="16"/>
        <v>1</v>
      </c>
      <c r="AJ64" s="24">
        <f t="shared" si="1"/>
        <v>100</v>
      </c>
      <c r="AK64" s="24">
        <f t="shared" si="6"/>
        <v>25</v>
      </c>
      <c r="AL64" s="24">
        <f t="shared" si="7"/>
        <v>80</v>
      </c>
      <c r="AM64" s="24">
        <f t="shared" si="7"/>
        <v>30</v>
      </c>
      <c r="AO64" s="24">
        <f t="shared" si="17"/>
        <v>5</v>
      </c>
      <c r="AP64" s="24">
        <f t="shared" si="2"/>
        <v>1150</v>
      </c>
      <c r="AQ64" s="24" t="str">
        <f t="shared" si="18"/>
        <v>T1</v>
      </c>
      <c r="AR64" s="24">
        <f t="shared" si="19"/>
        <v>2</v>
      </c>
      <c r="AS64" s="24">
        <f t="shared" si="20"/>
        <v>2</v>
      </c>
      <c r="AT64" s="24">
        <f t="shared" si="8"/>
        <v>4</v>
      </c>
      <c r="AU64" s="24">
        <f t="shared" si="9"/>
        <v>10</v>
      </c>
      <c r="AV64" s="24">
        <f t="shared" si="10"/>
        <v>1</v>
      </c>
      <c r="AW64" s="24">
        <f t="shared" si="11"/>
        <v>550</v>
      </c>
      <c r="AX64" s="24">
        <f t="shared" si="3"/>
        <v>102</v>
      </c>
      <c r="AY64" s="24">
        <f t="shared" si="12"/>
        <v>575</v>
      </c>
    </row>
    <row r="65" spans="31:51">
      <c r="AE65" s="24">
        <f t="shared" si="14"/>
        <v>3</v>
      </c>
      <c r="AF65" s="24">
        <f t="shared" si="0"/>
        <v>1130</v>
      </c>
      <c r="AG65" s="24" t="str">
        <f t="shared" si="15"/>
        <v>T1</v>
      </c>
      <c r="AH65" s="24">
        <f t="shared" si="5"/>
        <v>30</v>
      </c>
      <c r="AI65" s="24">
        <f t="shared" si="16"/>
        <v>2</v>
      </c>
      <c r="AJ65" s="24">
        <f t="shared" si="1"/>
        <v>100</v>
      </c>
      <c r="AK65" s="24">
        <f t="shared" si="6"/>
        <v>50</v>
      </c>
      <c r="AL65" s="24">
        <f t="shared" si="7"/>
        <v>120</v>
      </c>
      <c r="AM65" s="24">
        <f t="shared" si="7"/>
        <v>300</v>
      </c>
      <c r="AO65" s="24">
        <f t="shared" si="17"/>
        <v>5</v>
      </c>
      <c r="AP65" s="24">
        <f t="shared" si="2"/>
        <v>1150</v>
      </c>
      <c r="AQ65" s="24" t="str">
        <f t="shared" si="18"/>
        <v>T1</v>
      </c>
      <c r="AR65" s="24">
        <f t="shared" si="19"/>
        <v>3</v>
      </c>
      <c r="AS65" s="24">
        <f t="shared" si="20"/>
        <v>0</v>
      </c>
      <c r="AT65" s="24">
        <f t="shared" si="8"/>
        <v>4</v>
      </c>
      <c r="AU65" s="24">
        <f t="shared" si="9"/>
        <v>20</v>
      </c>
      <c r="AV65" s="24">
        <f t="shared" si="10"/>
        <v>1</v>
      </c>
      <c r="AW65" s="24">
        <f t="shared" si="11"/>
        <v>650</v>
      </c>
      <c r="AX65" s="24">
        <f t="shared" si="3"/>
        <v>102</v>
      </c>
      <c r="AY65" s="24">
        <f t="shared" si="12"/>
        <v>737</v>
      </c>
    </row>
    <row r="66" spans="31:51">
      <c r="AE66" s="24">
        <f t="shared" si="14"/>
        <v>3</v>
      </c>
      <c r="AF66" s="24">
        <f t="shared" si="0"/>
        <v>1130</v>
      </c>
      <c r="AG66" s="24" t="str">
        <f t="shared" si="15"/>
        <v>T1</v>
      </c>
      <c r="AH66" s="24">
        <f t="shared" si="5"/>
        <v>30</v>
      </c>
      <c r="AI66" s="24">
        <f t="shared" si="16"/>
        <v>3</v>
      </c>
      <c r="AJ66" s="24">
        <f t="shared" si="1"/>
        <v>100</v>
      </c>
      <c r="AK66" s="24">
        <f t="shared" si="6"/>
        <v>75</v>
      </c>
      <c r="AL66" s="24">
        <f t="shared" si="7"/>
        <v>150</v>
      </c>
      <c r="AM66" s="24">
        <f t="shared" si="7"/>
        <v>570</v>
      </c>
      <c r="AO66" s="24">
        <f t="shared" si="17"/>
        <v>5</v>
      </c>
      <c r="AP66" s="24">
        <f t="shared" si="2"/>
        <v>1150</v>
      </c>
      <c r="AQ66" s="24" t="str">
        <f t="shared" si="18"/>
        <v>T1</v>
      </c>
      <c r="AR66" s="24">
        <f t="shared" si="19"/>
        <v>3</v>
      </c>
      <c r="AS66" s="24">
        <f t="shared" si="20"/>
        <v>1</v>
      </c>
      <c r="AT66" s="24">
        <f t="shared" si="8"/>
        <v>4</v>
      </c>
      <c r="AU66" s="24">
        <f t="shared" si="9"/>
        <v>20</v>
      </c>
      <c r="AV66" s="24">
        <f t="shared" si="10"/>
        <v>1</v>
      </c>
      <c r="AW66" s="24">
        <f t="shared" si="11"/>
        <v>2600</v>
      </c>
      <c r="AX66" s="24">
        <f t="shared" si="3"/>
        <v>102</v>
      </c>
      <c r="AY66" s="24">
        <f t="shared" si="12"/>
        <v>899</v>
      </c>
    </row>
    <row r="67" spans="31:51">
      <c r="AE67" s="24">
        <f t="shared" si="14"/>
        <v>3</v>
      </c>
      <c r="AF67" s="24">
        <f t="shared" si="0"/>
        <v>1130</v>
      </c>
      <c r="AG67" s="24" t="str">
        <f t="shared" si="15"/>
        <v>T1</v>
      </c>
      <c r="AH67" s="24">
        <f t="shared" si="5"/>
        <v>30</v>
      </c>
      <c r="AI67" s="24">
        <f t="shared" si="16"/>
        <v>4</v>
      </c>
      <c r="AJ67" s="24">
        <f t="shared" si="1"/>
        <v>100</v>
      </c>
      <c r="AK67" s="24">
        <f t="shared" si="6"/>
        <v>100</v>
      </c>
      <c r="AL67" s="24">
        <f t="shared" si="7"/>
        <v>190</v>
      </c>
      <c r="AM67" s="24">
        <f t="shared" si="7"/>
        <v>870</v>
      </c>
      <c r="AO67" s="24">
        <f t="shared" si="17"/>
        <v>5</v>
      </c>
      <c r="AP67" s="24">
        <f t="shared" si="2"/>
        <v>1150</v>
      </c>
      <c r="AQ67" s="24" t="str">
        <f t="shared" si="18"/>
        <v>T1</v>
      </c>
      <c r="AR67" s="24">
        <f t="shared" si="19"/>
        <v>3</v>
      </c>
      <c r="AS67" s="24">
        <f t="shared" si="20"/>
        <v>2</v>
      </c>
      <c r="AT67" s="24">
        <f t="shared" si="8"/>
        <v>4</v>
      </c>
      <c r="AU67" s="24">
        <f t="shared" si="9"/>
        <v>20</v>
      </c>
      <c r="AV67" s="24">
        <f t="shared" si="10"/>
        <v>1</v>
      </c>
      <c r="AW67" s="24">
        <f t="shared" si="11"/>
        <v>2600</v>
      </c>
      <c r="AX67" s="24">
        <f t="shared" si="3"/>
        <v>102</v>
      </c>
      <c r="AY67" s="24">
        <f t="shared" si="12"/>
        <v>1061</v>
      </c>
    </row>
    <row r="68" spans="31:51">
      <c r="AE68" s="24">
        <f t="shared" si="14"/>
        <v>3</v>
      </c>
      <c r="AF68" s="24">
        <f t="shared" ref="AF68:AF131" si="22">VLOOKUP(AE68,$Z$3:$AC$57,MATCH(AF$3,$Z$3:$AC$3,0),FALSE)</f>
        <v>1130</v>
      </c>
      <c r="AG68" s="24" t="str">
        <f t="shared" si="15"/>
        <v>T1</v>
      </c>
      <c r="AH68" s="24">
        <f t="shared" si="5"/>
        <v>30</v>
      </c>
      <c r="AI68" s="24">
        <f t="shared" si="16"/>
        <v>5</v>
      </c>
      <c r="AJ68" s="24">
        <f t="shared" ref="AJ68:AJ131" si="23">VLOOKUP(AE68,$Z$3:$AC$57,MATCH(AJ$3,$Z$3:$AC$3,0),FALSE)</f>
        <v>100</v>
      </c>
      <c r="AK68" s="24">
        <f t="shared" si="6"/>
        <v>125</v>
      </c>
      <c r="AL68" s="24">
        <f t="shared" si="7"/>
        <v>230</v>
      </c>
      <c r="AM68" s="24">
        <f t="shared" si="7"/>
        <v>1140</v>
      </c>
      <c r="AO68" s="24">
        <f t="shared" si="17"/>
        <v>5</v>
      </c>
      <c r="AP68" s="24">
        <f t="shared" ref="AP68:AP131" si="24">VLOOKUP(AO68,$Z$3:$AC$57,MATCH(AP$3,$Z$3:$AC$3,0),FALSE)</f>
        <v>1150</v>
      </c>
      <c r="AQ68" s="24" t="str">
        <f t="shared" si="18"/>
        <v>T1</v>
      </c>
      <c r="AR68" s="24">
        <f t="shared" si="19"/>
        <v>3</v>
      </c>
      <c r="AS68" s="24">
        <f t="shared" si="20"/>
        <v>3</v>
      </c>
      <c r="AT68" s="24">
        <f t="shared" si="8"/>
        <v>4</v>
      </c>
      <c r="AU68" s="24">
        <f t="shared" si="9"/>
        <v>20</v>
      </c>
      <c r="AV68" s="24">
        <f t="shared" si="10"/>
        <v>1</v>
      </c>
      <c r="AW68" s="24">
        <f t="shared" si="11"/>
        <v>2600</v>
      </c>
      <c r="AX68" s="24">
        <f t="shared" ref="AX68:AX131" si="25">VLOOKUP(AO68,$Z$3:$AC$57,MATCH(AX$3,$Z$3:$AC$3,0),FALSE)</f>
        <v>102</v>
      </c>
      <c r="AY68" s="24">
        <f t="shared" si="12"/>
        <v>1223</v>
      </c>
    </row>
    <row r="69" spans="31:51">
      <c r="AE69" s="24">
        <f t="shared" si="14"/>
        <v>3</v>
      </c>
      <c r="AF69" s="24">
        <f t="shared" si="22"/>
        <v>1130</v>
      </c>
      <c r="AG69" s="24" t="str">
        <f t="shared" si="15"/>
        <v>T1</v>
      </c>
      <c r="AH69" s="24">
        <f t="shared" ref="AH69:AH132" si="26">VLOOKUP(VLOOKUP(AG69,$B$3:$D$6,3,FALSE),$F$3:$G$9,2,FALSE)</f>
        <v>30</v>
      </c>
      <c r="AI69" s="24">
        <f t="shared" si="16"/>
        <v>6</v>
      </c>
      <c r="AJ69" s="24">
        <f t="shared" si="23"/>
        <v>100</v>
      </c>
      <c r="AK69" s="24">
        <f t="shared" ref="AK69:AK132" si="27">VLOOKUP(AI69,$T$3:$X$63,MATCH("累计属性",$T$3:$X$3,0),FALSE)</f>
        <v>170</v>
      </c>
      <c r="AL69" s="24">
        <f t="shared" ref="AL69:AM132" si="28">VLOOKUP($AI69,$T$3:$X$63,MATCH(AL$3,$T$3:$X$3,0),FALSE)</f>
        <v>350</v>
      </c>
      <c r="AM69" s="24">
        <f t="shared" si="28"/>
        <v>960</v>
      </c>
      <c r="AO69" s="24">
        <f t="shared" si="17"/>
        <v>5</v>
      </c>
      <c r="AP69" s="24">
        <f t="shared" si="24"/>
        <v>1150</v>
      </c>
      <c r="AQ69" s="24" t="str">
        <f t="shared" si="18"/>
        <v>T1</v>
      </c>
      <c r="AR69" s="24">
        <f t="shared" si="19"/>
        <v>4</v>
      </c>
      <c r="AS69" s="24">
        <f t="shared" si="20"/>
        <v>0</v>
      </c>
      <c r="AT69" s="24">
        <f t="shared" ref="AT69:AT132" si="29">VLOOKUP($AQ69,$B$3:$D$6,MATCH(AT$3,$B$3:$D$3,0),FALSE)</f>
        <v>4</v>
      </c>
      <c r="AU69" s="24">
        <f t="shared" ref="AU69:AU132" si="30">VLOOKUP($AR69,$F$3:$G$9,MATCH(AU$3,$F$3:$G$3,0),FALSE)</f>
        <v>30</v>
      </c>
      <c r="AV69" s="24">
        <f t="shared" ref="AV69:AV132" si="31">IF(AP69&lt;&gt;AP70,0,1)</f>
        <v>1</v>
      </c>
      <c r="AW69" s="24">
        <f t="shared" ref="AW69:AW132" si="32">VLOOKUP($AR69&amp;"星"&amp;$AS69&amp;"亮",$I$3:$R$57,MATCH(AW$3,$I$3:$R$3,0),FALSE)</f>
        <v>3100</v>
      </c>
      <c r="AX69" s="24">
        <f t="shared" si="25"/>
        <v>102</v>
      </c>
      <c r="AY69" s="24">
        <f t="shared" ref="AY69:AY132" si="33">VLOOKUP($AR69&amp;"星"&amp;$AS69&amp;"亮",$I$3:$R$57,MATCH(AY$3,$I$3:$R$3,0),FALSE)</f>
        <v>1405</v>
      </c>
    </row>
    <row r="70" spans="31:51">
      <c r="AE70" s="24">
        <f t="shared" ref="AE70:AE133" si="34">IF(AH69=AI69,AE69+1,AE69)</f>
        <v>3</v>
      </c>
      <c r="AF70" s="24">
        <f t="shared" si="22"/>
        <v>1130</v>
      </c>
      <c r="AG70" s="24" t="str">
        <f t="shared" ref="AG70:AG133" si="35">"T"&amp;LEFT(AF70,1)</f>
        <v>T1</v>
      </c>
      <c r="AH70" s="24">
        <f t="shared" si="26"/>
        <v>30</v>
      </c>
      <c r="AI70" s="24">
        <f t="shared" ref="AI70:AI133" si="36">IF(AH69=AI69,1,AI69+1)</f>
        <v>7</v>
      </c>
      <c r="AJ70" s="24">
        <f t="shared" si="23"/>
        <v>100</v>
      </c>
      <c r="AK70" s="24">
        <f t="shared" si="27"/>
        <v>215</v>
      </c>
      <c r="AL70" s="24">
        <f t="shared" si="28"/>
        <v>550</v>
      </c>
      <c r="AM70" s="24">
        <f t="shared" si="28"/>
        <v>1470</v>
      </c>
      <c r="AO70" s="24">
        <f t="shared" ref="AO70:AO133" si="37">IF(AND(AR69=AS69,AS69=AT69),AO69+1,AO69)</f>
        <v>5</v>
      </c>
      <c r="AP70" s="24">
        <f t="shared" si="24"/>
        <v>1150</v>
      </c>
      <c r="AQ70" s="24" t="str">
        <f t="shared" ref="AQ70:AQ133" si="38">"T"&amp;LEFT(AP70,1)</f>
        <v>T1</v>
      </c>
      <c r="AR70" s="24">
        <f t="shared" ref="AR70:AR133" si="39">IF(AP69&lt;&gt;AP70,VLOOKUP(AQ70,$B$3:$D$6,2,FALSE),IF(AS69&lt;AR69,AR69,IF(AT69&gt;AR69,AR69+1,VLOOKUP(AP70,$B$3:$D$6,2,FALSE))))</f>
        <v>4</v>
      </c>
      <c r="AS70" s="24">
        <f t="shared" ref="AS70:AS133" si="40">IF(AS69&lt;AR69,AS69+1,0)</f>
        <v>1</v>
      </c>
      <c r="AT70" s="24">
        <f t="shared" si="29"/>
        <v>4</v>
      </c>
      <c r="AU70" s="24">
        <f t="shared" si="30"/>
        <v>30</v>
      </c>
      <c r="AV70" s="24">
        <f t="shared" si="31"/>
        <v>1</v>
      </c>
      <c r="AW70" s="24">
        <f t="shared" si="32"/>
        <v>15500</v>
      </c>
      <c r="AX70" s="24">
        <f t="shared" si="25"/>
        <v>102</v>
      </c>
      <c r="AY70" s="24">
        <f t="shared" si="33"/>
        <v>1587</v>
      </c>
    </row>
    <row r="71" spans="31:51">
      <c r="AE71" s="24">
        <f t="shared" si="34"/>
        <v>3</v>
      </c>
      <c r="AF71" s="24">
        <f t="shared" si="22"/>
        <v>1130</v>
      </c>
      <c r="AG71" s="24" t="str">
        <f t="shared" si="35"/>
        <v>T1</v>
      </c>
      <c r="AH71" s="24">
        <f t="shared" si="26"/>
        <v>30</v>
      </c>
      <c r="AI71" s="24">
        <f t="shared" si="36"/>
        <v>8</v>
      </c>
      <c r="AJ71" s="24">
        <f t="shared" si="23"/>
        <v>100</v>
      </c>
      <c r="AK71" s="24">
        <f t="shared" si="27"/>
        <v>260</v>
      </c>
      <c r="AL71" s="24">
        <f t="shared" si="28"/>
        <v>700</v>
      </c>
      <c r="AM71" s="24">
        <f t="shared" si="28"/>
        <v>1950</v>
      </c>
      <c r="AO71" s="24">
        <f t="shared" si="37"/>
        <v>5</v>
      </c>
      <c r="AP71" s="24">
        <f t="shared" si="24"/>
        <v>1150</v>
      </c>
      <c r="AQ71" s="24" t="str">
        <f t="shared" si="38"/>
        <v>T1</v>
      </c>
      <c r="AR71" s="24">
        <f t="shared" si="39"/>
        <v>4</v>
      </c>
      <c r="AS71" s="24">
        <f t="shared" si="40"/>
        <v>2</v>
      </c>
      <c r="AT71" s="24">
        <f t="shared" si="29"/>
        <v>4</v>
      </c>
      <c r="AU71" s="24">
        <f t="shared" si="30"/>
        <v>30</v>
      </c>
      <c r="AV71" s="24">
        <f t="shared" si="31"/>
        <v>1</v>
      </c>
      <c r="AW71" s="24">
        <f t="shared" si="32"/>
        <v>15500</v>
      </c>
      <c r="AX71" s="24">
        <f t="shared" si="25"/>
        <v>102</v>
      </c>
      <c r="AY71" s="24">
        <f t="shared" si="33"/>
        <v>1769</v>
      </c>
    </row>
    <row r="72" spans="31:51">
      <c r="AE72" s="24">
        <f t="shared" si="34"/>
        <v>3</v>
      </c>
      <c r="AF72" s="24">
        <f t="shared" si="22"/>
        <v>1130</v>
      </c>
      <c r="AG72" s="24" t="str">
        <f t="shared" si="35"/>
        <v>T1</v>
      </c>
      <c r="AH72" s="24">
        <f t="shared" si="26"/>
        <v>30</v>
      </c>
      <c r="AI72" s="24">
        <f t="shared" si="36"/>
        <v>9</v>
      </c>
      <c r="AJ72" s="24">
        <f t="shared" si="23"/>
        <v>100</v>
      </c>
      <c r="AK72" s="24">
        <f t="shared" si="27"/>
        <v>305</v>
      </c>
      <c r="AL72" s="24">
        <f t="shared" si="28"/>
        <v>900</v>
      </c>
      <c r="AM72" s="24">
        <f t="shared" si="28"/>
        <v>2430</v>
      </c>
      <c r="AO72" s="24">
        <f t="shared" si="37"/>
        <v>5</v>
      </c>
      <c r="AP72" s="24">
        <f t="shared" si="24"/>
        <v>1150</v>
      </c>
      <c r="AQ72" s="24" t="str">
        <f t="shared" si="38"/>
        <v>T1</v>
      </c>
      <c r="AR72" s="24">
        <f t="shared" si="39"/>
        <v>4</v>
      </c>
      <c r="AS72" s="24">
        <f t="shared" si="40"/>
        <v>3</v>
      </c>
      <c r="AT72" s="24">
        <f t="shared" si="29"/>
        <v>4</v>
      </c>
      <c r="AU72" s="24">
        <f t="shared" si="30"/>
        <v>30</v>
      </c>
      <c r="AV72" s="24">
        <f t="shared" si="31"/>
        <v>1</v>
      </c>
      <c r="AW72" s="24">
        <f t="shared" si="32"/>
        <v>15500</v>
      </c>
      <c r="AX72" s="24">
        <f t="shared" si="25"/>
        <v>102</v>
      </c>
      <c r="AY72" s="24">
        <f t="shared" si="33"/>
        <v>1951</v>
      </c>
    </row>
    <row r="73" spans="31:51">
      <c r="AE73" s="24">
        <f t="shared" si="34"/>
        <v>3</v>
      </c>
      <c r="AF73" s="24">
        <f t="shared" si="22"/>
        <v>1130</v>
      </c>
      <c r="AG73" s="24" t="str">
        <f t="shared" si="35"/>
        <v>T1</v>
      </c>
      <c r="AH73" s="24">
        <f t="shared" si="26"/>
        <v>30</v>
      </c>
      <c r="AI73" s="24">
        <f t="shared" si="36"/>
        <v>10</v>
      </c>
      <c r="AJ73" s="24">
        <f t="shared" si="23"/>
        <v>100</v>
      </c>
      <c r="AK73" s="24">
        <f t="shared" si="27"/>
        <v>350</v>
      </c>
      <c r="AL73" s="24">
        <f t="shared" si="28"/>
        <v>1100</v>
      </c>
      <c r="AM73" s="24">
        <f t="shared" si="28"/>
        <v>2910</v>
      </c>
      <c r="AO73" s="24">
        <f t="shared" si="37"/>
        <v>5</v>
      </c>
      <c r="AP73" s="24">
        <f t="shared" si="24"/>
        <v>1150</v>
      </c>
      <c r="AQ73" s="24" t="str">
        <f t="shared" si="38"/>
        <v>T1</v>
      </c>
      <c r="AR73" s="24">
        <f t="shared" si="39"/>
        <v>4</v>
      </c>
      <c r="AS73" s="24">
        <f t="shared" si="40"/>
        <v>4</v>
      </c>
      <c r="AT73" s="24">
        <f t="shared" si="29"/>
        <v>4</v>
      </c>
      <c r="AU73" s="24">
        <f t="shared" si="30"/>
        <v>30</v>
      </c>
      <c r="AV73" s="24">
        <f t="shared" si="31"/>
        <v>0</v>
      </c>
      <c r="AW73" s="24">
        <f t="shared" si="32"/>
        <v>15500</v>
      </c>
      <c r="AX73" s="24">
        <f t="shared" si="25"/>
        <v>102</v>
      </c>
      <c r="AY73" s="24">
        <f t="shared" si="33"/>
        <v>2133</v>
      </c>
    </row>
    <row r="74" spans="31:51">
      <c r="AE74" s="24">
        <f t="shared" si="34"/>
        <v>3</v>
      </c>
      <c r="AF74" s="24">
        <f t="shared" si="22"/>
        <v>1130</v>
      </c>
      <c r="AG74" s="24" t="str">
        <f t="shared" si="35"/>
        <v>T1</v>
      </c>
      <c r="AH74" s="24">
        <f t="shared" si="26"/>
        <v>30</v>
      </c>
      <c r="AI74" s="24">
        <f t="shared" si="36"/>
        <v>11</v>
      </c>
      <c r="AJ74" s="24">
        <f t="shared" si="23"/>
        <v>100</v>
      </c>
      <c r="AK74" s="24">
        <f t="shared" si="27"/>
        <v>415</v>
      </c>
      <c r="AL74" s="24">
        <f t="shared" si="28"/>
        <v>200</v>
      </c>
      <c r="AM74" s="24">
        <f t="shared" si="28"/>
        <v>390</v>
      </c>
      <c r="AO74" s="24">
        <f t="shared" si="37"/>
        <v>6</v>
      </c>
      <c r="AP74" s="24">
        <f t="shared" si="24"/>
        <v>1160</v>
      </c>
      <c r="AQ74" s="24" t="str">
        <f t="shared" si="38"/>
        <v>T1</v>
      </c>
      <c r="AR74" s="24">
        <f t="shared" si="39"/>
        <v>1</v>
      </c>
      <c r="AS74" s="24">
        <f t="shared" si="40"/>
        <v>0</v>
      </c>
      <c r="AT74" s="24">
        <f t="shared" si="29"/>
        <v>4</v>
      </c>
      <c r="AU74" s="24">
        <f t="shared" si="30"/>
        <v>5</v>
      </c>
      <c r="AV74" s="24">
        <f t="shared" si="31"/>
        <v>1</v>
      </c>
      <c r="AW74" s="24">
        <f t="shared" si="32"/>
        <v>170</v>
      </c>
      <c r="AX74" s="24">
        <f t="shared" si="25"/>
        <v>102</v>
      </c>
      <c r="AY74" s="24">
        <f t="shared" si="33"/>
        <v>100</v>
      </c>
    </row>
    <row r="75" spans="31:51">
      <c r="AE75" s="24">
        <f t="shared" si="34"/>
        <v>3</v>
      </c>
      <c r="AF75" s="24">
        <f t="shared" si="22"/>
        <v>1130</v>
      </c>
      <c r="AG75" s="24" t="str">
        <f t="shared" si="35"/>
        <v>T1</v>
      </c>
      <c r="AH75" s="24">
        <f t="shared" si="26"/>
        <v>30</v>
      </c>
      <c r="AI75" s="24">
        <f t="shared" si="36"/>
        <v>12</v>
      </c>
      <c r="AJ75" s="24">
        <f t="shared" si="23"/>
        <v>100</v>
      </c>
      <c r="AK75" s="24">
        <f t="shared" si="27"/>
        <v>480</v>
      </c>
      <c r="AL75" s="24">
        <f t="shared" si="28"/>
        <v>650</v>
      </c>
      <c r="AM75" s="24">
        <f t="shared" si="28"/>
        <v>1170</v>
      </c>
      <c r="AO75" s="24">
        <f t="shared" si="37"/>
        <v>6</v>
      </c>
      <c r="AP75" s="24">
        <f t="shared" si="24"/>
        <v>1160</v>
      </c>
      <c r="AQ75" s="24" t="str">
        <f t="shared" si="38"/>
        <v>T1</v>
      </c>
      <c r="AR75" s="24">
        <f t="shared" si="39"/>
        <v>1</v>
      </c>
      <c r="AS75" s="24">
        <f t="shared" si="40"/>
        <v>1</v>
      </c>
      <c r="AT75" s="24">
        <f t="shared" si="29"/>
        <v>4</v>
      </c>
      <c r="AU75" s="24">
        <f t="shared" si="30"/>
        <v>5</v>
      </c>
      <c r="AV75" s="24">
        <f t="shared" si="31"/>
        <v>1</v>
      </c>
      <c r="AW75" s="24">
        <f t="shared" si="32"/>
        <v>170</v>
      </c>
      <c r="AX75" s="24">
        <f t="shared" si="25"/>
        <v>102</v>
      </c>
      <c r="AY75" s="24">
        <f t="shared" si="33"/>
        <v>200</v>
      </c>
    </row>
    <row r="76" spans="31:51">
      <c r="AE76" s="24">
        <f t="shared" si="34"/>
        <v>3</v>
      </c>
      <c r="AF76" s="24">
        <f t="shared" si="22"/>
        <v>1130</v>
      </c>
      <c r="AG76" s="24" t="str">
        <f t="shared" si="35"/>
        <v>T1</v>
      </c>
      <c r="AH76" s="24">
        <f t="shared" si="26"/>
        <v>30</v>
      </c>
      <c r="AI76" s="24">
        <f t="shared" si="36"/>
        <v>13</v>
      </c>
      <c r="AJ76" s="24">
        <f t="shared" si="23"/>
        <v>100</v>
      </c>
      <c r="AK76" s="24">
        <f t="shared" si="27"/>
        <v>545</v>
      </c>
      <c r="AL76" s="24">
        <f t="shared" si="28"/>
        <v>1100</v>
      </c>
      <c r="AM76" s="24">
        <f t="shared" si="28"/>
        <v>1980</v>
      </c>
      <c r="AO76" s="24">
        <f t="shared" si="37"/>
        <v>6</v>
      </c>
      <c r="AP76" s="24">
        <f t="shared" si="24"/>
        <v>1160</v>
      </c>
      <c r="AQ76" s="24" t="str">
        <f t="shared" si="38"/>
        <v>T1</v>
      </c>
      <c r="AR76" s="24">
        <f t="shared" si="39"/>
        <v>2</v>
      </c>
      <c r="AS76" s="24">
        <f t="shared" si="40"/>
        <v>0</v>
      </c>
      <c r="AT76" s="24">
        <f t="shared" si="29"/>
        <v>4</v>
      </c>
      <c r="AU76" s="24">
        <f t="shared" si="30"/>
        <v>10</v>
      </c>
      <c r="AV76" s="24">
        <f t="shared" si="31"/>
        <v>1</v>
      </c>
      <c r="AW76" s="24">
        <f t="shared" si="32"/>
        <v>180</v>
      </c>
      <c r="AX76" s="24">
        <f t="shared" si="25"/>
        <v>102</v>
      </c>
      <c r="AY76" s="24">
        <f t="shared" si="33"/>
        <v>325</v>
      </c>
    </row>
    <row r="77" spans="31:51">
      <c r="AE77" s="24">
        <f t="shared" si="34"/>
        <v>3</v>
      </c>
      <c r="AF77" s="24">
        <f t="shared" si="22"/>
        <v>1130</v>
      </c>
      <c r="AG77" s="24" t="str">
        <f t="shared" si="35"/>
        <v>T1</v>
      </c>
      <c r="AH77" s="24">
        <f t="shared" si="26"/>
        <v>30</v>
      </c>
      <c r="AI77" s="24">
        <f t="shared" si="36"/>
        <v>14</v>
      </c>
      <c r="AJ77" s="24">
        <f t="shared" si="23"/>
        <v>100</v>
      </c>
      <c r="AK77" s="24">
        <f t="shared" si="27"/>
        <v>610</v>
      </c>
      <c r="AL77" s="24">
        <f t="shared" si="28"/>
        <v>1550</v>
      </c>
      <c r="AM77" s="24">
        <f t="shared" si="28"/>
        <v>2760</v>
      </c>
      <c r="AO77" s="24">
        <f t="shared" si="37"/>
        <v>6</v>
      </c>
      <c r="AP77" s="24">
        <f t="shared" si="24"/>
        <v>1160</v>
      </c>
      <c r="AQ77" s="24" t="str">
        <f t="shared" si="38"/>
        <v>T1</v>
      </c>
      <c r="AR77" s="24">
        <f t="shared" si="39"/>
        <v>2</v>
      </c>
      <c r="AS77" s="24">
        <f t="shared" si="40"/>
        <v>1</v>
      </c>
      <c r="AT77" s="24">
        <f t="shared" si="29"/>
        <v>4</v>
      </c>
      <c r="AU77" s="24">
        <f t="shared" si="30"/>
        <v>10</v>
      </c>
      <c r="AV77" s="24">
        <f t="shared" si="31"/>
        <v>1</v>
      </c>
      <c r="AW77" s="24">
        <f t="shared" si="32"/>
        <v>550</v>
      </c>
      <c r="AX77" s="24">
        <f t="shared" si="25"/>
        <v>102</v>
      </c>
      <c r="AY77" s="24">
        <f t="shared" si="33"/>
        <v>450</v>
      </c>
    </row>
    <row r="78" spans="31:51">
      <c r="AE78" s="24">
        <f t="shared" si="34"/>
        <v>3</v>
      </c>
      <c r="AF78" s="24">
        <f t="shared" si="22"/>
        <v>1130</v>
      </c>
      <c r="AG78" s="24" t="str">
        <f t="shared" si="35"/>
        <v>T1</v>
      </c>
      <c r="AH78" s="24">
        <f t="shared" si="26"/>
        <v>30</v>
      </c>
      <c r="AI78" s="24">
        <f t="shared" si="36"/>
        <v>15</v>
      </c>
      <c r="AJ78" s="24">
        <f t="shared" si="23"/>
        <v>100</v>
      </c>
      <c r="AK78" s="24">
        <f t="shared" si="27"/>
        <v>675</v>
      </c>
      <c r="AL78" s="24">
        <f t="shared" si="28"/>
        <v>1950</v>
      </c>
      <c r="AM78" s="24">
        <f t="shared" si="28"/>
        <v>3540</v>
      </c>
      <c r="AO78" s="24">
        <f t="shared" si="37"/>
        <v>6</v>
      </c>
      <c r="AP78" s="24">
        <f t="shared" si="24"/>
        <v>1160</v>
      </c>
      <c r="AQ78" s="24" t="str">
        <f t="shared" si="38"/>
        <v>T1</v>
      </c>
      <c r="AR78" s="24">
        <f t="shared" si="39"/>
        <v>2</v>
      </c>
      <c r="AS78" s="24">
        <f t="shared" si="40"/>
        <v>2</v>
      </c>
      <c r="AT78" s="24">
        <f t="shared" si="29"/>
        <v>4</v>
      </c>
      <c r="AU78" s="24">
        <f t="shared" si="30"/>
        <v>10</v>
      </c>
      <c r="AV78" s="24">
        <f t="shared" si="31"/>
        <v>1</v>
      </c>
      <c r="AW78" s="24">
        <f t="shared" si="32"/>
        <v>550</v>
      </c>
      <c r="AX78" s="24">
        <f t="shared" si="25"/>
        <v>102</v>
      </c>
      <c r="AY78" s="24">
        <f t="shared" si="33"/>
        <v>575</v>
      </c>
    </row>
    <row r="79" spans="31:51">
      <c r="AE79" s="24">
        <f t="shared" si="34"/>
        <v>3</v>
      </c>
      <c r="AF79" s="24">
        <f t="shared" si="22"/>
        <v>1130</v>
      </c>
      <c r="AG79" s="24" t="str">
        <f t="shared" si="35"/>
        <v>T1</v>
      </c>
      <c r="AH79" s="24">
        <f t="shared" si="26"/>
        <v>30</v>
      </c>
      <c r="AI79" s="24">
        <f t="shared" si="36"/>
        <v>16</v>
      </c>
      <c r="AJ79" s="24">
        <f t="shared" si="23"/>
        <v>100</v>
      </c>
      <c r="AK79" s="24">
        <f t="shared" si="27"/>
        <v>740</v>
      </c>
      <c r="AL79" s="24">
        <f t="shared" si="28"/>
        <v>2400</v>
      </c>
      <c r="AM79" s="24">
        <f t="shared" si="28"/>
        <v>4350</v>
      </c>
      <c r="AO79" s="24">
        <f t="shared" si="37"/>
        <v>6</v>
      </c>
      <c r="AP79" s="24">
        <f t="shared" si="24"/>
        <v>1160</v>
      </c>
      <c r="AQ79" s="24" t="str">
        <f t="shared" si="38"/>
        <v>T1</v>
      </c>
      <c r="AR79" s="24">
        <f t="shared" si="39"/>
        <v>3</v>
      </c>
      <c r="AS79" s="24">
        <f t="shared" si="40"/>
        <v>0</v>
      </c>
      <c r="AT79" s="24">
        <f t="shared" si="29"/>
        <v>4</v>
      </c>
      <c r="AU79" s="24">
        <f t="shared" si="30"/>
        <v>20</v>
      </c>
      <c r="AV79" s="24">
        <f t="shared" si="31"/>
        <v>1</v>
      </c>
      <c r="AW79" s="24">
        <f t="shared" si="32"/>
        <v>650</v>
      </c>
      <c r="AX79" s="24">
        <f t="shared" si="25"/>
        <v>102</v>
      </c>
      <c r="AY79" s="24">
        <f t="shared" si="33"/>
        <v>737</v>
      </c>
    </row>
    <row r="80" spans="31:51">
      <c r="AE80" s="24">
        <f t="shared" si="34"/>
        <v>3</v>
      </c>
      <c r="AF80" s="24">
        <f t="shared" si="22"/>
        <v>1130</v>
      </c>
      <c r="AG80" s="24" t="str">
        <f t="shared" si="35"/>
        <v>T1</v>
      </c>
      <c r="AH80" s="24">
        <f t="shared" si="26"/>
        <v>30</v>
      </c>
      <c r="AI80" s="24">
        <f t="shared" si="36"/>
        <v>17</v>
      </c>
      <c r="AJ80" s="24">
        <f t="shared" si="23"/>
        <v>100</v>
      </c>
      <c r="AK80" s="24">
        <f t="shared" si="27"/>
        <v>805</v>
      </c>
      <c r="AL80" s="24">
        <f t="shared" si="28"/>
        <v>2850</v>
      </c>
      <c r="AM80" s="24">
        <f t="shared" si="28"/>
        <v>5130</v>
      </c>
      <c r="AO80" s="24">
        <f t="shared" si="37"/>
        <v>6</v>
      </c>
      <c r="AP80" s="24">
        <f t="shared" si="24"/>
        <v>1160</v>
      </c>
      <c r="AQ80" s="24" t="str">
        <f t="shared" si="38"/>
        <v>T1</v>
      </c>
      <c r="AR80" s="24">
        <f t="shared" si="39"/>
        <v>3</v>
      </c>
      <c r="AS80" s="24">
        <f t="shared" si="40"/>
        <v>1</v>
      </c>
      <c r="AT80" s="24">
        <f t="shared" si="29"/>
        <v>4</v>
      </c>
      <c r="AU80" s="24">
        <f t="shared" si="30"/>
        <v>20</v>
      </c>
      <c r="AV80" s="24">
        <f t="shared" si="31"/>
        <v>1</v>
      </c>
      <c r="AW80" s="24">
        <f t="shared" si="32"/>
        <v>2600</v>
      </c>
      <c r="AX80" s="24">
        <f t="shared" si="25"/>
        <v>102</v>
      </c>
      <c r="AY80" s="24">
        <f t="shared" si="33"/>
        <v>899</v>
      </c>
    </row>
    <row r="81" spans="31:51">
      <c r="AE81" s="24">
        <f t="shared" si="34"/>
        <v>3</v>
      </c>
      <c r="AF81" s="24">
        <f t="shared" si="22"/>
        <v>1130</v>
      </c>
      <c r="AG81" s="24" t="str">
        <f t="shared" si="35"/>
        <v>T1</v>
      </c>
      <c r="AH81" s="24">
        <f t="shared" si="26"/>
        <v>30</v>
      </c>
      <c r="AI81" s="24">
        <f t="shared" si="36"/>
        <v>18</v>
      </c>
      <c r="AJ81" s="24">
        <f t="shared" si="23"/>
        <v>100</v>
      </c>
      <c r="AK81" s="24">
        <f t="shared" si="27"/>
        <v>870</v>
      </c>
      <c r="AL81" s="24">
        <f t="shared" si="28"/>
        <v>3300</v>
      </c>
      <c r="AM81" s="24">
        <f t="shared" si="28"/>
        <v>5910</v>
      </c>
      <c r="AO81" s="24">
        <f t="shared" si="37"/>
        <v>6</v>
      </c>
      <c r="AP81" s="24">
        <f t="shared" si="24"/>
        <v>1160</v>
      </c>
      <c r="AQ81" s="24" t="str">
        <f t="shared" si="38"/>
        <v>T1</v>
      </c>
      <c r="AR81" s="24">
        <f t="shared" si="39"/>
        <v>3</v>
      </c>
      <c r="AS81" s="24">
        <f t="shared" si="40"/>
        <v>2</v>
      </c>
      <c r="AT81" s="24">
        <f t="shared" si="29"/>
        <v>4</v>
      </c>
      <c r="AU81" s="24">
        <f t="shared" si="30"/>
        <v>20</v>
      </c>
      <c r="AV81" s="24">
        <f t="shared" si="31"/>
        <v>1</v>
      </c>
      <c r="AW81" s="24">
        <f t="shared" si="32"/>
        <v>2600</v>
      </c>
      <c r="AX81" s="24">
        <f t="shared" si="25"/>
        <v>102</v>
      </c>
      <c r="AY81" s="24">
        <f t="shared" si="33"/>
        <v>1061</v>
      </c>
    </row>
    <row r="82" spans="31:51">
      <c r="AE82" s="24">
        <f t="shared" si="34"/>
        <v>3</v>
      </c>
      <c r="AF82" s="24">
        <f t="shared" si="22"/>
        <v>1130</v>
      </c>
      <c r="AG82" s="24" t="str">
        <f t="shared" si="35"/>
        <v>T1</v>
      </c>
      <c r="AH82" s="24">
        <f t="shared" si="26"/>
        <v>30</v>
      </c>
      <c r="AI82" s="24">
        <f t="shared" si="36"/>
        <v>19</v>
      </c>
      <c r="AJ82" s="24">
        <f t="shared" si="23"/>
        <v>100</v>
      </c>
      <c r="AK82" s="24">
        <f t="shared" si="27"/>
        <v>935</v>
      </c>
      <c r="AL82" s="24">
        <f t="shared" si="28"/>
        <v>3700</v>
      </c>
      <c r="AM82" s="24">
        <f t="shared" si="28"/>
        <v>6720</v>
      </c>
      <c r="AO82" s="24">
        <f t="shared" si="37"/>
        <v>6</v>
      </c>
      <c r="AP82" s="24">
        <f t="shared" si="24"/>
        <v>1160</v>
      </c>
      <c r="AQ82" s="24" t="str">
        <f t="shared" si="38"/>
        <v>T1</v>
      </c>
      <c r="AR82" s="24">
        <f t="shared" si="39"/>
        <v>3</v>
      </c>
      <c r="AS82" s="24">
        <f t="shared" si="40"/>
        <v>3</v>
      </c>
      <c r="AT82" s="24">
        <f t="shared" si="29"/>
        <v>4</v>
      </c>
      <c r="AU82" s="24">
        <f t="shared" si="30"/>
        <v>20</v>
      </c>
      <c r="AV82" s="24">
        <f t="shared" si="31"/>
        <v>1</v>
      </c>
      <c r="AW82" s="24">
        <f t="shared" si="32"/>
        <v>2600</v>
      </c>
      <c r="AX82" s="24">
        <f t="shared" si="25"/>
        <v>102</v>
      </c>
      <c r="AY82" s="24">
        <f t="shared" si="33"/>
        <v>1223</v>
      </c>
    </row>
    <row r="83" spans="31:51">
      <c r="AE83" s="24">
        <f t="shared" si="34"/>
        <v>3</v>
      </c>
      <c r="AF83" s="24">
        <f t="shared" si="22"/>
        <v>1130</v>
      </c>
      <c r="AG83" s="24" t="str">
        <f t="shared" si="35"/>
        <v>T1</v>
      </c>
      <c r="AH83" s="24">
        <f t="shared" si="26"/>
        <v>30</v>
      </c>
      <c r="AI83" s="24">
        <f t="shared" si="36"/>
        <v>20</v>
      </c>
      <c r="AJ83" s="24">
        <f t="shared" si="23"/>
        <v>100</v>
      </c>
      <c r="AK83" s="24">
        <f t="shared" si="27"/>
        <v>1000</v>
      </c>
      <c r="AL83" s="24">
        <f t="shared" si="28"/>
        <v>4200</v>
      </c>
      <c r="AM83" s="24">
        <f t="shared" si="28"/>
        <v>7500</v>
      </c>
      <c r="AO83" s="24">
        <f t="shared" si="37"/>
        <v>6</v>
      </c>
      <c r="AP83" s="24">
        <f t="shared" si="24"/>
        <v>1160</v>
      </c>
      <c r="AQ83" s="24" t="str">
        <f t="shared" si="38"/>
        <v>T1</v>
      </c>
      <c r="AR83" s="24">
        <f t="shared" si="39"/>
        <v>4</v>
      </c>
      <c r="AS83" s="24">
        <f t="shared" si="40"/>
        <v>0</v>
      </c>
      <c r="AT83" s="24">
        <f t="shared" si="29"/>
        <v>4</v>
      </c>
      <c r="AU83" s="24">
        <f t="shared" si="30"/>
        <v>30</v>
      </c>
      <c r="AV83" s="24">
        <f t="shared" si="31"/>
        <v>1</v>
      </c>
      <c r="AW83" s="24">
        <f t="shared" si="32"/>
        <v>3100</v>
      </c>
      <c r="AX83" s="24">
        <f t="shared" si="25"/>
        <v>102</v>
      </c>
      <c r="AY83" s="24">
        <f t="shared" si="33"/>
        <v>1405</v>
      </c>
    </row>
    <row r="84" spans="31:51">
      <c r="AE84" s="24">
        <f t="shared" si="34"/>
        <v>3</v>
      </c>
      <c r="AF84" s="24">
        <f t="shared" si="22"/>
        <v>1130</v>
      </c>
      <c r="AG84" s="24" t="str">
        <f t="shared" si="35"/>
        <v>T1</v>
      </c>
      <c r="AH84" s="24">
        <f t="shared" si="26"/>
        <v>30</v>
      </c>
      <c r="AI84" s="24">
        <f t="shared" si="36"/>
        <v>21</v>
      </c>
      <c r="AJ84" s="24">
        <f t="shared" si="23"/>
        <v>100</v>
      </c>
      <c r="AK84" s="24">
        <f t="shared" si="27"/>
        <v>1110</v>
      </c>
      <c r="AL84" s="24">
        <f t="shared" si="28"/>
        <v>1600</v>
      </c>
      <c r="AM84" s="24">
        <f t="shared" si="28"/>
        <v>1800</v>
      </c>
      <c r="AO84" s="24">
        <f t="shared" si="37"/>
        <v>6</v>
      </c>
      <c r="AP84" s="24">
        <f t="shared" si="24"/>
        <v>1160</v>
      </c>
      <c r="AQ84" s="24" t="str">
        <f t="shared" si="38"/>
        <v>T1</v>
      </c>
      <c r="AR84" s="24">
        <f t="shared" si="39"/>
        <v>4</v>
      </c>
      <c r="AS84" s="24">
        <f t="shared" si="40"/>
        <v>1</v>
      </c>
      <c r="AT84" s="24">
        <f t="shared" si="29"/>
        <v>4</v>
      </c>
      <c r="AU84" s="24">
        <f t="shared" si="30"/>
        <v>30</v>
      </c>
      <c r="AV84" s="24">
        <f t="shared" si="31"/>
        <v>1</v>
      </c>
      <c r="AW84" s="24">
        <f t="shared" si="32"/>
        <v>15500</v>
      </c>
      <c r="AX84" s="24">
        <f t="shared" si="25"/>
        <v>102</v>
      </c>
      <c r="AY84" s="24">
        <f t="shared" si="33"/>
        <v>1587</v>
      </c>
    </row>
    <row r="85" spans="31:51">
      <c r="AE85" s="24">
        <f t="shared" si="34"/>
        <v>3</v>
      </c>
      <c r="AF85" s="24">
        <f t="shared" si="22"/>
        <v>1130</v>
      </c>
      <c r="AG85" s="24" t="str">
        <f t="shared" si="35"/>
        <v>T1</v>
      </c>
      <c r="AH85" s="24">
        <f t="shared" si="26"/>
        <v>30</v>
      </c>
      <c r="AI85" s="24">
        <f t="shared" si="36"/>
        <v>22</v>
      </c>
      <c r="AJ85" s="24">
        <f t="shared" si="23"/>
        <v>100</v>
      </c>
      <c r="AK85" s="24">
        <f t="shared" si="27"/>
        <v>1220</v>
      </c>
      <c r="AL85" s="24">
        <f t="shared" si="28"/>
        <v>4900</v>
      </c>
      <c r="AM85" s="24">
        <f t="shared" si="28"/>
        <v>5430</v>
      </c>
      <c r="AO85" s="24">
        <f t="shared" si="37"/>
        <v>6</v>
      </c>
      <c r="AP85" s="24">
        <f t="shared" si="24"/>
        <v>1160</v>
      </c>
      <c r="AQ85" s="24" t="str">
        <f t="shared" si="38"/>
        <v>T1</v>
      </c>
      <c r="AR85" s="24">
        <f t="shared" si="39"/>
        <v>4</v>
      </c>
      <c r="AS85" s="24">
        <f t="shared" si="40"/>
        <v>2</v>
      </c>
      <c r="AT85" s="24">
        <f t="shared" si="29"/>
        <v>4</v>
      </c>
      <c r="AU85" s="24">
        <f t="shared" si="30"/>
        <v>30</v>
      </c>
      <c r="AV85" s="24">
        <f t="shared" si="31"/>
        <v>1</v>
      </c>
      <c r="AW85" s="24">
        <f t="shared" si="32"/>
        <v>15500</v>
      </c>
      <c r="AX85" s="24">
        <f t="shared" si="25"/>
        <v>102</v>
      </c>
      <c r="AY85" s="24">
        <f t="shared" si="33"/>
        <v>1769</v>
      </c>
    </row>
    <row r="86" spans="31:51">
      <c r="AE86" s="24">
        <f t="shared" si="34"/>
        <v>3</v>
      </c>
      <c r="AF86" s="24">
        <f t="shared" si="22"/>
        <v>1130</v>
      </c>
      <c r="AG86" s="24" t="str">
        <f t="shared" si="35"/>
        <v>T1</v>
      </c>
      <c r="AH86" s="24">
        <f t="shared" si="26"/>
        <v>30</v>
      </c>
      <c r="AI86" s="24">
        <f t="shared" si="36"/>
        <v>23</v>
      </c>
      <c r="AJ86" s="24">
        <f t="shared" si="23"/>
        <v>100</v>
      </c>
      <c r="AK86" s="24">
        <f t="shared" si="27"/>
        <v>1330</v>
      </c>
      <c r="AL86" s="24">
        <f t="shared" si="28"/>
        <v>8000</v>
      </c>
      <c r="AM86" s="24">
        <f t="shared" si="28"/>
        <v>9060</v>
      </c>
      <c r="AO86" s="24">
        <f t="shared" si="37"/>
        <v>6</v>
      </c>
      <c r="AP86" s="24">
        <f t="shared" si="24"/>
        <v>1160</v>
      </c>
      <c r="AQ86" s="24" t="str">
        <f t="shared" si="38"/>
        <v>T1</v>
      </c>
      <c r="AR86" s="24">
        <f t="shared" si="39"/>
        <v>4</v>
      </c>
      <c r="AS86" s="24">
        <f t="shared" si="40"/>
        <v>3</v>
      </c>
      <c r="AT86" s="24">
        <f t="shared" si="29"/>
        <v>4</v>
      </c>
      <c r="AU86" s="24">
        <f t="shared" si="30"/>
        <v>30</v>
      </c>
      <c r="AV86" s="24">
        <f t="shared" si="31"/>
        <v>1</v>
      </c>
      <c r="AW86" s="24">
        <f t="shared" si="32"/>
        <v>15500</v>
      </c>
      <c r="AX86" s="24">
        <f t="shared" si="25"/>
        <v>102</v>
      </c>
      <c r="AY86" s="24">
        <f t="shared" si="33"/>
        <v>1951</v>
      </c>
    </row>
    <row r="87" spans="31:51">
      <c r="AE87" s="24">
        <f t="shared" si="34"/>
        <v>3</v>
      </c>
      <c r="AF87" s="24">
        <f t="shared" si="22"/>
        <v>1130</v>
      </c>
      <c r="AG87" s="24" t="str">
        <f t="shared" si="35"/>
        <v>T1</v>
      </c>
      <c r="AH87" s="24">
        <f t="shared" si="26"/>
        <v>30</v>
      </c>
      <c r="AI87" s="24">
        <f t="shared" si="36"/>
        <v>24</v>
      </c>
      <c r="AJ87" s="24">
        <f t="shared" si="23"/>
        <v>100</v>
      </c>
      <c r="AK87" s="24">
        <f t="shared" si="27"/>
        <v>1440</v>
      </c>
      <c r="AL87" s="24">
        <f t="shared" si="28"/>
        <v>11400</v>
      </c>
      <c r="AM87" s="24">
        <f t="shared" si="28"/>
        <v>12660</v>
      </c>
      <c r="AO87" s="24">
        <f t="shared" si="37"/>
        <v>6</v>
      </c>
      <c r="AP87" s="24">
        <f t="shared" si="24"/>
        <v>1160</v>
      </c>
      <c r="AQ87" s="24" t="str">
        <f t="shared" si="38"/>
        <v>T1</v>
      </c>
      <c r="AR87" s="24">
        <f t="shared" si="39"/>
        <v>4</v>
      </c>
      <c r="AS87" s="24">
        <f t="shared" si="40"/>
        <v>4</v>
      </c>
      <c r="AT87" s="24">
        <f t="shared" si="29"/>
        <v>4</v>
      </c>
      <c r="AU87" s="24">
        <f t="shared" si="30"/>
        <v>30</v>
      </c>
      <c r="AV87" s="24">
        <f t="shared" si="31"/>
        <v>0</v>
      </c>
      <c r="AW87" s="24">
        <f t="shared" si="32"/>
        <v>15500</v>
      </c>
      <c r="AX87" s="24">
        <f t="shared" si="25"/>
        <v>102</v>
      </c>
      <c r="AY87" s="24">
        <f t="shared" si="33"/>
        <v>2133</v>
      </c>
    </row>
    <row r="88" spans="31:51">
      <c r="AE88" s="24">
        <f t="shared" si="34"/>
        <v>3</v>
      </c>
      <c r="AF88" s="24">
        <f t="shared" si="22"/>
        <v>1130</v>
      </c>
      <c r="AG88" s="24" t="str">
        <f t="shared" si="35"/>
        <v>T1</v>
      </c>
      <c r="AH88" s="24">
        <f t="shared" si="26"/>
        <v>30</v>
      </c>
      <c r="AI88" s="24">
        <f t="shared" si="36"/>
        <v>25</v>
      </c>
      <c r="AJ88" s="24">
        <f t="shared" si="23"/>
        <v>100</v>
      </c>
      <c r="AK88" s="24">
        <f t="shared" si="27"/>
        <v>1550</v>
      </c>
      <c r="AL88" s="24">
        <f t="shared" si="28"/>
        <v>14600</v>
      </c>
      <c r="AM88" s="24">
        <f t="shared" si="28"/>
        <v>16290</v>
      </c>
      <c r="AO88" s="24">
        <f t="shared" si="37"/>
        <v>7</v>
      </c>
      <c r="AP88" s="24">
        <f t="shared" si="24"/>
        <v>1210</v>
      </c>
      <c r="AQ88" s="24" t="str">
        <f t="shared" si="38"/>
        <v>T1</v>
      </c>
      <c r="AR88" s="24">
        <f t="shared" si="39"/>
        <v>1</v>
      </c>
      <c r="AS88" s="24">
        <f t="shared" si="40"/>
        <v>0</v>
      </c>
      <c r="AT88" s="24">
        <f t="shared" si="29"/>
        <v>4</v>
      </c>
      <c r="AU88" s="24">
        <f t="shared" si="30"/>
        <v>5</v>
      </c>
      <c r="AV88" s="24">
        <f t="shared" si="31"/>
        <v>1</v>
      </c>
      <c r="AW88" s="24">
        <f t="shared" si="32"/>
        <v>170</v>
      </c>
      <c r="AX88" s="24">
        <f t="shared" si="25"/>
        <v>101</v>
      </c>
      <c r="AY88" s="24">
        <f t="shared" si="33"/>
        <v>100</v>
      </c>
    </row>
    <row r="89" spans="31:51">
      <c r="AE89" s="24">
        <f t="shared" si="34"/>
        <v>3</v>
      </c>
      <c r="AF89" s="24">
        <f t="shared" si="22"/>
        <v>1130</v>
      </c>
      <c r="AG89" s="24" t="str">
        <f t="shared" si="35"/>
        <v>T1</v>
      </c>
      <c r="AH89" s="24">
        <f t="shared" si="26"/>
        <v>30</v>
      </c>
      <c r="AI89" s="24">
        <f t="shared" si="36"/>
        <v>26</v>
      </c>
      <c r="AJ89" s="24">
        <f t="shared" si="23"/>
        <v>100</v>
      </c>
      <c r="AK89" s="24">
        <f t="shared" si="27"/>
        <v>1660</v>
      </c>
      <c r="AL89" s="24">
        <f t="shared" si="28"/>
        <v>17800</v>
      </c>
      <c r="AM89" s="24">
        <f t="shared" si="28"/>
        <v>19920</v>
      </c>
      <c r="AO89" s="24">
        <f t="shared" si="37"/>
        <v>7</v>
      </c>
      <c r="AP89" s="24">
        <f t="shared" si="24"/>
        <v>1210</v>
      </c>
      <c r="AQ89" s="24" t="str">
        <f t="shared" si="38"/>
        <v>T1</v>
      </c>
      <c r="AR89" s="24">
        <f t="shared" si="39"/>
        <v>1</v>
      </c>
      <c r="AS89" s="24">
        <f t="shared" si="40"/>
        <v>1</v>
      </c>
      <c r="AT89" s="24">
        <f t="shared" si="29"/>
        <v>4</v>
      </c>
      <c r="AU89" s="24">
        <f t="shared" si="30"/>
        <v>5</v>
      </c>
      <c r="AV89" s="24">
        <f t="shared" si="31"/>
        <v>1</v>
      </c>
      <c r="AW89" s="24">
        <f t="shared" si="32"/>
        <v>170</v>
      </c>
      <c r="AX89" s="24">
        <f t="shared" si="25"/>
        <v>101</v>
      </c>
      <c r="AY89" s="24">
        <f t="shared" si="33"/>
        <v>200</v>
      </c>
    </row>
    <row r="90" spans="31:51">
      <c r="AE90" s="24">
        <f t="shared" si="34"/>
        <v>3</v>
      </c>
      <c r="AF90" s="24">
        <f t="shared" si="22"/>
        <v>1130</v>
      </c>
      <c r="AG90" s="24" t="str">
        <f t="shared" si="35"/>
        <v>T1</v>
      </c>
      <c r="AH90" s="24">
        <f t="shared" si="26"/>
        <v>30</v>
      </c>
      <c r="AI90" s="24">
        <f t="shared" si="36"/>
        <v>27</v>
      </c>
      <c r="AJ90" s="24">
        <f t="shared" si="23"/>
        <v>100</v>
      </c>
      <c r="AK90" s="24">
        <f t="shared" si="27"/>
        <v>1770</v>
      </c>
      <c r="AL90" s="24">
        <f t="shared" si="28"/>
        <v>21000</v>
      </c>
      <c r="AM90" s="24">
        <f t="shared" si="28"/>
        <v>23520</v>
      </c>
      <c r="AO90" s="24">
        <f t="shared" si="37"/>
        <v>7</v>
      </c>
      <c r="AP90" s="24">
        <f t="shared" si="24"/>
        <v>1210</v>
      </c>
      <c r="AQ90" s="24" t="str">
        <f t="shared" si="38"/>
        <v>T1</v>
      </c>
      <c r="AR90" s="24">
        <f t="shared" si="39"/>
        <v>2</v>
      </c>
      <c r="AS90" s="24">
        <f t="shared" si="40"/>
        <v>0</v>
      </c>
      <c r="AT90" s="24">
        <f t="shared" si="29"/>
        <v>4</v>
      </c>
      <c r="AU90" s="24">
        <f t="shared" si="30"/>
        <v>10</v>
      </c>
      <c r="AV90" s="24">
        <f t="shared" si="31"/>
        <v>1</v>
      </c>
      <c r="AW90" s="24">
        <f t="shared" si="32"/>
        <v>180</v>
      </c>
      <c r="AX90" s="24">
        <f t="shared" si="25"/>
        <v>101</v>
      </c>
      <c r="AY90" s="24">
        <f t="shared" si="33"/>
        <v>325</v>
      </c>
    </row>
    <row r="91" spans="31:51">
      <c r="AE91" s="24">
        <f t="shared" si="34"/>
        <v>3</v>
      </c>
      <c r="AF91" s="24">
        <f t="shared" si="22"/>
        <v>1130</v>
      </c>
      <c r="AG91" s="24" t="str">
        <f t="shared" si="35"/>
        <v>T1</v>
      </c>
      <c r="AH91" s="24">
        <f t="shared" si="26"/>
        <v>30</v>
      </c>
      <c r="AI91" s="24">
        <f t="shared" si="36"/>
        <v>28</v>
      </c>
      <c r="AJ91" s="24">
        <f t="shared" si="23"/>
        <v>100</v>
      </c>
      <c r="AK91" s="24">
        <f t="shared" si="27"/>
        <v>1880</v>
      </c>
      <c r="AL91" s="24">
        <f t="shared" si="28"/>
        <v>24500</v>
      </c>
      <c r="AM91" s="24">
        <f t="shared" si="28"/>
        <v>27150</v>
      </c>
      <c r="AO91" s="24">
        <f t="shared" si="37"/>
        <v>7</v>
      </c>
      <c r="AP91" s="24">
        <f t="shared" si="24"/>
        <v>1210</v>
      </c>
      <c r="AQ91" s="24" t="str">
        <f t="shared" si="38"/>
        <v>T1</v>
      </c>
      <c r="AR91" s="24">
        <f t="shared" si="39"/>
        <v>2</v>
      </c>
      <c r="AS91" s="24">
        <f t="shared" si="40"/>
        <v>1</v>
      </c>
      <c r="AT91" s="24">
        <f t="shared" si="29"/>
        <v>4</v>
      </c>
      <c r="AU91" s="24">
        <f t="shared" si="30"/>
        <v>10</v>
      </c>
      <c r="AV91" s="24">
        <f t="shared" si="31"/>
        <v>1</v>
      </c>
      <c r="AW91" s="24">
        <f t="shared" si="32"/>
        <v>550</v>
      </c>
      <c r="AX91" s="24">
        <f t="shared" si="25"/>
        <v>101</v>
      </c>
      <c r="AY91" s="24">
        <f t="shared" si="33"/>
        <v>450</v>
      </c>
    </row>
    <row r="92" spans="31:51">
      <c r="AE92" s="24">
        <f t="shared" si="34"/>
        <v>3</v>
      </c>
      <c r="AF92" s="24">
        <f t="shared" si="22"/>
        <v>1130</v>
      </c>
      <c r="AG92" s="24" t="str">
        <f t="shared" si="35"/>
        <v>T1</v>
      </c>
      <c r="AH92" s="24">
        <f t="shared" si="26"/>
        <v>30</v>
      </c>
      <c r="AI92" s="24">
        <f t="shared" si="36"/>
        <v>29</v>
      </c>
      <c r="AJ92" s="24">
        <f t="shared" si="23"/>
        <v>100</v>
      </c>
      <c r="AK92" s="24">
        <f t="shared" si="27"/>
        <v>1990</v>
      </c>
      <c r="AL92" s="24">
        <f t="shared" si="28"/>
        <v>27500</v>
      </c>
      <c r="AM92" s="24">
        <f t="shared" si="28"/>
        <v>30750</v>
      </c>
      <c r="AO92" s="24">
        <f t="shared" si="37"/>
        <v>7</v>
      </c>
      <c r="AP92" s="24">
        <f t="shared" si="24"/>
        <v>1210</v>
      </c>
      <c r="AQ92" s="24" t="str">
        <f t="shared" si="38"/>
        <v>T1</v>
      </c>
      <c r="AR92" s="24">
        <f t="shared" si="39"/>
        <v>2</v>
      </c>
      <c r="AS92" s="24">
        <f t="shared" si="40"/>
        <v>2</v>
      </c>
      <c r="AT92" s="24">
        <f t="shared" si="29"/>
        <v>4</v>
      </c>
      <c r="AU92" s="24">
        <f t="shared" si="30"/>
        <v>10</v>
      </c>
      <c r="AV92" s="24">
        <f t="shared" si="31"/>
        <v>1</v>
      </c>
      <c r="AW92" s="24">
        <f t="shared" si="32"/>
        <v>550</v>
      </c>
      <c r="AX92" s="24">
        <f t="shared" si="25"/>
        <v>101</v>
      </c>
      <c r="AY92" s="24">
        <f t="shared" si="33"/>
        <v>575</v>
      </c>
    </row>
    <row r="93" spans="31:51">
      <c r="AE93" s="24">
        <f t="shared" si="34"/>
        <v>3</v>
      </c>
      <c r="AF93" s="24">
        <f t="shared" si="22"/>
        <v>1130</v>
      </c>
      <c r="AG93" s="24" t="str">
        <f t="shared" si="35"/>
        <v>T1</v>
      </c>
      <c r="AH93" s="24">
        <f t="shared" si="26"/>
        <v>30</v>
      </c>
      <c r="AI93" s="24">
        <f t="shared" si="36"/>
        <v>30</v>
      </c>
      <c r="AJ93" s="24">
        <f t="shared" si="23"/>
        <v>100</v>
      </c>
      <c r="AK93" s="24">
        <f t="shared" si="27"/>
        <v>2100</v>
      </c>
      <c r="AL93" s="24">
        <f t="shared" si="28"/>
        <v>31000</v>
      </c>
      <c r="AM93" s="24">
        <f t="shared" si="28"/>
        <v>34380</v>
      </c>
      <c r="AO93" s="24">
        <f t="shared" si="37"/>
        <v>7</v>
      </c>
      <c r="AP93" s="24">
        <f t="shared" si="24"/>
        <v>1210</v>
      </c>
      <c r="AQ93" s="24" t="str">
        <f t="shared" si="38"/>
        <v>T1</v>
      </c>
      <c r="AR93" s="24">
        <f t="shared" si="39"/>
        <v>3</v>
      </c>
      <c r="AS93" s="24">
        <f t="shared" si="40"/>
        <v>0</v>
      </c>
      <c r="AT93" s="24">
        <f t="shared" si="29"/>
        <v>4</v>
      </c>
      <c r="AU93" s="24">
        <f t="shared" si="30"/>
        <v>20</v>
      </c>
      <c r="AV93" s="24">
        <f t="shared" si="31"/>
        <v>1</v>
      </c>
      <c r="AW93" s="24">
        <f t="shared" si="32"/>
        <v>650</v>
      </c>
      <c r="AX93" s="24">
        <f t="shared" si="25"/>
        <v>101</v>
      </c>
      <c r="AY93" s="24">
        <f t="shared" si="33"/>
        <v>737</v>
      </c>
    </row>
    <row r="94" spans="31:51">
      <c r="AE94" s="24">
        <f t="shared" si="34"/>
        <v>4</v>
      </c>
      <c r="AF94" s="24">
        <f t="shared" si="22"/>
        <v>1140</v>
      </c>
      <c r="AG94" s="24" t="str">
        <f t="shared" si="35"/>
        <v>T1</v>
      </c>
      <c r="AH94" s="24">
        <f t="shared" si="26"/>
        <v>30</v>
      </c>
      <c r="AI94" s="24">
        <f t="shared" si="36"/>
        <v>1</v>
      </c>
      <c r="AJ94" s="24">
        <f t="shared" si="23"/>
        <v>100</v>
      </c>
      <c r="AK94" s="24">
        <f t="shared" si="27"/>
        <v>25</v>
      </c>
      <c r="AL94" s="24">
        <f t="shared" si="28"/>
        <v>80</v>
      </c>
      <c r="AM94" s="24">
        <f t="shared" si="28"/>
        <v>30</v>
      </c>
      <c r="AO94" s="24">
        <f t="shared" si="37"/>
        <v>7</v>
      </c>
      <c r="AP94" s="24">
        <f t="shared" si="24"/>
        <v>1210</v>
      </c>
      <c r="AQ94" s="24" t="str">
        <f t="shared" si="38"/>
        <v>T1</v>
      </c>
      <c r="AR94" s="24">
        <f t="shared" si="39"/>
        <v>3</v>
      </c>
      <c r="AS94" s="24">
        <f t="shared" si="40"/>
        <v>1</v>
      </c>
      <c r="AT94" s="24">
        <f t="shared" si="29"/>
        <v>4</v>
      </c>
      <c r="AU94" s="24">
        <f t="shared" si="30"/>
        <v>20</v>
      </c>
      <c r="AV94" s="24">
        <f t="shared" si="31"/>
        <v>1</v>
      </c>
      <c r="AW94" s="24">
        <f t="shared" si="32"/>
        <v>2600</v>
      </c>
      <c r="AX94" s="24">
        <f t="shared" si="25"/>
        <v>101</v>
      </c>
      <c r="AY94" s="24">
        <f t="shared" si="33"/>
        <v>899</v>
      </c>
    </row>
    <row r="95" spans="31:51">
      <c r="AE95" s="24">
        <f t="shared" si="34"/>
        <v>4</v>
      </c>
      <c r="AF95" s="24">
        <f t="shared" si="22"/>
        <v>1140</v>
      </c>
      <c r="AG95" s="24" t="str">
        <f t="shared" si="35"/>
        <v>T1</v>
      </c>
      <c r="AH95" s="24">
        <f t="shared" si="26"/>
        <v>30</v>
      </c>
      <c r="AI95" s="24">
        <f t="shared" si="36"/>
        <v>2</v>
      </c>
      <c r="AJ95" s="24">
        <f t="shared" si="23"/>
        <v>100</v>
      </c>
      <c r="AK95" s="24">
        <f t="shared" si="27"/>
        <v>50</v>
      </c>
      <c r="AL95" s="24">
        <f t="shared" si="28"/>
        <v>120</v>
      </c>
      <c r="AM95" s="24">
        <f t="shared" si="28"/>
        <v>300</v>
      </c>
      <c r="AO95" s="24">
        <f t="shared" si="37"/>
        <v>7</v>
      </c>
      <c r="AP95" s="24">
        <f t="shared" si="24"/>
        <v>1210</v>
      </c>
      <c r="AQ95" s="24" t="str">
        <f t="shared" si="38"/>
        <v>T1</v>
      </c>
      <c r="AR95" s="24">
        <f t="shared" si="39"/>
        <v>3</v>
      </c>
      <c r="AS95" s="24">
        <f t="shared" si="40"/>
        <v>2</v>
      </c>
      <c r="AT95" s="24">
        <f t="shared" si="29"/>
        <v>4</v>
      </c>
      <c r="AU95" s="24">
        <f t="shared" si="30"/>
        <v>20</v>
      </c>
      <c r="AV95" s="24">
        <f t="shared" si="31"/>
        <v>1</v>
      </c>
      <c r="AW95" s="24">
        <f t="shared" si="32"/>
        <v>2600</v>
      </c>
      <c r="AX95" s="24">
        <f t="shared" si="25"/>
        <v>101</v>
      </c>
      <c r="AY95" s="24">
        <f t="shared" si="33"/>
        <v>1061</v>
      </c>
    </row>
    <row r="96" spans="31:51">
      <c r="AE96" s="24">
        <f t="shared" si="34"/>
        <v>4</v>
      </c>
      <c r="AF96" s="24">
        <f t="shared" si="22"/>
        <v>1140</v>
      </c>
      <c r="AG96" s="24" t="str">
        <f t="shared" si="35"/>
        <v>T1</v>
      </c>
      <c r="AH96" s="24">
        <f t="shared" si="26"/>
        <v>30</v>
      </c>
      <c r="AI96" s="24">
        <f t="shared" si="36"/>
        <v>3</v>
      </c>
      <c r="AJ96" s="24">
        <f t="shared" si="23"/>
        <v>100</v>
      </c>
      <c r="AK96" s="24">
        <f t="shared" si="27"/>
        <v>75</v>
      </c>
      <c r="AL96" s="24">
        <f t="shared" si="28"/>
        <v>150</v>
      </c>
      <c r="AM96" s="24">
        <f t="shared" si="28"/>
        <v>570</v>
      </c>
      <c r="AO96" s="24">
        <f t="shared" si="37"/>
        <v>7</v>
      </c>
      <c r="AP96" s="24">
        <f t="shared" si="24"/>
        <v>1210</v>
      </c>
      <c r="AQ96" s="24" t="str">
        <f t="shared" si="38"/>
        <v>T1</v>
      </c>
      <c r="AR96" s="24">
        <f t="shared" si="39"/>
        <v>3</v>
      </c>
      <c r="AS96" s="24">
        <f t="shared" si="40"/>
        <v>3</v>
      </c>
      <c r="AT96" s="24">
        <f t="shared" si="29"/>
        <v>4</v>
      </c>
      <c r="AU96" s="24">
        <f t="shared" si="30"/>
        <v>20</v>
      </c>
      <c r="AV96" s="24">
        <f t="shared" si="31"/>
        <v>1</v>
      </c>
      <c r="AW96" s="24">
        <f t="shared" si="32"/>
        <v>2600</v>
      </c>
      <c r="AX96" s="24">
        <f t="shared" si="25"/>
        <v>101</v>
      </c>
      <c r="AY96" s="24">
        <f t="shared" si="33"/>
        <v>1223</v>
      </c>
    </row>
    <row r="97" spans="31:51">
      <c r="AE97" s="24">
        <f t="shared" si="34"/>
        <v>4</v>
      </c>
      <c r="AF97" s="24">
        <f t="shared" si="22"/>
        <v>1140</v>
      </c>
      <c r="AG97" s="24" t="str">
        <f t="shared" si="35"/>
        <v>T1</v>
      </c>
      <c r="AH97" s="24">
        <f t="shared" si="26"/>
        <v>30</v>
      </c>
      <c r="AI97" s="24">
        <f t="shared" si="36"/>
        <v>4</v>
      </c>
      <c r="AJ97" s="24">
        <f t="shared" si="23"/>
        <v>100</v>
      </c>
      <c r="AK97" s="24">
        <f t="shared" si="27"/>
        <v>100</v>
      </c>
      <c r="AL97" s="24">
        <f t="shared" si="28"/>
        <v>190</v>
      </c>
      <c r="AM97" s="24">
        <f t="shared" si="28"/>
        <v>870</v>
      </c>
      <c r="AO97" s="24">
        <f t="shared" si="37"/>
        <v>7</v>
      </c>
      <c r="AP97" s="24">
        <f t="shared" si="24"/>
        <v>1210</v>
      </c>
      <c r="AQ97" s="24" t="str">
        <f t="shared" si="38"/>
        <v>T1</v>
      </c>
      <c r="AR97" s="24">
        <f t="shared" si="39"/>
        <v>4</v>
      </c>
      <c r="AS97" s="24">
        <f t="shared" si="40"/>
        <v>0</v>
      </c>
      <c r="AT97" s="24">
        <f t="shared" si="29"/>
        <v>4</v>
      </c>
      <c r="AU97" s="24">
        <f t="shared" si="30"/>
        <v>30</v>
      </c>
      <c r="AV97" s="24">
        <f t="shared" si="31"/>
        <v>1</v>
      </c>
      <c r="AW97" s="24">
        <f t="shared" si="32"/>
        <v>3100</v>
      </c>
      <c r="AX97" s="24">
        <f t="shared" si="25"/>
        <v>101</v>
      </c>
      <c r="AY97" s="24">
        <f t="shared" si="33"/>
        <v>1405</v>
      </c>
    </row>
    <row r="98" spans="31:51">
      <c r="AE98" s="24">
        <f t="shared" si="34"/>
        <v>4</v>
      </c>
      <c r="AF98" s="24">
        <f t="shared" si="22"/>
        <v>1140</v>
      </c>
      <c r="AG98" s="24" t="str">
        <f t="shared" si="35"/>
        <v>T1</v>
      </c>
      <c r="AH98" s="24">
        <f t="shared" si="26"/>
        <v>30</v>
      </c>
      <c r="AI98" s="24">
        <f t="shared" si="36"/>
        <v>5</v>
      </c>
      <c r="AJ98" s="24">
        <f t="shared" si="23"/>
        <v>100</v>
      </c>
      <c r="AK98" s="24">
        <f t="shared" si="27"/>
        <v>125</v>
      </c>
      <c r="AL98" s="24">
        <f t="shared" si="28"/>
        <v>230</v>
      </c>
      <c r="AM98" s="24">
        <f t="shared" si="28"/>
        <v>1140</v>
      </c>
      <c r="AO98" s="24">
        <f t="shared" si="37"/>
        <v>7</v>
      </c>
      <c r="AP98" s="24">
        <f t="shared" si="24"/>
        <v>1210</v>
      </c>
      <c r="AQ98" s="24" t="str">
        <f t="shared" si="38"/>
        <v>T1</v>
      </c>
      <c r="AR98" s="24">
        <f t="shared" si="39"/>
        <v>4</v>
      </c>
      <c r="AS98" s="24">
        <f t="shared" si="40"/>
        <v>1</v>
      </c>
      <c r="AT98" s="24">
        <f t="shared" si="29"/>
        <v>4</v>
      </c>
      <c r="AU98" s="24">
        <f t="shared" si="30"/>
        <v>30</v>
      </c>
      <c r="AV98" s="24">
        <f t="shared" si="31"/>
        <v>1</v>
      </c>
      <c r="AW98" s="24">
        <f t="shared" si="32"/>
        <v>15500</v>
      </c>
      <c r="AX98" s="24">
        <f t="shared" si="25"/>
        <v>101</v>
      </c>
      <c r="AY98" s="24">
        <f t="shared" si="33"/>
        <v>1587</v>
      </c>
    </row>
    <row r="99" spans="31:51">
      <c r="AE99" s="24">
        <f t="shared" si="34"/>
        <v>4</v>
      </c>
      <c r="AF99" s="24">
        <f t="shared" si="22"/>
        <v>1140</v>
      </c>
      <c r="AG99" s="24" t="str">
        <f t="shared" si="35"/>
        <v>T1</v>
      </c>
      <c r="AH99" s="24">
        <f t="shared" si="26"/>
        <v>30</v>
      </c>
      <c r="AI99" s="24">
        <f t="shared" si="36"/>
        <v>6</v>
      </c>
      <c r="AJ99" s="24">
        <f t="shared" si="23"/>
        <v>100</v>
      </c>
      <c r="AK99" s="24">
        <f t="shared" si="27"/>
        <v>170</v>
      </c>
      <c r="AL99" s="24">
        <f t="shared" si="28"/>
        <v>350</v>
      </c>
      <c r="AM99" s="24">
        <f t="shared" si="28"/>
        <v>960</v>
      </c>
      <c r="AO99" s="24">
        <f t="shared" si="37"/>
        <v>7</v>
      </c>
      <c r="AP99" s="24">
        <f t="shared" si="24"/>
        <v>1210</v>
      </c>
      <c r="AQ99" s="24" t="str">
        <f t="shared" si="38"/>
        <v>T1</v>
      </c>
      <c r="AR99" s="24">
        <f t="shared" si="39"/>
        <v>4</v>
      </c>
      <c r="AS99" s="24">
        <f t="shared" si="40"/>
        <v>2</v>
      </c>
      <c r="AT99" s="24">
        <f t="shared" si="29"/>
        <v>4</v>
      </c>
      <c r="AU99" s="24">
        <f t="shared" si="30"/>
        <v>30</v>
      </c>
      <c r="AV99" s="24">
        <f t="shared" si="31"/>
        <v>1</v>
      </c>
      <c r="AW99" s="24">
        <f t="shared" si="32"/>
        <v>15500</v>
      </c>
      <c r="AX99" s="24">
        <f t="shared" si="25"/>
        <v>101</v>
      </c>
      <c r="AY99" s="24">
        <f t="shared" si="33"/>
        <v>1769</v>
      </c>
    </row>
    <row r="100" spans="31:51">
      <c r="AE100" s="24">
        <f t="shared" si="34"/>
        <v>4</v>
      </c>
      <c r="AF100" s="24">
        <f t="shared" si="22"/>
        <v>1140</v>
      </c>
      <c r="AG100" s="24" t="str">
        <f t="shared" si="35"/>
        <v>T1</v>
      </c>
      <c r="AH100" s="24">
        <f t="shared" si="26"/>
        <v>30</v>
      </c>
      <c r="AI100" s="24">
        <f t="shared" si="36"/>
        <v>7</v>
      </c>
      <c r="AJ100" s="24">
        <f t="shared" si="23"/>
        <v>100</v>
      </c>
      <c r="AK100" s="24">
        <f t="shared" si="27"/>
        <v>215</v>
      </c>
      <c r="AL100" s="24">
        <f t="shared" si="28"/>
        <v>550</v>
      </c>
      <c r="AM100" s="24">
        <f t="shared" si="28"/>
        <v>1470</v>
      </c>
      <c r="AO100" s="24">
        <f t="shared" si="37"/>
        <v>7</v>
      </c>
      <c r="AP100" s="24">
        <f t="shared" si="24"/>
        <v>1210</v>
      </c>
      <c r="AQ100" s="24" t="str">
        <f t="shared" si="38"/>
        <v>T1</v>
      </c>
      <c r="AR100" s="24">
        <f t="shared" si="39"/>
        <v>4</v>
      </c>
      <c r="AS100" s="24">
        <f t="shared" si="40"/>
        <v>3</v>
      </c>
      <c r="AT100" s="24">
        <f t="shared" si="29"/>
        <v>4</v>
      </c>
      <c r="AU100" s="24">
        <f t="shared" si="30"/>
        <v>30</v>
      </c>
      <c r="AV100" s="24">
        <f t="shared" si="31"/>
        <v>1</v>
      </c>
      <c r="AW100" s="24">
        <f t="shared" si="32"/>
        <v>15500</v>
      </c>
      <c r="AX100" s="24">
        <f t="shared" si="25"/>
        <v>101</v>
      </c>
      <c r="AY100" s="24">
        <f t="shared" si="33"/>
        <v>1951</v>
      </c>
    </row>
    <row r="101" spans="31:51">
      <c r="AE101" s="24">
        <f t="shared" si="34"/>
        <v>4</v>
      </c>
      <c r="AF101" s="24">
        <f t="shared" si="22"/>
        <v>1140</v>
      </c>
      <c r="AG101" s="24" t="str">
        <f t="shared" si="35"/>
        <v>T1</v>
      </c>
      <c r="AH101" s="24">
        <f t="shared" si="26"/>
        <v>30</v>
      </c>
      <c r="AI101" s="24">
        <f t="shared" si="36"/>
        <v>8</v>
      </c>
      <c r="AJ101" s="24">
        <f t="shared" si="23"/>
        <v>100</v>
      </c>
      <c r="AK101" s="24">
        <f t="shared" si="27"/>
        <v>260</v>
      </c>
      <c r="AL101" s="24">
        <f t="shared" si="28"/>
        <v>700</v>
      </c>
      <c r="AM101" s="24">
        <f t="shared" si="28"/>
        <v>1950</v>
      </c>
      <c r="AO101" s="24">
        <f t="shared" si="37"/>
        <v>7</v>
      </c>
      <c r="AP101" s="24">
        <f t="shared" si="24"/>
        <v>1210</v>
      </c>
      <c r="AQ101" s="24" t="str">
        <f t="shared" si="38"/>
        <v>T1</v>
      </c>
      <c r="AR101" s="24">
        <f t="shared" si="39"/>
        <v>4</v>
      </c>
      <c r="AS101" s="24">
        <f t="shared" si="40"/>
        <v>4</v>
      </c>
      <c r="AT101" s="24">
        <f t="shared" si="29"/>
        <v>4</v>
      </c>
      <c r="AU101" s="24">
        <f t="shared" si="30"/>
        <v>30</v>
      </c>
      <c r="AV101" s="24">
        <f t="shared" si="31"/>
        <v>0</v>
      </c>
      <c r="AW101" s="24">
        <f t="shared" si="32"/>
        <v>15500</v>
      </c>
      <c r="AX101" s="24">
        <f t="shared" si="25"/>
        <v>101</v>
      </c>
      <c r="AY101" s="24">
        <f t="shared" si="33"/>
        <v>2133</v>
      </c>
    </row>
    <row r="102" spans="31:51">
      <c r="AE102" s="24">
        <f t="shared" si="34"/>
        <v>4</v>
      </c>
      <c r="AF102" s="24">
        <f t="shared" si="22"/>
        <v>1140</v>
      </c>
      <c r="AG102" s="24" t="str">
        <f t="shared" si="35"/>
        <v>T1</v>
      </c>
      <c r="AH102" s="24">
        <f t="shared" si="26"/>
        <v>30</v>
      </c>
      <c r="AI102" s="24">
        <f t="shared" si="36"/>
        <v>9</v>
      </c>
      <c r="AJ102" s="24">
        <f t="shared" si="23"/>
        <v>100</v>
      </c>
      <c r="AK102" s="24">
        <f t="shared" si="27"/>
        <v>305</v>
      </c>
      <c r="AL102" s="24">
        <f t="shared" si="28"/>
        <v>900</v>
      </c>
      <c r="AM102" s="24">
        <f t="shared" si="28"/>
        <v>2430</v>
      </c>
      <c r="AO102" s="24">
        <f t="shared" si="37"/>
        <v>8</v>
      </c>
      <c r="AP102" s="24">
        <f t="shared" si="24"/>
        <v>1220</v>
      </c>
      <c r="AQ102" s="24" t="str">
        <f t="shared" si="38"/>
        <v>T1</v>
      </c>
      <c r="AR102" s="24">
        <f t="shared" si="39"/>
        <v>1</v>
      </c>
      <c r="AS102" s="24">
        <f t="shared" si="40"/>
        <v>0</v>
      </c>
      <c r="AT102" s="24">
        <f t="shared" si="29"/>
        <v>4</v>
      </c>
      <c r="AU102" s="24">
        <f t="shared" si="30"/>
        <v>5</v>
      </c>
      <c r="AV102" s="24">
        <f t="shared" si="31"/>
        <v>1</v>
      </c>
      <c r="AW102" s="24">
        <f t="shared" si="32"/>
        <v>170</v>
      </c>
      <c r="AX102" s="24">
        <f t="shared" si="25"/>
        <v>101</v>
      </c>
      <c r="AY102" s="24">
        <f t="shared" si="33"/>
        <v>100</v>
      </c>
    </row>
    <row r="103" spans="31:51">
      <c r="AE103" s="24">
        <f t="shared" si="34"/>
        <v>4</v>
      </c>
      <c r="AF103" s="24">
        <f t="shared" si="22"/>
        <v>1140</v>
      </c>
      <c r="AG103" s="24" t="str">
        <f t="shared" si="35"/>
        <v>T1</v>
      </c>
      <c r="AH103" s="24">
        <f t="shared" si="26"/>
        <v>30</v>
      </c>
      <c r="AI103" s="24">
        <f t="shared" si="36"/>
        <v>10</v>
      </c>
      <c r="AJ103" s="24">
        <f t="shared" si="23"/>
        <v>100</v>
      </c>
      <c r="AK103" s="24">
        <f t="shared" si="27"/>
        <v>350</v>
      </c>
      <c r="AL103" s="24">
        <f t="shared" si="28"/>
        <v>1100</v>
      </c>
      <c r="AM103" s="24">
        <f t="shared" si="28"/>
        <v>2910</v>
      </c>
      <c r="AO103" s="24">
        <f t="shared" si="37"/>
        <v>8</v>
      </c>
      <c r="AP103" s="24">
        <f t="shared" si="24"/>
        <v>1220</v>
      </c>
      <c r="AQ103" s="24" t="str">
        <f t="shared" si="38"/>
        <v>T1</v>
      </c>
      <c r="AR103" s="24">
        <f t="shared" si="39"/>
        <v>1</v>
      </c>
      <c r="AS103" s="24">
        <f t="shared" si="40"/>
        <v>1</v>
      </c>
      <c r="AT103" s="24">
        <f t="shared" si="29"/>
        <v>4</v>
      </c>
      <c r="AU103" s="24">
        <f t="shared" si="30"/>
        <v>5</v>
      </c>
      <c r="AV103" s="24">
        <f t="shared" si="31"/>
        <v>1</v>
      </c>
      <c r="AW103" s="24">
        <f t="shared" si="32"/>
        <v>170</v>
      </c>
      <c r="AX103" s="24">
        <f t="shared" si="25"/>
        <v>101</v>
      </c>
      <c r="AY103" s="24">
        <f t="shared" si="33"/>
        <v>200</v>
      </c>
    </row>
    <row r="104" spans="31:51">
      <c r="AE104" s="24">
        <f t="shared" si="34"/>
        <v>4</v>
      </c>
      <c r="AF104" s="24">
        <f t="shared" si="22"/>
        <v>1140</v>
      </c>
      <c r="AG104" s="24" t="str">
        <f t="shared" si="35"/>
        <v>T1</v>
      </c>
      <c r="AH104" s="24">
        <f t="shared" si="26"/>
        <v>30</v>
      </c>
      <c r="AI104" s="24">
        <f t="shared" si="36"/>
        <v>11</v>
      </c>
      <c r="AJ104" s="24">
        <f t="shared" si="23"/>
        <v>100</v>
      </c>
      <c r="AK104" s="24">
        <f t="shared" si="27"/>
        <v>415</v>
      </c>
      <c r="AL104" s="24">
        <f t="shared" si="28"/>
        <v>200</v>
      </c>
      <c r="AM104" s="24">
        <f t="shared" si="28"/>
        <v>390</v>
      </c>
      <c r="AO104" s="24">
        <f t="shared" si="37"/>
        <v>8</v>
      </c>
      <c r="AP104" s="24">
        <f t="shared" si="24"/>
        <v>1220</v>
      </c>
      <c r="AQ104" s="24" t="str">
        <f t="shared" si="38"/>
        <v>T1</v>
      </c>
      <c r="AR104" s="24">
        <f t="shared" si="39"/>
        <v>2</v>
      </c>
      <c r="AS104" s="24">
        <f t="shared" si="40"/>
        <v>0</v>
      </c>
      <c r="AT104" s="24">
        <f t="shared" si="29"/>
        <v>4</v>
      </c>
      <c r="AU104" s="24">
        <f t="shared" si="30"/>
        <v>10</v>
      </c>
      <c r="AV104" s="24">
        <f t="shared" si="31"/>
        <v>1</v>
      </c>
      <c r="AW104" s="24">
        <f t="shared" si="32"/>
        <v>180</v>
      </c>
      <c r="AX104" s="24">
        <f t="shared" si="25"/>
        <v>101</v>
      </c>
      <c r="AY104" s="24">
        <f t="shared" si="33"/>
        <v>325</v>
      </c>
    </row>
    <row r="105" spans="31:51">
      <c r="AE105" s="24">
        <f t="shared" si="34"/>
        <v>4</v>
      </c>
      <c r="AF105" s="24">
        <f t="shared" si="22"/>
        <v>1140</v>
      </c>
      <c r="AG105" s="24" t="str">
        <f t="shared" si="35"/>
        <v>T1</v>
      </c>
      <c r="AH105" s="24">
        <f t="shared" si="26"/>
        <v>30</v>
      </c>
      <c r="AI105" s="24">
        <f t="shared" si="36"/>
        <v>12</v>
      </c>
      <c r="AJ105" s="24">
        <f t="shared" si="23"/>
        <v>100</v>
      </c>
      <c r="AK105" s="24">
        <f t="shared" si="27"/>
        <v>480</v>
      </c>
      <c r="AL105" s="24">
        <f t="shared" si="28"/>
        <v>650</v>
      </c>
      <c r="AM105" s="24">
        <f t="shared" si="28"/>
        <v>1170</v>
      </c>
      <c r="AO105" s="24">
        <f t="shared" si="37"/>
        <v>8</v>
      </c>
      <c r="AP105" s="24">
        <f t="shared" si="24"/>
        <v>1220</v>
      </c>
      <c r="AQ105" s="24" t="str">
        <f t="shared" si="38"/>
        <v>T1</v>
      </c>
      <c r="AR105" s="24">
        <f t="shared" si="39"/>
        <v>2</v>
      </c>
      <c r="AS105" s="24">
        <f t="shared" si="40"/>
        <v>1</v>
      </c>
      <c r="AT105" s="24">
        <f t="shared" si="29"/>
        <v>4</v>
      </c>
      <c r="AU105" s="24">
        <f t="shared" si="30"/>
        <v>10</v>
      </c>
      <c r="AV105" s="24">
        <f t="shared" si="31"/>
        <v>1</v>
      </c>
      <c r="AW105" s="24">
        <f t="shared" si="32"/>
        <v>550</v>
      </c>
      <c r="AX105" s="24">
        <f t="shared" si="25"/>
        <v>101</v>
      </c>
      <c r="AY105" s="24">
        <f t="shared" si="33"/>
        <v>450</v>
      </c>
    </row>
    <row r="106" spans="31:51">
      <c r="AE106" s="24">
        <f t="shared" si="34"/>
        <v>4</v>
      </c>
      <c r="AF106" s="24">
        <f t="shared" si="22"/>
        <v>1140</v>
      </c>
      <c r="AG106" s="24" t="str">
        <f t="shared" si="35"/>
        <v>T1</v>
      </c>
      <c r="AH106" s="24">
        <f t="shared" si="26"/>
        <v>30</v>
      </c>
      <c r="AI106" s="24">
        <f t="shared" si="36"/>
        <v>13</v>
      </c>
      <c r="AJ106" s="24">
        <f t="shared" si="23"/>
        <v>100</v>
      </c>
      <c r="AK106" s="24">
        <f t="shared" si="27"/>
        <v>545</v>
      </c>
      <c r="AL106" s="24">
        <f t="shared" si="28"/>
        <v>1100</v>
      </c>
      <c r="AM106" s="24">
        <f t="shared" si="28"/>
        <v>1980</v>
      </c>
      <c r="AO106" s="24">
        <f t="shared" si="37"/>
        <v>8</v>
      </c>
      <c r="AP106" s="24">
        <f t="shared" si="24"/>
        <v>1220</v>
      </c>
      <c r="AQ106" s="24" t="str">
        <f t="shared" si="38"/>
        <v>T1</v>
      </c>
      <c r="AR106" s="24">
        <f t="shared" si="39"/>
        <v>2</v>
      </c>
      <c r="AS106" s="24">
        <f t="shared" si="40"/>
        <v>2</v>
      </c>
      <c r="AT106" s="24">
        <f t="shared" si="29"/>
        <v>4</v>
      </c>
      <c r="AU106" s="24">
        <f t="shared" si="30"/>
        <v>10</v>
      </c>
      <c r="AV106" s="24">
        <f t="shared" si="31"/>
        <v>1</v>
      </c>
      <c r="AW106" s="24">
        <f t="shared" si="32"/>
        <v>550</v>
      </c>
      <c r="AX106" s="24">
        <f t="shared" si="25"/>
        <v>101</v>
      </c>
      <c r="AY106" s="24">
        <f t="shared" si="33"/>
        <v>575</v>
      </c>
    </row>
    <row r="107" spans="31:51">
      <c r="AE107" s="24">
        <f t="shared" si="34"/>
        <v>4</v>
      </c>
      <c r="AF107" s="24">
        <f t="shared" si="22"/>
        <v>1140</v>
      </c>
      <c r="AG107" s="24" t="str">
        <f t="shared" si="35"/>
        <v>T1</v>
      </c>
      <c r="AH107" s="24">
        <f t="shared" si="26"/>
        <v>30</v>
      </c>
      <c r="AI107" s="24">
        <f t="shared" si="36"/>
        <v>14</v>
      </c>
      <c r="AJ107" s="24">
        <f t="shared" si="23"/>
        <v>100</v>
      </c>
      <c r="AK107" s="24">
        <f t="shared" si="27"/>
        <v>610</v>
      </c>
      <c r="AL107" s="24">
        <f t="shared" si="28"/>
        <v>1550</v>
      </c>
      <c r="AM107" s="24">
        <f t="shared" si="28"/>
        <v>2760</v>
      </c>
      <c r="AO107" s="24">
        <f t="shared" si="37"/>
        <v>8</v>
      </c>
      <c r="AP107" s="24">
        <f t="shared" si="24"/>
        <v>1220</v>
      </c>
      <c r="AQ107" s="24" t="str">
        <f t="shared" si="38"/>
        <v>T1</v>
      </c>
      <c r="AR107" s="24">
        <f t="shared" si="39"/>
        <v>3</v>
      </c>
      <c r="AS107" s="24">
        <f t="shared" si="40"/>
        <v>0</v>
      </c>
      <c r="AT107" s="24">
        <f t="shared" si="29"/>
        <v>4</v>
      </c>
      <c r="AU107" s="24">
        <f t="shared" si="30"/>
        <v>20</v>
      </c>
      <c r="AV107" s="24">
        <f t="shared" si="31"/>
        <v>1</v>
      </c>
      <c r="AW107" s="24">
        <f t="shared" si="32"/>
        <v>650</v>
      </c>
      <c r="AX107" s="24">
        <f t="shared" si="25"/>
        <v>101</v>
      </c>
      <c r="AY107" s="24">
        <f t="shared" si="33"/>
        <v>737</v>
      </c>
    </row>
    <row r="108" spans="31:51">
      <c r="AE108" s="24">
        <f t="shared" si="34"/>
        <v>4</v>
      </c>
      <c r="AF108" s="24">
        <f t="shared" si="22"/>
        <v>1140</v>
      </c>
      <c r="AG108" s="24" t="str">
        <f t="shared" si="35"/>
        <v>T1</v>
      </c>
      <c r="AH108" s="24">
        <f t="shared" si="26"/>
        <v>30</v>
      </c>
      <c r="AI108" s="24">
        <f t="shared" si="36"/>
        <v>15</v>
      </c>
      <c r="AJ108" s="24">
        <f t="shared" si="23"/>
        <v>100</v>
      </c>
      <c r="AK108" s="24">
        <f t="shared" si="27"/>
        <v>675</v>
      </c>
      <c r="AL108" s="24">
        <f t="shared" si="28"/>
        <v>1950</v>
      </c>
      <c r="AM108" s="24">
        <f t="shared" si="28"/>
        <v>3540</v>
      </c>
      <c r="AO108" s="24">
        <f t="shared" si="37"/>
        <v>8</v>
      </c>
      <c r="AP108" s="24">
        <f t="shared" si="24"/>
        <v>1220</v>
      </c>
      <c r="AQ108" s="24" t="str">
        <f t="shared" si="38"/>
        <v>T1</v>
      </c>
      <c r="AR108" s="24">
        <f t="shared" si="39"/>
        <v>3</v>
      </c>
      <c r="AS108" s="24">
        <f t="shared" si="40"/>
        <v>1</v>
      </c>
      <c r="AT108" s="24">
        <f t="shared" si="29"/>
        <v>4</v>
      </c>
      <c r="AU108" s="24">
        <f t="shared" si="30"/>
        <v>20</v>
      </c>
      <c r="AV108" s="24">
        <f t="shared" si="31"/>
        <v>1</v>
      </c>
      <c r="AW108" s="24">
        <f t="shared" si="32"/>
        <v>2600</v>
      </c>
      <c r="AX108" s="24">
        <f t="shared" si="25"/>
        <v>101</v>
      </c>
      <c r="AY108" s="24">
        <f t="shared" si="33"/>
        <v>899</v>
      </c>
    </row>
    <row r="109" spans="31:51">
      <c r="AE109" s="24">
        <f t="shared" si="34"/>
        <v>4</v>
      </c>
      <c r="AF109" s="24">
        <f t="shared" si="22"/>
        <v>1140</v>
      </c>
      <c r="AG109" s="24" t="str">
        <f t="shared" si="35"/>
        <v>T1</v>
      </c>
      <c r="AH109" s="24">
        <f t="shared" si="26"/>
        <v>30</v>
      </c>
      <c r="AI109" s="24">
        <f t="shared" si="36"/>
        <v>16</v>
      </c>
      <c r="AJ109" s="24">
        <f t="shared" si="23"/>
        <v>100</v>
      </c>
      <c r="AK109" s="24">
        <f t="shared" si="27"/>
        <v>740</v>
      </c>
      <c r="AL109" s="24">
        <f t="shared" si="28"/>
        <v>2400</v>
      </c>
      <c r="AM109" s="24">
        <f t="shared" si="28"/>
        <v>4350</v>
      </c>
      <c r="AO109" s="24">
        <f t="shared" si="37"/>
        <v>8</v>
      </c>
      <c r="AP109" s="24">
        <f t="shared" si="24"/>
        <v>1220</v>
      </c>
      <c r="AQ109" s="24" t="str">
        <f t="shared" si="38"/>
        <v>T1</v>
      </c>
      <c r="AR109" s="24">
        <f t="shared" si="39"/>
        <v>3</v>
      </c>
      <c r="AS109" s="24">
        <f t="shared" si="40"/>
        <v>2</v>
      </c>
      <c r="AT109" s="24">
        <f t="shared" si="29"/>
        <v>4</v>
      </c>
      <c r="AU109" s="24">
        <f t="shared" si="30"/>
        <v>20</v>
      </c>
      <c r="AV109" s="24">
        <f t="shared" si="31"/>
        <v>1</v>
      </c>
      <c r="AW109" s="24">
        <f t="shared" si="32"/>
        <v>2600</v>
      </c>
      <c r="AX109" s="24">
        <f t="shared" si="25"/>
        <v>101</v>
      </c>
      <c r="AY109" s="24">
        <f t="shared" si="33"/>
        <v>1061</v>
      </c>
    </row>
    <row r="110" spans="31:51">
      <c r="AE110" s="24">
        <f t="shared" si="34"/>
        <v>4</v>
      </c>
      <c r="AF110" s="24">
        <f t="shared" si="22"/>
        <v>1140</v>
      </c>
      <c r="AG110" s="24" t="str">
        <f t="shared" si="35"/>
        <v>T1</v>
      </c>
      <c r="AH110" s="24">
        <f t="shared" si="26"/>
        <v>30</v>
      </c>
      <c r="AI110" s="24">
        <f t="shared" si="36"/>
        <v>17</v>
      </c>
      <c r="AJ110" s="24">
        <f t="shared" si="23"/>
        <v>100</v>
      </c>
      <c r="AK110" s="24">
        <f t="shared" si="27"/>
        <v>805</v>
      </c>
      <c r="AL110" s="24">
        <f t="shared" si="28"/>
        <v>2850</v>
      </c>
      <c r="AM110" s="24">
        <f t="shared" si="28"/>
        <v>5130</v>
      </c>
      <c r="AO110" s="24">
        <f t="shared" si="37"/>
        <v>8</v>
      </c>
      <c r="AP110" s="24">
        <f t="shared" si="24"/>
        <v>1220</v>
      </c>
      <c r="AQ110" s="24" t="str">
        <f t="shared" si="38"/>
        <v>T1</v>
      </c>
      <c r="AR110" s="24">
        <f t="shared" si="39"/>
        <v>3</v>
      </c>
      <c r="AS110" s="24">
        <f t="shared" si="40"/>
        <v>3</v>
      </c>
      <c r="AT110" s="24">
        <f t="shared" si="29"/>
        <v>4</v>
      </c>
      <c r="AU110" s="24">
        <f t="shared" si="30"/>
        <v>20</v>
      </c>
      <c r="AV110" s="24">
        <f t="shared" si="31"/>
        <v>1</v>
      </c>
      <c r="AW110" s="24">
        <f t="shared" si="32"/>
        <v>2600</v>
      </c>
      <c r="AX110" s="24">
        <f t="shared" si="25"/>
        <v>101</v>
      </c>
      <c r="AY110" s="24">
        <f t="shared" si="33"/>
        <v>1223</v>
      </c>
    </row>
    <row r="111" spans="31:51">
      <c r="AE111" s="24">
        <f t="shared" si="34"/>
        <v>4</v>
      </c>
      <c r="AF111" s="24">
        <f t="shared" si="22"/>
        <v>1140</v>
      </c>
      <c r="AG111" s="24" t="str">
        <f t="shared" si="35"/>
        <v>T1</v>
      </c>
      <c r="AH111" s="24">
        <f t="shared" si="26"/>
        <v>30</v>
      </c>
      <c r="AI111" s="24">
        <f t="shared" si="36"/>
        <v>18</v>
      </c>
      <c r="AJ111" s="24">
        <f t="shared" si="23"/>
        <v>100</v>
      </c>
      <c r="AK111" s="24">
        <f t="shared" si="27"/>
        <v>870</v>
      </c>
      <c r="AL111" s="24">
        <f t="shared" si="28"/>
        <v>3300</v>
      </c>
      <c r="AM111" s="24">
        <f t="shared" si="28"/>
        <v>5910</v>
      </c>
      <c r="AO111" s="24">
        <f t="shared" si="37"/>
        <v>8</v>
      </c>
      <c r="AP111" s="24">
        <f t="shared" si="24"/>
        <v>1220</v>
      </c>
      <c r="AQ111" s="24" t="str">
        <f t="shared" si="38"/>
        <v>T1</v>
      </c>
      <c r="AR111" s="24">
        <f t="shared" si="39"/>
        <v>4</v>
      </c>
      <c r="AS111" s="24">
        <f t="shared" si="40"/>
        <v>0</v>
      </c>
      <c r="AT111" s="24">
        <f t="shared" si="29"/>
        <v>4</v>
      </c>
      <c r="AU111" s="24">
        <f t="shared" si="30"/>
        <v>30</v>
      </c>
      <c r="AV111" s="24">
        <f t="shared" si="31"/>
        <v>1</v>
      </c>
      <c r="AW111" s="24">
        <f t="shared" si="32"/>
        <v>3100</v>
      </c>
      <c r="AX111" s="24">
        <f t="shared" si="25"/>
        <v>101</v>
      </c>
      <c r="AY111" s="24">
        <f t="shared" si="33"/>
        <v>1405</v>
      </c>
    </row>
    <row r="112" spans="31:51">
      <c r="AE112" s="24">
        <f t="shared" si="34"/>
        <v>4</v>
      </c>
      <c r="AF112" s="24">
        <f t="shared" si="22"/>
        <v>1140</v>
      </c>
      <c r="AG112" s="24" t="str">
        <f t="shared" si="35"/>
        <v>T1</v>
      </c>
      <c r="AH112" s="24">
        <f t="shared" si="26"/>
        <v>30</v>
      </c>
      <c r="AI112" s="24">
        <f t="shared" si="36"/>
        <v>19</v>
      </c>
      <c r="AJ112" s="24">
        <f t="shared" si="23"/>
        <v>100</v>
      </c>
      <c r="AK112" s="24">
        <f t="shared" si="27"/>
        <v>935</v>
      </c>
      <c r="AL112" s="24">
        <f t="shared" si="28"/>
        <v>3700</v>
      </c>
      <c r="AM112" s="24">
        <f t="shared" si="28"/>
        <v>6720</v>
      </c>
      <c r="AO112" s="24">
        <f t="shared" si="37"/>
        <v>8</v>
      </c>
      <c r="AP112" s="24">
        <f t="shared" si="24"/>
        <v>1220</v>
      </c>
      <c r="AQ112" s="24" t="str">
        <f t="shared" si="38"/>
        <v>T1</v>
      </c>
      <c r="AR112" s="24">
        <f t="shared" si="39"/>
        <v>4</v>
      </c>
      <c r="AS112" s="24">
        <f t="shared" si="40"/>
        <v>1</v>
      </c>
      <c r="AT112" s="24">
        <f t="shared" si="29"/>
        <v>4</v>
      </c>
      <c r="AU112" s="24">
        <f t="shared" si="30"/>
        <v>30</v>
      </c>
      <c r="AV112" s="24">
        <f t="shared" si="31"/>
        <v>1</v>
      </c>
      <c r="AW112" s="24">
        <f t="shared" si="32"/>
        <v>15500</v>
      </c>
      <c r="AX112" s="24">
        <f t="shared" si="25"/>
        <v>101</v>
      </c>
      <c r="AY112" s="24">
        <f t="shared" si="33"/>
        <v>1587</v>
      </c>
    </row>
    <row r="113" spans="31:51">
      <c r="AE113" s="24">
        <f t="shared" si="34"/>
        <v>4</v>
      </c>
      <c r="AF113" s="24">
        <f t="shared" si="22"/>
        <v>1140</v>
      </c>
      <c r="AG113" s="24" t="str">
        <f t="shared" si="35"/>
        <v>T1</v>
      </c>
      <c r="AH113" s="24">
        <f t="shared" si="26"/>
        <v>30</v>
      </c>
      <c r="AI113" s="24">
        <f t="shared" si="36"/>
        <v>20</v>
      </c>
      <c r="AJ113" s="24">
        <f t="shared" si="23"/>
        <v>100</v>
      </c>
      <c r="AK113" s="24">
        <f t="shared" si="27"/>
        <v>1000</v>
      </c>
      <c r="AL113" s="24">
        <f t="shared" si="28"/>
        <v>4200</v>
      </c>
      <c r="AM113" s="24">
        <f t="shared" si="28"/>
        <v>7500</v>
      </c>
      <c r="AO113" s="24">
        <f t="shared" si="37"/>
        <v>8</v>
      </c>
      <c r="AP113" s="24">
        <f t="shared" si="24"/>
        <v>1220</v>
      </c>
      <c r="AQ113" s="24" t="str">
        <f t="shared" si="38"/>
        <v>T1</v>
      </c>
      <c r="AR113" s="24">
        <f t="shared" si="39"/>
        <v>4</v>
      </c>
      <c r="AS113" s="24">
        <f t="shared" si="40"/>
        <v>2</v>
      </c>
      <c r="AT113" s="24">
        <f t="shared" si="29"/>
        <v>4</v>
      </c>
      <c r="AU113" s="24">
        <f t="shared" si="30"/>
        <v>30</v>
      </c>
      <c r="AV113" s="24">
        <f t="shared" si="31"/>
        <v>1</v>
      </c>
      <c r="AW113" s="24">
        <f t="shared" si="32"/>
        <v>15500</v>
      </c>
      <c r="AX113" s="24">
        <f t="shared" si="25"/>
        <v>101</v>
      </c>
      <c r="AY113" s="24">
        <f t="shared" si="33"/>
        <v>1769</v>
      </c>
    </row>
    <row r="114" spans="31:51">
      <c r="AE114" s="24">
        <f t="shared" si="34"/>
        <v>4</v>
      </c>
      <c r="AF114" s="24">
        <f t="shared" si="22"/>
        <v>1140</v>
      </c>
      <c r="AG114" s="24" t="str">
        <f t="shared" si="35"/>
        <v>T1</v>
      </c>
      <c r="AH114" s="24">
        <f t="shared" si="26"/>
        <v>30</v>
      </c>
      <c r="AI114" s="24">
        <f t="shared" si="36"/>
        <v>21</v>
      </c>
      <c r="AJ114" s="24">
        <f t="shared" si="23"/>
        <v>100</v>
      </c>
      <c r="AK114" s="24">
        <f t="shared" si="27"/>
        <v>1110</v>
      </c>
      <c r="AL114" s="24">
        <f t="shared" si="28"/>
        <v>1600</v>
      </c>
      <c r="AM114" s="24">
        <f t="shared" si="28"/>
        <v>1800</v>
      </c>
      <c r="AO114" s="24">
        <f t="shared" si="37"/>
        <v>8</v>
      </c>
      <c r="AP114" s="24">
        <f t="shared" si="24"/>
        <v>1220</v>
      </c>
      <c r="AQ114" s="24" t="str">
        <f t="shared" si="38"/>
        <v>T1</v>
      </c>
      <c r="AR114" s="24">
        <f t="shared" si="39"/>
        <v>4</v>
      </c>
      <c r="AS114" s="24">
        <f t="shared" si="40"/>
        <v>3</v>
      </c>
      <c r="AT114" s="24">
        <f t="shared" si="29"/>
        <v>4</v>
      </c>
      <c r="AU114" s="24">
        <f t="shared" si="30"/>
        <v>30</v>
      </c>
      <c r="AV114" s="24">
        <f t="shared" si="31"/>
        <v>1</v>
      </c>
      <c r="AW114" s="24">
        <f t="shared" si="32"/>
        <v>15500</v>
      </c>
      <c r="AX114" s="24">
        <f t="shared" si="25"/>
        <v>101</v>
      </c>
      <c r="AY114" s="24">
        <f t="shared" si="33"/>
        <v>1951</v>
      </c>
    </row>
    <row r="115" spans="31:51">
      <c r="AE115" s="24">
        <f t="shared" si="34"/>
        <v>4</v>
      </c>
      <c r="AF115" s="24">
        <f t="shared" si="22"/>
        <v>1140</v>
      </c>
      <c r="AG115" s="24" t="str">
        <f t="shared" si="35"/>
        <v>T1</v>
      </c>
      <c r="AH115" s="24">
        <f t="shared" si="26"/>
        <v>30</v>
      </c>
      <c r="AI115" s="24">
        <f t="shared" si="36"/>
        <v>22</v>
      </c>
      <c r="AJ115" s="24">
        <f t="shared" si="23"/>
        <v>100</v>
      </c>
      <c r="AK115" s="24">
        <f t="shared" si="27"/>
        <v>1220</v>
      </c>
      <c r="AL115" s="24">
        <f t="shared" si="28"/>
        <v>4900</v>
      </c>
      <c r="AM115" s="24">
        <f t="shared" si="28"/>
        <v>5430</v>
      </c>
      <c r="AO115" s="24">
        <f t="shared" si="37"/>
        <v>8</v>
      </c>
      <c r="AP115" s="24">
        <f t="shared" si="24"/>
        <v>1220</v>
      </c>
      <c r="AQ115" s="24" t="str">
        <f t="shared" si="38"/>
        <v>T1</v>
      </c>
      <c r="AR115" s="24">
        <f t="shared" si="39"/>
        <v>4</v>
      </c>
      <c r="AS115" s="24">
        <f t="shared" si="40"/>
        <v>4</v>
      </c>
      <c r="AT115" s="24">
        <f t="shared" si="29"/>
        <v>4</v>
      </c>
      <c r="AU115" s="24">
        <f t="shared" si="30"/>
        <v>30</v>
      </c>
      <c r="AV115" s="24">
        <f t="shared" si="31"/>
        <v>0</v>
      </c>
      <c r="AW115" s="24">
        <f t="shared" si="32"/>
        <v>15500</v>
      </c>
      <c r="AX115" s="24">
        <f t="shared" si="25"/>
        <v>101</v>
      </c>
      <c r="AY115" s="24">
        <f t="shared" si="33"/>
        <v>2133</v>
      </c>
    </row>
    <row r="116" spans="31:51">
      <c r="AE116" s="24">
        <f t="shared" si="34"/>
        <v>4</v>
      </c>
      <c r="AF116" s="24">
        <f t="shared" si="22"/>
        <v>1140</v>
      </c>
      <c r="AG116" s="24" t="str">
        <f t="shared" si="35"/>
        <v>T1</v>
      </c>
      <c r="AH116" s="24">
        <f t="shared" si="26"/>
        <v>30</v>
      </c>
      <c r="AI116" s="24">
        <f t="shared" si="36"/>
        <v>23</v>
      </c>
      <c r="AJ116" s="24">
        <f t="shared" si="23"/>
        <v>100</v>
      </c>
      <c r="AK116" s="24">
        <f t="shared" si="27"/>
        <v>1330</v>
      </c>
      <c r="AL116" s="24">
        <f t="shared" si="28"/>
        <v>8000</v>
      </c>
      <c r="AM116" s="24">
        <f t="shared" si="28"/>
        <v>9060</v>
      </c>
      <c r="AO116" s="24">
        <f t="shared" si="37"/>
        <v>9</v>
      </c>
      <c r="AP116" s="24">
        <f t="shared" si="24"/>
        <v>1230</v>
      </c>
      <c r="AQ116" s="24" t="str">
        <f t="shared" si="38"/>
        <v>T1</v>
      </c>
      <c r="AR116" s="24">
        <f t="shared" si="39"/>
        <v>1</v>
      </c>
      <c r="AS116" s="24">
        <f t="shared" si="40"/>
        <v>0</v>
      </c>
      <c r="AT116" s="24">
        <f t="shared" si="29"/>
        <v>4</v>
      </c>
      <c r="AU116" s="24">
        <f t="shared" si="30"/>
        <v>5</v>
      </c>
      <c r="AV116" s="24">
        <f t="shared" si="31"/>
        <v>1</v>
      </c>
      <c r="AW116" s="24">
        <f t="shared" si="32"/>
        <v>170</v>
      </c>
      <c r="AX116" s="24">
        <f t="shared" si="25"/>
        <v>100</v>
      </c>
      <c r="AY116" s="24">
        <f t="shared" si="33"/>
        <v>100</v>
      </c>
    </row>
    <row r="117" spans="31:51">
      <c r="AE117" s="24">
        <f t="shared" si="34"/>
        <v>4</v>
      </c>
      <c r="AF117" s="24">
        <f t="shared" si="22"/>
        <v>1140</v>
      </c>
      <c r="AG117" s="24" t="str">
        <f t="shared" si="35"/>
        <v>T1</v>
      </c>
      <c r="AH117" s="24">
        <f t="shared" si="26"/>
        <v>30</v>
      </c>
      <c r="AI117" s="24">
        <f t="shared" si="36"/>
        <v>24</v>
      </c>
      <c r="AJ117" s="24">
        <f t="shared" si="23"/>
        <v>100</v>
      </c>
      <c r="AK117" s="24">
        <f t="shared" si="27"/>
        <v>1440</v>
      </c>
      <c r="AL117" s="24">
        <f t="shared" si="28"/>
        <v>11400</v>
      </c>
      <c r="AM117" s="24">
        <f t="shared" si="28"/>
        <v>12660</v>
      </c>
      <c r="AO117" s="24">
        <f t="shared" si="37"/>
        <v>9</v>
      </c>
      <c r="AP117" s="24">
        <f t="shared" si="24"/>
        <v>1230</v>
      </c>
      <c r="AQ117" s="24" t="str">
        <f t="shared" si="38"/>
        <v>T1</v>
      </c>
      <c r="AR117" s="24">
        <f t="shared" si="39"/>
        <v>1</v>
      </c>
      <c r="AS117" s="24">
        <f t="shared" si="40"/>
        <v>1</v>
      </c>
      <c r="AT117" s="24">
        <f t="shared" si="29"/>
        <v>4</v>
      </c>
      <c r="AU117" s="24">
        <f t="shared" si="30"/>
        <v>5</v>
      </c>
      <c r="AV117" s="24">
        <f t="shared" si="31"/>
        <v>1</v>
      </c>
      <c r="AW117" s="24">
        <f t="shared" si="32"/>
        <v>170</v>
      </c>
      <c r="AX117" s="24">
        <f t="shared" si="25"/>
        <v>100</v>
      </c>
      <c r="AY117" s="24">
        <f t="shared" si="33"/>
        <v>200</v>
      </c>
    </row>
    <row r="118" spans="31:51">
      <c r="AE118" s="24">
        <f t="shared" si="34"/>
        <v>4</v>
      </c>
      <c r="AF118" s="24">
        <f t="shared" si="22"/>
        <v>1140</v>
      </c>
      <c r="AG118" s="24" t="str">
        <f t="shared" si="35"/>
        <v>T1</v>
      </c>
      <c r="AH118" s="24">
        <f t="shared" si="26"/>
        <v>30</v>
      </c>
      <c r="AI118" s="24">
        <f t="shared" si="36"/>
        <v>25</v>
      </c>
      <c r="AJ118" s="24">
        <f t="shared" si="23"/>
        <v>100</v>
      </c>
      <c r="AK118" s="24">
        <f t="shared" si="27"/>
        <v>1550</v>
      </c>
      <c r="AL118" s="24">
        <f t="shared" si="28"/>
        <v>14600</v>
      </c>
      <c r="AM118" s="24">
        <f t="shared" si="28"/>
        <v>16290</v>
      </c>
      <c r="AO118" s="24">
        <f t="shared" si="37"/>
        <v>9</v>
      </c>
      <c r="AP118" s="24">
        <f t="shared" si="24"/>
        <v>1230</v>
      </c>
      <c r="AQ118" s="24" t="str">
        <f t="shared" si="38"/>
        <v>T1</v>
      </c>
      <c r="AR118" s="24">
        <f t="shared" si="39"/>
        <v>2</v>
      </c>
      <c r="AS118" s="24">
        <f t="shared" si="40"/>
        <v>0</v>
      </c>
      <c r="AT118" s="24">
        <f t="shared" si="29"/>
        <v>4</v>
      </c>
      <c r="AU118" s="24">
        <f t="shared" si="30"/>
        <v>10</v>
      </c>
      <c r="AV118" s="24">
        <f t="shared" si="31"/>
        <v>1</v>
      </c>
      <c r="AW118" s="24">
        <f t="shared" si="32"/>
        <v>180</v>
      </c>
      <c r="AX118" s="24">
        <f t="shared" si="25"/>
        <v>100</v>
      </c>
      <c r="AY118" s="24">
        <f t="shared" si="33"/>
        <v>325</v>
      </c>
    </row>
    <row r="119" spans="31:51">
      <c r="AE119" s="24">
        <f t="shared" si="34"/>
        <v>4</v>
      </c>
      <c r="AF119" s="24">
        <f t="shared" si="22"/>
        <v>1140</v>
      </c>
      <c r="AG119" s="24" t="str">
        <f t="shared" si="35"/>
        <v>T1</v>
      </c>
      <c r="AH119" s="24">
        <f t="shared" si="26"/>
        <v>30</v>
      </c>
      <c r="AI119" s="24">
        <f t="shared" si="36"/>
        <v>26</v>
      </c>
      <c r="AJ119" s="24">
        <f t="shared" si="23"/>
        <v>100</v>
      </c>
      <c r="AK119" s="24">
        <f t="shared" si="27"/>
        <v>1660</v>
      </c>
      <c r="AL119" s="24">
        <f t="shared" si="28"/>
        <v>17800</v>
      </c>
      <c r="AM119" s="24">
        <f t="shared" si="28"/>
        <v>19920</v>
      </c>
      <c r="AO119" s="24">
        <f t="shared" si="37"/>
        <v>9</v>
      </c>
      <c r="AP119" s="24">
        <f t="shared" si="24"/>
        <v>1230</v>
      </c>
      <c r="AQ119" s="24" t="str">
        <f t="shared" si="38"/>
        <v>T1</v>
      </c>
      <c r="AR119" s="24">
        <f t="shared" si="39"/>
        <v>2</v>
      </c>
      <c r="AS119" s="24">
        <f t="shared" si="40"/>
        <v>1</v>
      </c>
      <c r="AT119" s="24">
        <f t="shared" si="29"/>
        <v>4</v>
      </c>
      <c r="AU119" s="24">
        <f t="shared" si="30"/>
        <v>10</v>
      </c>
      <c r="AV119" s="24">
        <f t="shared" si="31"/>
        <v>1</v>
      </c>
      <c r="AW119" s="24">
        <f t="shared" si="32"/>
        <v>550</v>
      </c>
      <c r="AX119" s="24">
        <f t="shared" si="25"/>
        <v>100</v>
      </c>
      <c r="AY119" s="24">
        <f t="shared" si="33"/>
        <v>450</v>
      </c>
    </row>
    <row r="120" spans="31:51">
      <c r="AE120" s="24">
        <f t="shared" si="34"/>
        <v>4</v>
      </c>
      <c r="AF120" s="24">
        <f t="shared" si="22"/>
        <v>1140</v>
      </c>
      <c r="AG120" s="24" t="str">
        <f t="shared" si="35"/>
        <v>T1</v>
      </c>
      <c r="AH120" s="24">
        <f t="shared" si="26"/>
        <v>30</v>
      </c>
      <c r="AI120" s="24">
        <f t="shared" si="36"/>
        <v>27</v>
      </c>
      <c r="AJ120" s="24">
        <f t="shared" si="23"/>
        <v>100</v>
      </c>
      <c r="AK120" s="24">
        <f t="shared" si="27"/>
        <v>1770</v>
      </c>
      <c r="AL120" s="24">
        <f t="shared" si="28"/>
        <v>21000</v>
      </c>
      <c r="AM120" s="24">
        <f t="shared" si="28"/>
        <v>23520</v>
      </c>
      <c r="AO120" s="24">
        <f t="shared" si="37"/>
        <v>9</v>
      </c>
      <c r="AP120" s="24">
        <f t="shared" si="24"/>
        <v>1230</v>
      </c>
      <c r="AQ120" s="24" t="str">
        <f t="shared" si="38"/>
        <v>T1</v>
      </c>
      <c r="AR120" s="24">
        <f t="shared" si="39"/>
        <v>2</v>
      </c>
      <c r="AS120" s="24">
        <f t="shared" si="40"/>
        <v>2</v>
      </c>
      <c r="AT120" s="24">
        <f t="shared" si="29"/>
        <v>4</v>
      </c>
      <c r="AU120" s="24">
        <f t="shared" si="30"/>
        <v>10</v>
      </c>
      <c r="AV120" s="24">
        <f t="shared" si="31"/>
        <v>1</v>
      </c>
      <c r="AW120" s="24">
        <f t="shared" si="32"/>
        <v>550</v>
      </c>
      <c r="AX120" s="24">
        <f t="shared" si="25"/>
        <v>100</v>
      </c>
      <c r="AY120" s="24">
        <f t="shared" si="33"/>
        <v>575</v>
      </c>
    </row>
    <row r="121" spans="31:51">
      <c r="AE121" s="24">
        <f t="shared" si="34"/>
        <v>4</v>
      </c>
      <c r="AF121" s="24">
        <f t="shared" si="22"/>
        <v>1140</v>
      </c>
      <c r="AG121" s="24" t="str">
        <f t="shared" si="35"/>
        <v>T1</v>
      </c>
      <c r="AH121" s="24">
        <f t="shared" si="26"/>
        <v>30</v>
      </c>
      <c r="AI121" s="24">
        <f t="shared" si="36"/>
        <v>28</v>
      </c>
      <c r="AJ121" s="24">
        <f t="shared" si="23"/>
        <v>100</v>
      </c>
      <c r="AK121" s="24">
        <f t="shared" si="27"/>
        <v>1880</v>
      </c>
      <c r="AL121" s="24">
        <f t="shared" si="28"/>
        <v>24500</v>
      </c>
      <c r="AM121" s="24">
        <f t="shared" si="28"/>
        <v>27150</v>
      </c>
      <c r="AO121" s="24">
        <f t="shared" si="37"/>
        <v>9</v>
      </c>
      <c r="AP121" s="24">
        <f t="shared" si="24"/>
        <v>1230</v>
      </c>
      <c r="AQ121" s="24" t="str">
        <f t="shared" si="38"/>
        <v>T1</v>
      </c>
      <c r="AR121" s="24">
        <f t="shared" si="39"/>
        <v>3</v>
      </c>
      <c r="AS121" s="24">
        <f t="shared" si="40"/>
        <v>0</v>
      </c>
      <c r="AT121" s="24">
        <f t="shared" si="29"/>
        <v>4</v>
      </c>
      <c r="AU121" s="24">
        <f t="shared" si="30"/>
        <v>20</v>
      </c>
      <c r="AV121" s="24">
        <f t="shared" si="31"/>
        <v>1</v>
      </c>
      <c r="AW121" s="24">
        <f t="shared" si="32"/>
        <v>650</v>
      </c>
      <c r="AX121" s="24">
        <f t="shared" si="25"/>
        <v>100</v>
      </c>
      <c r="AY121" s="24">
        <f t="shared" si="33"/>
        <v>737</v>
      </c>
    </row>
    <row r="122" spans="31:51">
      <c r="AE122" s="24">
        <f t="shared" si="34"/>
        <v>4</v>
      </c>
      <c r="AF122" s="24">
        <f t="shared" si="22"/>
        <v>1140</v>
      </c>
      <c r="AG122" s="24" t="str">
        <f t="shared" si="35"/>
        <v>T1</v>
      </c>
      <c r="AH122" s="24">
        <f t="shared" si="26"/>
        <v>30</v>
      </c>
      <c r="AI122" s="24">
        <f t="shared" si="36"/>
        <v>29</v>
      </c>
      <c r="AJ122" s="24">
        <f t="shared" si="23"/>
        <v>100</v>
      </c>
      <c r="AK122" s="24">
        <f t="shared" si="27"/>
        <v>1990</v>
      </c>
      <c r="AL122" s="24">
        <f t="shared" si="28"/>
        <v>27500</v>
      </c>
      <c r="AM122" s="24">
        <f t="shared" si="28"/>
        <v>30750</v>
      </c>
      <c r="AO122" s="24">
        <f t="shared" si="37"/>
        <v>9</v>
      </c>
      <c r="AP122" s="24">
        <f t="shared" si="24"/>
        <v>1230</v>
      </c>
      <c r="AQ122" s="24" t="str">
        <f t="shared" si="38"/>
        <v>T1</v>
      </c>
      <c r="AR122" s="24">
        <f t="shared" si="39"/>
        <v>3</v>
      </c>
      <c r="AS122" s="24">
        <f t="shared" si="40"/>
        <v>1</v>
      </c>
      <c r="AT122" s="24">
        <f t="shared" si="29"/>
        <v>4</v>
      </c>
      <c r="AU122" s="24">
        <f t="shared" si="30"/>
        <v>20</v>
      </c>
      <c r="AV122" s="24">
        <f t="shared" si="31"/>
        <v>1</v>
      </c>
      <c r="AW122" s="24">
        <f t="shared" si="32"/>
        <v>2600</v>
      </c>
      <c r="AX122" s="24">
        <f t="shared" si="25"/>
        <v>100</v>
      </c>
      <c r="AY122" s="24">
        <f t="shared" si="33"/>
        <v>899</v>
      </c>
    </row>
    <row r="123" spans="31:51">
      <c r="AE123" s="24">
        <f t="shared" si="34"/>
        <v>4</v>
      </c>
      <c r="AF123" s="24">
        <f t="shared" si="22"/>
        <v>1140</v>
      </c>
      <c r="AG123" s="24" t="str">
        <f t="shared" si="35"/>
        <v>T1</v>
      </c>
      <c r="AH123" s="24">
        <f t="shared" si="26"/>
        <v>30</v>
      </c>
      <c r="AI123" s="24">
        <f t="shared" si="36"/>
        <v>30</v>
      </c>
      <c r="AJ123" s="24">
        <f t="shared" si="23"/>
        <v>100</v>
      </c>
      <c r="AK123" s="24">
        <f t="shared" si="27"/>
        <v>2100</v>
      </c>
      <c r="AL123" s="24">
        <f t="shared" si="28"/>
        <v>31000</v>
      </c>
      <c r="AM123" s="24">
        <f t="shared" si="28"/>
        <v>34380</v>
      </c>
      <c r="AO123" s="24">
        <f t="shared" si="37"/>
        <v>9</v>
      </c>
      <c r="AP123" s="24">
        <f t="shared" si="24"/>
        <v>1230</v>
      </c>
      <c r="AQ123" s="24" t="str">
        <f t="shared" si="38"/>
        <v>T1</v>
      </c>
      <c r="AR123" s="24">
        <f t="shared" si="39"/>
        <v>3</v>
      </c>
      <c r="AS123" s="24">
        <f t="shared" si="40"/>
        <v>2</v>
      </c>
      <c r="AT123" s="24">
        <f t="shared" si="29"/>
        <v>4</v>
      </c>
      <c r="AU123" s="24">
        <f t="shared" si="30"/>
        <v>20</v>
      </c>
      <c r="AV123" s="24">
        <f t="shared" si="31"/>
        <v>1</v>
      </c>
      <c r="AW123" s="24">
        <f t="shared" si="32"/>
        <v>2600</v>
      </c>
      <c r="AX123" s="24">
        <f t="shared" si="25"/>
        <v>100</v>
      </c>
      <c r="AY123" s="24">
        <f t="shared" si="33"/>
        <v>1061</v>
      </c>
    </row>
    <row r="124" spans="31:51">
      <c r="AE124" s="24">
        <f t="shared" si="34"/>
        <v>5</v>
      </c>
      <c r="AF124" s="24">
        <f t="shared" si="22"/>
        <v>1150</v>
      </c>
      <c r="AG124" s="24" t="str">
        <f t="shared" si="35"/>
        <v>T1</v>
      </c>
      <c r="AH124" s="24">
        <f t="shared" si="26"/>
        <v>30</v>
      </c>
      <c r="AI124" s="24">
        <f t="shared" si="36"/>
        <v>1</v>
      </c>
      <c r="AJ124" s="24">
        <f t="shared" si="23"/>
        <v>102</v>
      </c>
      <c r="AK124" s="24">
        <f t="shared" si="27"/>
        <v>25</v>
      </c>
      <c r="AL124" s="24">
        <f t="shared" si="28"/>
        <v>80</v>
      </c>
      <c r="AM124" s="24">
        <f t="shared" si="28"/>
        <v>30</v>
      </c>
      <c r="AO124" s="24">
        <f t="shared" si="37"/>
        <v>9</v>
      </c>
      <c r="AP124" s="24">
        <f t="shared" si="24"/>
        <v>1230</v>
      </c>
      <c r="AQ124" s="24" t="str">
        <f t="shared" si="38"/>
        <v>T1</v>
      </c>
      <c r="AR124" s="24">
        <f t="shared" si="39"/>
        <v>3</v>
      </c>
      <c r="AS124" s="24">
        <f t="shared" si="40"/>
        <v>3</v>
      </c>
      <c r="AT124" s="24">
        <f t="shared" si="29"/>
        <v>4</v>
      </c>
      <c r="AU124" s="24">
        <f t="shared" si="30"/>
        <v>20</v>
      </c>
      <c r="AV124" s="24">
        <f t="shared" si="31"/>
        <v>1</v>
      </c>
      <c r="AW124" s="24">
        <f t="shared" si="32"/>
        <v>2600</v>
      </c>
      <c r="AX124" s="24">
        <f t="shared" si="25"/>
        <v>100</v>
      </c>
      <c r="AY124" s="24">
        <f t="shared" si="33"/>
        <v>1223</v>
      </c>
    </row>
    <row r="125" spans="31:51">
      <c r="AE125" s="24">
        <f t="shared" si="34"/>
        <v>5</v>
      </c>
      <c r="AF125" s="24">
        <f t="shared" si="22"/>
        <v>1150</v>
      </c>
      <c r="AG125" s="24" t="str">
        <f t="shared" si="35"/>
        <v>T1</v>
      </c>
      <c r="AH125" s="24">
        <f t="shared" si="26"/>
        <v>30</v>
      </c>
      <c r="AI125" s="24">
        <f t="shared" si="36"/>
        <v>2</v>
      </c>
      <c r="AJ125" s="24">
        <f t="shared" si="23"/>
        <v>102</v>
      </c>
      <c r="AK125" s="24">
        <f t="shared" si="27"/>
        <v>50</v>
      </c>
      <c r="AL125" s="24">
        <f t="shared" si="28"/>
        <v>120</v>
      </c>
      <c r="AM125" s="24">
        <f t="shared" si="28"/>
        <v>300</v>
      </c>
      <c r="AO125" s="24">
        <f t="shared" si="37"/>
        <v>9</v>
      </c>
      <c r="AP125" s="24">
        <f t="shared" si="24"/>
        <v>1230</v>
      </c>
      <c r="AQ125" s="24" t="str">
        <f t="shared" si="38"/>
        <v>T1</v>
      </c>
      <c r="AR125" s="24">
        <f t="shared" si="39"/>
        <v>4</v>
      </c>
      <c r="AS125" s="24">
        <f t="shared" si="40"/>
        <v>0</v>
      </c>
      <c r="AT125" s="24">
        <f t="shared" si="29"/>
        <v>4</v>
      </c>
      <c r="AU125" s="24">
        <f t="shared" si="30"/>
        <v>30</v>
      </c>
      <c r="AV125" s="24">
        <f t="shared" si="31"/>
        <v>1</v>
      </c>
      <c r="AW125" s="24">
        <f t="shared" si="32"/>
        <v>3100</v>
      </c>
      <c r="AX125" s="24">
        <f t="shared" si="25"/>
        <v>100</v>
      </c>
      <c r="AY125" s="24">
        <f t="shared" si="33"/>
        <v>1405</v>
      </c>
    </row>
    <row r="126" spans="31:51">
      <c r="AE126" s="24">
        <f t="shared" si="34"/>
        <v>5</v>
      </c>
      <c r="AF126" s="24">
        <f t="shared" si="22"/>
        <v>1150</v>
      </c>
      <c r="AG126" s="24" t="str">
        <f t="shared" si="35"/>
        <v>T1</v>
      </c>
      <c r="AH126" s="24">
        <f t="shared" si="26"/>
        <v>30</v>
      </c>
      <c r="AI126" s="24">
        <f t="shared" si="36"/>
        <v>3</v>
      </c>
      <c r="AJ126" s="24">
        <f t="shared" si="23"/>
        <v>102</v>
      </c>
      <c r="AK126" s="24">
        <f t="shared" si="27"/>
        <v>75</v>
      </c>
      <c r="AL126" s="24">
        <f t="shared" si="28"/>
        <v>150</v>
      </c>
      <c r="AM126" s="24">
        <f t="shared" si="28"/>
        <v>570</v>
      </c>
      <c r="AO126" s="24">
        <f t="shared" si="37"/>
        <v>9</v>
      </c>
      <c r="AP126" s="24">
        <f t="shared" si="24"/>
        <v>1230</v>
      </c>
      <c r="AQ126" s="24" t="str">
        <f t="shared" si="38"/>
        <v>T1</v>
      </c>
      <c r="AR126" s="24">
        <f t="shared" si="39"/>
        <v>4</v>
      </c>
      <c r="AS126" s="24">
        <f t="shared" si="40"/>
        <v>1</v>
      </c>
      <c r="AT126" s="24">
        <f t="shared" si="29"/>
        <v>4</v>
      </c>
      <c r="AU126" s="24">
        <f t="shared" si="30"/>
        <v>30</v>
      </c>
      <c r="AV126" s="24">
        <f t="shared" si="31"/>
        <v>1</v>
      </c>
      <c r="AW126" s="24">
        <f t="shared" si="32"/>
        <v>15500</v>
      </c>
      <c r="AX126" s="24">
        <f t="shared" si="25"/>
        <v>100</v>
      </c>
      <c r="AY126" s="24">
        <f t="shared" si="33"/>
        <v>1587</v>
      </c>
    </row>
    <row r="127" spans="31:51">
      <c r="AE127" s="24">
        <f t="shared" si="34"/>
        <v>5</v>
      </c>
      <c r="AF127" s="24">
        <f t="shared" si="22"/>
        <v>1150</v>
      </c>
      <c r="AG127" s="24" t="str">
        <f t="shared" si="35"/>
        <v>T1</v>
      </c>
      <c r="AH127" s="24">
        <f t="shared" si="26"/>
        <v>30</v>
      </c>
      <c r="AI127" s="24">
        <f t="shared" si="36"/>
        <v>4</v>
      </c>
      <c r="AJ127" s="24">
        <f t="shared" si="23"/>
        <v>102</v>
      </c>
      <c r="AK127" s="24">
        <f t="shared" si="27"/>
        <v>100</v>
      </c>
      <c r="AL127" s="24">
        <f t="shared" si="28"/>
        <v>190</v>
      </c>
      <c r="AM127" s="24">
        <f t="shared" si="28"/>
        <v>870</v>
      </c>
      <c r="AO127" s="24">
        <f t="shared" si="37"/>
        <v>9</v>
      </c>
      <c r="AP127" s="24">
        <f t="shared" si="24"/>
        <v>1230</v>
      </c>
      <c r="AQ127" s="24" t="str">
        <f t="shared" si="38"/>
        <v>T1</v>
      </c>
      <c r="AR127" s="24">
        <f t="shared" si="39"/>
        <v>4</v>
      </c>
      <c r="AS127" s="24">
        <f t="shared" si="40"/>
        <v>2</v>
      </c>
      <c r="AT127" s="24">
        <f t="shared" si="29"/>
        <v>4</v>
      </c>
      <c r="AU127" s="24">
        <f t="shared" si="30"/>
        <v>30</v>
      </c>
      <c r="AV127" s="24">
        <f t="shared" si="31"/>
        <v>1</v>
      </c>
      <c r="AW127" s="24">
        <f t="shared" si="32"/>
        <v>15500</v>
      </c>
      <c r="AX127" s="24">
        <f t="shared" si="25"/>
        <v>100</v>
      </c>
      <c r="AY127" s="24">
        <f t="shared" si="33"/>
        <v>1769</v>
      </c>
    </row>
    <row r="128" spans="31:51">
      <c r="AE128" s="24">
        <f t="shared" si="34"/>
        <v>5</v>
      </c>
      <c r="AF128" s="24">
        <f t="shared" si="22"/>
        <v>1150</v>
      </c>
      <c r="AG128" s="24" t="str">
        <f t="shared" si="35"/>
        <v>T1</v>
      </c>
      <c r="AH128" s="24">
        <f t="shared" si="26"/>
        <v>30</v>
      </c>
      <c r="AI128" s="24">
        <f t="shared" si="36"/>
        <v>5</v>
      </c>
      <c r="AJ128" s="24">
        <f t="shared" si="23"/>
        <v>102</v>
      </c>
      <c r="AK128" s="24">
        <f t="shared" si="27"/>
        <v>125</v>
      </c>
      <c r="AL128" s="24">
        <f t="shared" si="28"/>
        <v>230</v>
      </c>
      <c r="AM128" s="24">
        <f t="shared" si="28"/>
        <v>1140</v>
      </c>
      <c r="AO128" s="24">
        <f t="shared" si="37"/>
        <v>9</v>
      </c>
      <c r="AP128" s="24">
        <f t="shared" si="24"/>
        <v>1230</v>
      </c>
      <c r="AQ128" s="24" t="str">
        <f t="shared" si="38"/>
        <v>T1</v>
      </c>
      <c r="AR128" s="24">
        <f t="shared" si="39"/>
        <v>4</v>
      </c>
      <c r="AS128" s="24">
        <f t="shared" si="40"/>
        <v>3</v>
      </c>
      <c r="AT128" s="24">
        <f t="shared" si="29"/>
        <v>4</v>
      </c>
      <c r="AU128" s="24">
        <f t="shared" si="30"/>
        <v>30</v>
      </c>
      <c r="AV128" s="24">
        <f t="shared" si="31"/>
        <v>1</v>
      </c>
      <c r="AW128" s="24">
        <f t="shared" si="32"/>
        <v>15500</v>
      </c>
      <c r="AX128" s="24">
        <f t="shared" si="25"/>
        <v>100</v>
      </c>
      <c r="AY128" s="24">
        <f t="shared" si="33"/>
        <v>1951</v>
      </c>
    </row>
    <row r="129" spans="31:51">
      <c r="AE129" s="24">
        <f t="shared" si="34"/>
        <v>5</v>
      </c>
      <c r="AF129" s="24">
        <f t="shared" si="22"/>
        <v>1150</v>
      </c>
      <c r="AG129" s="24" t="str">
        <f t="shared" si="35"/>
        <v>T1</v>
      </c>
      <c r="AH129" s="24">
        <f t="shared" si="26"/>
        <v>30</v>
      </c>
      <c r="AI129" s="24">
        <f t="shared" si="36"/>
        <v>6</v>
      </c>
      <c r="AJ129" s="24">
        <f t="shared" si="23"/>
        <v>102</v>
      </c>
      <c r="AK129" s="24">
        <f t="shared" si="27"/>
        <v>170</v>
      </c>
      <c r="AL129" s="24">
        <f t="shared" si="28"/>
        <v>350</v>
      </c>
      <c r="AM129" s="24">
        <f t="shared" si="28"/>
        <v>960</v>
      </c>
      <c r="AO129" s="24">
        <f t="shared" si="37"/>
        <v>9</v>
      </c>
      <c r="AP129" s="24">
        <f t="shared" si="24"/>
        <v>1230</v>
      </c>
      <c r="AQ129" s="24" t="str">
        <f t="shared" si="38"/>
        <v>T1</v>
      </c>
      <c r="AR129" s="24">
        <f t="shared" si="39"/>
        <v>4</v>
      </c>
      <c r="AS129" s="24">
        <f t="shared" si="40"/>
        <v>4</v>
      </c>
      <c r="AT129" s="24">
        <f t="shared" si="29"/>
        <v>4</v>
      </c>
      <c r="AU129" s="24">
        <f t="shared" si="30"/>
        <v>30</v>
      </c>
      <c r="AV129" s="24">
        <f t="shared" si="31"/>
        <v>0</v>
      </c>
      <c r="AW129" s="24">
        <f t="shared" si="32"/>
        <v>15500</v>
      </c>
      <c r="AX129" s="24">
        <f t="shared" si="25"/>
        <v>100</v>
      </c>
      <c r="AY129" s="24">
        <f t="shared" si="33"/>
        <v>2133</v>
      </c>
    </row>
    <row r="130" spans="31:51">
      <c r="AE130" s="24">
        <f t="shared" si="34"/>
        <v>5</v>
      </c>
      <c r="AF130" s="24">
        <f t="shared" si="22"/>
        <v>1150</v>
      </c>
      <c r="AG130" s="24" t="str">
        <f t="shared" si="35"/>
        <v>T1</v>
      </c>
      <c r="AH130" s="24">
        <f t="shared" si="26"/>
        <v>30</v>
      </c>
      <c r="AI130" s="24">
        <f t="shared" si="36"/>
        <v>7</v>
      </c>
      <c r="AJ130" s="24">
        <f t="shared" si="23"/>
        <v>102</v>
      </c>
      <c r="AK130" s="24">
        <f t="shared" si="27"/>
        <v>215</v>
      </c>
      <c r="AL130" s="24">
        <f t="shared" si="28"/>
        <v>550</v>
      </c>
      <c r="AM130" s="24">
        <f t="shared" si="28"/>
        <v>1470</v>
      </c>
      <c r="AO130" s="24">
        <f t="shared" si="37"/>
        <v>10</v>
      </c>
      <c r="AP130" s="24">
        <f t="shared" si="24"/>
        <v>1240</v>
      </c>
      <c r="AQ130" s="24" t="str">
        <f t="shared" si="38"/>
        <v>T1</v>
      </c>
      <c r="AR130" s="24">
        <f t="shared" si="39"/>
        <v>1</v>
      </c>
      <c r="AS130" s="24">
        <f t="shared" si="40"/>
        <v>0</v>
      </c>
      <c r="AT130" s="24">
        <f t="shared" si="29"/>
        <v>4</v>
      </c>
      <c r="AU130" s="24">
        <f t="shared" si="30"/>
        <v>5</v>
      </c>
      <c r="AV130" s="24">
        <f t="shared" si="31"/>
        <v>1</v>
      </c>
      <c r="AW130" s="24">
        <f t="shared" si="32"/>
        <v>170</v>
      </c>
      <c r="AX130" s="24">
        <f t="shared" si="25"/>
        <v>100</v>
      </c>
      <c r="AY130" s="24">
        <f t="shared" si="33"/>
        <v>100</v>
      </c>
    </row>
    <row r="131" spans="31:51">
      <c r="AE131" s="24">
        <f t="shared" si="34"/>
        <v>5</v>
      </c>
      <c r="AF131" s="24">
        <f t="shared" si="22"/>
        <v>1150</v>
      </c>
      <c r="AG131" s="24" t="str">
        <f t="shared" si="35"/>
        <v>T1</v>
      </c>
      <c r="AH131" s="24">
        <f t="shared" si="26"/>
        <v>30</v>
      </c>
      <c r="AI131" s="24">
        <f t="shared" si="36"/>
        <v>8</v>
      </c>
      <c r="AJ131" s="24">
        <f t="shared" si="23"/>
        <v>102</v>
      </c>
      <c r="AK131" s="24">
        <f t="shared" si="27"/>
        <v>260</v>
      </c>
      <c r="AL131" s="24">
        <f t="shared" si="28"/>
        <v>700</v>
      </c>
      <c r="AM131" s="24">
        <f t="shared" si="28"/>
        <v>1950</v>
      </c>
      <c r="AO131" s="24">
        <f t="shared" si="37"/>
        <v>10</v>
      </c>
      <c r="AP131" s="24">
        <f t="shared" si="24"/>
        <v>1240</v>
      </c>
      <c r="AQ131" s="24" t="str">
        <f t="shared" si="38"/>
        <v>T1</v>
      </c>
      <c r="AR131" s="24">
        <f t="shared" si="39"/>
        <v>1</v>
      </c>
      <c r="AS131" s="24">
        <f t="shared" si="40"/>
        <v>1</v>
      </c>
      <c r="AT131" s="24">
        <f t="shared" si="29"/>
        <v>4</v>
      </c>
      <c r="AU131" s="24">
        <f t="shared" si="30"/>
        <v>5</v>
      </c>
      <c r="AV131" s="24">
        <f t="shared" si="31"/>
        <v>1</v>
      </c>
      <c r="AW131" s="24">
        <f t="shared" si="32"/>
        <v>170</v>
      </c>
      <c r="AX131" s="24">
        <f t="shared" si="25"/>
        <v>100</v>
      </c>
      <c r="AY131" s="24">
        <f t="shared" si="33"/>
        <v>200</v>
      </c>
    </row>
    <row r="132" spans="31:51">
      <c r="AE132" s="24">
        <f t="shared" si="34"/>
        <v>5</v>
      </c>
      <c r="AF132" s="24">
        <f t="shared" ref="AF132:AF195" si="41">VLOOKUP(AE132,$Z$3:$AC$57,MATCH(AF$3,$Z$3:$AC$3,0),FALSE)</f>
        <v>1150</v>
      </c>
      <c r="AG132" s="24" t="str">
        <f t="shared" si="35"/>
        <v>T1</v>
      </c>
      <c r="AH132" s="24">
        <f t="shared" si="26"/>
        <v>30</v>
      </c>
      <c r="AI132" s="24">
        <f t="shared" si="36"/>
        <v>9</v>
      </c>
      <c r="AJ132" s="24">
        <f t="shared" ref="AJ132:AJ195" si="42">VLOOKUP(AE132,$Z$3:$AC$57,MATCH(AJ$3,$Z$3:$AC$3,0),FALSE)</f>
        <v>102</v>
      </c>
      <c r="AK132" s="24">
        <f t="shared" si="27"/>
        <v>305</v>
      </c>
      <c r="AL132" s="24">
        <f t="shared" si="28"/>
        <v>900</v>
      </c>
      <c r="AM132" s="24">
        <f t="shared" si="28"/>
        <v>2430</v>
      </c>
      <c r="AO132" s="24">
        <f t="shared" si="37"/>
        <v>10</v>
      </c>
      <c r="AP132" s="24">
        <f t="shared" ref="AP132:AP195" si="43">VLOOKUP(AO132,$Z$3:$AC$57,MATCH(AP$3,$Z$3:$AC$3,0),FALSE)</f>
        <v>1240</v>
      </c>
      <c r="AQ132" s="24" t="str">
        <f t="shared" si="38"/>
        <v>T1</v>
      </c>
      <c r="AR132" s="24">
        <f t="shared" si="39"/>
        <v>2</v>
      </c>
      <c r="AS132" s="24">
        <f t="shared" si="40"/>
        <v>0</v>
      </c>
      <c r="AT132" s="24">
        <f t="shared" si="29"/>
        <v>4</v>
      </c>
      <c r="AU132" s="24">
        <f t="shared" si="30"/>
        <v>10</v>
      </c>
      <c r="AV132" s="24">
        <f t="shared" si="31"/>
        <v>1</v>
      </c>
      <c r="AW132" s="24">
        <f t="shared" si="32"/>
        <v>180</v>
      </c>
      <c r="AX132" s="24">
        <f t="shared" ref="AX132:AX195" si="44">VLOOKUP(AO132,$Z$3:$AC$57,MATCH(AX$3,$Z$3:$AC$3,0),FALSE)</f>
        <v>100</v>
      </c>
      <c r="AY132" s="24">
        <f t="shared" si="33"/>
        <v>325</v>
      </c>
    </row>
    <row r="133" spans="31:51">
      <c r="AE133" s="24">
        <f t="shared" si="34"/>
        <v>5</v>
      </c>
      <c r="AF133" s="24">
        <f t="shared" si="41"/>
        <v>1150</v>
      </c>
      <c r="AG133" s="24" t="str">
        <f t="shared" si="35"/>
        <v>T1</v>
      </c>
      <c r="AH133" s="24">
        <f t="shared" ref="AH133:AH196" si="45">VLOOKUP(VLOOKUP(AG133,$B$3:$D$6,3,FALSE),$F$3:$G$9,2,FALSE)</f>
        <v>30</v>
      </c>
      <c r="AI133" s="24">
        <f t="shared" si="36"/>
        <v>10</v>
      </c>
      <c r="AJ133" s="24">
        <f t="shared" si="42"/>
        <v>102</v>
      </c>
      <c r="AK133" s="24">
        <f t="shared" ref="AK133:AK196" si="46">VLOOKUP(AI133,$T$3:$X$63,MATCH("累计属性",$T$3:$X$3,0),FALSE)</f>
        <v>350</v>
      </c>
      <c r="AL133" s="24">
        <f t="shared" ref="AL133:AM196" si="47">VLOOKUP($AI133,$T$3:$X$63,MATCH(AL$3,$T$3:$X$3,0),FALSE)</f>
        <v>1100</v>
      </c>
      <c r="AM133" s="24">
        <f t="shared" si="47"/>
        <v>2910</v>
      </c>
      <c r="AO133" s="24">
        <f t="shared" si="37"/>
        <v>10</v>
      </c>
      <c r="AP133" s="24">
        <f t="shared" si="43"/>
        <v>1240</v>
      </c>
      <c r="AQ133" s="24" t="str">
        <f t="shared" si="38"/>
        <v>T1</v>
      </c>
      <c r="AR133" s="24">
        <f t="shared" si="39"/>
        <v>2</v>
      </c>
      <c r="AS133" s="24">
        <f t="shared" si="40"/>
        <v>1</v>
      </c>
      <c r="AT133" s="24">
        <f t="shared" ref="AT133:AT196" si="48">VLOOKUP($AQ133,$B$3:$D$6,MATCH(AT$3,$B$3:$D$3,0),FALSE)</f>
        <v>4</v>
      </c>
      <c r="AU133" s="24">
        <f t="shared" ref="AU133:AU196" si="49">VLOOKUP($AR133,$F$3:$G$9,MATCH(AU$3,$F$3:$G$3,0),FALSE)</f>
        <v>10</v>
      </c>
      <c r="AV133" s="24">
        <f t="shared" ref="AV133:AV196" si="50">IF(AP133&lt;&gt;AP134,0,1)</f>
        <v>1</v>
      </c>
      <c r="AW133" s="24">
        <f t="shared" ref="AW133:AW196" si="51">VLOOKUP($AR133&amp;"星"&amp;$AS133&amp;"亮",$I$3:$R$57,MATCH(AW$3,$I$3:$R$3,0),FALSE)</f>
        <v>550</v>
      </c>
      <c r="AX133" s="24">
        <f t="shared" si="44"/>
        <v>100</v>
      </c>
      <c r="AY133" s="24">
        <f t="shared" ref="AY133:AY196" si="52">VLOOKUP($AR133&amp;"星"&amp;$AS133&amp;"亮",$I$3:$R$57,MATCH(AY$3,$I$3:$R$3,0),FALSE)</f>
        <v>450</v>
      </c>
    </row>
    <row r="134" spans="31:51">
      <c r="AE134" s="24">
        <f t="shared" ref="AE134:AE197" si="53">IF(AH133=AI133,AE133+1,AE133)</f>
        <v>5</v>
      </c>
      <c r="AF134" s="24">
        <f t="shared" si="41"/>
        <v>1150</v>
      </c>
      <c r="AG134" s="24" t="str">
        <f t="shared" ref="AG134:AG197" si="54">"T"&amp;LEFT(AF134,1)</f>
        <v>T1</v>
      </c>
      <c r="AH134" s="24">
        <f t="shared" si="45"/>
        <v>30</v>
      </c>
      <c r="AI134" s="24">
        <f t="shared" ref="AI134:AI197" si="55">IF(AH133=AI133,1,AI133+1)</f>
        <v>11</v>
      </c>
      <c r="AJ134" s="24">
        <f t="shared" si="42"/>
        <v>102</v>
      </c>
      <c r="AK134" s="24">
        <f t="shared" si="46"/>
        <v>415</v>
      </c>
      <c r="AL134" s="24">
        <f t="shared" si="47"/>
        <v>200</v>
      </c>
      <c r="AM134" s="24">
        <f t="shared" si="47"/>
        <v>390</v>
      </c>
      <c r="AO134" s="24">
        <f t="shared" ref="AO134:AO197" si="56">IF(AND(AR133=AS133,AS133=AT133),AO133+1,AO133)</f>
        <v>10</v>
      </c>
      <c r="AP134" s="24">
        <f t="shared" si="43"/>
        <v>1240</v>
      </c>
      <c r="AQ134" s="24" t="str">
        <f t="shared" ref="AQ134:AQ197" si="57">"T"&amp;LEFT(AP134,1)</f>
        <v>T1</v>
      </c>
      <c r="AR134" s="24">
        <f t="shared" ref="AR134:AR197" si="58">IF(AP133&lt;&gt;AP134,VLOOKUP(AQ134,$B$3:$D$6,2,FALSE),IF(AS133&lt;AR133,AR133,IF(AT133&gt;AR133,AR133+1,VLOOKUP(AP134,$B$3:$D$6,2,FALSE))))</f>
        <v>2</v>
      </c>
      <c r="AS134" s="24">
        <f t="shared" ref="AS134:AS197" si="59">IF(AS133&lt;AR133,AS133+1,0)</f>
        <v>2</v>
      </c>
      <c r="AT134" s="24">
        <f t="shared" si="48"/>
        <v>4</v>
      </c>
      <c r="AU134" s="24">
        <f t="shared" si="49"/>
        <v>10</v>
      </c>
      <c r="AV134" s="24">
        <f t="shared" si="50"/>
        <v>1</v>
      </c>
      <c r="AW134" s="24">
        <f t="shared" si="51"/>
        <v>550</v>
      </c>
      <c r="AX134" s="24">
        <f t="shared" si="44"/>
        <v>100</v>
      </c>
      <c r="AY134" s="24">
        <f t="shared" si="52"/>
        <v>575</v>
      </c>
    </row>
    <row r="135" spans="31:51">
      <c r="AE135" s="24">
        <f t="shared" si="53"/>
        <v>5</v>
      </c>
      <c r="AF135" s="24">
        <f t="shared" si="41"/>
        <v>1150</v>
      </c>
      <c r="AG135" s="24" t="str">
        <f t="shared" si="54"/>
        <v>T1</v>
      </c>
      <c r="AH135" s="24">
        <f t="shared" si="45"/>
        <v>30</v>
      </c>
      <c r="AI135" s="24">
        <f t="shared" si="55"/>
        <v>12</v>
      </c>
      <c r="AJ135" s="24">
        <f t="shared" si="42"/>
        <v>102</v>
      </c>
      <c r="AK135" s="24">
        <f t="shared" si="46"/>
        <v>480</v>
      </c>
      <c r="AL135" s="24">
        <f t="shared" si="47"/>
        <v>650</v>
      </c>
      <c r="AM135" s="24">
        <f t="shared" si="47"/>
        <v>1170</v>
      </c>
      <c r="AO135" s="24">
        <f t="shared" si="56"/>
        <v>10</v>
      </c>
      <c r="AP135" s="24">
        <f t="shared" si="43"/>
        <v>1240</v>
      </c>
      <c r="AQ135" s="24" t="str">
        <f t="shared" si="57"/>
        <v>T1</v>
      </c>
      <c r="AR135" s="24">
        <f t="shared" si="58"/>
        <v>3</v>
      </c>
      <c r="AS135" s="24">
        <f t="shared" si="59"/>
        <v>0</v>
      </c>
      <c r="AT135" s="24">
        <f t="shared" si="48"/>
        <v>4</v>
      </c>
      <c r="AU135" s="24">
        <f t="shared" si="49"/>
        <v>20</v>
      </c>
      <c r="AV135" s="24">
        <f t="shared" si="50"/>
        <v>1</v>
      </c>
      <c r="AW135" s="24">
        <f t="shared" si="51"/>
        <v>650</v>
      </c>
      <c r="AX135" s="24">
        <f t="shared" si="44"/>
        <v>100</v>
      </c>
      <c r="AY135" s="24">
        <f t="shared" si="52"/>
        <v>737</v>
      </c>
    </row>
    <row r="136" spans="31:51">
      <c r="AE136" s="24">
        <f t="shared" si="53"/>
        <v>5</v>
      </c>
      <c r="AF136" s="24">
        <f t="shared" si="41"/>
        <v>1150</v>
      </c>
      <c r="AG136" s="24" t="str">
        <f t="shared" si="54"/>
        <v>T1</v>
      </c>
      <c r="AH136" s="24">
        <f t="shared" si="45"/>
        <v>30</v>
      </c>
      <c r="AI136" s="24">
        <f t="shared" si="55"/>
        <v>13</v>
      </c>
      <c r="AJ136" s="24">
        <f t="shared" si="42"/>
        <v>102</v>
      </c>
      <c r="AK136" s="24">
        <f t="shared" si="46"/>
        <v>545</v>
      </c>
      <c r="AL136" s="24">
        <f t="shared" si="47"/>
        <v>1100</v>
      </c>
      <c r="AM136" s="24">
        <f t="shared" si="47"/>
        <v>1980</v>
      </c>
      <c r="AO136" s="24">
        <f t="shared" si="56"/>
        <v>10</v>
      </c>
      <c r="AP136" s="24">
        <f t="shared" si="43"/>
        <v>1240</v>
      </c>
      <c r="AQ136" s="24" t="str">
        <f t="shared" si="57"/>
        <v>T1</v>
      </c>
      <c r="AR136" s="24">
        <f t="shared" si="58"/>
        <v>3</v>
      </c>
      <c r="AS136" s="24">
        <f t="shared" si="59"/>
        <v>1</v>
      </c>
      <c r="AT136" s="24">
        <f t="shared" si="48"/>
        <v>4</v>
      </c>
      <c r="AU136" s="24">
        <f t="shared" si="49"/>
        <v>20</v>
      </c>
      <c r="AV136" s="24">
        <f t="shared" si="50"/>
        <v>1</v>
      </c>
      <c r="AW136" s="24">
        <f t="shared" si="51"/>
        <v>2600</v>
      </c>
      <c r="AX136" s="24">
        <f t="shared" si="44"/>
        <v>100</v>
      </c>
      <c r="AY136" s="24">
        <f t="shared" si="52"/>
        <v>899</v>
      </c>
    </row>
    <row r="137" spans="31:51">
      <c r="AE137" s="24">
        <f t="shared" si="53"/>
        <v>5</v>
      </c>
      <c r="AF137" s="24">
        <f t="shared" si="41"/>
        <v>1150</v>
      </c>
      <c r="AG137" s="24" t="str">
        <f t="shared" si="54"/>
        <v>T1</v>
      </c>
      <c r="AH137" s="24">
        <f t="shared" si="45"/>
        <v>30</v>
      </c>
      <c r="AI137" s="24">
        <f t="shared" si="55"/>
        <v>14</v>
      </c>
      <c r="AJ137" s="24">
        <f t="shared" si="42"/>
        <v>102</v>
      </c>
      <c r="AK137" s="24">
        <f t="shared" si="46"/>
        <v>610</v>
      </c>
      <c r="AL137" s="24">
        <f t="shared" si="47"/>
        <v>1550</v>
      </c>
      <c r="AM137" s="24">
        <f t="shared" si="47"/>
        <v>2760</v>
      </c>
      <c r="AO137" s="24">
        <f t="shared" si="56"/>
        <v>10</v>
      </c>
      <c r="AP137" s="24">
        <f t="shared" si="43"/>
        <v>1240</v>
      </c>
      <c r="AQ137" s="24" t="str">
        <f t="shared" si="57"/>
        <v>T1</v>
      </c>
      <c r="AR137" s="24">
        <f t="shared" si="58"/>
        <v>3</v>
      </c>
      <c r="AS137" s="24">
        <f t="shared" si="59"/>
        <v>2</v>
      </c>
      <c r="AT137" s="24">
        <f t="shared" si="48"/>
        <v>4</v>
      </c>
      <c r="AU137" s="24">
        <f t="shared" si="49"/>
        <v>20</v>
      </c>
      <c r="AV137" s="24">
        <f t="shared" si="50"/>
        <v>1</v>
      </c>
      <c r="AW137" s="24">
        <f t="shared" si="51"/>
        <v>2600</v>
      </c>
      <c r="AX137" s="24">
        <f t="shared" si="44"/>
        <v>100</v>
      </c>
      <c r="AY137" s="24">
        <f t="shared" si="52"/>
        <v>1061</v>
      </c>
    </row>
    <row r="138" spans="31:51">
      <c r="AE138" s="24">
        <f t="shared" si="53"/>
        <v>5</v>
      </c>
      <c r="AF138" s="24">
        <f t="shared" si="41"/>
        <v>1150</v>
      </c>
      <c r="AG138" s="24" t="str">
        <f t="shared" si="54"/>
        <v>T1</v>
      </c>
      <c r="AH138" s="24">
        <f t="shared" si="45"/>
        <v>30</v>
      </c>
      <c r="AI138" s="24">
        <f t="shared" si="55"/>
        <v>15</v>
      </c>
      <c r="AJ138" s="24">
        <f t="shared" si="42"/>
        <v>102</v>
      </c>
      <c r="AK138" s="24">
        <f t="shared" si="46"/>
        <v>675</v>
      </c>
      <c r="AL138" s="24">
        <f t="shared" si="47"/>
        <v>1950</v>
      </c>
      <c r="AM138" s="24">
        <f t="shared" si="47"/>
        <v>3540</v>
      </c>
      <c r="AO138" s="24">
        <f t="shared" si="56"/>
        <v>10</v>
      </c>
      <c r="AP138" s="24">
        <f t="shared" si="43"/>
        <v>1240</v>
      </c>
      <c r="AQ138" s="24" t="str">
        <f t="shared" si="57"/>
        <v>T1</v>
      </c>
      <c r="AR138" s="24">
        <f t="shared" si="58"/>
        <v>3</v>
      </c>
      <c r="AS138" s="24">
        <f t="shared" si="59"/>
        <v>3</v>
      </c>
      <c r="AT138" s="24">
        <f t="shared" si="48"/>
        <v>4</v>
      </c>
      <c r="AU138" s="24">
        <f t="shared" si="49"/>
        <v>20</v>
      </c>
      <c r="AV138" s="24">
        <f t="shared" si="50"/>
        <v>1</v>
      </c>
      <c r="AW138" s="24">
        <f t="shared" si="51"/>
        <v>2600</v>
      </c>
      <c r="AX138" s="24">
        <f t="shared" si="44"/>
        <v>100</v>
      </c>
      <c r="AY138" s="24">
        <f t="shared" si="52"/>
        <v>1223</v>
      </c>
    </row>
    <row r="139" spans="31:51">
      <c r="AE139" s="24">
        <f t="shared" si="53"/>
        <v>5</v>
      </c>
      <c r="AF139" s="24">
        <f t="shared" si="41"/>
        <v>1150</v>
      </c>
      <c r="AG139" s="24" t="str">
        <f t="shared" si="54"/>
        <v>T1</v>
      </c>
      <c r="AH139" s="24">
        <f t="shared" si="45"/>
        <v>30</v>
      </c>
      <c r="AI139" s="24">
        <f t="shared" si="55"/>
        <v>16</v>
      </c>
      <c r="AJ139" s="24">
        <f t="shared" si="42"/>
        <v>102</v>
      </c>
      <c r="AK139" s="24">
        <f t="shared" si="46"/>
        <v>740</v>
      </c>
      <c r="AL139" s="24">
        <f t="shared" si="47"/>
        <v>2400</v>
      </c>
      <c r="AM139" s="24">
        <f t="shared" si="47"/>
        <v>4350</v>
      </c>
      <c r="AO139" s="24">
        <f t="shared" si="56"/>
        <v>10</v>
      </c>
      <c r="AP139" s="24">
        <f t="shared" si="43"/>
        <v>1240</v>
      </c>
      <c r="AQ139" s="24" t="str">
        <f t="shared" si="57"/>
        <v>T1</v>
      </c>
      <c r="AR139" s="24">
        <f t="shared" si="58"/>
        <v>4</v>
      </c>
      <c r="AS139" s="24">
        <f t="shared" si="59"/>
        <v>0</v>
      </c>
      <c r="AT139" s="24">
        <f t="shared" si="48"/>
        <v>4</v>
      </c>
      <c r="AU139" s="24">
        <f t="shared" si="49"/>
        <v>30</v>
      </c>
      <c r="AV139" s="24">
        <f t="shared" si="50"/>
        <v>1</v>
      </c>
      <c r="AW139" s="24">
        <f t="shared" si="51"/>
        <v>3100</v>
      </c>
      <c r="AX139" s="24">
        <f t="shared" si="44"/>
        <v>100</v>
      </c>
      <c r="AY139" s="24">
        <f t="shared" si="52"/>
        <v>1405</v>
      </c>
    </row>
    <row r="140" spans="31:51">
      <c r="AE140" s="24">
        <f t="shared" si="53"/>
        <v>5</v>
      </c>
      <c r="AF140" s="24">
        <f t="shared" si="41"/>
        <v>1150</v>
      </c>
      <c r="AG140" s="24" t="str">
        <f t="shared" si="54"/>
        <v>T1</v>
      </c>
      <c r="AH140" s="24">
        <f t="shared" si="45"/>
        <v>30</v>
      </c>
      <c r="AI140" s="24">
        <f t="shared" si="55"/>
        <v>17</v>
      </c>
      <c r="AJ140" s="24">
        <f t="shared" si="42"/>
        <v>102</v>
      </c>
      <c r="AK140" s="24">
        <f t="shared" si="46"/>
        <v>805</v>
      </c>
      <c r="AL140" s="24">
        <f t="shared" si="47"/>
        <v>2850</v>
      </c>
      <c r="AM140" s="24">
        <f t="shared" si="47"/>
        <v>5130</v>
      </c>
      <c r="AO140" s="24">
        <f t="shared" si="56"/>
        <v>10</v>
      </c>
      <c r="AP140" s="24">
        <f t="shared" si="43"/>
        <v>1240</v>
      </c>
      <c r="AQ140" s="24" t="str">
        <f t="shared" si="57"/>
        <v>T1</v>
      </c>
      <c r="AR140" s="24">
        <f t="shared" si="58"/>
        <v>4</v>
      </c>
      <c r="AS140" s="24">
        <f t="shared" si="59"/>
        <v>1</v>
      </c>
      <c r="AT140" s="24">
        <f t="shared" si="48"/>
        <v>4</v>
      </c>
      <c r="AU140" s="24">
        <f t="shared" si="49"/>
        <v>30</v>
      </c>
      <c r="AV140" s="24">
        <f t="shared" si="50"/>
        <v>1</v>
      </c>
      <c r="AW140" s="24">
        <f t="shared" si="51"/>
        <v>15500</v>
      </c>
      <c r="AX140" s="24">
        <f t="shared" si="44"/>
        <v>100</v>
      </c>
      <c r="AY140" s="24">
        <f t="shared" si="52"/>
        <v>1587</v>
      </c>
    </row>
    <row r="141" spans="31:51">
      <c r="AE141" s="24">
        <f t="shared" si="53"/>
        <v>5</v>
      </c>
      <c r="AF141" s="24">
        <f t="shared" si="41"/>
        <v>1150</v>
      </c>
      <c r="AG141" s="24" t="str">
        <f t="shared" si="54"/>
        <v>T1</v>
      </c>
      <c r="AH141" s="24">
        <f t="shared" si="45"/>
        <v>30</v>
      </c>
      <c r="AI141" s="24">
        <f t="shared" si="55"/>
        <v>18</v>
      </c>
      <c r="AJ141" s="24">
        <f t="shared" si="42"/>
        <v>102</v>
      </c>
      <c r="AK141" s="24">
        <f t="shared" si="46"/>
        <v>870</v>
      </c>
      <c r="AL141" s="24">
        <f t="shared" si="47"/>
        <v>3300</v>
      </c>
      <c r="AM141" s="24">
        <f t="shared" si="47"/>
        <v>5910</v>
      </c>
      <c r="AO141" s="24">
        <f t="shared" si="56"/>
        <v>10</v>
      </c>
      <c r="AP141" s="24">
        <f t="shared" si="43"/>
        <v>1240</v>
      </c>
      <c r="AQ141" s="24" t="str">
        <f t="shared" si="57"/>
        <v>T1</v>
      </c>
      <c r="AR141" s="24">
        <f t="shared" si="58"/>
        <v>4</v>
      </c>
      <c r="AS141" s="24">
        <f t="shared" si="59"/>
        <v>2</v>
      </c>
      <c r="AT141" s="24">
        <f t="shared" si="48"/>
        <v>4</v>
      </c>
      <c r="AU141" s="24">
        <f t="shared" si="49"/>
        <v>30</v>
      </c>
      <c r="AV141" s="24">
        <f t="shared" si="50"/>
        <v>1</v>
      </c>
      <c r="AW141" s="24">
        <f t="shared" si="51"/>
        <v>15500</v>
      </c>
      <c r="AX141" s="24">
        <f t="shared" si="44"/>
        <v>100</v>
      </c>
      <c r="AY141" s="24">
        <f t="shared" si="52"/>
        <v>1769</v>
      </c>
    </row>
    <row r="142" spans="31:51">
      <c r="AE142" s="24">
        <f t="shared" si="53"/>
        <v>5</v>
      </c>
      <c r="AF142" s="24">
        <f t="shared" si="41"/>
        <v>1150</v>
      </c>
      <c r="AG142" s="24" t="str">
        <f t="shared" si="54"/>
        <v>T1</v>
      </c>
      <c r="AH142" s="24">
        <f t="shared" si="45"/>
        <v>30</v>
      </c>
      <c r="AI142" s="24">
        <f t="shared" si="55"/>
        <v>19</v>
      </c>
      <c r="AJ142" s="24">
        <f t="shared" si="42"/>
        <v>102</v>
      </c>
      <c r="AK142" s="24">
        <f t="shared" si="46"/>
        <v>935</v>
      </c>
      <c r="AL142" s="24">
        <f t="shared" si="47"/>
        <v>3700</v>
      </c>
      <c r="AM142" s="24">
        <f t="shared" si="47"/>
        <v>6720</v>
      </c>
      <c r="AO142" s="24">
        <f t="shared" si="56"/>
        <v>10</v>
      </c>
      <c r="AP142" s="24">
        <f t="shared" si="43"/>
        <v>1240</v>
      </c>
      <c r="AQ142" s="24" t="str">
        <f t="shared" si="57"/>
        <v>T1</v>
      </c>
      <c r="AR142" s="24">
        <f t="shared" si="58"/>
        <v>4</v>
      </c>
      <c r="AS142" s="24">
        <f t="shared" si="59"/>
        <v>3</v>
      </c>
      <c r="AT142" s="24">
        <f t="shared" si="48"/>
        <v>4</v>
      </c>
      <c r="AU142" s="24">
        <f t="shared" si="49"/>
        <v>30</v>
      </c>
      <c r="AV142" s="24">
        <f t="shared" si="50"/>
        <v>1</v>
      </c>
      <c r="AW142" s="24">
        <f t="shared" si="51"/>
        <v>15500</v>
      </c>
      <c r="AX142" s="24">
        <f t="shared" si="44"/>
        <v>100</v>
      </c>
      <c r="AY142" s="24">
        <f t="shared" si="52"/>
        <v>1951</v>
      </c>
    </row>
    <row r="143" spans="31:51">
      <c r="AE143" s="24">
        <f t="shared" si="53"/>
        <v>5</v>
      </c>
      <c r="AF143" s="24">
        <f t="shared" si="41"/>
        <v>1150</v>
      </c>
      <c r="AG143" s="24" t="str">
        <f t="shared" si="54"/>
        <v>T1</v>
      </c>
      <c r="AH143" s="24">
        <f t="shared" si="45"/>
        <v>30</v>
      </c>
      <c r="AI143" s="24">
        <f t="shared" si="55"/>
        <v>20</v>
      </c>
      <c r="AJ143" s="24">
        <f t="shared" si="42"/>
        <v>102</v>
      </c>
      <c r="AK143" s="24">
        <f t="shared" si="46"/>
        <v>1000</v>
      </c>
      <c r="AL143" s="24">
        <f t="shared" si="47"/>
        <v>4200</v>
      </c>
      <c r="AM143" s="24">
        <f t="shared" si="47"/>
        <v>7500</v>
      </c>
      <c r="AO143" s="24">
        <f t="shared" si="56"/>
        <v>10</v>
      </c>
      <c r="AP143" s="24">
        <f t="shared" si="43"/>
        <v>1240</v>
      </c>
      <c r="AQ143" s="24" t="str">
        <f t="shared" si="57"/>
        <v>T1</v>
      </c>
      <c r="AR143" s="24">
        <f t="shared" si="58"/>
        <v>4</v>
      </c>
      <c r="AS143" s="24">
        <f t="shared" si="59"/>
        <v>4</v>
      </c>
      <c r="AT143" s="24">
        <f t="shared" si="48"/>
        <v>4</v>
      </c>
      <c r="AU143" s="24">
        <f t="shared" si="49"/>
        <v>30</v>
      </c>
      <c r="AV143" s="24">
        <f t="shared" si="50"/>
        <v>0</v>
      </c>
      <c r="AW143" s="24">
        <f t="shared" si="51"/>
        <v>15500</v>
      </c>
      <c r="AX143" s="24">
        <f t="shared" si="44"/>
        <v>100</v>
      </c>
      <c r="AY143" s="24">
        <f t="shared" si="52"/>
        <v>2133</v>
      </c>
    </row>
    <row r="144" spans="31:51">
      <c r="AE144" s="24">
        <f t="shared" si="53"/>
        <v>5</v>
      </c>
      <c r="AF144" s="24">
        <f t="shared" si="41"/>
        <v>1150</v>
      </c>
      <c r="AG144" s="24" t="str">
        <f t="shared" si="54"/>
        <v>T1</v>
      </c>
      <c r="AH144" s="24">
        <f t="shared" si="45"/>
        <v>30</v>
      </c>
      <c r="AI144" s="24">
        <f t="shared" si="55"/>
        <v>21</v>
      </c>
      <c r="AJ144" s="24">
        <f t="shared" si="42"/>
        <v>102</v>
      </c>
      <c r="AK144" s="24">
        <f t="shared" si="46"/>
        <v>1110</v>
      </c>
      <c r="AL144" s="24">
        <f t="shared" si="47"/>
        <v>1600</v>
      </c>
      <c r="AM144" s="24">
        <f t="shared" si="47"/>
        <v>1800</v>
      </c>
      <c r="AO144" s="24">
        <f t="shared" si="56"/>
        <v>11</v>
      </c>
      <c r="AP144" s="24">
        <f t="shared" si="43"/>
        <v>1250</v>
      </c>
      <c r="AQ144" s="24" t="str">
        <f t="shared" si="57"/>
        <v>T1</v>
      </c>
      <c r="AR144" s="24">
        <f t="shared" si="58"/>
        <v>1</v>
      </c>
      <c r="AS144" s="24">
        <f t="shared" si="59"/>
        <v>0</v>
      </c>
      <c r="AT144" s="24">
        <f t="shared" si="48"/>
        <v>4</v>
      </c>
      <c r="AU144" s="24">
        <f t="shared" si="49"/>
        <v>5</v>
      </c>
      <c r="AV144" s="24">
        <f t="shared" si="50"/>
        <v>1</v>
      </c>
      <c r="AW144" s="24">
        <f t="shared" si="51"/>
        <v>170</v>
      </c>
      <c r="AX144" s="24">
        <f t="shared" si="44"/>
        <v>102</v>
      </c>
      <c r="AY144" s="24">
        <f t="shared" si="52"/>
        <v>100</v>
      </c>
    </row>
    <row r="145" spans="31:51">
      <c r="AE145" s="24">
        <f t="shared" si="53"/>
        <v>5</v>
      </c>
      <c r="AF145" s="24">
        <f t="shared" si="41"/>
        <v>1150</v>
      </c>
      <c r="AG145" s="24" t="str">
        <f t="shared" si="54"/>
        <v>T1</v>
      </c>
      <c r="AH145" s="24">
        <f t="shared" si="45"/>
        <v>30</v>
      </c>
      <c r="AI145" s="24">
        <f t="shared" si="55"/>
        <v>22</v>
      </c>
      <c r="AJ145" s="24">
        <f t="shared" si="42"/>
        <v>102</v>
      </c>
      <c r="AK145" s="24">
        <f t="shared" si="46"/>
        <v>1220</v>
      </c>
      <c r="AL145" s="24">
        <f t="shared" si="47"/>
        <v>4900</v>
      </c>
      <c r="AM145" s="24">
        <f t="shared" si="47"/>
        <v>5430</v>
      </c>
      <c r="AO145" s="24">
        <f t="shared" si="56"/>
        <v>11</v>
      </c>
      <c r="AP145" s="24">
        <f t="shared" si="43"/>
        <v>1250</v>
      </c>
      <c r="AQ145" s="24" t="str">
        <f t="shared" si="57"/>
        <v>T1</v>
      </c>
      <c r="AR145" s="24">
        <f t="shared" si="58"/>
        <v>1</v>
      </c>
      <c r="AS145" s="24">
        <f t="shared" si="59"/>
        <v>1</v>
      </c>
      <c r="AT145" s="24">
        <f t="shared" si="48"/>
        <v>4</v>
      </c>
      <c r="AU145" s="24">
        <f t="shared" si="49"/>
        <v>5</v>
      </c>
      <c r="AV145" s="24">
        <f t="shared" si="50"/>
        <v>1</v>
      </c>
      <c r="AW145" s="24">
        <f t="shared" si="51"/>
        <v>170</v>
      </c>
      <c r="AX145" s="24">
        <f t="shared" si="44"/>
        <v>102</v>
      </c>
      <c r="AY145" s="24">
        <f t="shared" si="52"/>
        <v>200</v>
      </c>
    </row>
    <row r="146" spans="31:51">
      <c r="AE146" s="24">
        <f t="shared" si="53"/>
        <v>5</v>
      </c>
      <c r="AF146" s="24">
        <f t="shared" si="41"/>
        <v>1150</v>
      </c>
      <c r="AG146" s="24" t="str">
        <f t="shared" si="54"/>
        <v>T1</v>
      </c>
      <c r="AH146" s="24">
        <f t="shared" si="45"/>
        <v>30</v>
      </c>
      <c r="AI146" s="24">
        <f t="shared" si="55"/>
        <v>23</v>
      </c>
      <c r="AJ146" s="24">
        <f t="shared" si="42"/>
        <v>102</v>
      </c>
      <c r="AK146" s="24">
        <f t="shared" si="46"/>
        <v>1330</v>
      </c>
      <c r="AL146" s="24">
        <f t="shared" si="47"/>
        <v>8000</v>
      </c>
      <c r="AM146" s="24">
        <f t="shared" si="47"/>
        <v>9060</v>
      </c>
      <c r="AO146" s="24">
        <f t="shared" si="56"/>
        <v>11</v>
      </c>
      <c r="AP146" s="24">
        <f t="shared" si="43"/>
        <v>1250</v>
      </c>
      <c r="AQ146" s="24" t="str">
        <f t="shared" si="57"/>
        <v>T1</v>
      </c>
      <c r="AR146" s="24">
        <f t="shared" si="58"/>
        <v>2</v>
      </c>
      <c r="AS146" s="24">
        <f t="shared" si="59"/>
        <v>0</v>
      </c>
      <c r="AT146" s="24">
        <f t="shared" si="48"/>
        <v>4</v>
      </c>
      <c r="AU146" s="24">
        <f t="shared" si="49"/>
        <v>10</v>
      </c>
      <c r="AV146" s="24">
        <f t="shared" si="50"/>
        <v>1</v>
      </c>
      <c r="AW146" s="24">
        <f t="shared" si="51"/>
        <v>180</v>
      </c>
      <c r="AX146" s="24">
        <f t="shared" si="44"/>
        <v>102</v>
      </c>
      <c r="AY146" s="24">
        <f t="shared" si="52"/>
        <v>325</v>
      </c>
    </row>
    <row r="147" spans="31:51">
      <c r="AE147" s="24">
        <f t="shared" si="53"/>
        <v>5</v>
      </c>
      <c r="AF147" s="24">
        <f t="shared" si="41"/>
        <v>1150</v>
      </c>
      <c r="AG147" s="24" t="str">
        <f t="shared" si="54"/>
        <v>T1</v>
      </c>
      <c r="AH147" s="24">
        <f t="shared" si="45"/>
        <v>30</v>
      </c>
      <c r="AI147" s="24">
        <f t="shared" si="55"/>
        <v>24</v>
      </c>
      <c r="AJ147" s="24">
        <f t="shared" si="42"/>
        <v>102</v>
      </c>
      <c r="AK147" s="24">
        <f t="shared" si="46"/>
        <v>1440</v>
      </c>
      <c r="AL147" s="24">
        <f t="shared" si="47"/>
        <v>11400</v>
      </c>
      <c r="AM147" s="24">
        <f t="shared" si="47"/>
        <v>12660</v>
      </c>
      <c r="AO147" s="24">
        <f t="shared" si="56"/>
        <v>11</v>
      </c>
      <c r="AP147" s="24">
        <f t="shared" si="43"/>
        <v>1250</v>
      </c>
      <c r="AQ147" s="24" t="str">
        <f t="shared" si="57"/>
        <v>T1</v>
      </c>
      <c r="AR147" s="24">
        <f t="shared" si="58"/>
        <v>2</v>
      </c>
      <c r="AS147" s="24">
        <f t="shared" si="59"/>
        <v>1</v>
      </c>
      <c r="AT147" s="24">
        <f t="shared" si="48"/>
        <v>4</v>
      </c>
      <c r="AU147" s="24">
        <f t="shared" si="49"/>
        <v>10</v>
      </c>
      <c r="AV147" s="24">
        <f t="shared" si="50"/>
        <v>1</v>
      </c>
      <c r="AW147" s="24">
        <f t="shared" si="51"/>
        <v>550</v>
      </c>
      <c r="AX147" s="24">
        <f t="shared" si="44"/>
        <v>102</v>
      </c>
      <c r="AY147" s="24">
        <f t="shared" si="52"/>
        <v>450</v>
      </c>
    </row>
    <row r="148" spans="31:51">
      <c r="AE148" s="24">
        <f t="shared" si="53"/>
        <v>5</v>
      </c>
      <c r="AF148" s="24">
        <f t="shared" si="41"/>
        <v>1150</v>
      </c>
      <c r="AG148" s="24" t="str">
        <f t="shared" si="54"/>
        <v>T1</v>
      </c>
      <c r="AH148" s="24">
        <f t="shared" si="45"/>
        <v>30</v>
      </c>
      <c r="AI148" s="24">
        <f t="shared" si="55"/>
        <v>25</v>
      </c>
      <c r="AJ148" s="24">
        <f t="shared" si="42"/>
        <v>102</v>
      </c>
      <c r="AK148" s="24">
        <f t="shared" si="46"/>
        <v>1550</v>
      </c>
      <c r="AL148" s="24">
        <f t="shared" si="47"/>
        <v>14600</v>
      </c>
      <c r="AM148" s="24">
        <f t="shared" si="47"/>
        <v>16290</v>
      </c>
      <c r="AO148" s="24">
        <f t="shared" si="56"/>
        <v>11</v>
      </c>
      <c r="AP148" s="24">
        <f t="shared" si="43"/>
        <v>1250</v>
      </c>
      <c r="AQ148" s="24" t="str">
        <f t="shared" si="57"/>
        <v>T1</v>
      </c>
      <c r="AR148" s="24">
        <f t="shared" si="58"/>
        <v>2</v>
      </c>
      <c r="AS148" s="24">
        <f t="shared" si="59"/>
        <v>2</v>
      </c>
      <c r="AT148" s="24">
        <f t="shared" si="48"/>
        <v>4</v>
      </c>
      <c r="AU148" s="24">
        <f t="shared" si="49"/>
        <v>10</v>
      </c>
      <c r="AV148" s="24">
        <f t="shared" si="50"/>
        <v>1</v>
      </c>
      <c r="AW148" s="24">
        <f t="shared" si="51"/>
        <v>550</v>
      </c>
      <c r="AX148" s="24">
        <f t="shared" si="44"/>
        <v>102</v>
      </c>
      <c r="AY148" s="24">
        <f t="shared" si="52"/>
        <v>575</v>
      </c>
    </row>
    <row r="149" spans="31:51">
      <c r="AE149" s="24">
        <f t="shared" si="53"/>
        <v>5</v>
      </c>
      <c r="AF149" s="24">
        <f t="shared" si="41"/>
        <v>1150</v>
      </c>
      <c r="AG149" s="24" t="str">
        <f t="shared" si="54"/>
        <v>T1</v>
      </c>
      <c r="AH149" s="24">
        <f t="shared" si="45"/>
        <v>30</v>
      </c>
      <c r="AI149" s="24">
        <f t="shared" si="55"/>
        <v>26</v>
      </c>
      <c r="AJ149" s="24">
        <f t="shared" si="42"/>
        <v>102</v>
      </c>
      <c r="AK149" s="24">
        <f t="shared" si="46"/>
        <v>1660</v>
      </c>
      <c r="AL149" s="24">
        <f t="shared" si="47"/>
        <v>17800</v>
      </c>
      <c r="AM149" s="24">
        <f t="shared" si="47"/>
        <v>19920</v>
      </c>
      <c r="AO149" s="24">
        <f t="shared" si="56"/>
        <v>11</v>
      </c>
      <c r="AP149" s="24">
        <f t="shared" si="43"/>
        <v>1250</v>
      </c>
      <c r="AQ149" s="24" t="str">
        <f t="shared" si="57"/>
        <v>T1</v>
      </c>
      <c r="AR149" s="24">
        <f t="shared" si="58"/>
        <v>3</v>
      </c>
      <c r="AS149" s="24">
        <f t="shared" si="59"/>
        <v>0</v>
      </c>
      <c r="AT149" s="24">
        <f t="shared" si="48"/>
        <v>4</v>
      </c>
      <c r="AU149" s="24">
        <f t="shared" si="49"/>
        <v>20</v>
      </c>
      <c r="AV149" s="24">
        <f t="shared" si="50"/>
        <v>1</v>
      </c>
      <c r="AW149" s="24">
        <f t="shared" si="51"/>
        <v>650</v>
      </c>
      <c r="AX149" s="24">
        <f t="shared" si="44"/>
        <v>102</v>
      </c>
      <c r="AY149" s="24">
        <f t="shared" si="52"/>
        <v>737</v>
      </c>
    </row>
    <row r="150" spans="31:51">
      <c r="AE150" s="24">
        <f t="shared" si="53"/>
        <v>5</v>
      </c>
      <c r="AF150" s="24">
        <f t="shared" si="41"/>
        <v>1150</v>
      </c>
      <c r="AG150" s="24" t="str">
        <f t="shared" si="54"/>
        <v>T1</v>
      </c>
      <c r="AH150" s="24">
        <f t="shared" si="45"/>
        <v>30</v>
      </c>
      <c r="AI150" s="24">
        <f t="shared" si="55"/>
        <v>27</v>
      </c>
      <c r="AJ150" s="24">
        <f t="shared" si="42"/>
        <v>102</v>
      </c>
      <c r="AK150" s="24">
        <f t="shared" si="46"/>
        <v>1770</v>
      </c>
      <c r="AL150" s="24">
        <f t="shared" si="47"/>
        <v>21000</v>
      </c>
      <c r="AM150" s="24">
        <f t="shared" si="47"/>
        <v>23520</v>
      </c>
      <c r="AO150" s="24">
        <f t="shared" si="56"/>
        <v>11</v>
      </c>
      <c r="AP150" s="24">
        <f t="shared" si="43"/>
        <v>1250</v>
      </c>
      <c r="AQ150" s="24" t="str">
        <f t="shared" si="57"/>
        <v>T1</v>
      </c>
      <c r="AR150" s="24">
        <f t="shared" si="58"/>
        <v>3</v>
      </c>
      <c r="AS150" s="24">
        <f t="shared" si="59"/>
        <v>1</v>
      </c>
      <c r="AT150" s="24">
        <f t="shared" si="48"/>
        <v>4</v>
      </c>
      <c r="AU150" s="24">
        <f t="shared" si="49"/>
        <v>20</v>
      </c>
      <c r="AV150" s="24">
        <f t="shared" si="50"/>
        <v>1</v>
      </c>
      <c r="AW150" s="24">
        <f t="shared" si="51"/>
        <v>2600</v>
      </c>
      <c r="AX150" s="24">
        <f t="shared" si="44"/>
        <v>102</v>
      </c>
      <c r="AY150" s="24">
        <f t="shared" si="52"/>
        <v>899</v>
      </c>
    </row>
    <row r="151" spans="31:51">
      <c r="AE151" s="24">
        <f t="shared" si="53"/>
        <v>5</v>
      </c>
      <c r="AF151" s="24">
        <f t="shared" si="41"/>
        <v>1150</v>
      </c>
      <c r="AG151" s="24" t="str">
        <f t="shared" si="54"/>
        <v>T1</v>
      </c>
      <c r="AH151" s="24">
        <f t="shared" si="45"/>
        <v>30</v>
      </c>
      <c r="AI151" s="24">
        <f t="shared" si="55"/>
        <v>28</v>
      </c>
      <c r="AJ151" s="24">
        <f t="shared" si="42"/>
        <v>102</v>
      </c>
      <c r="AK151" s="24">
        <f t="shared" si="46"/>
        <v>1880</v>
      </c>
      <c r="AL151" s="24">
        <f t="shared" si="47"/>
        <v>24500</v>
      </c>
      <c r="AM151" s="24">
        <f t="shared" si="47"/>
        <v>27150</v>
      </c>
      <c r="AO151" s="24">
        <f t="shared" si="56"/>
        <v>11</v>
      </c>
      <c r="AP151" s="24">
        <f t="shared" si="43"/>
        <v>1250</v>
      </c>
      <c r="AQ151" s="24" t="str">
        <f t="shared" si="57"/>
        <v>T1</v>
      </c>
      <c r="AR151" s="24">
        <f t="shared" si="58"/>
        <v>3</v>
      </c>
      <c r="AS151" s="24">
        <f t="shared" si="59"/>
        <v>2</v>
      </c>
      <c r="AT151" s="24">
        <f t="shared" si="48"/>
        <v>4</v>
      </c>
      <c r="AU151" s="24">
        <f t="shared" si="49"/>
        <v>20</v>
      </c>
      <c r="AV151" s="24">
        <f t="shared" si="50"/>
        <v>1</v>
      </c>
      <c r="AW151" s="24">
        <f t="shared" si="51"/>
        <v>2600</v>
      </c>
      <c r="AX151" s="24">
        <f t="shared" si="44"/>
        <v>102</v>
      </c>
      <c r="AY151" s="24">
        <f t="shared" si="52"/>
        <v>1061</v>
      </c>
    </row>
    <row r="152" spans="31:51">
      <c r="AE152" s="24">
        <f t="shared" si="53"/>
        <v>5</v>
      </c>
      <c r="AF152" s="24">
        <f t="shared" si="41"/>
        <v>1150</v>
      </c>
      <c r="AG152" s="24" t="str">
        <f t="shared" si="54"/>
        <v>T1</v>
      </c>
      <c r="AH152" s="24">
        <f t="shared" si="45"/>
        <v>30</v>
      </c>
      <c r="AI152" s="24">
        <f t="shared" si="55"/>
        <v>29</v>
      </c>
      <c r="AJ152" s="24">
        <f t="shared" si="42"/>
        <v>102</v>
      </c>
      <c r="AK152" s="24">
        <f t="shared" si="46"/>
        <v>1990</v>
      </c>
      <c r="AL152" s="24">
        <f t="shared" si="47"/>
        <v>27500</v>
      </c>
      <c r="AM152" s="24">
        <f t="shared" si="47"/>
        <v>30750</v>
      </c>
      <c r="AO152" s="24">
        <f t="shared" si="56"/>
        <v>11</v>
      </c>
      <c r="AP152" s="24">
        <f t="shared" si="43"/>
        <v>1250</v>
      </c>
      <c r="AQ152" s="24" t="str">
        <f t="shared" si="57"/>
        <v>T1</v>
      </c>
      <c r="AR152" s="24">
        <f t="shared" si="58"/>
        <v>3</v>
      </c>
      <c r="AS152" s="24">
        <f t="shared" si="59"/>
        <v>3</v>
      </c>
      <c r="AT152" s="24">
        <f t="shared" si="48"/>
        <v>4</v>
      </c>
      <c r="AU152" s="24">
        <f t="shared" si="49"/>
        <v>20</v>
      </c>
      <c r="AV152" s="24">
        <f t="shared" si="50"/>
        <v>1</v>
      </c>
      <c r="AW152" s="24">
        <f t="shared" si="51"/>
        <v>2600</v>
      </c>
      <c r="AX152" s="24">
        <f t="shared" si="44"/>
        <v>102</v>
      </c>
      <c r="AY152" s="24">
        <f t="shared" si="52"/>
        <v>1223</v>
      </c>
    </row>
    <row r="153" spans="31:51">
      <c r="AE153" s="24">
        <f t="shared" si="53"/>
        <v>5</v>
      </c>
      <c r="AF153" s="24">
        <f t="shared" si="41"/>
        <v>1150</v>
      </c>
      <c r="AG153" s="24" t="str">
        <f t="shared" si="54"/>
        <v>T1</v>
      </c>
      <c r="AH153" s="24">
        <f t="shared" si="45"/>
        <v>30</v>
      </c>
      <c r="AI153" s="24">
        <f t="shared" si="55"/>
        <v>30</v>
      </c>
      <c r="AJ153" s="24">
        <f t="shared" si="42"/>
        <v>102</v>
      </c>
      <c r="AK153" s="24">
        <f t="shared" si="46"/>
        <v>2100</v>
      </c>
      <c r="AL153" s="24">
        <f t="shared" si="47"/>
        <v>31000</v>
      </c>
      <c r="AM153" s="24">
        <f t="shared" si="47"/>
        <v>34380</v>
      </c>
      <c r="AO153" s="24">
        <f t="shared" si="56"/>
        <v>11</v>
      </c>
      <c r="AP153" s="24">
        <f t="shared" si="43"/>
        <v>1250</v>
      </c>
      <c r="AQ153" s="24" t="str">
        <f t="shared" si="57"/>
        <v>T1</v>
      </c>
      <c r="AR153" s="24">
        <f t="shared" si="58"/>
        <v>4</v>
      </c>
      <c r="AS153" s="24">
        <f t="shared" si="59"/>
        <v>0</v>
      </c>
      <c r="AT153" s="24">
        <f t="shared" si="48"/>
        <v>4</v>
      </c>
      <c r="AU153" s="24">
        <f t="shared" si="49"/>
        <v>30</v>
      </c>
      <c r="AV153" s="24">
        <f t="shared" si="50"/>
        <v>1</v>
      </c>
      <c r="AW153" s="24">
        <f t="shared" si="51"/>
        <v>3100</v>
      </c>
      <c r="AX153" s="24">
        <f t="shared" si="44"/>
        <v>102</v>
      </c>
      <c r="AY153" s="24">
        <f t="shared" si="52"/>
        <v>1405</v>
      </c>
    </row>
    <row r="154" spans="31:51">
      <c r="AE154" s="24">
        <f t="shared" si="53"/>
        <v>6</v>
      </c>
      <c r="AF154" s="24">
        <f t="shared" si="41"/>
        <v>1160</v>
      </c>
      <c r="AG154" s="24" t="str">
        <f t="shared" si="54"/>
        <v>T1</v>
      </c>
      <c r="AH154" s="24">
        <f t="shared" si="45"/>
        <v>30</v>
      </c>
      <c r="AI154" s="24">
        <f t="shared" si="55"/>
        <v>1</v>
      </c>
      <c r="AJ154" s="24">
        <f t="shared" si="42"/>
        <v>102</v>
      </c>
      <c r="AK154" s="24">
        <f t="shared" si="46"/>
        <v>25</v>
      </c>
      <c r="AL154" s="24">
        <f t="shared" si="47"/>
        <v>80</v>
      </c>
      <c r="AM154" s="24">
        <f t="shared" si="47"/>
        <v>30</v>
      </c>
      <c r="AO154" s="24">
        <f t="shared" si="56"/>
        <v>11</v>
      </c>
      <c r="AP154" s="24">
        <f t="shared" si="43"/>
        <v>1250</v>
      </c>
      <c r="AQ154" s="24" t="str">
        <f t="shared" si="57"/>
        <v>T1</v>
      </c>
      <c r="AR154" s="24">
        <f t="shared" si="58"/>
        <v>4</v>
      </c>
      <c r="AS154" s="24">
        <f t="shared" si="59"/>
        <v>1</v>
      </c>
      <c r="AT154" s="24">
        <f t="shared" si="48"/>
        <v>4</v>
      </c>
      <c r="AU154" s="24">
        <f t="shared" si="49"/>
        <v>30</v>
      </c>
      <c r="AV154" s="24">
        <f t="shared" si="50"/>
        <v>1</v>
      </c>
      <c r="AW154" s="24">
        <f t="shared" si="51"/>
        <v>15500</v>
      </c>
      <c r="AX154" s="24">
        <f t="shared" si="44"/>
        <v>102</v>
      </c>
      <c r="AY154" s="24">
        <f t="shared" si="52"/>
        <v>1587</v>
      </c>
    </row>
    <row r="155" spans="31:51">
      <c r="AE155" s="24">
        <f t="shared" si="53"/>
        <v>6</v>
      </c>
      <c r="AF155" s="24">
        <f t="shared" si="41"/>
        <v>1160</v>
      </c>
      <c r="AG155" s="24" t="str">
        <f t="shared" si="54"/>
        <v>T1</v>
      </c>
      <c r="AH155" s="24">
        <f t="shared" si="45"/>
        <v>30</v>
      </c>
      <c r="AI155" s="24">
        <f t="shared" si="55"/>
        <v>2</v>
      </c>
      <c r="AJ155" s="24">
        <f t="shared" si="42"/>
        <v>102</v>
      </c>
      <c r="AK155" s="24">
        <f t="shared" si="46"/>
        <v>50</v>
      </c>
      <c r="AL155" s="24">
        <f t="shared" si="47"/>
        <v>120</v>
      </c>
      <c r="AM155" s="24">
        <f t="shared" si="47"/>
        <v>300</v>
      </c>
      <c r="AO155" s="24">
        <f t="shared" si="56"/>
        <v>11</v>
      </c>
      <c r="AP155" s="24">
        <f t="shared" si="43"/>
        <v>1250</v>
      </c>
      <c r="AQ155" s="24" t="str">
        <f t="shared" si="57"/>
        <v>T1</v>
      </c>
      <c r="AR155" s="24">
        <f t="shared" si="58"/>
        <v>4</v>
      </c>
      <c r="AS155" s="24">
        <f t="shared" si="59"/>
        <v>2</v>
      </c>
      <c r="AT155" s="24">
        <f t="shared" si="48"/>
        <v>4</v>
      </c>
      <c r="AU155" s="24">
        <f t="shared" si="49"/>
        <v>30</v>
      </c>
      <c r="AV155" s="24">
        <f t="shared" si="50"/>
        <v>1</v>
      </c>
      <c r="AW155" s="24">
        <f t="shared" si="51"/>
        <v>15500</v>
      </c>
      <c r="AX155" s="24">
        <f t="shared" si="44"/>
        <v>102</v>
      </c>
      <c r="AY155" s="24">
        <f t="shared" si="52"/>
        <v>1769</v>
      </c>
    </row>
    <row r="156" spans="31:51">
      <c r="AE156" s="24">
        <f t="shared" si="53"/>
        <v>6</v>
      </c>
      <c r="AF156" s="24">
        <f t="shared" si="41"/>
        <v>1160</v>
      </c>
      <c r="AG156" s="24" t="str">
        <f t="shared" si="54"/>
        <v>T1</v>
      </c>
      <c r="AH156" s="24">
        <f t="shared" si="45"/>
        <v>30</v>
      </c>
      <c r="AI156" s="24">
        <f t="shared" si="55"/>
        <v>3</v>
      </c>
      <c r="AJ156" s="24">
        <f t="shared" si="42"/>
        <v>102</v>
      </c>
      <c r="AK156" s="24">
        <f t="shared" si="46"/>
        <v>75</v>
      </c>
      <c r="AL156" s="24">
        <f t="shared" si="47"/>
        <v>150</v>
      </c>
      <c r="AM156" s="24">
        <f t="shared" si="47"/>
        <v>570</v>
      </c>
      <c r="AO156" s="24">
        <f t="shared" si="56"/>
        <v>11</v>
      </c>
      <c r="AP156" s="24">
        <f t="shared" si="43"/>
        <v>1250</v>
      </c>
      <c r="AQ156" s="24" t="str">
        <f t="shared" si="57"/>
        <v>T1</v>
      </c>
      <c r="AR156" s="24">
        <f t="shared" si="58"/>
        <v>4</v>
      </c>
      <c r="AS156" s="24">
        <f t="shared" si="59"/>
        <v>3</v>
      </c>
      <c r="AT156" s="24">
        <f t="shared" si="48"/>
        <v>4</v>
      </c>
      <c r="AU156" s="24">
        <f t="shared" si="49"/>
        <v>30</v>
      </c>
      <c r="AV156" s="24">
        <f t="shared" si="50"/>
        <v>1</v>
      </c>
      <c r="AW156" s="24">
        <f t="shared" si="51"/>
        <v>15500</v>
      </c>
      <c r="AX156" s="24">
        <f t="shared" si="44"/>
        <v>102</v>
      </c>
      <c r="AY156" s="24">
        <f t="shared" si="52"/>
        <v>1951</v>
      </c>
    </row>
    <row r="157" spans="31:51">
      <c r="AE157" s="24">
        <f t="shared" si="53"/>
        <v>6</v>
      </c>
      <c r="AF157" s="24">
        <f t="shared" si="41"/>
        <v>1160</v>
      </c>
      <c r="AG157" s="24" t="str">
        <f t="shared" si="54"/>
        <v>T1</v>
      </c>
      <c r="AH157" s="24">
        <f t="shared" si="45"/>
        <v>30</v>
      </c>
      <c r="AI157" s="24">
        <f t="shared" si="55"/>
        <v>4</v>
      </c>
      <c r="AJ157" s="24">
        <f t="shared" si="42"/>
        <v>102</v>
      </c>
      <c r="AK157" s="24">
        <f t="shared" si="46"/>
        <v>100</v>
      </c>
      <c r="AL157" s="24">
        <f t="shared" si="47"/>
        <v>190</v>
      </c>
      <c r="AM157" s="24">
        <f t="shared" si="47"/>
        <v>870</v>
      </c>
      <c r="AO157" s="24">
        <f t="shared" si="56"/>
        <v>11</v>
      </c>
      <c r="AP157" s="24">
        <f t="shared" si="43"/>
        <v>1250</v>
      </c>
      <c r="AQ157" s="24" t="str">
        <f t="shared" si="57"/>
        <v>T1</v>
      </c>
      <c r="AR157" s="24">
        <f t="shared" si="58"/>
        <v>4</v>
      </c>
      <c r="AS157" s="24">
        <f t="shared" si="59"/>
        <v>4</v>
      </c>
      <c r="AT157" s="24">
        <f t="shared" si="48"/>
        <v>4</v>
      </c>
      <c r="AU157" s="24">
        <f t="shared" si="49"/>
        <v>30</v>
      </c>
      <c r="AV157" s="24">
        <f t="shared" si="50"/>
        <v>0</v>
      </c>
      <c r="AW157" s="24">
        <f t="shared" si="51"/>
        <v>15500</v>
      </c>
      <c r="AX157" s="24">
        <f t="shared" si="44"/>
        <v>102</v>
      </c>
      <c r="AY157" s="24">
        <f t="shared" si="52"/>
        <v>2133</v>
      </c>
    </row>
    <row r="158" spans="31:51">
      <c r="AE158" s="24">
        <f t="shared" si="53"/>
        <v>6</v>
      </c>
      <c r="AF158" s="24">
        <f t="shared" si="41"/>
        <v>1160</v>
      </c>
      <c r="AG158" s="24" t="str">
        <f t="shared" si="54"/>
        <v>T1</v>
      </c>
      <c r="AH158" s="24">
        <f t="shared" si="45"/>
        <v>30</v>
      </c>
      <c r="AI158" s="24">
        <f t="shared" si="55"/>
        <v>5</v>
      </c>
      <c r="AJ158" s="24">
        <f t="shared" si="42"/>
        <v>102</v>
      </c>
      <c r="AK158" s="24">
        <f t="shared" si="46"/>
        <v>125</v>
      </c>
      <c r="AL158" s="24">
        <f t="shared" si="47"/>
        <v>230</v>
      </c>
      <c r="AM158" s="24">
        <f t="shared" si="47"/>
        <v>1140</v>
      </c>
      <c r="AO158" s="24">
        <f t="shared" si="56"/>
        <v>12</v>
      </c>
      <c r="AP158" s="24">
        <f t="shared" si="43"/>
        <v>1260</v>
      </c>
      <c r="AQ158" s="24" t="str">
        <f t="shared" si="57"/>
        <v>T1</v>
      </c>
      <c r="AR158" s="24">
        <f t="shared" si="58"/>
        <v>1</v>
      </c>
      <c r="AS158" s="24">
        <f t="shared" si="59"/>
        <v>0</v>
      </c>
      <c r="AT158" s="24">
        <f t="shared" si="48"/>
        <v>4</v>
      </c>
      <c r="AU158" s="24">
        <f t="shared" si="49"/>
        <v>5</v>
      </c>
      <c r="AV158" s="24">
        <f t="shared" si="50"/>
        <v>1</v>
      </c>
      <c r="AW158" s="24">
        <f t="shared" si="51"/>
        <v>170</v>
      </c>
      <c r="AX158" s="24">
        <f t="shared" si="44"/>
        <v>102</v>
      </c>
      <c r="AY158" s="24">
        <f t="shared" si="52"/>
        <v>100</v>
      </c>
    </row>
    <row r="159" spans="31:51">
      <c r="AE159" s="24">
        <f t="shared" si="53"/>
        <v>6</v>
      </c>
      <c r="AF159" s="24">
        <f t="shared" si="41"/>
        <v>1160</v>
      </c>
      <c r="AG159" s="24" t="str">
        <f t="shared" si="54"/>
        <v>T1</v>
      </c>
      <c r="AH159" s="24">
        <f t="shared" si="45"/>
        <v>30</v>
      </c>
      <c r="AI159" s="24">
        <f t="shared" si="55"/>
        <v>6</v>
      </c>
      <c r="AJ159" s="24">
        <f t="shared" si="42"/>
        <v>102</v>
      </c>
      <c r="AK159" s="24">
        <f t="shared" si="46"/>
        <v>170</v>
      </c>
      <c r="AL159" s="24">
        <f t="shared" si="47"/>
        <v>350</v>
      </c>
      <c r="AM159" s="24">
        <f t="shared" si="47"/>
        <v>960</v>
      </c>
      <c r="AO159" s="24">
        <f t="shared" si="56"/>
        <v>12</v>
      </c>
      <c r="AP159" s="24">
        <f t="shared" si="43"/>
        <v>1260</v>
      </c>
      <c r="AQ159" s="24" t="str">
        <f t="shared" si="57"/>
        <v>T1</v>
      </c>
      <c r="AR159" s="24">
        <f t="shared" si="58"/>
        <v>1</v>
      </c>
      <c r="AS159" s="24">
        <f t="shared" si="59"/>
        <v>1</v>
      </c>
      <c r="AT159" s="24">
        <f t="shared" si="48"/>
        <v>4</v>
      </c>
      <c r="AU159" s="24">
        <f t="shared" si="49"/>
        <v>5</v>
      </c>
      <c r="AV159" s="24">
        <f t="shared" si="50"/>
        <v>1</v>
      </c>
      <c r="AW159" s="24">
        <f t="shared" si="51"/>
        <v>170</v>
      </c>
      <c r="AX159" s="24">
        <f t="shared" si="44"/>
        <v>102</v>
      </c>
      <c r="AY159" s="24">
        <f t="shared" si="52"/>
        <v>200</v>
      </c>
    </row>
    <row r="160" spans="31:51">
      <c r="AE160" s="24">
        <f t="shared" si="53"/>
        <v>6</v>
      </c>
      <c r="AF160" s="24">
        <f t="shared" si="41"/>
        <v>1160</v>
      </c>
      <c r="AG160" s="24" t="str">
        <f t="shared" si="54"/>
        <v>T1</v>
      </c>
      <c r="AH160" s="24">
        <f t="shared" si="45"/>
        <v>30</v>
      </c>
      <c r="AI160" s="24">
        <f t="shared" si="55"/>
        <v>7</v>
      </c>
      <c r="AJ160" s="24">
        <f t="shared" si="42"/>
        <v>102</v>
      </c>
      <c r="AK160" s="24">
        <f t="shared" si="46"/>
        <v>215</v>
      </c>
      <c r="AL160" s="24">
        <f t="shared" si="47"/>
        <v>550</v>
      </c>
      <c r="AM160" s="24">
        <f t="shared" si="47"/>
        <v>1470</v>
      </c>
      <c r="AO160" s="24">
        <f t="shared" si="56"/>
        <v>12</v>
      </c>
      <c r="AP160" s="24">
        <f t="shared" si="43"/>
        <v>1260</v>
      </c>
      <c r="AQ160" s="24" t="str">
        <f t="shared" si="57"/>
        <v>T1</v>
      </c>
      <c r="AR160" s="24">
        <f t="shared" si="58"/>
        <v>2</v>
      </c>
      <c r="AS160" s="24">
        <f t="shared" si="59"/>
        <v>0</v>
      </c>
      <c r="AT160" s="24">
        <f t="shared" si="48"/>
        <v>4</v>
      </c>
      <c r="AU160" s="24">
        <f t="shared" si="49"/>
        <v>10</v>
      </c>
      <c r="AV160" s="24">
        <f t="shared" si="50"/>
        <v>1</v>
      </c>
      <c r="AW160" s="24">
        <f t="shared" si="51"/>
        <v>180</v>
      </c>
      <c r="AX160" s="24">
        <f t="shared" si="44"/>
        <v>102</v>
      </c>
      <c r="AY160" s="24">
        <f t="shared" si="52"/>
        <v>325</v>
      </c>
    </row>
    <row r="161" spans="31:51">
      <c r="AE161" s="24">
        <f t="shared" si="53"/>
        <v>6</v>
      </c>
      <c r="AF161" s="24">
        <f t="shared" si="41"/>
        <v>1160</v>
      </c>
      <c r="AG161" s="24" t="str">
        <f t="shared" si="54"/>
        <v>T1</v>
      </c>
      <c r="AH161" s="24">
        <f t="shared" si="45"/>
        <v>30</v>
      </c>
      <c r="AI161" s="24">
        <f t="shared" si="55"/>
        <v>8</v>
      </c>
      <c r="AJ161" s="24">
        <f t="shared" si="42"/>
        <v>102</v>
      </c>
      <c r="AK161" s="24">
        <f t="shared" si="46"/>
        <v>260</v>
      </c>
      <c r="AL161" s="24">
        <f t="shared" si="47"/>
        <v>700</v>
      </c>
      <c r="AM161" s="24">
        <f t="shared" si="47"/>
        <v>1950</v>
      </c>
      <c r="AO161" s="24">
        <f t="shared" si="56"/>
        <v>12</v>
      </c>
      <c r="AP161" s="24">
        <f t="shared" si="43"/>
        <v>1260</v>
      </c>
      <c r="AQ161" s="24" t="str">
        <f t="shared" si="57"/>
        <v>T1</v>
      </c>
      <c r="AR161" s="24">
        <f t="shared" si="58"/>
        <v>2</v>
      </c>
      <c r="AS161" s="24">
        <f t="shared" si="59"/>
        <v>1</v>
      </c>
      <c r="AT161" s="24">
        <f t="shared" si="48"/>
        <v>4</v>
      </c>
      <c r="AU161" s="24">
        <f t="shared" si="49"/>
        <v>10</v>
      </c>
      <c r="AV161" s="24">
        <f t="shared" si="50"/>
        <v>1</v>
      </c>
      <c r="AW161" s="24">
        <f t="shared" si="51"/>
        <v>550</v>
      </c>
      <c r="AX161" s="24">
        <f t="shared" si="44"/>
        <v>102</v>
      </c>
      <c r="AY161" s="24">
        <f t="shared" si="52"/>
        <v>450</v>
      </c>
    </row>
    <row r="162" spans="31:51">
      <c r="AE162" s="24">
        <f t="shared" si="53"/>
        <v>6</v>
      </c>
      <c r="AF162" s="24">
        <f t="shared" si="41"/>
        <v>1160</v>
      </c>
      <c r="AG162" s="24" t="str">
        <f t="shared" si="54"/>
        <v>T1</v>
      </c>
      <c r="AH162" s="24">
        <f t="shared" si="45"/>
        <v>30</v>
      </c>
      <c r="AI162" s="24">
        <f t="shared" si="55"/>
        <v>9</v>
      </c>
      <c r="AJ162" s="24">
        <f t="shared" si="42"/>
        <v>102</v>
      </c>
      <c r="AK162" s="24">
        <f t="shared" si="46"/>
        <v>305</v>
      </c>
      <c r="AL162" s="24">
        <f t="shared" si="47"/>
        <v>900</v>
      </c>
      <c r="AM162" s="24">
        <f t="shared" si="47"/>
        <v>2430</v>
      </c>
      <c r="AO162" s="24">
        <f t="shared" si="56"/>
        <v>12</v>
      </c>
      <c r="AP162" s="24">
        <f t="shared" si="43"/>
        <v>1260</v>
      </c>
      <c r="AQ162" s="24" t="str">
        <f t="shared" si="57"/>
        <v>T1</v>
      </c>
      <c r="AR162" s="24">
        <f t="shared" si="58"/>
        <v>2</v>
      </c>
      <c r="AS162" s="24">
        <f t="shared" si="59"/>
        <v>2</v>
      </c>
      <c r="AT162" s="24">
        <f t="shared" si="48"/>
        <v>4</v>
      </c>
      <c r="AU162" s="24">
        <f t="shared" si="49"/>
        <v>10</v>
      </c>
      <c r="AV162" s="24">
        <f t="shared" si="50"/>
        <v>1</v>
      </c>
      <c r="AW162" s="24">
        <f t="shared" si="51"/>
        <v>550</v>
      </c>
      <c r="AX162" s="24">
        <f t="shared" si="44"/>
        <v>102</v>
      </c>
      <c r="AY162" s="24">
        <f t="shared" si="52"/>
        <v>575</v>
      </c>
    </row>
    <row r="163" spans="31:51">
      <c r="AE163" s="24">
        <f t="shared" si="53"/>
        <v>6</v>
      </c>
      <c r="AF163" s="24">
        <f t="shared" si="41"/>
        <v>1160</v>
      </c>
      <c r="AG163" s="24" t="str">
        <f t="shared" si="54"/>
        <v>T1</v>
      </c>
      <c r="AH163" s="24">
        <f t="shared" si="45"/>
        <v>30</v>
      </c>
      <c r="AI163" s="24">
        <f t="shared" si="55"/>
        <v>10</v>
      </c>
      <c r="AJ163" s="24">
        <f t="shared" si="42"/>
        <v>102</v>
      </c>
      <c r="AK163" s="24">
        <f t="shared" si="46"/>
        <v>350</v>
      </c>
      <c r="AL163" s="24">
        <f t="shared" si="47"/>
        <v>1100</v>
      </c>
      <c r="AM163" s="24">
        <f t="shared" si="47"/>
        <v>2910</v>
      </c>
      <c r="AO163" s="24">
        <f t="shared" si="56"/>
        <v>12</v>
      </c>
      <c r="AP163" s="24">
        <f t="shared" si="43"/>
        <v>1260</v>
      </c>
      <c r="AQ163" s="24" t="str">
        <f t="shared" si="57"/>
        <v>T1</v>
      </c>
      <c r="AR163" s="24">
        <f t="shared" si="58"/>
        <v>3</v>
      </c>
      <c r="AS163" s="24">
        <f t="shared" si="59"/>
        <v>0</v>
      </c>
      <c r="AT163" s="24">
        <f t="shared" si="48"/>
        <v>4</v>
      </c>
      <c r="AU163" s="24">
        <f t="shared" si="49"/>
        <v>20</v>
      </c>
      <c r="AV163" s="24">
        <f t="shared" si="50"/>
        <v>1</v>
      </c>
      <c r="AW163" s="24">
        <f t="shared" si="51"/>
        <v>650</v>
      </c>
      <c r="AX163" s="24">
        <f t="shared" si="44"/>
        <v>102</v>
      </c>
      <c r="AY163" s="24">
        <f t="shared" si="52"/>
        <v>737</v>
      </c>
    </row>
    <row r="164" spans="31:51">
      <c r="AE164" s="24">
        <f t="shared" si="53"/>
        <v>6</v>
      </c>
      <c r="AF164" s="24">
        <f t="shared" si="41"/>
        <v>1160</v>
      </c>
      <c r="AG164" s="24" t="str">
        <f t="shared" si="54"/>
        <v>T1</v>
      </c>
      <c r="AH164" s="24">
        <f t="shared" si="45"/>
        <v>30</v>
      </c>
      <c r="AI164" s="24">
        <f t="shared" si="55"/>
        <v>11</v>
      </c>
      <c r="AJ164" s="24">
        <f t="shared" si="42"/>
        <v>102</v>
      </c>
      <c r="AK164" s="24">
        <f t="shared" si="46"/>
        <v>415</v>
      </c>
      <c r="AL164" s="24">
        <f t="shared" si="47"/>
        <v>200</v>
      </c>
      <c r="AM164" s="24">
        <f t="shared" si="47"/>
        <v>390</v>
      </c>
      <c r="AO164" s="24">
        <f t="shared" si="56"/>
        <v>12</v>
      </c>
      <c r="AP164" s="24">
        <f t="shared" si="43"/>
        <v>1260</v>
      </c>
      <c r="AQ164" s="24" t="str">
        <f t="shared" si="57"/>
        <v>T1</v>
      </c>
      <c r="AR164" s="24">
        <f t="shared" si="58"/>
        <v>3</v>
      </c>
      <c r="AS164" s="24">
        <f t="shared" si="59"/>
        <v>1</v>
      </c>
      <c r="AT164" s="24">
        <f t="shared" si="48"/>
        <v>4</v>
      </c>
      <c r="AU164" s="24">
        <f t="shared" si="49"/>
        <v>20</v>
      </c>
      <c r="AV164" s="24">
        <f t="shared" si="50"/>
        <v>1</v>
      </c>
      <c r="AW164" s="24">
        <f t="shared" si="51"/>
        <v>2600</v>
      </c>
      <c r="AX164" s="24">
        <f t="shared" si="44"/>
        <v>102</v>
      </c>
      <c r="AY164" s="24">
        <f t="shared" si="52"/>
        <v>899</v>
      </c>
    </row>
    <row r="165" spans="31:51">
      <c r="AE165" s="24">
        <f t="shared" si="53"/>
        <v>6</v>
      </c>
      <c r="AF165" s="24">
        <f t="shared" si="41"/>
        <v>1160</v>
      </c>
      <c r="AG165" s="24" t="str">
        <f t="shared" si="54"/>
        <v>T1</v>
      </c>
      <c r="AH165" s="24">
        <f t="shared" si="45"/>
        <v>30</v>
      </c>
      <c r="AI165" s="24">
        <f t="shared" si="55"/>
        <v>12</v>
      </c>
      <c r="AJ165" s="24">
        <f t="shared" si="42"/>
        <v>102</v>
      </c>
      <c r="AK165" s="24">
        <f t="shared" si="46"/>
        <v>480</v>
      </c>
      <c r="AL165" s="24">
        <f t="shared" si="47"/>
        <v>650</v>
      </c>
      <c r="AM165" s="24">
        <f t="shared" si="47"/>
        <v>1170</v>
      </c>
      <c r="AO165" s="24">
        <f t="shared" si="56"/>
        <v>12</v>
      </c>
      <c r="AP165" s="24">
        <f t="shared" si="43"/>
        <v>1260</v>
      </c>
      <c r="AQ165" s="24" t="str">
        <f t="shared" si="57"/>
        <v>T1</v>
      </c>
      <c r="AR165" s="24">
        <f t="shared" si="58"/>
        <v>3</v>
      </c>
      <c r="AS165" s="24">
        <f t="shared" si="59"/>
        <v>2</v>
      </c>
      <c r="AT165" s="24">
        <f t="shared" si="48"/>
        <v>4</v>
      </c>
      <c r="AU165" s="24">
        <f t="shared" si="49"/>
        <v>20</v>
      </c>
      <c r="AV165" s="24">
        <f t="shared" si="50"/>
        <v>1</v>
      </c>
      <c r="AW165" s="24">
        <f t="shared" si="51"/>
        <v>2600</v>
      </c>
      <c r="AX165" s="24">
        <f t="shared" si="44"/>
        <v>102</v>
      </c>
      <c r="AY165" s="24">
        <f t="shared" si="52"/>
        <v>1061</v>
      </c>
    </row>
    <row r="166" spans="31:51">
      <c r="AE166" s="24">
        <f t="shared" si="53"/>
        <v>6</v>
      </c>
      <c r="AF166" s="24">
        <f t="shared" si="41"/>
        <v>1160</v>
      </c>
      <c r="AG166" s="24" t="str">
        <f t="shared" si="54"/>
        <v>T1</v>
      </c>
      <c r="AH166" s="24">
        <f t="shared" si="45"/>
        <v>30</v>
      </c>
      <c r="AI166" s="24">
        <f t="shared" si="55"/>
        <v>13</v>
      </c>
      <c r="AJ166" s="24">
        <f t="shared" si="42"/>
        <v>102</v>
      </c>
      <c r="AK166" s="24">
        <f t="shared" si="46"/>
        <v>545</v>
      </c>
      <c r="AL166" s="24">
        <f t="shared" si="47"/>
        <v>1100</v>
      </c>
      <c r="AM166" s="24">
        <f t="shared" si="47"/>
        <v>1980</v>
      </c>
      <c r="AO166" s="24">
        <f t="shared" si="56"/>
        <v>12</v>
      </c>
      <c r="AP166" s="24">
        <f t="shared" si="43"/>
        <v>1260</v>
      </c>
      <c r="AQ166" s="24" t="str">
        <f t="shared" si="57"/>
        <v>T1</v>
      </c>
      <c r="AR166" s="24">
        <f t="shared" si="58"/>
        <v>3</v>
      </c>
      <c r="AS166" s="24">
        <f t="shared" si="59"/>
        <v>3</v>
      </c>
      <c r="AT166" s="24">
        <f t="shared" si="48"/>
        <v>4</v>
      </c>
      <c r="AU166" s="24">
        <f t="shared" si="49"/>
        <v>20</v>
      </c>
      <c r="AV166" s="24">
        <f t="shared" si="50"/>
        <v>1</v>
      </c>
      <c r="AW166" s="24">
        <f t="shared" si="51"/>
        <v>2600</v>
      </c>
      <c r="AX166" s="24">
        <f t="shared" si="44"/>
        <v>102</v>
      </c>
      <c r="AY166" s="24">
        <f t="shared" si="52"/>
        <v>1223</v>
      </c>
    </row>
    <row r="167" spans="31:51">
      <c r="AE167" s="24">
        <f t="shared" si="53"/>
        <v>6</v>
      </c>
      <c r="AF167" s="24">
        <f t="shared" si="41"/>
        <v>1160</v>
      </c>
      <c r="AG167" s="24" t="str">
        <f t="shared" si="54"/>
        <v>T1</v>
      </c>
      <c r="AH167" s="24">
        <f t="shared" si="45"/>
        <v>30</v>
      </c>
      <c r="AI167" s="24">
        <f t="shared" si="55"/>
        <v>14</v>
      </c>
      <c r="AJ167" s="24">
        <f t="shared" si="42"/>
        <v>102</v>
      </c>
      <c r="AK167" s="24">
        <f t="shared" si="46"/>
        <v>610</v>
      </c>
      <c r="AL167" s="24">
        <f t="shared" si="47"/>
        <v>1550</v>
      </c>
      <c r="AM167" s="24">
        <f t="shared" si="47"/>
        <v>2760</v>
      </c>
      <c r="AO167" s="24">
        <f t="shared" si="56"/>
        <v>12</v>
      </c>
      <c r="AP167" s="24">
        <f t="shared" si="43"/>
        <v>1260</v>
      </c>
      <c r="AQ167" s="24" t="str">
        <f t="shared" si="57"/>
        <v>T1</v>
      </c>
      <c r="AR167" s="24">
        <f t="shared" si="58"/>
        <v>4</v>
      </c>
      <c r="AS167" s="24">
        <f t="shared" si="59"/>
        <v>0</v>
      </c>
      <c r="AT167" s="24">
        <f t="shared" si="48"/>
        <v>4</v>
      </c>
      <c r="AU167" s="24">
        <f t="shared" si="49"/>
        <v>30</v>
      </c>
      <c r="AV167" s="24">
        <f t="shared" si="50"/>
        <v>1</v>
      </c>
      <c r="AW167" s="24">
        <f t="shared" si="51"/>
        <v>3100</v>
      </c>
      <c r="AX167" s="24">
        <f t="shared" si="44"/>
        <v>102</v>
      </c>
      <c r="AY167" s="24">
        <f t="shared" si="52"/>
        <v>1405</v>
      </c>
    </row>
    <row r="168" spans="31:51">
      <c r="AE168" s="24">
        <f t="shared" si="53"/>
        <v>6</v>
      </c>
      <c r="AF168" s="24">
        <f t="shared" si="41"/>
        <v>1160</v>
      </c>
      <c r="AG168" s="24" t="str">
        <f t="shared" si="54"/>
        <v>T1</v>
      </c>
      <c r="AH168" s="24">
        <f t="shared" si="45"/>
        <v>30</v>
      </c>
      <c r="AI168" s="24">
        <f t="shared" si="55"/>
        <v>15</v>
      </c>
      <c r="AJ168" s="24">
        <f t="shared" si="42"/>
        <v>102</v>
      </c>
      <c r="AK168" s="24">
        <f t="shared" si="46"/>
        <v>675</v>
      </c>
      <c r="AL168" s="24">
        <f t="shared" si="47"/>
        <v>1950</v>
      </c>
      <c r="AM168" s="24">
        <f t="shared" si="47"/>
        <v>3540</v>
      </c>
      <c r="AO168" s="24">
        <f t="shared" si="56"/>
        <v>12</v>
      </c>
      <c r="AP168" s="24">
        <f t="shared" si="43"/>
        <v>1260</v>
      </c>
      <c r="AQ168" s="24" t="str">
        <f t="shared" si="57"/>
        <v>T1</v>
      </c>
      <c r="AR168" s="24">
        <f t="shared" si="58"/>
        <v>4</v>
      </c>
      <c r="AS168" s="24">
        <f t="shared" si="59"/>
        <v>1</v>
      </c>
      <c r="AT168" s="24">
        <f t="shared" si="48"/>
        <v>4</v>
      </c>
      <c r="AU168" s="24">
        <f t="shared" si="49"/>
        <v>30</v>
      </c>
      <c r="AV168" s="24">
        <f t="shared" si="50"/>
        <v>1</v>
      </c>
      <c r="AW168" s="24">
        <f t="shared" si="51"/>
        <v>15500</v>
      </c>
      <c r="AX168" s="24">
        <f t="shared" si="44"/>
        <v>102</v>
      </c>
      <c r="AY168" s="24">
        <f t="shared" si="52"/>
        <v>1587</v>
      </c>
    </row>
    <row r="169" spans="31:51">
      <c r="AE169" s="24">
        <f t="shared" si="53"/>
        <v>6</v>
      </c>
      <c r="AF169" s="24">
        <f t="shared" si="41"/>
        <v>1160</v>
      </c>
      <c r="AG169" s="24" t="str">
        <f t="shared" si="54"/>
        <v>T1</v>
      </c>
      <c r="AH169" s="24">
        <f t="shared" si="45"/>
        <v>30</v>
      </c>
      <c r="AI169" s="24">
        <f t="shared" si="55"/>
        <v>16</v>
      </c>
      <c r="AJ169" s="24">
        <f t="shared" si="42"/>
        <v>102</v>
      </c>
      <c r="AK169" s="24">
        <f t="shared" si="46"/>
        <v>740</v>
      </c>
      <c r="AL169" s="24">
        <f t="shared" si="47"/>
        <v>2400</v>
      </c>
      <c r="AM169" s="24">
        <f t="shared" si="47"/>
        <v>4350</v>
      </c>
      <c r="AO169" s="24">
        <f t="shared" si="56"/>
        <v>12</v>
      </c>
      <c r="AP169" s="24">
        <f t="shared" si="43"/>
        <v>1260</v>
      </c>
      <c r="AQ169" s="24" t="str">
        <f t="shared" si="57"/>
        <v>T1</v>
      </c>
      <c r="AR169" s="24">
        <f t="shared" si="58"/>
        <v>4</v>
      </c>
      <c r="AS169" s="24">
        <f t="shared" si="59"/>
        <v>2</v>
      </c>
      <c r="AT169" s="24">
        <f t="shared" si="48"/>
        <v>4</v>
      </c>
      <c r="AU169" s="24">
        <f t="shared" si="49"/>
        <v>30</v>
      </c>
      <c r="AV169" s="24">
        <f t="shared" si="50"/>
        <v>1</v>
      </c>
      <c r="AW169" s="24">
        <f t="shared" si="51"/>
        <v>15500</v>
      </c>
      <c r="AX169" s="24">
        <f t="shared" si="44"/>
        <v>102</v>
      </c>
      <c r="AY169" s="24">
        <f t="shared" si="52"/>
        <v>1769</v>
      </c>
    </row>
    <row r="170" spans="31:51">
      <c r="AE170" s="24">
        <f t="shared" si="53"/>
        <v>6</v>
      </c>
      <c r="AF170" s="24">
        <f t="shared" si="41"/>
        <v>1160</v>
      </c>
      <c r="AG170" s="24" t="str">
        <f t="shared" si="54"/>
        <v>T1</v>
      </c>
      <c r="AH170" s="24">
        <f t="shared" si="45"/>
        <v>30</v>
      </c>
      <c r="AI170" s="24">
        <f t="shared" si="55"/>
        <v>17</v>
      </c>
      <c r="AJ170" s="24">
        <f t="shared" si="42"/>
        <v>102</v>
      </c>
      <c r="AK170" s="24">
        <f t="shared" si="46"/>
        <v>805</v>
      </c>
      <c r="AL170" s="24">
        <f t="shared" si="47"/>
        <v>2850</v>
      </c>
      <c r="AM170" s="24">
        <f t="shared" si="47"/>
        <v>5130</v>
      </c>
      <c r="AO170" s="24">
        <f t="shared" si="56"/>
        <v>12</v>
      </c>
      <c r="AP170" s="24">
        <f t="shared" si="43"/>
        <v>1260</v>
      </c>
      <c r="AQ170" s="24" t="str">
        <f t="shared" si="57"/>
        <v>T1</v>
      </c>
      <c r="AR170" s="24">
        <f t="shared" si="58"/>
        <v>4</v>
      </c>
      <c r="AS170" s="24">
        <f t="shared" si="59"/>
        <v>3</v>
      </c>
      <c r="AT170" s="24">
        <f t="shared" si="48"/>
        <v>4</v>
      </c>
      <c r="AU170" s="24">
        <f t="shared" si="49"/>
        <v>30</v>
      </c>
      <c r="AV170" s="24">
        <f t="shared" si="50"/>
        <v>1</v>
      </c>
      <c r="AW170" s="24">
        <f t="shared" si="51"/>
        <v>15500</v>
      </c>
      <c r="AX170" s="24">
        <f t="shared" si="44"/>
        <v>102</v>
      </c>
      <c r="AY170" s="24">
        <f t="shared" si="52"/>
        <v>1951</v>
      </c>
    </row>
    <row r="171" spans="31:51">
      <c r="AE171" s="24">
        <f t="shared" si="53"/>
        <v>6</v>
      </c>
      <c r="AF171" s="24">
        <f t="shared" si="41"/>
        <v>1160</v>
      </c>
      <c r="AG171" s="24" t="str">
        <f t="shared" si="54"/>
        <v>T1</v>
      </c>
      <c r="AH171" s="24">
        <f t="shared" si="45"/>
        <v>30</v>
      </c>
      <c r="AI171" s="24">
        <f t="shared" si="55"/>
        <v>18</v>
      </c>
      <c r="AJ171" s="24">
        <f t="shared" si="42"/>
        <v>102</v>
      </c>
      <c r="AK171" s="24">
        <f t="shared" si="46"/>
        <v>870</v>
      </c>
      <c r="AL171" s="24">
        <f t="shared" si="47"/>
        <v>3300</v>
      </c>
      <c r="AM171" s="24">
        <f t="shared" si="47"/>
        <v>5910</v>
      </c>
      <c r="AO171" s="24">
        <f t="shared" si="56"/>
        <v>12</v>
      </c>
      <c r="AP171" s="24">
        <f t="shared" si="43"/>
        <v>1260</v>
      </c>
      <c r="AQ171" s="24" t="str">
        <f t="shared" si="57"/>
        <v>T1</v>
      </c>
      <c r="AR171" s="24">
        <f t="shared" si="58"/>
        <v>4</v>
      </c>
      <c r="AS171" s="24">
        <f t="shared" si="59"/>
        <v>4</v>
      </c>
      <c r="AT171" s="24">
        <f t="shared" si="48"/>
        <v>4</v>
      </c>
      <c r="AU171" s="24">
        <f t="shared" si="49"/>
        <v>30</v>
      </c>
      <c r="AV171" s="24">
        <f t="shared" si="50"/>
        <v>0</v>
      </c>
      <c r="AW171" s="24">
        <f t="shared" si="51"/>
        <v>15500</v>
      </c>
      <c r="AX171" s="24">
        <f t="shared" si="44"/>
        <v>102</v>
      </c>
      <c r="AY171" s="24">
        <f t="shared" si="52"/>
        <v>2133</v>
      </c>
    </row>
    <row r="172" spans="31:51">
      <c r="AE172" s="24">
        <f t="shared" si="53"/>
        <v>6</v>
      </c>
      <c r="AF172" s="24">
        <f t="shared" si="41"/>
        <v>1160</v>
      </c>
      <c r="AG172" s="24" t="str">
        <f t="shared" si="54"/>
        <v>T1</v>
      </c>
      <c r="AH172" s="24">
        <f t="shared" si="45"/>
        <v>30</v>
      </c>
      <c r="AI172" s="24">
        <f t="shared" si="55"/>
        <v>19</v>
      </c>
      <c r="AJ172" s="24">
        <f t="shared" si="42"/>
        <v>102</v>
      </c>
      <c r="AK172" s="24">
        <f t="shared" si="46"/>
        <v>935</v>
      </c>
      <c r="AL172" s="24">
        <f t="shared" si="47"/>
        <v>3700</v>
      </c>
      <c r="AM172" s="24">
        <f t="shared" si="47"/>
        <v>6720</v>
      </c>
      <c r="AO172" s="24">
        <f t="shared" si="56"/>
        <v>13</v>
      </c>
      <c r="AP172" s="24">
        <f t="shared" si="43"/>
        <v>1310</v>
      </c>
      <c r="AQ172" s="24" t="str">
        <f t="shared" si="57"/>
        <v>T1</v>
      </c>
      <c r="AR172" s="24">
        <f t="shared" si="58"/>
        <v>1</v>
      </c>
      <c r="AS172" s="24">
        <f t="shared" si="59"/>
        <v>0</v>
      </c>
      <c r="AT172" s="24">
        <f t="shared" si="48"/>
        <v>4</v>
      </c>
      <c r="AU172" s="24">
        <f t="shared" si="49"/>
        <v>5</v>
      </c>
      <c r="AV172" s="24">
        <f t="shared" si="50"/>
        <v>1</v>
      </c>
      <c r="AW172" s="24">
        <f t="shared" si="51"/>
        <v>170</v>
      </c>
      <c r="AX172" s="24">
        <f t="shared" si="44"/>
        <v>101</v>
      </c>
      <c r="AY172" s="24">
        <f t="shared" si="52"/>
        <v>100</v>
      </c>
    </row>
    <row r="173" spans="31:51">
      <c r="AE173" s="24">
        <f t="shared" si="53"/>
        <v>6</v>
      </c>
      <c r="AF173" s="24">
        <f t="shared" si="41"/>
        <v>1160</v>
      </c>
      <c r="AG173" s="24" t="str">
        <f t="shared" si="54"/>
        <v>T1</v>
      </c>
      <c r="AH173" s="24">
        <f t="shared" si="45"/>
        <v>30</v>
      </c>
      <c r="AI173" s="24">
        <f t="shared" si="55"/>
        <v>20</v>
      </c>
      <c r="AJ173" s="24">
        <f t="shared" si="42"/>
        <v>102</v>
      </c>
      <c r="AK173" s="24">
        <f t="shared" si="46"/>
        <v>1000</v>
      </c>
      <c r="AL173" s="24">
        <f t="shared" si="47"/>
        <v>4200</v>
      </c>
      <c r="AM173" s="24">
        <f t="shared" si="47"/>
        <v>7500</v>
      </c>
      <c r="AO173" s="24">
        <f t="shared" si="56"/>
        <v>13</v>
      </c>
      <c r="AP173" s="24">
        <f t="shared" si="43"/>
        <v>1310</v>
      </c>
      <c r="AQ173" s="24" t="str">
        <f t="shared" si="57"/>
        <v>T1</v>
      </c>
      <c r="AR173" s="24">
        <f t="shared" si="58"/>
        <v>1</v>
      </c>
      <c r="AS173" s="24">
        <f t="shared" si="59"/>
        <v>1</v>
      </c>
      <c r="AT173" s="24">
        <f t="shared" si="48"/>
        <v>4</v>
      </c>
      <c r="AU173" s="24">
        <f t="shared" si="49"/>
        <v>5</v>
      </c>
      <c r="AV173" s="24">
        <f t="shared" si="50"/>
        <v>1</v>
      </c>
      <c r="AW173" s="24">
        <f t="shared" si="51"/>
        <v>170</v>
      </c>
      <c r="AX173" s="24">
        <f t="shared" si="44"/>
        <v>101</v>
      </c>
      <c r="AY173" s="24">
        <f t="shared" si="52"/>
        <v>200</v>
      </c>
    </row>
    <row r="174" spans="31:51">
      <c r="AE174" s="24">
        <f t="shared" si="53"/>
        <v>6</v>
      </c>
      <c r="AF174" s="24">
        <f t="shared" si="41"/>
        <v>1160</v>
      </c>
      <c r="AG174" s="24" t="str">
        <f t="shared" si="54"/>
        <v>T1</v>
      </c>
      <c r="AH174" s="24">
        <f t="shared" si="45"/>
        <v>30</v>
      </c>
      <c r="AI174" s="24">
        <f t="shared" si="55"/>
        <v>21</v>
      </c>
      <c r="AJ174" s="24">
        <f t="shared" si="42"/>
        <v>102</v>
      </c>
      <c r="AK174" s="24">
        <f t="shared" si="46"/>
        <v>1110</v>
      </c>
      <c r="AL174" s="24">
        <f t="shared" si="47"/>
        <v>1600</v>
      </c>
      <c r="AM174" s="24">
        <f t="shared" si="47"/>
        <v>1800</v>
      </c>
      <c r="AO174" s="24">
        <f t="shared" si="56"/>
        <v>13</v>
      </c>
      <c r="AP174" s="24">
        <f t="shared" si="43"/>
        <v>1310</v>
      </c>
      <c r="AQ174" s="24" t="str">
        <f t="shared" si="57"/>
        <v>T1</v>
      </c>
      <c r="AR174" s="24">
        <f t="shared" si="58"/>
        <v>2</v>
      </c>
      <c r="AS174" s="24">
        <f t="shared" si="59"/>
        <v>0</v>
      </c>
      <c r="AT174" s="24">
        <f t="shared" si="48"/>
        <v>4</v>
      </c>
      <c r="AU174" s="24">
        <f t="shared" si="49"/>
        <v>10</v>
      </c>
      <c r="AV174" s="24">
        <f t="shared" si="50"/>
        <v>1</v>
      </c>
      <c r="AW174" s="24">
        <f t="shared" si="51"/>
        <v>180</v>
      </c>
      <c r="AX174" s="24">
        <f t="shared" si="44"/>
        <v>101</v>
      </c>
      <c r="AY174" s="24">
        <f t="shared" si="52"/>
        <v>325</v>
      </c>
    </row>
    <row r="175" spans="31:51">
      <c r="AE175" s="24">
        <f t="shared" si="53"/>
        <v>6</v>
      </c>
      <c r="AF175" s="24">
        <f t="shared" si="41"/>
        <v>1160</v>
      </c>
      <c r="AG175" s="24" t="str">
        <f t="shared" si="54"/>
        <v>T1</v>
      </c>
      <c r="AH175" s="24">
        <f t="shared" si="45"/>
        <v>30</v>
      </c>
      <c r="AI175" s="24">
        <f t="shared" si="55"/>
        <v>22</v>
      </c>
      <c r="AJ175" s="24">
        <f t="shared" si="42"/>
        <v>102</v>
      </c>
      <c r="AK175" s="24">
        <f t="shared" si="46"/>
        <v>1220</v>
      </c>
      <c r="AL175" s="24">
        <f t="shared" si="47"/>
        <v>4900</v>
      </c>
      <c r="AM175" s="24">
        <f t="shared" si="47"/>
        <v>5430</v>
      </c>
      <c r="AO175" s="24">
        <f t="shared" si="56"/>
        <v>13</v>
      </c>
      <c r="AP175" s="24">
        <f t="shared" si="43"/>
        <v>1310</v>
      </c>
      <c r="AQ175" s="24" t="str">
        <f t="shared" si="57"/>
        <v>T1</v>
      </c>
      <c r="AR175" s="24">
        <f t="shared" si="58"/>
        <v>2</v>
      </c>
      <c r="AS175" s="24">
        <f t="shared" si="59"/>
        <v>1</v>
      </c>
      <c r="AT175" s="24">
        <f t="shared" si="48"/>
        <v>4</v>
      </c>
      <c r="AU175" s="24">
        <f t="shared" si="49"/>
        <v>10</v>
      </c>
      <c r="AV175" s="24">
        <f t="shared" si="50"/>
        <v>1</v>
      </c>
      <c r="AW175" s="24">
        <f t="shared" si="51"/>
        <v>550</v>
      </c>
      <c r="AX175" s="24">
        <f t="shared" si="44"/>
        <v>101</v>
      </c>
      <c r="AY175" s="24">
        <f t="shared" si="52"/>
        <v>450</v>
      </c>
    </row>
    <row r="176" spans="31:51">
      <c r="AE176" s="24">
        <f t="shared" si="53"/>
        <v>6</v>
      </c>
      <c r="AF176" s="24">
        <f t="shared" si="41"/>
        <v>1160</v>
      </c>
      <c r="AG176" s="24" t="str">
        <f t="shared" si="54"/>
        <v>T1</v>
      </c>
      <c r="AH176" s="24">
        <f t="shared" si="45"/>
        <v>30</v>
      </c>
      <c r="AI176" s="24">
        <f t="shared" si="55"/>
        <v>23</v>
      </c>
      <c r="AJ176" s="24">
        <f t="shared" si="42"/>
        <v>102</v>
      </c>
      <c r="AK176" s="24">
        <f t="shared" si="46"/>
        <v>1330</v>
      </c>
      <c r="AL176" s="24">
        <f t="shared" si="47"/>
        <v>8000</v>
      </c>
      <c r="AM176" s="24">
        <f t="shared" si="47"/>
        <v>9060</v>
      </c>
      <c r="AO176" s="24">
        <f t="shared" si="56"/>
        <v>13</v>
      </c>
      <c r="AP176" s="24">
        <f t="shared" si="43"/>
        <v>1310</v>
      </c>
      <c r="AQ176" s="24" t="str">
        <f t="shared" si="57"/>
        <v>T1</v>
      </c>
      <c r="AR176" s="24">
        <f t="shared" si="58"/>
        <v>2</v>
      </c>
      <c r="AS176" s="24">
        <f t="shared" si="59"/>
        <v>2</v>
      </c>
      <c r="AT176" s="24">
        <f t="shared" si="48"/>
        <v>4</v>
      </c>
      <c r="AU176" s="24">
        <f t="shared" si="49"/>
        <v>10</v>
      </c>
      <c r="AV176" s="24">
        <f t="shared" si="50"/>
        <v>1</v>
      </c>
      <c r="AW176" s="24">
        <f t="shared" si="51"/>
        <v>550</v>
      </c>
      <c r="AX176" s="24">
        <f t="shared" si="44"/>
        <v>101</v>
      </c>
      <c r="AY176" s="24">
        <f t="shared" si="52"/>
        <v>575</v>
      </c>
    </row>
    <row r="177" spans="31:51">
      <c r="AE177" s="24">
        <f t="shared" si="53"/>
        <v>6</v>
      </c>
      <c r="AF177" s="24">
        <f t="shared" si="41"/>
        <v>1160</v>
      </c>
      <c r="AG177" s="24" t="str">
        <f t="shared" si="54"/>
        <v>T1</v>
      </c>
      <c r="AH177" s="24">
        <f t="shared" si="45"/>
        <v>30</v>
      </c>
      <c r="AI177" s="24">
        <f t="shared" si="55"/>
        <v>24</v>
      </c>
      <c r="AJ177" s="24">
        <f t="shared" si="42"/>
        <v>102</v>
      </c>
      <c r="AK177" s="24">
        <f t="shared" si="46"/>
        <v>1440</v>
      </c>
      <c r="AL177" s="24">
        <f t="shared" si="47"/>
        <v>11400</v>
      </c>
      <c r="AM177" s="24">
        <f t="shared" si="47"/>
        <v>12660</v>
      </c>
      <c r="AO177" s="24">
        <f t="shared" si="56"/>
        <v>13</v>
      </c>
      <c r="AP177" s="24">
        <f t="shared" si="43"/>
        <v>1310</v>
      </c>
      <c r="AQ177" s="24" t="str">
        <f t="shared" si="57"/>
        <v>T1</v>
      </c>
      <c r="AR177" s="24">
        <f t="shared" si="58"/>
        <v>3</v>
      </c>
      <c r="AS177" s="24">
        <f t="shared" si="59"/>
        <v>0</v>
      </c>
      <c r="AT177" s="24">
        <f t="shared" si="48"/>
        <v>4</v>
      </c>
      <c r="AU177" s="24">
        <f t="shared" si="49"/>
        <v>20</v>
      </c>
      <c r="AV177" s="24">
        <f t="shared" si="50"/>
        <v>1</v>
      </c>
      <c r="AW177" s="24">
        <f t="shared" si="51"/>
        <v>650</v>
      </c>
      <c r="AX177" s="24">
        <f t="shared" si="44"/>
        <v>101</v>
      </c>
      <c r="AY177" s="24">
        <f t="shared" si="52"/>
        <v>737</v>
      </c>
    </row>
    <row r="178" spans="31:51">
      <c r="AE178" s="24">
        <f t="shared" si="53"/>
        <v>6</v>
      </c>
      <c r="AF178" s="24">
        <f t="shared" si="41"/>
        <v>1160</v>
      </c>
      <c r="AG178" s="24" t="str">
        <f t="shared" si="54"/>
        <v>T1</v>
      </c>
      <c r="AH178" s="24">
        <f t="shared" si="45"/>
        <v>30</v>
      </c>
      <c r="AI178" s="24">
        <f t="shared" si="55"/>
        <v>25</v>
      </c>
      <c r="AJ178" s="24">
        <f t="shared" si="42"/>
        <v>102</v>
      </c>
      <c r="AK178" s="24">
        <f t="shared" si="46"/>
        <v>1550</v>
      </c>
      <c r="AL178" s="24">
        <f t="shared" si="47"/>
        <v>14600</v>
      </c>
      <c r="AM178" s="24">
        <f t="shared" si="47"/>
        <v>16290</v>
      </c>
      <c r="AO178" s="24">
        <f t="shared" si="56"/>
        <v>13</v>
      </c>
      <c r="AP178" s="24">
        <f t="shared" si="43"/>
        <v>1310</v>
      </c>
      <c r="AQ178" s="24" t="str">
        <f t="shared" si="57"/>
        <v>T1</v>
      </c>
      <c r="AR178" s="24">
        <f t="shared" si="58"/>
        <v>3</v>
      </c>
      <c r="AS178" s="24">
        <f t="shared" si="59"/>
        <v>1</v>
      </c>
      <c r="AT178" s="24">
        <f t="shared" si="48"/>
        <v>4</v>
      </c>
      <c r="AU178" s="24">
        <f t="shared" si="49"/>
        <v>20</v>
      </c>
      <c r="AV178" s="24">
        <f t="shared" si="50"/>
        <v>1</v>
      </c>
      <c r="AW178" s="24">
        <f t="shared" si="51"/>
        <v>2600</v>
      </c>
      <c r="AX178" s="24">
        <f t="shared" si="44"/>
        <v>101</v>
      </c>
      <c r="AY178" s="24">
        <f t="shared" si="52"/>
        <v>899</v>
      </c>
    </row>
    <row r="179" spans="31:51">
      <c r="AE179" s="24">
        <f t="shared" si="53"/>
        <v>6</v>
      </c>
      <c r="AF179" s="24">
        <f t="shared" si="41"/>
        <v>1160</v>
      </c>
      <c r="AG179" s="24" t="str">
        <f t="shared" si="54"/>
        <v>T1</v>
      </c>
      <c r="AH179" s="24">
        <f t="shared" si="45"/>
        <v>30</v>
      </c>
      <c r="AI179" s="24">
        <f t="shared" si="55"/>
        <v>26</v>
      </c>
      <c r="AJ179" s="24">
        <f t="shared" si="42"/>
        <v>102</v>
      </c>
      <c r="AK179" s="24">
        <f t="shared" si="46"/>
        <v>1660</v>
      </c>
      <c r="AL179" s="24">
        <f t="shared" si="47"/>
        <v>17800</v>
      </c>
      <c r="AM179" s="24">
        <f t="shared" si="47"/>
        <v>19920</v>
      </c>
      <c r="AO179" s="24">
        <f t="shared" si="56"/>
        <v>13</v>
      </c>
      <c r="AP179" s="24">
        <f t="shared" si="43"/>
        <v>1310</v>
      </c>
      <c r="AQ179" s="24" t="str">
        <f t="shared" si="57"/>
        <v>T1</v>
      </c>
      <c r="AR179" s="24">
        <f t="shared" si="58"/>
        <v>3</v>
      </c>
      <c r="AS179" s="24">
        <f t="shared" si="59"/>
        <v>2</v>
      </c>
      <c r="AT179" s="24">
        <f t="shared" si="48"/>
        <v>4</v>
      </c>
      <c r="AU179" s="24">
        <f t="shared" si="49"/>
        <v>20</v>
      </c>
      <c r="AV179" s="24">
        <f t="shared" si="50"/>
        <v>1</v>
      </c>
      <c r="AW179" s="24">
        <f t="shared" si="51"/>
        <v>2600</v>
      </c>
      <c r="AX179" s="24">
        <f t="shared" si="44"/>
        <v>101</v>
      </c>
      <c r="AY179" s="24">
        <f t="shared" si="52"/>
        <v>1061</v>
      </c>
    </row>
    <row r="180" spans="31:51">
      <c r="AE180" s="24">
        <f t="shared" si="53"/>
        <v>6</v>
      </c>
      <c r="AF180" s="24">
        <f t="shared" si="41"/>
        <v>1160</v>
      </c>
      <c r="AG180" s="24" t="str">
        <f t="shared" si="54"/>
        <v>T1</v>
      </c>
      <c r="AH180" s="24">
        <f t="shared" si="45"/>
        <v>30</v>
      </c>
      <c r="AI180" s="24">
        <f t="shared" si="55"/>
        <v>27</v>
      </c>
      <c r="AJ180" s="24">
        <f t="shared" si="42"/>
        <v>102</v>
      </c>
      <c r="AK180" s="24">
        <f t="shared" si="46"/>
        <v>1770</v>
      </c>
      <c r="AL180" s="24">
        <f t="shared" si="47"/>
        <v>21000</v>
      </c>
      <c r="AM180" s="24">
        <f t="shared" si="47"/>
        <v>23520</v>
      </c>
      <c r="AO180" s="24">
        <f t="shared" si="56"/>
        <v>13</v>
      </c>
      <c r="AP180" s="24">
        <f t="shared" si="43"/>
        <v>1310</v>
      </c>
      <c r="AQ180" s="24" t="str">
        <f t="shared" si="57"/>
        <v>T1</v>
      </c>
      <c r="AR180" s="24">
        <f t="shared" si="58"/>
        <v>3</v>
      </c>
      <c r="AS180" s="24">
        <f t="shared" si="59"/>
        <v>3</v>
      </c>
      <c r="AT180" s="24">
        <f t="shared" si="48"/>
        <v>4</v>
      </c>
      <c r="AU180" s="24">
        <f t="shared" si="49"/>
        <v>20</v>
      </c>
      <c r="AV180" s="24">
        <f t="shared" si="50"/>
        <v>1</v>
      </c>
      <c r="AW180" s="24">
        <f t="shared" si="51"/>
        <v>2600</v>
      </c>
      <c r="AX180" s="24">
        <f t="shared" si="44"/>
        <v>101</v>
      </c>
      <c r="AY180" s="24">
        <f t="shared" si="52"/>
        <v>1223</v>
      </c>
    </row>
    <row r="181" spans="31:51">
      <c r="AE181" s="24">
        <f t="shared" si="53"/>
        <v>6</v>
      </c>
      <c r="AF181" s="24">
        <f t="shared" si="41"/>
        <v>1160</v>
      </c>
      <c r="AG181" s="24" t="str">
        <f t="shared" si="54"/>
        <v>T1</v>
      </c>
      <c r="AH181" s="24">
        <f t="shared" si="45"/>
        <v>30</v>
      </c>
      <c r="AI181" s="24">
        <f t="shared" si="55"/>
        <v>28</v>
      </c>
      <c r="AJ181" s="24">
        <f t="shared" si="42"/>
        <v>102</v>
      </c>
      <c r="AK181" s="24">
        <f t="shared" si="46"/>
        <v>1880</v>
      </c>
      <c r="AL181" s="24">
        <f t="shared" si="47"/>
        <v>24500</v>
      </c>
      <c r="AM181" s="24">
        <f t="shared" si="47"/>
        <v>27150</v>
      </c>
      <c r="AO181" s="24">
        <f t="shared" si="56"/>
        <v>13</v>
      </c>
      <c r="AP181" s="24">
        <f t="shared" si="43"/>
        <v>1310</v>
      </c>
      <c r="AQ181" s="24" t="str">
        <f t="shared" si="57"/>
        <v>T1</v>
      </c>
      <c r="AR181" s="24">
        <f t="shared" si="58"/>
        <v>4</v>
      </c>
      <c r="AS181" s="24">
        <f t="shared" si="59"/>
        <v>0</v>
      </c>
      <c r="AT181" s="24">
        <f t="shared" si="48"/>
        <v>4</v>
      </c>
      <c r="AU181" s="24">
        <f t="shared" si="49"/>
        <v>30</v>
      </c>
      <c r="AV181" s="24">
        <f t="shared" si="50"/>
        <v>1</v>
      </c>
      <c r="AW181" s="24">
        <f t="shared" si="51"/>
        <v>3100</v>
      </c>
      <c r="AX181" s="24">
        <f t="shared" si="44"/>
        <v>101</v>
      </c>
      <c r="AY181" s="24">
        <f t="shared" si="52"/>
        <v>1405</v>
      </c>
    </row>
    <row r="182" spans="31:51">
      <c r="AE182" s="24">
        <f t="shared" si="53"/>
        <v>6</v>
      </c>
      <c r="AF182" s="24">
        <f t="shared" si="41"/>
        <v>1160</v>
      </c>
      <c r="AG182" s="24" t="str">
        <f t="shared" si="54"/>
        <v>T1</v>
      </c>
      <c r="AH182" s="24">
        <f t="shared" si="45"/>
        <v>30</v>
      </c>
      <c r="AI182" s="24">
        <f t="shared" si="55"/>
        <v>29</v>
      </c>
      <c r="AJ182" s="24">
        <f t="shared" si="42"/>
        <v>102</v>
      </c>
      <c r="AK182" s="24">
        <f t="shared" si="46"/>
        <v>1990</v>
      </c>
      <c r="AL182" s="24">
        <f t="shared" si="47"/>
        <v>27500</v>
      </c>
      <c r="AM182" s="24">
        <f t="shared" si="47"/>
        <v>30750</v>
      </c>
      <c r="AO182" s="24">
        <f t="shared" si="56"/>
        <v>13</v>
      </c>
      <c r="AP182" s="24">
        <f t="shared" si="43"/>
        <v>1310</v>
      </c>
      <c r="AQ182" s="24" t="str">
        <f t="shared" si="57"/>
        <v>T1</v>
      </c>
      <c r="AR182" s="24">
        <f t="shared" si="58"/>
        <v>4</v>
      </c>
      <c r="AS182" s="24">
        <f t="shared" si="59"/>
        <v>1</v>
      </c>
      <c r="AT182" s="24">
        <f t="shared" si="48"/>
        <v>4</v>
      </c>
      <c r="AU182" s="24">
        <f t="shared" si="49"/>
        <v>30</v>
      </c>
      <c r="AV182" s="24">
        <f t="shared" si="50"/>
        <v>1</v>
      </c>
      <c r="AW182" s="24">
        <f t="shared" si="51"/>
        <v>15500</v>
      </c>
      <c r="AX182" s="24">
        <f t="shared" si="44"/>
        <v>101</v>
      </c>
      <c r="AY182" s="24">
        <f t="shared" si="52"/>
        <v>1587</v>
      </c>
    </row>
    <row r="183" spans="31:51">
      <c r="AE183" s="24">
        <f t="shared" si="53"/>
        <v>6</v>
      </c>
      <c r="AF183" s="24">
        <f t="shared" si="41"/>
        <v>1160</v>
      </c>
      <c r="AG183" s="24" t="str">
        <f t="shared" si="54"/>
        <v>T1</v>
      </c>
      <c r="AH183" s="24">
        <f t="shared" si="45"/>
        <v>30</v>
      </c>
      <c r="AI183" s="24">
        <f t="shared" si="55"/>
        <v>30</v>
      </c>
      <c r="AJ183" s="24">
        <f t="shared" si="42"/>
        <v>102</v>
      </c>
      <c r="AK183" s="24">
        <f t="shared" si="46"/>
        <v>2100</v>
      </c>
      <c r="AL183" s="24">
        <f t="shared" si="47"/>
        <v>31000</v>
      </c>
      <c r="AM183" s="24">
        <f t="shared" si="47"/>
        <v>34380</v>
      </c>
      <c r="AO183" s="24">
        <f t="shared" si="56"/>
        <v>13</v>
      </c>
      <c r="AP183" s="24">
        <f t="shared" si="43"/>
        <v>1310</v>
      </c>
      <c r="AQ183" s="24" t="str">
        <f t="shared" si="57"/>
        <v>T1</v>
      </c>
      <c r="AR183" s="24">
        <f t="shared" si="58"/>
        <v>4</v>
      </c>
      <c r="AS183" s="24">
        <f t="shared" si="59"/>
        <v>2</v>
      </c>
      <c r="AT183" s="24">
        <f t="shared" si="48"/>
        <v>4</v>
      </c>
      <c r="AU183" s="24">
        <f t="shared" si="49"/>
        <v>30</v>
      </c>
      <c r="AV183" s="24">
        <f t="shared" si="50"/>
        <v>1</v>
      </c>
      <c r="AW183" s="24">
        <f t="shared" si="51"/>
        <v>15500</v>
      </c>
      <c r="AX183" s="24">
        <f t="shared" si="44"/>
        <v>101</v>
      </c>
      <c r="AY183" s="24">
        <f t="shared" si="52"/>
        <v>1769</v>
      </c>
    </row>
    <row r="184" spans="31:51">
      <c r="AE184" s="24">
        <f t="shared" si="53"/>
        <v>7</v>
      </c>
      <c r="AF184" s="24">
        <f t="shared" si="41"/>
        <v>1210</v>
      </c>
      <c r="AG184" s="24" t="str">
        <f t="shared" si="54"/>
        <v>T1</v>
      </c>
      <c r="AH184" s="24">
        <f t="shared" si="45"/>
        <v>30</v>
      </c>
      <c r="AI184" s="24">
        <f t="shared" si="55"/>
        <v>1</v>
      </c>
      <c r="AJ184" s="24">
        <f t="shared" si="42"/>
        <v>101</v>
      </c>
      <c r="AK184" s="24">
        <f t="shared" si="46"/>
        <v>25</v>
      </c>
      <c r="AL184" s="24">
        <f t="shared" si="47"/>
        <v>80</v>
      </c>
      <c r="AM184" s="24">
        <f t="shared" si="47"/>
        <v>30</v>
      </c>
      <c r="AO184" s="24">
        <f t="shared" si="56"/>
        <v>13</v>
      </c>
      <c r="AP184" s="24">
        <f t="shared" si="43"/>
        <v>1310</v>
      </c>
      <c r="AQ184" s="24" t="str">
        <f t="shared" si="57"/>
        <v>T1</v>
      </c>
      <c r="AR184" s="24">
        <f t="shared" si="58"/>
        <v>4</v>
      </c>
      <c r="AS184" s="24">
        <f t="shared" si="59"/>
        <v>3</v>
      </c>
      <c r="AT184" s="24">
        <f t="shared" si="48"/>
        <v>4</v>
      </c>
      <c r="AU184" s="24">
        <f t="shared" si="49"/>
        <v>30</v>
      </c>
      <c r="AV184" s="24">
        <f t="shared" si="50"/>
        <v>1</v>
      </c>
      <c r="AW184" s="24">
        <f t="shared" si="51"/>
        <v>15500</v>
      </c>
      <c r="AX184" s="24">
        <f t="shared" si="44"/>
        <v>101</v>
      </c>
      <c r="AY184" s="24">
        <f t="shared" si="52"/>
        <v>1951</v>
      </c>
    </row>
    <row r="185" spans="31:51">
      <c r="AE185" s="24">
        <f t="shared" si="53"/>
        <v>7</v>
      </c>
      <c r="AF185" s="24">
        <f t="shared" si="41"/>
        <v>1210</v>
      </c>
      <c r="AG185" s="24" t="str">
        <f t="shared" si="54"/>
        <v>T1</v>
      </c>
      <c r="AH185" s="24">
        <f t="shared" si="45"/>
        <v>30</v>
      </c>
      <c r="AI185" s="24">
        <f t="shared" si="55"/>
        <v>2</v>
      </c>
      <c r="AJ185" s="24">
        <f t="shared" si="42"/>
        <v>101</v>
      </c>
      <c r="AK185" s="24">
        <f t="shared" si="46"/>
        <v>50</v>
      </c>
      <c r="AL185" s="24">
        <f t="shared" si="47"/>
        <v>120</v>
      </c>
      <c r="AM185" s="24">
        <f t="shared" si="47"/>
        <v>300</v>
      </c>
      <c r="AO185" s="24">
        <f t="shared" si="56"/>
        <v>13</v>
      </c>
      <c r="AP185" s="24">
        <f t="shared" si="43"/>
        <v>1310</v>
      </c>
      <c r="AQ185" s="24" t="str">
        <f t="shared" si="57"/>
        <v>T1</v>
      </c>
      <c r="AR185" s="24">
        <f t="shared" si="58"/>
        <v>4</v>
      </c>
      <c r="AS185" s="24">
        <f t="shared" si="59"/>
        <v>4</v>
      </c>
      <c r="AT185" s="24">
        <f t="shared" si="48"/>
        <v>4</v>
      </c>
      <c r="AU185" s="24">
        <f t="shared" si="49"/>
        <v>30</v>
      </c>
      <c r="AV185" s="24">
        <f t="shared" si="50"/>
        <v>0</v>
      </c>
      <c r="AW185" s="24">
        <f t="shared" si="51"/>
        <v>15500</v>
      </c>
      <c r="AX185" s="24">
        <f t="shared" si="44"/>
        <v>101</v>
      </c>
      <c r="AY185" s="24">
        <f t="shared" si="52"/>
        <v>2133</v>
      </c>
    </row>
    <row r="186" spans="31:51">
      <c r="AE186" s="24">
        <f t="shared" si="53"/>
        <v>7</v>
      </c>
      <c r="AF186" s="24">
        <f t="shared" si="41"/>
        <v>1210</v>
      </c>
      <c r="AG186" s="24" t="str">
        <f t="shared" si="54"/>
        <v>T1</v>
      </c>
      <c r="AH186" s="24">
        <f t="shared" si="45"/>
        <v>30</v>
      </c>
      <c r="AI186" s="24">
        <f t="shared" si="55"/>
        <v>3</v>
      </c>
      <c r="AJ186" s="24">
        <f t="shared" si="42"/>
        <v>101</v>
      </c>
      <c r="AK186" s="24">
        <f t="shared" si="46"/>
        <v>75</v>
      </c>
      <c r="AL186" s="24">
        <f t="shared" si="47"/>
        <v>150</v>
      </c>
      <c r="AM186" s="24">
        <f t="shared" si="47"/>
        <v>570</v>
      </c>
      <c r="AO186" s="24">
        <f t="shared" si="56"/>
        <v>14</v>
      </c>
      <c r="AP186" s="24">
        <f t="shared" si="43"/>
        <v>1320</v>
      </c>
      <c r="AQ186" s="24" t="str">
        <f t="shared" si="57"/>
        <v>T1</v>
      </c>
      <c r="AR186" s="24">
        <f t="shared" si="58"/>
        <v>1</v>
      </c>
      <c r="AS186" s="24">
        <f t="shared" si="59"/>
        <v>0</v>
      </c>
      <c r="AT186" s="24">
        <f t="shared" si="48"/>
        <v>4</v>
      </c>
      <c r="AU186" s="24">
        <f t="shared" si="49"/>
        <v>5</v>
      </c>
      <c r="AV186" s="24">
        <f t="shared" si="50"/>
        <v>1</v>
      </c>
      <c r="AW186" s="24">
        <f t="shared" si="51"/>
        <v>170</v>
      </c>
      <c r="AX186" s="24">
        <f t="shared" si="44"/>
        <v>101</v>
      </c>
      <c r="AY186" s="24">
        <f t="shared" si="52"/>
        <v>100</v>
      </c>
    </row>
    <row r="187" spans="31:51">
      <c r="AE187" s="24">
        <f t="shared" si="53"/>
        <v>7</v>
      </c>
      <c r="AF187" s="24">
        <f t="shared" si="41"/>
        <v>1210</v>
      </c>
      <c r="AG187" s="24" t="str">
        <f t="shared" si="54"/>
        <v>T1</v>
      </c>
      <c r="AH187" s="24">
        <f t="shared" si="45"/>
        <v>30</v>
      </c>
      <c r="AI187" s="24">
        <f t="shared" si="55"/>
        <v>4</v>
      </c>
      <c r="AJ187" s="24">
        <f t="shared" si="42"/>
        <v>101</v>
      </c>
      <c r="AK187" s="24">
        <f t="shared" si="46"/>
        <v>100</v>
      </c>
      <c r="AL187" s="24">
        <f t="shared" si="47"/>
        <v>190</v>
      </c>
      <c r="AM187" s="24">
        <f t="shared" si="47"/>
        <v>870</v>
      </c>
      <c r="AO187" s="24">
        <f t="shared" si="56"/>
        <v>14</v>
      </c>
      <c r="AP187" s="24">
        <f t="shared" si="43"/>
        <v>1320</v>
      </c>
      <c r="AQ187" s="24" t="str">
        <f t="shared" si="57"/>
        <v>T1</v>
      </c>
      <c r="AR187" s="24">
        <f t="shared" si="58"/>
        <v>1</v>
      </c>
      <c r="AS187" s="24">
        <f t="shared" si="59"/>
        <v>1</v>
      </c>
      <c r="AT187" s="24">
        <f t="shared" si="48"/>
        <v>4</v>
      </c>
      <c r="AU187" s="24">
        <f t="shared" si="49"/>
        <v>5</v>
      </c>
      <c r="AV187" s="24">
        <f t="shared" si="50"/>
        <v>1</v>
      </c>
      <c r="AW187" s="24">
        <f t="shared" si="51"/>
        <v>170</v>
      </c>
      <c r="AX187" s="24">
        <f t="shared" si="44"/>
        <v>101</v>
      </c>
      <c r="AY187" s="24">
        <f t="shared" si="52"/>
        <v>200</v>
      </c>
    </row>
    <row r="188" spans="31:51">
      <c r="AE188" s="24">
        <f t="shared" si="53"/>
        <v>7</v>
      </c>
      <c r="AF188" s="24">
        <f t="shared" si="41"/>
        <v>1210</v>
      </c>
      <c r="AG188" s="24" t="str">
        <f t="shared" si="54"/>
        <v>T1</v>
      </c>
      <c r="AH188" s="24">
        <f t="shared" si="45"/>
        <v>30</v>
      </c>
      <c r="AI188" s="24">
        <f t="shared" si="55"/>
        <v>5</v>
      </c>
      <c r="AJ188" s="24">
        <f t="shared" si="42"/>
        <v>101</v>
      </c>
      <c r="AK188" s="24">
        <f t="shared" si="46"/>
        <v>125</v>
      </c>
      <c r="AL188" s="24">
        <f t="shared" si="47"/>
        <v>230</v>
      </c>
      <c r="AM188" s="24">
        <f t="shared" si="47"/>
        <v>1140</v>
      </c>
      <c r="AO188" s="24">
        <f t="shared" si="56"/>
        <v>14</v>
      </c>
      <c r="AP188" s="24">
        <f t="shared" si="43"/>
        <v>1320</v>
      </c>
      <c r="AQ188" s="24" t="str">
        <f t="shared" si="57"/>
        <v>T1</v>
      </c>
      <c r="AR188" s="24">
        <f t="shared" si="58"/>
        <v>2</v>
      </c>
      <c r="AS188" s="24">
        <f t="shared" si="59"/>
        <v>0</v>
      </c>
      <c r="AT188" s="24">
        <f t="shared" si="48"/>
        <v>4</v>
      </c>
      <c r="AU188" s="24">
        <f t="shared" si="49"/>
        <v>10</v>
      </c>
      <c r="AV188" s="24">
        <f t="shared" si="50"/>
        <v>1</v>
      </c>
      <c r="AW188" s="24">
        <f t="shared" si="51"/>
        <v>180</v>
      </c>
      <c r="AX188" s="24">
        <f t="shared" si="44"/>
        <v>101</v>
      </c>
      <c r="AY188" s="24">
        <f t="shared" si="52"/>
        <v>325</v>
      </c>
    </row>
    <row r="189" spans="31:51">
      <c r="AE189" s="24">
        <f t="shared" si="53"/>
        <v>7</v>
      </c>
      <c r="AF189" s="24">
        <f t="shared" si="41"/>
        <v>1210</v>
      </c>
      <c r="AG189" s="24" t="str">
        <f t="shared" si="54"/>
        <v>T1</v>
      </c>
      <c r="AH189" s="24">
        <f t="shared" si="45"/>
        <v>30</v>
      </c>
      <c r="AI189" s="24">
        <f t="shared" si="55"/>
        <v>6</v>
      </c>
      <c r="AJ189" s="24">
        <f t="shared" si="42"/>
        <v>101</v>
      </c>
      <c r="AK189" s="24">
        <f t="shared" si="46"/>
        <v>170</v>
      </c>
      <c r="AL189" s="24">
        <f t="shared" si="47"/>
        <v>350</v>
      </c>
      <c r="AM189" s="24">
        <f t="shared" si="47"/>
        <v>960</v>
      </c>
      <c r="AO189" s="24">
        <f t="shared" si="56"/>
        <v>14</v>
      </c>
      <c r="AP189" s="24">
        <f t="shared" si="43"/>
        <v>1320</v>
      </c>
      <c r="AQ189" s="24" t="str">
        <f t="shared" si="57"/>
        <v>T1</v>
      </c>
      <c r="AR189" s="24">
        <f t="shared" si="58"/>
        <v>2</v>
      </c>
      <c r="AS189" s="24">
        <f t="shared" si="59"/>
        <v>1</v>
      </c>
      <c r="AT189" s="24">
        <f t="shared" si="48"/>
        <v>4</v>
      </c>
      <c r="AU189" s="24">
        <f t="shared" si="49"/>
        <v>10</v>
      </c>
      <c r="AV189" s="24">
        <f t="shared" si="50"/>
        <v>1</v>
      </c>
      <c r="AW189" s="24">
        <f t="shared" si="51"/>
        <v>550</v>
      </c>
      <c r="AX189" s="24">
        <f t="shared" si="44"/>
        <v>101</v>
      </c>
      <c r="AY189" s="24">
        <f t="shared" si="52"/>
        <v>450</v>
      </c>
    </row>
    <row r="190" spans="31:51">
      <c r="AE190" s="24">
        <f t="shared" si="53"/>
        <v>7</v>
      </c>
      <c r="AF190" s="24">
        <f t="shared" si="41"/>
        <v>1210</v>
      </c>
      <c r="AG190" s="24" t="str">
        <f t="shared" si="54"/>
        <v>T1</v>
      </c>
      <c r="AH190" s="24">
        <f t="shared" si="45"/>
        <v>30</v>
      </c>
      <c r="AI190" s="24">
        <f t="shared" si="55"/>
        <v>7</v>
      </c>
      <c r="AJ190" s="24">
        <f t="shared" si="42"/>
        <v>101</v>
      </c>
      <c r="AK190" s="24">
        <f t="shared" si="46"/>
        <v>215</v>
      </c>
      <c r="AL190" s="24">
        <f t="shared" si="47"/>
        <v>550</v>
      </c>
      <c r="AM190" s="24">
        <f t="shared" si="47"/>
        <v>1470</v>
      </c>
      <c r="AO190" s="24">
        <f t="shared" si="56"/>
        <v>14</v>
      </c>
      <c r="AP190" s="24">
        <f t="shared" si="43"/>
        <v>1320</v>
      </c>
      <c r="AQ190" s="24" t="str">
        <f t="shared" si="57"/>
        <v>T1</v>
      </c>
      <c r="AR190" s="24">
        <f t="shared" si="58"/>
        <v>2</v>
      </c>
      <c r="AS190" s="24">
        <f t="shared" si="59"/>
        <v>2</v>
      </c>
      <c r="AT190" s="24">
        <f t="shared" si="48"/>
        <v>4</v>
      </c>
      <c r="AU190" s="24">
        <f t="shared" si="49"/>
        <v>10</v>
      </c>
      <c r="AV190" s="24">
        <f t="shared" si="50"/>
        <v>1</v>
      </c>
      <c r="AW190" s="24">
        <f t="shared" si="51"/>
        <v>550</v>
      </c>
      <c r="AX190" s="24">
        <f t="shared" si="44"/>
        <v>101</v>
      </c>
      <c r="AY190" s="24">
        <f t="shared" si="52"/>
        <v>575</v>
      </c>
    </row>
    <row r="191" spans="31:51">
      <c r="AE191" s="24">
        <f t="shared" si="53"/>
        <v>7</v>
      </c>
      <c r="AF191" s="24">
        <f t="shared" si="41"/>
        <v>1210</v>
      </c>
      <c r="AG191" s="24" t="str">
        <f t="shared" si="54"/>
        <v>T1</v>
      </c>
      <c r="AH191" s="24">
        <f t="shared" si="45"/>
        <v>30</v>
      </c>
      <c r="AI191" s="24">
        <f t="shared" si="55"/>
        <v>8</v>
      </c>
      <c r="AJ191" s="24">
        <f t="shared" si="42"/>
        <v>101</v>
      </c>
      <c r="AK191" s="24">
        <f t="shared" si="46"/>
        <v>260</v>
      </c>
      <c r="AL191" s="24">
        <f t="shared" si="47"/>
        <v>700</v>
      </c>
      <c r="AM191" s="24">
        <f t="shared" si="47"/>
        <v>1950</v>
      </c>
      <c r="AO191" s="24">
        <f t="shared" si="56"/>
        <v>14</v>
      </c>
      <c r="AP191" s="24">
        <f t="shared" si="43"/>
        <v>1320</v>
      </c>
      <c r="AQ191" s="24" t="str">
        <f t="shared" si="57"/>
        <v>T1</v>
      </c>
      <c r="AR191" s="24">
        <f t="shared" si="58"/>
        <v>3</v>
      </c>
      <c r="AS191" s="24">
        <f t="shared" si="59"/>
        <v>0</v>
      </c>
      <c r="AT191" s="24">
        <f t="shared" si="48"/>
        <v>4</v>
      </c>
      <c r="AU191" s="24">
        <f t="shared" si="49"/>
        <v>20</v>
      </c>
      <c r="AV191" s="24">
        <f t="shared" si="50"/>
        <v>1</v>
      </c>
      <c r="AW191" s="24">
        <f t="shared" si="51"/>
        <v>650</v>
      </c>
      <c r="AX191" s="24">
        <f t="shared" si="44"/>
        <v>101</v>
      </c>
      <c r="AY191" s="24">
        <f t="shared" si="52"/>
        <v>737</v>
      </c>
    </row>
    <row r="192" spans="31:51">
      <c r="AE192" s="24">
        <f t="shared" si="53"/>
        <v>7</v>
      </c>
      <c r="AF192" s="24">
        <f t="shared" si="41"/>
        <v>1210</v>
      </c>
      <c r="AG192" s="24" t="str">
        <f t="shared" si="54"/>
        <v>T1</v>
      </c>
      <c r="AH192" s="24">
        <f t="shared" si="45"/>
        <v>30</v>
      </c>
      <c r="AI192" s="24">
        <f t="shared" si="55"/>
        <v>9</v>
      </c>
      <c r="AJ192" s="24">
        <f t="shared" si="42"/>
        <v>101</v>
      </c>
      <c r="AK192" s="24">
        <f t="shared" si="46"/>
        <v>305</v>
      </c>
      <c r="AL192" s="24">
        <f t="shared" si="47"/>
        <v>900</v>
      </c>
      <c r="AM192" s="24">
        <f t="shared" si="47"/>
        <v>2430</v>
      </c>
      <c r="AO192" s="24">
        <f t="shared" si="56"/>
        <v>14</v>
      </c>
      <c r="AP192" s="24">
        <f t="shared" si="43"/>
        <v>1320</v>
      </c>
      <c r="AQ192" s="24" t="str">
        <f t="shared" si="57"/>
        <v>T1</v>
      </c>
      <c r="AR192" s="24">
        <f t="shared" si="58"/>
        <v>3</v>
      </c>
      <c r="AS192" s="24">
        <f t="shared" si="59"/>
        <v>1</v>
      </c>
      <c r="AT192" s="24">
        <f t="shared" si="48"/>
        <v>4</v>
      </c>
      <c r="AU192" s="24">
        <f t="shared" si="49"/>
        <v>20</v>
      </c>
      <c r="AV192" s="24">
        <f t="shared" si="50"/>
        <v>1</v>
      </c>
      <c r="AW192" s="24">
        <f t="shared" si="51"/>
        <v>2600</v>
      </c>
      <c r="AX192" s="24">
        <f t="shared" si="44"/>
        <v>101</v>
      </c>
      <c r="AY192" s="24">
        <f t="shared" si="52"/>
        <v>899</v>
      </c>
    </row>
    <row r="193" spans="31:51">
      <c r="AE193" s="24">
        <f t="shared" si="53"/>
        <v>7</v>
      </c>
      <c r="AF193" s="24">
        <f t="shared" si="41"/>
        <v>1210</v>
      </c>
      <c r="AG193" s="24" t="str">
        <f t="shared" si="54"/>
        <v>T1</v>
      </c>
      <c r="AH193" s="24">
        <f t="shared" si="45"/>
        <v>30</v>
      </c>
      <c r="AI193" s="24">
        <f t="shared" si="55"/>
        <v>10</v>
      </c>
      <c r="AJ193" s="24">
        <f t="shared" si="42"/>
        <v>101</v>
      </c>
      <c r="AK193" s="24">
        <f t="shared" si="46"/>
        <v>350</v>
      </c>
      <c r="AL193" s="24">
        <f t="shared" si="47"/>
        <v>1100</v>
      </c>
      <c r="AM193" s="24">
        <f t="shared" si="47"/>
        <v>2910</v>
      </c>
      <c r="AO193" s="24">
        <f t="shared" si="56"/>
        <v>14</v>
      </c>
      <c r="AP193" s="24">
        <f t="shared" si="43"/>
        <v>1320</v>
      </c>
      <c r="AQ193" s="24" t="str">
        <f t="shared" si="57"/>
        <v>T1</v>
      </c>
      <c r="AR193" s="24">
        <f t="shared" si="58"/>
        <v>3</v>
      </c>
      <c r="AS193" s="24">
        <f t="shared" si="59"/>
        <v>2</v>
      </c>
      <c r="AT193" s="24">
        <f t="shared" si="48"/>
        <v>4</v>
      </c>
      <c r="AU193" s="24">
        <f t="shared" si="49"/>
        <v>20</v>
      </c>
      <c r="AV193" s="24">
        <f t="shared" si="50"/>
        <v>1</v>
      </c>
      <c r="AW193" s="24">
        <f t="shared" si="51"/>
        <v>2600</v>
      </c>
      <c r="AX193" s="24">
        <f t="shared" si="44"/>
        <v>101</v>
      </c>
      <c r="AY193" s="24">
        <f t="shared" si="52"/>
        <v>1061</v>
      </c>
    </row>
    <row r="194" spans="31:51">
      <c r="AE194" s="24">
        <f t="shared" si="53"/>
        <v>7</v>
      </c>
      <c r="AF194" s="24">
        <f t="shared" si="41"/>
        <v>1210</v>
      </c>
      <c r="AG194" s="24" t="str">
        <f t="shared" si="54"/>
        <v>T1</v>
      </c>
      <c r="AH194" s="24">
        <f t="shared" si="45"/>
        <v>30</v>
      </c>
      <c r="AI194" s="24">
        <f t="shared" si="55"/>
        <v>11</v>
      </c>
      <c r="AJ194" s="24">
        <f t="shared" si="42"/>
        <v>101</v>
      </c>
      <c r="AK194" s="24">
        <f t="shared" si="46"/>
        <v>415</v>
      </c>
      <c r="AL194" s="24">
        <f t="shared" si="47"/>
        <v>200</v>
      </c>
      <c r="AM194" s="24">
        <f t="shared" si="47"/>
        <v>390</v>
      </c>
      <c r="AO194" s="24">
        <f t="shared" si="56"/>
        <v>14</v>
      </c>
      <c r="AP194" s="24">
        <f t="shared" si="43"/>
        <v>1320</v>
      </c>
      <c r="AQ194" s="24" t="str">
        <f t="shared" si="57"/>
        <v>T1</v>
      </c>
      <c r="AR194" s="24">
        <f t="shared" si="58"/>
        <v>3</v>
      </c>
      <c r="AS194" s="24">
        <f t="shared" si="59"/>
        <v>3</v>
      </c>
      <c r="AT194" s="24">
        <f t="shared" si="48"/>
        <v>4</v>
      </c>
      <c r="AU194" s="24">
        <f t="shared" si="49"/>
        <v>20</v>
      </c>
      <c r="AV194" s="24">
        <f t="shared" si="50"/>
        <v>1</v>
      </c>
      <c r="AW194" s="24">
        <f t="shared" si="51"/>
        <v>2600</v>
      </c>
      <c r="AX194" s="24">
        <f t="shared" si="44"/>
        <v>101</v>
      </c>
      <c r="AY194" s="24">
        <f t="shared" si="52"/>
        <v>1223</v>
      </c>
    </row>
    <row r="195" spans="31:51">
      <c r="AE195" s="24">
        <f t="shared" si="53"/>
        <v>7</v>
      </c>
      <c r="AF195" s="24">
        <f t="shared" si="41"/>
        <v>1210</v>
      </c>
      <c r="AG195" s="24" t="str">
        <f t="shared" si="54"/>
        <v>T1</v>
      </c>
      <c r="AH195" s="24">
        <f t="shared" si="45"/>
        <v>30</v>
      </c>
      <c r="AI195" s="24">
        <f t="shared" si="55"/>
        <v>12</v>
      </c>
      <c r="AJ195" s="24">
        <f t="shared" si="42"/>
        <v>101</v>
      </c>
      <c r="AK195" s="24">
        <f t="shared" si="46"/>
        <v>480</v>
      </c>
      <c r="AL195" s="24">
        <f t="shared" si="47"/>
        <v>650</v>
      </c>
      <c r="AM195" s="24">
        <f t="shared" si="47"/>
        <v>1170</v>
      </c>
      <c r="AO195" s="24">
        <f t="shared" si="56"/>
        <v>14</v>
      </c>
      <c r="AP195" s="24">
        <f t="shared" si="43"/>
        <v>1320</v>
      </c>
      <c r="AQ195" s="24" t="str">
        <f t="shared" si="57"/>
        <v>T1</v>
      </c>
      <c r="AR195" s="24">
        <f t="shared" si="58"/>
        <v>4</v>
      </c>
      <c r="AS195" s="24">
        <f t="shared" si="59"/>
        <v>0</v>
      </c>
      <c r="AT195" s="24">
        <f t="shared" si="48"/>
        <v>4</v>
      </c>
      <c r="AU195" s="24">
        <f t="shared" si="49"/>
        <v>30</v>
      </c>
      <c r="AV195" s="24">
        <f t="shared" si="50"/>
        <v>1</v>
      </c>
      <c r="AW195" s="24">
        <f t="shared" si="51"/>
        <v>3100</v>
      </c>
      <c r="AX195" s="24">
        <f t="shared" si="44"/>
        <v>101</v>
      </c>
      <c r="AY195" s="24">
        <f t="shared" si="52"/>
        <v>1405</v>
      </c>
    </row>
    <row r="196" spans="31:51">
      <c r="AE196" s="24">
        <f t="shared" si="53"/>
        <v>7</v>
      </c>
      <c r="AF196" s="24">
        <f t="shared" ref="AF196:AF259" si="60">VLOOKUP(AE196,$Z$3:$AC$57,MATCH(AF$3,$Z$3:$AC$3,0),FALSE)</f>
        <v>1210</v>
      </c>
      <c r="AG196" s="24" t="str">
        <f t="shared" si="54"/>
        <v>T1</v>
      </c>
      <c r="AH196" s="24">
        <f t="shared" si="45"/>
        <v>30</v>
      </c>
      <c r="AI196" s="24">
        <f t="shared" si="55"/>
        <v>13</v>
      </c>
      <c r="AJ196" s="24">
        <f t="shared" ref="AJ196:AJ259" si="61">VLOOKUP(AE196,$Z$3:$AC$57,MATCH(AJ$3,$Z$3:$AC$3,0),FALSE)</f>
        <v>101</v>
      </c>
      <c r="AK196" s="24">
        <f t="shared" si="46"/>
        <v>545</v>
      </c>
      <c r="AL196" s="24">
        <f t="shared" si="47"/>
        <v>1100</v>
      </c>
      <c r="AM196" s="24">
        <f t="shared" si="47"/>
        <v>1980</v>
      </c>
      <c r="AO196" s="24">
        <f t="shared" si="56"/>
        <v>14</v>
      </c>
      <c r="AP196" s="24">
        <f t="shared" ref="AP196:AP259" si="62">VLOOKUP(AO196,$Z$3:$AC$57,MATCH(AP$3,$Z$3:$AC$3,0),FALSE)</f>
        <v>1320</v>
      </c>
      <c r="AQ196" s="24" t="str">
        <f t="shared" si="57"/>
        <v>T1</v>
      </c>
      <c r="AR196" s="24">
        <f t="shared" si="58"/>
        <v>4</v>
      </c>
      <c r="AS196" s="24">
        <f t="shared" si="59"/>
        <v>1</v>
      </c>
      <c r="AT196" s="24">
        <f t="shared" si="48"/>
        <v>4</v>
      </c>
      <c r="AU196" s="24">
        <f t="shared" si="49"/>
        <v>30</v>
      </c>
      <c r="AV196" s="24">
        <f t="shared" si="50"/>
        <v>1</v>
      </c>
      <c r="AW196" s="24">
        <f t="shared" si="51"/>
        <v>15500</v>
      </c>
      <c r="AX196" s="24">
        <f t="shared" ref="AX196:AX259" si="63">VLOOKUP(AO196,$Z$3:$AC$57,MATCH(AX$3,$Z$3:$AC$3,0),FALSE)</f>
        <v>101</v>
      </c>
      <c r="AY196" s="24">
        <f t="shared" si="52"/>
        <v>1587</v>
      </c>
    </row>
    <row r="197" spans="31:51">
      <c r="AE197" s="24">
        <f t="shared" si="53"/>
        <v>7</v>
      </c>
      <c r="AF197" s="24">
        <f t="shared" si="60"/>
        <v>1210</v>
      </c>
      <c r="AG197" s="24" t="str">
        <f t="shared" si="54"/>
        <v>T1</v>
      </c>
      <c r="AH197" s="24">
        <f t="shared" ref="AH197:AH260" si="64">VLOOKUP(VLOOKUP(AG197,$B$3:$D$6,3,FALSE),$F$3:$G$9,2,FALSE)</f>
        <v>30</v>
      </c>
      <c r="AI197" s="24">
        <f t="shared" si="55"/>
        <v>14</v>
      </c>
      <c r="AJ197" s="24">
        <f t="shared" si="61"/>
        <v>101</v>
      </c>
      <c r="AK197" s="24">
        <f t="shared" ref="AK197:AK260" si="65">VLOOKUP(AI197,$T$3:$X$63,MATCH("累计属性",$T$3:$X$3,0),FALSE)</f>
        <v>610</v>
      </c>
      <c r="AL197" s="24">
        <f t="shared" ref="AL197:AM260" si="66">VLOOKUP($AI197,$T$3:$X$63,MATCH(AL$3,$T$3:$X$3,0),FALSE)</f>
        <v>1550</v>
      </c>
      <c r="AM197" s="24">
        <f t="shared" si="66"/>
        <v>2760</v>
      </c>
      <c r="AO197" s="24">
        <f t="shared" si="56"/>
        <v>14</v>
      </c>
      <c r="AP197" s="24">
        <f t="shared" si="62"/>
        <v>1320</v>
      </c>
      <c r="AQ197" s="24" t="str">
        <f t="shared" si="57"/>
        <v>T1</v>
      </c>
      <c r="AR197" s="24">
        <f t="shared" si="58"/>
        <v>4</v>
      </c>
      <c r="AS197" s="24">
        <f t="shared" si="59"/>
        <v>2</v>
      </c>
      <c r="AT197" s="24">
        <f t="shared" ref="AT197:AT260" si="67">VLOOKUP($AQ197,$B$3:$D$6,MATCH(AT$3,$B$3:$D$3,0),FALSE)</f>
        <v>4</v>
      </c>
      <c r="AU197" s="24">
        <f t="shared" ref="AU197:AU260" si="68">VLOOKUP($AR197,$F$3:$G$9,MATCH(AU$3,$F$3:$G$3,0),FALSE)</f>
        <v>30</v>
      </c>
      <c r="AV197" s="24">
        <f t="shared" ref="AV197:AV260" si="69">IF(AP197&lt;&gt;AP198,0,1)</f>
        <v>1</v>
      </c>
      <c r="AW197" s="24">
        <f t="shared" ref="AW197:AW260" si="70">VLOOKUP($AR197&amp;"星"&amp;$AS197&amp;"亮",$I$3:$R$57,MATCH(AW$3,$I$3:$R$3,0),FALSE)</f>
        <v>15500</v>
      </c>
      <c r="AX197" s="24">
        <f t="shared" si="63"/>
        <v>101</v>
      </c>
      <c r="AY197" s="24">
        <f t="shared" ref="AY197:AY260" si="71">VLOOKUP($AR197&amp;"星"&amp;$AS197&amp;"亮",$I$3:$R$57,MATCH(AY$3,$I$3:$R$3,0),FALSE)</f>
        <v>1769</v>
      </c>
    </row>
    <row r="198" spans="31:51">
      <c r="AE198" s="24">
        <f t="shared" ref="AE198:AE261" si="72">IF(AH197=AI197,AE197+1,AE197)</f>
        <v>7</v>
      </c>
      <c r="AF198" s="24">
        <f t="shared" si="60"/>
        <v>1210</v>
      </c>
      <c r="AG198" s="24" t="str">
        <f t="shared" ref="AG198:AG261" si="73">"T"&amp;LEFT(AF198,1)</f>
        <v>T1</v>
      </c>
      <c r="AH198" s="24">
        <f t="shared" si="64"/>
        <v>30</v>
      </c>
      <c r="AI198" s="24">
        <f t="shared" ref="AI198:AI261" si="74">IF(AH197=AI197,1,AI197+1)</f>
        <v>15</v>
      </c>
      <c r="AJ198" s="24">
        <f t="shared" si="61"/>
        <v>101</v>
      </c>
      <c r="AK198" s="24">
        <f t="shared" si="65"/>
        <v>675</v>
      </c>
      <c r="AL198" s="24">
        <f t="shared" si="66"/>
        <v>1950</v>
      </c>
      <c r="AM198" s="24">
        <f t="shared" si="66"/>
        <v>3540</v>
      </c>
      <c r="AO198" s="24">
        <f t="shared" ref="AO198:AO261" si="75">IF(AND(AR197=AS197,AS197=AT197),AO197+1,AO197)</f>
        <v>14</v>
      </c>
      <c r="AP198" s="24">
        <f t="shared" si="62"/>
        <v>1320</v>
      </c>
      <c r="AQ198" s="24" t="str">
        <f t="shared" ref="AQ198:AQ261" si="76">"T"&amp;LEFT(AP198,1)</f>
        <v>T1</v>
      </c>
      <c r="AR198" s="24">
        <f t="shared" ref="AR198:AR261" si="77">IF(AP197&lt;&gt;AP198,VLOOKUP(AQ198,$B$3:$D$6,2,FALSE),IF(AS197&lt;AR197,AR197,IF(AT197&gt;AR197,AR197+1,VLOOKUP(AP198,$B$3:$D$6,2,FALSE))))</f>
        <v>4</v>
      </c>
      <c r="AS198" s="24">
        <f t="shared" ref="AS198:AS261" si="78">IF(AS197&lt;AR197,AS197+1,0)</f>
        <v>3</v>
      </c>
      <c r="AT198" s="24">
        <f t="shared" si="67"/>
        <v>4</v>
      </c>
      <c r="AU198" s="24">
        <f t="shared" si="68"/>
        <v>30</v>
      </c>
      <c r="AV198" s="24">
        <f t="shared" si="69"/>
        <v>1</v>
      </c>
      <c r="AW198" s="24">
        <f t="shared" si="70"/>
        <v>15500</v>
      </c>
      <c r="AX198" s="24">
        <f t="shared" si="63"/>
        <v>101</v>
      </c>
      <c r="AY198" s="24">
        <f t="shared" si="71"/>
        <v>1951</v>
      </c>
    </row>
    <row r="199" spans="31:51">
      <c r="AE199" s="24">
        <f t="shared" si="72"/>
        <v>7</v>
      </c>
      <c r="AF199" s="24">
        <f t="shared" si="60"/>
        <v>1210</v>
      </c>
      <c r="AG199" s="24" t="str">
        <f t="shared" si="73"/>
        <v>T1</v>
      </c>
      <c r="AH199" s="24">
        <f t="shared" si="64"/>
        <v>30</v>
      </c>
      <c r="AI199" s="24">
        <f t="shared" si="74"/>
        <v>16</v>
      </c>
      <c r="AJ199" s="24">
        <f t="shared" si="61"/>
        <v>101</v>
      </c>
      <c r="AK199" s="24">
        <f t="shared" si="65"/>
        <v>740</v>
      </c>
      <c r="AL199" s="24">
        <f t="shared" si="66"/>
        <v>2400</v>
      </c>
      <c r="AM199" s="24">
        <f t="shared" si="66"/>
        <v>4350</v>
      </c>
      <c r="AO199" s="24">
        <f t="shared" si="75"/>
        <v>14</v>
      </c>
      <c r="AP199" s="24">
        <f t="shared" si="62"/>
        <v>1320</v>
      </c>
      <c r="AQ199" s="24" t="str">
        <f t="shared" si="76"/>
        <v>T1</v>
      </c>
      <c r="AR199" s="24">
        <f t="shared" si="77"/>
        <v>4</v>
      </c>
      <c r="AS199" s="24">
        <f t="shared" si="78"/>
        <v>4</v>
      </c>
      <c r="AT199" s="24">
        <f t="shared" si="67"/>
        <v>4</v>
      </c>
      <c r="AU199" s="24">
        <f t="shared" si="68"/>
        <v>30</v>
      </c>
      <c r="AV199" s="24">
        <f t="shared" si="69"/>
        <v>0</v>
      </c>
      <c r="AW199" s="24">
        <f t="shared" si="70"/>
        <v>15500</v>
      </c>
      <c r="AX199" s="24">
        <f t="shared" si="63"/>
        <v>101</v>
      </c>
      <c r="AY199" s="24">
        <f t="shared" si="71"/>
        <v>2133</v>
      </c>
    </row>
    <row r="200" spans="31:51">
      <c r="AE200" s="24">
        <f t="shared" si="72"/>
        <v>7</v>
      </c>
      <c r="AF200" s="24">
        <f t="shared" si="60"/>
        <v>1210</v>
      </c>
      <c r="AG200" s="24" t="str">
        <f t="shared" si="73"/>
        <v>T1</v>
      </c>
      <c r="AH200" s="24">
        <f t="shared" si="64"/>
        <v>30</v>
      </c>
      <c r="AI200" s="24">
        <f t="shared" si="74"/>
        <v>17</v>
      </c>
      <c r="AJ200" s="24">
        <f t="shared" si="61"/>
        <v>101</v>
      </c>
      <c r="AK200" s="24">
        <f t="shared" si="65"/>
        <v>805</v>
      </c>
      <c r="AL200" s="24">
        <f t="shared" si="66"/>
        <v>2850</v>
      </c>
      <c r="AM200" s="24">
        <f t="shared" si="66"/>
        <v>5130</v>
      </c>
      <c r="AO200" s="24">
        <f t="shared" si="75"/>
        <v>15</v>
      </c>
      <c r="AP200" s="24">
        <f t="shared" si="62"/>
        <v>1330</v>
      </c>
      <c r="AQ200" s="24" t="str">
        <f t="shared" si="76"/>
        <v>T1</v>
      </c>
      <c r="AR200" s="24">
        <f t="shared" si="77"/>
        <v>1</v>
      </c>
      <c r="AS200" s="24">
        <f t="shared" si="78"/>
        <v>0</v>
      </c>
      <c r="AT200" s="24">
        <f t="shared" si="67"/>
        <v>4</v>
      </c>
      <c r="AU200" s="24">
        <f t="shared" si="68"/>
        <v>5</v>
      </c>
      <c r="AV200" s="24">
        <f t="shared" si="69"/>
        <v>1</v>
      </c>
      <c r="AW200" s="24">
        <f t="shared" si="70"/>
        <v>170</v>
      </c>
      <c r="AX200" s="24">
        <f t="shared" si="63"/>
        <v>100</v>
      </c>
      <c r="AY200" s="24">
        <f t="shared" si="71"/>
        <v>100</v>
      </c>
    </row>
    <row r="201" spans="31:51">
      <c r="AE201" s="24">
        <f t="shared" si="72"/>
        <v>7</v>
      </c>
      <c r="AF201" s="24">
        <f t="shared" si="60"/>
        <v>1210</v>
      </c>
      <c r="AG201" s="24" t="str">
        <f t="shared" si="73"/>
        <v>T1</v>
      </c>
      <c r="AH201" s="24">
        <f t="shared" si="64"/>
        <v>30</v>
      </c>
      <c r="AI201" s="24">
        <f t="shared" si="74"/>
        <v>18</v>
      </c>
      <c r="AJ201" s="24">
        <f t="shared" si="61"/>
        <v>101</v>
      </c>
      <c r="AK201" s="24">
        <f t="shared" si="65"/>
        <v>870</v>
      </c>
      <c r="AL201" s="24">
        <f t="shared" si="66"/>
        <v>3300</v>
      </c>
      <c r="AM201" s="24">
        <f t="shared" si="66"/>
        <v>5910</v>
      </c>
      <c r="AO201" s="24">
        <f t="shared" si="75"/>
        <v>15</v>
      </c>
      <c r="AP201" s="24">
        <f t="shared" si="62"/>
        <v>1330</v>
      </c>
      <c r="AQ201" s="24" t="str">
        <f t="shared" si="76"/>
        <v>T1</v>
      </c>
      <c r="AR201" s="24">
        <f t="shared" si="77"/>
        <v>1</v>
      </c>
      <c r="AS201" s="24">
        <f t="shared" si="78"/>
        <v>1</v>
      </c>
      <c r="AT201" s="24">
        <f t="shared" si="67"/>
        <v>4</v>
      </c>
      <c r="AU201" s="24">
        <f t="shared" si="68"/>
        <v>5</v>
      </c>
      <c r="AV201" s="24">
        <f t="shared" si="69"/>
        <v>1</v>
      </c>
      <c r="AW201" s="24">
        <f t="shared" si="70"/>
        <v>170</v>
      </c>
      <c r="AX201" s="24">
        <f t="shared" si="63"/>
        <v>100</v>
      </c>
      <c r="AY201" s="24">
        <f t="shared" si="71"/>
        <v>200</v>
      </c>
    </row>
    <row r="202" spans="31:51">
      <c r="AE202" s="24">
        <f t="shared" si="72"/>
        <v>7</v>
      </c>
      <c r="AF202" s="24">
        <f t="shared" si="60"/>
        <v>1210</v>
      </c>
      <c r="AG202" s="24" t="str">
        <f t="shared" si="73"/>
        <v>T1</v>
      </c>
      <c r="AH202" s="24">
        <f t="shared" si="64"/>
        <v>30</v>
      </c>
      <c r="AI202" s="24">
        <f t="shared" si="74"/>
        <v>19</v>
      </c>
      <c r="AJ202" s="24">
        <f t="shared" si="61"/>
        <v>101</v>
      </c>
      <c r="AK202" s="24">
        <f t="shared" si="65"/>
        <v>935</v>
      </c>
      <c r="AL202" s="24">
        <f t="shared" si="66"/>
        <v>3700</v>
      </c>
      <c r="AM202" s="24">
        <f t="shared" si="66"/>
        <v>6720</v>
      </c>
      <c r="AO202" s="24">
        <f t="shared" si="75"/>
        <v>15</v>
      </c>
      <c r="AP202" s="24">
        <f t="shared" si="62"/>
        <v>1330</v>
      </c>
      <c r="AQ202" s="24" t="str">
        <f t="shared" si="76"/>
        <v>T1</v>
      </c>
      <c r="AR202" s="24">
        <f t="shared" si="77"/>
        <v>2</v>
      </c>
      <c r="AS202" s="24">
        <f t="shared" si="78"/>
        <v>0</v>
      </c>
      <c r="AT202" s="24">
        <f t="shared" si="67"/>
        <v>4</v>
      </c>
      <c r="AU202" s="24">
        <f t="shared" si="68"/>
        <v>10</v>
      </c>
      <c r="AV202" s="24">
        <f t="shared" si="69"/>
        <v>1</v>
      </c>
      <c r="AW202" s="24">
        <f t="shared" si="70"/>
        <v>180</v>
      </c>
      <c r="AX202" s="24">
        <f t="shared" si="63"/>
        <v>100</v>
      </c>
      <c r="AY202" s="24">
        <f t="shared" si="71"/>
        <v>325</v>
      </c>
    </row>
    <row r="203" spans="31:51">
      <c r="AE203" s="24">
        <f t="shared" si="72"/>
        <v>7</v>
      </c>
      <c r="AF203" s="24">
        <f t="shared" si="60"/>
        <v>1210</v>
      </c>
      <c r="AG203" s="24" t="str">
        <f t="shared" si="73"/>
        <v>T1</v>
      </c>
      <c r="AH203" s="24">
        <f t="shared" si="64"/>
        <v>30</v>
      </c>
      <c r="AI203" s="24">
        <f t="shared" si="74"/>
        <v>20</v>
      </c>
      <c r="AJ203" s="24">
        <f t="shared" si="61"/>
        <v>101</v>
      </c>
      <c r="AK203" s="24">
        <f t="shared" si="65"/>
        <v>1000</v>
      </c>
      <c r="AL203" s="24">
        <f t="shared" si="66"/>
        <v>4200</v>
      </c>
      <c r="AM203" s="24">
        <f t="shared" si="66"/>
        <v>7500</v>
      </c>
      <c r="AO203" s="24">
        <f t="shared" si="75"/>
        <v>15</v>
      </c>
      <c r="AP203" s="24">
        <f t="shared" si="62"/>
        <v>1330</v>
      </c>
      <c r="AQ203" s="24" t="str">
        <f t="shared" si="76"/>
        <v>T1</v>
      </c>
      <c r="AR203" s="24">
        <f t="shared" si="77"/>
        <v>2</v>
      </c>
      <c r="AS203" s="24">
        <f t="shared" si="78"/>
        <v>1</v>
      </c>
      <c r="AT203" s="24">
        <f t="shared" si="67"/>
        <v>4</v>
      </c>
      <c r="AU203" s="24">
        <f t="shared" si="68"/>
        <v>10</v>
      </c>
      <c r="AV203" s="24">
        <f t="shared" si="69"/>
        <v>1</v>
      </c>
      <c r="AW203" s="24">
        <f t="shared" si="70"/>
        <v>550</v>
      </c>
      <c r="AX203" s="24">
        <f t="shared" si="63"/>
        <v>100</v>
      </c>
      <c r="AY203" s="24">
        <f t="shared" si="71"/>
        <v>450</v>
      </c>
    </row>
    <row r="204" spans="31:51">
      <c r="AE204" s="24">
        <f t="shared" si="72"/>
        <v>7</v>
      </c>
      <c r="AF204" s="24">
        <f t="shared" si="60"/>
        <v>1210</v>
      </c>
      <c r="AG204" s="24" t="str">
        <f t="shared" si="73"/>
        <v>T1</v>
      </c>
      <c r="AH204" s="24">
        <f t="shared" si="64"/>
        <v>30</v>
      </c>
      <c r="AI204" s="24">
        <f t="shared" si="74"/>
        <v>21</v>
      </c>
      <c r="AJ204" s="24">
        <f t="shared" si="61"/>
        <v>101</v>
      </c>
      <c r="AK204" s="24">
        <f t="shared" si="65"/>
        <v>1110</v>
      </c>
      <c r="AL204" s="24">
        <f t="shared" si="66"/>
        <v>1600</v>
      </c>
      <c r="AM204" s="24">
        <f t="shared" si="66"/>
        <v>1800</v>
      </c>
      <c r="AO204" s="24">
        <f t="shared" si="75"/>
        <v>15</v>
      </c>
      <c r="AP204" s="24">
        <f t="shared" si="62"/>
        <v>1330</v>
      </c>
      <c r="AQ204" s="24" t="str">
        <f t="shared" si="76"/>
        <v>T1</v>
      </c>
      <c r="AR204" s="24">
        <f t="shared" si="77"/>
        <v>2</v>
      </c>
      <c r="AS204" s="24">
        <f t="shared" si="78"/>
        <v>2</v>
      </c>
      <c r="AT204" s="24">
        <f t="shared" si="67"/>
        <v>4</v>
      </c>
      <c r="AU204" s="24">
        <f t="shared" si="68"/>
        <v>10</v>
      </c>
      <c r="AV204" s="24">
        <f t="shared" si="69"/>
        <v>1</v>
      </c>
      <c r="AW204" s="24">
        <f t="shared" si="70"/>
        <v>550</v>
      </c>
      <c r="AX204" s="24">
        <f t="shared" si="63"/>
        <v>100</v>
      </c>
      <c r="AY204" s="24">
        <f t="shared" si="71"/>
        <v>575</v>
      </c>
    </row>
    <row r="205" spans="31:51">
      <c r="AE205" s="24">
        <f t="shared" si="72"/>
        <v>7</v>
      </c>
      <c r="AF205" s="24">
        <f t="shared" si="60"/>
        <v>1210</v>
      </c>
      <c r="AG205" s="24" t="str">
        <f t="shared" si="73"/>
        <v>T1</v>
      </c>
      <c r="AH205" s="24">
        <f t="shared" si="64"/>
        <v>30</v>
      </c>
      <c r="AI205" s="24">
        <f t="shared" si="74"/>
        <v>22</v>
      </c>
      <c r="AJ205" s="24">
        <f t="shared" si="61"/>
        <v>101</v>
      </c>
      <c r="AK205" s="24">
        <f t="shared" si="65"/>
        <v>1220</v>
      </c>
      <c r="AL205" s="24">
        <f t="shared" si="66"/>
        <v>4900</v>
      </c>
      <c r="AM205" s="24">
        <f t="shared" si="66"/>
        <v>5430</v>
      </c>
      <c r="AO205" s="24">
        <f t="shared" si="75"/>
        <v>15</v>
      </c>
      <c r="AP205" s="24">
        <f t="shared" si="62"/>
        <v>1330</v>
      </c>
      <c r="AQ205" s="24" t="str">
        <f t="shared" si="76"/>
        <v>T1</v>
      </c>
      <c r="AR205" s="24">
        <f t="shared" si="77"/>
        <v>3</v>
      </c>
      <c r="AS205" s="24">
        <f t="shared" si="78"/>
        <v>0</v>
      </c>
      <c r="AT205" s="24">
        <f t="shared" si="67"/>
        <v>4</v>
      </c>
      <c r="AU205" s="24">
        <f t="shared" si="68"/>
        <v>20</v>
      </c>
      <c r="AV205" s="24">
        <f t="shared" si="69"/>
        <v>1</v>
      </c>
      <c r="AW205" s="24">
        <f t="shared" si="70"/>
        <v>650</v>
      </c>
      <c r="AX205" s="24">
        <f t="shared" si="63"/>
        <v>100</v>
      </c>
      <c r="AY205" s="24">
        <f t="shared" si="71"/>
        <v>737</v>
      </c>
    </row>
    <row r="206" spans="31:51">
      <c r="AE206" s="24">
        <f t="shared" si="72"/>
        <v>7</v>
      </c>
      <c r="AF206" s="24">
        <f t="shared" si="60"/>
        <v>1210</v>
      </c>
      <c r="AG206" s="24" t="str">
        <f t="shared" si="73"/>
        <v>T1</v>
      </c>
      <c r="AH206" s="24">
        <f t="shared" si="64"/>
        <v>30</v>
      </c>
      <c r="AI206" s="24">
        <f t="shared" si="74"/>
        <v>23</v>
      </c>
      <c r="AJ206" s="24">
        <f t="shared" si="61"/>
        <v>101</v>
      </c>
      <c r="AK206" s="24">
        <f t="shared" si="65"/>
        <v>1330</v>
      </c>
      <c r="AL206" s="24">
        <f t="shared" si="66"/>
        <v>8000</v>
      </c>
      <c r="AM206" s="24">
        <f t="shared" si="66"/>
        <v>9060</v>
      </c>
      <c r="AO206" s="24">
        <f t="shared" si="75"/>
        <v>15</v>
      </c>
      <c r="AP206" s="24">
        <f t="shared" si="62"/>
        <v>1330</v>
      </c>
      <c r="AQ206" s="24" t="str">
        <f t="shared" si="76"/>
        <v>T1</v>
      </c>
      <c r="AR206" s="24">
        <f t="shared" si="77"/>
        <v>3</v>
      </c>
      <c r="AS206" s="24">
        <f t="shared" si="78"/>
        <v>1</v>
      </c>
      <c r="AT206" s="24">
        <f t="shared" si="67"/>
        <v>4</v>
      </c>
      <c r="AU206" s="24">
        <f t="shared" si="68"/>
        <v>20</v>
      </c>
      <c r="AV206" s="24">
        <f t="shared" si="69"/>
        <v>1</v>
      </c>
      <c r="AW206" s="24">
        <f t="shared" si="70"/>
        <v>2600</v>
      </c>
      <c r="AX206" s="24">
        <f t="shared" si="63"/>
        <v>100</v>
      </c>
      <c r="AY206" s="24">
        <f t="shared" si="71"/>
        <v>899</v>
      </c>
    </row>
    <row r="207" spans="31:51">
      <c r="AE207" s="24">
        <f t="shared" si="72"/>
        <v>7</v>
      </c>
      <c r="AF207" s="24">
        <f t="shared" si="60"/>
        <v>1210</v>
      </c>
      <c r="AG207" s="24" t="str">
        <f t="shared" si="73"/>
        <v>T1</v>
      </c>
      <c r="AH207" s="24">
        <f t="shared" si="64"/>
        <v>30</v>
      </c>
      <c r="AI207" s="24">
        <f t="shared" si="74"/>
        <v>24</v>
      </c>
      <c r="AJ207" s="24">
        <f t="shared" si="61"/>
        <v>101</v>
      </c>
      <c r="AK207" s="24">
        <f t="shared" si="65"/>
        <v>1440</v>
      </c>
      <c r="AL207" s="24">
        <f t="shared" si="66"/>
        <v>11400</v>
      </c>
      <c r="AM207" s="24">
        <f t="shared" si="66"/>
        <v>12660</v>
      </c>
      <c r="AO207" s="24">
        <f t="shared" si="75"/>
        <v>15</v>
      </c>
      <c r="AP207" s="24">
        <f t="shared" si="62"/>
        <v>1330</v>
      </c>
      <c r="AQ207" s="24" t="str">
        <f t="shared" si="76"/>
        <v>T1</v>
      </c>
      <c r="AR207" s="24">
        <f t="shared" si="77"/>
        <v>3</v>
      </c>
      <c r="AS207" s="24">
        <f t="shared" si="78"/>
        <v>2</v>
      </c>
      <c r="AT207" s="24">
        <f t="shared" si="67"/>
        <v>4</v>
      </c>
      <c r="AU207" s="24">
        <f t="shared" si="68"/>
        <v>20</v>
      </c>
      <c r="AV207" s="24">
        <f t="shared" si="69"/>
        <v>1</v>
      </c>
      <c r="AW207" s="24">
        <f t="shared" si="70"/>
        <v>2600</v>
      </c>
      <c r="AX207" s="24">
        <f t="shared" si="63"/>
        <v>100</v>
      </c>
      <c r="AY207" s="24">
        <f t="shared" si="71"/>
        <v>1061</v>
      </c>
    </row>
    <row r="208" spans="31:51">
      <c r="AE208" s="24">
        <f t="shared" si="72"/>
        <v>7</v>
      </c>
      <c r="AF208" s="24">
        <f t="shared" si="60"/>
        <v>1210</v>
      </c>
      <c r="AG208" s="24" t="str">
        <f t="shared" si="73"/>
        <v>T1</v>
      </c>
      <c r="AH208" s="24">
        <f t="shared" si="64"/>
        <v>30</v>
      </c>
      <c r="AI208" s="24">
        <f t="shared" si="74"/>
        <v>25</v>
      </c>
      <c r="AJ208" s="24">
        <f t="shared" si="61"/>
        <v>101</v>
      </c>
      <c r="AK208" s="24">
        <f t="shared" si="65"/>
        <v>1550</v>
      </c>
      <c r="AL208" s="24">
        <f t="shared" si="66"/>
        <v>14600</v>
      </c>
      <c r="AM208" s="24">
        <f t="shared" si="66"/>
        <v>16290</v>
      </c>
      <c r="AO208" s="24">
        <f t="shared" si="75"/>
        <v>15</v>
      </c>
      <c r="AP208" s="24">
        <f t="shared" si="62"/>
        <v>1330</v>
      </c>
      <c r="AQ208" s="24" t="str">
        <f t="shared" si="76"/>
        <v>T1</v>
      </c>
      <c r="AR208" s="24">
        <f t="shared" si="77"/>
        <v>3</v>
      </c>
      <c r="AS208" s="24">
        <f t="shared" si="78"/>
        <v>3</v>
      </c>
      <c r="AT208" s="24">
        <f t="shared" si="67"/>
        <v>4</v>
      </c>
      <c r="AU208" s="24">
        <f t="shared" si="68"/>
        <v>20</v>
      </c>
      <c r="AV208" s="24">
        <f t="shared" si="69"/>
        <v>1</v>
      </c>
      <c r="AW208" s="24">
        <f t="shared" si="70"/>
        <v>2600</v>
      </c>
      <c r="AX208" s="24">
        <f t="shared" si="63"/>
        <v>100</v>
      </c>
      <c r="AY208" s="24">
        <f t="shared" si="71"/>
        <v>1223</v>
      </c>
    </row>
    <row r="209" spans="31:51">
      <c r="AE209" s="24">
        <f t="shared" si="72"/>
        <v>7</v>
      </c>
      <c r="AF209" s="24">
        <f t="shared" si="60"/>
        <v>1210</v>
      </c>
      <c r="AG209" s="24" t="str">
        <f t="shared" si="73"/>
        <v>T1</v>
      </c>
      <c r="AH209" s="24">
        <f t="shared" si="64"/>
        <v>30</v>
      </c>
      <c r="AI209" s="24">
        <f t="shared" si="74"/>
        <v>26</v>
      </c>
      <c r="AJ209" s="24">
        <f t="shared" si="61"/>
        <v>101</v>
      </c>
      <c r="AK209" s="24">
        <f t="shared" si="65"/>
        <v>1660</v>
      </c>
      <c r="AL209" s="24">
        <f t="shared" si="66"/>
        <v>17800</v>
      </c>
      <c r="AM209" s="24">
        <f t="shared" si="66"/>
        <v>19920</v>
      </c>
      <c r="AO209" s="24">
        <f t="shared" si="75"/>
        <v>15</v>
      </c>
      <c r="AP209" s="24">
        <f t="shared" si="62"/>
        <v>1330</v>
      </c>
      <c r="AQ209" s="24" t="str">
        <f t="shared" si="76"/>
        <v>T1</v>
      </c>
      <c r="AR209" s="24">
        <f t="shared" si="77"/>
        <v>4</v>
      </c>
      <c r="AS209" s="24">
        <f t="shared" si="78"/>
        <v>0</v>
      </c>
      <c r="AT209" s="24">
        <f t="shared" si="67"/>
        <v>4</v>
      </c>
      <c r="AU209" s="24">
        <f t="shared" si="68"/>
        <v>30</v>
      </c>
      <c r="AV209" s="24">
        <f t="shared" si="69"/>
        <v>1</v>
      </c>
      <c r="AW209" s="24">
        <f t="shared" si="70"/>
        <v>3100</v>
      </c>
      <c r="AX209" s="24">
        <f t="shared" si="63"/>
        <v>100</v>
      </c>
      <c r="AY209" s="24">
        <f t="shared" si="71"/>
        <v>1405</v>
      </c>
    </row>
    <row r="210" spans="31:51">
      <c r="AE210" s="24">
        <f t="shared" si="72"/>
        <v>7</v>
      </c>
      <c r="AF210" s="24">
        <f t="shared" si="60"/>
        <v>1210</v>
      </c>
      <c r="AG210" s="24" t="str">
        <f t="shared" si="73"/>
        <v>T1</v>
      </c>
      <c r="AH210" s="24">
        <f t="shared" si="64"/>
        <v>30</v>
      </c>
      <c r="AI210" s="24">
        <f t="shared" si="74"/>
        <v>27</v>
      </c>
      <c r="AJ210" s="24">
        <f t="shared" si="61"/>
        <v>101</v>
      </c>
      <c r="AK210" s="24">
        <f t="shared" si="65"/>
        <v>1770</v>
      </c>
      <c r="AL210" s="24">
        <f t="shared" si="66"/>
        <v>21000</v>
      </c>
      <c r="AM210" s="24">
        <f t="shared" si="66"/>
        <v>23520</v>
      </c>
      <c r="AO210" s="24">
        <f t="shared" si="75"/>
        <v>15</v>
      </c>
      <c r="AP210" s="24">
        <f t="shared" si="62"/>
        <v>1330</v>
      </c>
      <c r="AQ210" s="24" t="str">
        <f t="shared" si="76"/>
        <v>T1</v>
      </c>
      <c r="AR210" s="24">
        <f t="shared" si="77"/>
        <v>4</v>
      </c>
      <c r="AS210" s="24">
        <f t="shared" si="78"/>
        <v>1</v>
      </c>
      <c r="AT210" s="24">
        <f t="shared" si="67"/>
        <v>4</v>
      </c>
      <c r="AU210" s="24">
        <f t="shared" si="68"/>
        <v>30</v>
      </c>
      <c r="AV210" s="24">
        <f t="shared" si="69"/>
        <v>1</v>
      </c>
      <c r="AW210" s="24">
        <f t="shared" si="70"/>
        <v>15500</v>
      </c>
      <c r="AX210" s="24">
        <f t="shared" si="63"/>
        <v>100</v>
      </c>
      <c r="AY210" s="24">
        <f t="shared" si="71"/>
        <v>1587</v>
      </c>
    </row>
    <row r="211" spans="31:51">
      <c r="AE211" s="24">
        <f t="shared" si="72"/>
        <v>7</v>
      </c>
      <c r="AF211" s="24">
        <f t="shared" si="60"/>
        <v>1210</v>
      </c>
      <c r="AG211" s="24" t="str">
        <f t="shared" si="73"/>
        <v>T1</v>
      </c>
      <c r="AH211" s="24">
        <f t="shared" si="64"/>
        <v>30</v>
      </c>
      <c r="AI211" s="24">
        <f t="shared" si="74"/>
        <v>28</v>
      </c>
      <c r="AJ211" s="24">
        <f t="shared" si="61"/>
        <v>101</v>
      </c>
      <c r="AK211" s="24">
        <f t="shared" si="65"/>
        <v>1880</v>
      </c>
      <c r="AL211" s="24">
        <f t="shared" si="66"/>
        <v>24500</v>
      </c>
      <c r="AM211" s="24">
        <f t="shared" si="66"/>
        <v>27150</v>
      </c>
      <c r="AO211" s="24">
        <f t="shared" si="75"/>
        <v>15</v>
      </c>
      <c r="AP211" s="24">
        <f t="shared" si="62"/>
        <v>1330</v>
      </c>
      <c r="AQ211" s="24" t="str">
        <f t="shared" si="76"/>
        <v>T1</v>
      </c>
      <c r="AR211" s="24">
        <f t="shared" si="77"/>
        <v>4</v>
      </c>
      <c r="AS211" s="24">
        <f t="shared" si="78"/>
        <v>2</v>
      </c>
      <c r="AT211" s="24">
        <f t="shared" si="67"/>
        <v>4</v>
      </c>
      <c r="AU211" s="24">
        <f t="shared" si="68"/>
        <v>30</v>
      </c>
      <c r="AV211" s="24">
        <f t="shared" si="69"/>
        <v>1</v>
      </c>
      <c r="AW211" s="24">
        <f t="shared" si="70"/>
        <v>15500</v>
      </c>
      <c r="AX211" s="24">
        <f t="shared" si="63"/>
        <v>100</v>
      </c>
      <c r="AY211" s="24">
        <f t="shared" si="71"/>
        <v>1769</v>
      </c>
    </row>
    <row r="212" spans="31:51">
      <c r="AE212" s="24">
        <f t="shared" si="72"/>
        <v>7</v>
      </c>
      <c r="AF212" s="24">
        <f t="shared" si="60"/>
        <v>1210</v>
      </c>
      <c r="AG212" s="24" t="str">
        <f t="shared" si="73"/>
        <v>T1</v>
      </c>
      <c r="AH212" s="24">
        <f t="shared" si="64"/>
        <v>30</v>
      </c>
      <c r="AI212" s="24">
        <f t="shared" si="74"/>
        <v>29</v>
      </c>
      <c r="AJ212" s="24">
        <f t="shared" si="61"/>
        <v>101</v>
      </c>
      <c r="AK212" s="24">
        <f t="shared" si="65"/>
        <v>1990</v>
      </c>
      <c r="AL212" s="24">
        <f t="shared" si="66"/>
        <v>27500</v>
      </c>
      <c r="AM212" s="24">
        <f t="shared" si="66"/>
        <v>30750</v>
      </c>
      <c r="AO212" s="24">
        <f t="shared" si="75"/>
        <v>15</v>
      </c>
      <c r="AP212" s="24">
        <f t="shared" si="62"/>
        <v>1330</v>
      </c>
      <c r="AQ212" s="24" t="str">
        <f t="shared" si="76"/>
        <v>T1</v>
      </c>
      <c r="AR212" s="24">
        <f t="shared" si="77"/>
        <v>4</v>
      </c>
      <c r="AS212" s="24">
        <f t="shared" si="78"/>
        <v>3</v>
      </c>
      <c r="AT212" s="24">
        <f t="shared" si="67"/>
        <v>4</v>
      </c>
      <c r="AU212" s="24">
        <f t="shared" si="68"/>
        <v>30</v>
      </c>
      <c r="AV212" s="24">
        <f t="shared" si="69"/>
        <v>1</v>
      </c>
      <c r="AW212" s="24">
        <f t="shared" si="70"/>
        <v>15500</v>
      </c>
      <c r="AX212" s="24">
        <f t="shared" si="63"/>
        <v>100</v>
      </c>
      <c r="AY212" s="24">
        <f t="shared" si="71"/>
        <v>1951</v>
      </c>
    </row>
    <row r="213" spans="31:51">
      <c r="AE213" s="24">
        <f t="shared" si="72"/>
        <v>7</v>
      </c>
      <c r="AF213" s="24">
        <f t="shared" si="60"/>
        <v>1210</v>
      </c>
      <c r="AG213" s="24" t="str">
        <f t="shared" si="73"/>
        <v>T1</v>
      </c>
      <c r="AH213" s="24">
        <f t="shared" si="64"/>
        <v>30</v>
      </c>
      <c r="AI213" s="24">
        <f t="shared" si="74"/>
        <v>30</v>
      </c>
      <c r="AJ213" s="24">
        <f t="shared" si="61"/>
        <v>101</v>
      </c>
      <c r="AK213" s="24">
        <f t="shared" si="65"/>
        <v>2100</v>
      </c>
      <c r="AL213" s="24">
        <f t="shared" si="66"/>
        <v>31000</v>
      </c>
      <c r="AM213" s="24">
        <f t="shared" si="66"/>
        <v>34380</v>
      </c>
      <c r="AO213" s="24">
        <f t="shared" si="75"/>
        <v>15</v>
      </c>
      <c r="AP213" s="24">
        <f t="shared" si="62"/>
        <v>1330</v>
      </c>
      <c r="AQ213" s="24" t="str">
        <f t="shared" si="76"/>
        <v>T1</v>
      </c>
      <c r="AR213" s="24">
        <f t="shared" si="77"/>
        <v>4</v>
      </c>
      <c r="AS213" s="24">
        <f t="shared" si="78"/>
        <v>4</v>
      </c>
      <c r="AT213" s="24">
        <f t="shared" si="67"/>
        <v>4</v>
      </c>
      <c r="AU213" s="24">
        <f t="shared" si="68"/>
        <v>30</v>
      </c>
      <c r="AV213" s="24">
        <f t="shared" si="69"/>
        <v>0</v>
      </c>
      <c r="AW213" s="24">
        <f t="shared" si="70"/>
        <v>15500</v>
      </c>
      <c r="AX213" s="24">
        <f t="shared" si="63"/>
        <v>100</v>
      </c>
      <c r="AY213" s="24">
        <f t="shared" si="71"/>
        <v>2133</v>
      </c>
    </row>
    <row r="214" spans="31:51">
      <c r="AE214" s="24">
        <f t="shared" si="72"/>
        <v>8</v>
      </c>
      <c r="AF214" s="24">
        <f t="shared" si="60"/>
        <v>1220</v>
      </c>
      <c r="AG214" s="24" t="str">
        <f t="shared" si="73"/>
        <v>T1</v>
      </c>
      <c r="AH214" s="24">
        <f t="shared" si="64"/>
        <v>30</v>
      </c>
      <c r="AI214" s="24">
        <f t="shared" si="74"/>
        <v>1</v>
      </c>
      <c r="AJ214" s="24">
        <f t="shared" si="61"/>
        <v>101</v>
      </c>
      <c r="AK214" s="24">
        <f t="shared" si="65"/>
        <v>25</v>
      </c>
      <c r="AL214" s="24">
        <f t="shared" si="66"/>
        <v>80</v>
      </c>
      <c r="AM214" s="24">
        <f t="shared" si="66"/>
        <v>30</v>
      </c>
      <c r="AO214" s="24">
        <f t="shared" si="75"/>
        <v>16</v>
      </c>
      <c r="AP214" s="24">
        <f t="shared" si="62"/>
        <v>1340</v>
      </c>
      <c r="AQ214" s="24" t="str">
        <f t="shared" si="76"/>
        <v>T1</v>
      </c>
      <c r="AR214" s="24">
        <f t="shared" si="77"/>
        <v>1</v>
      </c>
      <c r="AS214" s="24">
        <f t="shared" si="78"/>
        <v>0</v>
      </c>
      <c r="AT214" s="24">
        <f t="shared" si="67"/>
        <v>4</v>
      </c>
      <c r="AU214" s="24">
        <f t="shared" si="68"/>
        <v>5</v>
      </c>
      <c r="AV214" s="24">
        <f t="shared" si="69"/>
        <v>1</v>
      </c>
      <c r="AW214" s="24">
        <f t="shared" si="70"/>
        <v>170</v>
      </c>
      <c r="AX214" s="24">
        <f t="shared" si="63"/>
        <v>100</v>
      </c>
      <c r="AY214" s="24">
        <f t="shared" si="71"/>
        <v>100</v>
      </c>
    </row>
    <row r="215" spans="31:51">
      <c r="AE215" s="24">
        <f t="shared" si="72"/>
        <v>8</v>
      </c>
      <c r="AF215" s="24">
        <f t="shared" si="60"/>
        <v>1220</v>
      </c>
      <c r="AG215" s="24" t="str">
        <f t="shared" si="73"/>
        <v>T1</v>
      </c>
      <c r="AH215" s="24">
        <f t="shared" si="64"/>
        <v>30</v>
      </c>
      <c r="AI215" s="24">
        <f t="shared" si="74"/>
        <v>2</v>
      </c>
      <c r="AJ215" s="24">
        <f t="shared" si="61"/>
        <v>101</v>
      </c>
      <c r="AK215" s="24">
        <f t="shared" si="65"/>
        <v>50</v>
      </c>
      <c r="AL215" s="24">
        <f t="shared" si="66"/>
        <v>120</v>
      </c>
      <c r="AM215" s="24">
        <f t="shared" si="66"/>
        <v>300</v>
      </c>
      <c r="AO215" s="24">
        <f t="shared" si="75"/>
        <v>16</v>
      </c>
      <c r="AP215" s="24">
        <f t="shared" si="62"/>
        <v>1340</v>
      </c>
      <c r="AQ215" s="24" t="str">
        <f t="shared" si="76"/>
        <v>T1</v>
      </c>
      <c r="AR215" s="24">
        <f t="shared" si="77"/>
        <v>1</v>
      </c>
      <c r="AS215" s="24">
        <f t="shared" si="78"/>
        <v>1</v>
      </c>
      <c r="AT215" s="24">
        <f t="shared" si="67"/>
        <v>4</v>
      </c>
      <c r="AU215" s="24">
        <f t="shared" si="68"/>
        <v>5</v>
      </c>
      <c r="AV215" s="24">
        <f t="shared" si="69"/>
        <v>1</v>
      </c>
      <c r="AW215" s="24">
        <f t="shared" si="70"/>
        <v>170</v>
      </c>
      <c r="AX215" s="24">
        <f t="shared" si="63"/>
        <v>100</v>
      </c>
      <c r="AY215" s="24">
        <f t="shared" si="71"/>
        <v>200</v>
      </c>
    </row>
    <row r="216" spans="31:51">
      <c r="AE216" s="24">
        <f t="shared" si="72"/>
        <v>8</v>
      </c>
      <c r="AF216" s="24">
        <f t="shared" si="60"/>
        <v>1220</v>
      </c>
      <c r="AG216" s="24" t="str">
        <f t="shared" si="73"/>
        <v>T1</v>
      </c>
      <c r="AH216" s="24">
        <f t="shared" si="64"/>
        <v>30</v>
      </c>
      <c r="AI216" s="24">
        <f t="shared" si="74"/>
        <v>3</v>
      </c>
      <c r="AJ216" s="24">
        <f t="shared" si="61"/>
        <v>101</v>
      </c>
      <c r="AK216" s="24">
        <f t="shared" si="65"/>
        <v>75</v>
      </c>
      <c r="AL216" s="24">
        <f t="shared" si="66"/>
        <v>150</v>
      </c>
      <c r="AM216" s="24">
        <f t="shared" si="66"/>
        <v>570</v>
      </c>
      <c r="AO216" s="24">
        <f t="shared" si="75"/>
        <v>16</v>
      </c>
      <c r="AP216" s="24">
        <f t="shared" si="62"/>
        <v>1340</v>
      </c>
      <c r="AQ216" s="24" t="str">
        <f t="shared" si="76"/>
        <v>T1</v>
      </c>
      <c r="AR216" s="24">
        <f t="shared" si="77"/>
        <v>2</v>
      </c>
      <c r="AS216" s="24">
        <f t="shared" si="78"/>
        <v>0</v>
      </c>
      <c r="AT216" s="24">
        <f t="shared" si="67"/>
        <v>4</v>
      </c>
      <c r="AU216" s="24">
        <f t="shared" si="68"/>
        <v>10</v>
      </c>
      <c r="AV216" s="24">
        <f t="shared" si="69"/>
        <v>1</v>
      </c>
      <c r="AW216" s="24">
        <f t="shared" si="70"/>
        <v>180</v>
      </c>
      <c r="AX216" s="24">
        <f t="shared" si="63"/>
        <v>100</v>
      </c>
      <c r="AY216" s="24">
        <f t="shared" si="71"/>
        <v>325</v>
      </c>
    </row>
    <row r="217" spans="31:51">
      <c r="AE217" s="24">
        <f t="shared" si="72"/>
        <v>8</v>
      </c>
      <c r="AF217" s="24">
        <f t="shared" si="60"/>
        <v>1220</v>
      </c>
      <c r="AG217" s="24" t="str">
        <f t="shared" si="73"/>
        <v>T1</v>
      </c>
      <c r="AH217" s="24">
        <f t="shared" si="64"/>
        <v>30</v>
      </c>
      <c r="AI217" s="24">
        <f t="shared" si="74"/>
        <v>4</v>
      </c>
      <c r="AJ217" s="24">
        <f t="shared" si="61"/>
        <v>101</v>
      </c>
      <c r="AK217" s="24">
        <f t="shared" si="65"/>
        <v>100</v>
      </c>
      <c r="AL217" s="24">
        <f t="shared" si="66"/>
        <v>190</v>
      </c>
      <c r="AM217" s="24">
        <f t="shared" si="66"/>
        <v>870</v>
      </c>
      <c r="AO217" s="24">
        <f t="shared" si="75"/>
        <v>16</v>
      </c>
      <c r="AP217" s="24">
        <f t="shared" si="62"/>
        <v>1340</v>
      </c>
      <c r="AQ217" s="24" t="str">
        <f t="shared" si="76"/>
        <v>T1</v>
      </c>
      <c r="AR217" s="24">
        <f t="shared" si="77"/>
        <v>2</v>
      </c>
      <c r="AS217" s="24">
        <f t="shared" si="78"/>
        <v>1</v>
      </c>
      <c r="AT217" s="24">
        <f t="shared" si="67"/>
        <v>4</v>
      </c>
      <c r="AU217" s="24">
        <f t="shared" si="68"/>
        <v>10</v>
      </c>
      <c r="AV217" s="24">
        <f t="shared" si="69"/>
        <v>1</v>
      </c>
      <c r="AW217" s="24">
        <f t="shared" si="70"/>
        <v>550</v>
      </c>
      <c r="AX217" s="24">
        <f t="shared" si="63"/>
        <v>100</v>
      </c>
      <c r="AY217" s="24">
        <f t="shared" si="71"/>
        <v>450</v>
      </c>
    </row>
    <row r="218" spans="31:51">
      <c r="AE218" s="24">
        <f t="shared" si="72"/>
        <v>8</v>
      </c>
      <c r="AF218" s="24">
        <f t="shared" si="60"/>
        <v>1220</v>
      </c>
      <c r="AG218" s="24" t="str">
        <f t="shared" si="73"/>
        <v>T1</v>
      </c>
      <c r="AH218" s="24">
        <f t="shared" si="64"/>
        <v>30</v>
      </c>
      <c r="AI218" s="24">
        <f t="shared" si="74"/>
        <v>5</v>
      </c>
      <c r="AJ218" s="24">
        <f t="shared" si="61"/>
        <v>101</v>
      </c>
      <c r="AK218" s="24">
        <f t="shared" si="65"/>
        <v>125</v>
      </c>
      <c r="AL218" s="24">
        <f t="shared" si="66"/>
        <v>230</v>
      </c>
      <c r="AM218" s="24">
        <f t="shared" si="66"/>
        <v>1140</v>
      </c>
      <c r="AO218" s="24">
        <f t="shared" si="75"/>
        <v>16</v>
      </c>
      <c r="AP218" s="24">
        <f t="shared" si="62"/>
        <v>1340</v>
      </c>
      <c r="AQ218" s="24" t="str">
        <f t="shared" si="76"/>
        <v>T1</v>
      </c>
      <c r="AR218" s="24">
        <f t="shared" si="77"/>
        <v>2</v>
      </c>
      <c r="AS218" s="24">
        <f t="shared" si="78"/>
        <v>2</v>
      </c>
      <c r="AT218" s="24">
        <f t="shared" si="67"/>
        <v>4</v>
      </c>
      <c r="AU218" s="24">
        <f t="shared" si="68"/>
        <v>10</v>
      </c>
      <c r="AV218" s="24">
        <f t="shared" si="69"/>
        <v>1</v>
      </c>
      <c r="AW218" s="24">
        <f t="shared" si="70"/>
        <v>550</v>
      </c>
      <c r="AX218" s="24">
        <f t="shared" si="63"/>
        <v>100</v>
      </c>
      <c r="AY218" s="24">
        <f t="shared" si="71"/>
        <v>575</v>
      </c>
    </row>
    <row r="219" spans="31:51">
      <c r="AE219" s="24">
        <f t="shared" si="72"/>
        <v>8</v>
      </c>
      <c r="AF219" s="24">
        <f t="shared" si="60"/>
        <v>1220</v>
      </c>
      <c r="AG219" s="24" t="str">
        <f t="shared" si="73"/>
        <v>T1</v>
      </c>
      <c r="AH219" s="24">
        <f t="shared" si="64"/>
        <v>30</v>
      </c>
      <c r="AI219" s="24">
        <f t="shared" si="74"/>
        <v>6</v>
      </c>
      <c r="AJ219" s="24">
        <f t="shared" si="61"/>
        <v>101</v>
      </c>
      <c r="AK219" s="24">
        <f t="shared" si="65"/>
        <v>170</v>
      </c>
      <c r="AL219" s="24">
        <f t="shared" si="66"/>
        <v>350</v>
      </c>
      <c r="AM219" s="24">
        <f t="shared" si="66"/>
        <v>960</v>
      </c>
      <c r="AO219" s="24">
        <f t="shared" si="75"/>
        <v>16</v>
      </c>
      <c r="AP219" s="24">
        <f t="shared" si="62"/>
        <v>1340</v>
      </c>
      <c r="AQ219" s="24" t="str">
        <f t="shared" si="76"/>
        <v>T1</v>
      </c>
      <c r="AR219" s="24">
        <f t="shared" si="77"/>
        <v>3</v>
      </c>
      <c r="AS219" s="24">
        <f t="shared" si="78"/>
        <v>0</v>
      </c>
      <c r="AT219" s="24">
        <f t="shared" si="67"/>
        <v>4</v>
      </c>
      <c r="AU219" s="24">
        <f t="shared" si="68"/>
        <v>20</v>
      </c>
      <c r="AV219" s="24">
        <f t="shared" si="69"/>
        <v>1</v>
      </c>
      <c r="AW219" s="24">
        <f t="shared" si="70"/>
        <v>650</v>
      </c>
      <c r="AX219" s="24">
        <f t="shared" si="63"/>
        <v>100</v>
      </c>
      <c r="AY219" s="24">
        <f t="shared" si="71"/>
        <v>737</v>
      </c>
    </row>
    <row r="220" spans="31:51">
      <c r="AE220" s="24">
        <f t="shared" si="72"/>
        <v>8</v>
      </c>
      <c r="AF220" s="24">
        <f t="shared" si="60"/>
        <v>1220</v>
      </c>
      <c r="AG220" s="24" t="str">
        <f t="shared" si="73"/>
        <v>T1</v>
      </c>
      <c r="AH220" s="24">
        <f t="shared" si="64"/>
        <v>30</v>
      </c>
      <c r="AI220" s="24">
        <f t="shared" si="74"/>
        <v>7</v>
      </c>
      <c r="AJ220" s="24">
        <f t="shared" si="61"/>
        <v>101</v>
      </c>
      <c r="AK220" s="24">
        <f t="shared" si="65"/>
        <v>215</v>
      </c>
      <c r="AL220" s="24">
        <f t="shared" si="66"/>
        <v>550</v>
      </c>
      <c r="AM220" s="24">
        <f t="shared" si="66"/>
        <v>1470</v>
      </c>
      <c r="AO220" s="24">
        <f t="shared" si="75"/>
        <v>16</v>
      </c>
      <c r="AP220" s="24">
        <f t="shared" si="62"/>
        <v>1340</v>
      </c>
      <c r="AQ220" s="24" t="str">
        <f t="shared" si="76"/>
        <v>T1</v>
      </c>
      <c r="AR220" s="24">
        <f t="shared" si="77"/>
        <v>3</v>
      </c>
      <c r="AS220" s="24">
        <f t="shared" si="78"/>
        <v>1</v>
      </c>
      <c r="AT220" s="24">
        <f t="shared" si="67"/>
        <v>4</v>
      </c>
      <c r="AU220" s="24">
        <f t="shared" si="68"/>
        <v>20</v>
      </c>
      <c r="AV220" s="24">
        <f t="shared" si="69"/>
        <v>1</v>
      </c>
      <c r="AW220" s="24">
        <f t="shared" si="70"/>
        <v>2600</v>
      </c>
      <c r="AX220" s="24">
        <f t="shared" si="63"/>
        <v>100</v>
      </c>
      <c r="AY220" s="24">
        <f t="shared" si="71"/>
        <v>899</v>
      </c>
    </row>
    <row r="221" spans="31:51">
      <c r="AE221" s="24">
        <f t="shared" si="72"/>
        <v>8</v>
      </c>
      <c r="AF221" s="24">
        <f t="shared" si="60"/>
        <v>1220</v>
      </c>
      <c r="AG221" s="24" t="str">
        <f t="shared" si="73"/>
        <v>T1</v>
      </c>
      <c r="AH221" s="24">
        <f t="shared" si="64"/>
        <v>30</v>
      </c>
      <c r="AI221" s="24">
        <f t="shared" si="74"/>
        <v>8</v>
      </c>
      <c r="AJ221" s="24">
        <f t="shared" si="61"/>
        <v>101</v>
      </c>
      <c r="AK221" s="24">
        <f t="shared" si="65"/>
        <v>260</v>
      </c>
      <c r="AL221" s="24">
        <f t="shared" si="66"/>
        <v>700</v>
      </c>
      <c r="AM221" s="24">
        <f t="shared" si="66"/>
        <v>1950</v>
      </c>
      <c r="AO221" s="24">
        <f t="shared" si="75"/>
        <v>16</v>
      </c>
      <c r="AP221" s="24">
        <f t="shared" si="62"/>
        <v>1340</v>
      </c>
      <c r="AQ221" s="24" t="str">
        <f t="shared" si="76"/>
        <v>T1</v>
      </c>
      <c r="AR221" s="24">
        <f t="shared" si="77"/>
        <v>3</v>
      </c>
      <c r="AS221" s="24">
        <f t="shared" si="78"/>
        <v>2</v>
      </c>
      <c r="AT221" s="24">
        <f t="shared" si="67"/>
        <v>4</v>
      </c>
      <c r="AU221" s="24">
        <f t="shared" si="68"/>
        <v>20</v>
      </c>
      <c r="AV221" s="24">
        <f t="shared" si="69"/>
        <v>1</v>
      </c>
      <c r="AW221" s="24">
        <f t="shared" si="70"/>
        <v>2600</v>
      </c>
      <c r="AX221" s="24">
        <f t="shared" si="63"/>
        <v>100</v>
      </c>
      <c r="AY221" s="24">
        <f t="shared" si="71"/>
        <v>1061</v>
      </c>
    </row>
    <row r="222" spans="31:51">
      <c r="AE222" s="24">
        <f t="shared" si="72"/>
        <v>8</v>
      </c>
      <c r="AF222" s="24">
        <f t="shared" si="60"/>
        <v>1220</v>
      </c>
      <c r="AG222" s="24" t="str">
        <f t="shared" si="73"/>
        <v>T1</v>
      </c>
      <c r="AH222" s="24">
        <f t="shared" si="64"/>
        <v>30</v>
      </c>
      <c r="AI222" s="24">
        <f t="shared" si="74"/>
        <v>9</v>
      </c>
      <c r="AJ222" s="24">
        <f t="shared" si="61"/>
        <v>101</v>
      </c>
      <c r="AK222" s="24">
        <f t="shared" si="65"/>
        <v>305</v>
      </c>
      <c r="AL222" s="24">
        <f t="shared" si="66"/>
        <v>900</v>
      </c>
      <c r="AM222" s="24">
        <f t="shared" si="66"/>
        <v>2430</v>
      </c>
      <c r="AO222" s="24">
        <f t="shared" si="75"/>
        <v>16</v>
      </c>
      <c r="AP222" s="24">
        <f t="shared" si="62"/>
        <v>1340</v>
      </c>
      <c r="AQ222" s="24" t="str">
        <f t="shared" si="76"/>
        <v>T1</v>
      </c>
      <c r="AR222" s="24">
        <f t="shared" si="77"/>
        <v>3</v>
      </c>
      <c r="AS222" s="24">
        <f t="shared" si="78"/>
        <v>3</v>
      </c>
      <c r="AT222" s="24">
        <f t="shared" si="67"/>
        <v>4</v>
      </c>
      <c r="AU222" s="24">
        <f t="shared" si="68"/>
        <v>20</v>
      </c>
      <c r="AV222" s="24">
        <f t="shared" si="69"/>
        <v>1</v>
      </c>
      <c r="AW222" s="24">
        <f t="shared" si="70"/>
        <v>2600</v>
      </c>
      <c r="AX222" s="24">
        <f t="shared" si="63"/>
        <v>100</v>
      </c>
      <c r="AY222" s="24">
        <f t="shared" si="71"/>
        <v>1223</v>
      </c>
    </row>
    <row r="223" spans="31:51">
      <c r="AE223" s="24">
        <f t="shared" si="72"/>
        <v>8</v>
      </c>
      <c r="AF223" s="24">
        <f t="shared" si="60"/>
        <v>1220</v>
      </c>
      <c r="AG223" s="24" t="str">
        <f t="shared" si="73"/>
        <v>T1</v>
      </c>
      <c r="AH223" s="24">
        <f t="shared" si="64"/>
        <v>30</v>
      </c>
      <c r="AI223" s="24">
        <f t="shared" si="74"/>
        <v>10</v>
      </c>
      <c r="AJ223" s="24">
        <f t="shared" si="61"/>
        <v>101</v>
      </c>
      <c r="AK223" s="24">
        <f t="shared" si="65"/>
        <v>350</v>
      </c>
      <c r="AL223" s="24">
        <f t="shared" si="66"/>
        <v>1100</v>
      </c>
      <c r="AM223" s="24">
        <f t="shared" si="66"/>
        <v>2910</v>
      </c>
      <c r="AO223" s="24">
        <f t="shared" si="75"/>
        <v>16</v>
      </c>
      <c r="AP223" s="24">
        <f t="shared" si="62"/>
        <v>1340</v>
      </c>
      <c r="AQ223" s="24" t="str">
        <f t="shared" si="76"/>
        <v>T1</v>
      </c>
      <c r="AR223" s="24">
        <f t="shared" si="77"/>
        <v>4</v>
      </c>
      <c r="AS223" s="24">
        <f t="shared" si="78"/>
        <v>0</v>
      </c>
      <c r="AT223" s="24">
        <f t="shared" si="67"/>
        <v>4</v>
      </c>
      <c r="AU223" s="24">
        <f t="shared" si="68"/>
        <v>30</v>
      </c>
      <c r="AV223" s="24">
        <f t="shared" si="69"/>
        <v>1</v>
      </c>
      <c r="AW223" s="24">
        <f t="shared" si="70"/>
        <v>3100</v>
      </c>
      <c r="AX223" s="24">
        <f t="shared" si="63"/>
        <v>100</v>
      </c>
      <c r="AY223" s="24">
        <f t="shared" si="71"/>
        <v>1405</v>
      </c>
    </row>
    <row r="224" spans="31:51">
      <c r="AE224" s="24">
        <f t="shared" si="72"/>
        <v>8</v>
      </c>
      <c r="AF224" s="24">
        <f t="shared" si="60"/>
        <v>1220</v>
      </c>
      <c r="AG224" s="24" t="str">
        <f t="shared" si="73"/>
        <v>T1</v>
      </c>
      <c r="AH224" s="24">
        <f t="shared" si="64"/>
        <v>30</v>
      </c>
      <c r="AI224" s="24">
        <f t="shared" si="74"/>
        <v>11</v>
      </c>
      <c r="AJ224" s="24">
        <f t="shared" si="61"/>
        <v>101</v>
      </c>
      <c r="AK224" s="24">
        <f t="shared" si="65"/>
        <v>415</v>
      </c>
      <c r="AL224" s="24">
        <f t="shared" si="66"/>
        <v>200</v>
      </c>
      <c r="AM224" s="24">
        <f t="shared" si="66"/>
        <v>390</v>
      </c>
      <c r="AO224" s="24">
        <f t="shared" si="75"/>
        <v>16</v>
      </c>
      <c r="AP224" s="24">
        <f t="shared" si="62"/>
        <v>1340</v>
      </c>
      <c r="AQ224" s="24" t="str">
        <f t="shared" si="76"/>
        <v>T1</v>
      </c>
      <c r="AR224" s="24">
        <f t="shared" si="77"/>
        <v>4</v>
      </c>
      <c r="AS224" s="24">
        <f t="shared" si="78"/>
        <v>1</v>
      </c>
      <c r="AT224" s="24">
        <f t="shared" si="67"/>
        <v>4</v>
      </c>
      <c r="AU224" s="24">
        <f t="shared" si="68"/>
        <v>30</v>
      </c>
      <c r="AV224" s="24">
        <f t="shared" si="69"/>
        <v>1</v>
      </c>
      <c r="AW224" s="24">
        <f t="shared" si="70"/>
        <v>15500</v>
      </c>
      <c r="AX224" s="24">
        <f t="shared" si="63"/>
        <v>100</v>
      </c>
      <c r="AY224" s="24">
        <f t="shared" si="71"/>
        <v>1587</v>
      </c>
    </row>
    <row r="225" spans="31:51">
      <c r="AE225" s="24">
        <f t="shared" si="72"/>
        <v>8</v>
      </c>
      <c r="AF225" s="24">
        <f t="shared" si="60"/>
        <v>1220</v>
      </c>
      <c r="AG225" s="24" t="str">
        <f t="shared" si="73"/>
        <v>T1</v>
      </c>
      <c r="AH225" s="24">
        <f t="shared" si="64"/>
        <v>30</v>
      </c>
      <c r="AI225" s="24">
        <f t="shared" si="74"/>
        <v>12</v>
      </c>
      <c r="AJ225" s="24">
        <f t="shared" si="61"/>
        <v>101</v>
      </c>
      <c r="AK225" s="24">
        <f t="shared" si="65"/>
        <v>480</v>
      </c>
      <c r="AL225" s="24">
        <f t="shared" si="66"/>
        <v>650</v>
      </c>
      <c r="AM225" s="24">
        <f t="shared" si="66"/>
        <v>1170</v>
      </c>
      <c r="AO225" s="24">
        <f t="shared" si="75"/>
        <v>16</v>
      </c>
      <c r="AP225" s="24">
        <f t="shared" si="62"/>
        <v>1340</v>
      </c>
      <c r="AQ225" s="24" t="str">
        <f t="shared" si="76"/>
        <v>T1</v>
      </c>
      <c r="AR225" s="24">
        <f t="shared" si="77"/>
        <v>4</v>
      </c>
      <c r="AS225" s="24">
        <f t="shared" si="78"/>
        <v>2</v>
      </c>
      <c r="AT225" s="24">
        <f t="shared" si="67"/>
        <v>4</v>
      </c>
      <c r="AU225" s="24">
        <f t="shared" si="68"/>
        <v>30</v>
      </c>
      <c r="AV225" s="24">
        <f t="shared" si="69"/>
        <v>1</v>
      </c>
      <c r="AW225" s="24">
        <f t="shared" si="70"/>
        <v>15500</v>
      </c>
      <c r="AX225" s="24">
        <f t="shared" si="63"/>
        <v>100</v>
      </c>
      <c r="AY225" s="24">
        <f t="shared" si="71"/>
        <v>1769</v>
      </c>
    </row>
    <row r="226" spans="31:51">
      <c r="AE226" s="24">
        <f t="shared" si="72"/>
        <v>8</v>
      </c>
      <c r="AF226" s="24">
        <f t="shared" si="60"/>
        <v>1220</v>
      </c>
      <c r="AG226" s="24" t="str">
        <f t="shared" si="73"/>
        <v>T1</v>
      </c>
      <c r="AH226" s="24">
        <f t="shared" si="64"/>
        <v>30</v>
      </c>
      <c r="AI226" s="24">
        <f t="shared" si="74"/>
        <v>13</v>
      </c>
      <c r="AJ226" s="24">
        <f t="shared" si="61"/>
        <v>101</v>
      </c>
      <c r="AK226" s="24">
        <f t="shared" si="65"/>
        <v>545</v>
      </c>
      <c r="AL226" s="24">
        <f t="shared" si="66"/>
        <v>1100</v>
      </c>
      <c r="AM226" s="24">
        <f t="shared" si="66"/>
        <v>1980</v>
      </c>
      <c r="AO226" s="24">
        <f t="shared" si="75"/>
        <v>16</v>
      </c>
      <c r="AP226" s="24">
        <f t="shared" si="62"/>
        <v>1340</v>
      </c>
      <c r="AQ226" s="24" t="str">
        <f t="shared" si="76"/>
        <v>T1</v>
      </c>
      <c r="AR226" s="24">
        <f t="shared" si="77"/>
        <v>4</v>
      </c>
      <c r="AS226" s="24">
        <f t="shared" si="78"/>
        <v>3</v>
      </c>
      <c r="AT226" s="24">
        <f t="shared" si="67"/>
        <v>4</v>
      </c>
      <c r="AU226" s="24">
        <f t="shared" si="68"/>
        <v>30</v>
      </c>
      <c r="AV226" s="24">
        <f t="shared" si="69"/>
        <v>1</v>
      </c>
      <c r="AW226" s="24">
        <f t="shared" si="70"/>
        <v>15500</v>
      </c>
      <c r="AX226" s="24">
        <f t="shared" si="63"/>
        <v>100</v>
      </c>
      <c r="AY226" s="24">
        <f t="shared" si="71"/>
        <v>1951</v>
      </c>
    </row>
    <row r="227" spans="31:51">
      <c r="AE227" s="24">
        <f t="shared" si="72"/>
        <v>8</v>
      </c>
      <c r="AF227" s="24">
        <f t="shared" si="60"/>
        <v>1220</v>
      </c>
      <c r="AG227" s="24" t="str">
        <f t="shared" si="73"/>
        <v>T1</v>
      </c>
      <c r="AH227" s="24">
        <f t="shared" si="64"/>
        <v>30</v>
      </c>
      <c r="AI227" s="24">
        <f t="shared" si="74"/>
        <v>14</v>
      </c>
      <c r="AJ227" s="24">
        <f t="shared" si="61"/>
        <v>101</v>
      </c>
      <c r="AK227" s="24">
        <f t="shared" si="65"/>
        <v>610</v>
      </c>
      <c r="AL227" s="24">
        <f t="shared" si="66"/>
        <v>1550</v>
      </c>
      <c r="AM227" s="24">
        <f t="shared" si="66"/>
        <v>2760</v>
      </c>
      <c r="AO227" s="24">
        <f t="shared" si="75"/>
        <v>16</v>
      </c>
      <c r="AP227" s="24">
        <f t="shared" si="62"/>
        <v>1340</v>
      </c>
      <c r="AQ227" s="24" t="str">
        <f t="shared" si="76"/>
        <v>T1</v>
      </c>
      <c r="AR227" s="24">
        <f t="shared" si="77"/>
        <v>4</v>
      </c>
      <c r="AS227" s="24">
        <f t="shared" si="78"/>
        <v>4</v>
      </c>
      <c r="AT227" s="24">
        <f t="shared" si="67"/>
        <v>4</v>
      </c>
      <c r="AU227" s="24">
        <f t="shared" si="68"/>
        <v>30</v>
      </c>
      <c r="AV227" s="24">
        <f t="shared" si="69"/>
        <v>0</v>
      </c>
      <c r="AW227" s="24">
        <f t="shared" si="70"/>
        <v>15500</v>
      </c>
      <c r="AX227" s="24">
        <f t="shared" si="63"/>
        <v>100</v>
      </c>
      <c r="AY227" s="24">
        <f t="shared" si="71"/>
        <v>2133</v>
      </c>
    </row>
    <row r="228" spans="31:51">
      <c r="AE228" s="24">
        <f t="shared" si="72"/>
        <v>8</v>
      </c>
      <c r="AF228" s="24">
        <f t="shared" si="60"/>
        <v>1220</v>
      </c>
      <c r="AG228" s="24" t="str">
        <f t="shared" si="73"/>
        <v>T1</v>
      </c>
      <c r="AH228" s="24">
        <f t="shared" si="64"/>
        <v>30</v>
      </c>
      <c r="AI228" s="24">
        <f t="shared" si="74"/>
        <v>15</v>
      </c>
      <c r="AJ228" s="24">
        <f t="shared" si="61"/>
        <v>101</v>
      </c>
      <c r="AK228" s="24">
        <f t="shared" si="65"/>
        <v>675</v>
      </c>
      <c r="AL228" s="24">
        <f t="shared" si="66"/>
        <v>1950</v>
      </c>
      <c r="AM228" s="24">
        <f t="shared" si="66"/>
        <v>3540</v>
      </c>
      <c r="AO228" s="24">
        <f t="shared" si="75"/>
        <v>17</v>
      </c>
      <c r="AP228" s="24">
        <f t="shared" si="62"/>
        <v>1350</v>
      </c>
      <c r="AQ228" s="24" t="str">
        <f t="shared" si="76"/>
        <v>T1</v>
      </c>
      <c r="AR228" s="24">
        <f t="shared" si="77"/>
        <v>1</v>
      </c>
      <c r="AS228" s="24">
        <f t="shared" si="78"/>
        <v>0</v>
      </c>
      <c r="AT228" s="24">
        <f t="shared" si="67"/>
        <v>4</v>
      </c>
      <c r="AU228" s="24">
        <f t="shared" si="68"/>
        <v>5</v>
      </c>
      <c r="AV228" s="24">
        <f t="shared" si="69"/>
        <v>1</v>
      </c>
      <c r="AW228" s="24">
        <f t="shared" si="70"/>
        <v>170</v>
      </c>
      <c r="AX228" s="24">
        <f t="shared" si="63"/>
        <v>102</v>
      </c>
      <c r="AY228" s="24">
        <f t="shared" si="71"/>
        <v>100</v>
      </c>
    </row>
    <row r="229" spans="31:51">
      <c r="AE229" s="24">
        <f t="shared" si="72"/>
        <v>8</v>
      </c>
      <c r="AF229" s="24">
        <f t="shared" si="60"/>
        <v>1220</v>
      </c>
      <c r="AG229" s="24" t="str">
        <f t="shared" si="73"/>
        <v>T1</v>
      </c>
      <c r="AH229" s="24">
        <f t="shared" si="64"/>
        <v>30</v>
      </c>
      <c r="AI229" s="24">
        <f t="shared" si="74"/>
        <v>16</v>
      </c>
      <c r="AJ229" s="24">
        <f t="shared" si="61"/>
        <v>101</v>
      </c>
      <c r="AK229" s="24">
        <f t="shared" si="65"/>
        <v>740</v>
      </c>
      <c r="AL229" s="24">
        <f t="shared" si="66"/>
        <v>2400</v>
      </c>
      <c r="AM229" s="24">
        <f t="shared" si="66"/>
        <v>4350</v>
      </c>
      <c r="AO229" s="24">
        <f t="shared" si="75"/>
        <v>17</v>
      </c>
      <c r="AP229" s="24">
        <f t="shared" si="62"/>
        <v>1350</v>
      </c>
      <c r="AQ229" s="24" t="str">
        <f t="shared" si="76"/>
        <v>T1</v>
      </c>
      <c r="AR229" s="24">
        <f t="shared" si="77"/>
        <v>1</v>
      </c>
      <c r="AS229" s="24">
        <f t="shared" si="78"/>
        <v>1</v>
      </c>
      <c r="AT229" s="24">
        <f t="shared" si="67"/>
        <v>4</v>
      </c>
      <c r="AU229" s="24">
        <f t="shared" si="68"/>
        <v>5</v>
      </c>
      <c r="AV229" s="24">
        <f t="shared" si="69"/>
        <v>1</v>
      </c>
      <c r="AW229" s="24">
        <f t="shared" si="70"/>
        <v>170</v>
      </c>
      <c r="AX229" s="24">
        <f t="shared" si="63"/>
        <v>102</v>
      </c>
      <c r="AY229" s="24">
        <f t="shared" si="71"/>
        <v>200</v>
      </c>
    </row>
    <row r="230" spans="31:51">
      <c r="AE230" s="24">
        <f t="shared" si="72"/>
        <v>8</v>
      </c>
      <c r="AF230" s="24">
        <f t="shared" si="60"/>
        <v>1220</v>
      </c>
      <c r="AG230" s="24" t="str">
        <f t="shared" si="73"/>
        <v>T1</v>
      </c>
      <c r="AH230" s="24">
        <f t="shared" si="64"/>
        <v>30</v>
      </c>
      <c r="AI230" s="24">
        <f t="shared" si="74"/>
        <v>17</v>
      </c>
      <c r="AJ230" s="24">
        <f t="shared" si="61"/>
        <v>101</v>
      </c>
      <c r="AK230" s="24">
        <f t="shared" si="65"/>
        <v>805</v>
      </c>
      <c r="AL230" s="24">
        <f t="shared" si="66"/>
        <v>2850</v>
      </c>
      <c r="AM230" s="24">
        <f t="shared" si="66"/>
        <v>5130</v>
      </c>
      <c r="AO230" s="24">
        <f t="shared" si="75"/>
        <v>17</v>
      </c>
      <c r="AP230" s="24">
        <f t="shared" si="62"/>
        <v>1350</v>
      </c>
      <c r="AQ230" s="24" t="str">
        <f t="shared" si="76"/>
        <v>T1</v>
      </c>
      <c r="AR230" s="24">
        <f t="shared" si="77"/>
        <v>2</v>
      </c>
      <c r="AS230" s="24">
        <f t="shared" si="78"/>
        <v>0</v>
      </c>
      <c r="AT230" s="24">
        <f t="shared" si="67"/>
        <v>4</v>
      </c>
      <c r="AU230" s="24">
        <f t="shared" si="68"/>
        <v>10</v>
      </c>
      <c r="AV230" s="24">
        <f t="shared" si="69"/>
        <v>1</v>
      </c>
      <c r="AW230" s="24">
        <f t="shared" si="70"/>
        <v>180</v>
      </c>
      <c r="AX230" s="24">
        <f t="shared" si="63"/>
        <v>102</v>
      </c>
      <c r="AY230" s="24">
        <f t="shared" si="71"/>
        <v>325</v>
      </c>
    </row>
    <row r="231" spans="31:51">
      <c r="AE231" s="24">
        <f t="shared" si="72"/>
        <v>8</v>
      </c>
      <c r="AF231" s="24">
        <f t="shared" si="60"/>
        <v>1220</v>
      </c>
      <c r="AG231" s="24" t="str">
        <f t="shared" si="73"/>
        <v>T1</v>
      </c>
      <c r="AH231" s="24">
        <f t="shared" si="64"/>
        <v>30</v>
      </c>
      <c r="AI231" s="24">
        <f t="shared" si="74"/>
        <v>18</v>
      </c>
      <c r="AJ231" s="24">
        <f t="shared" si="61"/>
        <v>101</v>
      </c>
      <c r="AK231" s="24">
        <f t="shared" si="65"/>
        <v>870</v>
      </c>
      <c r="AL231" s="24">
        <f t="shared" si="66"/>
        <v>3300</v>
      </c>
      <c r="AM231" s="24">
        <f t="shared" si="66"/>
        <v>5910</v>
      </c>
      <c r="AO231" s="24">
        <f t="shared" si="75"/>
        <v>17</v>
      </c>
      <c r="AP231" s="24">
        <f t="shared" si="62"/>
        <v>1350</v>
      </c>
      <c r="AQ231" s="24" t="str">
        <f t="shared" si="76"/>
        <v>T1</v>
      </c>
      <c r="AR231" s="24">
        <f t="shared" si="77"/>
        <v>2</v>
      </c>
      <c r="AS231" s="24">
        <f t="shared" si="78"/>
        <v>1</v>
      </c>
      <c r="AT231" s="24">
        <f t="shared" si="67"/>
        <v>4</v>
      </c>
      <c r="AU231" s="24">
        <f t="shared" si="68"/>
        <v>10</v>
      </c>
      <c r="AV231" s="24">
        <f t="shared" si="69"/>
        <v>1</v>
      </c>
      <c r="AW231" s="24">
        <f t="shared" si="70"/>
        <v>550</v>
      </c>
      <c r="AX231" s="24">
        <f t="shared" si="63"/>
        <v>102</v>
      </c>
      <c r="AY231" s="24">
        <f t="shared" si="71"/>
        <v>450</v>
      </c>
    </row>
    <row r="232" spans="31:51">
      <c r="AE232" s="24">
        <f t="shared" si="72"/>
        <v>8</v>
      </c>
      <c r="AF232" s="24">
        <f t="shared" si="60"/>
        <v>1220</v>
      </c>
      <c r="AG232" s="24" t="str">
        <f t="shared" si="73"/>
        <v>T1</v>
      </c>
      <c r="AH232" s="24">
        <f t="shared" si="64"/>
        <v>30</v>
      </c>
      <c r="AI232" s="24">
        <f t="shared" si="74"/>
        <v>19</v>
      </c>
      <c r="AJ232" s="24">
        <f t="shared" si="61"/>
        <v>101</v>
      </c>
      <c r="AK232" s="24">
        <f t="shared" si="65"/>
        <v>935</v>
      </c>
      <c r="AL232" s="24">
        <f t="shared" si="66"/>
        <v>3700</v>
      </c>
      <c r="AM232" s="24">
        <f t="shared" si="66"/>
        <v>6720</v>
      </c>
      <c r="AO232" s="24">
        <f t="shared" si="75"/>
        <v>17</v>
      </c>
      <c r="AP232" s="24">
        <f t="shared" si="62"/>
        <v>1350</v>
      </c>
      <c r="AQ232" s="24" t="str">
        <f t="shared" si="76"/>
        <v>T1</v>
      </c>
      <c r="AR232" s="24">
        <f t="shared" si="77"/>
        <v>2</v>
      </c>
      <c r="AS232" s="24">
        <f t="shared" si="78"/>
        <v>2</v>
      </c>
      <c r="AT232" s="24">
        <f t="shared" si="67"/>
        <v>4</v>
      </c>
      <c r="AU232" s="24">
        <f t="shared" si="68"/>
        <v>10</v>
      </c>
      <c r="AV232" s="24">
        <f t="shared" si="69"/>
        <v>1</v>
      </c>
      <c r="AW232" s="24">
        <f t="shared" si="70"/>
        <v>550</v>
      </c>
      <c r="AX232" s="24">
        <f t="shared" si="63"/>
        <v>102</v>
      </c>
      <c r="AY232" s="24">
        <f t="shared" si="71"/>
        <v>575</v>
      </c>
    </row>
    <row r="233" spans="31:51">
      <c r="AE233" s="24">
        <f t="shared" si="72"/>
        <v>8</v>
      </c>
      <c r="AF233" s="24">
        <f t="shared" si="60"/>
        <v>1220</v>
      </c>
      <c r="AG233" s="24" t="str">
        <f t="shared" si="73"/>
        <v>T1</v>
      </c>
      <c r="AH233" s="24">
        <f t="shared" si="64"/>
        <v>30</v>
      </c>
      <c r="AI233" s="24">
        <f t="shared" si="74"/>
        <v>20</v>
      </c>
      <c r="AJ233" s="24">
        <f t="shared" si="61"/>
        <v>101</v>
      </c>
      <c r="AK233" s="24">
        <f t="shared" si="65"/>
        <v>1000</v>
      </c>
      <c r="AL233" s="24">
        <f t="shared" si="66"/>
        <v>4200</v>
      </c>
      <c r="AM233" s="24">
        <f t="shared" si="66"/>
        <v>7500</v>
      </c>
      <c r="AO233" s="24">
        <f t="shared" si="75"/>
        <v>17</v>
      </c>
      <c r="AP233" s="24">
        <f t="shared" si="62"/>
        <v>1350</v>
      </c>
      <c r="AQ233" s="24" t="str">
        <f t="shared" si="76"/>
        <v>T1</v>
      </c>
      <c r="AR233" s="24">
        <f t="shared" si="77"/>
        <v>3</v>
      </c>
      <c r="AS233" s="24">
        <f t="shared" si="78"/>
        <v>0</v>
      </c>
      <c r="AT233" s="24">
        <f t="shared" si="67"/>
        <v>4</v>
      </c>
      <c r="AU233" s="24">
        <f t="shared" si="68"/>
        <v>20</v>
      </c>
      <c r="AV233" s="24">
        <f t="shared" si="69"/>
        <v>1</v>
      </c>
      <c r="AW233" s="24">
        <f t="shared" si="70"/>
        <v>650</v>
      </c>
      <c r="AX233" s="24">
        <f t="shared" si="63"/>
        <v>102</v>
      </c>
      <c r="AY233" s="24">
        <f t="shared" si="71"/>
        <v>737</v>
      </c>
    </row>
    <row r="234" spans="31:51">
      <c r="AE234" s="24">
        <f t="shared" si="72"/>
        <v>8</v>
      </c>
      <c r="AF234" s="24">
        <f t="shared" si="60"/>
        <v>1220</v>
      </c>
      <c r="AG234" s="24" t="str">
        <f t="shared" si="73"/>
        <v>T1</v>
      </c>
      <c r="AH234" s="24">
        <f t="shared" si="64"/>
        <v>30</v>
      </c>
      <c r="AI234" s="24">
        <f t="shared" si="74"/>
        <v>21</v>
      </c>
      <c r="AJ234" s="24">
        <f t="shared" si="61"/>
        <v>101</v>
      </c>
      <c r="AK234" s="24">
        <f t="shared" si="65"/>
        <v>1110</v>
      </c>
      <c r="AL234" s="24">
        <f t="shared" si="66"/>
        <v>1600</v>
      </c>
      <c r="AM234" s="24">
        <f t="shared" si="66"/>
        <v>1800</v>
      </c>
      <c r="AO234" s="24">
        <f t="shared" si="75"/>
        <v>17</v>
      </c>
      <c r="AP234" s="24">
        <f t="shared" si="62"/>
        <v>1350</v>
      </c>
      <c r="AQ234" s="24" t="str">
        <f t="shared" si="76"/>
        <v>T1</v>
      </c>
      <c r="AR234" s="24">
        <f t="shared" si="77"/>
        <v>3</v>
      </c>
      <c r="AS234" s="24">
        <f t="shared" si="78"/>
        <v>1</v>
      </c>
      <c r="AT234" s="24">
        <f t="shared" si="67"/>
        <v>4</v>
      </c>
      <c r="AU234" s="24">
        <f t="shared" si="68"/>
        <v>20</v>
      </c>
      <c r="AV234" s="24">
        <f t="shared" si="69"/>
        <v>1</v>
      </c>
      <c r="AW234" s="24">
        <f t="shared" si="70"/>
        <v>2600</v>
      </c>
      <c r="AX234" s="24">
        <f t="shared" si="63"/>
        <v>102</v>
      </c>
      <c r="AY234" s="24">
        <f t="shared" si="71"/>
        <v>899</v>
      </c>
    </row>
    <row r="235" spans="31:51">
      <c r="AE235" s="24">
        <f t="shared" si="72"/>
        <v>8</v>
      </c>
      <c r="AF235" s="24">
        <f t="shared" si="60"/>
        <v>1220</v>
      </c>
      <c r="AG235" s="24" t="str">
        <f t="shared" si="73"/>
        <v>T1</v>
      </c>
      <c r="AH235" s="24">
        <f t="shared" si="64"/>
        <v>30</v>
      </c>
      <c r="AI235" s="24">
        <f t="shared" si="74"/>
        <v>22</v>
      </c>
      <c r="AJ235" s="24">
        <f t="shared" si="61"/>
        <v>101</v>
      </c>
      <c r="AK235" s="24">
        <f t="shared" si="65"/>
        <v>1220</v>
      </c>
      <c r="AL235" s="24">
        <f t="shared" si="66"/>
        <v>4900</v>
      </c>
      <c r="AM235" s="24">
        <f t="shared" si="66"/>
        <v>5430</v>
      </c>
      <c r="AO235" s="24">
        <f t="shared" si="75"/>
        <v>17</v>
      </c>
      <c r="AP235" s="24">
        <f t="shared" si="62"/>
        <v>1350</v>
      </c>
      <c r="AQ235" s="24" t="str">
        <f t="shared" si="76"/>
        <v>T1</v>
      </c>
      <c r="AR235" s="24">
        <f t="shared" si="77"/>
        <v>3</v>
      </c>
      <c r="AS235" s="24">
        <f t="shared" si="78"/>
        <v>2</v>
      </c>
      <c r="AT235" s="24">
        <f t="shared" si="67"/>
        <v>4</v>
      </c>
      <c r="AU235" s="24">
        <f t="shared" si="68"/>
        <v>20</v>
      </c>
      <c r="AV235" s="24">
        <f t="shared" si="69"/>
        <v>1</v>
      </c>
      <c r="AW235" s="24">
        <f t="shared" si="70"/>
        <v>2600</v>
      </c>
      <c r="AX235" s="24">
        <f t="shared" si="63"/>
        <v>102</v>
      </c>
      <c r="AY235" s="24">
        <f t="shared" si="71"/>
        <v>1061</v>
      </c>
    </row>
    <row r="236" spans="31:51">
      <c r="AE236" s="24">
        <f t="shared" si="72"/>
        <v>8</v>
      </c>
      <c r="AF236" s="24">
        <f t="shared" si="60"/>
        <v>1220</v>
      </c>
      <c r="AG236" s="24" t="str">
        <f t="shared" si="73"/>
        <v>T1</v>
      </c>
      <c r="AH236" s="24">
        <f t="shared" si="64"/>
        <v>30</v>
      </c>
      <c r="AI236" s="24">
        <f t="shared" si="74"/>
        <v>23</v>
      </c>
      <c r="AJ236" s="24">
        <f t="shared" si="61"/>
        <v>101</v>
      </c>
      <c r="AK236" s="24">
        <f t="shared" si="65"/>
        <v>1330</v>
      </c>
      <c r="AL236" s="24">
        <f t="shared" si="66"/>
        <v>8000</v>
      </c>
      <c r="AM236" s="24">
        <f t="shared" si="66"/>
        <v>9060</v>
      </c>
      <c r="AO236" s="24">
        <f t="shared" si="75"/>
        <v>17</v>
      </c>
      <c r="AP236" s="24">
        <f t="shared" si="62"/>
        <v>1350</v>
      </c>
      <c r="AQ236" s="24" t="str">
        <f t="shared" si="76"/>
        <v>T1</v>
      </c>
      <c r="AR236" s="24">
        <f t="shared" si="77"/>
        <v>3</v>
      </c>
      <c r="AS236" s="24">
        <f t="shared" si="78"/>
        <v>3</v>
      </c>
      <c r="AT236" s="24">
        <f t="shared" si="67"/>
        <v>4</v>
      </c>
      <c r="AU236" s="24">
        <f t="shared" si="68"/>
        <v>20</v>
      </c>
      <c r="AV236" s="24">
        <f t="shared" si="69"/>
        <v>1</v>
      </c>
      <c r="AW236" s="24">
        <f t="shared" si="70"/>
        <v>2600</v>
      </c>
      <c r="AX236" s="24">
        <f t="shared" si="63"/>
        <v>102</v>
      </c>
      <c r="AY236" s="24">
        <f t="shared" si="71"/>
        <v>1223</v>
      </c>
    </row>
    <row r="237" spans="31:51">
      <c r="AE237" s="24">
        <f t="shared" si="72"/>
        <v>8</v>
      </c>
      <c r="AF237" s="24">
        <f t="shared" si="60"/>
        <v>1220</v>
      </c>
      <c r="AG237" s="24" t="str">
        <f t="shared" si="73"/>
        <v>T1</v>
      </c>
      <c r="AH237" s="24">
        <f t="shared" si="64"/>
        <v>30</v>
      </c>
      <c r="AI237" s="24">
        <f t="shared" si="74"/>
        <v>24</v>
      </c>
      <c r="AJ237" s="24">
        <f t="shared" si="61"/>
        <v>101</v>
      </c>
      <c r="AK237" s="24">
        <f t="shared" si="65"/>
        <v>1440</v>
      </c>
      <c r="AL237" s="24">
        <f t="shared" si="66"/>
        <v>11400</v>
      </c>
      <c r="AM237" s="24">
        <f t="shared" si="66"/>
        <v>12660</v>
      </c>
      <c r="AO237" s="24">
        <f t="shared" si="75"/>
        <v>17</v>
      </c>
      <c r="AP237" s="24">
        <f t="shared" si="62"/>
        <v>1350</v>
      </c>
      <c r="AQ237" s="24" t="str">
        <f t="shared" si="76"/>
        <v>T1</v>
      </c>
      <c r="AR237" s="24">
        <f t="shared" si="77"/>
        <v>4</v>
      </c>
      <c r="AS237" s="24">
        <f t="shared" si="78"/>
        <v>0</v>
      </c>
      <c r="AT237" s="24">
        <f t="shared" si="67"/>
        <v>4</v>
      </c>
      <c r="AU237" s="24">
        <f t="shared" si="68"/>
        <v>30</v>
      </c>
      <c r="AV237" s="24">
        <f t="shared" si="69"/>
        <v>1</v>
      </c>
      <c r="AW237" s="24">
        <f t="shared" si="70"/>
        <v>3100</v>
      </c>
      <c r="AX237" s="24">
        <f t="shared" si="63"/>
        <v>102</v>
      </c>
      <c r="AY237" s="24">
        <f t="shared" si="71"/>
        <v>1405</v>
      </c>
    </row>
    <row r="238" spans="31:51">
      <c r="AE238" s="24">
        <f t="shared" si="72"/>
        <v>8</v>
      </c>
      <c r="AF238" s="24">
        <f t="shared" si="60"/>
        <v>1220</v>
      </c>
      <c r="AG238" s="24" t="str">
        <f t="shared" si="73"/>
        <v>T1</v>
      </c>
      <c r="AH238" s="24">
        <f t="shared" si="64"/>
        <v>30</v>
      </c>
      <c r="AI238" s="24">
        <f t="shared" si="74"/>
        <v>25</v>
      </c>
      <c r="AJ238" s="24">
        <f t="shared" si="61"/>
        <v>101</v>
      </c>
      <c r="AK238" s="24">
        <f t="shared" si="65"/>
        <v>1550</v>
      </c>
      <c r="AL238" s="24">
        <f t="shared" si="66"/>
        <v>14600</v>
      </c>
      <c r="AM238" s="24">
        <f t="shared" si="66"/>
        <v>16290</v>
      </c>
      <c r="AO238" s="24">
        <f t="shared" si="75"/>
        <v>17</v>
      </c>
      <c r="AP238" s="24">
        <f t="shared" si="62"/>
        <v>1350</v>
      </c>
      <c r="AQ238" s="24" t="str">
        <f t="shared" si="76"/>
        <v>T1</v>
      </c>
      <c r="AR238" s="24">
        <f t="shared" si="77"/>
        <v>4</v>
      </c>
      <c r="AS238" s="24">
        <f t="shared" si="78"/>
        <v>1</v>
      </c>
      <c r="AT238" s="24">
        <f t="shared" si="67"/>
        <v>4</v>
      </c>
      <c r="AU238" s="24">
        <f t="shared" si="68"/>
        <v>30</v>
      </c>
      <c r="AV238" s="24">
        <f t="shared" si="69"/>
        <v>1</v>
      </c>
      <c r="AW238" s="24">
        <f t="shared" si="70"/>
        <v>15500</v>
      </c>
      <c r="AX238" s="24">
        <f t="shared" si="63"/>
        <v>102</v>
      </c>
      <c r="AY238" s="24">
        <f t="shared" si="71"/>
        <v>1587</v>
      </c>
    </row>
    <row r="239" spans="31:51">
      <c r="AE239" s="24">
        <f t="shared" si="72"/>
        <v>8</v>
      </c>
      <c r="AF239" s="24">
        <f t="shared" si="60"/>
        <v>1220</v>
      </c>
      <c r="AG239" s="24" t="str">
        <f t="shared" si="73"/>
        <v>T1</v>
      </c>
      <c r="AH239" s="24">
        <f t="shared" si="64"/>
        <v>30</v>
      </c>
      <c r="AI239" s="24">
        <f t="shared" si="74"/>
        <v>26</v>
      </c>
      <c r="AJ239" s="24">
        <f t="shared" si="61"/>
        <v>101</v>
      </c>
      <c r="AK239" s="24">
        <f t="shared" si="65"/>
        <v>1660</v>
      </c>
      <c r="AL239" s="24">
        <f t="shared" si="66"/>
        <v>17800</v>
      </c>
      <c r="AM239" s="24">
        <f t="shared" si="66"/>
        <v>19920</v>
      </c>
      <c r="AO239" s="24">
        <f t="shared" si="75"/>
        <v>17</v>
      </c>
      <c r="AP239" s="24">
        <f t="shared" si="62"/>
        <v>1350</v>
      </c>
      <c r="AQ239" s="24" t="str">
        <f t="shared" si="76"/>
        <v>T1</v>
      </c>
      <c r="AR239" s="24">
        <f t="shared" si="77"/>
        <v>4</v>
      </c>
      <c r="AS239" s="24">
        <f t="shared" si="78"/>
        <v>2</v>
      </c>
      <c r="AT239" s="24">
        <f t="shared" si="67"/>
        <v>4</v>
      </c>
      <c r="AU239" s="24">
        <f t="shared" si="68"/>
        <v>30</v>
      </c>
      <c r="AV239" s="24">
        <f t="shared" si="69"/>
        <v>1</v>
      </c>
      <c r="AW239" s="24">
        <f t="shared" si="70"/>
        <v>15500</v>
      </c>
      <c r="AX239" s="24">
        <f t="shared" si="63"/>
        <v>102</v>
      </c>
      <c r="AY239" s="24">
        <f t="shared" si="71"/>
        <v>1769</v>
      </c>
    </row>
    <row r="240" spans="31:51">
      <c r="AE240" s="24">
        <f t="shared" si="72"/>
        <v>8</v>
      </c>
      <c r="AF240" s="24">
        <f t="shared" si="60"/>
        <v>1220</v>
      </c>
      <c r="AG240" s="24" t="str">
        <f t="shared" si="73"/>
        <v>T1</v>
      </c>
      <c r="AH240" s="24">
        <f t="shared" si="64"/>
        <v>30</v>
      </c>
      <c r="AI240" s="24">
        <f t="shared" si="74"/>
        <v>27</v>
      </c>
      <c r="AJ240" s="24">
        <f t="shared" si="61"/>
        <v>101</v>
      </c>
      <c r="AK240" s="24">
        <f t="shared" si="65"/>
        <v>1770</v>
      </c>
      <c r="AL240" s="24">
        <f t="shared" si="66"/>
        <v>21000</v>
      </c>
      <c r="AM240" s="24">
        <f t="shared" si="66"/>
        <v>23520</v>
      </c>
      <c r="AO240" s="24">
        <f t="shared" si="75"/>
        <v>17</v>
      </c>
      <c r="AP240" s="24">
        <f t="shared" si="62"/>
        <v>1350</v>
      </c>
      <c r="AQ240" s="24" t="str">
        <f t="shared" si="76"/>
        <v>T1</v>
      </c>
      <c r="AR240" s="24">
        <f t="shared" si="77"/>
        <v>4</v>
      </c>
      <c r="AS240" s="24">
        <f t="shared" si="78"/>
        <v>3</v>
      </c>
      <c r="AT240" s="24">
        <f t="shared" si="67"/>
        <v>4</v>
      </c>
      <c r="AU240" s="24">
        <f t="shared" si="68"/>
        <v>30</v>
      </c>
      <c r="AV240" s="24">
        <f t="shared" si="69"/>
        <v>1</v>
      </c>
      <c r="AW240" s="24">
        <f t="shared" si="70"/>
        <v>15500</v>
      </c>
      <c r="AX240" s="24">
        <f t="shared" si="63"/>
        <v>102</v>
      </c>
      <c r="AY240" s="24">
        <f t="shared" si="71"/>
        <v>1951</v>
      </c>
    </row>
    <row r="241" spans="31:51">
      <c r="AE241" s="24">
        <f t="shared" si="72"/>
        <v>8</v>
      </c>
      <c r="AF241" s="24">
        <f t="shared" si="60"/>
        <v>1220</v>
      </c>
      <c r="AG241" s="24" t="str">
        <f t="shared" si="73"/>
        <v>T1</v>
      </c>
      <c r="AH241" s="24">
        <f t="shared" si="64"/>
        <v>30</v>
      </c>
      <c r="AI241" s="24">
        <f t="shared" si="74"/>
        <v>28</v>
      </c>
      <c r="AJ241" s="24">
        <f t="shared" si="61"/>
        <v>101</v>
      </c>
      <c r="AK241" s="24">
        <f t="shared" si="65"/>
        <v>1880</v>
      </c>
      <c r="AL241" s="24">
        <f t="shared" si="66"/>
        <v>24500</v>
      </c>
      <c r="AM241" s="24">
        <f t="shared" si="66"/>
        <v>27150</v>
      </c>
      <c r="AO241" s="24">
        <f t="shared" si="75"/>
        <v>17</v>
      </c>
      <c r="AP241" s="24">
        <f t="shared" si="62"/>
        <v>1350</v>
      </c>
      <c r="AQ241" s="24" t="str">
        <f t="shared" si="76"/>
        <v>T1</v>
      </c>
      <c r="AR241" s="24">
        <f t="shared" si="77"/>
        <v>4</v>
      </c>
      <c r="AS241" s="24">
        <f t="shared" si="78"/>
        <v>4</v>
      </c>
      <c r="AT241" s="24">
        <f t="shared" si="67"/>
        <v>4</v>
      </c>
      <c r="AU241" s="24">
        <f t="shared" si="68"/>
        <v>30</v>
      </c>
      <c r="AV241" s="24">
        <f t="shared" si="69"/>
        <v>0</v>
      </c>
      <c r="AW241" s="24">
        <f t="shared" si="70"/>
        <v>15500</v>
      </c>
      <c r="AX241" s="24">
        <f t="shared" si="63"/>
        <v>102</v>
      </c>
      <c r="AY241" s="24">
        <f t="shared" si="71"/>
        <v>2133</v>
      </c>
    </row>
    <row r="242" spans="31:51">
      <c r="AE242" s="24">
        <f t="shared" si="72"/>
        <v>8</v>
      </c>
      <c r="AF242" s="24">
        <f t="shared" si="60"/>
        <v>1220</v>
      </c>
      <c r="AG242" s="24" t="str">
        <f t="shared" si="73"/>
        <v>T1</v>
      </c>
      <c r="AH242" s="24">
        <f t="shared" si="64"/>
        <v>30</v>
      </c>
      <c r="AI242" s="24">
        <f t="shared" si="74"/>
        <v>29</v>
      </c>
      <c r="AJ242" s="24">
        <f t="shared" si="61"/>
        <v>101</v>
      </c>
      <c r="AK242" s="24">
        <f t="shared" si="65"/>
        <v>1990</v>
      </c>
      <c r="AL242" s="24">
        <f t="shared" si="66"/>
        <v>27500</v>
      </c>
      <c r="AM242" s="24">
        <f t="shared" si="66"/>
        <v>30750</v>
      </c>
      <c r="AO242" s="24">
        <f t="shared" si="75"/>
        <v>18</v>
      </c>
      <c r="AP242" s="24">
        <f t="shared" si="62"/>
        <v>1360</v>
      </c>
      <c r="AQ242" s="24" t="str">
        <f t="shared" si="76"/>
        <v>T1</v>
      </c>
      <c r="AR242" s="24">
        <f t="shared" si="77"/>
        <v>1</v>
      </c>
      <c r="AS242" s="24">
        <f t="shared" si="78"/>
        <v>0</v>
      </c>
      <c r="AT242" s="24">
        <f t="shared" si="67"/>
        <v>4</v>
      </c>
      <c r="AU242" s="24">
        <f t="shared" si="68"/>
        <v>5</v>
      </c>
      <c r="AV242" s="24">
        <f t="shared" si="69"/>
        <v>1</v>
      </c>
      <c r="AW242" s="24">
        <f t="shared" si="70"/>
        <v>170</v>
      </c>
      <c r="AX242" s="24">
        <f t="shared" si="63"/>
        <v>102</v>
      </c>
      <c r="AY242" s="24">
        <f t="shared" si="71"/>
        <v>100</v>
      </c>
    </row>
    <row r="243" spans="31:51">
      <c r="AE243" s="24">
        <f t="shared" si="72"/>
        <v>8</v>
      </c>
      <c r="AF243" s="24">
        <f t="shared" si="60"/>
        <v>1220</v>
      </c>
      <c r="AG243" s="24" t="str">
        <f t="shared" si="73"/>
        <v>T1</v>
      </c>
      <c r="AH243" s="24">
        <f t="shared" si="64"/>
        <v>30</v>
      </c>
      <c r="AI243" s="24">
        <f t="shared" si="74"/>
        <v>30</v>
      </c>
      <c r="AJ243" s="24">
        <f t="shared" si="61"/>
        <v>101</v>
      </c>
      <c r="AK243" s="24">
        <f t="shared" si="65"/>
        <v>2100</v>
      </c>
      <c r="AL243" s="24">
        <f t="shared" si="66"/>
        <v>31000</v>
      </c>
      <c r="AM243" s="24">
        <f t="shared" si="66"/>
        <v>34380</v>
      </c>
      <c r="AO243" s="24">
        <f t="shared" si="75"/>
        <v>18</v>
      </c>
      <c r="AP243" s="24">
        <f t="shared" si="62"/>
        <v>1360</v>
      </c>
      <c r="AQ243" s="24" t="str">
        <f t="shared" si="76"/>
        <v>T1</v>
      </c>
      <c r="AR243" s="24">
        <f t="shared" si="77"/>
        <v>1</v>
      </c>
      <c r="AS243" s="24">
        <f t="shared" si="78"/>
        <v>1</v>
      </c>
      <c r="AT243" s="24">
        <f t="shared" si="67"/>
        <v>4</v>
      </c>
      <c r="AU243" s="24">
        <f t="shared" si="68"/>
        <v>5</v>
      </c>
      <c r="AV243" s="24">
        <f t="shared" si="69"/>
        <v>1</v>
      </c>
      <c r="AW243" s="24">
        <f t="shared" si="70"/>
        <v>170</v>
      </c>
      <c r="AX243" s="24">
        <f t="shared" si="63"/>
        <v>102</v>
      </c>
      <c r="AY243" s="24">
        <f t="shared" si="71"/>
        <v>200</v>
      </c>
    </row>
    <row r="244" spans="31:51">
      <c r="AE244" s="24">
        <f t="shared" si="72"/>
        <v>9</v>
      </c>
      <c r="AF244" s="24">
        <f t="shared" si="60"/>
        <v>1230</v>
      </c>
      <c r="AG244" s="24" t="str">
        <f t="shared" si="73"/>
        <v>T1</v>
      </c>
      <c r="AH244" s="24">
        <f t="shared" si="64"/>
        <v>30</v>
      </c>
      <c r="AI244" s="24">
        <f t="shared" si="74"/>
        <v>1</v>
      </c>
      <c r="AJ244" s="24">
        <f t="shared" si="61"/>
        <v>100</v>
      </c>
      <c r="AK244" s="24">
        <f t="shared" si="65"/>
        <v>25</v>
      </c>
      <c r="AL244" s="24">
        <f t="shared" si="66"/>
        <v>80</v>
      </c>
      <c r="AM244" s="24">
        <f t="shared" si="66"/>
        <v>30</v>
      </c>
      <c r="AO244" s="24">
        <f t="shared" si="75"/>
        <v>18</v>
      </c>
      <c r="AP244" s="24">
        <f t="shared" si="62"/>
        <v>1360</v>
      </c>
      <c r="AQ244" s="24" t="str">
        <f t="shared" si="76"/>
        <v>T1</v>
      </c>
      <c r="AR244" s="24">
        <f t="shared" si="77"/>
        <v>2</v>
      </c>
      <c r="AS244" s="24">
        <f t="shared" si="78"/>
        <v>0</v>
      </c>
      <c r="AT244" s="24">
        <f t="shared" si="67"/>
        <v>4</v>
      </c>
      <c r="AU244" s="24">
        <f t="shared" si="68"/>
        <v>10</v>
      </c>
      <c r="AV244" s="24">
        <f t="shared" si="69"/>
        <v>1</v>
      </c>
      <c r="AW244" s="24">
        <f t="shared" si="70"/>
        <v>180</v>
      </c>
      <c r="AX244" s="24">
        <f t="shared" si="63"/>
        <v>102</v>
      </c>
      <c r="AY244" s="24">
        <f t="shared" si="71"/>
        <v>325</v>
      </c>
    </row>
    <row r="245" spans="31:51">
      <c r="AE245" s="24">
        <f t="shared" si="72"/>
        <v>9</v>
      </c>
      <c r="AF245" s="24">
        <f t="shared" si="60"/>
        <v>1230</v>
      </c>
      <c r="AG245" s="24" t="str">
        <f t="shared" si="73"/>
        <v>T1</v>
      </c>
      <c r="AH245" s="24">
        <f t="shared" si="64"/>
        <v>30</v>
      </c>
      <c r="AI245" s="24">
        <f t="shared" si="74"/>
        <v>2</v>
      </c>
      <c r="AJ245" s="24">
        <f t="shared" si="61"/>
        <v>100</v>
      </c>
      <c r="AK245" s="24">
        <f t="shared" si="65"/>
        <v>50</v>
      </c>
      <c r="AL245" s="24">
        <f t="shared" si="66"/>
        <v>120</v>
      </c>
      <c r="AM245" s="24">
        <f t="shared" si="66"/>
        <v>300</v>
      </c>
      <c r="AO245" s="24">
        <f t="shared" si="75"/>
        <v>18</v>
      </c>
      <c r="AP245" s="24">
        <f t="shared" si="62"/>
        <v>1360</v>
      </c>
      <c r="AQ245" s="24" t="str">
        <f t="shared" si="76"/>
        <v>T1</v>
      </c>
      <c r="AR245" s="24">
        <f t="shared" si="77"/>
        <v>2</v>
      </c>
      <c r="AS245" s="24">
        <f t="shared" si="78"/>
        <v>1</v>
      </c>
      <c r="AT245" s="24">
        <f t="shared" si="67"/>
        <v>4</v>
      </c>
      <c r="AU245" s="24">
        <f t="shared" si="68"/>
        <v>10</v>
      </c>
      <c r="AV245" s="24">
        <f t="shared" si="69"/>
        <v>1</v>
      </c>
      <c r="AW245" s="24">
        <f t="shared" si="70"/>
        <v>550</v>
      </c>
      <c r="AX245" s="24">
        <f t="shared" si="63"/>
        <v>102</v>
      </c>
      <c r="AY245" s="24">
        <f t="shared" si="71"/>
        <v>450</v>
      </c>
    </row>
    <row r="246" spans="31:51">
      <c r="AE246" s="24">
        <f t="shared" si="72"/>
        <v>9</v>
      </c>
      <c r="AF246" s="24">
        <f t="shared" si="60"/>
        <v>1230</v>
      </c>
      <c r="AG246" s="24" t="str">
        <f t="shared" si="73"/>
        <v>T1</v>
      </c>
      <c r="AH246" s="24">
        <f t="shared" si="64"/>
        <v>30</v>
      </c>
      <c r="AI246" s="24">
        <f t="shared" si="74"/>
        <v>3</v>
      </c>
      <c r="AJ246" s="24">
        <f t="shared" si="61"/>
        <v>100</v>
      </c>
      <c r="AK246" s="24">
        <f t="shared" si="65"/>
        <v>75</v>
      </c>
      <c r="AL246" s="24">
        <f t="shared" si="66"/>
        <v>150</v>
      </c>
      <c r="AM246" s="24">
        <f t="shared" si="66"/>
        <v>570</v>
      </c>
      <c r="AO246" s="24">
        <f t="shared" si="75"/>
        <v>18</v>
      </c>
      <c r="AP246" s="24">
        <f t="shared" si="62"/>
        <v>1360</v>
      </c>
      <c r="AQ246" s="24" t="str">
        <f t="shared" si="76"/>
        <v>T1</v>
      </c>
      <c r="AR246" s="24">
        <f t="shared" si="77"/>
        <v>2</v>
      </c>
      <c r="AS246" s="24">
        <f t="shared" si="78"/>
        <v>2</v>
      </c>
      <c r="AT246" s="24">
        <f t="shared" si="67"/>
        <v>4</v>
      </c>
      <c r="AU246" s="24">
        <f t="shared" si="68"/>
        <v>10</v>
      </c>
      <c r="AV246" s="24">
        <f t="shared" si="69"/>
        <v>1</v>
      </c>
      <c r="AW246" s="24">
        <f t="shared" si="70"/>
        <v>550</v>
      </c>
      <c r="AX246" s="24">
        <f t="shared" si="63"/>
        <v>102</v>
      </c>
      <c r="AY246" s="24">
        <f t="shared" si="71"/>
        <v>575</v>
      </c>
    </row>
    <row r="247" spans="31:51">
      <c r="AE247" s="24">
        <f t="shared" si="72"/>
        <v>9</v>
      </c>
      <c r="AF247" s="24">
        <f t="shared" si="60"/>
        <v>1230</v>
      </c>
      <c r="AG247" s="24" t="str">
        <f t="shared" si="73"/>
        <v>T1</v>
      </c>
      <c r="AH247" s="24">
        <f t="shared" si="64"/>
        <v>30</v>
      </c>
      <c r="AI247" s="24">
        <f t="shared" si="74"/>
        <v>4</v>
      </c>
      <c r="AJ247" s="24">
        <f t="shared" si="61"/>
        <v>100</v>
      </c>
      <c r="AK247" s="24">
        <f t="shared" si="65"/>
        <v>100</v>
      </c>
      <c r="AL247" s="24">
        <f t="shared" si="66"/>
        <v>190</v>
      </c>
      <c r="AM247" s="24">
        <f t="shared" si="66"/>
        <v>870</v>
      </c>
      <c r="AO247" s="24">
        <f t="shared" si="75"/>
        <v>18</v>
      </c>
      <c r="AP247" s="24">
        <f t="shared" si="62"/>
        <v>1360</v>
      </c>
      <c r="AQ247" s="24" t="str">
        <f t="shared" si="76"/>
        <v>T1</v>
      </c>
      <c r="AR247" s="24">
        <f t="shared" si="77"/>
        <v>3</v>
      </c>
      <c r="AS247" s="24">
        <f t="shared" si="78"/>
        <v>0</v>
      </c>
      <c r="AT247" s="24">
        <f t="shared" si="67"/>
        <v>4</v>
      </c>
      <c r="AU247" s="24">
        <f t="shared" si="68"/>
        <v>20</v>
      </c>
      <c r="AV247" s="24">
        <f t="shared" si="69"/>
        <v>1</v>
      </c>
      <c r="AW247" s="24">
        <f t="shared" si="70"/>
        <v>650</v>
      </c>
      <c r="AX247" s="24">
        <f t="shared" si="63"/>
        <v>102</v>
      </c>
      <c r="AY247" s="24">
        <f t="shared" si="71"/>
        <v>737</v>
      </c>
    </row>
    <row r="248" spans="31:51">
      <c r="AE248" s="24">
        <f t="shared" si="72"/>
        <v>9</v>
      </c>
      <c r="AF248" s="24">
        <f t="shared" si="60"/>
        <v>1230</v>
      </c>
      <c r="AG248" s="24" t="str">
        <f t="shared" si="73"/>
        <v>T1</v>
      </c>
      <c r="AH248" s="24">
        <f t="shared" si="64"/>
        <v>30</v>
      </c>
      <c r="AI248" s="24">
        <f t="shared" si="74"/>
        <v>5</v>
      </c>
      <c r="AJ248" s="24">
        <f t="shared" si="61"/>
        <v>100</v>
      </c>
      <c r="AK248" s="24">
        <f t="shared" si="65"/>
        <v>125</v>
      </c>
      <c r="AL248" s="24">
        <f t="shared" si="66"/>
        <v>230</v>
      </c>
      <c r="AM248" s="24">
        <f t="shared" si="66"/>
        <v>1140</v>
      </c>
      <c r="AO248" s="24">
        <f t="shared" si="75"/>
        <v>18</v>
      </c>
      <c r="AP248" s="24">
        <f t="shared" si="62"/>
        <v>1360</v>
      </c>
      <c r="AQ248" s="24" t="str">
        <f t="shared" si="76"/>
        <v>T1</v>
      </c>
      <c r="AR248" s="24">
        <f t="shared" si="77"/>
        <v>3</v>
      </c>
      <c r="AS248" s="24">
        <f t="shared" si="78"/>
        <v>1</v>
      </c>
      <c r="AT248" s="24">
        <f t="shared" si="67"/>
        <v>4</v>
      </c>
      <c r="AU248" s="24">
        <f t="shared" si="68"/>
        <v>20</v>
      </c>
      <c r="AV248" s="24">
        <f t="shared" si="69"/>
        <v>1</v>
      </c>
      <c r="AW248" s="24">
        <f t="shared" si="70"/>
        <v>2600</v>
      </c>
      <c r="AX248" s="24">
        <f t="shared" si="63"/>
        <v>102</v>
      </c>
      <c r="AY248" s="24">
        <f t="shared" si="71"/>
        <v>899</v>
      </c>
    </row>
    <row r="249" spans="31:51">
      <c r="AE249" s="24">
        <f t="shared" si="72"/>
        <v>9</v>
      </c>
      <c r="AF249" s="24">
        <f t="shared" si="60"/>
        <v>1230</v>
      </c>
      <c r="AG249" s="24" t="str">
        <f t="shared" si="73"/>
        <v>T1</v>
      </c>
      <c r="AH249" s="24">
        <f t="shared" si="64"/>
        <v>30</v>
      </c>
      <c r="AI249" s="24">
        <f t="shared" si="74"/>
        <v>6</v>
      </c>
      <c r="AJ249" s="24">
        <f t="shared" si="61"/>
        <v>100</v>
      </c>
      <c r="AK249" s="24">
        <f t="shared" si="65"/>
        <v>170</v>
      </c>
      <c r="AL249" s="24">
        <f t="shared" si="66"/>
        <v>350</v>
      </c>
      <c r="AM249" s="24">
        <f t="shared" si="66"/>
        <v>960</v>
      </c>
      <c r="AO249" s="24">
        <f t="shared" si="75"/>
        <v>18</v>
      </c>
      <c r="AP249" s="24">
        <f t="shared" si="62"/>
        <v>1360</v>
      </c>
      <c r="AQ249" s="24" t="str">
        <f t="shared" si="76"/>
        <v>T1</v>
      </c>
      <c r="AR249" s="24">
        <f t="shared" si="77"/>
        <v>3</v>
      </c>
      <c r="AS249" s="24">
        <f t="shared" si="78"/>
        <v>2</v>
      </c>
      <c r="AT249" s="24">
        <f t="shared" si="67"/>
        <v>4</v>
      </c>
      <c r="AU249" s="24">
        <f t="shared" si="68"/>
        <v>20</v>
      </c>
      <c r="AV249" s="24">
        <f t="shared" si="69"/>
        <v>1</v>
      </c>
      <c r="AW249" s="24">
        <f t="shared" si="70"/>
        <v>2600</v>
      </c>
      <c r="AX249" s="24">
        <f t="shared" si="63"/>
        <v>102</v>
      </c>
      <c r="AY249" s="24">
        <f t="shared" si="71"/>
        <v>1061</v>
      </c>
    </row>
    <row r="250" spans="31:51">
      <c r="AE250" s="24">
        <f t="shared" si="72"/>
        <v>9</v>
      </c>
      <c r="AF250" s="24">
        <f t="shared" si="60"/>
        <v>1230</v>
      </c>
      <c r="AG250" s="24" t="str">
        <f t="shared" si="73"/>
        <v>T1</v>
      </c>
      <c r="AH250" s="24">
        <f t="shared" si="64"/>
        <v>30</v>
      </c>
      <c r="AI250" s="24">
        <f t="shared" si="74"/>
        <v>7</v>
      </c>
      <c r="AJ250" s="24">
        <f t="shared" si="61"/>
        <v>100</v>
      </c>
      <c r="AK250" s="24">
        <f t="shared" si="65"/>
        <v>215</v>
      </c>
      <c r="AL250" s="24">
        <f t="shared" si="66"/>
        <v>550</v>
      </c>
      <c r="AM250" s="24">
        <f t="shared" si="66"/>
        <v>1470</v>
      </c>
      <c r="AO250" s="24">
        <f t="shared" si="75"/>
        <v>18</v>
      </c>
      <c r="AP250" s="24">
        <f t="shared" si="62"/>
        <v>1360</v>
      </c>
      <c r="AQ250" s="24" t="str">
        <f t="shared" si="76"/>
        <v>T1</v>
      </c>
      <c r="AR250" s="24">
        <f t="shared" si="77"/>
        <v>3</v>
      </c>
      <c r="AS250" s="24">
        <f t="shared" si="78"/>
        <v>3</v>
      </c>
      <c r="AT250" s="24">
        <f t="shared" si="67"/>
        <v>4</v>
      </c>
      <c r="AU250" s="24">
        <f t="shared" si="68"/>
        <v>20</v>
      </c>
      <c r="AV250" s="24">
        <f t="shared" si="69"/>
        <v>1</v>
      </c>
      <c r="AW250" s="24">
        <f t="shared" si="70"/>
        <v>2600</v>
      </c>
      <c r="AX250" s="24">
        <f t="shared" si="63"/>
        <v>102</v>
      </c>
      <c r="AY250" s="24">
        <f t="shared" si="71"/>
        <v>1223</v>
      </c>
    </row>
    <row r="251" spans="31:51">
      <c r="AE251" s="24">
        <f t="shared" si="72"/>
        <v>9</v>
      </c>
      <c r="AF251" s="24">
        <f t="shared" si="60"/>
        <v>1230</v>
      </c>
      <c r="AG251" s="24" t="str">
        <f t="shared" si="73"/>
        <v>T1</v>
      </c>
      <c r="AH251" s="24">
        <f t="shared" si="64"/>
        <v>30</v>
      </c>
      <c r="AI251" s="24">
        <f t="shared" si="74"/>
        <v>8</v>
      </c>
      <c r="AJ251" s="24">
        <f t="shared" si="61"/>
        <v>100</v>
      </c>
      <c r="AK251" s="24">
        <f t="shared" si="65"/>
        <v>260</v>
      </c>
      <c r="AL251" s="24">
        <f t="shared" si="66"/>
        <v>700</v>
      </c>
      <c r="AM251" s="24">
        <f t="shared" si="66"/>
        <v>1950</v>
      </c>
      <c r="AO251" s="24">
        <f t="shared" si="75"/>
        <v>18</v>
      </c>
      <c r="AP251" s="24">
        <f t="shared" si="62"/>
        <v>1360</v>
      </c>
      <c r="AQ251" s="24" t="str">
        <f t="shared" si="76"/>
        <v>T1</v>
      </c>
      <c r="AR251" s="24">
        <f t="shared" si="77"/>
        <v>4</v>
      </c>
      <c r="AS251" s="24">
        <f t="shared" si="78"/>
        <v>0</v>
      </c>
      <c r="AT251" s="24">
        <f t="shared" si="67"/>
        <v>4</v>
      </c>
      <c r="AU251" s="24">
        <f t="shared" si="68"/>
        <v>30</v>
      </c>
      <c r="AV251" s="24">
        <f t="shared" si="69"/>
        <v>1</v>
      </c>
      <c r="AW251" s="24">
        <f t="shared" si="70"/>
        <v>3100</v>
      </c>
      <c r="AX251" s="24">
        <f t="shared" si="63"/>
        <v>102</v>
      </c>
      <c r="AY251" s="24">
        <f t="shared" si="71"/>
        <v>1405</v>
      </c>
    </row>
    <row r="252" spans="31:51">
      <c r="AE252" s="24">
        <f t="shared" si="72"/>
        <v>9</v>
      </c>
      <c r="AF252" s="24">
        <f t="shared" si="60"/>
        <v>1230</v>
      </c>
      <c r="AG252" s="24" t="str">
        <f t="shared" si="73"/>
        <v>T1</v>
      </c>
      <c r="AH252" s="24">
        <f t="shared" si="64"/>
        <v>30</v>
      </c>
      <c r="AI252" s="24">
        <f t="shared" si="74"/>
        <v>9</v>
      </c>
      <c r="AJ252" s="24">
        <f t="shared" si="61"/>
        <v>100</v>
      </c>
      <c r="AK252" s="24">
        <f t="shared" si="65"/>
        <v>305</v>
      </c>
      <c r="AL252" s="24">
        <f t="shared" si="66"/>
        <v>900</v>
      </c>
      <c r="AM252" s="24">
        <f t="shared" si="66"/>
        <v>2430</v>
      </c>
      <c r="AO252" s="24">
        <f t="shared" si="75"/>
        <v>18</v>
      </c>
      <c r="AP252" s="24">
        <f t="shared" si="62"/>
        <v>1360</v>
      </c>
      <c r="AQ252" s="24" t="str">
        <f t="shared" si="76"/>
        <v>T1</v>
      </c>
      <c r="AR252" s="24">
        <f t="shared" si="77"/>
        <v>4</v>
      </c>
      <c r="AS252" s="24">
        <f t="shared" si="78"/>
        <v>1</v>
      </c>
      <c r="AT252" s="24">
        <f t="shared" si="67"/>
        <v>4</v>
      </c>
      <c r="AU252" s="24">
        <f t="shared" si="68"/>
        <v>30</v>
      </c>
      <c r="AV252" s="24">
        <f t="shared" si="69"/>
        <v>1</v>
      </c>
      <c r="AW252" s="24">
        <f t="shared" si="70"/>
        <v>15500</v>
      </c>
      <c r="AX252" s="24">
        <f t="shared" si="63"/>
        <v>102</v>
      </c>
      <c r="AY252" s="24">
        <f t="shared" si="71"/>
        <v>1587</v>
      </c>
    </row>
    <row r="253" spans="31:51">
      <c r="AE253" s="24">
        <f t="shared" si="72"/>
        <v>9</v>
      </c>
      <c r="AF253" s="24">
        <f t="shared" si="60"/>
        <v>1230</v>
      </c>
      <c r="AG253" s="24" t="str">
        <f t="shared" si="73"/>
        <v>T1</v>
      </c>
      <c r="AH253" s="24">
        <f t="shared" si="64"/>
        <v>30</v>
      </c>
      <c r="AI253" s="24">
        <f t="shared" si="74"/>
        <v>10</v>
      </c>
      <c r="AJ253" s="24">
        <f t="shared" si="61"/>
        <v>100</v>
      </c>
      <c r="AK253" s="24">
        <f t="shared" si="65"/>
        <v>350</v>
      </c>
      <c r="AL253" s="24">
        <f t="shared" si="66"/>
        <v>1100</v>
      </c>
      <c r="AM253" s="24">
        <f t="shared" si="66"/>
        <v>2910</v>
      </c>
      <c r="AO253" s="24">
        <f t="shared" si="75"/>
        <v>18</v>
      </c>
      <c r="AP253" s="24">
        <f t="shared" si="62"/>
        <v>1360</v>
      </c>
      <c r="AQ253" s="24" t="str">
        <f t="shared" si="76"/>
        <v>T1</v>
      </c>
      <c r="AR253" s="24">
        <f t="shared" si="77"/>
        <v>4</v>
      </c>
      <c r="AS253" s="24">
        <f t="shared" si="78"/>
        <v>2</v>
      </c>
      <c r="AT253" s="24">
        <f t="shared" si="67"/>
        <v>4</v>
      </c>
      <c r="AU253" s="24">
        <f t="shared" si="68"/>
        <v>30</v>
      </c>
      <c r="AV253" s="24">
        <f t="shared" si="69"/>
        <v>1</v>
      </c>
      <c r="AW253" s="24">
        <f t="shared" si="70"/>
        <v>15500</v>
      </c>
      <c r="AX253" s="24">
        <f t="shared" si="63"/>
        <v>102</v>
      </c>
      <c r="AY253" s="24">
        <f t="shared" si="71"/>
        <v>1769</v>
      </c>
    </row>
    <row r="254" spans="31:51">
      <c r="AE254" s="24">
        <f t="shared" si="72"/>
        <v>9</v>
      </c>
      <c r="AF254" s="24">
        <f t="shared" si="60"/>
        <v>1230</v>
      </c>
      <c r="AG254" s="24" t="str">
        <f t="shared" si="73"/>
        <v>T1</v>
      </c>
      <c r="AH254" s="24">
        <f t="shared" si="64"/>
        <v>30</v>
      </c>
      <c r="AI254" s="24">
        <f t="shared" si="74"/>
        <v>11</v>
      </c>
      <c r="AJ254" s="24">
        <f t="shared" si="61"/>
        <v>100</v>
      </c>
      <c r="AK254" s="24">
        <f t="shared" si="65"/>
        <v>415</v>
      </c>
      <c r="AL254" s="24">
        <f t="shared" si="66"/>
        <v>200</v>
      </c>
      <c r="AM254" s="24">
        <f t="shared" si="66"/>
        <v>390</v>
      </c>
      <c r="AO254" s="24">
        <f t="shared" si="75"/>
        <v>18</v>
      </c>
      <c r="AP254" s="24">
        <f t="shared" si="62"/>
        <v>1360</v>
      </c>
      <c r="AQ254" s="24" t="str">
        <f t="shared" si="76"/>
        <v>T1</v>
      </c>
      <c r="AR254" s="24">
        <f t="shared" si="77"/>
        <v>4</v>
      </c>
      <c r="AS254" s="24">
        <f t="shared" si="78"/>
        <v>3</v>
      </c>
      <c r="AT254" s="24">
        <f t="shared" si="67"/>
        <v>4</v>
      </c>
      <c r="AU254" s="24">
        <f t="shared" si="68"/>
        <v>30</v>
      </c>
      <c r="AV254" s="24">
        <f t="shared" si="69"/>
        <v>1</v>
      </c>
      <c r="AW254" s="24">
        <f t="shared" si="70"/>
        <v>15500</v>
      </c>
      <c r="AX254" s="24">
        <f t="shared" si="63"/>
        <v>102</v>
      </c>
      <c r="AY254" s="24">
        <f t="shared" si="71"/>
        <v>1951</v>
      </c>
    </row>
    <row r="255" spans="31:51">
      <c r="AE255" s="24">
        <f t="shared" si="72"/>
        <v>9</v>
      </c>
      <c r="AF255" s="24">
        <f t="shared" si="60"/>
        <v>1230</v>
      </c>
      <c r="AG255" s="24" t="str">
        <f t="shared" si="73"/>
        <v>T1</v>
      </c>
      <c r="AH255" s="24">
        <f t="shared" si="64"/>
        <v>30</v>
      </c>
      <c r="AI255" s="24">
        <f t="shared" si="74"/>
        <v>12</v>
      </c>
      <c r="AJ255" s="24">
        <f t="shared" si="61"/>
        <v>100</v>
      </c>
      <c r="AK255" s="24">
        <f t="shared" si="65"/>
        <v>480</v>
      </c>
      <c r="AL255" s="24">
        <f t="shared" si="66"/>
        <v>650</v>
      </c>
      <c r="AM255" s="24">
        <f t="shared" si="66"/>
        <v>1170</v>
      </c>
      <c r="AO255" s="24">
        <f t="shared" si="75"/>
        <v>18</v>
      </c>
      <c r="AP255" s="24">
        <f t="shared" si="62"/>
        <v>1360</v>
      </c>
      <c r="AQ255" s="24" t="str">
        <f t="shared" si="76"/>
        <v>T1</v>
      </c>
      <c r="AR255" s="24">
        <f t="shared" si="77"/>
        <v>4</v>
      </c>
      <c r="AS255" s="24">
        <f t="shared" si="78"/>
        <v>4</v>
      </c>
      <c r="AT255" s="24">
        <f t="shared" si="67"/>
        <v>4</v>
      </c>
      <c r="AU255" s="24">
        <f t="shared" si="68"/>
        <v>30</v>
      </c>
      <c r="AV255" s="24">
        <f t="shared" si="69"/>
        <v>0</v>
      </c>
      <c r="AW255" s="24">
        <f t="shared" si="70"/>
        <v>15500</v>
      </c>
      <c r="AX255" s="24">
        <f t="shared" si="63"/>
        <v>102</v>
      </c>
      <c r="AY255" s="24">
        <f t="shared" si="71"/>
        <v>2133</v>
      </c>
    </row>
    <row r="256" spans="31:51">
      <c r="AE256" s="24">
        <f t="shared" si="72"/>
        <v>9</v>
      </c>
      <c r="AF256" s="24">
        <f t="shared" si="60"/>
        <v>1230</v>
      </c>
      <c r="AG256" s="24" t="str">
        <f t="shared" si="73"/>
        <v>T1</v>
      </c>
      <c r="AH256" s="24">
        <f t="shared" si="64"/>
        <v>30</v>
      </c>
      <c r="AI256" s="24">
        <f t="shared" si="74"/>
        <v>13</v>
      </c>
      <c r="AJ256" s="24">
        <f t="shared" si="61"/>
        <v>100</v>
      </c>
      <c r="AK256" s="24">
        <f t="shared" si="65"/>
        <v>545</v>
      </c>
      <c r="AL256" s="24">
        <f t="shared" si="66"/>
        <v>1100</v>
      </c>
      <c r="AM256" s="24">
        <f t="shared" si="66"/>
        <v>1980</v>
      </c>
      <c r="AO256" s="24">
        <f t="shared" si="75"/>
        <v>19</v>
      </c>
      <c r="AP256" s="24">
        <f t="shared" si="62"/>
        <v>2110</v>
      </c>
      <c r="AQ256" s="24" t="str">
        <f t="shared" si="76"/>
        <v>T2</v>
      </c>
      <c r="AR256" s="24">
        <f t="shared" si="77"/>
        <v>2</v>
      </c>
      <c r="AS256" s="24">
        <f t="shared" si="78"/>
        <v>0</v>
      </c>
      <c r="AT256" s="24">
        <f t="shared" si="67"/>
        <v>5</v>
      </c>
      <c r="AU256" s="24">
        <f t="shared" si="68"/>
        <v>10</v>
      </c>
      <c r="AV256" s="24">
        <f t="shared" si="69"/>
        <v>1</v>
      </c>
      <c r="AW256" s="24">
        <f t="shared" si="70"/>
        <v>180</v>
      </c>
      <c r="AX256" s="24">
        <f t="shared" si="63"/>
        <v>101</v>
      </c>
      <c r="AY256" s="24">
        <f t="shared" si="71"/>
        <v>325</v>
      </c>
    </row>
    <row r="257" spans="31:51">
      <c r="AE257" s="24">
        <f t="shared" si="72"/>
        <v>9</v>
      </c>
      <c r="AF257" s="24">
        <f t="shared" si="60"/>
        <v>1230</v>
      </c>
      <c r="AG257" s="24" t="str">
        <f t="shared" si="73"/>
        <v>T1</v>
      </c>
      <c r="AH257" s="24">
        <f t="shared" si="64"/>
        <v>30</v>
      </c>
      <c r="AI257" s="24">
        <f t="shared" si="74"/>
        <v>14</v>
      </c>
      <c r="AJ257" s="24">
        <f t="shared" si="61"/>
        <v>100</v>
      </c>
      <c r="AK257" s="24">
        <f t="shared" si="65"/>
        <v>610</v>
      </c>
      <c r="AL257" s="24">
        <f t="shared" si="66"/>
        <v>1550</v>
      </c>
      <c r="AM257" s="24">
        <f t="shared" si="66"/>
        <v>2760</v>
      </c>
      <c r="AO257" s="24">
        <f t="shared" si="75"/>
        <v>19</v>
      </c>
      <c r="AP257" s="24">
        <f t="shared" si="62"/>
        <v>2110</v>
      </c>
      <c r="AQ257" s="24" t="str">
        <f t="shared" si="76"/>
        <v>T2</v>
      </c>
      <c r="AR257" s="24">
        <f t="shared" si="77"/>
        <v>2</v>
      </c>
      <c r="AS257" s="24">
        <f t="shared" si="78"/>
        <v>1</v>
      </c>
      <c r="AT257" s="24">
        <f t="shared" si="67"/>
        <v>5</v>
      </c>
      <c r="AU257" s="24">
        <f t="shared" si="68"/>
        <v>10</v>
      </c>
      <c r="AV257" s="24">
        <f t="shared" si="69"/>
        <v>1</v>
      </c>
      <c r="AW257" s="24">
        <f t="shared" si="70"/>
        <v>550</v>
      </c>
      <c r="AX257" s="24">
        <f t="shared" si="63"/>
        <v>101</v>
      </c>
      <c r="AY257" s="24">
        <f t="shared" si="71"/>
        <v>450</v>
      </c>
    </row>
    <row r="258" spans="31:51">
      <c r="AE258" s="24">
        <f t="shared" si="72"/>
        <v>9</v>
      </c>
      <c r="AF258" s="24">
        <f t="shared" si="60"/>
        <v>1230</v>
      </c>
      <c r="AG258" s="24" t="str">
        <f t="shared" si="73"/>
        <v>T1</v>
      </c>
      <c r="AH258" s="24">
        <f t="shared" si="64"/>
        <v>30</v>
      </c>
      <c r="AI258" s="24">
        <f t="shared" si="74"/>
        <v>15</v>
      </c>
      <c r="AJ258" s="24">
        <f t="shared" si="61"/>
        <v>100</v>
      </c>
      <c r="AK258" s="24">
        <f t="shared" si="65"/>
        <v>675</v>
      </c>
      <c r="AL258" s="24">
        <f t="shared" si="66"/>
        <v>1950</v>
      </c>
      <c r="AM258" s="24">
        <f t="shared" si="66"/>
        <v>3540</v>
      </c>
      <c r="AO258" s="24">
        <f t="shared" si="75"/>
        <v>19</v>
      </c>
      <c r="AP258" s="24">
        <f t="shared" si="62"/>
        <v>2110</v>
      </c>
      <c r="AQ258" s="24" t="str">
        <f t="shared" si="76"/>
        <v>T2</v>
      </c>
      <c r="AR258" s="24">
        <f t="shared" si="77"/>
        <v>2</v>
      </c>
      <c r="AS258" s="24">
        <f t="shared" si="78"/>
        <v>2</v>
      </c>
      <c r="AT258" s="24">
        <f t="shared" si="67"/>
        <v>5</v>
      </c>
      <c r="AU258" s="24">
        <f t="shared" si="68"/>
        <v>10</v>
      </c>
      <c r="AV258" s="24">
        <f t="shared" si="69"/>
        <v>1</v>
      </c>
      <c r="AW258" s="24">
        <f t="shared" si="70"/>
        <v>550</v>
      </c>
      <c r="AX258" s="24">
        <f t="shared" si="63"/>
        <v>101</v>
      </c>
      <c r="AY258" s="24">
        <f t="shared" si="71"/>
        <v>575</v>
      </c>
    </row>
    <row r="259" spans="31:51">
      <c r="AE259" s="24">
        <f t="shared" si="72"/>
        <v>9</v>
      </c>
      <c r="AF259" s="24">
        <f t="shared" si="60"/>
        <v>1230</v>
      </c>
      <c r="AG259" s="24" t="str">
        <f t="shared" si="73"/>
        <v>T1</v>
      </c>
      <c r="AH259" s="24">
        <f t="shared" si="64"/>
        <v>30</v>
      </c>
      <c r="AI259" s="24">
        <f t="shared" si="74"/>
        <v>16</v>
      </c>
      <c r="AJ259" s="24">
        <f t="shared" si="61"/>
        <v>100</v>
      </c>
      <c r="AK259" s="24">
        <f t="shared" si="65"/>
        <v>740</v>
      </c>
      <c r="AL259" s="24">
        <f t="shared" si="66"/>
        <v>2400</v>
      </c>
      <c r="AM259" s="24">
        <f t="shared" si="66"/>
        <v>4350</v>
      </c>
      <c r="AO259" s="24">
        <f t="shared" si="75"/>
        <v>19</v>
      </c>
      <c r="AP259" s="24">
        <f t="shared" si="62"/>
        <v>2110</v>
      </c>
      <c r="AQ259" s="24" t="str">
        <f t="shared" si="76"/>
        <v>T2</v>
      </c>
      <c r="AR259" s="24">
        <f t="shared" si="77"/>
        <v>3</v>
      </c>
      <c r="AS259" s="24">
        <f t="shared" si="78"/>
        <v>0</v>
      </c>
      <c r="AT259" s="24">
        <f t="shared" si="67"/>
        <v>5</v>
      </c>
      <c r="AU259" s="24">
        <f t="shared" si="68"/>
        <v>20</v>
      </c>
      <c r="AV259" s="24">
        <f t="shared" si="69"/>
        <v>1</v>
      </c>
      <c r="AW259" s="24">
        <f t="shared" si="70"/>
        <v>650</v>
      </c>
      <c r="AX259" s="24">
        <f t="shared" si="63"/>
        <v>101</v>
      </c>
      <c r="AY259" s="24">
        <f t="shared" si="71"/>
        <v>737</v>
      </c>
    </row>
    <row r="260" spans="31:51">
      <c r="AE260" s="24">
        <f t="shared" si="72"/>
        <v>9</v>
      </c>
      <c r="AF260" s="24">
        <f t="shared" ref="AF260:AF323" si="79">VLOOKUP(AE260,$Z$3:$AC$57,MATCH(AF$3,$Z$3:$AC$3,0),FALSE)</f>
        <v>1230</v>
      </c>
      <c r="AG260" s="24" t="str">
        <f t="shared" si="73"/>
        <v>T1</v>
      </c>
      <c r="AH260" s="24">
        <f t="shared" si="64"/>
        <v>30</v>
      </c>
      <c r="AI260" s="24">
        <f t="shared" si="74"/>
        <v>17</v>
      </c>
      <c r="AJ260" s="24">
        <f t="shared" ref="AJ260:AJ323" si="80">VLOOKUP(AE260,$Z$3:$AC$57,MATCH(AJ$3,$Z$3:$AC$3,0),FALSE)</f>
        <v>100</v>
      </c>
      <c r="AK260" s="24">
        <f t="shared" si="65"/>
        <v>805</v>
      </c>
      <c r="AL260" s="24">
        <f t="shared" si="66"/>
        <v>2850</v>
      </c>
      <c r="AM260" s="24">
        <f t="shared" si="66"/>
        <v>5130</v>
      </c>
      <c r="AO260" s="24">
        <f t="shared" si="75"/>
        <v>19</v>
      </c>
      <c r="AP260" s="24">
        <f t="shared" ref="AP260:AP323" si="81">VLOOKUP(AO260,$Z$3:$AC$57,MATCH(AP$3,$Z$3:$AC$3,0),FALSE)</f>
        <v>2110</v>
      </c>
      <c r="AQ260" s="24" t="str">
        <f t="shared" si="76"/>
        <v>T2</v>
      </c>
      <c r="AR260" s="24">
        <f t="shared" si="77"/>
        <v>3</v>
      </c>
      <c r="AS260" s="24">
        <f t="shared" si="78"/>
        <v>1</v>
      </c>
      <c r="AT260" s="24">
        <f t="shared" si="67"/>
        <v>5</v>
      </c>
      <c r="AU260" s="24">
        <f t="shared" si="68"/>
        <v>20</v>
      </c>
      <c r="AV260" s="24">
        <f t="shared" si="69"/>
        <v>1</v>
      </c>
      <c r="AW260" s="24">
        <f t="shared" si="70"/>
        <v>2600</v>
      </c>
      <c r="AX260" s="24">
        <f t="shared" ref="AX260:AX323" si="82">VLOOKUP(AO260,$Z$3:$AC$57,MATCH(AX$3,$Z$3:$AC$3,0),FALSE)</f>
        <v>101</v>
      </c>
      <c r="AY260" s="24">
        <f t="shared" si="71"/>
        <v>899</v>
      </c>
    </row>
    <row r="261" spans="31:51">
      <c r="AE261" s="24">
        <f t="shared" si="72"/>
        <v>9</v>
      </c>
      <c r="AF261" s="24">
        <f t="shared" si="79"/>
        <v>1230</v>
      </c>
      <c r="AG261" s="24" t="str">
        <f t="shared" si="73"/>
        <v>T1</v>
      </c>
      <c r="AH261" s="24">
        <f t="shared" ref="AH261:AH324" si="83">VLOOKUP(VLOOKUP(AG261,$B$3:$D$6,3,FALSE),$F$3:$G$9,2,FALSE)</f>
        <v>30</v>
      </c>
      <c r="AI261" s="24">
        <f t="shared" si="74"/>
        <v>18</v>
      </c>
      <c r="AJ261" s="24">
        <f t="shared" si="80"/>
        <v>100</v>
      </c>
      <c r="AK261" s="24">
        <f t="shared" ref="AK261:AK324" si="84">VLOOKUP(AI261,$T$3:$X$63,MATCH("累计属性",$T$3:$X$3,0),FALSE)</f>
        <v>870</v>
      </c>
      <c r="AL261" s="24">
        <f t="shared" ref="AL261:AM324" si="85">VLOOKUP($AI261,$T$3:$X$63,MATCH(AL$3,$T$3:$X$3,0),FALSE)</f>
        <v>3300</v>
      </c>
      <c r="AM261" s="24">
        <f t="shared" si="85"/>
        <v>5910</v>
      </c>
      <c r="AO261" s="24">
        <f t="shared" si="75"/>
        <v>19</v>
      </c>
      <c r="AP261" s="24">
        <f t="shared" si="81"/>
        <v>2110</v>
      </c>
      <c r="AQ261" s="24" t="str">
        <f t="shared" si="76"/>
        <v>T2</v>
      </c>
      <c r="AR261" s="24">
        <f t="shared" si="77"/>
        <v>3</v>
      </c>
      <c r="AS261" s="24">
        <f t="shared" si="78"/>
        <v>2</v>
      </c>
      <c r="AT261" s="24">
        <f t="shared" ref="AT261:AT324" si="86">VLOOKUP($AQ261,$B$3:$D$6,MATCH(AT$3,$B$3:$D$3,0),FALSE)</f>
        <v>5</v>
      </c>
      <c r="AU261" s="24">
        <f t="shared" ref="AU261:AU324" si="87">VLOOKUP($AR261,$F$3:$G$9,MATCH(AU$3,$F$3:$G$3,0),FALSE)</f>
        <v>20</v>
      </c>
      <c r="AV261" s="24">
        <f t="shared" ref="AV261:AV324" si="88">IF(AP261&lt;&gt;AP262,0,1)</f>
        <v>1</v>
      </c>
      <c r="AW261" s="24">
        <f t="shared" ref="AW261:AW324" si="89">VLOOKUP($AR261&amp;"星"&amp;$AS261&amp;"亮",$I$3:$R$57,MATCH(AW$3,$I$3:$R$3,0),FALSE)</f>
        <v>2600</v>
      </c>
      <c r="AX261" s="24">
        <f t="shared" si="82"/>
        <v>101</v>
      </c>
      <c r="AY261" s="24">
        <f t="shared" ref="AY261:AY324" si="90">VLOOKUP($AR261&amp;"星"&amp;$AS261&amp;"亮",$I$3:$R$57,MATCH(AY$3,$I$3:$R$3,0),FALSE)</f>
        <v>1061</v>
      </c>
    </row>
    <row r="262" spans="31:51">
      <c r="AE262" s="24">
        <f t="shared" ref="AE262:AE325" si="91">IF(AH261=AI261,AE261+1,AE261)</f>
        <v>9</v>
      </c>
      <c r="AF262" s="24">
        <f t="shared" si="79"/>
        <v>1230</v>
      </c>
      <c r="AG262" s="24" t="str">
        <f t="shared" ref="AG262:AG325" si="92">"T"&amp;LEFT(AF262,1)</f>
        <v>T1</v>
      </c>
      <c r="AH262" s="24">
        <f t="shared" si="83"/>
        <v>30</v>
      </c>
      <c r="AI262" s="24">
        <f t="shared" ref="AI262:AI325" si="93">IF(AH261=AI261,1,AI261+1)</f>
        <v>19</v>
      </c>
      <c r="AJ262" s="24">
        <f t="shared" si="80"/>
        <v>100</v>
      </c>
      <c r="AK262" s="24">
        <f t="shared" si="84"/>
        <v>935</v>
      </c>
      <c r="AL262" s="24">
        <f t="shared" si="85"/>
        <v>3700</v>
      </c>
      <c r="AM262" s="24">
        <f t="shared" si="85"/>
        <v>6720</v>
      </c>
      <c r="AO262" s="24">
        <f t="shared" ref="AO262:AO325" si="94">IF(AND(AR261=AS261,AS261=AT261),AO261+1,AO261)</f>
        <v>19</v>
      </c>
      <c r="AP262" s="24">
        <f t="shared" si="81"/>
        <v>2110</v>
      </c>
      <c r="AQ262" s="24" t="str">
        <f t="shared" ref="AQ262:AQ325" si="95">"T"&amp;LEFT(AP262,1)</f>
        <v>T2</v>
      </c>
      <c r="AR262" s="24">
        <f t="shared" ref="AR262:AR325" si="96">IF(AP261&lt;&gt;AP262,VLOOKUP(AQ262,$B$3:$D$6,2,FALSE),IF(AS261&lt;AR261,AR261,IF(AT261&gt;AR261,AR261+1,VLOOKUP(AP262,$B$3:$D$6,2,FALSE))))</f>
        <v>3</v>
      </c>
      <c r="AS262" s="24">
        <f t="shared" ref="AS262:AS325" si="97">IF(AS261&lt;AR261,AS261+1,0)</f>
        <v>3</v>
      </c>
      <c r="AT262" s="24">
        <f t="shared" si="86"/>
        <v>5</v>
      </c>
      <c r="AU262" s="24">
        <f t="shared" si="87"/>
        <v>20</v>
      </c>
      <c r="AV262" s="24">
        <f t="shared" si="88"/>
        <v>1</v>
      </c>
      <c r="AW262" s="24">
        <f t="shared" si="89"/>
        <v>2600</v>
      </c>
      <c r="AX262" s="24">
        <f t="shared" si="82"/>
        <v>101</v>
      </c>
      <c r="AY262" s="24">
        <f t="shared" si="90"/>
        <v>1223</v>
      </c>
    </row>
    <row r="263" spans="31:51">
      <c r="AE263" s="24">
        <f t="shared" si="91"/>
        <v>9</v>
      </c>
      <c r="AF263" s="24">
        <f t="shared" si="79"/>
        <v>1230</v>
      </c>
      <c r="AG263" s="24" t="str">
        <f t="shared" si="92"/>
        <v>T1</v>
      </c>
      <c r="AH263" s="24">
        <f t="shared" si="83"/>
        <v>30</v>
      </c>
      <c r="AI263" s="24">
        <f t="shared" si="93"/>
        <v>20</v>
      </c>
      <c r="AJ263" s="24">
        <f t="shared" si="80"/>
        <v>100</v>
      </c>
      <c r="AK263" s="24">
        <f t="shared" si="84"/>
        <v>1000</v>
      </c>
      <c r="AL263" s="24">
        <f t="shared" si="85"/>
        <v>4200</v>
      </c>
      <c r="AM263" s="24">
        <f t="shared" si="85"/>
        <v>7500</v>
      </c>
      <c r="AO263" s="24">
        <f t="shared" si="94"/>
        <v>19</v>
      </c>
      <c r="AP263" s="24">
        <f t="shared" si="81"/>
        <v>2110</v>
      </c>
      <c r="AQ263" s="24" t="str">
        <f t="shared" si="95"/>
        <v>T2</v>
      </c>
      <c r="AR263" s="24">
        <f t="shared" si="96"/>
        <v>4</v>
      </c>
      <c r="AS263" s="24">
        <f t="shared" si="97"/>
        <v>0</v>
      </c>
      <c r="AT263" s="24">
        <f t="shared" si="86"/>
        <v>5</v>
      </c>
      <c r="AU263" s="24">
        <f t="shared" si="87"/>
        <v>30</v>
      </c>
      <c r="AV263" s="24">
        <f t="shared" si="88"/>
        <v>1</v>
      </c>
      <c r="AW263" s="24">
        <f t="shared" si="89"/>
        <v>3100</v>
      </c>
      <c r="AX263" s="24">
        <f t="shared" si="82"/>
        <v>101</v>
      </c>
      <c r="AY263" s="24">
        <f t="shared" si="90"/>
        <v>1405</v>
      </c>
    </row>
    <row r="264" spans="31:51">
      <c r="AE264" s="24">
        <f t="shared" si="91"/>
        <v>9</v>
      </c>
      <c r="AF264" s="24">
        <f t="shared" si="79"/>
        <v>1230</v>
      </c>
      <c r="AG264" s="24" t="str">
        <f t="shared" si="92"/>
        <v>T1</v>
      </c>
      <c r="AH264" s="24">
        <f t="shared" si="83"/>
        <v>30</v>
      </c>
      <c r="AI264" s="24">
        <f t="shared" si="93"/>
        <v>21</v>
      </c>
      <c r="AJ264" s="24">
        <f t="shared" si="80"/>
        <v>100</v>
      </c>
      <c r="AK264" s="24">
        <f t="shared" si="84"/>
        <v>1110</v>
      </c>
      <c r="AL264" s="24">
        <f t="shared" si="85"/>
        <v>1600</v>
      </c>
      <c r="AM264" s="24">
        <f t="shared" si="85"/>
        <v>1800</v>
      </c>
      <c r="AO264" s="24">
        <f t="shared" si="94"/>
        <v>19</v>
      </c>
      <c r="AP264" s="24">
        <f t="shared" si="81"/>
        <v>2110</v>
      </c>
      <c r="AQ264" s="24" t="str">
        <f t="shared" si="95"/>
        <v>T2</v>
      </c>
      <c r="AR264" s="24">
        <f t="shared" si="96"/>
        <v>4</v>
      </c>
      <c r="AS264" s="24">
        <f t="shared" si="97"/>
        <v>1</v>
      </c>
      <c r="AT264" s="24">
        <f t="shared" si="86"/>
        <v>5</v>
      </c>
      <c r="AU264" s="24">
        <f t="shared" si="87"/>
        <v>30</v>
      </c>
      <c r="AV264" s="24">
        <f t="shared" si="88"/>
        <v>1</v>
      </c>
      <c r="AW264" s="24">
        <f t="shared" si="89"/>
        <v>15500</v>
      </c>
      <c r="AX264" s="24">
        <f t="shared" si="82"/>
        <v>101</v>
      </c>
      <c r="AY264" s="24">
        <f t="shared" si="90"/>
        <v>1587</v>
      </c>
    </row>
    <row r="265" spans="31:51">
      <c r="AE265" s="24">
        <f t="shared" si="91"/>
        <v>9</v>
      </c>
      <c r="AF265" s="24">
        <f t="shared" si="79"/>
        <v>1230</v>
      </c>
      <c r="AG265" s="24" t="str">
        <f t="shared" si="92"/>
        <v>T1</v>
      </c>
      <c r="AH265" s="24">
        <f t="shared" si="83"/>
        <v>30</v>
      </c>
      <c r="AI265" s="24">
        <f t="shared" si="93"/>
        <v>22</v>
      </c>
      <c r="AJ265" s="24">
        <f t="shared" si="80"/>
        <v>100</v>
      </c>
      <c r="AK265" s="24">
        <f t="shared" si="84"/>
        <v>1220</v>
      </c>
      <c r="AL265" s="24">
        <f t="shared" si="85"/>
        <v>4900</v>
      </c>
      <c r="AM265" s="24">
        <f t="shared" si="85"/>
        <v>5430</v>
      </c>
      <c r="AO265" s="24">
        <f t="shared" si="94"/>
        <v>19</v>
      </c>
      <c r="AP265" s="24">
        <f t="shared" si="81"/>
        <v>2110</v>
      </c>
      <c r="AQ265" s="24" t="str">
        <f t="shared" si="95"/>
        <v>T2</v>
      </c>
      <c r="AR265" s="24">
        <f t="shared" si="96"/>
        <v>4</v>
      </c>
      <c r="AS265" s="24">
        <f t="shared" si="97"/>
        <v>2</v>
      </c>
      <c r="AT265" s="24">
        <f t="shared" si="86"/>
        <v>5</v>
      </c>
      <c r="AU265" s="24">
        <f t="shared" si="87"/>
        <v>30</v>
      </c>
      <c r="AV265" s="24">
        <f t="shared" si="88"/>
        <v>1</v>
      </c>
      <c r="AW265" s="24">
        <f t="shared" si="89"/>
        <v>15500</v>
      </c>
      <c r="AX265" s="24">
        <f t="shared" si="82"/>
        <v>101</v>
      </c>
      <c r="AY265" s="24">
        <f t="shared" si="90"/>
        <v>1769</v>
      </c>
    </row>
    <row r="266" spans="31:51">
      <c r="AE266" s="24">
        <f t="shared" si="91"/>
        <v>9</v>
      </c>
      <c r="AF266" s="24">
        <f t="shared" si="79"/>
        <v>1230</v>
      </c>
      <c r="AG266" s="24" t="str">
        <f t="shared" si="92"/>
        <v>T1</v>
      </c>
      <c r="AH266" s="24">
        <f t="shared" si="83"/>
        <v>30</v>
      </c>
      <c r="AI266" s="24">
        <f t="shared" si="93"/>
        <v>23</v>
      </c>
      <c r="AJ266" s="24">
        <f t="shared" si="80"/>
        <v>100</v>
      </c>
      <c r="AK266" s="24">
        <f t="shared" si="84"/>
        <v>1330</v>
      </c>
      <c r="AL266" s="24">
        <f t="shared" si="85"/>
        <v>8000</v>
      </c>
      <c r="AM266" s="24">
        <f t="shared" si="85"/>
        <v>9060</v>
      </c>
      <c r="AO266" s="24">
        <f t="shared" si="94"/>
        <v>19</v>
      </c>
      <c r="AP266" s="24">
        <f t="shared" si="81"/>
        <v>2110</v>
      </c>
      <c r="AQ266" s="24" t="str">
        <f t="shared" si="95"/>
        <v>T2</v>
      </c>
      <c r="AR266" s="24">
        <f t="shared" si="96"/>
        <v>4</v>
      </c>
      <c r="AS266" s="24">
        <f t="shared" si="97"/>
        <v>3</v>
      </c>
      <c r="AT266" s="24">
        <f t="shared" si="86"/>
        <v>5</v>
      </c>
      <c r="AU266" s="24">
        <f t="shared" si="87"/>
        <v>30</v>
      </c>
      <c r="AV266" s="24">
        <f t="shared" si="88"/>
        <v>1</v>
      </c>
      <c r="AW266" s="24">
        <f t="shared" si="89"/>
        <v>15500</v>
      </c>
      <c r="AX266" s="24">
        <f t="shared" si="82"/>
        <v>101</v>
      </c>
      <c r="AY266" s="24">
        <f t="shared" si="90"/>
        <v>1951</v>
      </c>
    </row>
    <row r="267" spans="31:51">
      <c r="AE267" s="24">
        <f t="shared" si="91"/>
        <v>9</v>
      </c>
      <c r="AF267" s="24">
        <f t="shared" si="79"/>
        <v>1230</v>
      </c>
      <c r="AG267" s="24" t="str">
        <f t="shared" si="92"/>
        <v>T1</v>
      </c>
      <c r="AH267" s="24">
        <f t="shared" si="83"/>
        <v>30</v>
      </c>
      <c r="AI267" s="24">
        <f t="shared" si="93"/>
        <v>24</v>
      </c>
      <c r="AJ267" s="24">
        <f t="shared" si="80"/>
        <v>100</v>
      </c>
      <c r="AK267" s="24">
        <f t="shared" si="84"/>
        <v>1440</v>
      </c>
      <c r="AL267" s="24">
        <f t="shared" si="85"/>
        <v>11400</v>
      </c>
      <c r="AM267" s="24">
        <f t="shared" si="85"/>
        <v>12660</v>
      </c>
      <c r="AO267" s="24">
        <f t="shared" si="94"/>
        <v>19</v>
      </c>
      <c r="AP267" s="24">
        <f t="shared" si="81"/>
        <v>2110</v>
      </c>
      <c r="AQ267" s="24" t="str">
        <f t="shared" si="95"/>
        <v>T2</v>
      </c>
      <c r="AR267" s="24">
        <f t="shared" si="96"/>
        <v>4</v>
      </c>
      <c r="AS267" s="24">
        <f t="shared" si="97"/>
        <v>4</v>
      </c>
      <c r="AT267" s="24">
        <f t="shared" si="86"/>
        <v>5</v>
      </c>
      <c r="AU267" s="24">
        <f t="shared" si="87"/>
        <v>30</v>
      </c>
      <c r="AV267" s="24">
        <f t="shared" si="88"/>
        <v>1</v>
      </c>
      <c r="AW267" s="24">
        <f t="shared" si="89"/>
        <v>15500</v>
      </c>
      <c r="AX267" s="24">
        <f t="shared" si="82"/>
        <v>101</v>
      </c>
      <c r="AY267" s="24">
        <f t="shared" si="90"/>
        <v>2133</v>
      </c>
    </row>
    <row r="268" spans="31:51">
      <c r="AE268" s="24">
        <f t="shared" si="91"/>
        <v>9</v>
      </c>
      <c r="AF268" s="24">
        <f t="shared" si="79"/>
        <v>1230</v>
      </c>
      <c r="AG268" s="24" t="str">
        <f t="shared" si="92"/>
        <v>T1</v>
      </c>
      <c r="AH268" s="24">
        <f t="shared" si="83"/>
        <v>30</v>
      </c>
      <c r="AI268" s="24">
        <f t="shared" si="93"/>
        <v>25</v>
      </c>
      <c r="AJ268" s="24">
        <f t="shared" si="80"/>
        <v>100</v>
      </c>
      <c r="AK268" s="24">
        <f t="shared" si="84"/>
        <v>1550</v>
      </c>
      <c r="AL268" s="24">
        <f t="shared" si="85"/>
        <v>14600</v>
      </c>
      <c r="AM268" s="24">
        <f t="shared" si="85"/>
        <v>16290</v>
      </c>
      <c r="AO268" s="24">
        <f t="shared" si="94"/>
        <v>19</v>
      </c>
      <c r="AP268" s="24">
        <f t="shared" si="81"/>
        <v>2110</v>
      </c>
      <c r="AQ268" s="24" t="str">
        <f t="shared" si="95"/>
        <v>T2</v>
      </c>
      <c r="AR268" s="24">
        <f t="shared" si="96"/>
        <v>5</v>
      </c>
      <c r="AS268" s="24">
        <f t="shared" si="97"/>
        <v>0</v>
      </c>
      <c r="AT268" s="24">
        <f t="shared" si="86"/>
        <v>5</v>
      </c>
      <c r="AU268" s="24">
        <f t="shared" si="87"/>
        <v>45</v>
      </c>
      <c r="AV268" s="24">
        <f t="shared" si="88"/>
        <v>1</v>
      </c>
      <c r="AW268" s="24">
        <f t="shared" si="89"/>
        <v>19000</v>
      </c>
      <c r="AX268" s="24">
        <f t="shared" si="82"/>
        <v>101</v>
      </c>
      <c r="AY268" s="24">
        <f t="shared" si="90"/>
        <v>2345</v>
      </c>
    </row>
    <row r="269" spans="31:51">
      <c r="AE269" s="24">
        <f t="shared" si="91"/>
        <v>9</v>
      </c>
      <c r="AF269" s="24">
        <f t="shared" si="79"/>
        <v>1230</v>
      </c>
      <c r="AG269" s="24" t="str">
        <f t="shared" si="92"/>
        <v>T1</v>
      </c>
      <c r="AH269" s="24">
        <f t="shared" si="83"/>
        <v>30</v>
      </c>
      <c r="AI269" s="24">
        <f t="shared" si="93"/>
        <v>26</v>
      </c>
      <c r="AJ269" s="24">
        <f t="shared" si="80"/>
        <v>100</v>
      </c>
      <c r="AK269" s="24">
        <f t="shared" si="84"/>
        <v>1660</v>
      </c>
      <c r="AL269" s="24">
        <f t="shared" si="85"/>
        <v>17800</v>
      </c>
      <c r="AM269" s="24">
        <f t="shared" si="85"/>
        <v>19920</v>
      </c>
      <c r="AO269" s="24">
        <f t="shared" si="94"/>
        <v>19</v>
      </c>
      <c r="AP269" s="24">
        <f t="shared" si="81"/>
        <v>2110</v>
      </c>
      <c r="AQ269" s="24" t="str">
        <f t="shared" si="95"/>
        <v>T2</v>
      </c>
      <c r="AR269" s="24">
        <f t="shared" si="96"/>
        <v>5</v>
      </c>
      <c r="AS269" s="24">
        <f t="shared" si="97"/>
        <v>1</v>
      </c>
      <c r="AT269" s="24">
        <f t="shared" si="86"/>
        <v>5</v>
      </c>
      <c r="AU269" s="24">
        <f t="shared" si="87"/>
        <v>45</v>
      </c>
      <c r="AV269" s="24">
        <f t="shared" si="88"/>
        <v>1</v>
      </c>
      <c r="AW269" s="24">
        <f t="shared" si="89"/>
        <v>113000</v>
      </c>
      <c r="AX269" s="24">
        <f t="shared" si="82"/>
        <v>101</v>
      </c>
      <c r="AY269" s="24">
        <f t="shared" si="90"/>
        <v>2557</v>
      </c>
    </row>
    <row r="270" spans="31:51">
      <c r="AE270" s="24">
        <f t="shared" si="91"/>
        <v>9</v>
      </c>
      <c r="AF270" s="24">
        <f t="shared" si="79"/>
        <v>1230</v>
      </c>
      <c r="AG270" s="24" t="str">
        <f t="shared" si="92"/>
        <v>T1</v>
      </c>
      <c r="AH270" s="24">
        <f t="shared" si="83"/>
        <v>30</v>
      </c>
      <c r="AI270" s="24">
        <f t="shared" si="93"/>
        <v>27</v>
      </c>
      <c r="AJ270" s="24">
        <f t="shared" si="80"/>
        <v>100</v>
      </c>
      <c r="AK270" s="24">
        <f t="shared" si="84"/>
        <v>1770</v>
      </c>
      <c r="AL270" s="24">
        <f t="shared" si="85"/>
        <v>21000</v>
      </c>
      <c r="AM270" s="24">
        <f t="shared" si="85"/>
        <v>23520</v>
      </c>
      <c r="AO270" s="24">
        <f t="shared" si="94"/>
        <v>19</v>
      </c>
      <c r="AP270" s="24">
        <f t="shared" si="81"/>
        <v>2110</v>
      </c>
      <c r="AQ270" s="24" t="str">
        <f t="shared" si="95"/>
        <v>T2</v>
      </c>
      <c r="AR270" s="24">
        <f t="shared" si="96"/>
        <v>5</v>
      </c>
      <c r="AS270" s="24">
        <f t="shared" si="97"/>
        <v>2</v>
      </c>
      <c r="AT270" s="24">
        <f t="shared" si="86"/>
        <v>5</v>
      </c>
      <c r="AU270" s="24">
        <f t="shared" si="87"/>
        <v>45</v>
      </c>
      <c r="AV270" s="24">
        <f t="shared" si="88"/>
        <v>1</v>
      </c>
      <c r="AW270" s="24">
        <f t="shared" si="89"/>
        <v>113000</v>
      </c>
      <c r="AX270" s="24">
        <f t="shared" si="82"/>
        <v>101</v>
      </c>
      <c r="AY270" s="24">
        <f t="shared" si="90"/>
        <v>2769</v>
      </c>
    </row>
    <row r="271" spans="31:51">
      <c r="AE271" s="24">
        <f t="shared" si="91"/>
        <v>9</v>
      </c>
      <c r="AF271" s="24">
        <f t="shared" si="79"/>
        <v>1230</v>
      </c>
      <c r="AG271" s="24" t="str">
        <f t="shared" si="92"/>
        <v>T1</v>
      </c>
      <c r="AH271" s="24">
        <f t="shared" si="83"/>
        <v>30</v>
      </c>
      <c r="AI271" s="24">
        <f t="shared" si="93"/>
        <v>28</v>
      </c>
      <c r="AJ271" s="24">
        <f t="shared" si="80"/>
        <v>100</v>
      </c>
      <c r="AK271" s="24">
        <f t="shared" si="84"/>
        <v>1880</v>
      </c>
      <c r="AL271" s="24">
        <f t="shared" si="85"/>
        <v>24500</v>
      </c>
      <c r="AM271" s="24">
        <f t="shared" si="85"/>
        <v>27150</v>
      </c>
      <c r="AO271" s="24">
        <f t="shared" si="94"/>
        <v>19</v>
      </c>
      <c r="AP271" s="24">
        <f t="shared" si="81"/>
        <v>2110</v>
      </c>
      <c r="AQ271" s="24" t="str">
        <f t="shared" si="95"/>
        <v>T2</v>
      </c>
      <c r="AR271" s="24">
        <f t="shared" si="96"/>
        <v>5</v>
      </c>
      <c r="AS271" s="24">
        <f t="shared" si="97"/>
        <v>3</v>
      </c>
      <c r="AT271" s="24">
        <f t="shared" si="86"/>
        <v>5</v>
      </c>
      <c r="AU271" s="24">
        <f t="shared" si="87"/>
        <v>45</v>
      </c>
      <c r="AV271" s="24">
        <f t="shared" si="88"/>
        <v>1</v>
      </c>
      <c r="AW271" s="24">
        <f t="shared" si="89"/>
        <v>113000</v>
      </c>
      <c r="AX271" s="24">
        <f t="shared" si="82"/>
        <v>101</v>
      </c>
      <c r="AY271" s="24">
        <f t="shared" si="90"/>
        <v>2981</v>
      </c>
    </row>
    <row r="272" spans="31:51">
      <c r="AE272" s="24">
        <f t="shared" si="91"/>
        <v>9</v>
      </c>
      <c r="AF272" s="24">
        <f t="shared" si="79"/>
        <v>1230</v>
      </c>
      <c r="AG272" s="24" t="str">
        <f t="shared" si="92"/>
        <v>T1</v>
      </c>
      <c r="AH272" s="24">
        <f t="shared" si="83"/>
        <v>30</v>
      </c>
      <c r="AI272" s="24">
        <f t="shared" si="93"/>
        <v>29</v>
      </c>
      <c r="AJ272" s="24">
        <f t="shared" si="80"/>
        <v>100</v>
      </c>
      <c r="AK272" s="24">
        <f t="shared" si="84"/>
        <v>1990</v>
      </c>
      <c r="AL272" s="24">
        <f t="shared" si="85"/>
        <v>27500</v>
      </c>
      <c r="AM272" s="24">
        <f t="shared" si="85"/>
        <v>30750</v>
      </c>
      <c r="AO272" s="24">
        <f t="shared" si="94"/>
        <v>19</v>
      </c>
      <c r="AP272" s="24">
        <f t="shared" si="81"/>
        <v>2110</v>
      </c>
      <c r="AQ272" s="24" t="str">
        <f t="shared" si="95"/>
        <v>T2</v>
      </c>
      <c r="AR272" s="24">
        <f t="shared" si="96"/>
        <v>5</v>
      </c>
      <c r="AS272" s="24">
        <f t="shared" si="97"/>
        <v>4</v>
      </c>
      <c r="AT272" s="24">
        <f t="shared" si="86"/>
        <v>5</v>
      </c>
      <c r="AU272" s="24">
        <f t="shared" si="87"/>
        <v>45</v>
      </c>
      <c r="AV272" s="24">
        <f t="shared" si="88"/>
        <v>1</v>
      </c>
      <c r="AW272" s="24">
        <f t="shared" si="89"/>
        <v>113000</v>
      </c>
      <c r="AX272" s="24">
        <f t="shared" si="82"/>
        <v>101</v>
      </c>
      <c r="AY272" s="24">
        <f t="shared" si="90"/>
        <v>3193</v>
      </c>
    </row>
    <row r="273" spans="31:51">
      <c r="AE273" s="24">
        <f t="shared" si="91"/>
        <v>9</v>
      </c>
      <c r="AF273" s="24">
        <f t="shared" si="79"/>
        <v>1230</v>
      </c>
      <c r="AG273" s="24" t="str">
        <f t="shared" si="92"/>
        <v>T1</v>
      </c>
      <c r="AH273" s="24">
        <f t="shared" si="83"/>
        <v>30</v>
      </c>
      <c r="AI273" s="24">
        <f t="shared" si="93"/>
        <v>30</v>
      </c>
      <c r="AJ273" s="24">
        <f t="shared" si="80"/>
        <v>100</v>
      </c>
      <c r="AK273" s="24">
        <f t="shared" si="84"/>
        <v>2100</v>
      </c>
      <c r="AL273" s="24">
        <f t="shared" si="85"/>
        <v>31000</v>
      </c>
      <c r="AM273" s="24">
        <f t="shared" si="85"/>
        <v>34380</v>
      </c>
      <c r="AO273" s="24">
        <f t="shared" si="94"/>
        <v>19</v>
      </c>
      <c r="AP273" s="24">
        <f t="shared" si="81"/>
        <v>2110</v>
      </c>
      <c r="AQ273" s="24" t="str">
        <f t="shared" si="95"/>
        <v>T2</v>
      </c>
      <c r="AR273" s="24">
        <f t="shared" si="96"/>
        <v>5</v>
      </c>
      <c r="AS273" s="24">
        <f t="shared" si="97"/>
        <v>5</v>
      </c>
      <c r="AT273" s="24">
        <f t="shared" si="86"/>
        <v>5</v>
      </c>
      <c r="AU273" s="24">
        <f t="shared" si="87"/>
        <v>45</v>
      </c>
      <c r="AV273" s="24">
        <f t="shared" si="88"/>
        <v>0</v>
      </c>
      <c r="AW273" s="24">
        <f t="shared" si="89"/>
        <v>113000</v>
      </c>
      <c r="AX273" s="24">
        <f t="shared" si="82"/>
        <v>101</v>
      </c>
      <c r="AY273" s="24">
        <f t="shared" si="90"/>
        <v>3405</v>
      </c>
    </row>
    <row r="274" spans="31:51">
      <c r="AE274" s="24">
        <f t="shared" si="91"/>
        <v>10</v>
      </c>
      <c r="AF274" s="24">
        <f t="shared" si="79"/>
        <v>1240</v>
      </c>
      <c r="AG274" s="24" t="str">
        <f t="shared" si="92"/>
        <v>T1</v>
      </c>
      <c r="AH274" s="24">
        <f t="shared" si="83"/>
        <v>30</v>
      </c>
      <c r="AI274" s="24">
        <f t="shared" si="93"/>
        <v>1</v>
      </c>
      <c r="AJ274" s="24">
        <f t="shared" si="80"/>
        <v>100</v>
      </c>
      <c r="AK274" s="24">
        <f t="shared" si="84"/>
        <v>25</v>
      </c>
      <c r="AL274" s="24">
        <f t="shared" si="85"/>
        <v>80</v>
      </c>
      <c r="AM274" s="24">
        <f t="shared" si="85"/>
        <v>30</v>
      </c>
      <c r="AO274" s="24">
        <f t="shared" si="94"/>
        <v>20</v>
      </c>
      <c r="AP274" s="24">
        <f t="shared" si="81"/>
        <v>2120</v>
      </c>
      <c r="AQ274" s="24" t="str">
        <f t="shared" si="95"/>
        <v>T2</v>
      </c>
      <c r="AR274" s="24">
        <f t="shared" si="96"/>
        <v>2</v>
      </c>
      <c r="AS274" s="24">
        <f t="shared" si="97"/>
        <v>0</v>
      </c>
      <c r="AT274" s="24">
        <f t="shared" si="86"/>
        <v>5</v>
      </c>
      <c r="AU274" s="24">
        <f t="shared" si="87"/>
        <v>10</v>
      </c>
      <c r="AV274" s="24">
        <f t="shared" si="88"/>
        <v>1</v>
      </c>
      <c r="AW274" s="24">
        <f t="shared" si="89"/>
        <v>180</v>
      </c>
      <c r="AX274" s="24">
        <f t="shared" si="82"/>
        <v>101</v>
      </c>
      <c r="AY274" s="24">
        <f t="shared" si="90"/>
        <v>325</v>
      </c>
    </row>
    <row r="275" spans="31:51">
      <c r="AE275" s="24">
        <f t="shared" si="91"/>
        <v>10</v>
      </c>
      <c r="AF275" s="24">
        <f t="shared" si="79"/>
        <v>1240</v>
      </c>
      <c r="AG275" s="24" t="str">
        <f t="shared" si="92"/>
        <v>T1</v>
      </c>
      <c r="AH275" s="24">
        <f t="shared" si="83"/>
        <v>30</v>
      </c>
      <c r="AI275" s="24">
        <f t="shared" si="93"/>
        <v>2</v>
      </c>
      <c r="AJ275" s="24">
        <f t="shared" si="80"/>
        <v>100</v>
      </c>
      <c r="AK275" s="24">
        <f t="shared" si="84"/>
        <v>50</v>
      </c>
      <c r="AL275" s="24">
        <f t="shared" si="85"/>
        <v>120</v>
      </c>
      <c r="AM275" s="24">
        <f t="shared" si="85"/>
        <v>300</v>
      </c>
      <c r="AO275" s="24">
        <f t="shared" si="94"/>
        <v>20</v>
      </c>
      <c r="AP275" s="24">
        <f t="shared" si="81"/>
        <v>2120</v>
      </c>
      <c r="AQ275" s="24" t="str">
        <f t="shared" si="95"/>
        <v>T2</v>
      </c>
      <c r="AR275" s="24">
        <f t="shared" si="96"/>
        <v>2</v>
      </c>
      <c r="AS275" s="24">
        <f t="shared" si="97"/>
        <v>1</v>
      </c>
      <c r="AT275" s="24">
        <f t="shared" si="86"/>
        <v>5</v>
      </c>
      <c r="AU275" s="24">
        <f t="shared" si="87"/>
        <v>10</v>
      </c>
      <c r="AV275" s="24">
        <f t="shared" si="88"/>
        <v>1</v>
      </c>
      <c r="AW275" s="24">
        <f t="shared" si="89"/>
        <v>550</v>
      </c>
      <c r="AX275" s="24">
        <f t="shared" si="82"/>
        <v>101</v>
      </c>
      <c r="AY275" s="24">
        <f t="shared" si="90"/>
        <v>450</v>
      </c>
    </row>
    <row r="276" spans="31:51">
      <c r="AE276" s="24">
        <f t="shared" si="91"/>
        <v>10</v>
      </c>
      <c r="AF276" s="24">
        <f t="shared" si="79"/>
        <v>1240</v>
      </c>
      <c r="AG276" s="24" t="str">
        <f t="shared" si="92"/>
        <v>T1</v>
      </c>
      <c r="AH276" s="24">
        <f t="shared" si="83"/>
        <v>30</v>
      </c>
      <c r="AI276" s="24">
        <f t="shared" si="93"/>
        <v>3</v>
      </c>
      <c r="AJ276" s="24">
        <f t="shared" si="80"/>
        <v>100</v>
      </c>
      <c r="AK276" s="24">
        <f t="shared" si="84"/>
        <v>75</v>
      </c>
      <c r="AL276" s="24">
        <f t="shared" si="85"/>
        <v>150</v>
      </c>
      <c r="AM276" s="24">
        <f t="shared" si="85"/>
        <v>570</v>
      </c>
      <c r="AO276" s="24">
        <f t="shared" si="94"/>
        <v>20</v>
      </c>
      <c r="AP276" s="24">
        <f t="shared" si="81"/>
        <v>2120</v>
      </c>
      <c r="AQ276" s="24" t="str">
        <f t="shared" si="95"/>
        <v>T2</v>
      </c>
      <c r="AR276" s="24">
        <f t="shared" si="96"/>
        <v>2</v>
      </c>
      <c r="AS276" s="24">
        <f t="shared" si="97"/>
        <v>2</v>
      </c>
      <c r="AT276" s="24">
        <f t="shared" si="86"/>
        <v>5</v>
      </c>
      <c r="AU276" s="24">
        <f t="shared" si="87"/>
        <v>10</v>
      </c>
      <c r="AV276" s="24">
        <f t="shared" si="88"/>
        <v>1</v>
      </c>
      <c r="AW276" s="24">
        <f t="shared" si="89"/>
        <v>550</v>
      </c>
      <c r="AX276" s="24">
        <f t="shared" si="82"/>
        <v>101</v>
      </c>
      <c r="AY276" s="24">
        <f t="shared" si="90"/>
        <v>575</v>
      </c>
    </row>
    <row r="277" spans="31:51">
      <c r="AE277" s="24">
        <f t="shared" si="91"/>
        <v>10</v>
      </c>
      <c r="AF277" s="24">
        <f t="shared" si="79"/>
        <v>1240</v>
      </c>
      <c r="AG277" s="24" t="str">
        <f t="shared" si="92"/>
        <v>T1</v>
      </c>
      <c r="AH277" s="24">
        <f t="shared" si="83"/>
        <v>30</v>
      </c>
      <c r="AI277" s="24">
        <f t="shared" si="93"/>
        <v>4</v>
      </c>
      <c r="AJ277" s="24">
        <f t="shared" si="80"/>
        <v>100</v>
      </c>
      <c r="AK277" s="24">
        <f t="shared" si="84"/>
        <v>100</v>
      </c>
      <c r="AL277" s="24">
        <f t="shared" si="85"/>
        <v>190</v>
      </c>
      <c r="AM277" s="24">
        <f t="shared" si="85"/>
        <v>870</v>
      </c>
      <c r="AO277" s="24">
        <f t="shared" si="94"/>
        <v>20</v>
      </c>
      <c r="AP277" s="24">
        <f t="shared" si="81"/>
        <v>2120</v>
      </c>
      <c r="AQ277" s="24" t="str">
        <f t="shared" si="95"/>
        <v>T2</v>
      </c>
      <c r="AR277" s="24">
        <f t="shared" si="96"/>
        <v>3</v>
      </c>
      <c r="AS277" s="24">
        <f t="shared" si="97"/>
        <v>0</v>
      </c>
      <c r="AT277" s="24">
        <f t="shared" si="86"/>
        <v>5</v>
      </c>
      <c r="AU277" s="24">
        <f t="shared" si="87"/>
        <v>20</v>
      </c>
      <c r="AV277" s="24">
        <f t="shared" si="88"/>
        <v>1</v>
      </c>
      <c r="AW277" s="24">
        <f t="shared" si="89"/>
        <v>650</v>
      </c>
      <c r="AX277" s="24">
        <f t="shared" si="82"/>
        <v>101</v>
      </c>
      <c r="AY277" s="24">
        <f t="shared" si="90"/>
        <v>737</v>
      </c>
    </row>
    <row r="278" spans="31:51">
      <c r="AE278" s="24">
        <f t="shared" si="91"/>
        <v>10</v>
      </c>
      <c r="AF278" s="24">
        <f t="shared" si="79"/>
        <v>1240</v>
      </c>
      <c r="AG278" s="24" t="str">
        <f t="shared" si="92"/>
        <v>T1</v>
      </c>
      <c r="AH278" s="24">
        <f t="shared" si="83"/>
        <v>30</v>
      </c>
      <c r="AI278" s="24">
        <f t="shared" si="93"/>
        <v>5</v>
      </c>
      <c r="AJ278" s="24">
        <f t="shared" si="80"/>
        <v>100</v>
      </c>
      <c r="AK278" s="24">
        <f t="shared" si="84"/>
        <v>125</v>
      </c>
      <c r="AL278" s="24">
        <f t="shared" si="85"/>
        <v>230</v>
      </c>
      <c r="AM278" s="24">
        <f t="shared" si="85"/>
        <v>1140</v>
      </c>
      <c r="AO278" s="24">
        <f t="shared" si="94"/>
        <v>20</v>
      </c>
      <c r="AP278" s="24">
        <f t="shared" si="81"/>
        <v>2120</v>
      </c>
      <c r="AQ278" s="24" t="str">
        <f t="shared" si="95"/>
        <v>T2</v>
      </c>
      <c r="AR278" s="24">
        <f t="shared" si="96"/>
        <v>3</v>
      </c>
      <c r="AS278" s="24">
        <f t="shared" si="97"/>
        <v>1</v>
      </c>
      <c r="AT278" s="24">
        <f t="shared" si="86"/>
        <v>5</v>
      </c>
      <c r="AU278" s="24">
        <f t="shared" si="87"/>
        <v>20</v>
      </c>
      <c r="AV278" s="24">
        <f t="shared" si="88"/>
        <v>1</v>
      </c>
      <c r="AW278" s="24">
        <f t="shared" si="89"/>
        <v>2600</v>
      </c>
      <c r="AX278" s="24">
        <f t="shared" si="82"/>
        <v>101</v>
      </c>
      <c r="AY278" s="24">
        <f t="shared" si="90"/>
        <v>899</v>
      </c>
    </row>
    <row r="279" spans="31:51">
      <c r="AE279" s="24">
        <f t="shared" si="91"/>
        <v>10</v>
      </c>
      <c r="AF279" s="24">
        <f t="shared" si="79"/>
        <v>1240</v>
      </c>
      <c r="AG279" s="24" t="str">
        <f t="shared" si="92"/>
        <v>T1</v>
      </c>
      <c r="AH279" s="24">
        <f t="shared" si="83"/>
        <v>30</v>
      </c>
      <c r="AI279" s="24">
        <f t="shared" si="93"/>
        <v>6</v>
      </c>
      <c r="AJ279" s="24">
        <f t="shared" si="80"/>
        <v>100</v>
      </c>
      <c r="AK279" s="24">
        <f t="shared" si="84"/>
        <v>170</v>
      </c>
      <c r="AL279" s="24">
        <f t="shared" si="85"/>
        <v>350</v>
      </c>
      <c r="AM279" s="24">
        <f t="shared" si="85"/>
        <v>960</v>
      </c>
      <c r="AO279" s="24">
        <f t="shared" si="94"/>
        <v>20</v>
      </c>
      <c r="AP279" s="24">
        <f t="shared" si="81"/>
        <v>2120</v>
      </c>
      <c r="AQ279" s="24" t="str">
        <f t="shared" si="95"/>
        <v>T2</v>
      </c>
      <c r="AR279" s="24">
        <f t="shared" si="96"/>
        <v>3</v>
      </c>
      <c r="AS279" s="24">
        <f t="shared" si="97"/>
        <v>2</v>
      </c>
      <c r="AT279" s="24">
        <f t="shared" si="86"/>
        <v>5</v>
      </c>
      <c r="AU279" s="24">
        <f t="shared" si="87"/>
        <v>20</v>
      </c>
      <c r="AV279" s="24">
        <f t="shared" si="88"/>
        <v>1</v>
      </c>
      <c r="AW279" s="24">
        <f t="shared" si="89"/>
        <v>2600</v>
      </c>
      <c r="AX279" s="24">
        <f t="shared" si="82"/>
        <v>101</v>
      </c>
      <c r="AY279" s="24">
        <f t="shared" si="90"/>
        <v>1061</v>
      </c>
    </row>
    <row r="280" spans="31:51">
      <c r="AE280" s="24">
        <f t="shared" si="91"/>
        <v>10</v>
      </c>
      <c r="AF280" s="24">
        <f t="shared" si="79"/>
        <v>1240</v>
      </c>
      <c r="AG280" s="24" t="str">
        <f t="shared" si="92"/>
        <v>T1</v>
      </c>
      <c r="AH280" s="24">
        <f t="shared" si="83"/>
        <v>30</v>
      </c>
      <c r="AI280" s="24">
        <f t="shared" si="93"/>
        <v>7</v>
      </c>
      <c r="AJ280" s="24">
        <f t="shared" si="80"/>
        <v>100</v>
      </c>
      <c r="AK280" s="24">
        <f t="shared" si="84"/>
        <v>215</v>
      </c>
      <c r="AL280" s="24">
        <f t="shared" si="85"/>
        <v>550</v>
      </c>
      <c r="AM280" s="24">
        <f t="shared" si="85"/>
        <v>1470</v>
      </c>
      <c r="AO280" s="24">
        <f t="shared" si="94"/>
        <v>20</v>
      </c>
      <c r="AP280" s="24">
        <f t="shared" si="81"/>
        <v>2120</v>
      </c>
      <c r="AQ280" s="24" t="str">
        <f t="shared" si="95"/>
        <v>T2</v>
      </c>
      <c r="AR280" s="24">
        <f t="shared" si="96"/>
        <v>3</v>
      </c>
      <c r="AS280" s="24">
        <f t="shared" si="97"/>
        <v>3</v>
      </c>
      <c r="AT280" s="24">
        <f t="shared" si="86"/>
        <v>5</v>
      </c>
      <c r="AU280" s="24">
        <f t="shared" si="87"/>
        <v>20</v>
      </c>
      <c r="AV280" s="24">
        <f t="shared" si="88"/>
        <v>1</v>
      </c>
      <c r="AW280" s="24">
        <f t="shared" si="89"/>
        <v>2600</v>
      </c>
      <c r="AX280" s="24">
        <f t="shared" si="82"/>
        <v>101</v>
      </c>
      <c r="AY280" s="24">
        <f t="shared" si="90"/>
        <v>1223</v>
      </c>
    </row>
    <row r="281" spans="31:51">
      <c r="AE281" s="24">
        <f t="shared" si="91"/>
        <v>10</v>
      </c>
      <c r="AF281" s="24">
        <f t="shared" si="79"/>
        <v>1240</v>
      </c>
      <c r="AG281" s="24" t="str">
        <f t="shared" si="92"/>
        <v>T1</v>
      </c>
      <c r="AH281" s="24">
        <f t="shared" si="83"/>
        <v>30</v>
      </c>
      <c r="AI281" s="24">
        <f t="shared" si="93"/>
        <v>8</v>
      </c>
      <c r="AJ281" s="24">
        <f t="shared" si="80"/>
        <v>100</v>
      </c>
      <c r="AK281" s="24">
        <f t="shared" si="84"/>
        <v>260</v>
      </c>
      <c r="AL281" s="24">
        <f t="shared" si="85"/>
        <v>700</v>
      </c>
      <c r="AM281" s="24">
        <f t="shared" si="85"/>
        <v>1950</v>
      </c>
      <c r="AO281" s="24">
        <f t="shared" si="94"/>
        <v>20</v>
      </c>
      <c r="AP281" s="24">
        <f t="shared" si="81"/>
        <v>2120</v>
      </c>
      <c r="AQ281" s="24" t="str">
        <f t="shared" si="95"/>
        <v>T2</v>
      </c>
      <c r="AR281" s="24">
        <f t="shared" si="96"/>
        <v>4</v>
      </c>
      <c r="AS281" s="24">
        <f t="shared" si="97"/>
        <v>0</v>
      </c>
      <c r="AT281" s="24">
        <f t="shared" si="86"/>
        <v>5</v>
      </c>
      <c r="AU281" s="24">
        <f t="shared" si="87"/>
        <v>30</v>
      </c>
      <c r="AV281" s="24">
        <f t="shared" si="88"/>
        <v>1</v>
      </c>
      <c r="AW281" s="24">
        <f t="shared" si="89"/>
        <v>3100</v>
      </c>
      <c r="AX281" s="24">
        <f t="shared" si="82"/>
        <v>101</v>
      </c>
      <c r="AY281" s="24">
        <f t="shared" si="90"/>
        <v>1405</v>
      </c>
    </row>
    <row r="282" spans="31:51">
      <c r="AE282" s="24">
        <f t="shared" si="91"/>
        <v>10</v>
      </c>
      <c r="AF282" s="24">
        <f t="shared" si="79"/>
        <v>1240</v>
      </c>
      <c r="AG282" s="24" t="str">
        <f t="shared" si="92"/>
        <v>T1</v>
      </c>
      <c r="AH282" s="24">
        <f t="shared" si="83"/>
        <v>30</v>
      </c>
      <c r="AI282" s="24">
        <f t="shared" si="93"/>
        <v>9</v>
      </c>
      <c r="AJ282" s="24">
        <f t="shared" si="80"/>
        <v>100</v>
      </c>
      <c r="AK282" s="24">
        <f t="shared" si="84"/>
        <v>305</v>
      </c>
      <c r="AL282" s="24">
        <f t="shared" si="85"/>
        <v>900</v>
      </c>
      <c r="AM282" s="24">
        <f t="shared" si="85"/>
        <v>2430</v>
      </c>
      <c r="AO282" s="24">
        <f t="shared" si="94"/>
        <v>20</v>
      </c>
      <c r="AP282" s="24">
        <f t="shared" si="81"/>
        <v>2120</v>
      </c>
      <c r="AQ282" s="24" t="str">
        <f t="shared" si="95"/>
        <v>T2</v>
      </c>
      <c r="AR282" s="24">
        <f t="shared" si="96"/>
        <v>4</v>
      </c>
      <c r="AS282" s="24">
        <f t="shared" si="97"/>
        <v>1</v>
      </c>
      <c r="AT282" s="24">
        <f t="shared" si="86"/>
        <v>5</v>
      </c>
      <c r="AU282" s="24">
        <f t="shared" si="87"/>
        <v>30</v>
      </c>
      <c r="AV282" s="24">
        <f t="shared" si="88"/>
        <v>1</v>
      </c>
      <c r="AW282" s="24">
        <f t="shared" si="89"/>
        <v>15500</v>
      </c>
      <c r="AX282" s="24">
        <f t="shared" si="82"/>
        <v>101</v>
      </c>
      <c r="AY282" s="24">
        <f t="shared" si="90"/>
        <v>1587</v>
      </c>
    </row>
    <row r="283" spans="31:51">
      <c r="AE283" s="24">
        <f t="shared" si="91"/>
        <v>10</v>
      </c>
      <c r="AF283" s="24">
        <f t="shared" si="79"/>
        <v>1240</v>
      </c>
      <c r="AG283" s="24" t="str">
        <f t="shared" si="92"/>
        <v>T1</v>
      </c>
      <c r="AH283" s="24">
        <f t="shared" si="83"/>
        <v>30</v>
      </c>
      <c r="AI283" s="24">
        <f t="shared" si="93"/>
        <v>10</v>
      </c>
      <c r="AJ283" s="24">
        <f t="shared" si="80"/>
        <v>100</v>
      </c>
      <c r="AK283" s="24">
        <f t="shared" si="84"/>
        <v>350</v>
      </c>
      <c r="AL283" s="24">
        <f t="shared" si="85"/>
        <v>1100</v>
      </c>
      <c r="AM283" s="24">
        <f t="shared" si="85"/>
        <v>2910</v>
      </c>
      <c r="AO283" s="24">
        <f t="shared" si="94"/>
        <v>20</v>
      </c>
      <c r="AP283" s="24">
        <f t="shared" si="81"/>
        <v>2120</v>
      </c>
      <c r="AQ283" s="24" t="str">
        <f t="shared" si="95"/>
        <v>T2</v>
      </c>
      <c r="AR283" s="24">
        <f t="shared" si="96"/>
        <v>4</v>
      </c>
      <c r="AS283" s="24">
        <f t="shared" si="97"/>
        <v>2</v>
      </c>
      <c r="AT283" s="24">
        <f t="shared" si="86"/>
        <v>5</v>
      </c>
      <c r="AU283" s="24">
        <f t="shared" si="87"/>
        <v>30</v>
      </c>
      <c r="AV283" s="24">
        <f t="shared" si="88"/>
        <v>1</v>
      </c>
      <c r="AW283" s="24">
        <f t="shared" si="89"/>
        <v>15500</v>
      </c>
      <c r="AX283" s="24">
        <f t="shared" si="82"/>
        <v>101</v>
      </c>
      <c r="AY283" s="24">
        <f t="shared" si="90"/>
        <v>1769</v>
      </c>
    </row>
    <row r="284" spans="31:51">
      <c r="AE284" s="24">
        <f t="shared" si="91"/>
        <v>10</v>
      </c>
      <c r="AF284" s="24">
        <f t="shared" si="79"/>
        <v>1240</v>
      </c>
      <c r="AG284" s="24" t="str">
        <f t="shared" si="92"/>
        <v>T1</v>
      </c>
      <c r="AH284" s="24">
        <f t="shared" si="83"/>
        <v>30</v>
      </c>
      <c r="AI284" s="24">
        <f t="shared" si="93"/>
        <v>11</v>
      </c>
      <c r="AJ284" s="24">
        <f t="shared" si="80"/>
        <v>100</v>
      </c>
      <c r="AK284" s="24">
        <f t="shared" si="84"/>
        <v>415</v>
      </c>
      <c r="AL284" s="24">
        <f t="shared" si="85"/>
        <v>200</v>
      </c>
      <c r="AM284" s="24">
        <f t="shared" si="85"/>
        <v>390</v>
      </c>
      <c r="AO284" s="24">
        <f t="shared" si="94"/>
        <v>20</v>
      </c>
      <c r="AP284" s="24">
        <f t="shared" si="81"/>
        <v>2120</v>
      </c>
      <c r="AQ284" s="24" t="str">
        <f t="shared" si="95"/>
        <v>T2</v>
      </c>
      <c r="AR284" s="24">
        <f t="shared" si="96"/>
        <v>4</v>
      </c>
      <c r="AS284" s="24">
        <f t="shared" si="97"/>
        <v>3</v>
      </c>
      <c r="AT284" s="24">
        <f t="shared" si="86"/>
        <v>5</v>
      </c>
      <c r="AU284" s="24">
        <f t="shared" si="87"/>
        <v>30</v>
      </c>
      <c r="AV284" s="24">
        <f t="shared" si="88"/>
        <v>1</v>
      </c>
      <c r="AW284" s="24">
        <f t="shared" si="89"/>
        <v>15500</v>
      </c>
      <c r="AX284" s="24">
        <f t="shared" si="82"/>
        <v>101</v>
      </c>
      <c r="AY284" s="24">
        <f t="shared" si="90"/>
        <v>1951</v>
      </c>
    </row>
    <row r="285" spans="31:51">
      <c r="AE285" s="24">
        <f t="shared" si="91"/>
        <v>10</v>
      </c>
      <c r="AF285" s="24">
        <f t="shared" si="79"/>
        <v>1240</v>
      </c>
      <c r="AG285" s="24" t="str">
        <f t="shared" si="92"/>
        <v>T1</v>
      </c>
      <c r="AH285" s="24">
        <f t="shared" si="83"/>
        <v>30</v>
      </c>
      <c r="AI285" s="24">
        <f t="shared" si="93"/>
        <v>12</v>
      </c>
      <c r="AJ285" s="24">
        <f t="shared" si="80"/>
        <v>100</v>
      </c>
      <c r="AK285" s="24">
        <f t="shared" si="84"/>
        <v>480</v>
      </c>
      <c r="AL285" s="24">
        <f t="shared" si="85"/>
        <v>650</v>
      </c>
      <c r="AM285" s="24">
        <f t="shared" si="85"/>
        <v>1170</v>
      </c>
      <c r="AO285" s="24">
        <f t="shared" si="94"/>
        <v>20</v>
      </c>
      <c r="AP285" s="24">
        <f t="shared" si="81"/>
        <v>2120</v>
      </c>
      <c r="AQ285" s="24" t="str">
        <f t="shared" si="95"/>
        <v>T2</v>
      </c>
      <c r="AR285" s="24">
        <f t="shared" si="96"/>
        <v>4</v>
      </c>
      <c r="AS285" s="24">
        <f t="shared" si="97"/>
        <v>4</v>
      </c>
      <c r="AT285" s="24">
        <f t="shared" si="86"/>
        <v>5</v>
      </c>
      <c r="AU285" s="24">
        <f t="shared" si="87"/>
        <v>30</v>
      </c>
      <c r="AV285" s="24">
        <f t="shared" si="88"/>
        <v>1</v>
      </c>
      <c r="AW285" s="24">
        <f t="shared" si="89"/>
        <v>15500</v>
      </c>
      <c r="AX285" s="24">
        <f t="shared" si="82"/>
        <v>101</v>
      </c>
      <c r="AY285" s="24">
        <f t="shared" si="90"/>
        <v>2133</v>
      </c>
    </row>
    <row r="286" spans="31:51">
      <c r="AE286" s="24">
        <f t="shared" si="91"/>
        <v>10</v>
      </c>
      <c r="AF286" s="24">
        <f t="shared" si="79"/>
        <v>1240</v>
      </c>
      <c r="AG286" s="24" t="str">
        <f t="shared" si="92"/>
        <v>T1</v>
      </c>
      <c r="AH286" s="24">
        <f t="shared" si="83"/>
        <v>30</v>
      </c>
      <c r="AI286" s="24">
        <f t="shared" si="93"/>
        <v>13</v>
      </c>
      <c r="AJ286" s="24">
        <f t="shared" si="80"/>
        <v>100</v>
      </c>
      <c r="AK286" s="24">
        <f t="shared" si="84"/>
        <v>545</v>
      </c>
      <c r="AL286" s="24">
        <f t="shared" si="85"/>
        <v>1100</v>
      </c>
      <c r="AM286" s="24">
        <f t="shared" si="85"/>
        <v>1980</v>
      </c>
      <c r="AO286" s="24">
        <f t="shared" si="94"/>
        <v>20</v>
      </c>
      <c r="AP286" s="24">
        <f t="shared" si="81"/>
        <v>2120</v>
      </c>
      <c r="AQ286" s="24" t="str">
        <f t="shared" si="95"/>
        <v>T2</v>
      </c>
      <c r="AR286" s="24">
        <f t="shared" si="96"/>
        <v>5</v>
      </c>
      <c r="AS286" s="24">
        <f t="shared" si="97"/>
        <v>0</v>
      </c>
      <c r="AT286" s="24">
        <f t="shared" si="86"/>
        <v>5</v>
      </c>
      <c r="AU286" s="24">
        <f t="shared" si="87"/>
        <v>45</v>
      </c>
      <c r="AV286" s="24">
        <f t="shared" si="88"/>
        <v>1</v>
      </c>
      <c r="AW286" s="24">
        <f t="shared" si="89"/>
        <v>19000</v>
      </c>
      <c r="AX286" s="24">
        <f t="shared" si="82"/>
        <v>101</v>
      </c>
      <c r="AY286" s="24">
        <f t="shared" si="90"/>
        <v>2345</v>
      </c>
    </row>
    <row r="287" spans="31:51">
      <c r="AE287" s="24">
        <f t="shared" si="91"/>
        <v>10</v>
      </c>
      <c r="AF287" s="24">
        <f t="shared" si="79"/>
        <v>1240</v>
      </c>
      <c r="AG287" s="24" t="str">
        <f t="shared" si="92"/>
        <v>T1</v>
      </c>
      <c r="AH287" s="24">
        <f t="shared" si="83"/>
        <v>30</v>
      </c>
      <c r="AI287" s="24">
        <f t="shared" si="93"/>
        <v>14</v>
      </c>
      <c r="AJ287" s="24">
        <f t="shared" si="80"/>
        <v>100</v>
      </c>
      <c r="AK287" s="24">
        <f t="shared" si="84"/>
        <v>610</v>
      </c>
      <c r="AL287" s="24">
        <f t="shared" si="85"/>
        <v>1550</v>
      </c>
      <c r="AM287" s="24">
        <f t="shared" si="85"/>
        <v>2760</v>
      </c>
      <c r="AO287" s="24">
        <f t="shared" si="94"/>
        <v>20</v>
      </c>
      <c r="AP287" s="24">
        <f t="shared" si="81"/>
        <v>2120</v>
      </c>
      <c r="AQ287" s="24" t="str">
        <f t="shared" si="95"/>
        <v>T2</v>
      </c>
      <c r="AR287" s="24">
        <f t="shared" si="96"/>
        <v>5</v>
      </c>
      <c r="AS287" s="24">
        <f t="shared" si="97"/>
        <v>1</v>
      </c>
      <c r="AT287" s="24">
        <f t="shared" si="86"/>
        <v>5</v>
      </c>
      <c r="AU287" s="24">
        <f t="shared" si="87"/>
        <v>45</v>
      </c>
      <c r="AV287" s="24">
        <f t="shared" si="88"/>
        <v>1</v>
      </c>
      <c r="AW287" s="24">
        <f t="shared" si="89"/>
        <v>113000</v>
      </c>
      <c r="AX287" s="24">
        <f t="shared" si="82"/>
        <v>101</v>
      </c>
      <c r="AY287" s="24">
        <f t="shared" si="90"/>
        <v>2557</v>
      </c>
    </row>
    <row r="288" spans="31:51">
      <c r="AE288" s="24">
        <f t="shared" si="91"/>
        <v>10</v>
      </c>
      <c r="AF288" s="24">
        <f t="shared" si="79"/>
        <v>1240</v>
      </c>
      <c r="AG288" s="24" t="str">
        <f t="shared" si="92"/>
        <v>T1</v>
      </c>
      <c r="AH288" s="24">
        <f t="shared" si="83"/>
        <v>30</v>
      </c>
      <c r="AI288" s="24">
        <f t="shared" si="93"/>
        <v>15</v>
      </c>
      <c r="AJ288" s="24">
        <f t="shared" si="80"/>
        <v>100</v>
      </c>
      <c r="AK288" s="24">
        <f t="shared" si="84"/>
        <v>675</v>
      </c>
      <c r="AL288" s="24">
        <f t="shared" si="85"/>
        <v>1950</v>
      </c>
      <c r="AM288" s="24">
        <f t="shared" si="85"/>
        <v>3540</v>
      </c>
      <c r="AO288" s="24">
        <f t="shared" si="94"/>
        <v>20</v>
      </c>
      <c r="AP288" s="24">
        <f t="shared" si="81"/>
        <v>2120</v>
      </c>
      <c r="AQ288" s="24" t="str">
        <f t="shared" si="95"/>
        <v>T2</v>
      </c>
      <c r="AR288" s="24">
        <f t="shared" si="96"/>
        <v>5</v>
      </c>
      <c r="AS288" s="24">
        <f t="shared" si="97"/>
        <v>2</v>
      </c>
      <c r="AT288" s="24">
        <f t="shared" si="86"/>
        <v>5</v>
      </c>
      <c r="AU288" s="24">
        <f t="shared" si="87"/>
        <v>45</v>
      </c>
      <c r="AV288" s="24">
        <f t="shared" si="88"/>
        <v>1</v>
      </c>
      <c r="AW288" s="24">
        <f t="shared" si="89"/>
        <v>113000</v>
      </c>
      <c r="AX288" s="24">
        <f t="shared" si="82"/>
        <v>101</v>
      </c>
      <c r="AY288" s="24">
        <f t="shared" si="90"/>
        <v>2769</v>
      </c>
    </row>
    <row r="289" spans="31:51">
      <c r="AE289" s="24">
        <f t="shared" si="91"/>
        <v>10</v>
      </c>
      <c r="AF289" s="24">
        <f t="shared" si="79"/>
        <v>1240</v>
      </c>
      <c r="AG289" s="24" t="str">
        <f t="shared" si="92"/>
        <v>T1</v>
      </c>
      <c r="AH289" s="24">
        <f t="shared" si="83"/>
        <v>30</v>
      </c>
      <c r="AI289" s="24">
        <f t="shared" si="93"/>
        <v>16</v>
      </c>
      <c r="AJ289" s="24">
        <f t="shared" si="80"/>
        <v>100</v>
      </c>
      <c r="AK289" s="24">
        <f t="shared" si="84"/>
        <v>740</v>
      </c>
      <c r="AL289" s="24">
        <f t="shared" si="85"/>
        <v>2400</v>
      </c>
      <c r="AM289" s="24">
        <f t="shared" si="85"/>
        <v>4350</v>
      </c>
      <c r="AO289" s="24">
        <f t="shared" si="94"/>
        <v>20</v>
      </c>
      <c r="AP289" s="24">
        <f t="shared" si="81"/>
        <v>2120</v>
      </c>
      <c r="AQ289" s="24" t="str">
        <f t="shared" si="95"/>
        <v>T2</v>
      </c>
      <c r="AR289" s="24">
        <f t="shared" si="96"/>
        <v>5</v>
      </c>
      <c r="AS289" s="24">
        <f t="shared" si="97"/>
        <v>3</v>
      </c>
      <c r="AT289" s="24">
        <f t="shared" si="86"/>
        <v>5</v>
      </c>
      <c r="AU289" s="24">
        <f t="shared" si="87"/>
        <v>45</v>
      </c>
      <c r="AV289" s="24">
        <f t="shared" si="88"/>
        <v>1</v>
      </c>
      <c r="AW289" s="24">
        <f t="shared" si="89"/>
        <v>113000</v>
      </c>
      <c r="AX289" s="24">
        <f t="shared" si="82"/>
        <v>101</v>
      </c>
      <c r="AY289" s="24">
        <f t="shared" si="90"/>
        <v>2981</v>
      </c>
    </row>
    <row r="290" spans="31:51">
      <c r="AE290" s="24">
        <f t="shared" si="91"/>
        <v>10</v>
      </c>
      <c r="AF290" s="24">
        <f t="shared" si="79"/>
        <v>1240</v>
      </c>
      <c r="AG290" s="24" t="str">
        <f t="shared" si="92"/>
        <v>T1</v>
      </c>
      <c r="AH290" s="24">
        <f t="shared" si="83"/>
        <v>30</v>
      </c>
      <c r="AI290" s="24">
        <f t="shared" si="93"/>
        <v>17</v>
      </c>
      <c r="AJ290" s="24">
        <f t="shared" si="80"/>
        <v>100</v>
      </c>
      <c r="AK290" s="24">
        <f t="shared" si="84"/>
        <v>805</v>
      </c>
      <c r="AL290" s="24">
        <f t="shared" si="85"/>
        <v>2850</v>
      </c>
      <c r="AM290" s="24">
        <f t="shared" si="85"/>
        <v>5130</v>
      </c>
      <c r="AO290" s="24">
        <f t="shared" si="94"/>
        <v>20</v>
      </c>
      <c r="AP290" s="24">
        <f t="shared" si="81"/>
        <v>2120</v>
      </c>
      <c r="AQ290" s="24" t="str">
        <f t="shared" si="95"/>
        <v>T2</v>
      </c>
      <c r="AR290" s="24">
        <f t="shared" si="96"/>
        <v>5</v>
      </c>
      <c r="AS290" s="24">
        <f t="shared" si="97"/>
        <v>4</v>
      </c>
      <c r="AT290" s="24">
        <f t="shared" si="86"/>
        <v>5</v>
      </c>
      <c r="AU290" s="24">
        <f t="shared" si="87"/>
        <v>45</v>
      </c>
      <c r="AV290" s="24">
        <f t="shared" si="88"/>
        <v>1</v>
      </c>
      <c r="AW290" s="24">
        <f t="shared" si="89"/>
        <v>113000</v>
      </c>
      <c r="AX290" s="24">
        <f t="shared" si="82"/>
        <v>101</v>
      </c>
      <c r="AY290" s="24">
        <f t="shared" si="90"/>
        <v>3193</v>
      </c>
    </row>
    <row r="291" spans="31:51">
      <c r="AE291" s="24">
        <f t="shared" si="91"/>
        <v>10</v>
      </c>
      <c r="AF291" s="24">
        <f t="shared" si="79"/>
        <v>1240</v>
      </c>
      <c r="AG291" s="24" t="str">
        <f t="shared" si="92"/>
        <v>T1</v>
      </c>
      <c r="AH291" s="24">
        <f t="shared" si="83"/>
        <v>30</v>
      </c>
      <c r="AI291" s="24">
        <f t="shared" si="93"/>
        <v>18</v>
      </c>
      <c r="AJ291" s="24">
        <f t="shared" si="80"/>
        <v>100</v>
      </c>
      <c r="AK291" s="24">
        <f t="shared" si="84"/>
        <v>870</v>
      </c>
      <c r="AL291" s="24">
        <f t="shared" si="85"/>
        <v>3300</v>
      </c>
      <c r="AM291" s="24">
        <f t="shared" si="85"/>
        <v>5910</v>
      </c>
      <c r="AO291" s="24">
        <f t="shared" si="94"/>
        <v>20</v>
      </c>
      <c r="AP291" s="24">
        <f t="shared" si="81"/>
        <v>2120</v>
      </c>
      <c r="AQ291" s="24" t="str">
        <f t="shared" si="95"/>
        <v>T2</v>
      </c>
      <c r="AR291" s="24">
        <f t="shared" si="96"/>
        <v>5</v>
      </c>
      <c r="AS291" s="24">
        <f t="shared" si="97"/>
        <v>5</v>
      </c>
      <c r="AT291" s="24">
        <f t="shared" si="86"/>
        <v>5</v>
      </c>
      <c r="AU291" s="24">
        <f t="shared" si="87"/>
        <v>45</v>
      </c>
      <c r="AV291" s="24">
        <f t="shared" si="88"/>
        <v>0</v>
      </c>
      <c r="AW291" s="24">
        <f t="shared" si="89"/>
        <v>113000</v>
      </c>
      <c r="AX291" s="24">
        <f t="shared" si="82"/>
        <v>101</v>
      </c>
      <c r="AY291" s="24">
        <f t="shared" si="90"/>
        <v>3405</v>
      </c>
    </row>
    <row r="292" spans="31:51">
      <c r="AE292" s="24">
        <f t="shared" si="91"/>
        <v>10</v>
      </c>
      <c r="AF292" s="24">
        <f t="shared" si="79"/>
        <v>1240</v>
      </c>
      <c r="AG292" s="24" t="str">
        <f t="shared" si="92"/>
        <v>T1</v>
      </c>
      <c r="AH292" s="24">
        <f t="shared" si="83"/>
        <v>30</v>
      </c>
      <c r="AI292" s="24">
        <f t="shared" si="93"/>
        <v>19</v>
      </c>
      <c r="AJ292" s="24">
        <f t="shared" si="80"/>
        <v>100</v>
      </c>
      <c r="AK292" s="24">
        <f t="shared" si="84"/>
        <v>935</v>
      </c>
      <c r="AL292" s="24">
        <f t="shared" si="85"/>
        <v>3700</v>
      </c>
      <c r="AM292" s="24">
        <f t="shared" si="85"/>
        <v>6720</v>
      </c>
      <c r="AO292" s="24">
        <f t="shared" si="94"/>
        <v>21</v>
      </c>
      <c r="AP292" s="24">
        <f t="shared" si="81"/>
        <v>2130</v>
      </c>
      <c r="AQ292" s="24" t="str">
        <f t="shared" si="95"/>
        <v>T2</v>
      </c>
      <c r="AR292" s="24">
        <f t="shared" si="96"/>
        <v>2</v>
      </c>
      <c r="AS292" s="24">
        <f t="shared" si="97"/>
        <v>0</v>
      </c>
      <c r="AT292" s="24">
        <f t="shared" si="86"/>
        <v>5</v>
      </c>
      <c r="AU292" s="24">
        <f t="shared" si="87"/>
        <v>10</v>
      </c>
      <c r="AV292" s="24">
        <f t="shared" si="88"/>
        <v>1</v>
      </c>
      <c r="AW292" s="24">
        <f t="shared" si="89"/>
        <v>180</v>
      </c>
      <c r="AX292" s="24">
        <f t="shared" si="82"/>
        <v>100</v>
      </c>
      <c r="AY292" s="24">
        <f t="shared" si="90"/>
        <v>325</v>
      </c>
    </row>
    <row r="293" spans="31:51">
      <c r="AE293" s="24">
        <f t="shared" si="91"/>
        <v>10</v>
      </c>
      <c r="AF293" s="24">
        <f t="shared" si="79"/>
        <v>1240</v>
      </c>
      <c r="AG293" s="24" t="str">
        <f t="shared" si="92"/>
        <v>T1</v>
      </c>
      <c r="AH293" s="24">
        <f t="shared" si="83"/>
        <v>30</v>
      </c>
      <c r="AI293" s="24">
        <f t="shared" si="93"/>
        <v>20</v>
      </c>
      <c r="AJ293" s="24">
        <f t="shared" si="80"/>
        <v>100</v>
      </c>
      <c r="AK293" s="24">
        <f t="shared" si="84"/>
        <v>1000</v>
      </c>
      <c r="AL293" s="24">
        <f t="shared" si="85"/>
        <v>4200</v>
      </c>
      <c r="AM293" s="24">
        <f t="shared" si="85"/>
        <v>7500</v>
      </c>
      <c r="AO293" s="24">
        <f t="shared" si="94"/>
        <v>21</v>
      </c>
      <c r="AP293" s="24">
        <f t="shared" si="81"/>
        <v>2130</v>
      </c>
      <c r="AQ293" s="24" t="str">
        <f t="shared" si="95"/>
        <v>T2</v>
      </c>
      <c r="AR293" s="24">
        <f t="shared" si="96"/>
        <v>2</v>
      </c>
      <c r="AS293" s="24">
        <f t="shared" si="97"/>
        <v>1</v>
      </c>
      <c r="AT293" s="24">
        <f t="shared" si="86"/>
        <v>5</v>
      </c>
      <c r="AU293" s="24">
        <f t="shared" si="87"/>
        <v>10</v>
      </c>
      <c r="AV293" s="24">
        <f t="shared" si="88"/>
        <v>1</v>
      </c>
      <c r="AW293" s="24">
        <f t="shared" si="89"/>
        <v>550</v>
      </c>
      <c r="AX293" s="24">
        <f t="shared" si="82"/>
        <v>100</v>
      </c>
      <c r="AY293" s="24">
        <f t="shared" si="90"/>
        <v>450</v>
      </c>
    </row>
    <row r="294" spans="31:51">
      <c r="AE294" s="24">
        <f t="shared" si="91"/>
        <v>10</v>
      </c>
      <c r="AF294" s="24">
        <f t="shared" si="79"/>
        <v>1240</v>
      </c>
      <c r="AG294" s="24" t="str">
        <f t="shared" si="92"/>
        <v>T1</v>
      </c>
      <c r="AH294" s="24">
        <f t="shared" si="83"/>
        <v>30</v>
      </c>
      <c r="AI294" s="24">
        <f t="shared" si="93"/>
        <v>21</v>
      </c>
      <c r="AJ294" s="24">
        <f t="shared" si="80"/>
        <v>100</v>
      </c>
      <c r="AK294" s="24">
        <f t="shared" si="84"/>
        <v>1110</v>
      </c>
      <c r="AL294" s="24">
        <f t="shared" si="85"/>
        <v>1600</v>
      </c>
      <c r="AM294" s="24">
        <f t="shared" si="85"/>
        <v>1800</v>
      </c>
      <c r="AO294" s="24">
        <f t="shared" si="94"/>
        <v>21</v>
      </c>
      <c r="AP294" s="24">
        <f t="shared" si="81"/>
        <v>2130</v>
      </c>
      <c r="AQ294" s="24" t="str">
        <f t="shared" si="95"/>
        <v>T2</v>
      </c>
      <c r="AR294" s="24">
        <f t="shared" si="96"/>
        <v>2</v>
      </c>
      <c r="AS294" s="24">
        <f t="shared" si="97"/>
        <v>2</v>
      </c>
      <c r="AT294" s="24">
        <f t="shared" si="86"/>
        <v>5</v>
      </c>
      <c r="AU294" s="24">
        <f t="shared" si="87"/>
        <v>10</v>
      </c>
      <c r="AV294" s="24">
        <f t="shared" si="88"/>
        <v>1</v>
      </c>
      <c r="AW294" s="24">
        <f t="shared" si="89"/>
        <v>550</v>
      </c>
      <c r="AX294" s="24">
        <f t="shared" si="82"/>
        <v>100</v>
      </c>
      <c r="AY294" s="24">
        <f t="shared" si="90"/>
        <v>575</v>
      </c>
    </row>
    <row r="295" spans="31:51">
      <c r="AE295" s="24">
        <f t="shared" si="91"/>
        <v>10</v>
      </c>
      <c r="AF295" s="24">
        <f t="shared" si="79"/>
        <v>1240</v>
      </c>
      <c r="AG295" s="24" t="str">
        <f t="shared" si="92"/>
        <v>T1</v>
      </c>
      <c r="AH295" s="24">
        <f t="shared" si="83"/>
        <v>30</v>
      </c>
      <c r="AI295" s="24">
        <f t="shared" si="93"/>
        <v>22</v>
      </c>
      <c r="AJ295" s="24">
        <f t="shared" si="80"/>
        <v>100</v>
      </c>
      <c r="AK295" s="24">
        <f t="shared" si="84"/>
        <v>1220</v>
      </c>
      <c r="AL295" s="24">
        <f t="shared" si="85"/>
        <v>4900</v>
      </c>
      <c r="AM295" s="24">
        <f t="shared" si="85"/>
        <v>5430</v>
      </c>
      <c r="AO295" s="24">
        <f t="shared" si="94"/>
        <v>21</v>
      </c>
      <c r="AP295" s="24">
        <f t="shared" si="81"/>
        <v>2130</v>
      </c>
      <c r="AQ295" s="24" t="str">
        <f t="shared" si="95"/>
        <v>T2</v>
      </c>
      <c r="AR295" s="24">
        <f t="shared" si="96"/>
        <v>3</v>
      </c>
      <c r="AS295" s="24">
        <f t="shared" si="97"/>
        <v>0</v>
      </c>
      <c r="AT295" s="24">
        <f t="shared" si="86"/>
        <v>5</v>
      </c>
      <c r="AU295" s="24">
        <f t="shared" si="87"/>
        <v>20</v>
      </c>
      <c r="AV295" s="24">
        <f t="shared" si="88"/>
        <v>1</v>
      </c>
      <c r="AW295" s="24">
        <f t="shared" si="89"/>
        <v>650</v>
      </c>
      <c r="AX295" s="24">
        <f t="shared" si="82"/>
        <v>100</v>
      </c>
      <c r="AY295" s="24">
        <f t="shared" si="90"/>
        <v>737</v>
      </c>
    </row>
    <row r="296" spans="31:51">
      <c r="AE296" s="24">
        <f t="shared" si="91"/>
        <v>10</v>
      </c>
      <c r="AF296" s="24">
        <f t="shared" si="79"/>
        <v>1240</v>
      </c>
      <c r="AG296" s="24" t="str">
        <f t="shared" si="92"/>
        <v>T1</v>
      </c>
      <c r="AH296" s="24">
        <f t="shared" si="83"/>
        <v>30</v>
      </c>
      <c r="AI296" s="24">
        <f t="shared" si="93"/>
        <v>23</v>
      </c>
      <c r="AJ296" s="24">
        <f t="shared" si="80"/>
        <v>100</v>
      </c>
      <c r="AK296" s="24">
        <f t="shared" si="84"/>
        <v>1330</v>
      </c>
      <c r="AL296" s="24">
        <f t="shared" si="85"/>
        <v>8000</v>
      </c>
      <c r="AM296" s="24">
        <f t="shared" si="85"/>
        <v>9060</v>
      </c>
      <c r="AO296" s="24">
        <f t="shared" si="94"/>
        <v>21</v>
      </c>
      <c r="AP296" s="24">
        <f t="shared" si="81"/>
        <v>2130</v>
      </c>
      <c r="AQ296" s="24" t="str">
        <f t="shared" si="95"/>
        <v>T2</v>
      </c>
      <c r="AR296" s="24">
        <f t="shared" si="96"/>
        <v>3</v>
      </c>
      <c r="AS296" s="24">
        <f t="shared" si="97"/>
        <v>1</v>
      </c>
      <c r="AT296" s="24">
        <f t="shared" si="86"/>
        <v>5</v>
      </c>
      <c r="AU296" s="24">
        <f t="shared" si="87"/>
        <v>20</v>
      </c>
      <c r="AV296" s="24">
        <f t="shared" si="88"/>
        <v>1</v>
      </c>
      <c r="AW296" s="24">
        <f t="shared" si="89"/>
        <v>2600</v>
      </c>
      <c r="AX296" s="24">
        <f t="shared" si="82"/>
        <v>100</v>
      </c>
      <c r="AY296" s="24">
        <f t="shared" si="90"/>
        <v>899</v>
      </c>
    </row>
    <row r="297" spans="31:51">
      <c r="AE297" s="24">
        <f t="shared" si="91"/>
        <v>10</v>
      </c>
      <c r="AF297" s="24">
        <f t="shared" si="79"/>
        <v>1240</v>
      </c>
      <c r="AG297" s="24" t="str">
        <f t="shared" si="92"/>
        <v>T1</v>
      </c>
      <c r="AH297" s="24">
        <f t="shared" si="83"/>
        <v>30</v>
      </c>
      <c r="AI297" s="24">
        <f t="shared" si="93"/>
        <v>24</v>
      </c>
      <c r="AJ297" s="24">
        <f t="shared" si="80"/>
        <v>100</v>
      </c>
      <c r="AK297" s="24">
        <f t="shared" si="84"/>
        <v>1440</v>
      </c>
      <c r="AL297" s="24">
        <f t="shared" si="85"/>
        <v>11400</v>
      </c>
      <c r="AM297" s="24">
        <f t="shared" si="85"/>
        <v>12660</v>
      </c>
      <c r="AO297" s="24">
        <f t="shared" si="94"/>
        <v>21</v>
      </c>
      <c r="AP297" s="24">
        <f t="shared" si="81"/>
        <v>2130</v>
      </c>
      <c r="AQ297" s="24" t="str">
        <f t="shared" si="95"/>
        <v>T2</v>
      </c>
      <c r="AR297" s="24">
        <f t="shared" si="96"/>
        <v>3</v>
      </c>
      <c r="AS297" s="24">
        <f t="shared" si="97"/>
        <v>2</v>
      </c>
      <c r="AT297" s="24">
        <f t="shared" si="86"/>
        <v>5</v>
      </c>
      <c r="AU297" s="24">
        <f t="shared" si="87"/>
        <v>20</v>
      </c>
      <c r="AV297" s="24">
        <f t="shared" si="88"/>
        <v>1</v>
      </c>
      <c r="AW297" s="24">
        <f t="shared" si="89"/>
        <v>2600</v>
      </c>
      <c r="AX297" s="24">
        <f t="shared" si="82"/>
        <v>100</v>
      </c>
      <c r="AY297" s="24">
        <f t="shared" si="90"/>
        <v>1061</v>
      </c>
    </row>
    <row r="298" spans="31:51">
      <c r="AE298" s="24">
        <f t="shared" si="91"/>
        <v>10</v>
      </c>
      <c r="AF298" s="24">
        <f t="shared" si="79"/>
        <v>1240</v>
      </c>
      <c r="AG298" s="24" t="str">
        <f t="shared" si="92"/>
        <v>T1</v>
      </c>
      <c r="AH298" s="24">
        <f t="shared" si="83"/>
        <v>30</v>
      </c>
      <c r="AI298" s="24">
        <f t="shared" si="93"/>
        <v>25</v>
      </c>
      <c r="AJ298" s="24">
        <f t="shared" si="80"/>
        <v>100</v>
      </c>
      <c r="AK298" s="24">
        <f t="shared" si="84"/>
        <v>1550</v>
      </c>
      <c r="AL298" s="24">
        <f t="shared" si="85"/>
        <v>14600</v>
      </c>
      <c r="AM298" s="24">
        <f t="shared" si="85"/>
        <v>16290</v>
      </c>
      <c r="AO298" s="24">
        <f t="shared" si="94"/>
        <v>21</v>
      </c>
      <c r="AP298" s="24">
        <f t="shared" si="81"/>
        <v>2130</v>
      </c>
      <c r="AQ298" s="24" t="str">
        <f t="shared" si="95"/>
        <v>T2</v>
      </c>
      <c r="AR298" s="24">
        <f t="shared" si="96"/>
        <v>3</v>
      </c>
      <c r="AS298" s="24">
        <f t="shared" si="97"/>
        <v>3</v>
      </c>
      <c r="AT298" s="24">
        <f t="shared" si="86"/>
        <v>5</v>
      </c>
      <c r="AU298" s="24">
        <f t="shared" si="87"/>
        <v>20</v>
      </c>
      <c r="AV298" s="24">
        <f t="shared" si="88"/>
        <v>1</v>
      </c>
      <c r="AW298" s="24">
        <f t="shared" si="89"/>
        <v>2600</v>
      </c>
      <c r="AX298" s="24">
        <f t="shared" si="82"/>
        <v>100</v>
      </c>
      <c r="AY298" s="24">
        <f t="shared" si="90"/>
        <v>1223</v>
      </c>
    </row>
    <row r="299" spans="31:51">
      <c r="AE299" s="24">
        <f t="shared" si="91"/>
        <v>10</v>
      </c>
      <c r="AF299" s="24">
        <f t="shared" si="79"/>
        <v>1240</v>
      </c>
      <c r="AG299" s="24" t="str">
        <f t="shared" si="92"/>
        <v>T1</v>
      </c>
      <c r="AH299" s="24">
        <f t="shared" si="83"/>
        <v>30</v>
      </c>
      <c r="AI299" s="24">
        <f t="shared" si="93"/>
        <v>26</v>
      </c>
      <c r="AJ299" s="24">
        <f t="shared" si="80"/>
        <v>100</v>
      </c>
      <c r="AK299" s="24">
        <f t="shared" si="84"/>
        <v>1660</v>
      </c>
      <c r="AL299" s="24">
        <f t="shared" si="85"/>
        <v>17800</v>
      </c>
      <c r="AM299" s="24">
        <f t="shared" si="85"/>
        <v>19920</v>
      </c>
      <c r="AO299" s="24">
        <f t="shared" si="94"/>
        <v>21</v>
      </c>
      <c r="AP299" s="24">
        <f t="shared" si="81"/>
        <v>2130</v>
      </c>
      <c r="AQ299" s="24" t="str">
        <f t="shared" si="95"/>
        <v>T2</v>
      </c>
      <c r="AR299" s="24">
        <f t="shared" si="96"/>
        <v>4</v>
      </c>
      <c r="AS299" s="24">
        <f t="shared" si="97"/>
        <v>0</v>
      </c>
      <c r="AT299" s="24">
        <f t="shared" si="86"/>
        <v>5</v>
      </c>
      <c r="AU299" s="24">
        <f t="shared" si="87"/>
        <v>30</v>
      </c>
      <c r="AV299" s="24">
        <f t="shared" si="88"/>
        <v>1</v>
      </c>
      <c r="AW299" s="24">
        <f t="shared" si="89"/>
        <v>3100</v>
      </c>
      <c r="AX299" s="24">
        <f t="shared" si="82"/>
        <v>100</v>
      </c>
      <c r="AY299" s="24">
        <f t="shared" si="90"/>
        <v>1405</v>
      </c>
    </row>
    <row r="300" spans="31:51">
      <c r="AE300" s="24">
        <f t="shared" si="91"/>
        <v>10</v>
      </c>
      <c r="AF300" s="24">
        <f t="shared" si="79"/>
        <v>1240</v>
      </c>
      <c r="AG300" s="24" t="str">
        <f t="shared" si="92"/>
        <v>T1</v>
      </c>
      <c r="AH300" s="24">
        <f t="shared" si="83"/>
        <v>30</v>
      </c>
      <c r="AI300" s="24">
        <f t="shared" si="93"/>
        <v>27</v>
      </c>
      <c r="AJ300" s="24">
        <f t="shared" si="80"/>
        <v>100</v>
      </c>
      <c r="AK300" s="24">
        <f t="shared" si="84"/>
        <v>1770</v>
      </c>
      <c r="AL300" s="24">
        <f t="shared" si="85"/>
        <v>21000</v>
      </c>
      <c r="AM300" s="24">
        <f t="shared" si="85"/>
        <v>23520</v>
      </c>
      <c r="AO300" s="24">
        <f t="shared" si="94"/>
        <v>21</v>
      </c>
      <c r="AP300" s="24">
        <f t="shared" si="81"/>
        <v>2130</v>
      </c>
      <c r="AQ300" s="24" t="str">
        <f t="shared" si="95"/>
        <v>T2</v>
      </c>
      <c r="AR300" s="24">
        <f t="shared" si="96"/>
        <v>4</v>
      </c>
      <c r="AS300" s="24">
        <f t="shared" si="97"/>
        <v>1</v>
      </c>
      <c r="AT300" s="24">
        <f t="shared" si="86"/>
        <v>5</v>
      </c>
      <c r="AU300" s="24">
        <f t="shared" si="87"/>
        <v>30</v>
      </c>
      <c r="AV300" s="24">
        <f t="shared" si="88"/>
        <v>1</v>
      </c>
      <c r="AW300" s="24">
        <f t="shared" si="89"/>
        <v>15500</v>
      </c>
      <c r="AX300" s="24">
        <f t="shared" si="82"/>
        <v>100</v>
      </c>
      <c r="AY300" s="24">
        <f t="shared" si="90"/>
        <v>1587</v>
      </c>
    </row>
    <row r="301" spans="31:51">
      <c r="AE301" s="24">
        <f t="shared" si="91"/>
        <v>10</v>
      </c>
      <c r="AF301" s="24">
        <f t="shared" si="79"/>
        <v>1240</v>
      </c>
      <c r="AG301" s="24" t="str">
        <f t="shared" si="92"/>
        <v>T1</v>
      </c>
      <c r="AH301" s="24">
        <f t="shared" si="83"/>
        <v>30</v>
      </c>
      <c r="AI301" s="24">
        <f t="shared" si="93"/>
        <v>28</v>
      </c>
      <c r="AJ301" s="24">
        <f t="shared" si="80"/>
        <v>100</v>
      </c>
      <c r="AK301" s="24">
        <f t="shared" si="84"/>
        <v>1880</v>
      </c>
      <c r="AL301" s="24">
        <f t="shared" si="85"/>
        <v>24500</v>
      </c>
      <c r="AM301" s="24">
        <f t="shared" si="85"/>
        <v>27150</v>
      </c>
      <c r="AO301" s="24">
        <f t="shared" si="94"/>
        <v>21</v>
      </c>
      <c r="AP301" s="24">
        <f t="shared" si="81"/>
        <v>2130</v>
      </c>
      <c r="AQ301" s="24" t="str">
        <f t="shared" si="95"/>
        <v>T2</v>
      </c>
      <c r="AR301" s="24">
        <f t="shared" si="96"/>
        <v>4</v>
      </c>
      <c r="AS301" s="24">
        <f t="shared" si="97"/>
        <v>2</v>
      </c>
      <c r="AT301" s="24">
        <f t="shared" si="86"/>
        <v>5</v>
      </c>
      <c r="AU301" s="24">
        <f t="shared" si="87"/>
        <v>30</v>
      </c>
      <c r="AV301" s="24">
        <f t="shared" si="88"/>
        <v>1</v>
      </c>
      <c r="AW301" s="24">
        <f t="shared" si="89"/>
        <v>15500</v>
      </c>
      <c r="AX301" s="24">
        <f t="shared" si="82"/>
        <v>100</v>
      </c>
      <c r="AY301" s="24">
        <f t="shared" si="90"/>
        <v>1769</v>
      </c>
    </row>
    <row r="302" spans="31:51">
      <c r="AE302" s="24">
        <f t="shared" si="91"/>
        <v>10</v>
      </c>
      <c r="AF302" s="24">
        <f t="shared" si="79"/>
        <v>1240</v>
      </c>
      <c r="AG302" s="24" t="str">
        <f t="shared" si="92"/>
        <v>T1</v>
      </c>
      <c r="AH302" s="24">
        <f t="shared" si="83"/>
        <v>30</v>
      </c>
      <c r="AI302" s="24">
        <f t="shared" si="93"/>
        <v>29</v>
      </c>
      <c r="AJ302" s="24">
        <f t="shared" si="80"/>
        <v>100</v>
      </c>
      <c r="AK302" s="24">
        <f t="shared" si="84"/>
        <v>1990</v>
      </c>
      <c r="AL302" s="24">
        <f t="shared" si="85"/>
        <v>27500</v>
      </c>
      <c r="AM302" s="24">
        <f t="shared" si="85"/>
        <v>30750</v>
      </c>
      <c r="AO302" s="24">
        <f t="shared" si="94"/>
        <v>21</v>
      </c>
      <c r="AP302" s="24">
        <f t="shared" si="81"/>
        <v>2130</v>
      </c>
      <c r="AQ302" s="24" t="str">
        <f t="shared" si="95"/>
        <v>T2</v>
      </c>
      <c r="AR302" s="24">
        <f t="shared" si="96"/>
        <v>4</v>
      </c>
      <c r="AS302" s="24">
        <f t="shared" si="97"/>
        <v>3</v>
      </c>
      <c r="AT302" s="24">
        <f t="shared" si="86"/>
        <v>5</v>
      </c>
      <c r="AU302" s="24">
        <f t="shared" si="87"/>
        <v>30</v>
      </c>
      <c r="AV302" s="24">
        <f t="shared" si="88"/>
        <v>1</v>
      </c>
      <c r="AW302" s="24">
        <f t="shared" si="89"/>
        <v>15500</v>
      </c>
      <c r="AX302" s="24">
        <f t="shared" si="82"/>
        <v>100</v>
      </c>
      <c r="AY302" s="24">
        <f t="shared" si="90"/>
        <v>1951</v>
      </c>
    </row>
    <row r="303" spans="31:51">
      <c r="AE303" s="24">
        <f t="shared" si="91"/>
        <v>10</v>
      </c>
      <c r="AF303" s="24">
        <f t="shared" si="79"/>
        <v>1240</v>
      </c>
      <c r="AG303" s="24" t="str">
        <f t="shared" si="92"/>
        <v>T1</v>
      </c>
      <c r="AH303" s="24">
        <f t="shared" si="83"/>
        <v>30</v>
      </c>
      <c r="AI303" s="24">
        <f t="shared" si="93"/>
        <v>30</v>
      </c>
      <c r="AJ303" s="24">
        <f t="shared" si="80"/>
        <v>100</v>
      </c>
      <c r="AK303" s="24">
        <f t="shared" si="84"/>
        <v>2100</v>
      </c>
      <c r="AL303" s="24">
        <f t="shared" si="85"/>
        <v>31000</v>
      </c>
      <c r="AM303" s="24">
        <f t="shared" si="85"/>
        <v>34380</v>
      </c>
      <c r="AO303" s="24">
        <f t="shared" si="94"/>
        <v>21</v>
      </c>
      <c r="AP303" s="24">
        <f t="shared" si="81"/>
        <v>2130</v>
      </c>
      <c r="AQ303" s="24" t="str">
        <f t="shared" si="95"/>
        <v>T2</v>
      </c>
      <c r="AR303" s="24">
        <f t="shared" si="96"/>
        <v>4</v>
      </c>
      <c r="AS303" s="24">
        <f t="shared" si="97"/>
        <v>4</v>
      </c>
      <c r="AT303" s="24">
        <f t="shared" si="86"/>
        <v>5</v>
      </c>
      <c r="AU303" s="24">
        <f t="shared" si="87"/>
        <v>30</v>
      </c>
      <c r="AV303" s="24">
        <f t="shared" si="88"/>
        <v>1</v>
      </c>
      <c r="AW303" s="24">
        <f t="shared" si="89"/>
        <v>15500</v>
      </c>
      <c r="AX303" s="24">
        <f t="shared" si="82"/>
        <v>100</v>
      </c>
      <c r="AY303" s="24">
        <f t="shared" si="90"/>
        <v>2133</v>
      </c>
    </row>
    <row r="304" spans="31:51">
      <c r="AE304" s="24">
        <f t="shared" si="91"/>
        <v>11</v>
      </c>
      <c r="AF304" s="24">
        <f t="shared" si="79"/>
        <v>1250</v>
      </c>
      <c r="AG304" s="24" t="str">
        <f t="shared" si="92"/>
        <v>T1</v>
      </c>
      <c r="AH304" s="24">
        <f t="shared" si="83"/>
        <v>30</v>
      </c>
      <c r="AI304" s="24">
        <f t="shared" si="93"/>
        <v>1</v>
      </c>
      <c r="AJ304" s="24">
        <f t="shared" si="80"/>
        <v>102</v>
      </c>
      <c r="AK304" s="24">
        <f t="shared" si="84"/>
        <v>25</v>
      </c>
      <c r="AL304" s="24">
        <f t="shared" si="85"/>
        <v>80</v>
      </c>
      <c r="AM304" s="24">
        <f t="shared" si="85"/>
        <v>30</v>
      </c>
      <c r="AO304" s="24">
        <f t="shared" si="94"/>
        <v>21</v>
      </c>
      <c r="AP304" s="24">
        <f t="shared" si="81"/>
        <v>2130</v>
      </c>
      <c r="AQ304" s="24" t="str">
        <f t="shared" si="95"/>
        <v>T2</v>
      </c>
      <c r="AR304" s="24">
        <f t="shared" si="96"/>
        <v>5</v>
      </c>
      <c r="AS304" s="24">
        <f t="shared" si="97"/>
        <v>0</v>
      </c>
      <c r="AT304" s="24">
        <f t="shared" si="86"/>
        <v>5</v>
      </c>
      <c r="AU304" s="24">
        <f t="shared" si="87"/>
        <v>45</v>
      </c>
      <c r="AV304" s="24">
        <f t="shared" si="88"/>
        <v>1</v>
      </c>
      <c r="AW304" s="24">
        <f t="shared" si="89"/>
        <v>19000</v>
      </c>
      <c r="AX304" s="24">
        <f t="shared" si="82"/>
        <v>100</v>
      </c>
      <c r="AY304" s="24">
        <f t="shared" si="90"/>
        <v>2345</v>
      </c>
    </row>
    <row r="305" spans="31:51">
      <c r="AE305" s="24">
        <f t="shared" si="91"/>
        <v>11</v>
      </c>
      <c r="AF305" s="24">
        <f t="shared" si="79"/>
        <v>1250</v>
      </c>
      <c r="AG305" s="24" t="str">
        <f t="shared" si="92"/>
        <v>T1</v>
      </c>
      <c r="AH305" s="24">
        <f t="shared" si="83"/>
        <v>30</v>
      </c>
      <c r="AI305" s="24">
        <f t="shared" si="93"/>
        <v>2</v>
      </c>
      <c r="AJ305" s="24">
        <f t="shared" si="80"/>
        <v>102</v>
      </c>
      <c r="AK305" s="24">
        <f t="shared" si="84"/>
        <v>50</v>
      </c>
      <c r="AL305" s="24">
        <f t="shared" si="85"/>
        <v>120</v>
      </c>
      <c r="AM305" s="24">
        <f t="shared" si="85"/>
        <v>300</v>
      </c>
      <c r="AO305" s="24">
        <f t="shared" si="94"/>
        <v>21</v>
      </c>
      <c r="AP305" s="24">
        <f t="shared" si="81"/>
        <v>2130</v>
      </c>
      <c r="AQ305" s="24" t="str">
        <f t="shared" si="95"/>
        <v>T2</v>
      </c>
      <c r="AR305" s="24">
        <f t="shared" si="96"/>
        <v>5</v>
      </c>
      <c r="AS305" s="24">
        <f t="shared" si="97"/>
        <v>1</v>
      </c>
      <c r="AT305" s="24">
        <f t="shared" si="86"/>
        <v>5</v>
      </c>
      <c r="AU305" s="24">
        <f t="shared" si="87"/>
        <v>45</v>
      </c>
      <c r="AV305" s="24">
        <f t="shared" si="88"/>
        <v>1</v>
      </c>
      <c r="AW305" s="24">
        <f t="shared" si="89"/>
        <v>113000</v>
      </c>
      <c r="AX305" s="24">
        <f t="shared" si="82"/>
        <v>100</v>
      </c>
      <c r="AY305" s="24">
        <f t="shared" si="90"/>
        <v>2557</v>
      </c>
    </row>
    <row r="306" spans="31:51">
      <c r="AE306" s="24">
        <f t="shared" si="91"/>
        <v>11</v>
      </c>
      <c r="AF306" s="24">
        <f t="shared" si="79"/>
        <v>1250</v>
      </c>
      <c r="AG306" s="24" t="str">
        <f t="shared" si="92"/>
        <v>T1</v>
      </c>
      <c r="AH306" s="24">
        <f t="shared" si="83"/>
        <v>30</v>
      </c>
      <c r="AI306" s="24">
        <f t="shared" si="93"/>
        <v>3</v>
      </c>
      <c r="AJ306" s="24">
        <f t="shared" si="80"/>
        <v>102</v>
      </c>
      <c r="AK306" s="24">
        <f t="shared" si="84"/>
        <v>75</v>
      </c>
      <c r="AL306" s="24">
        <f t="shared" si="85"/>
        <v>150</v>
      </c>
      <c r="AM306" s="24">
        <f t="shared" si="85"/>
        <v>570</v>
      </c>
      <c r="AO306" s="24">
        <f t="shared" si="94"/>
        <v>21</v>
      </c>
      <c r="AP306" s="24">
        <f t="shared" si="81"/>
        <v>2130</v>
      </c>
      <c r="AQ306" s="24" t="str">
        <f t="shared" si="95"/>
        <v>T2</v>
      </c>
      <c r="AR306" s="24">
        <f t="shared" si="96"/>
        <v>5</v>
      </c>
      <c r="AS306" s="24">
        <f t="shared" si="97"/>
        <v>2</v>
      </c>
      <c r="AT306" s="24">
        <f t="shared" si="86"/>
        <v>5</v>
      </c>
      <c r="AU306" s="24">
        <f t="shared" si="87"/>
        <v>45</v>
      </c>
      <c r="AV306" s="24">
        <f t="shared" si="88"/>
        <v>1</v>
      </c>
      <c r="AW306" s="24">
        <f t="shared" si="89"/>
        <v>113000</v>
      </c>
      <c r="AX306" s="24">
        <f t="shared" si="82"/>
        <v>100</v>
      </c>
      <c r="AY306" s="24">
        <f t="shared" si="90"/>
        <v>2769</v>
      </c>
    </row>
    <row r="307" spans="31:51">
      <c r="AE307" s="24">
        <f t="shared" si="91"/>
        <v>11</v>
      </c>
      <c r="AF307" s="24">
        <f t="shared" si="79"/>
        <v>1250</v>
      </c>
      <c r="AG307" s="24" t="str">
        <f t="shared" si="92"/>
        <v>T1</v>
      </c>
      <c r="AH307" s="24">
        <f t="shared" si="83"/>
        <v>30</v>
      </c>
      <c r="AI307" s="24">
        <f t="shared" si="93"/>
        <v>4</v>
      </c>
      <c r="AJ307" s="24">
        <f t="shared" si="80"/>
        <v>102</v>
      </c>
      <c r="AK307" s="24">
        <f t="shared" si="84"/>
        <v>100</v>
      </c>
      <c r="AL307" s="24">
        <f t="shared" si="85"/>
        <v>190</v>
      </c>
      <c r="AM307" s="24">
        <f t="shared" si="85"/>
        <v>870</v>
      </c>
      <c r="AO307" s="24">
        <f t="shared" si="94"/>
        <v>21</v>
      </c>
      <c r="AP307" s="24">
        <f t="shared" si="81"/>
        <v>2130</v>
      </c>
      <c r="AQ307" s="24" t="str">
        <f t="shared" si="95"/>
        <v>T2</v>
      </c>
      <c r="AR307" s="24">
        <f t="shared" si="96"/>
        <v>5</v>
      </c>
      <c r="AS307" s="24">
        <f t="shared" si="97"/>
        <v>3</v>
      </c>
      <c r="AT307" s="24">
        <f t="shared" si="86"/>
        <v>5</v>
      </c>
      <c r="AU307" s="24">
        <f t="shared" si="87"/>
        <v>45</v>
      </c>
      <c r="AV307" s="24">
        <f t="shared" si="88"/>
        <v>1</v>
      </c>
      <c r="AW307" s="24">
        <f t="shared" si="89"/>
        <v>113000</v>
      </c>
      <c r="AX307" s="24">
        <f t="shared" si="82"/>
        <v>100</v>
      </c>
      <c r="AY307" s="24">
        <f t="shared" si="90"/>
        <v>2981</v>
      </c>
    </row>
    <row r="308" spans="31:51">
      <c r="AE308" s="24">
        <f t="shared" si="91"/>
        <v>11</v>
      </c>
      <c r="AF308" s="24">
        <f t="shared" si="79"/>
        <v>1250</v>
      </c>
      <c r="AG308" s="24" t="str">
        <f t="shared" si="92"/>
        <v>T1</v>
      </c>
      <c r="AH308" s="24">
        <f t="shared" si="83"/>
        <v>30</v>
      </c>
      <c r="AI308" s="24">
        <f t="shared" si="93"/>
        <v>5</v>
      </c>
      <c r="AJ308" s="24">
        <f t="shared" si="80"/>
        <v>102</v>
      </c>
      <c r="AK308" s="24">
        <f t="shared" si="84"/>
        <v>125</v>
      </c>
      <c r="AL308" s="24">
        <f t="shared" si="85"/>
        <v>230</v>
      </c>
      <c r="AM308" s="24">
        <f t="shared" si="85"/>
        <v>1140</v>
      </c>
      <c r="AO308" s="24">
        <f t="shared" si="94"/>
        <v>21</v>
      </c>
      <c r="AP308" s="24">
        <f t="shared" si="81"/>
        <v>2130</v>
      </c>
      <c r="AQ308" s="24" t="str">
        <f t="shared" si="95"/>
        <v>T2</v>
      </c>
      <c r="AR308" s="24">
        <f t="shared" si="96"/>
        <v>5</v>
      </c>
      <c r="AS308" s="24">
        <f t="shared" si="97"/>
        <v>4</v>
      </c>
      <c r="AT308" s="24">
        <f t="shared" si="86"/>
        <v>5</v>
      </c>
      <c r="AU308" s="24">
        <f t="shared" si="87"/>
        <v>45</v>
      </c>
      <c r="AV308" s="24">
        <f t="shared" si="88"/>
        <v>1</v>
      </c>
      <c r="AW308" s="24">
        <f t="shared" si="89"/>
        <v>113000</v>
      </c>
      <c r="AX308" s="24">
        <f t="shared" si="82"/>
        <v>100</v>
      </c>
      <c r="AY308" s="24">
        <f t="shared" si="90"/>
        <v>3193</v>
      </c>
    </row>
    <row r="309" spans="31:51">
      <c r="AE309" s="24">
        <f t="shared" si="91"/>
        <v>11</v>
      </c>
      <c r="AF309" s="24">
        <f t="shared" si="79"/>
        <v>1250</v>
      </c>
      <c r="AG309" s="24" t="str">
        <f t="shared" si="92"/>
        <v>T1</v>
      </c>
      <c r="AH309" s="24">
        <f t="shared" si="83"/>
        <v>30</v>
      </c>
      <c r="AI309" s="24">
        <f t="shared" si="93"/>
        <v>6</v>
      </c>
      <c r="AJ309" s="24">
        <f t="shared" si="80"/>
        <v>102</v>
      </c>
      <c r="AK309" s="24">
        <f t="shared" si="84"/>
        <v>170</v>
      </c>
      <c r="AL309" s="24">
        <f t="shared" si="85"/>
        <v>350</v>
      </c>
      <c r="AM309" s="24">
        <f t="shared" si="85"/>
        <v>960</v>
      </c>
      <c r="AO309" s="24">
        <f t="shared" si="94"/>
        <v>21</v>
      </c>
      <c r="AP309" s="24">
        <f t="shared" si="81"/>
        <v>2130</v>
      </c>
      <c r="AQ309" s="24" t="str">
        <f t="shared" si="95"/>
        <v>T2</v>
      </c>
      <c r="AR309" s="24">
        <f t="shared" si="96"/>
        <v>5</v>
      </c>
      <c r="AS309" s="24">
        <f t="shared" si="97"/>
        <v>5</v>
      </c>
      <c r="AT309" s="24">
        <f t="shared" si="86"/>
        <v>5</v>
      </c>
      <c r="AU309" s="24">
        <f t="shared" si="87"/>
        <v>45</v>
      </c>
      <c r="AV309" s="24">
        <f t="shared" si="88"/>
        <v>0</v>
      </c>
      <c r="AW309" s="24">
        <f t="shared" si="89"/>
        <v>113000</v>
      </c>
      <c r="AX309" s="24">
        <f t="shared" si="82"/>
        <v>100</v>
      </c>
      <c r="AY309" s="24">
        <f t="shared" si="90"/>
        <v>3405</v>
      </c>
    </row>
    <row r="310" spans="31:51">
      <c r="AE310" s="24">
        <f t="shared" si="91"/>
        <v>11</v>
      </c>
      <c r="AF310" s="24">
        <f t="shared" si="79"/>
        <v>1250</v>
      </c>
      <c r="AG310" s="24" t="str">
        <f t="shared" si="92"/>
        <v>T1</v>
      </c>
      <c r="AH310" s="24">
        <f t="shared" si="83"/>
        <v>30</v>
      </c>
      <c r="AI310" s="24">
        <f t="shared" si="93"/>
        <v>7</v>
      </c>
      <c r="AJ310" s="24">
        <f t="shared" si="80"/>
        <v>102</v>
      </c>
      <c r="AK310" s="24">
        <f t="shared" si="84"/>
        <v>215</v>
      </c>
      <c r="AL310" s="24">
        <f t="shared" si="85"/>
        <v>550</v>
      </c>
      <c r="AM310" s="24">
        <f t="shared" si="85"/>
        <v>1470</v>
      </c>
      <c r="AO310" s="24">
        <f t="shared" si="94"/>
        <v>22</v>
      </c>
      <c r="AP310" s="24">
        <f t="shared" si="81"/>
        <v>2140</v>
      </c>
      <c r="AQ310" s="24" t="str">
        <f t="shared" si="95"/>
        <v>T2</v>
      </c>
      <c r="AR310" s="24">
        <f t="shared" si="96"/>
        <v>2</v>
      </c>
      <c r="AS310" s="24">
        <f t="shared" si="97"/>
        <v>0</v>
      </c>
      <c r="AT310" s="24">
        <f t="shared" si="86"/>
        <v>5</v>
      </c>
      <c r="AU310" s="24">
        <f t="shared" si="87"/>
        <v>10</v>
      </c>
      <c r="AV310" s="24">
        <f t="shared" si="88"/>
        <v>1</v>
      </c>
      <c r="AW310" s="24">
        <f t="shared" si="89"/>
        <v>180</v>
      </c>
      <c r="AX310" s="24">
        <f t="shared" si="82"/>
        <v>100</v>
      </c>
      <c r="AY310" s="24">
        <f t="shared" si="90"/>
        <v>325</v>
      </c>
    </row>
    <row r="311" spans="31:51">
      <c r="AE311" s="24">
        <f t="shared" si="91"/>
        <v>11</v>
      </c>
      <c r="AF311" s="24">
        <f t="shared" si="79"/>
        <v>1250</v>
      </c>
      <c r="AG311" s="24" t="str">
        <f t="shared" si="92"/>
        <v>T1</v>
      </c>
      <c r="AH311" s="24">
        <f t="shared" si="83"/>
        <v>30</v>
      </c>
      <c r="AI311" s="24">
        <f t="shared" si="93"/>
        <v>8</v>
      </c>
      <c r="AJ311" s="24">
        <f t="shared" si="80"/>
        <v>102</v>
      </c>
      <c r="AK311" s="24">
        <f t="shared" si="84"/>
        <v>260</v>
      </c>
      <c r="AL311" s="24">
        <f t="shared" si="85"/>
        <v>700</v>
      </c>
      <c r="AM311" s="24">
        <f t="shared" si="85"/>
        <v>1950</v>
      </c>
      <c r="AO311" s="24">
        <f t="shared" si="94"/>
        <v>22</v>
      </c>
      <c r="AP311" s="24">
        <f t="shared" si="81"/>
        <v>2140</v>
      </c>
      <c r="AQ311" s="24" t="str">
        <f t="shared" si="95"/>
        <v>T2</v>
      </c>
      <c r="AR311" s="24">
        <f t="shared" si="96"/>
        <v>2</v>
      </c>
      <c r="AS311" s="24">
        <f t="shared" si="97"/>
        <v>1</v>
      </c>
      <c r="AT311" s="24">
        <f t="shared" si="86"/>
        <v>5</v>
      </c>
      <c r="AU311" s="24">
        <f t="shared" si="87"/>
        <v>10</v>
      </c>
      <c r="AV311" s="24">
        <f t="shared" si="88"/>
        <v>1</v>
      </c>
      <c r="AW311" s="24">
        <f t="shared" si="89"/>
        <v>550</v>
      </c>
      <c r="AX311" s="24">
        <f t="shared" si="82"/>
        <v>100</v>
      </c>
      <c r="AY311" s="24">
        <f t="shared" si="90"/>
        <v>450</v>
      </c>
    </row>
    <row r="312" spans="31:51">
      <c r="AE312" s="24">
        <f t="shared" si="91"/>
        <v>11</v>
      </c>
      <c r="AF312" s="24">
        <f t="shared" si="79"/>
        <v>1250</v>
      </c>
      <c r="AG312" s="24" t="str">
        <f t="shared" si="92"/>
        <v>T1</v>
      </c>
      <c r="AH312" s="24">
        <f t="shared" si="83"/>
        <v>30</v>
      </c>
      <c r="AI312" s="24">
        <f t="shared" si="93"/>
        <v>9</v>
      </c>
      <c r="AJ312" s="24">
        <f t="shared" si="80"/>
        <v>102</v>
      </c>
      <c r="AK312" s="24">
        <f t="shared" si="84"/>
        <v>305</v>
      </c>
      <c r="AL312" s="24">
        <f t="shared" si="85"/>
        <v>900</v>
      </c>
      <c r="AM312" s="24">
        <f t="shared" si="85"/>
        <v>2430</v>
      </c>
      <c r="AO312" s="24">
        <f t="shared" si="94"/>
        <v>22</v>
      </c>
      <c r="AP312" s="24">
        <f t="shared" si="81"/>
        <v>2140</v>
      </c>
      <c r="AQ312" s="24" t="str">
        <f t="shared" si="95"/>
        <v>T2</v>
      </c>
      <c r="AR312" s="24">
        <f t="shared" si="96"/>
        <v>2</v>
      </c>
      <c r="AS312" s="24">
        <f t="shared" si="97"/>
        <v>2</v>
      </c>
      <c r="AT312" s="24">
        <f t="shared" si="86"/>
        <v>5</v>
      </c>
      <c r="AU312" s="24">
        <f t="shared" si="87"/>
        <v>10</v>
      </c>
      <c r="AV312" s="24">
        <f t="shared" si="88"/>
        <v>1</v>
      </c>
      <c r="AW312" s="24">
        <f t="shared" si="89"/>
        <v>550</v>
      </c>
      <c r="AX312" s="24">
        <f t="shared" si="82"/>
        <v>100</v>
      </c>
      <c r="AY312" s="24">
        <f t="shared" si="90"/>
        <v>575</v>
      </c>
    </row>
    <row r="313" spans="31:51">
      <c r="AE313" s="24">
        <f t="shared" si="91"/>
        <v>11</v>
      </c>
      <c r="AF313" s="24">
        <f t="shared" si="79"/>
        <v>1250</v>
      </c>
      <c r="AG313" s="24" t="str">
        <f t="shared" si="92"/>
        <v>T1</v>
      </c>
      <c r="AH313" s="24">
        <f t="shared" si="83"/>
        <v>30</v>
      </c>
      <c r="AI313" s="24">
        <f t="shared" si="93"/>
        <v>10</v>
      </c>
      <c r="AJ313" s="24">
        <f t="shared" si="80"/>
        <v>102</v>
      </c>
      <c r="AK313" s="24">
        <f t="shared" si="84"/>
        <v>350</v>
      </c>
      <c r="AL313" s="24">
        <f t="shared" si="85"/>
        <v>1100</v>
      </c>
      <c r="AM313" s="24">
        <f t="shared" si="85"/>
        <v>2910</v>
      </c>
      <c r="AO313" s="24">
        <f t="shared" si="94"/>
        <v>22</v>
      </c>
      <c r="AP313" s="24">
        <f t="shared" si="81"/>
        <v>2140</v>
      </c>
      <c r="AQ313" s="24" t="str">
        <f t="shared" si="95"/>
        <v>T2</v>
      </c>
      <c r="AR313" s="24">
        <f t="shared" si="96"/>
        <v>3</v>
      </c>
      <c r="AS313" s="24">
        <f t="shared" si="97"/>
        <v>0</v>
      </c>
      <c r="AT313" s="24">
        <f t="shared" si="86"/>
        <v>5</v>
      </c>
      <c r="AU313" s="24">
        <f t="shared" si="87"/>
        <v>20</v>
      </c>
      <c r="AV313" s="24">
        <f t="shared" si="88"/>
        <v>1</v>
      </c>
      <c r="AW313" s="24">
        <f t="shared" si="89"/>
        <v>650</v>
      </c>
      <c r="AX313" s="24">
        <f t="shared" si="82"/>
        <v>100</v>
      </c>
      <c r="AY313" s="24">
        <f t="shared" si="90"/>
        <v>737</v>
      </c>
    </row>
    <row r="314" spans="31:51">
      <c r="AE314" s="24">
        <f t="shared" si="91"/>
        <v>11</v>
      </c>
      <c r="AF314" s="24">
        <f t="shared" si="79"/>
        <v>1250</v>
      </c>
      <c r="AG314" s="24" t="str">
        <f t="shared" si="92"/>
        <v>T1</v>
      </c>
      <c r="AH314" s="24">
        <f t="shared" si="83"/>
        <v>30</v>
      </c>
      <c r="AI314" s="24">
        <f t="shared" si="93"/>
        <v>11</v>
      </c>
      <c r="AJ314" s="24">
        <f t="shared" si="80"/>
        <v>102</v>
      </c>
      <c r="AK314" s="24">
        <f t="shared" si="84"/>
        <v>415</v>
      </c>
      <c r="AL314" s="24">
        <f t="shared" si="85"/>
        <v>200</v>
      </c>
      <c r="AM314" s="24">
        <f t="shared" si="85"/>
        <v>390</v>
      </c>
      <c r="AO314" s="24">
        <f t="shared" si="94"/>
        <v>22</v>
      </c>
      <c r="AP314" s="24">
        <f t="shared" si="81"/>
        <v>2140</v>
      </c>
      <c r="AQ314" s="24" t="str">
        <f t="shared" si="95"/>
        <v>T2</v>
      </c>
      <c r="AR314" s="24">
        <f t="shared" si="96"/>
        <v>3</v>
      </c>
      <c r="AS314" s="24">
        <f t="shared" si="97"/>
        <v>1</v>
      </c>
      <c r="AT314" s="24">
        <f t="shared" si="86"/>
        <v>5</v>
      </c>
      <c r="AU314" s="24">
        <f t="shared" si="87"/>
        <v>20</v>
      </c>
      <c r="AV314" s="24">
        <f t="shared" si="88"/>
        <v>1</v>
      </c>
      <c r="AW314" s="24">
        <f t="shared" si="89"/>
        <v>2600</v>
      </c>
      <c r="AX314" s="24">
        <f t="shared" si="82"/>
        <v>100</v>
      </c>
      <c r="AY314" s="24">
        <f t="shared" si="90"/>
        <v>899</v>
      </c>
    </row>
    <row r="315" spans="31:51">
      <c r="AE315" s="24">
        <f t="shared" si="91"/>
        <v>11</v>
      </c>
      <c r="AF315" s="24">
        <f t="shared" si="79"/>
        <v>1250</v>
      </c>
      <c r="AG315" s="24" t="str">
        <f t="shared" si="92"/>
        <v>T1</v>
      </c>
      <c r="AH315" s="24">
        <f t="shared" si="83"/>
        <v>30</v>
      </c>
      <c r="AI315" s="24">
        <f t="shared" si="93"/>
        <v>12</v>
      </c>
      <c r="AJ315" s="24">
        <f t="shared" si="80"/>
        <v>102</v>
      </c>
      <c r="AK315" s="24">
        <f t="shared" si="84"/>
        <v>480</v>
      </c>
      <c r="AL315" s="24">
        <f t="shared" si="85"/>
        <v>650</v>
      </c>
      <c r="AM315" s="24">
        <f t="shared" si="85"/>
        <v>1170</v>
      </c>
      <c r="AO315" s="24">
        <f t="shared" si="94"/>
        <v>22</v>
      </c>
      <c r="AP315" s="24">
        <f t="shared" si="81"/>
        <v>2140</v>
      </c>
      <c r="AQ315" s="24" t="str">
        <f t="shared" si="95"/>
        <v>T2</v>
      </c>
      <c r="AR315" s="24">
        <f t="shared" si="96"/>
        <v>3</v>
      </c>
      <c r="AS315" s="24">
        <f t="shared" si="97"/>
        <v>2</v>
      </c>
      <c r="AT315" s="24">
        <f t="shared" si="86"/>
        <v>5</v>
      </c>
      <c r="AU315" s="24">
        <f t="shared" si="87"/>
        <v>20</v>
      </c>
      <c r="AV315" s="24">
        <f t="shared" si="88"/>
        <v>1</v>
      </c>
      <c r="AW315" s="24">
        <f t="shared" si="89"/>
        <v>2600</v>
      </c>
      <c r="AX315" s="24">
        <f t="shared" si="82"/>
        <v>100</v>
      </c>
      <c r="AY315" s="24">
        <f t="shared" si="90"/>
        <v>1061</v>
      </c>
    </row>
    <row r="316" spans="31:51">
      <c r="AE316" s="24">
        <f t="shared" si="91"/>
        <v>11</v>
      </c>
      <c r="AF316" s="24">
        <f t="shared" si="79"/>
        <v>1250</v>
      </c>
      <c r="AG316" s="24" t="str">
        <f t="shared" si="92"/>
        <v>T1</v>
      </c>
      <c r="AH316" s="24">
        <f t="shared" si="83"/>
        <v>30</v>
      </c>
      <c r="AI316" s="24">
        <f t="shared" si="93"/>
        <v>13</v>
      </c>
      <c r="AJ316" s="24">
        <f t="shared" si="80"/>
        <v>102</v>
      </c>
      <c r="AK316" s="24">
        <f t="shared" si="84"/>
        <v>545</v>
      </c>
      <c r="AL316" s="24">
        <f t="shared" si="85"/>
        <v>1100</v>
      </c>
      <c r="AM316" s="24">
        <f t="shared" si="85"/>
        <v>1980</v>
      </c>
      <c r="AO316" s="24">
        <f t="shared" si="94"/>
        <v>22</v>
      </c>
      <c r="AP316" s="24">
        <f t="shared" si="81"/>
        <v>2140</v>
      </c>
      <c r="AQ316" s="24" t="str">
        <f t="shared" si="95"/>
        <v>T2</v>
      </c>
      <c r="AR316" s="24">
        <f t="shared" si="96"/>
        <v>3</v>
      </c>
      <c r="AS316" s="24">
        <f t="shared" si="97"/>
        <v>3</v>
      </c>
      <c r="AT316" s="24">
        <f t="shared" si="86"/>
        <v>5</v>
      </c>
      <c r="AU316" s="24">
        <f t="shared" si="87"/>
        <v>20</v>
      </c>
      <c r="AV316" s="24">
        <f t="shared" si="88"/>
        <v>1</v>
      </c>
      <c r="AW316" s="24">
        <f t="shared" si="89"/>
        <v>2600</v>
      </c>
      <c r="AX316" s="24">
        <f t="shared" si="82"/>
        <v>100</v>
      </c>
      <c r="AY316" s="24">
        <f t="shared" si="90"/>
        <v>1223</v>
      </c>
    </row>
    <row r="317" spans="31:51">
      <c r="AE317" s="24">
        <f t="shared" si="91"/>
        <v>11</v>
      </c>
      <c r="AF317" s="24">
        <f t="shared" si="79"/>
        <v>1250</v>
      </c>
      <c r="AG317" s="24" t="str">
        <f t="shared" si="92"/>
        <v>T1</v>
      </c>
      <c r="AH317" s="24">
        <f t="shared" si="83"/>
        <v>30</v>
      </c>
      <c r="AI317" s="24">
        <f t="shared" si="93"/>
        <v>14</v>
      </c>
      <c r="AJ317" s="24">
        <f t="shared" si="80"/>
        <v>102</v>
      </c>
      <c r="AK317" s="24">
        <f t="shared" si="84"/>
        <v>610</v>
      </c>
      <c r="AL317" s="24">
        <f t="shared" si="85"/>
        <v>1550</v>
      </c>
      <c r="AM317" s="24">
        <f t="shared" si="85"/>
        <v>2760</v>
      </c>
      <c r="AO317" s="24">
        <f t="shared" si="94"/>
        <v>22</v>
      </c>
      <c r="AP317" s="24">
        <f t="shared" si="81"/>
        <v>2140</v>
      </c>
      <c r="AQ317" s="24" t="str">
        <f t="shared" si="95"/>
        <v>T2</v>
      </c>
      <c r="AR317" s="24">
        <f t="shared" si="96"/>
        <v>4</v>
      </c>
      <c r="AS317" s="24">
        <f t="shared" si="97"/>
        <v>0</v>
      </c>
      <c r="AT317" s="24">
        <f t="shared" si="86"/>
        <v>5</v>
      </c>
      <c r="AU317" s="24">
        <f t="shared" si="87"/>
        <v>30</v>
      </c>
      <c r="AV317" s="24">
        <f t="shared" si="88"/>
        <v>1</v>
      </c>
      <c r="AW317" s="24">
        <f t="shared" si="89"/>
        <v>3100</v>
      </c>
      <c r="AX317" s="24">
        <f t="shared" si="82"/>
        <v>100</v>
      </c>
      <c r="AY317" s="24">
        <f t="shared" si="90"/>
        <v>1405</v>
      </c>
    </row>
    <row r="318" spans="31:51">
      <c r="AE318" s="24">
        <f t="shared" si="91"/>
        <v>11</v>
      </c>
      <c r="AF318" s="24">
        <f t="shared" si="79"/>
        <v>1250</v>
      </c>
      <c r="AG318" s="24" t="str">
        <f t="shared" si="92"/>
        <v>T1</v>
      </c>
      <c r="AH318" s="24">
        <f t="shared" si="83"/>
        <v>30</v>
      </c>
      <c r="AI318" s="24">
        <f t="shared" si="93"/>
        <v>15</v>
      </c>
      <c r="AJ318" s="24">
        <f t="shared" si="80"/>
        <v>102</v>
      </c>
      <c r="AK318" s="24">
        <f t="shared" si="84"/>
        <v>675</v>
      </c>
      <c r="AL318" s="24">
        <f t="shared" si="85"/>
        <v>1950</v>
      </c>
      <c r="AM318" s="24">
        <f t="shared" si="85"/>
        <v>3540</v>
      </c>
      <c r="AO318" s="24">
        <f t="shared" si="94"/>
        <v>22</v>
      </c>
      <c r="AP318" s="24">
        <f t="shared" si="81"/>
        <v>2140</v>
      </c>
      <c r="AQ318" s="24" t="str">
        <f t="shared" si="95"/>
        <v>T2</v>
      </c>
      <c r="AR318" s="24">
        <f t="shared" si="96"/>
        <v>4</v>
      </c>
      <c r="AS318" s="24">
        <f t="shared" si="97"/>
        <v>1</v>
      </c>
      <c r="AT318" s="24">
        <f t="shared" si="86"/>
        <v>5</v>
      </c>
      <c r="AU318" s="24">
        <f t="shared" si="87"/>
        <v>30</v>
      </c>
      <c r="AV318" s="24">
        <f t="shared" si="88"/>
        <v>1</v>
      </c>
      <c r="AW318" s="24">
        <f t="shared" si="89"/>
        <v>15500</v>
      </c>
      <c r="AX318" s="24">
        <f t="shared" si="82"/>
        <v>100</v>
      </c>
      <c r="AY318" s="24">
        <f t="shared" si="90"/>
        <v>1587</v>
      </c>
    </row>
    <row r="319" spans="31:51">
      <c r="AE319" s="24">
        <f t="shared" si="91"/>
        <v>11</v>
      </c>
      <c r="AF319" s="24">
        <f t="shared" si="79"/>
        <v>1250</v>
      </c>
      <c r="AG319" s="24" t="str">
        <f t="shared" si="92"/>
        <v>T1</v>
      </c>
      <c r="AH319" s="24">
        <f t="shared" si="83"/>
        <v>30</v>
      </c>
      <c r="AI319" s="24">
        <f t="shared" si="93"/>
        <v>16</v>
      </c>
      <c r="AJ319" s="24">
        <f t="shared" si="80"/>
        <v>102</v>
      </c>
      <c r="AK319" s="24">
        <f t="shared" si="84"/>
        <v>740</v>
      </c>
      <c r="AL319" s="24">
        <f t="shared" si="85"/>
        <v>2400</v>
      </c>
      <c r="AM319" s="24">
        <f t="shared" si="85"/>
        <v>4350</v>
      </c>
      <c r="AO319" s="24">
        <f t="shared" si="94"/>
        <v>22</v>
      </c>
      <c r="AP319" s="24">
        <f t="shared" si="81"/>
        <v>2140</v>
      </c>
      <c r="AQ319" s="24" t="str">
        <f t="shared" si="95"/>
        <v>T2</v>
      </c>
      <c r="AR319" s="24">
        <f t="shared" si="96"/>
        <v>4</v>
      </c>
      <c r="AS319" s="24">
        <f t="shared" si="97"/>
        <v>2</v>
      </c>
      <c r="AT319" s="24">
        <f t="shared" si="86"/>
        <v>5</v>
      </c>
      <c r="AU319" s="24">
        <f t="shared" si="87"/>
        <v>30</v>
      </c>
      <c r="AV319" s="24">
        <f t="shared" si="88"/>
        <v>1</v>
      </c>
      <c r="AW319" s="24">
        <f t="shared" si="89"/>
        <v>15500</v>
      </c>
      <c r="AX319" s="24">
        <f t="shared" si="82"/>
        <v>100</v>
      </c>
      <c r="AY319" s="24">
        <f t="shared" si="90"/>
        <v>1769</v>
      </c>
    </row>
    <row r="320" spans="31:51">
      <c r="AE320" s="24">
        <f t="shared" si="91"/>
        <v>11</v>
      </c>
      <c r="AF320" s="24">
        <f t="shared" si="79"/>
        <v>1250</v>
      </c>
      <c r="AG320" s="24" t="str">
        <f t="shared" si="92"/>
        <v>T1</v>
      </c>
      <c r="AH320" s="24">
        <f t="shared" si="83"/>
        <v>30</v>
      </c>
      <c r="AI320" s="24">
        <f t="shared" si="93"/>
        <v>17</v>
      </c>
      <c r="AJ320" s="24">
        <f t="shared" si="80"/>
        <v>102</v>
      </c>
      <c r="AK320" s="24">
        <f t="shared" si="84"/>
        <v>805</v>
      </c>
      <c r="AL320" s="24">
        <f t="shared" si="85"/>
        <v>2850</v>
      </c>
      <c r="AM320" s="24">
        <f t="shared" si="85"/>
        <v>5130</v>
      </c>
      <c r="AO320" s="24">
        <f t="shared" si="94"/>
        <v>22</v>
      </c>
      <c r="AP320" s="24">
        <f t="shared" si="81"/>
        <v>2140</v>
      </c>
      <c r="AQ320" s="24" t="str">
        <f t="shared" si="95"/>
        <v>T2</v>
      </c>
      <c r="AR320" s="24">
        <f t="shared" si="96"/>
        <v>4</v>
      </c>
      <c r="AS320" s="24">
        <f t="shared" si="97"/>
        <v>3</v>
      </c>
      <c r="AT320" s="24">
        <f t="shared" si="86"/>
        <v>5</v>
      </c>
      <c r="AU320" s="24">
        <f t="shared" si="87"/>
        <v>30</v>
      </c>
      <c r="AV320" s="24">
        <f t="shared" si="88"/>
        <v>1</v>
      </c>
      <c r="AW320" s="24">
        <f t="shared" si="89"/>
        <v>15500</v>
      </c>
      <c r="AX320" s="24">
        <f t="shared" si="82"/>
        <v>100</v>
      </c>
      <c r="AY320" s="24">
        <f t="shared" si="90"/>
        <v>1951</v>
      </c>
    </row>
    <row r="321" spans="31:51">
      <c r="AE321" s="24">
        <f t="shared" si="91"/>
        <v>11</v>
      </c>
      <c r="AF321" s="24">
        <f t="shared" si="79"/>
        <v>1250</v>
      </c>
      <c r="AG321" s="24" t="str">
        <f t="shared" si="92"/>
        <v>T1</v>
      </c>
      <c r="AH321" s="24">
        <f t="shared" si="83"/>
        <v>30</v>
      </c>
      <c r="AI321" s="24">
        <f t="shared" si="93"/>
        <v>18</v>
      </c>
      <c r="AJ321" s="24">
        <f t="shared" si="80"/>
        <v>102</v>
      </c>
      <c r="AK321" s="24">
        <f t="shared" si="84"/>
        <v>870</v>
      </c>
      <c r="AL321" s="24">
        <f t="shared" si="85"/>
        <v>3300</v>
      </c>
      <c r="AM321" s="24">
        <f t="shared" si="85"/>
        <v>5910</v>
      </c>
      <c r="AO321" s="24">
        <f t="shared" si="94"/>
        <v>22</v>
      </c>
      <c r="AP321" s="24">
        <f t="shared" si="81"/>
        <v>2140</v>
      </c>
      <c r="AQ321" s="24" t="str">
        <f t="shared" si="95"/>
        <v>T2</v>
      </c>
      <c r="AR321" s="24">
        <f t="shared" si="96"/>
        <v>4</v>
      </c>
      <c r="AS321" s="24">
        <f t="shared" si="97"/>
        <v>4</v>
      </c>
      <c r="AT321" s="24">
        <f t="shared" si="86"/>
        <v>5</v>
      </c>
      <c r="AU321" s="24">
        <f t="shared" si="87"/>
        <v>30</v>
      </c>
      <c r="AV321" s="24">
        <f t="shared" si="88"/>
        <v>1</v>
      </c>
      <c r="AW321" s="24">
        <f t="shared" si="89"/>
        <v>15500</v>
      </c>
      <c r="AX321" s="24">
        <f t="shared" si="82"/>
        <v>100</v>
      </c>
      <c r="AY321" s="24">
        <f t="shared" si="90"/>
        <v>2133</v>
      </c>
    </row>
    <row r="322" spans="31:51">
      <c r="AE322" s="24">
        <f t="shared" si="91"/>
        <v>11</v>
      </c>
      <c r="AF322" s="24">
        <f t="shared" si="79"/>
        <v>1250</v>
      </c>
      <c r="AG322" s="24" t="str">
        <f t="shared" si="92"/>
        <v>T1</v>
      </c>
      <c r="AH322" s="24">
        <f t="shared" si="83"/>
        <v>30</v>
      </c>
      <c r="AI322" s="24">
        <f t="shared" si="93"/>
        <v>19</v>
      </c>
      <c r="AJ322" s="24">
        <f t="shared" si="80"/>
        <v>102</v>
      </c>
      <c r="AK322" s="24">
        <f t="shared" si="84"/>
        <v>935</v>
      </c>
      <c r="AL322" s="24">
        <f t="shared" si="85"/>
        <v>3700</v>
      </c>
      <c r="AM322" s="24">
        <f t="shared" si="85"/>
        <v>6720</v>
      </c>
      <c r="AO322" s="24">
        <f t="shared" si="94"/>
        <v>22</v>
      </c>
      <c r="AP322" s="24">
        <f t="shared" si="81"/>
        <v>2140</v>
      </c>
      <c r="AQ322" s="24" t="str">
        <f t="shared" si="95"/>
        <v>T2</v>
      </c>
      <c r="AR322" s="24">
        <f t="shared" si="96"/>
        <v>5</v>
      </c>
      <c r="AS322" s="24">
        <f t="shared" si="97"/>
        <v>0</v>
      </c>
      <c r="AT322" s="24">
        <f t="shared" si="86"/>
        <v>5</v>
      </c>
      <c r="AU322" s="24">
        <f t="shared" si="87"/>
        <v>45</v>
      </c>
      <c r="AV322" s="24">
        <f t="shared" si="88"/>
        <v>1</v>
      </c>
      <c r="AW322" s="24">
        <f t="shared" si="89"/>
        <v>19000</v>
      </c>
      <c r="AX322" s="24">
        <f t="shared" si="82"/>
        <v>100</v>
      </c>
      <c r="AY322" s="24">
        <f t="shared" si="90"/>
        <v>2345</v>
      </c>
    </row>
    <row r="323" spans="31:51">
      <c r="AE323" s="24">
        <f t="shared" si="91"/>
        <v>11</v>
      </c>
      <c r="AF323" s="24">
        <f t="shared" si="79"/>
        <v>1250</v>
      </c>
      <c r="AG323" s="24" t="str">
        <f t="shared" si="92"/>
        <v>T1</v>
      </c>
      <c r="AH323" s="24">
        <f t="shared" si="83"/>
        <v>30</v>
      </c>
      <c r="AI323" s="24">
        <f t="shared" si="93"/>
        <v>20</v>
      </c>
      <c r="AJ323" s="24">
        <f t="shared" si="80"/>
        <v>102</v>
      </c>
      <c r="AK323" s="24">
        <f t="shared" si="84"/>
        <v>1000</v>
      </c>
      <c r="AL323" s="24">
        <f t="shared" si="85"/>
        <v>4200</v>
      </c>
      <c r="AM323" s="24">
        <f t="shared" si="85"/>
        <v>7500</v>
      </c>
      <c r="AO323" s="24">
        <f t="shared" si="94"/>
        <v>22</v>
      </c>
      <c r="AP323" s="24">
        <f t="shared" si="81"/>
        <v>2140</v>
      </c>
      <c r="AQ323" s="24" t="str">
        <f t="shared" si="95"/>
        <v>T2</v>
      </c>
      <c r="AR323" s="24">
        <f t="shared" si="96"/>
        <v>5</v>
      </c>
      <c r="AS323" s="24">
        <f t="shared" si="97"/>
        <v>1</v>
      </c>
      <c r="AT323" s="24">
        <f t="shared" si="86"/>
        <v>5</v>
      </c>
      <c r="AU323" s="24">
        <f t="shared" si="87"/>
        <v>45</v>
      </c>
      <c r="AV323" s="24">
        <f t="shared" si="88"/>
        <v>1</v>
      </c>
      <c r="AW323" s="24">
        <f t="shared" si="89"/>
        <v>113000</v>
      </c>
      <c r="AX323" s="24">
        <f t="shared" si="82"/>
        <v>100</v>
      </c>
      <c r="AY323" s="24">
        <f t="shared" si="90"/>
        <v>2557</v>
      </c>
    </row>
    <row r="324" spans="31:51">
      <c r="AE324" s="24">
        <f t="shared" si="91"/>
        <v>11</v>
      </c>
      <c r="AF324" s="24">
        <f t="shared" ref="AF324:AF387" si="98">VLOOKUP(AE324,$Z$3:$AC$57,MATCH(AF$3,$Z$3:$AC$3,0),FALSE)</f>
        <v>1250</v>
      </c>
      <c r="AG324" s="24" t="str">
        <f t="shared" si="92"/>
        <v>T1</v>
      </c>
      <c r="AH324" s="24">
        <f t="shared" si="83"/>
        <v>30</v>
      </c>
      <c r="AI324" s="24">
        <f t="shared" si="93"/>
        <v>21</v>
      </c>
      <c r="AJ324" s="24">
        <f t="shared" ref="AJ324:AJ387" si="99">VLOOKUP(AE324,$Z$3:$AC$57,MATCH(AJ$3,$Z$3:$AC$3,0),FALSE)</f>
        <v>102</v>
      </c>
      <c r="AK324" s="24">
        <f t="shared" si="84"/>
        <v>1110</v>
      </c>
      <c r="AL324" s="24">
        <f t="shared" si="85"/>
        <v>1600</v>
      </c>
      <c r="AM324" s="24">
        <f t="shared" si="85"/>
        <v>1800</v>
      </c>
      <c r="AO324" s="24">
        <f t="shared" si="94"/>
        <v>22</v>
      </c>
      <c r="AP324" s="24">
        <f t="shared" ref="AP324:AP387" si="100">VLOOKUP(AO324,$Z$3:$AC$57,MATCH(AP$3,$Z$3:$AC$3,0),FALSE)</f>
        <v>2140</v>
      </c>
      <c r="AQ324" s="24" t="str">
        <f t="shared" si="95"/>
        <v>T2</v>
      </c>
      <c r="AR324" s="24">
        <f t="shared" si="96"/>
        <v>5</v>
      </c>
      <c r="AS324" s="24">
        <f t="shared" si="97"/>
        <v>2</v>
      </c>
      <c r="AT324" s="24">
        <f t="shared" si="86"/>
        <v>5</v>
      </c>
      <c r="AU324" s="24">
        <f t="shared" si="87"/>
        <v>45</v>
      </c>
      <c r="AV324" s="24">
        <f t="shared" si="88"/>
        <v>1</v>
      </c>
      <c r="AW324" s="24">
        <f t="shared" si="89"/>
        <v>113000</v>
      </c>
      <c r="AX324" s="24">
        <f t="shared" ref="AX324:AX387" si="101">VLOOKUP(AO324,$Z$3:$AC$57,MATCH(AX$3,$Z$3:$AC$3,0),FALSE)</f>
        <v>100</v>
      </c>
      <c r="AY324" s="24">
        <f t="shared" si="90"/>
        <v>2769</v>
      </c>
    </row>
    <row r="325" spans="31:51">
      <c r="AE325" s="24">
        <f t="shared" si="91"/>
        <v>11</v>
      </c>
      <c r="AF325" s="24">
        <f t="shared" si="98"/>
        <v>1250</v>
      </c>
      <c r="AG325" s="24" t="str">
        <f t="shared" si="92"/>
        <v>T1</v>
      </c>
      <c r="AH325" s="24">
        <f t="shared" ref="AH325:AH388" si="102">VLOOKUP(VLOOKUP(AG325,$B$3:$D$6,3,FALSE),$F$3:$G$9,2,FALSE)</f>
        <v>30</v>
      </c>
      <c r="AI325" s="24">
        <f t="shared" si="93"/>
        <v>22</v>
      </c>
      <c r="AJ325" s="24">
        <f t="shared" si="99"/>
        <v>102</v>
      </c>
      <c r="AK325" s="24">
        <f t="shared" ref="AK325:AK388" si="103">VLOOKUP(AI325,$T$3:$X$63,MATCH("累计属性",$T$3:$X$3,0),FALSE)</f>
        <v>1220</v>
      </c>
      <c r="AL325" s="24">
        <f t="shared" ref="AL325:AM388" si="104">VLOOKUP($AI325,$T$3:$X$63,MATCH(AL$3,$T$3:$X$3,0),FALSE)</f>
        <v>4900</v>
      </c>
      <c r="AM325" s="24">
        <f t="shared" si="104"/>
        <v>5430</v>
      </c>
      <c r="AO325" s="24">
        <f t="shared" si="94"/>
        <v>22</v>
      </c>
      <c r="AP325" s="24">
        <f t="shared" si="100"/>
        <v>2140</v>
      </c>
      <c r="AQ325" s="24" t="str">
        <f t="shared" si="95"/>
        <v>T2</v>
      </c>
      <c r="AR325" s="24">
        <f t="shared" si="96"/>
        <v>5</v>
      </c>
      <c r="AS325" s="24">
        <f t="shared" si="97"/>
        <v>3</v>
      </c>
      <c r="AT325" s="24">
        <f t="shared" ref="AT325:AT388" si="105">VLOOKUP($AQ325,$B$3:$D$6,MATCH(AT$3,$B$3:$D$3,0),FALSE)</f>
        <v>5</v>
      </c>
      <c r="AU325" s="24">
        <f t="shared" ref="AU325:AU388" si="106">VLOOKUP($AR325,$F$3:$G$9,MATCH(AU$3,$F$3:$G$3,0),FALSE)</f>
        <v>45</v>
      </c>
      <c r="AV325" s="24">
        <f t="shared" ref="AV325:AV388" si="107">IF(AP325&lt;&gt;AP326,0,1)</f>
        <v>1</v>
      </c>
      <c r="AW325" s="24">
        <f t="shared" ref="AW325:AW388" si="108">VLOOKUP($AR325&amp;"星"&amp;$AS325&amp;"亮",$I$3:$R$57,MATCH(AW$3,$I$3:$R$3,0),FALSE)</f>
        <v>113000</v>
      </c>
      <c r="AX325" s="24">
        <f t="shared" si="101"/>
        <v>100</v>
      </c>
      <c r="AY325" s="24">
        <f t="shared" ref="AY325:AY388" si="109">VLOOKUP($AR325&amp;"星"&amp;$AS325&amp;"亮",$I$3:$R$57,MATCH(AY$3,$I$3:$R$3,0),FALSE)</f>
        <v>2981</v>
      </c>
    </row>
    <row r="326" spans="31:51">
      <c r="AE326" s="24">
        <f t="shared" ref="AE326:AE389" si="110">IF(AH325=AI325,AE325+1,AE325)</f>
        <v>11</v>
      </c>
      <c r="AF326" s="24">
        <f t="shared" si="98"/>
        <v>1250</v>
      </c>
      <c r="AG326" s="24" t="str">
        <f t="shared" ref="AG326:AG389" si="111">"T"&amp;LEFT(AF326,1)</f>
        <v>T1</v>
      </c>
      <c r="AH326" s="24">
        <f t="shared" si="102"/>
        <v>30</v>
      </c>
      <c r="AI326" s="24">
        <f t="shared" ref="AI326:AI389" si="112">IF(AH325=AI325,1,AI325+1)</f>
        <v>23</v>
      </c>
      <c r="AJ326" s="24">
        <f t="shared" si="99"/>
        <v>102</v>
      </c>
      <c r="AK326" s="24">
        <f t="shared" si="103"/>
        <v>1330</v>
      </c>
      <c r="AL326" s="24">
        <f t="shared" si="104"/>
        <v>8000</v>
      </c>
      <c r="AM326" s="24">
        <f t="shared" si="104"/>
        <v>9060</v>
      </c>
      <c r="AO326" s="24">
        <f t="shared" ref="AO326:AO389" si="113">IF(AND(AR325=AS325,AS325=AT325),AO325+1,AO325)</f>
        <v>22</v>
      </c>
      <c r="AP326" s="24">
        <f t="shared" si="100"/>
        <v>2140</v>
      </c>
      <c r="AQ326" s="24" t="str">
        <f t="shared" ref="AQ326:AQ343" si="114">"T"&amp;LEFT(AP326,1)</f>
        <v>T2</v>
      </c>
      <c r="AR326" s="24">
        <f t="shared" ref="AR326:AR389" si="115">IF(AP325&lt;&gt;AP326,VLOOKUP(AQ326,$B$3:$D$6,2,FALSE),IF(AS325&lt;AR325,AR325,IF(AT325&gt;AR325,AR325+1,VLOOKUP(AP326,$B$3:$D$6,2,FALSE))))</f>
        <v>5</v>
      </c>
      <c r="AS326" s="24">
        <f t="shared" ref="AS326:AS389" si="116">IF(AS325&lt;AR325,AS325+1,0)</f>
        <v>4</v>
      </c>
      <c r="AT326" s="24">
        <f t="shared" si="105"/>
        <v>5</v>
      </c>
      <c r="AU326" s="24">
        <f t="shared" si="106"/>
        <v>45</v>
      </c>
      <c r="AV326" s="24">
        <f t="shared" si="107"/>
        <v>1</v>
      </c>
      <c r="AW326" s="24">
        <f t="shared" si="108"/>
        <v>113000</v>
      </c>
      <c r="AX326" s="24">
        <f t="shared" si="101"/>
        <v>100</v>
      </c>
      <c r="AY326" s="24">
        <f t="shared" si="109"/>
        <v>3193</v>
      </c>
    </row>
    <row r="327" spans="31:51">
      <c r="AE327" s="24">
        <f t="shared" si="110"/>
        <v>11</v>
      </c>
      <c r="AF327" s="24">
        <f t="shared" si="98"/>
        <v>1250</v>
      </c>
      <c r="AG327" s="24" t="str">
        <f t="shared" si="111"/>
        <v>T1</v>
      </c>
      <c r="AH327" s="24">
        <f t="shared" si="102"/>
        <v>30</v>
      </c>
      <c r="AI327" s="24">
        <f t="shared" si="112"/>
        <v>24</v>
      </c>
      <c r="AJ327" s="24">
        <f t="shared" si="99"/>
        <v>102</v>
      </c>
      <c r="AK327" s="24">
        <f t="shared" si="103"/>
        <v>1440</v>
      </c>
      <c r="AL327" s="24">
        <f t="shared" si="104"/>
        <v>11400</v>
      </c>
      <c r="AM327" s="24">
        <f t="shared" si="104"/>
        <v>12660</v>
      </c>
      <c r="AO327" s="24">
        <f t="shared" si="113"/>
        <v>22</v>
      </c>
      <c r="AP327" s="24">
        <f t="shared" si="100"/>
        <v>2140</v>
      </c>
      <c r="AQ327" s="24" t="str">
        <f t="shared" si="114"/>
        <v>T2</v>
      </c>
      <c r="AR327" s="24">
        <f t="shared" si="115"/>
        <v>5</v>
      </c>
      <c r="AS327" s="24">
        <f t="shared" si="116"/>
        <v>5</v>
      </c>
      <c r="AT327" s="24">
        <f t="shared" si="105"/>
        <v>5</v>
      </c>
      <c r="AU327" s="24">
        <f t="shared" si="106"/>
        <v>45</v>
      </c>
      <c r="AV327" s="24">
        <f t="shared" si="107"/>
        <v>0</v>
      </c>
      <c r="AW327" s="24">
        <f t="shared" si="108"/>
        <v>113000</v>
      </c>
      <c r="AX327" s="24">
        <f t="shared" si="101"/>
        <v>100</v>
      </c>
      <c r="AY327" s="24">
        <f t="shared" si="109"/>
        <v>3405</v>
      </c>
    </row>
    <row r="328" spans="31:51">
      <c r="AE328" s="24">
        <f t="shared" si="110"/>
        <v>11</v>
      </c>
      <c r="AF328" s="24">
        <f t="shared" si="98"/>
        <v>1250</v>
      </c>
      <c r="AG328" s="24" t="str">
        <f t="shared" si="111"/>
        <v>T1</v>
      </c>
      <c r="AH328" s="24">
        <f t="shared" si="102"/>
        <v>30</v>
      </c>
      <c r="AI328" s="24">
        <f t="shared" si="112"/>
        <v>25</v>
      </c>
      <c r="AJ328" s="24">
        <f t="shared" si="99"/>
        <v>102</v>
      </c>
      <c r="AK328" s="24">
        <f t="shared" si="103"/>
        <v>1550</v>
      </c>
      <c r="AL328" s="24">
        <f t="shared" si="104"/>
        <v>14600</v>
      </c>
      <c r="AM328" s="24">
        <f t="shared" si="104"/>
        <v>16290</v>
      </c>
      <c r="AO328" s="24">
        <f t="shared" si="113"/>
        <v>23</v>
      </c>
      <c r="AP328" s="24">
        <f t="shared" si="100"/>
        <v>2150</v>
      </c>
      <c r="AQ328" s="24" t="str">
        <f t="shared" si="114"/>
        <v>T2</v>
      </c>
      <c r="AR328" s="24">
        <f t="shared" si="115"/>
        <v>2</v>
      </c>
      <c r="AS328" s="24">
        <f t="shared" si="116"/>
        <v>0</v>
      </c>
      <c r="AT328" s="24">
        <f t="shared" si="105"/>
        <v>5</v>
      </c>
      <c r="AU328" s="24">
        <f t="shared" si="106"/>
        <v>10</v>
      </c>
      <c r="AV328" s="24">
        <f t="shared" si="107"/>
        <v>1</v>
      </c>
      <c r="AW328" s="24">
        <f t="shared" si="108"/>
        <v>180</v>
      </c>
      <c r="AX328" s="24">
        <f t="shared" si="101"/>
        <v>102</v>
      </c>
      <c r="AY328" s="24">
        <f t="shared" si="109"/>
        <v>325</v>
      </c>
    </row>
    <row r="329" spans="31:51">
      <c r="AE329" s="24">
        <f t="shared" si="110"/>
        <v>11</v>
      </c>
      <c r="AF329" s="24">
        <f t="shared" si="98"/>
        <v>1250</v>
      </c>
      <c r="AG329" s="24" t="str">
        <f t="shared" si="111"/>
        <v>T1</v>
      </c>
      <c r="AH329" s="24">
        <f t="shared" si="102"/>
        <v>30</v>
      </c>
      <c r="AI329" s="24">
        <f t="shared" si="112"/>
        <v>26</v>
      </c>
      <c r="AJ329" s="24">
        <f t="shared" si="99"/>
        <v>102</v>
      </c>
      <c r="AK329" s="24">
        <f t="shared" si="103"/>
        <v>1660</v>
      </c>
      <c r="AL329" s="24">
        <f t="shared" si="104"/>
        <v>17800</v>
      </c>
      <c r="AM329" s="24">
        <f t="shared" si="104"/>
        <v>19920</v>
      </c>
      <c r="AO329" s="24">
        <f t="shared" si="113"/>
        <v>23</v>
      </c>
      <c r="AP329" s="24">
        <f t="shared" si="100"/>
        <v>2150</v>
      </c>
      <c r="AQ329" s="24" t="str">
        <f t="shared" si="114"/>
        <v>T2</v>
      </c>
      <c r="AR329" s="24">
        <f t="shared" si="115"/>
        <v>2</v>
      </c>
      <c r="AS329" s="24">
        <f t="shared" si="116"/>
        <v>1</v>
      </c>
      <c r="AT329" s="24">
        <f t="shared" si="105"/>
        <v>5</v>
      </c>
      <c r="AU329" s="24">
        <f t="shared" si="106"/>
        <v>10</v>
      </c>
      <c r="AV329" s="24">
        <f t="shared" si="107"/>
        <v>1</v>
      </c>
      <c r="AW329" s="24">
        <f t="shared" si="108"/>
        <v>550</v>
      </c>
      <c r="AX329" s="24">
        <f t="shared" si="101"/>
        <v>102</v>
      </c>
      <c r="AY329" s="24">
        <f t="shared" si="109"/>
        <v>450</v>
      </c>
    </row>
    <row r="330" spans="31:51">
      <c r="AE330" s="24">
        <f t="shared" si="110"/>
        <v>11</v>
      </c>
      <c r="AF330" s="24">
        <f t="shared" si="98"/>
        <v>1250</v>
      </c>
      <c r="AG330" s="24" t="str">
        <f t="shared" si="111"/>
        <v>T1</v>
      </c>
      <c r="AH330" s="24">
        <f t="shared" si="102"/>
        <v>30</v>
      </c>
      <c r="AI330" s="24">
        <f t="shared" si="112"/>
        <v>27</v>
      </c>
      <c r="AJ330" s="24">
        <f t="shared" si="99"/>
        <v>102</v>
      </c>
      <c r="AK330" s="24">
        <f t="shared" si="103"/>
        <v>1770</v>
      </c>
      <c r="AL330" s="24">
        <f t="shared" si="104"/>
        <v>21000</v>
      </c>
      <c r="AM330" s="24">
        <f t="shared" si="104"/>
        <v>23520</v>
      </c>
      <c r="AO330" s="24">
        <f t="shared" si="113"/>
        <v>23</v>
      </c>
      <c r="AP330" s="24">
        <f t="shared" si="100"/>
        <v>2150</v>
      </c>
      <c r="AQ330" s="24" t="str">
        <f t="shared" si="114"/>
        <v>T2</v>
      </c>
      <c r="AR330" s="24">
        <f t="shared" si="115"/>
        <v>2</v>
      </c>
      <c r="AS330" s="24">
        <f t="shared" si="116"/>
        <v>2</v>
      </c>
      <c r="AT330" s="24">
        <f t="shared" si="105"/>
        <v>5</v>
      </c>
      <c r="AU330" s="24">
        <f t="shared" si="106"/>
        <v>10</v>
      </c>
      <c r="AV330" s="24">
        <f t="shared" si="107"/>
        <v>1</v>
      </c>
      <c r="AW330" s="24">
        <f t="shared" si="108"/>
        <v>550</v>
      </c>
      <c r="AX330" s="24">
        <f t="shared" si="101"/>
        <v>102</v>
      </c>
      <c r="AY330" s="24">
        <f t="shared" si="109"/>
        <v>575</v>
      </c>
    </row>
    <row r="331" spans="31:51">
      <c r="AE331" s="24">
        <f t="shared" si="110"/>
        <v>11</v>
      </c>
      <c r="AF331" s="24">
        <f t="shared" si="98"/>
        <v>1250</v>
      </c>
      <c r="AG331" s="24" t="str">
        <f t="shared" si="111"/>
        <v>T1</v>
      </c>
      <c r="AH331" s="24">
        <f t="shared" si="102"/>
        <v>30</v>
      </c>
      <c r="AI331" s="24">
        <f t="shared" si="112"/>
        <v>28</v>
      </c>
      <c r="AJ331" s="24">
        <f t="shared" si="99"/>
        <v>102</v>
      </c>
      <c r="AK331" s="24">
        <f t="shared" si="103"/>
        <v>1880</v>
      </c>
      <c r="AL331" s="24">
        <f t="shared" si="104"/>
        <v>24500</v>
      </c>
      <c r="AM331" s="24">
        <f t="shared" si="104"/>
        <v>27150</v>
      </c>
      <c r="AO331" s="24">
        <f t="shared" si="113"/>
        <v>23</v>
      </c>
      <c r="AP331" s="24">
        <f t="shared" si="100"/>
        <v>2150</v>
      </c>
      <c r="AQ331" s="24" t="str">
        <f t="shared" si="114"/>
        <v>T2</v>
      </c>
      <c r="AR331" s="24">
        <f t="shared" si="115"/>
        <v>3</v>
      </c>
      <c r="AS331" s="24">
        <f t="shared" si="116"/>
        <v>0</v>
      </c>
      <c r="AT331" s="24">
        <f t="shared" si="105"/>
        <v>5</v>
      </c>
      <c r="AU331" s="24">
        <f t="shared" si="106"/>
        <v>20</v>
      </c>
      <c r="AV331" s="24">
        <f t="shared" si="107"/>
        <v>1</v>
      </c>
      <c r="AW331" s="24">
        <f t="shared" si="108"/>
        <v>650</v>
      </c>
      <c r="AX331" s="24">
        <f t="shared" si="101"/>
        <v>102</v>
      </c>
      <c r="AY331" s="24">
        <f t="shared" si="109"/>
        <v>737</v>
      </c>
    </row>
    <row r="332" spans="31:51">
      <c r="AE332" s="24">
        <f t="shared" si="110"/>
        <v>11</v>
      </c>
      <c r="AF332" s="24">
        <f t="shared" si="98"/>
        <v>1250</v>
      </c>
      <c r="AG332" s="24" t="str">
        <f t="shared" si="111"/>
        <v>T1</v>
      </c>
      <c r="AH332" s="24">
        <f t="shared" si="102"/>
        <v>30</v>
      </c>
      <c r="AI332" s="24">
        <f t="shared" si="112"/>
        <v>29</v>
      </c>
      <c r="AJ332" s="24">
        <f t="shared" si="99"/>
        <v>102</v>
      </c>
      <c r="AK332" s="24">
        <f t="shared" si="103"/>
        <v>1990</v>
      </c>
      <c r="AL332" s="24">
        <f t="shared" si="104"/>
        <v>27500</v>
      </c>
      <c r="AM332" s="24">
        <f t="shared" si="104"/>
        <v>30750</v>
      </c>
      <c r="AO332" s="24">
        <f t="shared" si="113"/>
        <v>23</v>
      </c>
      <c r="AP332" s="24">
        <f t="shared" si="100"/>
        <v>2150</v>
      </c>
      <c r="AQ332" s="24" t="str">
        <f t="shared" si="114"/>
        <v>T2</v>
      </c>
      <c r="AR332" s="24">
        <f t="shared" si="115"/>
        <v>3</v>
      </c>
      <c r="AS332" s="24">
        <f t="shared" si="116"/>
        <v>1</v>
      </c>
      <c r="AT332" s="24">
        <f t="shared" si="105"/>
        <v>5</v>
      </c>
      <c r="AU332" s="24">
        <f t="shared" si="106"/>
        <v>20</v>
      </c>
      <c r="AV332" s="24">
        <f t="shared" si="107"/>
        <v>1</v>
      </c>
      <c r="AW332" s="24">
        <f t="shared" si="108"/>
        <v>2600</v>
      </c>
      <c r="AX332" s="24">
        <f t="shared" si="101"/>
        <v>102</v>
      </c>
      <c r="AY332" s="24">
        <f t="shared" si="109"/>
        <v>899</v>
      </c>
    </row>
    <row r="333" spans="31:51">
      <c r="AE333" s="24">
        <f t="shared" si="110"/>
        <v>11</v>
      </c>
      <c r="AF333" s="24">
        <f t="shared" si="98"/>
        <v>1250</v>
      </c>
      <c r="AG333" s="24" t="str">
        <f t="shared" si="111"/>
        <v>T1</v>
      </c>
      <c r="AH333" s="24">
        <f t="shared" si="102"/>
        <v>30</v>
      </c>
      <c r="AI333" s="24">
        <f t="shared" si="112"/>
        <v>30</v>
      </c>
      <c r="AJ333" s="24">
        <f t="shared" si="99"/>
        <v>102</v>
      </c>
      <c r="AK333" s="24">
        <f t="shared" si="103"/>
        <v>2100</v>
      </c>
      <c r="AL333" s="24">
        <f t="shared" si="104"/>
        <v>31000</v>
      </c>
      <c r="AM333" s="24">
        <f t="shared" si="104"/>
        <v>34380</v>
      </c>
      <c r="AO333" s="24">
        <f t="shared" si="113"/>
        <v>23</v>
      </c>
      <c r="AP333" s="24">
        <f t="shared" si="100"/>
        <v>2150</v>
      </c>
      <c r="AQ333" s="24" t="str">
        <f t="shared" si="114"/>
        <v>T2</v>
      </c>
      <c r="AR333" s="24">
        <f t="shared" si="115"/>
        <v>3</v>
      </c>
      <c r="AS333" s="24">
        <f t="shared" si="116"/>
        <v>2</v>
      </c>
      <c r="AT333" s="24">
        <f t="shared" si="105"/>
        <v>5</v>
      </c>
      <c r="AU333" s="24">
        <f t="shared" si="106"/>
        <v>20</v>
      </c>
      <c r="AV333" s="24">
        <f t="shared" si="107"/>
        <v>1</v>
      </c>
      <c r="AW333" s="24">
        <f t="shared" si="108"/>
        <v>2600</v>
      </c>
      <c r="AX333" s="24">
        <f t="shared" si="101"/>
        <v>102</v>
      </c>
      <c r="AY333" s="24">
        <f t="shared" si="109"/>
        <v>1061</v>
      </c>
    </row>
    <row r="334" spans="31:51">
      <c r="AE334" s="24">
        <f t="shared" si="110"/>
        <v>12</v>
      </c>
      <c r="AF334" s="24">
        <f t="shared" si="98"/>
        <v>1260</v>
      </c>
      <c r="AG334" s="24" t="str">
        <f t="shared" si="111"/>
        <v>T1</v>
      </c>
      <c r="AH334" s="24">
        <f t="shared" si="102"/>
        <v>30</v>
      </c>
      <c r="AI334" s="24">
        <f t="shared" si="112"/>
        <v>1</v>
      </c>
      <c r="AJ334" s="24">
        <f t="shared" si="99"/>
        <v>102</v>
      </c>
      <c r="AK334" s="24">
        <f t="shared" si="103"/>
        <v>25</v>
      </c>
      <c r="AL334" s="24">
        <f t="shared" si="104"/>
        <v>80</v>
      </c>
      <c r="AM334" s="24">
        <f t="shared" si="104"/>
        <v>30</v>
      </c>
      <c r="AO334" s="24">
        <f t="shared" si="113"/>
        <v>23</v>
      </c>
      <c r="AP334" s="24">
        <f t="shared" si="100"/>
        <v>2150</v>
      </c>
      <c r="AQ334" s="24" t="str">
        <f t="shared" si="114"/>
        <v>T2</v>
      </c>
      <c r="AR334" s="24">
        <f t="shared" si="115"/>
        <v>3</v>
      </c>
      <c r="AS334" s="24">
        <f t="shared" si="116"/>
        <v>3</v>
      </c>
      <c r="AT334" s="24">
        <f t="shared" si="105"/>
        <v>5</v>
      </c>
      <c r="AU334" s="24">
        <f t="shared" si="106"/>
        <v>20</v>
      </c>
      <c r="AV334" s="24">
        <f t="shared" si="107"/>
        <v>1</v>
      </c>
      <c r="AW334" s="24">
        <f t="shared" si="108"/>
        <v>2600</v>
      </c>
      <c r="AX334" s="24">
        <f t="shared" si="101"/>
        <v>102</v>
      </c>
      <c r="AY334" s="24">
        <f t="shared" si="109"/>
        <v>1223</v>
      </c>
    </row>
    <row r="335" spans="31:51">
      <c r="AE335" s="24">
        <f t="shared" si="110"/>
        <v>12</v>
      </c>
      <c r="AF335" s="24">
        <f t="shared" si="98"/>
        <v>1260</v>
      </c>
      <c r="AG335" s="24" t="str">
        <f t="shared" si="111"/>
        <v>T1</v>
      </c>
      <c r="AH335" s="24">
        <f t="shared" si="102"/>
        <v>30</v>
      </c>
      <c r="AI335" s="24">
        <f t="shared" si="112"/>
        <v>2</v>
      </c>
      <c r="AJ335" s="24">
        <f t="shared" si="99"/>
        <v>102</v>
      </c>
      <c r="AK335" s="24">
        <f t="shared" si="103"/>
        <v>50</v>
      </c>
      <c r="AL335" s="24">
        <f t="shared" si="104"/>
        <v>120</v>
      </c>
      <c r="AM335" s="24">
        <f t="shared" si="104"/>
        <v>300</v>
      </c>
      <c r="AO335" s="24">
        <f t="shared" si="113"/>
        <v>23</v>
      </c>
      <c r="AP335" s="24">
        <f t="shared" si="100"/>
        <v>2150</v>
      </c>
      <c r="AQ335" s="24" t="str">
        <f t="shared" si="114"/>
        <v>T2</v>
      </c>
      <c r="AR335" s="24">
        <f t="shared" si="115"/>
        <v>4</v>
      </c>
      <c r="AS335" s="24">
        <f t="shared" si="116"/>
        <v>0</v>
      </c>
      <c r="AT335" s="24">
        <f t="shared" si="105"/>
        <v>5</v>
      </c>
      <c r="AU335" s="24">
        <f t="shared" si="106"/>
        <v>30</v>
      </c>
      <c r="AV335" s="24">
        <f t="shared" si="107"/>
        <v>1</v>
      </c>
      <c r="AW335" s="24">
        <f t="shared" si="108"/>
        <v>3100</v>
      </c>
      <c r="AX335" s="24">
        <f t="shared" si="101"/>
        <v>102</v>
      </c>
      <c r="AY335" s="24">
        <f t="shared" si="109"/>
        <v>1405</v>
      </c>
    </row>
    <row r="336" spans="31:51">
      <c r="AE336" s="24">
        <f t="shared" si="110"/>
        <v>12</v>
      </c>
      <c r="AF336" s="24">
        <f t="shared" si="98"/>
        <v>1260</v>
      </c>
      <c r="AG336" s="24" t="str">
        <f t="shared" si="111"/>
        <v>T1</v>
      </c>
      <c r="AH336" s="24">
        <f t="shared" si="102"/>
        <v>30</v>
      </c>
      <c r="AI336" s="24">
        <f t="shared" si="112"/>
        <v>3</v>
      </c>
      <c r="AJ336" s="24">
        <f t="shared" si="99"/>
        <v>102</v>
      </c>
      <c r="AK336" s="24">
        <f t="shared" si="103"/>
        <v>75</v>
      </c>
      <c r="AL336" s="24">
        <f t="shared" si="104"/>
        <v>150</v>
      </c>
      <c r="AM336" s="24">
        <f t="shared" si="104"/>
        <v>570</v>
      </c>
      <c r="AO336" s="24">
        <f t="shared" si="113"/>
        <v>23</v>
      </c>
      <c r="AP336" s="24">
        <f t="shared" si="100"/>
        <v>2150</v>
      </c>
      <c r="AQ336" s="24" t="str">
        <f t="shared" si="114"/>
        <v>T2</v>
      </c>
      <c r="AR336" s="24">
        <f t="shared" si="115"/>
        <v>4</v>
      </c>
      <c r="AS336" s="24">
        <f t="shared" si="116"/>
        <v>1</v>
      </c>
      <c r="AT336" s="24">
        <f t="shared" si="105"/>
        <v>5</v>
      </c>
      <c r="AU336" s="24">
        <f t="shared" si="106"/>
        <v>30</v>
      </c>
      <c r="AV336" s="24">
        <f t="shared" si="107"/>
        <v>1</v>
      </c>
      <c r="AW336" s="24">
        <f t="shared" si="108"/>
        <v>15500</v>
      </c>
      <c r="AX336" s="24">
        <f t="shared" si="101"/>
        <v>102</v>
      </c>
      <c r="AY336" s="24">
        <f t="shared" si="109"/>
        <v>1587</v>
      </c>
    </row>
    <row r="337" spans="31:51">
      <c r="AE337" s="24">
        <f t="shared" si="110"/>
        <v>12</v>
      </c>
      <c r="AF337" s="24">
        <f t="shared" si="98"/>
        <v>1260</v>
      </c>
      <c r="AG337" s="24" t="str">
        <f t="shared" si="111"/>
        <v>T1</v>
      </c>
      <c r="AH337" s="24">
        <f t="shared" si="102"/>
        <v>30</v>
      </c>
      <c r="AI337" s="24">
        <f t="shared" si="112"/>
        <v>4</v>
      </c>
      <c r="AJ337" s="24">
        <f t="shared" si="99"/>
        <v>102</v>
      </c>
      <c r="AK337" s="24">
        <f t="shared" si="103"/>
        <v>100</v>
      </c>
      <c r="AL337" s="24">
        <f t="shared" si="104"/>
        <v>190</v>
      </c>
      <c r="AM337" s="24">
        <f t="shared" si="104"/>
        <v>870</v>
      </c>
      <c r="AO337" s="24">
        <f t="shared" si="113"/>
        <v>23</v>
      </c>
      <c r="AP337" s="24">
        <f t="shared" si="100"/>
        <v>2150</v>
      </c>
      <c r="AQ337" s="24" t="str">
        <f t="shared" si="114"/>
        <v>T2</v>
      </c>
      <c r="AR337" s="24">
        <f t="shared" si="115"/>
        <v>4</v>
      </c>
      <c r="AS337" s="24">
        <f t="shared" si="116"/>
        <v>2</v>
      </c>
      <c r="AT337" s="24">
        <f t="shared" si="105"/>
        <v>5</v>
      </c>
      <c r="AU337" s="24">
        <f t="shared" si="106"/>
        <v>30</v>
      </c>
      <c r="AV337" s="24">
        <f t="shared" si="107"/>
        <v>1</v>
      </c>
      <c r="AW337" s="24">
        <f t="shared" si="108"/>
        <v>15500</v>
      </c>
      <c r="AX337" s="24">
        <f t="shared" si="101"/>
        <v>102</v>
      </c>
      <c r="AY337" s="24">
        <f t="shared" si="109"/>
        <v>1769</v>
      </c>
    </row>
    <row r="338" spans="31:51">
      <c r="AE338" s="24">
        <f t="shared" si="110"/>
        <v>12</v>
      </c>
      <c r="AF338" s="24">
        <f t="shared" si="98"/>
        <v>1260</v>
      </c>
      <c r="AG338" s="24" t="str">
        <f t="shared" si="111"/>
        <v>T1</v>
      </c>
      <c r="AH338" s="24">
        <f t="shared" si="102"/>
        <v>30</v>
      </c>
      <c r="AI338" s="24">
        <f t="shared" si="112"/>
        <v>5</v>
      </c>
      <c r="AJ338" s="24">
        <f t="shared" si="99"/>
        <v>102</v>
      </c>
      <c r="AK338" s="24">
        <f t="shared" si="103"/>
        <v>125</v>
      </c>
      <c r="AL338" s="24">
        <f t="shared" si="104"/>
        <v>230</v>
      </c>
      <c r="AM338" s="24">
        <f t="shared" si="104"/>
        <v>1140</v>
      </c>
      <c r="AO338" s="24">
        <f t="shared" si="113"/>
        <v>23</v>
      </c>
      <c r="AP338" s="24">
        <f t="shared" si="100"/>
        <v>2150</v>
      </c>
      <c r="AQ338" s="24" t="str">
        <f t="shared" si="114"/>
        <v>T2</v>
      </c>
      <c r="AR338" s="24">
        <f t="shared" si="115"/>
        <v>4</v>
      </c>
      <c r="AS338" s="24">
        <f t="shared" si="116"/>
        <v>3</v>
      </c>
      <c r="AT338" s="24">
        <f t="shared" si="105"/>
        <v>5</v>
      </c>
      <c r="AU338" s="24">
        <f t="shared" si="106"/>
        <v>30</v>
      </c>
      <c r="AV338" s="24">
        <f t="shared" si="107"/>
        <v>1</v>
      </c>
      <c r="AW338" s="24">
        <f t="shared" si="108"/>
        <v>15500</v>
      </c>
      <c r="AX338" s="24">
        <f t="shared" si="101"/>
        <v>102</v>
      </c>
      <c r="AY338" s="24">
        <f t="shared" si="109"/>
        <v>1951</v>
      </c>
    </row>
    <row r="339" spans="31:51">
      <c r="AE339" s="24">
        <f t="shared" si="110"/>
        <v>12</v>
      </c>
      <c r="AF339" s="24">
        <f t="shared" si="98"/>
        <v>1260</v>
      </c>
      <c r="AG339" s="24" t="str">
        <f t="shared" si="111"/>
        <v>T1</v>
      </c>
      <c r="AH339" s="24">
        <f t="shared" si="102"/>
        <v>30</v>
      </c>
      <c r="AI339" s="24">
        <f t="shared" si="112"/>
        <v>6</v>
      </c>
      <c r="AJ339" s="24">
        <f t="shared" si="99"/>
        <v>102</v>
      </c>
      <c r="AK339" s="24">
        <f t="shared" si="103"/>
        <v>170</v>
      </c>
      <c r="AL339" s="24">
        <f t="shared" si="104"/>
        <v>350</v>
      </c>
      <c r="AM339" s="24">
        <f t="shared" si="104"/>
        <v>960</v>
      </c>
      <c r="AO339" s="24">
        <f t="shared" si="113"/>
        <v>23</v>
      </c>
      <c r="AP339" s="24">
        <f t="shared" si="100"/>
        <v>2150</v>
      </c>
      <c r="AQ339" s="24" t="str">
        <f t="shared" si="114"/>
        <v>T2</v>
      </c>
      <c r="AR339" s="24">
        <f t="shared" si="115"/>
        <v>4</v>
      </c>
      <c r="AS339" s="24">
        <f t="shared" si="116"/>
        <v>4</v>
      </c>
      <c r="AT339" s="24">
        <f t="shared" si="105"/>
        <v>5</v>
      </c>
      <c r="AU339" s="24">
        <f t="shared" si="106"/>
        <v>30</v>
      </c>
      <c r="AV339" s="24">
        <f t="shared" si="107"/>
        <v>1</v>
      </c>
      <c r="AW339" s="24">
        <f t="shared" si="108"/>
        <v>15500</v>
      </c>
      <c r="AX339" s="24">
        <f t="shared" si="101"/>
        <v>102</v>
      </c>
      <c r="AY339" s="24">
        <f t="shared" si="109"/>
        <v>2133</v>
      </c>
    </row>
    <row r="340" spans="31:51">
      <c r="AE340" s="24">
        <f t="shared" si="110"/>
        <v>12</v>
      </c>
      <c r="AF340" s="24">
        <f t="shared" si="98"/>
        <v>1260</v>
      </c>
      <c r="AG340" s="24" t="str">
        <f t="shared" si="111"/>
        <v>T1</v>
      </c>
      <c r="AH340" s="24">
        <f t="shared" si="102"/>
        <v>30</v>
      </c>
      <c r="AI340" s="24">
        <f t="shared" si="112"/>
        <v>7</v>
      </c>
      <c r="AJ340" s="24">
        <f t="shared" si="99"/>
        <v>102</v>
      </c>
      <c r="AK340" s="24">
        <f t="shared" si="103"/>
        <v>215</v>
      </c>
      <c r="AL340" s="24">
        <f t="shared" si="104"/>
        <v>550</v>
      </c>
      <c r="AM340" s="24">
        <f t="shared" si="104"/>
        <v>1470</v>
      </c>
      <c r="AO340" s="24">
        <f t="shared" si="113"/>
        <v>23</v>
      </c>
      <c r="AP340" s="24">
        <f t="shared" si="100"/>
        <v>2150</v>
      </c>
      <c r="AQ340" s="24" t="str">
        <f t="shared" si="114"/>
        <v>T2</v>
      </c>
      <c r="AR340" s="24">
        <f t="shared" si="115"/>
        <v>5</v>
      </c>
      <c r="AS340" s="24">
        <f t="shared" si="116"/>
        <v>0</v>
      </c>
      <c r="AT340" s="24">
        <f t="shared" si="105"/>
        <v>5</v>
      </c>
      <c r="AU340" s="24">
        <f t="shared" si="106"/>
        <v>45</v>
      </c>
      <c r="AV340" s="24">
        <f t="shared" si="107"/>
        <v>1</v>
      </c>
      <c r="AW340" s="24">
        <f t="shared" si="108"/>
        <v>19000</v>
      </c>
      <c r="AX340" s="24">
        <f t="shared" si="101"/>
        <v>102</v>
      </c>
      <c r="AY340" s="24">
        <f t="shared" si="109"/>
        <v>2345</v>
      </c>
    </row>
    <row r="341" spans="31:51">
      <c r="AE341" s="24">
        <f t="shared" si="110"/>
        <v>12</v>
      </c>
      <c r="AF341" s="24">
        <f t="shared" si="98"/>
        <v>1260</v>
      </c>
      <c r="AG341" s="24" t="str">
        <f t="shared" si="111"/>
        <v>T1</v>
      </c>
      <c r="AH341" s="24">
        <f t="shared" si="102"/>
        <v>30</v>
      </c>
      <c r="AI341" s="24">
        <f t="shared" si="112"/>
        <v>8</v>
      </c>
      <c r="AJ341" s="24">
        <f t="shared" si="99"/>
        <v>102</v>
      </c>
      <c r="AK341" s="24">
        <f t="shared" si="103"/>
        <v>260</v>
      </c>
      <c r="AL341" s="24">
        <f t="shared" si="104"/>
        <v>700</v>
      </c>
      <c r="AM341" s="24">
        <f t="shared" si="104"/>
        <v>1950</v>
      </c>
      <c r="AO341" s="24">
        <f t="shared" si="113"/>
        <v>23</v>
      </c>
      <c r="AP341" s="24">
        <f t="shared" si="100"/>
        <v>2150</v>
      </c>
      <c r="AQ341" s="24" t="str">
        <f t="shared" si="114"/>
        <v>T2</v>
      </c>
      <c r="AR341" s="24">
        <f t="shared" si="115"/>
        <v>5</v>
      </c>
      <c r="AS341" s="24">
        <f t="shared" si="116"/>
        <v>1</v>
      </c>
      <c r="AT341" s="24">
        <f t="shared" si="105"/>
        <v>5</v>
      </c>
      <c r="AU341" s="24">
        <f t="shared" si="106"/>
        <v>45</v>
      </c>
      <c r="AV341" s="24">
        <f t="shared" si="107"/>
        <v>1</v>
      </c>
      <c r="AW341" s="24">
        <f t="shared" si="108"/>
        <v>113000</v>
      </c>
      <c r="AX341" s="24">
        <f t="shared" si="101"/>
        <v>102</v>
      </c>
      <c r="AY341" s="24">
        <f t="shared" si="109"/>
        <v>2557</v>
      </c>
    </row>
    <row r="342" spans="31:51">
      <c r="AE342" s="24">
        <f t="shared" si="110"/>
        <v>12</v>
      </c>
      <c r="AF342" s="24">
        <f t="shared" si="98"/>
        <v>1260</v>
      </c>
      <c r="AG342" s="24" t="str">
        <f t="shared" si="111"/>
        <v>T1</v>
      </c>
      <c r="AH342" s="24">
        <f t="shared" si="102"/>
        <v>30</v>
      </c>
      <c r="AI342" s="24">
        <f t="shared" si="112"/>
        <v>9</v>
      </c>
      <c r="AJ342" s="24">
        <f t="shared" si="99"/>
        <v>102</v>
      </c>
      <c r="AK342" s="24">
        <f t="shared" si="103"/>
        <v>305</v>
      </c>
      <c r="AL342" s="24">
        <f t="shared" si="104"/>
        <v>900</v>
      </c>
      <c r="AM342" s="24">
        <f t="shared" si="104"/>
        <v>2430</v>
      </c>
      <c r="AO342" s="24">
        <f t="shared" si="113"/>
        <v>23</v>
      </c>
      <c r="AP342" s="24">
        <f t="shared" si="100"/>
        <v>2150</v>
      </c>
      <c r="AQ342" s="24" t="str">
        <f t="shared" si="114"/>
        <v>T2</v>
      </c>
      <c r="AR342" s="24">
        <f t="shared" si="115"/>
        <v>5</v>
      </c>
      <c r="AS342" s="24">
        <f t="shared" si="116"/>
        <v>2</v>
      </c>
      <c r="AT342" s="24">
        <f t="shared" si="105"/>
        <v>5</v>
      </c>
      <c r="AU342" s="24">
        <f t="shared" si="106"/>
        <v>45</v>
      </c>
      <c r="AV342" s="24">
        <f t="shared" si="107"/>
        <v>1</v>
      </c>
      <c r="AW342" s="24">
        <f t="shared" si="108"/>
        <v>113000</v>
      </c>
      <c r="AX342" s="24">
        <f t="shared" si="101"/>
        <v>102</v>
      </c>
      <c r="AY342" s="24">
        <f t="shared" si="109"/>
        <v>2769</v>
      </c>
    </row>
    <row r="343" spans="31:51">
      <c r="AE343" s="24">
        <f t="shared" si="110"/>
        <v>12</v>
      </c>
      <c r="AF343" s="24">
        <f t="shared" si="98"/>
        <v>1260</v>
      </c>
      <c r="AG343" s="24" t="str">
        <f t="shared" si="111"/>
        <v>T1</v>
      </c>
      <c r="AH343" s="24">
        <f t="shared" si="102"/>
        <v>30</v>
      </c>
      <c r="AI343" s="24">
        <f t="shared" si="112"/>
        <v>10</v>
      </c>
      <c r="AJ343" s="24">
        <f t="shared" si="99"/>
        <v>102</v>
      </c>
      <c r="AK343" s="24">
        <f t="shared" si="103"/>
        <v>350</v>
      </c>
      <c r="AL343" s="24">
        <f t="shared" si="104"/>
        <v>1100</v>
      </c>
      <c r="AM343" s="24">
        <f t="shared" si="104"/>
        <v>2910</v>
      </c>
      <c r="AO343" s="24">
        <f t="shared" si="113"/>
        <v>23</v>
      </c>
      <c r="AP343" s="24">
        <f t="shared" si="100"/>
        <v>2150</v>
      </c>
      <c r="AQ343" s="24" t="str">
        <f t="shared" si="114"/>
        <v>T2</v>
      </c>
      <c r="AR343" s="24">
        <f t="shared" si="115"/>
        <v>5</v>
      </c>
      <c r="AS343" s="24">
        <f t="shared" si="116"/>
        <v>3</v>
      </c>
      <c r="AT343" s="24">
        <f t="shared" si="105"/>
        <v>5</v>
      </c>
      <c r="AU343" s="24">
        <f t="shared" si="106"/>
        <v>45</v>
      </c>
      <c r="AV343" s="24">
        <f t="shared" si="107"/>
        <v>1</v>
      </c>
      <c r="AW343" s="24">
        <f t="shared" si="108"/>
        <v>113000</v>
      </c>
      <c r="AX343" s="24">
        <f t="shared" si="101"/>
        <v>102</v>
      </c>
      <c r="AY343" s="24">
        <f t="shared" si="109"/>
        <v>2981</v>
      </c>
    </row>
    <row r="344" spans="31:51">
      <c r="AE344" s="24">
        <f t="shared" si="110"/>
        <v>12</v>
      </c>
      <c r="AF344" s="24">
        <f t="shared" si="98"/>
        <v>1260</v>
      </c>
      <c r="AG344" s="24" t="str">
        <f t="shared" si="111"/>
        <v>T1</v>
      </c>
      <c r="AH344" s="24">
        <f t="shared" si="102"/>
        <v>30</v>
      </c>
      <c r="AI344" s="24">
        <f t="shared" si="112"/>
        <v>11</v>
      </c>
      <c r="AJ344" s="24">
        <f t="shared" si="99"/>
        <v>102</v>
      </c>
      <c r="AK344" s="24">
        <f t="shared" si="103"/>
        <v>415</v>
      </c>
      <c r="AL344" s="24">
        <f t="shared" si="104"/>
        <v>200</v>
      </c>
      <c r="AM344" s="24">
        <f t="shared" si="104"/>
        <v>390</v>
      </c>
      <c r="AO344" s="24">
        <f t="shared" si="113"/>
        <v>23</v>
      </c>
      <c r="AP344" s="24">
        <f t="shared" si="100"/>
        <v>2150</v>
      </c>
      <c r="AQ344" s="24" t="str">
        <f>"T"&amp;LEFT(AP344,1)</f>
        <v>T2</v>
      </c>
      <c r="AR344" s="24">
        <f t="shared" si="115"/>
        <v>5</v>
      </c>
      <c r="AS344" s="24">
        <f t="shared" si="116"/>
        <v>4</v>
      </c>
      <c r="AT344" s="24">
        <f t="shared" si="105"/>
        <v>5</v>
      </c>
      <c r="AU344" s="24">
        <f t="shared" si="106"/>
        <v>45</v>
      </c>
      <c r="AV344" s="24">
        <f t="shared" si="107"/>
        <v>1</v>
      </c>
      <c r="AW344" s="24">
        <f t="shared" si="108"/>
        <v>113000</v>
      </c>
      <c r="AX344" s="24">
        <f t="shared" si="101"/>
        <v>102</v>
      </c>
      <c r="AY344" s="24">
        <f t="shared" si="109"/>
        <v>3193</v>
      </c>
    </row>
    <row r="345" spans="31:51">
      <c r="AE345" s="24">
        <f t="shared" si="110"/>
        <v>12</v>
      </c>
      <c r="AF345" s="24">
        <f t="shared" si="98"/>
        <v>1260</v>
      </c>
      <c r="AG345" s="24" t="str">
        <f t="shared" si="111"/>
        <v>T1</v>
      </c>
      <c r="AH345" s="24">
        <f t="shared" si="102"/>
        <v>30</v>
      </c>
      <c r="AI345" s="24">
        <f t="shared" si="112"/>
        <v>12</v>
      </c>
      <c r="AJ345" s="24">
        <f t="shared" si="99"/>
        <v>102</v>
      </c>
      <c r="AK345" s="24">
        <f t="shared" si="103"/>
        <v>480</v>
      </c>
      <c r="AL345" s="24">
        <f t="shared" si="104"/>
        <v>650</v>
      </c>
      <c r="AM345" s="24">
        <f t="shared" si="104"/>
        <v>1170</v>
      </c>
      <c r="AO345" s="24">
        <f t="shared" si="113"/>
        <v>23</v>
      </c>
      <c r="AP345" s="24">
        <f t="shared" si="100"/>
        <v>2150</v>
      </c>
      <c r="AQ345" s="24" t="str">
        <f t="shared" ref="AQ345:AQ408" si="117">"T"&amp;LEFT(AP345,1)</f>
        <v>T2</v>
      </c>
      <c r="AR345" s="24">
        <f t="shared" si="115"/>
        <v>5</v>
      </c>
      <c r="AS345" s="24">
        <f t="shared" si="116"/>
        <v>5</v>
      </c>
      <c r="AT345" s="24">
        <f t="shared" si="105"/>
        <v>5</v>
      </c>
      <c r="AU345" s="24">
        <f t="shared" si="106"/>
        <v>45</v>
      </c>
      <c r="AV345" s="24">
        <f t="shared" si="107"/>
        <v>0</v>
      </c>
      <c r="AW345" s="24">
        <f t="shared" si="108"/>
        <v>113000</v>
      </c>
      <c r="AX345" s="24">
        <f t="shared" si="101"/>
        <v>102</v>
      </c>
      <c r="AY345" s="24">
        <f t="shared" si="109"/>
        <v>3405</v>
      </c>
    </row>
    <row r="346" spans="31:51">
      <c r="AE346" s="24">
        <f t="shared" si="110"/>
        <v>12</v>
      </c>
      <c r="AF346" s="24">
        <f t="shared" si="98"/>
        <v>1260</v>
      </c>
      <c r="AG346" s="24" t="str">
        <f t="shared" si="111"/>
        <v>T1</v>
      </c>
      <c r="AH346" s="24">
        <f t="shared" si="102"/>
        <v>30</v>
      </c>
      <c r="AI346" s="24">
        <f t="shared" si="112"/>
        <v>13</v>
      </c>
      <c r="AJ346" s="24">
        <f t="shared" si="99"/>
        <v>102</v>
      </c>
      <c r="AK346" s="24">
        <f t="shared" si="103"/>
        <v>545</v>
      </c>
      <c r="AL346" s="24">
        <f t="shared" si="104"/>
        <v>1100</v>
      </c>
      <c r="AM346" s="24">
        <f t="shared" si="104"/>
        <v>1980</v>
      </c>
      <c r="AO346" s="24">
        <f t="shared" si="113"/>
        <v>24</v>
      </c>
      <c r="AP346" s="24">
        <f t="shared" si="100"/>
        <v>2160</v>
      </c>
      <c r="AQ346" s="24" t="str">
        <f t="shared" si="117"/>
        <v>T2</v>
      </c>
      <c r="AR346" s="24">
        <f t="shared" si="115"/>
        <v>2</v>
      </c>
      <c r="AS346" s="24">
        <f t="shared" si="116"/>
        <v>0</v>
      </c>
      <c r="AT346" s="24">
        <f t="shared" si="105"/>
        <v>5</v>
      </c>
      <c r="AU346" s="24">
        <f t="shared" si="106"/>
        <v>10</v>
      </c>
      <c r="AV346" s="24">
        <f t="shared" si="107"/>
        <v>1</v>
      </c>
      <c r="AW346" s="24">
        <f t="shared" si="108"/>
        <v>180</v>
      </c>
      <c r="AX346" s="24">
        <f t="shared" si="101"/>
        <v>102</v>
      </c>
      <c r="AY346" s="24">
        <f t="shared" si="109"/>
        <v>325</v>
      </c>
    </row>
    <row r="347" spans="31:51">
      <c r="AE347" s="24">
        <f t="shared" si="110"/>
        <v>12</v>
      </c>
      <c r="AF347" s="24">
        <f t="shared" si="98"/>
        <v>1260</v>
      </c>
      <c r="AG347" s="24" t="str">
        <f t="shared" si="111"/>
        <v>T1</v>
      </c>
      <c r="AH347" s="24">
        <f t="shared" si="102"/>
        <v>30</v>
      </c>
      <c r="AI347" s="24">
        <f t="shared" si="112"/>
        <v>14</v>
      </c>
      <c r="AJ347" s="24">
        <f t="shared" si="99"/>
        <v>102</v>
      </c>
      <c r="AK347" s="24">
        <f t="shared" si="103"/>
        <v>610</v>
      </c>
      <c r="AL347" s="24">
        <f t="shared" si="104"/>
        <v>1550</v>
      </c>
      <c r="AM347" s="24">
        <f t="shared" si="104"/>
        <v>2760</v>
      </c>
      <c r="AO347" s="24">
        <f t="shared" si="113"/>
        <v>24</v>
      </c>
      <c r="AP347" s="24">
        <f t="shared" si="100"/>
        <v>2160</v>
      </c>
      <c r="AQ347" s="24" t="str">
        <f t="shared" si="117"/>
        <v>T2</v>
      </c>
      <c r="AR347" s="24">
        <f t="shared" si="115"/>
        <v>2</v>
      </c>
      <c r="AS347" s="24">
        <f t="shared" si="116"/>
        <v>1</v>
      </c>
      <c r="AT347" s="24">
        <f t="shared" si="105"/>
        <v>5</v>
      </c>
      <c r="AU347" s="24">
        <f t="shared" si="106"/>
        <v>10</v>
      </c>
      <c r="AV347" s="24">
        <f t="shared" si="107"/>
        <v>1</v>
      </c>
      <c r="AW347" s="24">
        <f t="shared" si="108"/>
        <v>550</v>
      </c>
      <c r="AX347" s="24">
        <f t="shared" si="101"/>
        <v>102</v>
      </c>
      <c r="AY347" s="24">
        <f t="shared" si="109"/>
        <v>450</v>
      </c>
    </row>
    <row r="348" spans="31:51">
      <c r="AE348" s="24">
        <f t="shared" si="110"/>
        <v>12</v>
      </c>
      <c r="AF348" s="24">
        <f t="shared" si="98"/>
        <v>1260</v>
      </c>
      <c r="AG348" s="24" t="str">
        <f t="shared" si="111"/>
        <v>T1</v>
      </c>
      <c r="AH348" s="24">
        <f t="shared" si="102"/>
        <v>30</v>
      </c>
      <c r="AI348" s="24">
        <f t="shared" si="112"/>
        <v>15</v>
      </c>
      <c r="AJ348" s="24">
        <f t="shared" si="99"/>
        <v>102</v>
      </c>
      <c r="AK348" s="24">
        <f t="shared" si="103"/>
        <v>675</v>
      </c>
      <c r="AL348" s="24">
        <f t="shared" si="104"/>
        <v>1950</v>
      </c>
      <c r="AM348" s="24">
        <f t="shared" si="104"/>
        <v>3540</v>
      </c>
      <c r="AO348" s="24">
        <f t="shared" si="113"/>
        <v>24</v>
      </c>
      <c r="AP348" s="24">
        <f t="shared" si="100"/>
        <v>2160</v>
      </c>
      <c r="AQ348" s="24" t="str">
        <f t="shared" si="117"/>
        <v>T2</v>
      </c>
      <c r="AR348" s="24">
        <f t="shared" si="115"/>
        <v>2</v>
      </c>
      <c r="AS348" s="24">
        <f t="shared" si="116"/>
        <v>2</v>
      </c>
      <c r="AT348" s="24">
        <f t="shared" si="105"/>
        <v>5</v>
      </c>
      <c r="AU348" s="24">
        <f t="shared" si="106"/>
        <v>10</v>
      </c>
      <c r="AV348" s="24">
        <f t="shared" si="107"/>
        <v>1</v>
      </c>
      <c r="AW348" s="24">
        <f t="shared" si="108"/>
        <v>550</v>
      </c>
      <c r="AX348" s="24">
        <f t="shared" si="101"/>
        <v>102</v>
      </c>
      <c r="AY348" s="24">
        <f t="shared" si="109"/>
        <v>575</v>
      </c>
    </row>
    <row r="349" spans="31:51">
      <c r="AE349" s="24">
        <f t="shared" si="110"/>
        <v>12</v>
      </c>
      <c r="AF349" s="24">
        <f t="shared" si="98"/>
        <v>1260</v>
      </c>
      <c r="AG349" s="24" t="str">
        <f t="shared" si="111"/>
        <v>T1</v>
      </c>
      <c r="AH349" s="24">
        <f t="shared" si="102"/>
        <v>30</v>
      </c>
      <c r="AI349" s="24">
        <f t="shared" si="112"/>
        <v>16</v>
      </c>
      <c r="AJ349" s="24">
        <f t="shared" si="99"/>
        <v>102</v>
      </c>
      <c r="AK349" s="24">
        <f t="shared" si="103"/>
        <v>740</v>
      </c>
      <c r="AL349" s="24">
        <f t="shared" si="104"/>
        <v>2400</v>
      </c>
      <c r="AM349" s="24">
        <f t="shared" si="104"/>
        <v>4350</v>
      </c>
      <c r="AO349" s="24">
        <f t="shared" si="113"/>
        <v>24</v>
      </c>
      <c r="AP349" s="24">
        <f t="shared" si="100"/>
        <v>2160</v>
      </c>
      <c r="AQ349" s="24" t="str">
        <f t="shared" si="117"/>
        <v>T2</v>
      </c>
      <c r="AR349" s="24">
        <f t="shared" si="115"/>
        <v>3</v>
      </c>
      <c r="AS349" s="24">
        <f t="shared" si="116"/>
        <v>0</v>
      </c>
      <c r="AT349" s="24">
        <f t="shared" si="105"/>
        <v>5</v>
      </c>
      <c r="AU349" s="24">
        <f t="shared" si="106"/>
        <v>20</v>
      </c>
      <c r="AV349" s="24">
        <f t="shared" si="107"/>
        <v>1</v>
      </c>
      <c r="AW349" s="24">
        <f t="shared" si="108"/>
        <v>650</v>
      </c>
      <c r="AX349" s="24">
        <f t="shared" si="101"/>
        <v>102</v>
      </c>
      <c r="AY349" s="24">
        <f t="shared" si="109"/>
        <v>737</v>
      </c>
    </row>
    <row r="350" spans="31:51">
      <c r="AE350" s="24">
        <f t="shared" si="110"/>
        <v>12</v>
      </c>
      <c r="AF350" s="24">
        <f t="shared" si="98"/>
        <v>1260</v>
      </c>
      <c r="AG350" s="24" t="str">
        <f t="shared" si="111"/>
        <v>T1</v>
      </c>
      <c r="AH350" s="24">
        <f t="shared" si="102"/>
        <v>30</v>
      </c>
      <c r="AI350" s="24">
        <f t="shared" si="112"/>
        <v>17</v>
      </c>
      <c r="AJ350" s="24">
        <f t="shared" si="99"/>
        <v>102</v>
      </c>
      <c r="AK350" s="24">
        <f t="shared" si="103"/>
        <v>805</v>
      </c>
      <c r="AL350" s="24">
        <f t="shared" si="104"/>
        <v>2850</v>
      </c>
      <c r="AM350" s="24">
        <f t="shared" si="104"/>
        <v>5130</v>
      </c>
      <c r="AO350" s="24">
        <f t="shared" si="113"/>
        <v>24</v>
      </c>
      <c r="AP350" s="24">
        <f t="shared" si="100"/>
        <v>2160</v>
      </c>
      <c r="AQ350" s="24" t="str">
        <f t="shared" si="117"/>
        <v>T2</v>
      </c>
      <c r="AR350" s="24">
        <f t="shared" si="115"/>
        <v>3</v>
      </c>
      <c r="AS350" s="24">
        <f t="shared" si="116"/>
        <v>1</v>
      </c>
      <c r="AT350" s="24">
        <f t="shared" si="105"/>
        <v>5</v>
      </c>
      <c r="AU350" s="24">
        <f t="shared" si="106"/>
        <v>20</v>
      </c>
      <c r="AV350" s="24">
        <f t="shared" si="107"/>
        <v>1</v>
      </c>
      <c r="AW350" s="24">
        <f t="shared" si="108"/>
        <v>2600</v>
      </c>
      <c r="AX350" s="24">
        <f t="shared" si="101"/>
        <v>102</v>
      </c>
      <c r="AY350" s="24">
        <f t="shared" si="109"/>
        <v>899</v>
      </c>
    </row>
    <row r="351" spans="31:51">
      <c r="AE351" s="24">
        <f t="shared" si="110"/>
        <v>12</v>
      </c>
      <c r="AF351" s="24">
        <f t="shared" si="98"/>
        <v>1260</v>
      </c>
      <c r="AG351" s="24" t="str">
        <f t="shared" si="111"/>
        <v>T1</v>
      </c>
      <c r="AH351" s="24">
        <f t="shared" si="102"/>
        <v>30</v>
      </c>
      <c r="AI351" s="24">
        <f t="shared" si="112"/>
        <v>18</v>
      </c>
      <c r="AJ351" s="24">
        <f t="shared" si="99"/>
        <v>102</v>
      </c>
      <c r="AK351" s="24">
        <f t="shared" si="103"/>
        <v>870</v>
      </c>
      <c r="AL351" s="24">
        <f t="shared" si="104"/>
        <v>3300</v>
      </c>
      <c r="AM351" s="24">
        <f t="shared" si="104"/>
        <v>5910</v>
      </c>
      <c r="AO351" s="24">
        <f t="shared" si="113"/>
        <v>24</v>
      </c>
      <c r="AP351" s="24">
        <f t="shared" si="100"/>
        <v>2160</v>
      </c>
      <c r="AQ351" s="24" t="str">
        <f t="shared" si="117"/>
        <v>T2</v>
      </c>
      <c r="AR351" s="24">
        <f t="shared" si="115"/>
        <v>3</v>
      </c>
      <c r="AS351" s="24">
        <f t="shared" si="116"/>
        <v>2</v>
      </c>
      <c r="AT351" s="24">
        <f t="shared" si="105"/>
        <v>5</v>
      </c>
      <c r="AU351" s="24">
        <f t="shared" si="106"/>
        <v>20</v>
      </c>
      <c r="AV351" s="24">
        <f t="shared" si="107"/>
        <v>1</v>
      </c>
      <c r="AW351" s="24">
        <f t="shared" si="108"/>
        <v>2600</v>
      </c>
      <c r="AX351" s="24">
        <f t="shared" si="101"/>
        <v>102</v>
      </c>
      <c r="AY351" s="24">
        <f t="shared" si="109"/>
        <v>1061</v>
      </c>
    </row>
    <row r="352" spans="31:51">
      <c r="AE352" s="24">
        <f t="shared" si="110"/>
        <v>12</v>
      </c>
      <c r="AF352" s="24">
        <f t="shared" si="98"/>
        <v>1260</v>
      </c>
      <c r="AG352" s="24" t="str">
        <f t="shared" si="111"/>
        <v>T1</v>
      </c>
      <c r="AH352" s="24">
        <f t="shared" si="102"/>
        <v>30</v>
      </c>
      <c r="AI352" s="24">
        <f t="shared" si="112"/>
        <v>19</v>
      </c>
      <c r="AJ352" s="24">
        <f t="shared" si="99"/>
        <v>102</v>
      </c>
      <c r="AK352" s="24">
        <f t="shared" si="103"/>
        <v>935</v>
      </c>
      <c r="AL352" s="24">
        <f t="shared" si="104"/>
        <v>3700</v>
      </c>
      <c r="AM352" s="24">
        <f t="shared" si="104"/>
        <v>6720</v>
      </c>
      <c r="AO352" s="24">
        <f t="shared" si="113"/>
        <v>24</v>
      </c>
      <c r="AP352" s="24">
        <f t="shared" si="100"/>
        <v>2160</v>
      </c>
      <c r="AQ352" s="24" t="str">
        <f t="shared" si="117"/>
        <v>T2</v>
      </c>
      <c r="AR352" s="24">
        <f t="shared" si="115"/>
        <v>3</v>
      </c>
      <c r="AS352" s="24">
        <f t="shared" si="116"/>
        <v>3</v>
      </c>
      <c r="AT352" s="24">
        <f t="shared" si="105"/>
        <v>5</v>
      </c>
      <c r="AU352" s="24">
        <f t="shared" si="106"/>
        <v>20</v>
      </c>
      <c r="AV352" s="24">
        <f t="shared" si="107"/>
        <v>1</v>
      </c>
      <c r="AW352" s="24">
        <f t="shared" si="108"/>
        <v>2600</v>
      </c>
      <c r="AX352" s="24">
        <f t="shared" si="101"/>
        <v>102</v>
      </c>
      <c r="AY352" s="24">
        <f t="shared" si="109"/>
        <v>1223</v>
      </c>
    </row>
    <row r="353" spans="31:51">
      <c r="AE353" s="24">
        <f t="shared" si="110"/>
        <v>12</v>
      </c>
      <c r="AF353" s="24">
        <f t="shared" si="98"/>
        <v>1260</v>
      </c>
      <c r="AG353" s="24" t="str">
        <f t="shared" si="111"/>
        <v>T1</v>
      </c>
      <c r="AH353" s="24">
        <f t="shared" si="102"/>
        <v>30</v>
      </c>
      <c r="AI353" s="24">
        <f t="shared" si="112"/>
        <v>20</v>
      </c>
      <c r="AJ353" s="24">
        <f t="shared" si="99"/>
        <v>102</v>
      </c>
      <c r="AK353" s="24">
        <f t="shared" si="103"/>
        <v>1000</v>
      </c>
      <c r="AL353" s="24">
        <f t="shared" si="104"/>
        <v>4200</v>
      </c>
      <c r="AM353" s="24">
        <f t="shared" si="104"/>
        <v>7500</v>
      </c>
      <c r="AO353" s="24">
        <f t="shared" si="113"/>
        <v>24</v>
      </c>
      <c r="AP353" s="24">
        <f t="shared" si="100"/>
        <v>2160</v>
      </c>
      <c r="AQ353" s="24" t="str">
        <f t="shared" si="117"/>
        <v>T2</v>
      </c>
      <c r="AR353" s="24">
        <f t="shared" si="115"/>
        <v>4</v>
      </c>
      <c r="AS353" s="24">
        <f t="shared" si="116"/>
        <v>0</v>
      </c>
      <c r="AT353" s="24">
        <f t="shared" si="105"/>
        <v>5</v>
      </c>
      <c r="AU353" s="24">
        <f t="shared" si="106"/>
        <v>30</v>
      </c>
      <c r="AV353" s="24">
        <f t="shared" si="107"/>
        <v>1</v>
      </c>
      <c r="AW353" s="24">
        <f t="shared" si="108"/>
        <v>3100</v>
      </c>
      <c r="AX353" s="24">
        <f t="shared" si="101"/>
        <v>102</v>
      </c>
      <c r="AY353" s="24">
        <f t="shared" si="109"/>
        <v>1405</v>
      </c>
    </row>
    <row r="354" spans="31:51">
      <c r="AE354" s="24">
        <f t="shared" si="110"/>
        <v>12</v>
      </c>
      <c r="AF354" s="24">
        <f t="shared" si="98"/>
        <v>1260</v>
      </c>
      <c r="AG354" s="24" t="str">
        <f t="shared" si="111"/>
        <v>T1</v>
      </c>
      <c r="AH354" s="24">
        <f t="shared" si="102"/>
        <v>30</v>
      </c>
      <c r="AI354" s="24">
        <f t="shared" si="112"/>
        <v>21</v>
      </c>
      <c r="AJ354" s="24">
        <f t="shared" si="99"/>
        <v>102</v>
      </c>
      <c r="AK354" s="24">
        <f t="shared" si="103"/>
        <v>1110</v>
      </c>
      <c r="AL354" s="24">
        <f t="shared" si="104"/>
        <v>1600</v>
      </c>
      <c r="AM354" s="24">
        <f t="shared" si="104"/>
        <v>1800</v>
      </c>
      <c r="AO354" s="24">
        <f t="shared" si="113"/>
        <v>24</v>
      </c>
      <c r="AP354" s="24">
        <f t="shared" si="100"/>
        <v>2160</v>
      </c>
      <c r="AQ354" s="24" t="str">
        <f t="shared" si="117"/>
        <v>T2</v>
      </c>
      <c r="AR354" s="24">
        <f t="shared" si="115"/>
        <v>4</v>
      </c>
      <c r="AS354" s="24">
        <f t="shared" si="116"/>
        <v>1</v>
      </c>
      <c r="AT354" s="24">
        <f t="shared" si="105"/>
        <v>5</v>
      </c>
      <c r="AU354" s="24">
        <f t="shared" si="106"/>
        <v>30</v>
      </c>
      <c r="AV354" s="24">
        <f t="shared" si="107"/>
        <v>1</v>
      </c>
      <c r="AW354" s="24">
        <f t="shared" si="108"/>
        <v>15500</v>
      </c>
      <c r="AX354" s="24">
        <f t="shared" si="101"/>
        <v>102</v>
      </c>
      <c r="AY354" s="24">
        <f t="shared" si="109"/>
        <v>1587</v>
      </c>
    </row>
    <row r="355" spans="31:51">
      <c r="AE355" s="24">
        <f t="shared" si="110"/>
        <v>12</v>
      </c>
      <c r="AF355" s="24">
        <f t="shared" si="98"/>
        <v>1260</v>
      </c>
      <c r="AG355" s="24" t="str">
        <f t="shared" si="111"/>
        <v>T1</v>
      </c>
      <c r="AH355" s="24">
        <f t="shared" si="102"/>
        <v>30</v>
      </c>
      <c r="AI355" s="24">
        <f t="shared" si="112"/>
        <v>22</v>
      </c>
      <c r="AJ355" s="24">
        <f t="shared" si="99"/>
        <v>102</v>
      </c>
      <c r="AK355" s="24">
        <f t="shared" si="103"/>
        <v>1220</v>
      </c>
      <c r="AL355" s="24">
        <f t="shared" si="104"/>
        <v>4900</v>
      </c>
      <c r="AM355" s="24">
        <f t="shared" si="104"/>
        <v>5430</v>
      </c>
      <c r="AO355" s="24">
        <f t="shared" si="113"/>
        <v>24</v>
      </c>
      <c r="AP355" s="24">
        <f t="shared" si="100"/>
        <v>2160</v>
      </c>
      <c r="AQ355" s="24" t="str">
        <f t="shared" si="117"/>
        <v>T2</v>
      </c>
      <c r="AR355" s="24">
        <f t="shared" si="115"/>
        <v>4</v>
      </c>
      <c r="AS355" s="24">
        <f t="shared" si="116"/>
        <v>2</v>
      </c>
      <c r="AT355" s="24">
        <f t="shared" si="105"/>
        <v>5</v>
      </c>
      <c r="AU355" s="24">
        <f t="shared" si="106"/>
        <v>30</v>
      </c>
      <c r="AV355" s="24">
        <f t="shared" si="107"/>
        <v>1</v>
      </c>
      <c r="AW355" s="24">
        <f t="shared" si="108"/>
        <v>15500</v>
      </c>
      <c r="AX355" s="24">
        <f t="shared" si="101"/>
        <v>102</v>
      </c>
      <c r="AY355" s="24">
        <f t="shared" si="109"/>
        <v>1769</v>
      </c>
    </row>
    <row r="356" spans="31:51">
      <c r="AE356" s="24">
        <f t="shared" si="110"/>
        <v>12</v>
      </c>
      <c r="AF356" s="24">
        <f t="shared" si="98"/>
        <v>1260</v>
      </c>
      <c r="AG356" s="24" t="str">
        <f t="shared" si="111"/>
        <v>T1</v>
      </c>
      <c r="AH356" s="24">
        <f t="shared" si="102"/>
        <v>30</v>
      </c>
      <c r="AI356" s="24">
        <f t="shared" si="112"/>
        <v>23</v>
      </c>
      <c r="AJ356" s="24">
        <f t="shared" si="99"/>
        <v>102</v>
      </c>
      <c r="AK356" s="24">
        <f t="shared" si="103"/>
        <v>1330</v>
      </c>
      <c r="AL356" s="24">
        <f t="shared" si="104"/>
        <v>8000</v>
      </c>
      <c r="AM356" s="24">
        <f t="shared" si="104"/>
        <v>9060</v>
      </c>
      <c r="AO356" s="24">
        <f t="shared" si="113"/>
        <v>24</v>
      </c>
      <c r="AP356" s="24">
        <f t="shared" si="100"/>
        <v>2160</v>
      </c>
      <c r="AQ356" s="24" t="str">
        <f t="shared" si="117"/>
        <v>T2</v>
      </c>
      <c r="AR356" s="24">
        <f t="shared" si="115"/>
        <v>4</v>
      </c>
      <c r="AS356" s="24">
        <f t="shared" si="116"/>
        <v>3</v>
      </c>
      <c r="AT356" s="24">
        <f t="shared" si="105"/>
        <v>5</v>
      </c>
      <c r="AU356" s="24">
        <f t="shared" si="106"/>
        <v>30</v>
      </c>
      <c r="AV356" s="24">
        <f t="shared" si="107"/>
        <v>1</v>
      </c>
      <c r="AW356" s="24">
        <f t="shared" si="108"/>
        <v>15500</v>
      </c>
      <c r="AX356" s="24">
        <f t="shared" si="101"/>
        <v>102</v>
      </c>
      <c r="AY356" s="24">
        <f t="shared" si="109"/>
        <v>1951</v>
      </c>
    </row>
    <row r="357" spans="31:51">
      <c r="AE357" s="24">
        <f t="shared" si="110"/>
        <v>12</v>
      </c>
      <c r="AF357" s="24">
        <f t="shared" si="98"/>
        <v>1260</v>
      </c>
      <c r="AG357" s="24" t="str">
        <f t="shared" si="111"/>
        <v>T1</v>
      </c>
      <c r="AH357" s="24">
        <f t="shared" si="102"/>
        <v>30</v>
      </c>
      <c r="AI357" s="24">
        <f t="shared" si="112"/>
        <v>24</v>
      </c>
      <c r="AJ357" s="24">
        <f t="shared" si="99"/>
        <v>102</v>
      </c>
      <c r="AK357" s="24">
        <f t="shared" si="103"/>
        <v>1440</v>
      </c>
      <c r="AL357" s="24">
        <f t="shared" si="104"/>
        <v>11400</v>
      </c>
      <c r="AM357" s="24">
        <f t="shared" si="104"/>
        <v>12660</v>
      </c>
      <c r="AO357" s="24">
        <f t="shared" si="113"/>
        <v>24</v>
      </c>
      <c r="AP357" s="24">
        <f t="shared" si="100"/>
        <v>2160</v>
      </c>
      <c r="AQ357" s="24" t="str">
        <f t="shared" si="117"/>
        <v>T2</v>
      </c>
      <c r="AR357" s="24">
        <f t="shared" si="115"/>
        <v>4</v>
      </c>
      <c r="AS357" s="24">
        <f t="shared" si="116"/>
        <v>4</v>
      </c>
      <c r="AT357" s="24">
        <f t="shared" si="105"/>
        <v>5</v>
      </c>
      <c r="AU357" s="24">
        <f t="shared" si="106"/>
        <v>30</v>
      </c>
      <c r="AV357" s="24">
        <f t="shared" si="107"/>
        <v>1</v>
      </c>
      <c r="AW357" s="24">
        <f t="shared" si="108"/>
        <v>15500</v>
      </c>
      <c r="AX357" s="24">
        <f t="shared" si="101"/>
        <v>102</v>
      </c>
      <c r="AY357" s="24">
        <f t="shared" si="109"/>
        <v>2133</v>
      </c>
    </row>
    <row r="358" spans="31:51">
      <c r="AE358" s="24">
        <f t="shared" si="110"/>
        <v>12</v>
      </c>
      <c r="AF358" s="24">
        <f t="shared" si="98"/>
        <v>1260</v>
      </c>
      <c r="AG358" s="24" t="str">
        <f t="shared" si="111"/>
        <v>T1</v>
      </c>
      <c r="AH358" s="24">
        <f t="shared" si="102"/>
        <v>30</v>
      </c>
      <c r="AI358" s="24">
        <f t="shared" si="112"/>
        <v>25</v>
      </c>
      <c r="AJ358" s="24">
        <f t="shared" si="99"/>
        <v>102</v>
      </c>
      <c r="AK358" s="24">
        <f t="shared" si="103"/>
        <v>1550</v>
      </c>
      <c r="AL358" s="24">
        <f t="shared" si="104"/>
        <v>14600</v>
      </c>
      <c r="AM358" s="24">
        <f t="shared" si="104"/>
        <v>16290</v>
      </c>
      <c r="AO358" s="24">
        <f t="shared" si="113"/>
        <v>24</v>
      </c>
      <c r="AP358" s="24">
        <f t="shared" si="100"/>
        <v>2160</v>
      </c>
      <c r="AQ358" s="24" t="str">
        <f t="shared" si="117"/>
        <v>T2</v>
      </c>
      <c r="AR358" s="24">
        <f t="shared" si="115"/>
        <v>5</v>
      </c>
      <c r="AS358" s="24">
        <f t="shared" si="116"/>
        <v>0</v>
      </c>
      <c r="AT358" s="24">
        <f t="shared" si="105"/>
        <v>5</v>
      </c>
      <c r="AU358" s="24">
        <f t="shared" si="106"/>
        <v>45</v>
      </c>
      <c r="AV358" s="24">
        <f t="shared" si="107"/>
        <v>1</v>
      </c>
      <c r="AW358" s="24">
        <f t="shared" si="108"/>
        <v>19000</v>
      </c>
      <c r="AX358" s="24">
        <f t="shared" si="101"/>
        <v>102</v>
      </c>
      <c r="AY358" s="24">
        <f t="shared" si="109"/>
        <v>2345</v>
      </c>
    </row>
    <row r="359" spans="31:51">
      <c r="AE359" s="24">
        <f t="shared" si="110"/>
        <v>12</v>
      </c>
      <c r="AF359" s="24">
        <f t="shared" si="98"/>
        <v>1260</v>
      </c>
      <c r="AG359" s="24" t="str">
        <f t="shared" si="111"/>
        <v>T1</v>
      </c>
      <c r="AH359" s="24">
        <f t="shared" si="102"/>
        <v>30</v>
      </c>
      <c r="AI359" s="24">
        <f t="shared" si="112"/>
        <v>26</v>
      </c>
      <c r="AJ359" s="24">
        <f t="shared" si="99"/>
        <v>102</v>
      </c>
      <c r="AK359" s="24">
        <f t="shared" si="103"/>
        <v>1660</v>
      </c>
      <c r="AL359" s="24">
        <f t="shared" si="104"/>
        <v>17800</v>
      </c>
      <c r="AM359" s="24">
        <f t="shared" si="104"/>
        <v>19920</v>
      </c>
      <c r="AO359" s="24">
        <f t="shared" si="113"/>
        <v>24</v>
      </c>
      <c r="AP359" s="24">
        <f t="shared" si="100"/>
        <v>2160</v>
      </c>
      <c r="AQ359" s="24" t="str">
        <f t="shared" si="117"/>
        <v>T2</v>
      </c>
      <c r="AR359" s="24">
        <f t="shared" si="115"/>
        <v>5</v>
      </c>
      <c r="AS359" s="24">
        <f t="shared" si="116"/>
        <v>1</v>
      </c>
      <c r="AT359" s="24">
        <f t="shared" si="105"/>
        <v>5</v>
      </c>
      <c r="AU359" s="24">
        <f t="shared" si="106"/>
        <v>45</v>
      </c>
      <c r="AV359" s="24">
        <f t="shared" si="107"/>
        <v>1</v>
      </c>
      <c r="AW359" s="24">
        <f t="shared" si="108"/>
        <v>113000</v>
      </c>
      <c r="AX359" s="24">
        <f t="shared" si="101"/>
        <v>102</v>
      </c>
      <c r="AY359" s="24">
        <f t="shared" si="109"/>
        <v>2557</v>
      </c>
    </row>
    <row r="360" spans="31:51">
      <c r="AE360" s="24">
        <f t="shared" si="110"/>
        <v>12</v>
      </c>
      <c r="AF360" s="24">
        <f t="shared" si="98"/>
        <v>1260</v>
      </c>
      <c r="AG360" s="24" t="str">
        <f t="shared" si="111"/>
        <v>T1</v>
      </c>
      <c r="AH360" s="24">
        <f t="shared" si="102"/>
        <v>30</v>
      </c>
      <c r="AI360" s="24">
        <f t="shared" si="112"/>
        <v>27</v>
      </c>
      <c r="AJ360" s="24">
        <f t="shared" si="99"/>
        <v>102</v>
      </c>
      <c r="AK360" s="24">
        <f t="shared" si="103"/>
        <v>1770</v>
      </c>
      <c r="AL360" s="24">
        <f t="shared" si="104"/>
        <v>21000</v>
      </c>
      <c r="AM360" s="24">
        <f t="shared" si="104"/>
        <v>23520</v>
      </c>
      <c r="AO360" s="24">
        <f t="shared" si="113"/>
        <v>24</v>
      </c>
      <c r="AP360" s="24">
        <f t="shared" si="100"/>
        <v>2160</v>
      </c>
      <c r="AQ360" s="24" t="str">
        <f t="shared" si="117"/>
        <v>T2</v>
      </c>
      <c r="AR360" s="24">
        <f t="shared" si="115"/>
        <v>5</v>
      </c>
      <c r="AS360" s="24">
        <f t="shared" si="116"/>
        <v>2</v>
      </c>
      <c r="AT360" s="24">
        <f t="shared" si="105"/>
        <v>5</v>
      </c>
      <c r="AU360" s="24">
        <f t="shared" si="106"/>
        <v>45</v>
      </c>
      <c r="AV360" s="24">
        <f t="shared" si="107"/>
        <v>1</v>
      </c>
      <c r="AW360" s="24">
        <f t="shared" si="108"/>
        <v>113000</v>
      </c>
      <c r="AX360" s="24">
        <f t="shared" si="101"/>
        <v>102</v>
      </c>
      <c r="AY360" s="24">
        <f t="shared" si="109"/>
        <v>2769</v>
      </c>
    </row>
    <row r="361" spans="31:51">
      <c r="AE361" s="24">
        <f t="shared" si="110"/>
        <v>12</v>
      </c>
      <c r="AF361" s="24">
        <f t="shared" si="98"/>
        <v>1260</v>
      </c>
      <c r="AG361" s="24" t="str">
        <f t="shared" si="111"/>
        <v>T1</v>
      </c>
      <c r="AH361" s="24">
        <f t="shared" si="102"/>
        <v>30</v>
      </c>
      <c r="AI361" s="24">
        <f t="shared" si="112"/>
        <v>28</v>
      </c>
      <c r="AJ361" s="24">
        <f t="shared" si="99"/>
        <v>102</v>
      </c>
      <c r="AK361" s="24">
        <f t="shared" si="103"/>
        <v>1880</v>
      </c>
      <c r="AL361" s="24">
        <f t="shared" si="104"/>
        <v>24500</v>
      </c>
      <c r="AM361" s="24">
        <f t="shared" si="104"/>
        <v>27150</v>
      </c>
      <c r="AO361" s="24">
        <f t="shared" si="113"/>
        <v>24</v>
      </c>
      <c r="AP361" s="24">
        <f t="shared" si="100"/>
        <v>2160</v>
      </c>
      <c r="AQ361" s="24" t="str">
        <f t="shared" si="117"/>
        <v>T2</v>
      </c>
      <c r="AR361" s="24">
        <f t="shared" si="115"/>
        <v>5</v>
      </c>
      <c r="AS361" s="24">
        <f t="shared" si="116"/>
        <v>3</v>
      </c>
      <c r="AT361" s="24">
        <f t="shared" si="105"/>
        <v>5</v>
      </c>
      <c r="AU361" s="24">
        <f t="shared" si="106"/>
        <v>45</v>
      </c>
      <c r="AV361" s="24">
        <f t="shared" si="107"/>
        <v>1</v>
      </c>
      <c r="AW361" s="24">
        <f t="shared" si="108"/>
        <v>113000</v>
      </c>
      <c r="AX361" s="24">
        <f t="shared" si="101"/>
        <v>102</v>
      </c>
      <c r="AY361" s="24">
        <f t="shared" si="109"/>
        <v>2981</v>
      </c>
    </row>
    <row r="362" spans="31:51">
      <c r="AE362" s="24">
        <f t="shared" si="110"/>
        <v>12</v>
      </c>
      <c r="AF362" s="24">
        <f t="shared" si="98"/>
        <v>1260</v>
      </c>
      <c r="AG362" s="24" t="str">
        <f t="shared" si="111"/>
        <v>T1</v>
      </c>
      <c r="AH362" s="24">
        <f t="shared" si="102"/>
        <v>30</v>
      </c>
      <c r="AI362" s="24">
        <f t="shared" si="112"/>
        <v>29</v>
      </c>
      <c r="AJ362" s="24">
        <f t="shared" si="99"/>
        <v>102</v>
      </c>
      <c r="AK362" s="24">
        <f t="shared" si="103"/>
        <v>1990</v>
      </c>
      <c r="AL362" s="24">
        <f t="shared" si="104"/>
        <v>27500</v>
      </c>
      <c r="AM362" s="24">
        <f t="shared" si="104"/>
        <v>30750</v>
      </c>
      <c r="AO362" s="24">
        <f t="shared" si="113"/>
        <v>24</v>
      </c>
      <c r="AP362" s="24">
        <f t="shared" si="100"/>
        <v>2160</v>
      </c>
      <c r="AQ362" s="24" t="str">
        <f t="shared" si="117"/>
        <v>T2</v>
      </c>
      <c r="AR362" s="24">
        <f t="shared" si="115"/>
        <v>5</v>
      </c>
      <c r="AS362" s="24">
        <f t="shared" si="116"/>
        <v>4</v>
      </c>
      <c r="AT362" s="24">
        <f t="shared" si="105"/>
        <v>5</v>
      </c>
      <c r="AU362" s="24">
        <f t="shared" si="106"/>
        <v>45</v>
      </c>
      <c r="AV362" s="24">
        <f t="shared" si="107"/>
        <v>1</v>
      </c>
      <c r="AW362" s="24">
        <f t="shared" si="108"/>
        <v>113000</v>
      </c>
      <c r="AX362" s="24">
        <f t="shared" si="101"/>
        <v>102</v>
      </c>
      <c r="AY362" s="24">
        <f t="shared" si="109"/>
        <v>3193</v>
      </c>
    </row>
    <row r="363" spans="31:51">
      <c r="AE363" s="24">
        <f t="shared" si="110"/>
        <v>12</v>
      </c>
      <c r="AF363" s="24">
        <f t="shared" si="98"/>
        <v>1260</v>
      </c>
      <c r="AG363" s="24" t="str">
        <f t="shared" si="111"/>
        <v>T1</v>
      </c>
      <c r="AH363" s="24">
        <f t="shared" si="102"/>
        <v>30</v>
      </c>
      <c r="AI363" s="24">
        <f t="shared" si="112"/>
        <v>30</v>
      </c>
      <c r="AJ363" s="24">
        <f t="shared" si="99"/>
        <v>102</v>
      </c>
      <c r="AK363" s="24">
        <f t="shared" si="103"/>
        <v>2100</v>
      </c>
      <c r="AL363" s="24">
        <f t="shared" si="104"/>
        <v>31000</v>
      </c>
      <c r="AM363" s="24">
        <f t="shared" si="104"/>
        <v>34380</v>
      </c>
      <c r="AO363" s="24">
        <f t="shared" si="113"/>
        <v>24</v>
      </c>
      <c r="AP363" s="24">
        <f t="shared" si="100"/>
        <v>2160</v>
      </c>
      <c r="AQ363" s="24" t="str">
        <f t="shared" si="117"/>
        <v>T2</v>
      </c>
      <c r="AR363" s="24">
        <f t="shared" si="115"/>
        <v>5</v>
      </c>
      <c r="AS363" s="24">
        <f t="shared" si="116"/>
        <v>5</v>
      </c>
      <c r="AT363" s="24">
        <f t="shared" si="105"/>
        <v>5</v>
      </c>
      <c r="AU363" s="24">
        <f t="shared" si="106"/>
        <v>45</v>
      </c>
      <c r="AV363" s="24">
        <f t="shared" si="107"/>
        <v>0</v>
      </c>
      <c r="AW363" s="24">
        <f t="shared" si="108"/>
        <v>113000</v>
      </c>
      <c r="AX363" s="24">
        <f t="shared" si="101"/>
        <v>102</v>
      </c>
      <c r="AY363" s="24">
        <f t="shared" si="109"/>
        <v>3405</v>
      </c>
    </row>
    <row r="364" spans="31:51">
      <c r="AE364" s="24">
        <f t="shared" si="110"/>
        <v>13</v>
      </c>
      <c r="AF364" s="24">
        <f t="shared" si="98"/>
        <v>1310</v>
      </c>
      <c r="AG364" s="24" t="str">
        <f t="shared" si="111"/>
        <v>T1</v>
      </c>
      <c r="AH364" s="24">
        <f t="shared" si="102"/>
        <v>30</v>
      </c>
      <c r="AI364" s="24">
        <f t="shared" si="112"/>
        <v>1</v>
      </c>
      <c r="AJ364" s="24">
        <f t="shared" si="99"/>
        <v>101</v>
      </c>
      <c r="AK364" s="24">
        <f t="shared" si="103"/>
        <v>25</v>
      </c>
      <c r="AL364" s="24">
        <f t="shared" si="104"/>
        <v>80</v>
      </c>
      <c r="AM364" s="24">
        <f t="shared" si="104"/>
        <v>30</v>
      </c>
      <c r="AO364" s="24">
        <f t="shared" si="113"/>
        <v>25</v>
      </c>
      <c r="AP364" s="24">
        <f t="shared" si="100"/>
        <v>2210</v>
      </c>
      <c r="AQ364" s="24" t="str">
        <f t="shared" si="117"/>
        <v>T2</v>
      </c>
      <c r="AR364" s="24">
        <f t="shared" si="115"/>
        <v>2</v>
      </c>
      <c r="AS364" s="24">
        <f t="shared" si="116"/>
        <v>0</v>
      </c>
      <c r="AT364" s="24">
        <f t="shared" si="105"/>
        <v>5</v>
      </c>
      <c r="AU364" s="24">
        <f t="shared" si="106"/>
        <v>10</v>
      </c>
      <c r="AV364" s="24">
        <f t="shared" si="107"/>
        <v>1</v>
      </c>
      <c r="AW364" s="24">
        <f t="shared" si="108"/>
        <v>180</v>
      </c>
      <c r="AX364" s="24">
        <f t="shared" si="101"/>
        <v>101</v>
      </c>
      <c r="AY364" s="24">
        <f t="shared" si="109"/>
        <v>325</v>
      </c>
    </row>
    <row r="365" spans="31:51">
      <c r="AE365" s="24">
        <f t="shared" si="110"/>
        <v>13</v>
      </c>
      <c r="AF365" s="24">
        <f t="shared" si="98"/>
        <v>1310</v>
      </c>
      <c r="AG365" s="24" t="str">
        <f t="shared" si="111"/>
        <v>T1</v>
      </c>
      <c r="AH365" s="24">
        <f t="shared" si="102"/>
        <v>30</v>
      </c>
      <c r="AI365" s="24">
        <f t="shared" si="112"/>
        <v>2</v>
      </c>
      <c r="AJ365" s="24">
        <f t="shared" si="99"/>
        <v>101</v>
      </c>
      <c r="AK365" s="24">
        <f t="shared" si="103"/>
        <v>50</v>
      </c>
      <c r="AL365" s="24">
        <f t="shared" si="104"/>
        <v>120</v>
      </c>
      <c r="AM365" s="24">
        <f t="shared" si="104"/>
        <v>300</v>
      </c>
      <c r="AO365" s="24">
        <f t="shared" si="113"/>
        <v>25</v>
      </c>
      <c r="AP365" s="24">
        <f t="shared" si="100"/>
        <v>2210</v>
      </c>
      <c r="AQ365" s="24" t="str">
        <f t="shared" si="117"/>
        <v>T2</v>
      </c>
      <c r="AR365" s="24">
        <f t="shared" si="115"/>
        <v>2</v>
      </c>
      <c r="AS365" s="24">
        <f t="shared" si="116"/>
        <v>1</v>
      </c>
      <c r="AT365" s="24">
        <f t="shared" si="105"/>
        <v>5</v>
      </c>
      <c r="AU365" s="24">
        <f t="shared" si="106"/>
        <v>10</v>
      </c>
      <c r="AV365" s="24">
        <f t="shared" si="107"/>
        <v>1</v>
      </c>
      <c r="AW365" s="24">
        <f t="shared" si="108"/>
        <v>550</v>
      </c>
      <c r="AX365" s="24">
        <f t="shared" si="101"/>
        <v>101</v>
      </c>
      <c r="AY365" s="24">
        <f t="shared" si="109"/>
        <v>450</v>
      </c>
    </row>
    <row r="366" spans="31:51">
      <c r="AE366" s="24">
        <f t="shared" si="110"/>
        <v>13</v>
      </c>
      <c r="AF366" s="24">
        <f t="shared" si="98"/>
        <v>1310</v>
      </c>
      <c r="AG366" s="24" t="str">
        <f t="shared" si="111"/>
        <v>T1</v>
      </c>
      <c r="AH366" s="24">
        <f t="shared" si="102"/>
        <v>30</v>
      </c>
      <c r="AI366" s="24">
        <f t="shared" si="112"/>
        <v>3</v>
      </c>
      <c r="AJ366" s="24">
        <f t="shared" si="99"/>
        <v>101</v>
      </c>
      <c r="AK366" s="24">
        <f t="shared" si="103"/>
        <v>75</v>
      </c>
      <c r="AL366" s="24">
        <f t="shared" si="104"/>
        <v>150</v>
      </c>
      <c r="AM366" s="24">
        <f t="shared" si="104"/>
        <v>570</v>
      </c>
      <c r="AO366" s="24">
        <f t="shared" si="113"/>
        <v>25</v>
      </c>
      <c r="AP366" s="24">
        <f t="shared" si="100"/>
        <v>2210</v>
      </c>
      <c r="AQ366" s="24" t="str">
        <f t="shared" si="117"/>
        <v>T2</v>
      </c>
      <c r="AR366" s="24">
        <f t="shared" si="115"/>
        <v>2</v>
      </c>
      <c r="AS366" s="24">
        <f t="shared" si="116"/>
        <v>2</v>
      </c>
      <c r="AT366" s="24">
        <f t="shared" si="105"/>
        <v>5</v>
      </c>
      <c r="AU366" s="24">
        <f t="shared" si="106"/>
        <v>10</v>
      </c>
      <c r="AV366" s="24">
        <f t="shared" si="107"/>
        <v>1</v>
      </c>
      <c r="AW366" s="24">
        <f t="shared" si="108"/>
        <v>550</v>
      </c>
      <c r="AX366" s="24">
        <f t="shared" si="101"/>
        <v>101</v>
      </c>
      <c r="AY366" s="24">
        <f t="shared" si="109"/>
        <v>575</v>
      </c>
    </row>
    <row r="367" spans="31:51">
      <c r="AE367" s="24">
        <f t="shared" si="110"/>
        <v>13</v>
      </c>
      <c r="AF367" s="24">
        <f t="shared" si="98"/>
        <v>1310</v>
      </c>
      <c r="AG367" s="24" t="str">
        <f t="shared" si="111"/>
        <v>T1</v>
      </c>
      <c r="AH367" s="24">
        <f t="shared" si="102"/>
        <v>30</v>
      </c>
      <c r="AI367" s="24">
        <f t="shared" si="112"/>
        <v>4</v>
      </c>
      <c r="AJ367" s="24">
        <f t="shared" si="99"/>
        <v>101</v>
      </c>
      <c r="AK367" s="24">
        <f t="shared" si="103"/>
        <v>100</v>
      </c>
      <c r="AL367" s="24">
        <f t="shared" si="104"/>
        <v>190</v>
      </c>
      <c r="AM367" s="24">
        <f t="shared" si="104"/>
        <v>870</v>
      </c>
      <c r="AO367" s="24">
        <f t="shared" si="113"/>
        <v>25</v>
      </c>
      <c r="AP367" s="24">
        <f t="shared" si="100"/>
        <v>2210</v>
      </c>
      <c r="AQ367" s="24" t="str">
        <f t="shared" si="117"/>
        <v>T2</v>
      </c>
      <c r="AR367" s="24">
        <f t="shared" si="115"/>
        <v>3</v>
      </c>
      <c r="AS367" s="24">
        <f t="shared" si="116"/>
        <v>0</v>
      </c>
      <c r="AT367" s="24">
        <f t="shared" si="105"/>
        <v>5</v>
      </c>
      <c r="AU367" s="24">
        <f t="shared" si="106"/>
        <v>20</v>
      </c>
      <c r="AV367" s="24">
        <f t="shared" si="107"/>
        <v>1</v>
      </c>
      <c r="AW367" s="24">
        <f t="shared" si="108"/>
        <v>650</v>
      </c>
      <c r="AX367" s="24">
        <f t="shared" si="101"/>
        <v>101</v>
      </c>
      <c r="AY367" s="24">
        <f t="shared" si="109"/>
        <v>737</v>
      </c>
    </row>
    <row r="368" spans="31:51">
      <c r="AE368" s="24">
        <f t="shared" si="110"/>
        <v>13</v>
      </c>
      <c r="AF368" s="24">
        <f t="shared" si="98"/>
        <v>1310</v>
      </c>
      <c r="AG368" s="24" t="str">
        <f t="shared" si="111"/>
        <v>T1</v>
      </c>
      <c r="AH368" s="24">
        <f t="shared" si="102"/>
        <v>30</v>
      </c>
      <c r="AI368" s="24">
        <f t="shared" si="112"/>
        <v>5</v>
      </c>
      <c r="AJ368" s="24">
        <f t="shared" si="99"/>
        <v>101</v>
      </c>
      <c r="AK368" s="24">
        <f t="shared" si="103"/>
        <v>125</v>
      </c>
      <c r="AL368" s="24">
        <f t="shared" si="104"/>
        <v>230</v>
      </c>
      <c r="AM368" s="24">
        <f t="shared" si="104"/>
        <v>1140</v>
      </c>
      <c r="AO368" s="24">
        <f t="shared" si="113"/>
        <v>25</v>
      </c>
      <c r="AP368" s="24">
        <f t="shared" si="100"/>
        <v>2210</v>
      </c>
      <c r="AQ368" s="24" t="str">
        <f t="shared" si="117"/>
        <v>T2</v>
      </c>
      <c r="AR368" s="24">
        <f t="shared" si="115"/>
        <v>3</v>
      </c>
      <c r="AS368" s="24">
        <f t="shared" si="116"/>
        <v>1</v>
      </c>
      <c r="AT368" s="24">
        <f t="shared" si="105"/>
        <v>5</v>
      </c>
      <c r="AU368" s="24">
        <f t="shared" si="106"/>
        <v>20</v>
      </c>
      <c r="AV368" s="24">
        <f t="shared" si="107"/>
        <v>1</v>
      </c>
      <c r="AW368" s="24">
        <f t="shared" si="108"/>
        <v>2600</v>
      </c>
      <c r="AX368" s="24">
        <f t="shared" si="101"/>
        <v>101</v>
      </c>
      <c r="AY368" s="24">
        <f t="shared" si="109"/>
        <v>899</v>
      </c>
    </row>
    <row r="369" spans="31:51">
      <c r="AE369" s="24">
        <f t="shared" si="110"/>
        <v>13</v>
      </c>
      <c r="AF369" s="24">
        <f t="shared" si="98"/>
        <v>1310</v>
      </c>
      <c r="AG369" s="24" t="str">
        <f t="shared" si="111"/>
        <v>T1</v>
      </c>
      <c r="AH369" s="24">
        <f t="shared" si="102"/>
        <v>30</v>
      </c>
      <c r="AI369" s="24">
        <f t="shared" si="112"/>
        <v>6</v>
      </c>
      <c r="AJ369" s="24">
        <f t="shared" si="99"/>
        <v>101</v>
      </c>
      <c r="AK369" s="24">
        <f t="shared" si="103"/>
        <v>170</v>
      </c>
      <c r="AL369" s="24">
        <f t="shared" si="104"/>
        <v>350</v>
      </c>
      <c r="AM369" s="24">
        <f t="shared" si="104"/>
        <v>960</v>
      </c>
      <c r="AO369" s="24">
        <f t="shared" si="113"/>
        <v>25</v>
      </c>
      <c r="AP369" s="24">
        <f t="shared" si="100"/>
        <v>2210</v>
      </c>
      <c r="AQ369" s="24" t="str">
        <f t="shared" si="117"/>
        <v>T2</v>
      </c>
      <c r="AR369" s="24">
        <f t="shared" si="115"/>
        <v>3</v>
      </c>
      <c r="AS369" s="24">
        <f t="shared" si="116"/>
        <v>2</v>
      </c>
      <c r="AT369" s="24">
        <f t="shared" si="105"/>
        <v>5</v>
      </c>
      <c r="AU369" s="24">
        <f t="shared" si="106"/>
        <v>20</v>
      </c>
      <c r="AV369" s="24">
        <f t="shared" si="107"/>
        <v>1</v>
      </c>
      <c r="AW369" s="24">
        <f t="shared" si="108"/>
        <v>2600</v>
      </c>
      <c r="AX369" s="24">
        <f t="shared" si="101"/>
        <v>101</v>
      </c>
      <c r="AY369" s="24">
        <f t="shared" si="109"/>
        <v>1061</v>
      </c>
    </row>
    <row r="370" spans="31:51">
      <c r="AE370" s="24">
        <f t="shared" si="110"/>
        <v>13</v>
      </c>
      <c r="AF370" s="24">
        <f t="shared" si="98"/>
        <v>1310</v>
      </c>
      <c r="AG370" s="24" t="str">
        <f t="shared" si="111"/>
        <v>T1</v>
      </c>
      <c r="AH370" s="24">
        <f t="shared" si="102"/>
        <v>30</v>
      </c>
      <c r="AI370" s="24">
        <f t="shared" si="112"/>
        <v>7</v>
      </c>
      <c r="AJ370" s="24">
        <f t="shared" si="99"/>
        <v>101</v>
      </c>
      <c r="AK370" s="24">
        <f t="shared" si="103"/>
        <v>215</v>
      </c>
      <c r="AL370" s="24">
        <f t="shared" si="104"/>
        <v>550</v>
      </c>
      <c r="AM370" s="24">
        <f t="shared" si="104"/>
        <v>1470</v>
      </c>
      <c r="AO370" s="24">
        <f t="shared" si="113"/>
        <v>25</v>
      </c>
      <c r="AP370" s="24">
        <f t="shared" si="100"/>
        <v>2210</v>
      </c>
      <c r="AQ370" s="24" t="str">
        <f t="shared" si="117"/>
        <v>T2</v>
      </c>
      <c r="AR370" s="24">
        <f t="shared" si="115"/>
        <v>3</v>
      </c>
      <c r="AS370" s="24">
        <f t="shared" si="116"/>
        <v>3</v>
      </c>
      <c r="AT370" s="24">
        <f t="shared" si="105"/>
        <v>5</v>
      </c>
      <c r="AU370" s="24">
        <f t="shared" si="106"/>
        <v>20</v>
      </c>
      <c r="AV370" s="24">
        <f t="shared" si="107"/>
        <v>1</v>
      </c>
      <c r="AW370" s="24">
        <f t="shared" si="108"/>
        <v>2600</v>
      </c>
      <c r="AX370" s="24">
        <f t="shared" si="101"/>
        <v>101</v>
      </c>
      <c r="AY370" s="24">
        <f t="shared" si="109"/>
        <v>1223</v>
      </c>
    </row>
    <row r="371" spans="31:51">
      <c r="AE371" s="24">
        <f t="shared" si="110"/>
        <v>13</v>
      </c>
      <c r="AF371" s="24">
        <f t="shared" si="98"/>
        <v>1310</v>
      </c>
      <c r="AG371" s="24" t="str">
        <f t="shared" si="111"/>
        <v>T1</v>
      </c>
      <c r="AH371" s="24">
        <f t="shared" si="102"/>
        <v>30</v>
      </c>
      <c r="AI371" s="24">
        <f t="shared" si="112"/>
        <v>8</v>
      </c>
      <c r="AJ371" s="24">
        <f t="shared" si="99"/>
        <v>101</v>
      </c>
      <c r="AK371" s="24">
        <f t="shared" si="103"/>
        <v>260</v>
      </c>
      <c r="AL371" s="24">
        <f t="shared" si="104"/>
        <v>700</v>
      </c>
      <c r="AM371" s="24">
        <f t="shared" si="104"/>
        <v>1950</v>
      </c>
      <c r="AO371" s="24">
        <f t="shared" si="113"/>
        <v>25</v>
      </c>
      <c r="AP371" s="24">
        <f t="shared" si="100"/>
        <v>2210</v>
      </c>
      <c r="AQ371" s="24" t="str">
        <f t="shared" si="117"/>
        <v>T2</v>
      </c>
      <c r="AR371" s="24">
        <f t="shared" si="115"/>
        <v>4</v>
      </c>
      <c r="AS371" s="24">
        <f t="shared" si="116"/>
        <v>0</v>
      </c>
      <c r="AT371" s="24">
        <f t="shared" si="105"/>
        <v>5</v>
      </c>
      <c r="AU371" s="24">
        <f t="shared" si="106"/>
        <v>30</v>
      </c>
      <c r="AV371" s="24">
        <f t="shared" si="107"/>
        <v>1</v>
      </c>
      <c r="AW371" s="24">
        <f t="shared" si="108"/>
        <v>3100</v>
      </c>
      <c r="AX371" s="24">
        <f t="shared" si="101"/>
        <v>101</v>
      </c>
      <c r="AY371" s="24">
        <f t="shared" si="109"/>
        <v>1405</v>
      </c>
    </row>
    <row r="372" spans="31:51">
      <c r="AE372" s="24">
        <f t="shared" si="110"/>
        <v>13</v>
      </c>
      <c r="AF372" s="24">
        <f t="shared" si="98"/>
        <v>1310</v>
      </c>
      <c r="AG372" s="24" t="str">
        <f t="shared" si="111"/>
        <v>T1</v>
      </c>
      <c r="AH372" s="24">
        <f t="shared" si="102"/>
        <v>30</v>
      </c>
      <c r="AI372" s="24">
        <f t="shared" si="112"/>
        <v>9</v>
      </c>
      <c r="AJ372" s="24">
        <f t="shared" si="99"/>
        <v>101</v>
      </c>
      <c r="AK372" s="24">
        <f t="shared" si="103"/>
        <v>305</v>
      </c>
      <c r="AL372" s="24">
        <f t="shared" si="104"/>
        <v>900</v>
      </c>
      <c r="AM372" s="24">
        <f t="shared" si="104"/>
        <v>2430</v>
      </c>
      <c r="AO372" s="24">
        <f t="shared" si="113"/>
        <v>25</v>
      </c>
      <c r="AP372" s="24">
        <f t="shared" si="100"/>
        <v>2210</v>
      </c>
      <c r="AQ372" s="24" t="str">
        <f t="shared" si="117"/>
        <v>T2</v>
      </c>
      <c r="AR372" s="24">
        <f t="shared" si="115"/>
        <v>4</v>
      </c>
      <c r="AS372" s="24">
        <f t="shared" si="116"/>
        <v>1</v>
      </c>
      <c r="AT372" s="24">
        <f t="shared" si="105"/>
        <v>5</v>
      </c>
      <c r="AU372" s="24">
        <f t="shared" si="106"/>
        <v>30</v>
      </c>
      <c r="AV372" s="24">
        <f t="shared" si="107"/>
        <v>1</v>
      </c>
      <c r="AW372" s="24">
        <f t="shared" si="108"/>
        <v>15500</v>
      </c>
      <c r="AX372" s="24">
        <f t="shared" si="101"/>
        <v>101</v>
      </c>
      <c r="AY372" s="24">
        <f t="shared" si="109"/>
        <v>1587</v>
      </c>
    </row>
    <row r="373" spans="31:51">
      <c r="AE373" s="24">
        <f t="shared" si="110"/>
        <v>13</v>
      </c>
      <c r="AF373" s="24">
        <f t="shared" si="98"/>
        <v>1310</v>
      </c>
      <c r="AG373" s="24" t="str">
        <f t="shared" si="111"/>
        <v>T1</v>
      </c>
      <c r="AH373" s="24">
        <f t="shared" si="102"/>
        <v>30</v>
      </c>
      <c r="AI373" s="24">
        <f t="shared" si="112"/>
        <v>10</v>
      </c>
      <c r="AJ373" s="24">
        <f t="shared" si="99"/>
        <v>101</v>
      </c>
      <c r="AK373" s="24">
        <f t="shared" si="103"/>
        <v>350</v>
      </c>
      <c r="AL373" s="24">
        <f t="shared" si="104"/>
        <v>1100</v>
      </c>
      <c r="AM373" s="24">
        <f t="shared" si="104"/>
        <v>2910</v>
      </c>
      <c r="AO373" s="24">
        <f t="shared" si="113"/>
        <v>25</v>
      </c>
      <c r="AP373" s="24">
        <f t="shared" si="100"/>
        <v>2210</v>
      </c>
      <c r="AQ373" s="24" t="str">
        <f t="shared" si="117"/>
        <v>T2</v>
      </c>
      <c r="AR373" s="24">
        <f t="shared" si="115"/>
        <v>4</v>
      </c>
      <c r="AS373" s="24">
        <f t="shared" si="116"/>
        <v>2</v>
      </c>
      <c r="AT373" s="24">
        <f t="shared" si="105"/>
        <v>5</v>
      </c>
      <c r="AU373" s="24">
        <f t="shared" si="106"/>
        <v>30</v>
      </c>
      <c r="AV373" s="24">
        <f t="shared" si="107"/>
        <v>1</v>
      </c>
      <c r="AW373" s="24">
        <f t="shared" si="108"/>
        <v>15500</v>
      </c>
      <c r="AX373" s="24">
        <f t="shared" si="101"/>
        <v>101</v>
      </c>
      <c r="AY373" s="24">
        <f t="shared" si="109"/>
        <v>1769</v>
      </c>
    </row>
    <row r="374" spans="31:51">
      <c r="AE374" s="24">
        <f t="shared" si="110"/>
        <v>13</v>
      </c>
      <c r="AF374" s="24">
        <f t="shared" si="98"/>
        <v>1310</v>
      </c>
      <c r="AG374" s="24" t="str">
        <f t="shared" si="111"/>
        <v>T1</v>
      </c>
      <c r="AH374" s="24">
        <f t="shared" si="102"/>
        <v>30</v>
      </c>
      <c r="AI374" s="24">
        <f t="shared" si="112"/>
        <v>11</v>
      </c>
      <c r="AJ374" s="24">
        <f t="shared" si="99"/>
        <v>101</v>
      </c>
      <c r="AK374" s="24">
        <f t="shared" si="103"/>
        <v>415</v>
      </c>
      <c r="AL374" s="24">
        <f t="shared" si="104"/>
        <v>200</v>
      </c>
      <c r="AM374" s="24">
        <f t="shared" si="104"/>
        <v>390</v>
      </c>
      <c r="AO374" s="24">
        <f t="shared" si="113"/>
        <v>25</v>
      </c>
      <c r="AP374" s="24">
        <f t="shared" si="100"/>
        <v>2210</v>
      </c>
      <c r="AQ374" s="24" t="str">
        <f t="shared" si="117"/>
        <v>T2</v>
      </c>
      <c r="AR374" s="24">
        <f t="shared" si="115"/>
        <v>4</v>
      </c>
      <c r="AS374" s="24">
        <f t="shared" si="116"/>
        <v>3</v>
      </c>
      <c r="AT374" s="24">
        <f t="shared" si="105"/>
        <v>5</v>
      </c>
      <c r="AU374" s="24">
        <f t="shared" si="106"/>
        <v>30</v>
      </c>
      <c r="AV374" s="24">
        <f t="shared" si="107"/>
        <v>1</v>
      </c>
      <c r="AW374" s="24">
        <f t="shared" si="108"/>
        <v>15500</v>
      </c>
      <c r="AX374" s="24">
        <f t="shared" si="101"/>
        <v>101</v>
      </c>
      <c r="AY374" s="24">
        <f t="shared" si="109"/>
        <v>1951</v>
      </c>
    </row>
    <row r="375" spans="31:51">
      <c r="AE375" s="24">
        <f t="shared" si="110"/>
        <v>13</v>
      </c>
      <c r="AF375" s="24">
        <f t="shared" si="98"/>
        <v>1310</v>
      </c>
      <c r="AG375" s="24" t="str">
        <f t="shared" si="111"/>
        <v>T1</v>
      </c>
      <c r="AH375" s="24">
        <f t="shared" si="102"/>
        <v>30</v>
      </c>
      <c r="AI375" s="24">
        <f t="shared" si="112"/>
        <v>12</v>
      </c>
      <c r="AJ375" s="24">
        <f t="shared" si="99"/>
        <v>101</v>
      </c>
      <c r="AK375" s="24">
        <f t="shared" si="103"/>
        <v>480</v>
      </c>
      <c r="AL375" s="24">
        <f t="shared" si="104"/>
        <v>650</v>
      </c>
      <c r="AM375" s="24">
        <f t="shared" si="104"/>
        <v>1170</v>
      </c>
      <c r="AO375" s="24">
        <f t="shared" si="113"/>
        <v>25</v>
      </c>
      <c r="AP375" s="24">
        <f t="shared" si="100"/>
        <v>2210</v>
      </c>
      <c r="AQ375" s="24" t="str">
        <f t="shared" si="117"/>
        <v>T2</v>
      </c>
      <c r="AR375" s="24">
        <f t="shared" si="115"/>
        <v>4</v>
      </c>
      <c r="AS375" s="24">
        <f t="shared" si="116"/>
        <v>4</v>
      </c>
      <c r="AT375" s="24">
        <f t="shared" si="105"/>
        <v>5</v>
      </c>
      <c r="AU375" s="24">
        <f t="shared" si="106"/>
        <v>30</v>
      </c>
      <c r="AV375" s="24">
        <f t="shared" si="107"/>
        <v>1</v>
      </c>
      <c r="AW375" s="24">
        <f t="shared" si="108"/>
        <v>15500</v>
      </c>
      <c r="AX375" s="24">
        <f t="shared" si="101"/>
        <v>101</v>
      </c>
      <c r="AY375" s="24">
        <f t="shared" si="109"/>
        <v>2133</v>
      </c>
    </row>
    <row r="376" spans="31:51">
      <c r="AE376" s="24">
        <f t="shared" si="110"/>
        <v>13</v>
      </c>
      <c r="AF376" s="24">
        <f t="shared" si="98"/>
        <v>1310</v>
      </c>
      <c r="AG376" s="24" t="str">
        <f t="shared" si="111"/>
        <v>T1</v>
      </c>
      <c r="AH376" s="24">
        <f t="shared" si="102"/>
        <v>30</v>
      </c>
      <c r="AI376" s="24">
        <f t="shared" si="112"/>
        <v>13</v>
      </c>
      <c r="AJ376" s="24">
        <f t="shared" si="99"/>
        <v>101</v>
      </c>
      <c r="AK376" s="24">
        <f t="shared" si="103"/>
        <v>545</v>
      </c>
      <c r="AL376" s="24">
        <f t="shared" si="104"/>
        <v>1100</v>
      </c>
      <c r="AM376" s="24">
        <f t="shared" si="104"/>
        <v>1980</v>
      </c>
      <c r="AO376" s="24">
        <f t="shared" si="113"/>
        <v>25</v>
      </c>
      <c r="AP376" s="24">
        <f t="shared" si="100"/>
        <v>2210</v>
      </c>
      <c r="AQ376" s="24" t="str">
        <f t="shared" si="117"/>
        <v>T2</v>
      </c>
      <c r="AR376" s="24">
        <f t="shared" si="115"/>
        <v>5</v>
      </c>
      <c r="AS376" s="24">
        <f t="shared" si="116"/>
        <v>0</v>
      </c>
      <c r="AT376" s="24">
        <f t="shared" si="105"/>
        <v>5</v>
      </c>
      <c r="AU376" s="24">
        <f t="shared" si="106"/>
        <v>45</v>
      </c>
      <c r="AV376" s="24">
        <f t="shared" si="107"/>
        <v>1</v>
      </c>
      <c r="AW376" s="24">
        <f t="shared" si="108"/>
        <v>19000</v>
      </c>
      <c r="AX376" s="24">
        <f t="shared" si="101"/>
        <v>101</v>
      </c>
      <c r="AY376" s="24">
        <f t="shared" si="109"/>
        <v>2345</v>
      </c>
    </row>
    <row r="377" spans="31:51">
      <c r="AE377" s="24">
        <f t="shared" si="110"/>
        <v>13</v>
      </c>
      <c r="AF377" s="24">
        <f t="shared" si="98"/>
        <v>1310</v>
      </c>
      <c r="AG377" s="24" t="str">
        <f t="shared" si="111"/>
        <v>T1</v>
      </c>
      <c r="AH377" s="24">
        <f t="shared" si="102"/>
        <v>30</v>
      </c>
      <c r="AI377" s="24">
        <f t="shared" si="112"/>
        <v>14</v>
      </c>
      <c r="AJ377" s="24">
        <f t="shared" si="99"/>
        <v>101</v>
      </c>
      <c r="AK377" s="24">
        <f t="shared" si="103"/>
        <v>610</v>
      </c>
      <c r="AL377" s="24">
        <f t="shared" si="104"/>
        <v>1550</v>
      </c>
      <c r="AM377" s="24">
        <f t="shared" si="104"/>
        <v>2760</v>
      </c>
      <c r="AO377" s="24">
        <f t="shared" si="113"/>
        <v>25</v>
      </c>
      <c r="AP377" s="24">
        <f t="shared" si="100"/>
        <v>2210</v>
      </c>
      <c r="AQ377" s="24" t="str">
        <f t="shared" si="117"/>
        <v>T2</v>
      </c>
      <c r="AR377" s="24">
        <f t="shared" si="115"/>
        <v>5</v>
      </c>
      <c r="AS377" s="24">
        <f t="shared" si="116"/>
        <v>1</v>
      </c>
      <c r="AT377" s="24">
        <f t="shared" si="105"/>
        <v>5</v>
      </c>
      <c r="AU377" s="24">
        <f t="shared" si="106"/>
        <v>45</v>
      </c>
      <c r="AV377" s="24">
        <f t="shared" si="107"/>
        <v>1</v>
      </c>
      <c r="AW377" s="24">
        <f t="shared" si="108"/>
        <v>113000</v>
      </c>
      <c r="AX377" s="24">
        <f t="shared" si="101"/>
        <v>101</v>
      </c>
      <c r="AY377" s="24">
        <f t="shared" si="109"/>
        <v>2557</v>
      </c>
    </row>
    <row r="378" spans="31:51">
      <c r="AE378" s="24">
        <f t="shared" si="110"/>
        <v>13</v>
      </c>
      <c r="AF378" s="24">
        <f t="shared" si="98"/>
        <v>1310</v>
      </c>
      <c r="AG378" s="24" t="str">
        <f t="shared" si="111"/>
        <v>T1</v>
      </c>
      <c r="AH378" s="24">
        <f t="shared" si="102"/>
        <v>30</v>
      </c>
      <c r="AI378" s="24">
        <f t="shared" si="112"/>
        <v>15</v>
      </c>
      <c r="AJ378" s="24">
        <f t="shared" si="99"/>
        <v>101</v>
      </c>
      <c r="AK378" s="24">
        <f t="shared" si="103"/>
        <v>675</v>
      </c>
      <c r="AL378" s="24">
        <f t="shared" si="104"/>
        <v>1950</v>
      </c>
      <c r="AM378" s="24">
        <f t="shared" si="104"/>
        <v>3540</v>
      </c>
      <c r="AO378" s="24">
        <f t="shared" si="113"/>
        <v>25</v>
      </c>
      <c r="AP378" s="24">
        <f t="shared" si="100"/>
        <v>2210</v>
      </c>
      <c r="AQ378" s="24" t="str">
        <f t="shared" si="117"/>
        <v>T2</v>
      </c>
      <c r="AR378" s="24">
        <f t="shared" si="115"/>
        <v>5</v>
      </c>
      <c r="AS378" s="24">
        <f t="shared" si="116"/>
        <v>2</v>
      </c>
      <c r="AT378" s="24">
        <f t="shared" si="105"/>
        <v>5</v>
      </c>
      <c r="AU378" s="24">
        <f t="shared" si="106"/>
        <v>45</v>
      </c>
      <c r="AV378" s="24">
        <f t="shared" si="107"/>
        <v>1</v>
      </c>
      <c r="AW378" s="24">
        <f t="shared" si="108"/>
        <v>113000</v>
      </c>
      <c r="AX378" s="24">
        <f t="shared" si="101"/>
        <v>101</v>
      </c>
      <c r="AY378" s="24">
        <f t="shared" si="109"/>
        <v>2769</v>
      </c>
    </row>
    <row r="379" spans="31:51">
      <c r="AE379" s="24">
        <f t="shared" si="110"/>
        <v>13</v>
      </c>
      <c r="AF379" s="24">
        <f t="shared" si="98"/>
        <v>1310</v>
      </c>
      <c r="AG379" s="24" t="str">
        <f t="shared" si="111"/>
        <v>T1</v>
      </c>
      <c r="AH379" s="24">
        <f t="shared" si="102"/>
        <v>30</v>
      </c>
      <c r="AI379" s="24">
        <f t="shared" si="112"/>
        <v>16</v>
      </c>
      <c r="AJ379" s="24">
        <f t="shared" si="99"/>
        <v>101</v>
      </c>
      <c r="AK379" s="24">
        <f t="shared" si="103"/>
        <v>740</v>
      </c>
      <c r="AL379" s="24">
        <f t="shared" si="104"/>
        <v>2400</v>
      </c>
      <c r="AM379" s="24">
        <f t="shared" si="104"/>
        <v>4350</v>
      </c>
      <c r="AO379" s="24">
        <f t="shared" si="113"/>
        <v>25</v>
      </c>
      <c r="AP379" s="24">
        <f t="shared" si="100"/>
        <v>2210</v>
      </c>
      <c r="AQ379" s="24" t="str">
        <f t="shared" si="117"/>
        <v>T2</v>
      </c>
      <c r="AR379" s="24">
        <f t="shared" si="115"/>
        <v>5</v>
      </c>
      <c r="AS379" s="24">
        <f t="shared" si="116"/>
        <v>3</v>
      </c>
      <c r="AT379" s="24">
        <f t="shared" si="105"/>
        <v>5</v>
      </c>
      <c r="AU379" s="24">
        <f t="shared" si="106"/>
        <v>45</v>
      </c>
      <c r="AV379" s="24">
        <f t="shared" si="107"/>
        <v>1</v>
      </c>
      <c r="AW379" s="24">
        <f t="shared" si="108"/>
        <v>113000</v>
      </c>
      <c r="AX379" s="24">
        <f t="shared" si="101"/>
        <v>101</v>
      </c>
      <c r="AY379" s="24">
        <f t="shared" si="109"/>
        <v>2981</v>
      </c>
    </row>
    <row r="380" spans="31:51">
      <c r="AE380" s="24">
        <f t="shared" si="110"/>
        <v>13</v>
      </c>
      <c r="AF380" s="24">
        <f t="shared" si="98"/>
        <v>1310</v>
      </c>
      <c r="AG380" s="24" t="str">
        <f t="shared" si="111"/>
        <v>T1</v>
      </c>
      <c r="AH380" s="24">
        <f t="shared" si="102"/>
        <v>30</v>
      </c>
      <c r="AI380" s="24">
        <f t="shared" si="112"/>
        <v>17</v>
      </c>
      <c r="AJ380" s="24">
        <f t="shared" si="99"/>
        <v>101</v>
      </c>
      <c r="AK380" s="24">
        <f t="shared" si="103"/>
        <v>805</v>
      </c>
      <c r="AL380" s="24">
        <f t="shared" si="104"/>
        <v>2850</v>
      </c>
      <c r="AM380" s="24">
        <f t="shared" si="104"/>
        <v>5130</v>
      </c>
      <c r="AO380" s="24">
        <f t="shared" si="113"/>
        <v>25</v>
      </c>
      <c r="AP380" s="24">
        <f t="shared" si="100"/>
        <v>2210</v>
      </c>
      <c r="AQ380" s="24" t="str">
        <f t="shared" si="117"/>
        <v>T2</v>
      </c>
      <c r="AR380" s="24">
        <f t="shared" si="115"/>
        <v>5</v>
      </c>
      <c r="AS380" s="24">
        <f t="shared" si="116"/>
        <v>4</v>
      </c>
      <c r="AT380" s="24">
        <f t="shared" si="105"/>
        <v>5</v>
      </c>
      <c r="AU380" s="24">
        <f t="shared" si="106"/>
        <v>45</v>
      </c>
      <c r="AV380" s="24">
        <f t="shared" si="107"/>
        <v>1</v>
      </c>
      <c r="AW380" s="24">
        <f t="shared" si="108"/>
        <v>113000</v>
      </c>
      <c r="AX380" s="24">
        <f t="shared" si="101"/>
        <v>101</v>
      </c>
      <c r="AY380" s="24">
        <f t="shared" si="109"/>
        <v>3193</v>
      </c>
    </row>
    <row r="381" spans="31:51">
      <c r="AE381" s="24">
        <f t="shared" si="110"/>
        <v>13</v>
      </c>
      <c r="AF381" s="24">
        <f t="shared" si="98"/>
        <v>1310</v>
      </c>
      <c r="AG381" s="24" t="str">
        <f t="shared" si="111"/>
        <v>T1</v>
      </c>
      <c r="AH381" s="24">
        <f t="shared" si="102"/>
        <v>30</v>
      </c>
      <c r="AI381" s="24">
        <f t="shared" si="112"/>
        <v>18</v>
      </c>
      <c r="AJ381" s="24">
        <f t="shared" si="99"/>
        <v>101</v>
      </c>
      <c r="AK381" s="24">
        <f t="shared" si="103"/>
        <v>870</v>
      </c>
      <c r="AL381" s="24">
        <f t="shared" si="104"/>
        <v>3300</v>
      </c>
      <c r="AM381" s="24">
        <f t="shared" si="104"/>
        <v>5910</v>
      </c>
      <c r="AO381" s="24">
        <f t="shared" si="113"/>
        <v>25</v>
      </c>
      <c r="AP381" s="24">
        <f t="shared" si="100"/>
        <v>2210</v>
      </c>
      <c r="AQ381" s="24" t="str">
        <f t="shared" si="117"/>
        <v>T2</v>
      </c>
      <c r="AR381" s="24">
        <f t="shared" si="115"/>
        <v>5</v>
      </c>
      <c r="AS381" s="24">
        <f t="shared" si="116"/>
        <v>5</v>
      </c>
      <c r="AT381" s="24">
        <f t="shared" si="105"/>
        <v>5</v>
      </c>
      <c r="AU381" s="24">
        <f t="shared" si="106"/>
        <v>45</v>
      </c>
      <c r="AV381" s="24">
        <f t="shared" si="107"/>
        <v>0</v>
      </c>
      <c r="AW381" s="24">
        <f t="shared" si="108"/>
        <v>113000</v>
      </c>
      <c r="AX381" s="24">
        <f t="shared" si="101"/>
        <v>101</v>
      </c>
      <c r="AY381" s="24">
        <f t="shared" si="109"/>
        <v>3405</v>
      </c>
    </row>
    <row r="382" spans="31:51">
      <c r="AE382" s="24">
        <f t="shared" si="110"/>
        <v>13</v>
      </c>
      <c r="AF382" s="24">
        <f t="shared" si="98"/>
        <v>1310</v>
      </c>
      <c r="AG382" s="24" t="str">
        <f t="shared" si="111"/>
        <v>T1</v>
      </c>
      <c r="AH382" s="24">
        <f t="shared" si="102"/>
        <v>30</v>
      </c>
      <c r="AI382" s="24">
        <f t="shared" si="112"/>
        <v>19</v>
      </c>
      <c r="AJ382" s="24">
        <f t="shared" si="99"/>
        <v>101</v>
      </c>
      <c r="AK382" s="24">
        <f t="shared" si="103"/>
        <v>935</v>
      </c>
      <c r="AL382" s="24">
        <f t="shared" si="104"/>
        <v>3700</v>
      </c>
      <c r="AM382" s="24">
        <f t="shared" si="104"/>
        <v>6720</v>
      </c>
      <c r="AO382" s="24">
        <f t="shared" si="113"/>
        <v>26</v>
      </c>
      <c r="AP382" s="24">
        <f t="shared" si="100"/>
        <v>2220</v>
      </c>
      <c r="AQ382" s="24" t="str">
        <f t="shared" si="117"/>
        <v>T2</v>
      </c>
      <c r="AR382" s="24">
        <f t="shared" si="115"/>
        <v>2</v>
      </c>
      <c r="AS382" s="24">
        <f t="shared" si="116"/>
        <v>0</v>
      </c>
      <c r="AT382" s="24">
        <f t="shared" si="105"/>
        <v>5</v>
      </c>
      <c r="AU382" s="24">
        <f t="shared" si="106"/>
        <v>10</v>
      </c>
      <c r="AV382" s="24">
        <f t="shared" si="107"/>
        <v>1</v>
      </c>
      <c r="AW382" s="24">
        <f t="shared" si="108"/>
        <v>180</v>
      </c>
      <c r="AX382" s="24">
        <f t="shared" si="101"/>
        <v>101</v>
      </c>
      <c r="AY382" s="24">
        <f t="shared" si="109"/>
        <v>325</v>
      </c>
    </row>
    <row r="383" spans="31:51">
      <c r="AE383" s="24">
        <f t="shared" si="110"/>
        <v>13</v>
      </c>
      <c r="AF383" s="24">
        <f t="shared" si="98"/>
        <v>1310</v>
      </c>
      <c r="AG383" s="24" t="str">
        <f t="shared" si="111"/>
        <v>T1</v>
      </c>
      <c r="AH383" s="24">
        <f t="shared" si="102"/>
        <v>30</v>
      </c>
      <c r="AI383" s="24">
        <f t="shared" si="112"/>
        <v>20</v>
      </c>
      <c r="AJ383" s="24">
        <f t="shared" si="99"/>
        <v>101</v>
      </c>
      <c r="AK383" s="24">
        <f t="shared" si="103"/>
        <v>1000</v>
      </c>
      <c r="AL383" s="24">
        <f t="shared" si="104"/>
        <v>4200</v>
      </c>
      <c r="AM383" s="24">
        <f t="shared" si="104"/>
        <v>7500</v>
      </c>
      <c r="AO383" s="24">
        <f t="shared" si="113"/>
        <v>26</v>
      </c>
      <c r="AP383" s="24">
        <f t="shared" si="100"/>
        <v>2220</v>
      </c>
      <c r="AQ383" s="24" t="str">
        <f t="shared" si="117"/>
        <v>T2</v>
      </c>
      <c r="AR383" s="24">
        <f t="shared" si="115"/>
        <v>2</v>
      </c>
      <c r="AS383" s="24">
        <f t="shared" si="116"/>
        <v>1</v>
      </c>
      <c r="AT383" s="24">
        <f t="shared" si="105"/>
        <v>5</v>
      </c>
      <c r="AU383" s="24">
        <f t="shared" si="106"/>
        <v>10</v>
      </c>
      <c r="AV383" s="24">
        <f t="shared" si="107"/>
        <v>1</v>
      </c>
      <c r="AW383" s="24">
        <f t="shared" si="108"/>
        <v>550</v>
      </c>
      <c r="AX383" s="24">
        <f t="shared" si="101"/>
        <v>101</v>
      </c>
      <c r="AY383" s="24">
        <f t="shared" si="109"/>
        <v>450</v>
      </c>
    </row>
    <row r="384" spans="31:51">
      <c r="AE384" s="24">
        <f t="shared" si="110"/>
        <v>13</v>
      </c>
      <c r="AF384" s="24">
        <f t="shared" si="98"/>
        <v>1310</v>
      </c>
      <c r="AG384" s="24" t="str">
        <f t="shared" si="111"/>
        <v>T1</v>
      </c>
      <c r="AH384" s="24">
        <f t="shared" si="102"/>
        <v>30</v>
      </c>
      <c r="AI384" s="24">
        <f t="shared" si="112"/>
        <v>21</v>
      </c>
      <c r="AJ384" s="24">
        <f t="shared" si="99"/>
        <v>101</v>
      </c>
      <c r="AK384" s="24">
        <f t="shared" si="103"/>
        <v>1110</v>
      </c>
      <c r="AL384" s="24">
        <f t="shared" si="104"/>
        <v>1600</v>
      </c>
      <c r="AM384" s="24">
        <f t="shared" si="104"/>
        <v>1800</v>
      </c>
      <c r="AO384" s="24">
        <f t="shared" si="113"/>
        <v>26</v>
      </c>
      <c r="AP384" s="24">
        <f t="shared" si="100"/>
        <v>2220</v>
      </c>
      <c r="AQ384" s="24" t="str">
        <f t="shared" si="117"/>
        <v>T2</v>
      </c>
      <c r="AR384" s="24">
        <f t="shared" si="115"/>
        <v>2</v>
      </c>
      <c r="AS384" s="24">
        <f t="shared" si="116"/>
        <v>2</v>
      </c>
      <c r="AT384" s="24">
        <f t="shared" si="105"/>
        <v>5</v>
      </c>
      <c r="AU384" s="24">
        <f t="shared" si="106"/>
        <v>10</v>
      </c>
      <c r="AV384" s="24">
        <f t="shared" si="107"/>
        <v>1</v>
      </c>
      <c r="AW384" s="24">
        <f t="shared" si="108"/>
        <v>550</v>
      </c>
      <c r="AX384" s="24">
        <f t="shared" si="101"/>
        <v>101</v>
      </c>
      <c r="AY384" s="24">
        <f t="shared" si="109"/>
        <v>575</v>
      </c>
    </row>
    <row r="385" spans="31:51">
      <c r="AE385" s="24">
        <f t="shared" si="110"/>
        <v>13</v>
      </c>
      <c r="AF385" s="24">
        <f t="shared" si="98"/>
        <v>1310</v>
      </c>
      <c r="AG385" s="24" t="str">
        <f t="shared" si="111"/>
        <v>T1</v>
      </c>
      <c r="AH385" s="24">
        <f t="shared" si="102"/>
        <v>30</v>
      </c>
      <c r="AI385" s="24">
        <f t="shared" si="112"/>
        <v>22</v>
      </c>
      <c r="AJ385" s="24">
        <f t="shared" si="99"/>
        <v>101</v>
      </c>
      <c r="AK385" s="24">
        <f t="shared" si="103"/>
        <v>1220</v>
      </c>
      <c r="AL385" s="24">
        <f t="shared" si="104"/>
        <v>4900</v>
      </c>
      <c r="AM385" s="24">
        <f t="shared" si="104"/>
        <v>5430</v>
      </c>
      <c r="AO385" s="24">
        <f t="shared" si="113"/>
        <v>26</v>
      </c>
      <c r="AP385" s="24">
        <f t="shared" si="100"/>
        <v>2220</v>
      </c>
      <c r="AQ385" s="24" t="str">
        <f t="shared" si="117"/>
        <v>T2</v>
      </c>
      <c r="AR385" s="24">
        <f t="shared" si="115"/>
        <v>3</v>
      </c>
      <c r="AS385" s="24">
        <f t="shared" si="116"/>
        <v>0</v>
      </c>
      <c r="AT385" s="24">
        <f t="shared" si="105"/>
        <v>5</v>
      </c>
      <c r="AU385" s="24">
        <f t="shared" si="106"/>
        <v>20</v>
      </c>
      <c r="AV385" s="24">
        <f t="shared" si="107"/>
        <v>1</v>
      </c>
      <c r="AW385" s="24">
        <f t="shared" si="108"/>
        <v>650</v>
      </c>
      <c r="AX385" s="24">
        <f t="shared" si="101"/>
        <v>101</v>
      </c>
      <c r="AY385" s="24">
        <f t="shared" si="109"/>
        <v>737</v>
      </c>
    </row>
    <row r="386" spans="31:51">
      <c r="AE386" s="24">
        <f t="shared" si="110"/>
        <v>13</v>
      </c>
      <c r="AF386" s="24">
        <f t="shared" si="98"/>
        <v>1310</v>
      </c>
      <c r="AG386" s="24" t="str">
        <f t="shared" si="111"/>
        <v>T1</v>
      </c>
      <c r="AH386" s="24">
        <f t="shared" si="102"/>
        <v>30</v>
      </c>
      <c r="AI386" s="24">
        <f t="shared" si="112"/>
        <v>23</v>
      </c>
      <c r="AJ386" s="24">
        <f t="shared" si="99"/>
        <v>101</v>
      </c>
      <c r="AK386" s="24">
        <f t="shared" si="103"/>
        <v>1330</v>
      </c>
      <c r="AL386" s="24">
        <f t="shared" si="104"/>
        <v>8000</v>
      </c>
      <c r="AM386" s="24">
        <f t="shared" si="104"/>
        <v>9060</v>
      </c>
      <c r="AO386" s="24">
        <f t="shared" si="113"/>
        <v>26</v>
      </c>
      <c r="AP386" s="24">
        <f t="shared" si="100"/>
        <v>2220</v>
      </c>
      <c r="AQ386" s="24" t="str">
        <f t="shared" si="117"/>
        <v>T2</v>
      </c>
      <c r="AR386" s="24">
        <f t="shared" si="115"/>
        <v>3</v>
      </c>
      <c r="AS386" s="24">
        <f t="shared" si="116"/>
        <v>1</v>
      </c>
      <c r="AT386" s="24">
        <f t="shared" si="105"/>
        <v>5</v>
      </c>
      <c r="AU386" s="24">
        <f t="shared" si="106"/>
        <v>20</v>
      </c>
      <c r="AV386" s="24">
        <f t="shared" si="107"/>
        <v>1</v>
      </c>
      <c r="AW386" s="24">
        <f t="shared" si="108"/>
        <v>2600</v>
      </c>
      <c r="AX386" s="24">
        <f t="shared" si="101"/>
        <v>101</v>
      </c>
      <c r="AY386" s="24">
        <f t="shared" si="109"/>
        <v>899</v>
      </c>
    </row>
    <row r="387" spans="31:51">
      <c r="AE387" s="24">
        <f t="shared" si="110"/>
        <v>13</v>
      </c>
      <c r="AF387" s="24">
        <f t="shared" si="98"/>
        <v>1310</v>
      </c>
      <c r="AG387" s="24" t="str">
        <f t="shared" si="111"/>
        <v>T1</v>
      </c>
      <c r="AH387" s="24">
        <f t="shared" si="102"/>
        <v>30</v>
      </c>
      <c r="AI387" s="24">
        <f t="shared" si="112"/>
        <v>24</v>
      </c>
      <c r="AJ387" s="24">
        <f t="shared" si="99"/>
        <v>101</v>
      </c>
      <c r="AK387" s="24">
        <f t="shared" si="103"/>
        <v>1440</v>
      </c>
      <c r="AL387" s="24">
        <f t="shared" si="104"/>
        <v>11400</v>
      </c>
      <c r="AM387" s="24">
        <f t="shared" si="104"/>
        <v>12660</v>
      </c>
      <c r="AO387" s="24">
        <f t="shared" si="113"/>
        <v>26</v>
      </c>
      <c r="AP387" s="24">
        <f t="shared" si="100"/>
        <v>2220</v>
      </c>
      <c r="AQ387" s="24" t="str">
        <f t="shared" si="117"/>
        <v>T2</v>
      </c>
      <c r="AR387" s="24">
        <f t="shared" si="115"/>
        <v>3</v>
      </c>
      <c r="AS387" s="24">
        <f t="shared" si="116"/>
        <v>2</v>
      </c>
      <c r="AT387" s="24">
        <f t="shared" si="105"/>
        <v>5</v>
      </c>
      <c r="AU387" s="24">
        <f t="shared" si="106"/>
        <v>20</v>
      </c>
      <c r="AV387" s="24">
        <f t="shared" si="107"/>
        <v>1</v>
      </c>
      <c r="AW387" s="24">
        <f t="shared" si="108"/>
        <v>2600</v>
      </c>
      <c r="AX387" s="24">
        <f t="shared" si="101"/>
        <v>101</v>
      </c>
      <c r="AY387" s="24">
        <f t="shared" si="109"/>
        <v>1061</v>
      </c>
    </row>
    <row r="388" spans="31:51">
      <c r="AE388" s="24">
        <f t="shared" si="110"/>
        <v>13</v>
      </c>
      <c r="AF388" s="24">
        <f t="shared" ref="AF388:AF451" si="118">VLOOKUP(AE388,$Z$3:$AC$57,MATCH(AF$3,$Z$3:$AC$3,0),FALSE)</f>
        <v>1310</v>
      </c>
      <c r="AG388" s="24" t="str">
        <f t="shared" si="111"/>
        <v>T1</v>
      </c>
      <c r="AH388" s="24">
        <f t="shared" si="102"/>
        <v>30</v>
      </c>
      <c r="AI388" s="24">
        <f t="shared" si="112"/>
        <v>25</v>
      </c>
      <c r="AJ388" s="24">
        <f t="shared" ref="AJ388:AJ451" si="119">VLOOKUP(AE388,$Z$3:$AC$57,MATCH(AJ$3,$Z$3:$AC$3,0),FALSE)</f>
        <v>101</v>
      </c>
      <c r="AK388" s="24">
        <f t="shared" si="103"/>
        <v>1550</v>
      </c>
      <c r="AL388" s="24">
        <f t="shared" si="104"/>
        <v>14600</v>
      </c>
      <c r="AM388" s="24">
        <f t="shared" si="104"/>
        <v>16290</v>
      </c>
      <c r="AO388" s="24">
        <f t="shared" si="113"/>
        <v>26</v>
      </c>
      <c r="AP388" s="24">
        <f t="shared" ref="AP388:AP435" si="120">VLOOKUP(AO388,$Z$3:$AC$57,MATCH(AP$3,$Z$3:$AC$3,0),FALSE)</f>
        <v>2220</v>
      </c>
      <c r="AQ388" s="24" t="str">
        <f t="shared" si="117"/>
        <v>T2</v>
      </c>
      <c r="AR388" s="24">
        <f t="shared" si="115"/>
        <v>3</v>
      </c>
      <c r="AS388" s="24">
        <f t="shared" si="116"/>
        <v>3</v>
      </c>
      <c r="AT388" s="24">
        <f t="shared" si="105"/>
        <v>5</v>
      </c>
      <c r="AU388" s="24">
        <f t="shared" si="106"/>
        <v>20</v>
      </c>
      <c r="AV388" s="24">
        <f t="shared" si="107"/>
        <v>1</v>
      </c>
      <c r="AW388" s="24">
        <f t="shared" si="108"/>
        <v>2600</v>
      </c>
      <c r="AX388" s="24">
        <f t="shared" ref="AX388:AX435" si="121">VLOOKUP(AO388,$Z$3:$AC$57,MATCH(AX$3,$Z$3:$AC$3,0),FALSE)</f>
        <v>101</v>
      </c>
      <c r="AY388" s="24">
        <f t="shared" si="109"/>
        <v>1223</v>
      </c>
    </row>
    <row r="389" spans="31:51">
      <c r="AE389" s="24">
        <f t="shared" si="110"/>
        <v>13</v>
      </c>
      <c r="AF389" s="24">
        <f t="shared" si="118"/>
        <v>1310</v>
      </c>
      <c r="AG389" s="24" t="str">
        <f t="shared" si="111"/>
        <v>T1</v>
      </c>
      <c r="AH389" s="24">
        <f t="shared" ref="AH389:AH452" si="122">VLOOKUP(VLOOKUP(AG389,$B$3:$D$6,3,FALSE),$F$3:$G$9,2,FALSE)</f>
        <v>30</v>
      </c>
      <c r="AI389" s="24">
        <f t="shared" si="112"/>
        <v>26</v>
      </c>
      <c r="AJ389" s="24">
        <f t="shared" si="119"/>
        <v>101</v>
      </c>
      <c r="AK389" s="24">
        <f t="shared" ref="AK389:AK452" si="123">VLOOKUP(AI389,$T$3:$X$63,MATCH("累计属性",$T$3:$X$3,0),FALSE)</f>
        <v>1660</v>
      </c>
      <c r="AL389" s="24">
        <f t="shared" ref="AL389:AM452" si="124">VLOOKUP($AI389,$T$3:$X$63,MATCH(AL$3,$T$3:$X$3,0),FALSE)</f>
        <v>17800</v>
      </c>
      <c r="AM389" s="24">
        <f t="shared" si="124"/>
        <v>19920</v>
      </c>
      <c r="AO389" s="24">
        <f t="shared" si="113"/>
        <v>26</v>
      </c>
      <c r="AP389" s="24">
        <f t="shared" si="120"/>
        <v>2220</v>
      </c>
      <c r="AQ389" s="24" t="str">
        <f t="shared" si="117"/>
        <v>T2</v>
      </c>
      <c r="AR389" s="24">
        <f t="shared" si="115"/>
        <v>4</v>
      </c>
      <c r="AS389" s="24">
        <f t="shared" si="116"/>
        <v>0</v>
      </c>
      <c r="AT389" s="24">
        <f t="shared" ref="AT389:AT452" si="125">VLOOKUP($AQ389,$B$3:$D$6,MATCH(AT$3,$B$3:$D$3,0),FALSE)</f>
        <v>5</v>
      </c>
      <c r="AU389" s="24">
        <f t="shared" ref="AU389:AU452" si="126">VLOOKUP($AR389,$F$3:$G$9,MATCH(AU$3,$F$3:$G$3,0),FALSE)</f>
        <v>30</v>
      </c>
      <c r="AV389" s="24">
        <f t="shared" ref="AV389:AV452" si="127">IF(AP389&lt;&gt;AP390,0,1)</f>
        <v>1</v>
      </c>
      <c r="AW389" s="24">
        <f t="shared" ref="AW389:AW436" si="128">VLOOKUP($AR389&amp;"星"&amp;$AS389&amp;"亮",$I$3:$R$57,MATCH(AW$3,$I$3:$R$3,0),FALSE)</f>
        <v>3100</v>
      </c>
      <c r="AX389" s="24">
        <f t="shared" si="121"/>
        <v>101</v>
      </c>
      <c r="AY389" s="24">
        <f t="shared" ref="AY389:AY452" si="129">VLOOKUP($AR389&amp;"星"&amp;$AS389&amp;"亮",$I$3:$R$57,MATCH(AY$3,$I$3:$R$3,0),FALSE)</f>
        <v>1405</v>
      </c>
    </row>
    <row r="390" spans="31:51">
      <c r="AE390" s="24">
        <f t="shared" ref="AE390:AE453" si="130">IF(AH389=AI389,AE389+1,AE389)</f>
        <v>13</v>
      </c>
      <c r="AF390" s="24">
        <f t="shared" si="118"/>
        <v>1310</v>
      </c>
      <c r="AG390" s="24" t="str">
        <f t="shared" ref="AG390:AG453" si="131">"T"&amp;LEFT(AF390,1)</f>
        <v>T1</v>
      </c>
      <c r="AH390" s="24">
        <f t="shared" si="122"/>
        <v>30</v>
      </c>
      <c r="AI390" s="24">
        <f t="shared" ref="AI390:AI453" si="132">IF(AH389=AI389,1,AI389+1)</f>
        <v>27</v>
      </c>
      <c r="AJ390" s="24">
        <f t="shared" si="119"/>
        <v>101</v>
      </c>
      <c r="AK390" s="24">
        <f t="shared" si="123"/>
        <v>1770</v>
      </c>
      <c r="AL390" s="24">
        <f t="shared" si="124"/>
        <v>21000</v>
      </c>
      <c r="AM390" s="24">
        <f t="shared" si="124"/>
        <v>23520</v>
      </c>
      <c r="AO390" s="24">
        <f t="shared" ref="AO390:AO435" si="133">IF(AND(AR389=AS389,AS389=AT389),AO389+1,AO389)</f>
        <v>26</v>
      </c>
      <c r="AP390" s="24">
        <f t="shared" si="120"/>
        <v>2220</v>
      </c>
      <c r="AQ390" s="24" t="str">
        <f t="shared" si="117"/>
        <v>T2</v>
      </c>
      <c r="AR390" s="24">
        <f t="shared" ref="AR390:AR435" si="134">IF(AP389&lt;&gt;AP390,VLOOKUP(AQ390,$B$3:$D$6,2,FALSE),IF(AS389&lt;AR389,AR389,IF(AT389&gt;AR389,AR389+1,VLOOKUP(AP390,$B$3:$D$6,2,FALSE))))</f>
        <v>4</v>
      </c>
      <c r="AS390" s="24">
        <f t="shared" ref="AS390:AS435" si="135">IF(AS389&lt;AR389,AS389+1,0)</f>
        <v>1</v>
      </c>
      <c r="AT390" s="24">
        <f t="shared" si="125"/>
        <v>5</v>
      </c>
      <c r="AU390" s="24">
        <f t="shared" si="126"/>
        <v>30</v>
      </c>
      <c r="AV390" s="24">
        <f t="shared" si="127"/>
        <v>1</v>
      </c>
      <c r="AW390" s="24">
        <f t="shared" si="128"/>
        <v>15500</v>
      </c>
      <c r="AX390" s="24">
        <f t="shared" si="121"/>
        <v>101</v>
      </c>
      <c r="AY390" s="24">
        <f t="shared" si="129"/>
        <v>1587</v>
      </c>
    </row>
    <row r="391" spans="31:51">
      <c r="AE391" s="24">
        <f t="shared" si="130"/>
        <v>13</v>
      </c>
      <c r="AF391" s="24">
        <f t="shared" si="118"/>
        <v>1310</v>
      </c>
      <c r="AG391" s="24" t="str">
        <f t="shared" si="131"/>
        <v>T1</v>
      </c>
      <c r="AH391" s="24">
        <f t="shared" si="122"/>
        <v>30</v>
      </c>
      <c r="AI391" s="24">
        <f t="shared" si="132"/>
        <v>28</v>
      </c>
      <c r="AJ391" s="24">
        <f t="shared" si="119"/>
        <v>101</v>
      </c>
      <c r="AK391" s="24">
        <f t="shared" si="123"/>
        <v>1880</v>
      </c>
      <c r="AL391" s="24">
        <f t="shared" si="124"/>
        <v>24500</v>
      </c>
      <c r="AM391" s="24">
        <f t="shared" si="124"/>
        <v>27150</v>
      </c>
      <c r="AO391" s="24">
        <f t="shared" si="133"/>
        <v>26</v>
      </c>
      <c r="AP391" s="24">
        <f t="shared" si="120"/>
        <v>2220</v>
      </c>
      <c r="AQ391" s="24" t="str">
        <f t="shared" si="117"/>
        <v>T2</v>
      </c>
      <c r="AR391" s="24">
        <f t="shared" si="134"/>
        <v>4</v>
      </c>
      <c r="AS391" s="24">
        <f t="shared" si="135"/>
        <v>2</v>
      </c>
      <c r="AT391" s="24">
        <f t="shared" si="125"/>
        <v>5</v>
      </c>
      <c r="AU391" s="24">
        <f t="shared" si="126"/>
        <v>30</v>
      </c>
      <c r="AV391" s="24">
        <f t="shared" si="127"/>
        <v>1</v>
      </c>
      <c r="AW391" s="24">
        <f t="shared" si="128"/>
        <v>15500</v>
      </c>
      <c r="AX391" s="24">
        <f t="shared" si="121"/>
        <v>101</v>
      </c>
      <c r="AY391" s="24">
        <f t="shared" si="129"/>
        <v>1769</v>
      </c>
    </row>
    <row r="392" spans="31:51">
      <c r="AE392" s="24">
        <f t="shared" si="130"/>
        <v>13</v>
      </c>
      <c r="AF392" s="24">
        <f t="shared" si="118"/>
        <v>1310</v>
      </c>
      <c r="AG392" s="24" t="str">
        <f t="shared" si="131"/>
        <v>T1</v>
      </c>
      <c r="AH392" s="24">
        <f t="shared" si="122"/>
        <v>30</v>
      </c>
      <c r="AI392" s="24">
        <f t="shared" si="132"/>
        <v>29</v>
      </c>
      <c r="AJ392" s="24">
        <f t="shared" si="119"/>
        <v>101</v>
      </c>
      <c r="AK392" s="24">
        <f t="shared" si="123"/>
        <v>1990</v>
      </c>
      <c r="AL392" s="24">
        <f t="shared" si="124"/>
        <v>27500</v>
      </c>
      <c r="AM392" s="24">
        <f t="shared" si="124"/>
        <v>30750</v>
      </c>
      <c r="AO392" s="24">
        <f t="shared" si="133"/>
        <v>26</v>
      </c>
      <c r="AP392" s="24">
        <f t="shared" si="120"/>
        <v>2220</v>
      </c>
      <c r="AQ392" s="24" t="str">
        <f t="shared" si="117"/>
        <v>T2</v>
      </c>
      <c r="AR392" s="24">
        <f t="shared" si="134"/>
        <v>4</v>
      </c>
      <c r="AS392" s="24">
        <f t="shared" si="135"/>
        <v>3</v>
      </c>
      <c r="AT392" s="24">
        <f t="shared" si="125"/>
        <v>5</v>
      </c>
      <c r="AU392" s="24">
        <f t="shared" si="126"/>
        <v>30</v>
      </c>
      <c r="AV392" s="24">
        <f t="shared" si="127"/>
        <v>1</v>
      </c>
      <c r="AW392" s="24">
        <f t="shared" si="128"/>
        <v>15500</v>
      </c>
      <c r="AX392" s="24">
        <f t="shared" si="121"/>
        <v>101</v>
      </c>
      <c r="AY392" s="24">
        <f t="shared" si="129"/>
        <v>1951</v>
      </c>
    </row>
    <row r="393" spans="31:51">
      <c r="AE393" s="24">
        <f t="shared" si="130"/>
        <v>13</v>
      </c>
      <c r="AF393" s="24">
        <f t="shared" si="118"/>
        <v>1310</v>
      </c>
      <c r="AG393" s="24" t="str">
        <f t="shared" si="131"/>
        <v>T1</v>
      </c>
      <c r="AH393" s="24">
        <f t="shared" si="122"/>
        <v>30</v>
      </c>
      <c r="AI393" s="24">
        <f t="shared" si="132"/>
        <v>30</v>
      </c>
      <c r="AJ393" s="24">
        <f t="shared" si="119"/>
        <v>101</v>
      </c>
      <c r="AK393" s="24">
        <f t="shared" si="123"/>
        <v>2100</v>
      </c>
      <c r="AL393" s="24">
        <f t="shared" si="124"/>
        <v>31000</v>
      </c>
      <c r="AM393" s="24">
        <f t="shared" si="124"/>
        <v>34380</v>
      </c>
      <c r="AO393" s="24">
        <f t="shared" si="133"/>
        <v>26</v>
      </c>
      <c r="AP393" s="24">
        <f t="shared" si="120"/>
        <v>2220</v>
      </c>
      <c r="AQ393" s="24" t="str">
        <f t="shared" si="117"/>
        <v>T2</v>
      </c>
      <c r="AR393" s="24">
        <f t="shared" si="134"/>
        <v>4</v>
      </c>
      <c r="AS393" s="24">
        <f t="shared" si="135"/>
        <v>4</v>
      </c>
      <c r="AT393" s="24">
        <f t="shared" si="125"/>
        <v>5</v>
      </c>
      <c r="AU393" s="24">
        <f t="shared" si="126"/>
        <v>30</v>
      </c>
      <c r="AV393" s="24">
        <f t="shared" si="127"/>
        <v>1</v>
      </c>
      <c r="AW393" s="24">
        <f t="shared" si="128"/>
        <v>15500</v>
      </c>
      <c r="AX393" s="24">
        <f t="shared" si="121"/>
        <v>101</v>
      </c>
      <c r="AY393" s="24">
        <f t="shared" si="129"/>
        <v>2133</v>
      </c>
    </row>
    <row r="394" spans="31:51">
      <c r="AE394" s="24">
        <f t="shared" si="130"/>
        <v>14</v>
      </c>
      <c r="AF394" s="24">
        <f t="shared" si="118"/>
        <v>1320</v>
      </c>
      <c r="AG394" s="24" t="str">
        <f t="shared" si="131"/>
        <v>T1</v>
      </c>
      <c r="AH394" s="24">
        <f t="shared" si="122"/>
        <v>30</v>
      </c>
      <c r="AI394" s="24">
        <f t="shared" si="132"/>
        <v>1</v>
      </c>
      <c r="AJ394" s="24">
        <f t="shared" si="119"/>
        <v>101</v>
      </c>
      <c r="AK394" s="24">
        <f t="shared" si="123"/>
        <v>25</v>
      </c>
      <c r="AL394" s="24">
        <f t="shared" si="124"/>
        <v>80</v>
      </c>
      <c r="AM394" s="24">
        <f t="shared" si="124"/>
        <v>30</v>
      </c>
      <c r="AO394" s="24">
        <f t="shared" si="133"/>
        <v>26</v>
      </c>
      <c r="AP394" s="24">
        <f t="shared" si="120"/>
        <v>2220</v>
      </c>
      <c r="AQ394" s="24" t="str">
        <f t="shared" si="117"/>
        <v>T2</v>
      </c>
      <c r="AR394" s="24">
        <f t="shared" si="134"/>
        <v>5</v>
      </c>
      <c r="AS394" s="24">
        <f t="shared" si="135"/>
        <v>0</v>
      </c>
      <c r="AT394" s="24">
        <f t="shared" si="125"/>
        <v>5</v>
      </c>
      <c r="AU394" s="24">
        <f t="shared" si="126"/>
        <v>45</v>
      </c>
      <c r="AV394" s="24">
        <f t="shared" si="127"/>
        <v>1</v>
      </c>
      <c r="AW394" s="24">
        <f t="shared" si="128"/>
        <v>19000</v>
      </c>
      <c r="AX394" s="24">
        <f t="shared" si="121"/>
        <v>101</v>
      </c>
      <c r="AY394" s="24">
        <f t="shared" si="129"/>
        <v>2345</v>
      </c>
    </row>
    <row r="395" spans="31:51">
      <c r="AE395" s="24">
        <f t="shared" si="130"/>
        <v>14</v>
      </c>
      <c r="AF395" s="24">
        <f t="shared" si="118"/>
        <v>1320</v>
      </c>
      <c r="AG395" s="24" t="str">
        <f t="shared" si="131"/>
        <v>T1</v>
      </c>
      <c r="AH395" s="24">
        <f t="shared" si="122"/>
        <v>30</v>
      </c>
      <c r="AI395" s="24">
        <f t="shared" si="132"/>
        <v>2</v>
      </c>
      <c r="AJ395" s="24">
        <f t="shared" si="119"/>
        <v>101</v>
      </c>
      <c r="AK395" s="24">
        <f t="shared" si="123"/>
        <v>50</v>
      </c>
      <c r="AL395" s="24">
        <f t="shared" si="124"/>
        <v>120</v>
      </c>
      <c r="AM395" s="24">
        <f t="shared" si="124"/>
        <v>300</v>
      </c>
      <c r="AO395" s="24">
        <f t="shared" si="133"/>
        <v>26</v>
      </c>
      <c r="AP395" s="24">
        <f t="shared" si="120"/>
        <v>2220</v>
      </c>
      <c r="AQ395" s="24" t="str">
        <f t="shared" si="117"/>
        <v>T2</v>
      </c>
      <c r="AR395" s="24">
        <f t="shared" si="134"/>
        <v>5</v>
      </c>
      <c r="AS395" s="24">
        <f t="shared" si="135"/>
        <v>1</v>
      </c>
      <c r="AT395" s="24">
        <f t="shared" si="125"/>
        <v>5</v>
      </c>
      <c r="AU395" s="24">
        <f t="shared" si="126"/>
        <v>45</v>
      </c>
      <c r="AV395" s="24">
        <f t="shared" si="127"/>
        <v>1</v>
      </c>
      <c r="AW395" s="24">
        <f t="shared" si="128"/>
        <v>113000</v>
      </c>
      <c r="AX395" s="24">
        <f t="shared" si="121"/>
        <v>101</v>
      </c>
      <c r="AY395" s="24">
        <f t="shared" si="129"/>
        <v>2557</v>
      </c>
    </row>
    <row r="396" spans="31:51">
      <c r="AE396" s="24">
        <f t="shared" si="130"/>
        <v>14</v>
      </c>
      <c r="AF396" s="24">
        <f t="shared" si="118"/>
        <v>1320</v>
      </c>
      <c r="AG396" s="24" t="str">
        <f t="shared" si="131"/>
        <v>T1</v>
      </c>
      <c r="AH396" s="24">
        <f t="shared" si="122"/>
        <v>30</v>
      </c>
      <c r="AI396" s="24">
        <f t="shared" si="132"/>
        <v>3</v>
      </c>
      <c r="AJ396" s="24">
        <f t="shared" si="119"/>
        <v>101</v>
      </c>
      <c r="AK396" s="24">
        <f t="shared" si="123"/>
        <v>75</v>
      </c>
      <c r="AL396" s="24">
        <f t="shared" si="124"/>
        <v>150</v>
      </c>
      <c r="AM396" s="24">
        <f t="shared" si="124"/>
        <v>570</v>
      </c>
      <c r="AO396" s="24">
        <f t="shared" si="133"/>
        <v>26</v>
      </c>
      <c r="AP396" s="24">
        <f t="shared" si="120"/>
        <v>2220</v>
      </c>
      <c r="AQ396" s="24" t="str">
        <f t="shared" si="117"/>
        <v>T2</v>
      </c>
      <c r="AR396" s="24">
        <f t="shared" si="134"/>
        <v>5</v>
      </c>
      <c r="AS396" s="24">
        <f t="shared" si="135"/>
        <v>2</v>
      </c>
      <c r="AT396" s="24">
        <f t="shared" si="125"/>
        <v>5</v>
      </c>
      <c r="AU396" s="24">
        <f t="shared" si="126"/>
        <v>45</v>
      </c>
      <c r="AV396" s="24">
        <f t="shared" si="127"/>
        <v>1</v>
      </c>
      <c r="AW396" s="24">
        <f t="shared" si="128"/>
        <v>113000</v>
      </c>
      <c r="AX396" s="24">
        <f t="shared" si="121"/>
        <v>101</v>
      </c>
      <c r="AY396" s="24">
        <f t="shared" si="129"/>
        <v>2769</v>
      </c>
    </row>
    <row r="397" spans="31:51">
      <c r="AE397" s="24">
        <f t="shared" si="130"/>
        <v>14</v>
      </c>
      <c r="AF397" s="24">
        <f t="shared" si="118"/>
        <v>1320</v>
      </c>
      <c r="AG397" s="24" t="str">
        <f t="shared" si="131"/>
        <v>T1</v>
      </c>
      <c r="AH397" s="24">
        <f t="shared" si="122"/>
        <v>30</v>
      </c>
      <c r="AI397" s="24">
        <f t="shared" si="132"/>
        <v>4</v>
      </c>
      <c r="AJ397" s="24">
        <f t="shared" si="119"/>
        <v>101</v>
      </c>
      <c r="AK397" s="24">
        <f t="shared" si="123"/>
        <v>100</v>
      </c>
      <c r="AL397" s="24">
        <f t="shared" si="124"/>
        <v>190</v>
      </c>
      <c r="AM397" s="24">
        <f t="shared" si="124"/>
        <v>870</v>
      </c>
      <c r="AO397" s="24">
        <f t="shared" si="133"/>
        <v>26</v>
      </c>
      <c r="AP397" s="24">
        <f t="shared" si="120"/>
        <v>2220</v>
      </c>
      <c r="AQ397" s="24" t="str">
        <f t="shared" si="117"/>
        <v>T2</v>
      </c>
      <c r="AR397" s="24">
        <f t="shared" si="134"/>
        <v>5</v>
      </c>
      <c r="AS397" s="24">
        <f t="shared" si="135"/>
        <v>3</v>
      </c>
      <c r="AT397" s="24">
        <f t="shared" si="125"/>
        <v>5</v>
      </c>
      <c r="AU397" s="24">
        <f t="shared" si="126"/>
        <v>45</v>
      </c>
      <c r="AV397" s="24">
        <f t="shared" si="127"/>
        <v>1</v>
      </c>
      <c r="AW397" s="24">
        <f t="shared" si="128"/>
        <v>113000</v>
      </c>
      <c r="AX397" s="24">
        <f t="shared" si="121"/>
        <v>101</v>
      </c>
      <c r="AY397" s="24">
        <f t="shared" si="129"/>
        <v>2981</v>
      </c>
    </row>
    <row r="398" spans="31:51">
      <c r="AE398" s="24">
        <f t="shared" si="130"/>
        <v>14</v>
      </c>
      <c r="AF398" s="24">
        <f t="shared" si="118"/>
        <v>1320</v>
      </c>
      <c r="AG398" s="24" t="str">
        <f t="shared" si="131"/>
        <v>T1</v>
      </c>
      <c r="AH398" s="24">
        <f t="shared" si="122"/>
        <v>30</v>
      </c>
      <c r="AI398" s="24">
        <f t="shared" si="132"/>
        <v>5</v>
      </c>
      <c r="AJ398" s="24">
        <f t="shared" si="119"/>
        <v>101</v>
      </c>
      <c r="AK398" s="24">
        <f t="shared" si="123"/>
        <v>125</v>
      </c>
      <c r="AL398" s="24">
        <f t="shared" si="124"/>
        <v>230</v>
      </c>
      <c r="AM398" s="24">
        <f t="shared" si="124"/>
        <v>1140</v>
      </c>
      <c r="AO398" s="24">
        <f t="shared" si="133"/>
        <v>26</v>
      </c>
      <c r="AP398" s="24">
        <f t="shared" si="120"/>
        <v>2220</v>
      </c>
      <c r="AQ398" s="24" t="str">
        <f t="shared" si="117"/>
        <v>T2</v>
      </c>
      <c r="AR398" s="24">
        <f t="shared" si="134"/>
        <v>5</v>
      </c>
      <c r="AS398" s="24">
        <f t="shared" si="135"/>
        <v>4</v>
      </c>
      <c r="AT398" s="24">
        <f t="shared" si="125"/>
        <v>5</v>
      </c>
      <c r="AU398" s="24">
        <f t="shared" si="126"/>
        <v>45</v>
      </c>
      <c r="AV398" s="24">
        <f t="shared" si="127"/>
        <v>1</v>
      </c>
      <c r="AW398" s="24">
        <f t="shared" si="128"/>
        <v>113000</v>
      </c>
      <c r="AX398" s="24">
        <f t="shared" si="121"/>
        <v>101</v>
      </c>
      <c r="AY398" s="24">
        <f t="shared" si="129"/>
        <v>3193</v>
      </c>
    </row>
    <row r="399" spans="31:51">
      <c r="AE399" s="24">
        <f t="shared" si="130"/>
        <v>14</v>
      </c>
      <c r="AF399" s="24">
        <f t="shared" si="118"/>
        <v>1320</v>
      </c>
      <c r="AG399" s="24" t="str">
        <f t="shared" si="131"/>
        <v>T1</v>
      </c>
      <c r="AH399" s="24">
        <f t="shared" si="122"/>
        <v>30</v>
      </c>
      <c r="AI399" s="24">
        <f t="shared" si="132"/>
        <v>6</v>
      </c>
      <c r="AJ399" s="24">
        <f t="shared" si="119"/>
        <v>101</v>
      </c>
      <c r="AK399" s="24">
        <f t="shared" si="123"/>
        <v>170</v>
      </c>
      <c r="AL399" s="24">
        <f t="shared" si="124"/>
        <v>350</v>
      </c>
      <c r="AM399" s="24">
        <f t="shared" si="124"/>
        <v>960</v>
      </c>
      <c r="AO399" s="24">
        <f t="shared" si="133"/>
        <v>26</v>
      </c>
      <c r="AP399" s="24">
        <f t="shared" si="120"/>
        <v>2220</v>
      </c>
      <c r="AQ399" s="24" t="str">
        <f t="shared" si="117"/>
        <v>T2</v>
      </c>
      <c r="AR399" s="24">
        <f t="shared" si="134"/>
        <v>5</v>
      </c>
      <c r="AS399" s="24">
        <f t="shared" si="135"/>
        <v>5</v>
      </c>
      <c r="AT399" s="24">
        <f t="shared" si="125"/>
        <v>5</v>
      </c>
      <c r="AU399" s="24">
        <f t="shared" si="126"/>
        <v>45</v>
      </c>
      <c r="AV399" s="24">
        <f t="shared" si="127"/>
        <v>0</v>
      </c>
      <c r="AW399" s="24">
        <f t="shared" si="128"/>
        <v>113000</v>
      </c>
      <c r="AX399" s="24">
        <f t="shared" si="121"/>
        <v>101</v>
      </c>
      <c r="AY399" s="24">
        <f t="shared" si="129"/>
        <v>3405</v>
      </c>
    </row>
    <row r="400" spans="31:51">
      <c r="AE400" s="24">
        <f t="shared" si="130"/>
        <v>14</v>
      </c>
      <c r="AF400" s="24">
        <f t="shared" si="118"/>
        <v>1320</v>
      </c>
      <c r="AG400" s="24" t="str">
        <f t="shared" si="131"/>
        <v>T1</v>
      </c>
      <c r="AH400" s="24">
        <f t="shared" si="122"/>
        <v>30</v>
      </c>
      <c r="AI400" s="24">
        <f t="shared" si="132"/>
        <v>7</v>
      </c>
      <c r="AJ400" s="24">
        <f t="shared" si="119"/>
        <v>101</v>
      </c>
      <c r="AK400" s="24">
        <f t="shared" si="123"/>
        <v>215</v>
      </c>
      <c r="AL400" s="24">
        <f t="shared" si="124"/>
        <v>550</v>
      </c>
      <c r="AM400" s="24">
        <f t="shared" si="124"/>
        <v>1470</v>
      </c>
      <c r="AO400" s="24">
        <f t="shared" si="133"/>
        <v>27</v>
      </c>
      <c r="AP400" s="24">
        <f t="shared" si="120"/>
        <v>2230</v>
      </c>
      <c r="AQ400" s="24" t="str">
        <f t="shared" si="117"/>
        <v>T2</v>
      </c>
      <c r="AR400" s="24">
        <f t="shared" si="134"/>
        <v>2</v>
      </c>
      <c r="AS400" s="24">
        <f t="shared" si="135"/>
        <v>0</v>
      </c>
      <c r="AT400" s="24">
        <f t="shared" si="125"/>
        <v>5</v>
      </c>
      <c r="AU400" s="24">
        <f t="shared" si="126"/>
        <v>10</v>
      </c>
      <c r="AV400" s="24">
        <f t="shared" si="127"/>
        <v>1</v>
      </c>
      <c r="AW400" s="24">
        <f t="shared" si="128"/>
        <v>180</v>
      </c>
      <c r="AX400" s="24">
        <f t="shared" si="121"/>
        <v>100</v>
      </c>
      <c r="AY400" s="24">
        <f t="shared" si="129"/>
        <v>325</v>
      </c>
    </row>
    <row r="401" spans="31:51">
      <c r="AE401" s="24">
        <f t="shared" si="130"/>
        <v>14</v>
      </c>
      <c r="AF401" s="24">
        <f t="shared" si="118"/>
        <v>1320</v>
      </c>
      <c r="AG401" s="24" t="str">
        <f t="shared" si="131"/>
        <v>T1</v>
      </c>
      <c r="AH401" s="24">
        <f t="shared" si="122"/>
        <v>30</v>
      </c>
      <c r="AI401" s="24">
        <f t="shared" si="132"/>
        <v>8</v>
      </c>
      <c r="AJ401" s="24">
        <f t="shared" si="119"/>
        <v>101</v>
      </c>
      <c r="AK401" s="24">
        <f t="shared" si="123"/>
        <v>260</v>
      </c>
      <c r="AL401" s="24">
        <f t="shared" si="124"/>
        <v>700</v>
      </c>
      <c r="AM401" s="24">
        <f t="shared" si="124"/>
        <v>1950</v>
      </c>
      <c r="AO401" s="24">
        <f t="shared" si="133"/>
        <v>27</v>
      </c>
      <c r="AP401" s="24">
        <f t="shared" si="120"/>
        <v>2230</v>
      </c>
      <c r="AQ401" s="24" t="str">
        <f t="shared" si="117"/>
        <v>T2</v>
      </c>
      <c r="AR401" s="24">
        <f t="shared" si="134"/>
        <v>2</v>
      </c>
      <c r="AS401" s="24">
        <f t="shared" si="135"/>
        <v>1</v>
      </c>
      <c r="AT401" s="24">
        <f t="shared" si="125"/>
        <v>5</v>
      </c>
      <c r="AU401" s="24">
        <f t="shared" si="126"/>
        <v>10</v>
      </c>
      <c r="AV401" s="24">
        <f t="shared" si="127"/>
        <v>1</v>
      </c>
      <c r="AW401" s="24">
        <f t="shared" si="128"/>
        <v>550</v>
      </c>
      <c r="AX401" s="24">
        <f t="shared" si="121"/>
        <v>100</v>
      </c>
      <c r="AY401" s="24">
        <f t="shared" si="129"/>
        <v>450</v>
      </c>
    </row>
    <row r="402" spans="31:51">
      <c r="AE402" s="24">
        <f t="shared" si="130"/>
        <v>14</v>
      </c>
      <c r="AF402" s="24">
        <f t="shared" si="118"/>
        <v>1320</v>
      </c>
      <c r="AG402" s="24" t="str">
        <f t="shared" si="131"/>
        <v>T1</v>
      </c>
      <c r="AH402" s="24">
        <f t="shared" si="122"/>
        <v>30</v>
      </c>
      <c r="AI402" s="24">
        <f t="shared" si="132"/>
        <v>9</v>
      </c>
      <c r="AJ402" s="24">
        <f t="shared" si="119"/>
        <v>101</v>
      </c>
      <c r="AK402" s="24">
        <f t="shared" si="123"/>
        <v>305</v>
      </c>
      <c r="AL402" s="24">
        <f t="shared" si="124"/>
        <v>900</v>
      </c>
      <c r="AM402" s="24">
        <f t="shared" si="124"/>
        <v>2430</v>
      </c>
      <c r="AO402" s="24">
        <f t="shared" si="133"/>
        <v>27</v>
      </c>
      <c r="AP402" s="24">
        <f t="shared" si="120"/>
        <v>2230</v>
      </c>
      <c r="AQ402" s="24" t="str">
        <f t="shared" si="117"/>
        <v>T2</v>
      </c>
      <c r="AR402" s="24">
        <f t="shared" si="134"/>
        <v>2</v>
      </c>
      <c r="AS402" s="24">
        <f t="shared" si="135"/>
        <v>2</v>
      </c>
      <c r="AT402" s="24">
        <f t="shared" si="125"/>
        <v>5</v>
      </c>
      <c r="AU402" s="24">
        <f t="shared" si="126"/>
        <v>10</v>
      </c>
      <c r="AV402" s="24">
        <f t="shared" si="127"/>
        <v>1</v>
      </c>
      <c r="AW402" s="24">
        <f t="shared" si="128"/>
        <v>550</v>
      </c>
      <c r="AX402" s="24">
        <f t="shared" si="121"/>
        <v>100</v>
      </c>
      <c r="AY402" s="24">
        <f t="shared" si="129"/>
        <v>575</v>
      </c>
    </row>
    <row r="403" spans="31:51">
      <c r="AE403" s="24">
        <f t="shared" si="130"/>
        <v>14</v>
      </c>
      <c r="AF403" s="24">
        <f t="shared" si="118"/>
        <v>1320</v>
      </c>
      <c r="AG403" s="24" t="str">
        <f t="shared" si="131"/>
        <v>T1</v>
      </c>
      <c r="AH403" s="24">
        <f t="shared" si="122"/>
        <v>30</v>
      </c>
      <c r="AI403" s="24">
        <f t="shared" si="132"/>
        <v>10</v>
      </c>
      <c r="AJ403" s="24">
        <f t="shared" si="119"/>
        <v>101</v>
      </c>
      <c r="AK403" s="24">
        <f t="shared" si="123"/>
        <v>350</v>
      </c>
      <c r="AL403" s="24">
        <f t="shared" si="124"/>
        <v>1100</v>
      </c>
      <c r="AM403" s="24">
        <f t="shared" si="124"/>
        <v>2910</v>
      </c>
      <c r="AO403" s="24">
        <f t="shared" si="133"/>
        <v>27</v>
      </c>
      <c r="AP403" s="24">
        <f t="shared" si="120"/>
        <v>2230</v>
      </c>
      <c r="AQ403" s="24" t="str">
        <f t="shared" si="117"/>
        <v>T2</v>
      </c>
      <c r="AR403" s="24">
        <f t="shared" si="134"/>
        <v>3</v>
      </c>
      <c r="AS403" s="24">
        <f t="shared" si="135"/>
        <v>0</v>
      </c>
      <c r="AT403" s="24">
        <f t="shared" si="125"/>
        <v>5</v>
      </c>
      <c r="AU403" s="24">
        <f t="shared" si="126"/>
        <v>20</v>
      </c>
      <c r="AV403" s="24">
        <f t="shared" si="127"/>
        <v>1</v>
      </c>
      <c r="AW403" s="24">
        <f t="shared" si="128"/>
        <v>650</v>
      </c>
      <c r="AX403" s="24">
        <f t="shared" si="121"/>
        <v>100</v>
      </c>
      <c r="AY403" s="24">
        <f t="shared" si="129"/>
        <v>737</v>
      </c>
    </row>
    <row r="404" spans="31:51">
      <c r="AE404" s="24">
        <f t="shared" si="130"/>
        <v>14</v>
      </c>
      <c r="AF404" s="24">
        <f t="shared" si="118"/>
        <v>1320</v>
      </c>
      <c r="AG404" s="24" t="str">
        <f t="shared" si="131"/>
        <v>T1</v>
      </c>
      <c r="AH404" s="24">
        <f t="shared" si="122"/>
        <v>30</v>
      </c>
      <c r="AI404" s="24">
        <f t="shared" si="132"/>
        <v>11</v>
      </c>
      <c r="AJ404" s="24">
        <f t="shared" si="119"/>
        <v>101</v>
      </c>
      <c r="AK404" s="24">
        <f t="shared" si="123"/>
        <v>415</v>
      </c>
      <c r="AL404" s="24">
        <f t="shared" si="124"/>
        <v>200</v>
      </c>
      <c r="AM404" s="24">
        <f t="shared" si="124"/>
        <v>390</v>
      </c>
      <c r="AO404" s="24">
        <f t="shared" si="133"/>
        <v>27</v>
      </c>
      <c r="AP404" s="24">
        <f t="shared" si="120"/>
        <v>2230</v>
      </c>
      <c r="AQ404" s="24" t="str">
        <f t="shared" si="117"/>
        <v>T2</v>
      </c>
      <c r="AR404" s="24">
        <f t="shared" si="134"/>
        <v>3</v>
      </c>
      <c r="AS404" s="24">
        <f t="shared" si="135"/>
        <v>1</v>
      </c>
      <c r="AT404" s="24">
        <f t="shared" si="125"/>
        <v>5</v>
      </c>
      <c r="AU404" s="24">
        <f t="shared" si="126"/>
        <v>20</v>
      </c>
      <c r="AV404" s="24">
        <f t="shared" si="127"/>
        <v>1</v>
      </c>
      <c r="AW404" s="24">
        <f t="shared" si="128"/>
        <v>2600</v>
      </c>
      <c r="AX404" s="24">
        <f t="shared" si="121"/>
        <v>100</v>
      </c>
      <c r="AY404" s="24">
        <f t="shared" si="129"/>
        <v>899</v>
      </c>
    </row>
    <row r="405" spans="31:51">
      <c r="AE405" s="24">
        <f t="shared" si="130"/>
        <v>14</v>
      </c>
      <c r="AF405" s="24">
        <f t="shared" si="118"/>
        <v>1320</v>
      </c>
      <c r="AG405" s="24" t="str">
        <f t="shared" si="131"/>
        <v>T1</v>
      </c>
      <c r="AH405" s="24">
        <f t="shared" si="122"/>
        <v>30</v>
      </c>
      <c r="AI405" s="24">
        <f t="shared" si="132"/>
        <v>12</v>
      </c>
      <c r="AJ405" s="24">
        <f t="shared" si="119"/>
        <v>101</v>
      </c>
      <c r="AK405" s="24">
        <f t="shared" si="123"/>
        <v>480</v>
      </c>
      <c r="AL405" s="24">
        <f t="shared" si="124"/>
        <v>650</v>
      </c>
      <c r="AM405" s="24">
        <f t="shared" si="124"/>
        <v>1170</v>
      </c>
      <c r="AO405" s="24">
        <f t="shared" si="133"/>
        <v>27</v>
      </c>
      <c r="AP405" s="24">
        <f t="shared" si="120"/>
        <v>2230</v>
      </c>
      <c r="AQ405" s="24" t="str">
        <f t="shared" si="117"/>
        <v>T2</v>
      </c>
      <c r="AR405" s="24">
        <f t="shared" si="134"/>
        <v>3</v>
      </c>
      <c r="AS405" s="24">
        <f t="shared" si="135"/>
        <v>2</v>
      </c>
      <c r="AT405" s="24">
        <f t="shared" si="125"/>
        <v>5</v>
      </c>
      <c r="AU405" s="24">
        <f t="shared" si="126"/>
        <v>20</v>
      </c>
      <c r="AV405" s="24">
        <f t="shared" si="127"/>
        <v>1</v>
      </c>
      <c r="AW405" s="24">
        <f t="shared" si="128"/>
        <v>2600</v>
      </c>
      <c r="AX405" s="24">
        <f t="shared" si="121"/>
        <v>100</v>
      </c>
      <c r="AY405" s="24">
        <f t="shared" si="129"/>
        <v>1061</v>
      </c>
    </row>
    <row r="406" spans="31:51">
      <c r="AE406" s="24">
        <f t="shared" si="130"/>
        <v>14</v>
      </c>
      <c r="AF406" s="24">
        <f t="shared" si="118"/>
        <v>1320</v>
      </c>
      <c r="AG406" s="24" t="str">
        <f t="shared" si="131"/>
        <v>T1</v>
      </c>
      <c r="AH406" s="24">
        <f t="shared" si="122"/>
        <v>30</v>
      </c>
      <c r="AI406" s="24">
        <f t="shared" si="132"/>
        <v>13</v>
      </c>
      <c r="AJ406" s="24">
        <f t="shared" si="119"/>
        <v>101</v>
      </c>
      <c r="AK406" s="24">
        <f t="shared" si="123"/>
        <v>545</v>
      </c>
      <c r="AL406" s="24">
        <f t="shared" si="124"/>
        <v>1100</v>
      </c>
      <c r="AM406" s="24">
        <f t="shared" si="124"/>
        <v>1980</v>
      </c>
      <c r="AO406" s="24">
        <f t="shared" si="133"/>
        <v>27</v>
      </c>
      <c r="AP406" s="24">
        <f t="shared" si="120"/>
        <v>2230</v>
      </c>
      <c r="AQ406" s="24" t="str">
        <f t="shared" si="117"/>
        <v>T2</v>
      </c>
      <c r="AR406" s="24">
        <f t="shared" si="134"/>
        <v>3</v>
      </c>
      <c r="AS406" s="24">
        <f t="shared" si="135"/>
        <v>3</v>
      </c>
      <c r="AT406" s="24">
        <f t="shared" si="125"/>
        <v>5</v>
      </c>
      <c r="AU406" s="24">
        <f t="shared" si="126"/>
        <v>20</v>
      </c>
      <c r="AV406" s="24">
        <f t="shared" si="127"/>
        <v>1</v>
      </c>
      <c r="AW406" s="24">
        <f t="shared" si="128"/>
        <v>2600</v>
      </c>
      <c r="AX406" s="24">
        <f t="shared" si="121"/>
        <v>100</v>
      </c>
      <c r="AY406" s="24">
        <f t="shared" si="129"/>
        <v>1223</v>
      </c>
    </row>
    <row r="407" spans="31:51">
      <c r="AE407" s="24">
        <f t="shared" si="130"/>
        <v>14</v>
      </c>
      <c r="AF407" s="24">
        <f t="shared" si="118"/>
        <v>1320</v>
      </c>
      <c r="AG407" s="24" t="str">
        <f t="shared" si="131"/>
        <v>T1</v>
      </c>
      <c r="AH407" s="24">
        <f t="shared" si="122"/>
        <v>30</v>
      </c>
      <c r="AI407" s="24">
        <f t="shared" si="132"/>
        <v>14</v>
      </c>
      <c r="AJ407" s="24">
        <f t="shared" si="119"/>
        <v>101</v>
      </c>
      <c r="AK407" s="24">
        <f t="shared" si="123"/>
        <v>610</v>
      </c>
      <c r="AL407" s="24">
        <f t="shared" si="124"/>
        <v>1550</v>
      </c>
      <c r="AM407" s="24">
        <f t="shared" si="124"/>
        <v>2760</v>
      </c>
      <c r="AO407" s="24">
        <f t="shared" si="133"/>
        <v>27</v>
      </c>
      <c r="AP407" s="24">
        <f t="shared" si="120"/>
        <v>2230</v>
      </c>
      <c r="AQ407" s="24" t="str">
        <f t="shared" si="117"/>
        <v>T2</v>
      </c>
      <c r="AR407" s="24">
        <f t="shared" si="134"/>
        <v>4</v>
      </c>
      <c r="AS407" s="24">
        <f t="shared" si="135"/>
        <v>0</v>
      </c>
      <c r="AT407" s="24">
        <f t="shared" si="125"/>
        <v>5</v>
      </c>
      <c r="AU407" s="24">
        <f t="shared" si="126"/>
        <v>30</v>
      </c>
      <c r="AV407" s="24">
        <f t="shared" si="127"/>
        <v>1</v>
      </c>
      <c r="AW407" s="24">
        <f t="shared" si="128"/>
        <v>3100</v>
      </c>
      <c r="AX407" s="24">
        <f t="shared" si="121"/>
        <v>100</v>
      </c>
      <c r="AY407" s="24">
        <f t="shared" si="129"/>
        <v>1405</v>
      </c>
    </row>
    <row r="408" spans="31:51">
      <c r="AE408" s="24">
        <f t="shared" si="130"/>
        <v>14</v>
      </c>
      <c r="AF408" s="24">
        <f t="shared" si="118"/>
        <v>1320</v>
      </c>
      <c r="AG408" s="24" t="str">
        <f t="shared" si="131"/>
        <v>T1</v>
      </c>
      <c r="AH408" s="24">
        <f t="shared" si="122"/>
        <v>30</v>
      </c>
      <c r="AI408" s="24">
        <f t="shared" si="132"/>
        <v>15</v>
      </c>
      <c r="AJ408" s="24">
        <f t="shared" si="119"/>
        <v>101</v>
      </c>
      <c r="AK408" s="24">
        <f t="shared" si="123"/>
        <v>675</v>
      </c>
      <c r="AL408" s="24">
        <f t="shared" si="124"/>
        <v>1950</v>
      </c>
      <c r="AM408" s="24">
        <f t="shared" si="124"/>
        <v>3540</v>
      </c>
      <c r="AO408" s="24">
        <f t="shared" si="133"/>
        <v>27</v>
      </c>
      <c r="AP408" s="24">
        <f t="shared" si="120"/>
        <v>2230</v>
      </c>
      <c r="AQ408" s="24" t="str">
        <f t="shared" si="117"/>
        <v>T2</v>
      </c>
      <c r="AR408" s="24">
        <f t="shared" si="134"/>
        <v>4</v>
      </c>
      <c r="AS408" s="24">
        <f t="shared" si="135"/>
        <v>1</v>
      </c>
      <c r="AT408" s="24">
        <f t="shared" si="125"/>
        <v>5</v>
      </c>
      <c r="AU408" s="24">
        <f t="shared" si="126"/>
        <v>30</v>
      </c>
      <c r="AV408" s="24">
        <f t="shared" si="127"/>
        <v>1</v>
      </c>
      <c r="AW408" s="24">
        <f t="shared" si="128"/>
        <v>15500</v>
      </c>
      <c r="AX408" s="24">
        <f t="shared" si="121"/>
        <v>100</v>
      </c>
      <c r="AY408" s="24">
        <f t="shared" si="129"/>
        <v>1587</v>
      </c>
    </row>
    <row r="409" spans="31:51">
      <c r="AE409" s="24">
        <f t="shared" si="130"/>
        <v>14</v>
      </c>
      <c r="AF409" s="24">
        <f t="shared" si="118"/>
        <v>1320</v>
      </c>
      <c r="AG409" s="24" t="str">
        <f t="shared" si="131"/>
        <v>T1</v>
      </c>
      <c r="AH409" s="24">
        <f t="shared" si="122"/>
        <v>30</v>
      </c>
      <c r="AI409" s="24">
        <f t="shared" si="132"/>
        <v>16</v>
      </c>
      <c r="AJ409" s="24">
        <f t="shared" si="119"/>
        <v>101</v>
      </c>
      <c r="AK409" s="24">
        <f t="shared" si="123"/>
        <v>740</v>
      </c>
      <c r="AL409" s="24">
        <f t="shared" si="124"/>
        <v>2400</v>
      </c>
      <c r="AM409" s="24">
        <f t="shared" si="124"/>
        <v>4350</v>
      </c>
      <c r="AO409" s="24">
        <f t="shared" si="133"/>
        <v>27</v>
      </c>
      <c r="AP409" s="24">
        <f t="shared" si="120"/>
        <v>2230</v>
      </c>
      <c r="AQ409" s="24" t="str">
        <f t="shared" ref="AQ409:AQ435" si="136">"T"&amp;LEFT(AP409,1)</f>
        <v>T2</v>
      </c>
      <c r="AR409" s="24">
        <f t="shared" si="134"/>
        <v>4</v>
      </c>
      <c r="AS409" s="24">
        <f t="shared" si="135"/>
        <v>2</v>
      </c>
      <c r="AT409" s="24">
        <f t="shared" si="125"/>
        <v>5</v>
      </c>
      <c r="AU409" s="24">
        <f t="shared" si="126"/>
        <v>30</v>
      </c>
      <c r="AV409" s="24">
        <f t="shared" si="127"/>
        <v>1</v>
      </c>
      <c r="AW409" s="24">
        <f t="shared" si="128"/>
        <v>15500</v>
      </c>
      <c r="AX409" s="24">
        <f t="shared" si="121"/>
        <v>100</v>
      </c>
      <c r="AY409" s="24">
        <f t="shared" si="129"/>
        <v>1769</v>
      </c>
    </row>
    <row r="410" spans="31:51">
      <c r="AE410" s="24">
        <f t="shared" si="130"/>
        <v>14</v>
      </c>
      <c r="AF410" s="24">
        <f t="shared" si="118"/>
        <v>1320</v>
      </c>
      <c r="AG410" s="24" t="str">
        <f t="shared" si="131"/>
        <v>T1</v>
      </c>
      <c r="AH410" s="24">
        <f t="shared" si="122"/>
        <v>30</v>
      </c>
      <c r="AI410" s="24">
        <f t="shared" si="132"/>
        <v>17</v>
      </c>
      <c r="AJ410" s="24">
        <f t="shared" si="119"/>
        <v>101</v>
      </c>
      <c r="AK410" s="24">
        <f t="shared" si="123"/>
        <v>805</v>
      </c>
      <c r="AL410" s="24">
        <f t="shared" si="124"/>
        <v>2850</v>
      </c>
      <c r="AM410" s="24">
        <f t="shared" si="124"/>
        <v>5130</v>
      </c>
      <c r="AO410" s="24">
        <f t="shared" si="133"/>
        <v>27</v>
      </c>
      <c r="AP410" s="24">
        <f t="shared" si="120"/>
        <v>2230</v>
      </c>
      <c r="AQ410" s="24" t="str">
        <f t="shared" si="136"/>
        <v>T2</v>
      </c>
      <c r="AR410" s="24">
        <f t="shared" si="134"/>
        <v>4</v>
      </c>
      <c r="AS410" s="24">
        <f t="shared" si="135"/>
        <v>3</v>
      </c>
      <c r="AT410" s="24">
        <f t="shared" si="125"/>
        <v>5</v>
      </c>
      <c r="AU410" s="24">
        <f t="shared" si="126"/>
        <v>30</v>
      </c>
      <c r="AV410" s="24">
        <f t="shared" si="127"/>
        <v>1</v>
      </c>
      <c r="AW410" s="24">
        <f t="shared" si="128"/>
        <v>15500</v>
      </c>
      <c r="AX410" s="24">
        <f t="shared" si="121"/>
        <v>100</v>
      </c>
      <c r="AY410" s="24">
        <f t="shared" si="129"/>
        <v>1951</v>
      </c>
    </row>
    <row r="411" spans="31:51">
      <c r="AE411" s="24">
        <f t="shared" si="130"/>
        <v>14</v>
      </c>
      <c r="AF411" s="24">
        <f t="shared" si="118"/>
        <v>1320</v>
      </c>
      <c r="AG411" s="24" t="str">
        <f t="shared" si="131"/>
        <v>T1</v>
      </c>
      <c r="AH411" s="24">
        <f t="shared" si="122"/>
        <v>30</v>
      </c>
      <c r="AI411" s="24">
        <f t="shared" si="132"/>
        <v>18</v>
      </c>
      <c r="AJ411" s="24">
        <f t="shared" si="119"/>
        <v>101</v>
      </c>
      <c r="AK411" s="24">
        <f t="shared" si="123"/>
        <v>870</v>
      </c>
      <c r="AL411" s="24">
        <f t="shared" si="124"/>
        <v>3300</v>
      </c>
      <c r="AM411" s="24">
        <f t="shared" si="124"/>
        <v>5910</v>
      </c>
      <c r="AO411" s="24">
        <f t="shared" si="133"/>
        <v>27</v>
      </c>
      <c r="AP411" s="24">
        <f t="shared" si="120"/>
        <v>2230</v>
      </c>
      <c r="AQ411" s="24" t="str">
        <f t="shared" si="136"/>
        <v>T2</v>
      </c>
      <c r="AR411" s="24">
        <f t="shared" si="134"/>
        <v>4</v>
      </c>
      <c r="AS411" s="24">
        <f t="shared" si="135"/>
        <v>4</v>
      </c>
      <c r="AT411" s="24">
        <f t="shared" si="125"/>
        <v>5</v>
      </c>
      <c r="AU411" s="24">
        <f t="shared" si="126"/>
        <v>30</v>
      </c>
      <c r="AV411" s="24">
        <f t="shared" si="127"/>
        <v>1</v>
      </c>
      <c r="AW411" s="24">
        <f t="shared" si="128"/>
        <v>15500</v>
      </c>
      <c r="AX411" s="24">
        <f t="shared" si="121"/>
        <v>100</v>
      </c>
      <c r="AY411" s="24">
        <f t="shared" si="129"/>
        <v>2133</v>
      </c>
    </row>
    <row r="412" spans="31:51">
      <c r="AE412" s="24">
        <f t="shared" si="130"/>
        <v>14</v>
      </c>
      <c r="AF412" s="24">
        <f t="shared" si="118"/>
        <v>1320</v>
      </c>
      <c r="AG412" s="24" t="str">
        <f t="shared" si="131"/>
        <v>T1</v>
      </c>
      <c r="AH412" s="24">
        <f t="shared" si="122"/>
        <v>30</v>
      </c>
      <c r="AI412" s="24">
        <f t="shared" si="132"/>
        <v>19</v>
      </c>
      <c r="AJ412" s="24">
        <f t="shared" si="119"/>
        <v>101</v>
      </c>
      <c r="AK412" s="24">
        <f t="shared" si="123"/>
        <v>935</v>
      </c>
      <c r="AL412" s="24">
        <f t="shared" si="124"/>
        <v>3700</v>
      </c>
      <c r="AM412" s="24">
        <f t="shared" si="124"/>
        <v>6720</v>
      </c>
      <c r="AO412" s="24">
        <f t="shared" si="133"/>
        <v>27</v>
      </c>
      <c r="AP412" s="24">
        <f t="shared" si="120"/>
        <v>2230</v>
      </c>
      <c r="AQ412" s="24" t="str">
        <f t="shared" si="136"/>
        <v>T2</v>
      </c>
      <c r="AR412" s="24">
        <f t="shared" si="134"/>
        <v>5</v>
      </c>
      <c r="AS412" s="24">
        <f t="shared" si="135"/>
        <v>0</v>
      </c>
      <c r="AT412" s="24">
        <f t="shared" si="125"/>
        <v>5</v>
      </c>
      <c r="AU412" s="24">
        <f t="shared" si="126"/>
        <v>45</v>
      </c>
      <c r="AV412" s="24">
        <f t="shared" si="127"/>
        <v>1</v>
      </c>
      <c r="AW412" s="24">
        <f t="shared" si="128"/>
        <v>19000</v>
      </c>
      <c r="AX412" s="24">
        <f t="shared" si="121"/>
        <v>100</v>
      </c>
      <c r="AY412" s="24">
        <f t="shared" si="129"/>
        <v>2345</v>
      </c>
    </row>
    <row r="413" spans="31:51">
      <c r="AE413" s="24">
        <f t="shared" si="130"/>
        <v>14</v>
      </c>
      <c r="AF413" s="24">
        <f t="shared" si="118"/>
        <v>1320</v>
      </c>
      <c r="AG413" s="24" t="str">
        <f t="shared" si="131"/>
        <v>T1</v>
      </c>
      <c r="AH413" s="24">
        <f t="shared" si="122"/>
        <v>30</v>
      </c>
      <c r="AI413" s="24">
        <f t="shared" si="132"/>
        <v>20</v>
      </c>
      <c r="AJ413" s="24">
        <f t="shared" si="119"/>
        <v>101</v>
      </c>
      <c r="AK413" s="24">
        <f t="shared" si="123"/>
        <v>1000</v>
      </c>
      <c r="AL413" s="24">
        <f t="shared" si="124"/>
        <v>4200</v>
      </c>
      <c r="AM413" s="24">
        <f t="shared" si="124"/>
        <v>7500</v>
      </c>
      <c r="AO413" s="24">
        <f t="shared" si="133"/>
        <v>27</v>
      </c>
      <c r="AP413" s="24">
        <f t="shared" si="120"/>
        <v>2230</v>
      </c>
      <c r="AQ413" s="24" t="str">
        <f t="shared" si="136"/>
        <v>T2</v>
      </c>
      <c r="AR413" s="24">
        <f t="shared" si="134"/>
        <v>5</v>
      </c>
      <c r="AS413" s="24">
        <f t="shared" si="135"/>
        <v>1</v>
      </c>
      <c r="AT413" s="24">
        <f t="shared" si="125"/>
        <v>5</v>
      </c>
      <c r="AU413" s="24">
        <f t="shared" si="126"/>
        <v>45</v>
      </c>
      <c r="AV413" s="24">
        <f t="shared" si="127"/>
        <v>1</v>
      </c>
      <c r="AW413" s="24">
        <f t="shared" si="128"/>
        <v>113000</v>
      </c>
      <c r="AX413" s="24">
        <f t="shared" si="121"/>
        <v>100</v>
      </c>
      <c r="AY413" s="24">
        <f t="shared" si="129"/>
        <v>2557</v>
      </c>
    </row>
    <row r="414" spans="31:51">
      <c r="AE414" s="24">
        <f t="shared" si="130"/>
        <v>14</v>
      </c>
      <c r="AF414" s="24">
        <f t="shared" si="118"/>
        <v>1320</v>
      </c>
      <c r="AG414" s="24" t="str">
        <f t="shared" si="131"/>
        <v>T1</v>
      </c>
      <c r="AH414" s="24">
        <f t="shared" si="122"/>
        <v>30</v>
      </c>
      <c r="AI414" s="24">
        <f t="shared" si="132"/>
        <v>21</v>
      </c>
      <c r="AJ414" s="24">
        <f t="shared" si="119"/>
        <v>101</v>
      </c>
      <c r="AK414" s="24">
        <f t="shared" si="123"/>
        <v>1110</v>
      </c>
      <c r="AL414" s="24">
        <f t="shared" si="124"/>
        <v>1600</v>
      </c>
      <c r="AM414" s="24">
        <f t="shared" si="124"/>
        <v>1800</v>
      </c>
      <c r="AO414" s="24">
        <f t="shared" si="133"/>
        <v>27</v>
      </c>
      <c r="AP414" s="24">
        <f t="shared" si="120"/>
        <v>2230</v>
      </c>
      <c r="AQ414" s="24" t="str">
        <f t="shared" si="136"/>
        <v>T2</v>
      </c>
      <c r="AR414" s="24">
        <f t="shared" si="134"/>
        <v>5</v>
      </c>
      <c r="AS414" s="24">
        <f t="shared" si="135"/>
        <v>2</v>
      </c>
      <c r="AT414" s="24">
        <f t="shared" si="125"/>
        <v>5</v>
      </c>
      <c r="AU414" s="24">
        <f t="shared" si="126"/>
        <v>45</v>
      </c>
      <c r="AV414" s="24">
        <f t="shared" si="127"/>
        <v>1</v>
      </c>
      <c r="AW414" s="24">
        <f t="shared" si="128"/>
        <v>113000</v>
      </c>
      <c r="AX414" s="24">
        <f t="shared" si="121"/>
        <v>100</v>
      </c>
      <c r="AY414" s="24">
        <f t="shared" si="129"/>
        <v>2769</v>
      </c>
    </row>
    <row r="415" spans="31:51">
      <c r="AE415" s="24">
        <f t="shared" si="130"/>
        <v>14</v>
      </c>
      <c r="AF415" s="24">
        <f t="shared" si="118"/>
        <v>1320</v>
      </c>
      <c r="AG415" s="24" t="str">
        <f t="shared" si="131"/>
        <v>T1</v>
      </c>
      <c r="AH415" s="24">
        <f t="shared" si="122"/>
        <v>30</v>
      </c>
      <c r="AI415" s="24">
        <f t="shared" si="132"/>
        <v>22</v>
      </c>
      <c r="AJ415" s="24">
        <f t="shared" si="119"/>
        <v>101</v>
      </c>
      <c r="AK415" s="24">
        <f t="shared" si="123"/>
        <v>1220</v>
      </c>
      <c r="AL415" s="24">
        <f t="shared" si="124"/>
        <v>4900</v>
      </c>
      <c r="AM415" s="24">
        <f t="shared" si="124"/>
        <v>5430</v>
      </c>
      <c r="AO415" s="24">
        <f t="shared" si="133"/>
        <v>27</v>
      </c>
      <c r="AP415" s="24">
        <f t="shared" si="120"/>
        <v>2230</v>
      </c>
      <c r="AQ415" s="24" t="str">
        <f t="shared" si="136"/>
        <v>T2</v>
      </c>
      <c r="AR415" s="24">
        <f t="shared" si="134"/>
        <v>5</v>
      </c>
      <c r="AS415" s="24">
        <f t="shared" si="135"/>
        <v>3</v>
      </c>
      <c r="AT415" s="24">
        <f t="shared" si="125"/>
        <v>5</v>
      </c>
      <c r="AU415" s="24">
        <f t="shared" si="126"/>
        <v>45</v>
      </c>
      <c r="AV415" s="24">
        <f t="shared" si="127"/>
        <v>1</v>
      </c>
      <c r="AW415" s="24">
        <f t="shared" si="128"/>
        <v>113000</v>
      </c>
      <c r="AX415" s="24">
        <f t="shared" si="121"/>
        <v>100</v>
      </c>
      <c r="AY415" s="24">
        <f t="shared" si="129"/>
        <v>2981</v>
      </c>
    </row>
    <row r="416" spans="31:51">
      <c r="AE416" s="24">
        <f t="shared" si="130"/>
        <v>14</v>
      </c>
      <c r="AF416" s="24">
        <f t="shared" si="118"/>
        <v>1320</v>
      </c>
      <c r="AG416" s="24" t="str">
        <f t="shared" si="131"/>
        <v>T1</v>
      </c>
      <c r="AH416" s="24">
        <f t="shared" si="122"/>
        <v>30</v>
      </c>
      <c r="AI416" s="24">
        <f t="shared" si="132"/>
        <v>23</v>
      </c>
      <c r="AJ416" s="24">
        <f t="shared" si="119"/>
        <v>101</v>
      </c>
      <c r="AK416" s="24">
        <f t="shared" si="123"/>
        <v>1330</v>
      </c>
      <c r="AL416" s="24">
        <f t="shared" si="124"/>
        <v>8000</v>
      </c>
      <c r="AM416" s="24">
        <f t="shared" si="124"/>
        <v>9060</v>
      </c>
      <c r="AO416" s="24">
        <f t="shared" si="133"/>
        <v>27</v>
      </c>
      <c r="AP416" s="24">
        <f t="shared" si="120"/>
        <v>2230</v>
      </c>
      <c r="AQ416" s="24" t="str">
        <f t="shared" si="136"/>
        <v>T2</v>
      </c>
      <c r="AR416" s="24">
        <f t="shared" si="134"/>
        <v>5</v>
      </c>
      <c r="AS416" s="24">
        <f t="shared" si="135"/>
        <v>4</v>
      </c>
      <c r="AT416" s="24">
        <f t="shared" si="125"/>
        <v>5</v>
      </c>
      <c r="AU416" s="24">
        <f t="shared" si="126"/>
        <v>45</v>
      </c>
      <c r="AV416" s="24">
        <f t="shared" si="127"/>
        <v>1</v>
      </c>
      <c r="AW416" s="24">
        <f t="shared" si="128"/>
        <v>113000</v>
      </c>
      <c r="AX416" s="24">
        <f t="shared" si="121"/>
        <v>100</v>
      </c>
      <c r="AY416" s="24">
        <f t="shared" si="129"/>
        <v>3193</v>
      </c>
    </row>
    <row r="417" spans="31:51">
      <c r="AE417" s="24">
        <f t="shared" si="130"/>
        <v>14</v>
      </c>
      <c r="AF417" s="24">
        <f t="shared" si="118"/>
        <v>1320</v>
      </c>
      <c r="AG417" s="24" t="str">
        <f t="shared" si="131"/>
        <v>T1</v>
      </c>
      <c r="AH417" s="24">
        <f t="shared" si="122"/>
        <v>30</v>
      </c>
      <c r="AI417" s="24">
        <f t="shared" si="132"/>
        <v>24</v>
      </c>
      <c r="AJ417" s="24">
        <f t="shared" si="119"/>
        <v>101</v>
      </c>
      <c r="AK417" s="24">
        <f t="shared" si="123"/>
        <v>1440</v>
      </c>
      <c r="AL417" s="24">
        <f t="shared" si="124"/>
        <v>11400</v>
      </c>
      <c r="AM417" s="24">
        <f t="shared" si="124"/>
        <v>12660</v>
      </c>
      <c r="AO417" s="24">
        <f t="shared" si="133"/>
        <v>27</v>
      </c>
      <c r="AP417" s="24">
        <f t="shared" si="120"/>
        <v>2230</v>
      </c>
      <c r="AQ417" s="24" t="str">
        <f t="shared" si="136"/>
        <v>T2</v>
      </c>
      <c r="AR417" s="24">
        <f t="shared" si="134"/>
        <v>5</v>
      </c>
      <c r="AS417" s="24">
        <f t="shared" si="135"/>
        <v>5</v>
      </c>
      <c r="AT417" s="24">
        <f t="shared" si="125"/>
        <v>5</v>
      </c>
      <c r="AU417" s="24">
        <f t="shared" si="126"/>
        <v>45</v>
      </c>
      <c r="AV417" s="24">
        <f t="shared" si="127"/>
        <v>0</v>
      </c>
      <c r="AW417" s="24">
        <f t="shared" si="128"/>
        <v>113000</v>
      </c>
      <c r="AX417" s="24">
        <f t="shared" si="121"/>
        <v>100</v>
      </c>
      <c r="AY417" s="24">
        <f t="shared" si="129"/>
        <v>3405</v>
      </c>
    </row>
    <row r="418" spans="31:51">
      <c r="AE418" s="24">
        <f t="shared" si="130"/>
        <v>14</v>
      </c>
      <c r="AF418" s="24">
        <f t="shared" si="118"/>
        <v>1320</v>
      </c>
      <c r="AG418" s="24" t="str">
        <f t="shared" si="131"/>
        <v>T1</v>
      </c>
      <c r="AH418" s="24">
        <f t="shared" si="122"/>
        <v>30</v>
      </c>
      <c r="AI418" s="24">
        <f t="shared" si="132"/>
        <v>25</v>
      </c>
      <c r="AJ418" s="24">
        <f t="shared" si="119"/>
        <v>101</v>
      </c>
      <c r="AK418" s="24">
        <f t="shared" si="123"/>
        <v>1550</v>
      </c>
      <c r="AL418" s="24">
        <f t="shared" si="124"/>
        <v>14600</v>
      </c>
      <c r="AM418" s="24">
        <f t="shared" si="124"/>
        <v>16290</v>
      </c>
      <c r="AO418" s="24">
        <f t="shared" si="133"/>
        <v>28</v>
      </c>
      <c r="AP418" s="24">
        <f t="shared" si="120"/>
        <v>2240</v>
      </c>
      <c r="AQ418" s="24" t="str">
        <f t="shared" si="136"/>
        <v>T2</v>
      </c>
      <c r="AR418" s="24">
        <f t="shared" si="134"/>
        <v>2</v>
      </c>
      <c r="AS418" s="24">
        <f t="shared" si="135"/>
        <v>0</v>
      </c>
      <c r="AT418" s="24">
        <f t="shared" si="125"/>
        <v>5</v>
      </c>
      <c r="AU418" s="24">
        <f t="shared" si="126"/>
        <v>10</v>
      </c>
      <c r="AV418" s="24">
        <f t="shared" si="127"/>
        <v>1</v>
      </c>
      <c r="AW418" s="24">
        <f t="shared" si="128"/>
        <v>180</v>
      </c>
      <c r="AX418" s="24">
        <f t="shared" si="121"/>
        <v>100</v>
      </c>
      <c r="AY418" s="24">
        <f t="shared" si="129"/>
        <v>325</v>
      </c>
    </row>
    <row r="419" spans="31:51">
      <c r="AE419" s="24">
        <f t="shared" si="130"/>
        <v>14</v>
      </c>
      <c r="AF419" s="24">
        <f t="shared" si="118"/>
        <v>1320</v>
      </c>
      <c r="AG419" s="24" t="str">
        <f t="shared" si="131"/>
        <v>T1</v>
      </c>
      <c r="AH419" s="24">
        <f t="shared" si="122"/>
        <v>30</v>
      </c>
      <c r="AI419" s="24">
        <f t="shared" si="132"/>
        <v>26</v>
      </c>
      <c r="AJ419" s="24">
        <f t="shared" si="119"/>
        <v>101</v>
      </c>
      <c r="AK419" s="24">
        <f t="shared" si="123"/>
        <v>1660</v>
      </c>
      <c r="AL419" s="24">
        <f t="shared" si="124"/>
        <v>17800</v>
      </c>
      <c r="AM419" s="24">
        <f t="shared" si="124"/>
        <v>19920</v>
      </c>
      <c r="AO419" s="24">
        <f t="shared" si="133"/>
        <v>28</v>
      </c>
      <c r="AP419" s="24">
        <f t="shared" si="120"/>
        <v>2240</v>
      </c>
      <c r="AQ419" s="24" t="str">
        <f t="shared" si="136"/>
        <v>T2</v>
      </c>
      <c r="AR419" s="24">
        <f t="shared" si="134"/>
        <v>2</v>
      </c>
      <c r="AS419" s="24">
        <f t="shared" si="135"/>
        <v>1</v>
      </c>
      <c r="AT419" s="24">
        <f t="shared" si="125"/>
        <v>5</v>
      </c>
      <c r="AU419" s="24">
        <f t="shared" si="126"/>
        <v>10</v>
      </c>
      <c r="AV419" s="24">
        <f t="shared" si="127"/>
        <v>1</v>
      </c>
      <c r="AW419" s="24">
        <f t="shared" si="128"/>
        <v>550</v>
      </c>
      <c r="AX419" s="24">
        <f t="shared" si="121"/>
        <v>100</v>
      </c>
      <c r="AY419" s="24">
        <f t="shared" si="129"/>
        <v>450</v>
      </c>
    </row>
    <row r="420" spans="31:51">
      <c r="AE420" s="24">
        <f t="shared" si="130"/>
        <v>14</v>
      </c>
      <c r="AF420" s="24">
        <f t="shared" si="118"/>
        <v>1320</v>
      </c>
      <c r="AG420" s="24" t="str">
        <f t="shared" si="131"/>
        <v>T1</v>
      </c>
      <c r="AH420" s="24">
        <f t="shared" si="122"/>
        <v>30</v>
      </c>
      <c r="AI420" s="24">
        <f t="shared" si="132"/>
        <v>27</v>
      </c>
      <c r="AJ420" s="24">
        <f t="shared" si="119"/>
        <v>101</v>
      </c>
      <c r="AK420" s="24">
        <f t="shared" si="123"/>
        <v>1770</v>
      </c>
      <c r="AL420" s="24">
        <f t="shared" si="124"/>
        <v>21000</v>
      </c>
      <c r="AM420" s="24">
        <f t="shared" si="124"/>
        <v>23520</v>
      </c>
      <c r="AO420" s="24">
        <f t="shared" si="133"/>
        <v>28</v>
      </c>
      <c r="AP420" s="24">
        <f t="shared" si="120"/>
        <v>2240</v>
      </c>
      <c r="AQ420" s="24" t="str">
        <f t="shared" si="136"/>
        <v>T2</v>
      </c>
      <c r="AR420" s="24">
        <f t="shared" si="134"/>
        <v>2</v>
      </c>
      <c r="AS420" s="24">
        <f t="shared" si="135"/>
        <v>2</v>
      </c>
      <c r="AT420" s="24">
        <f t="shared" si="125"/>
        <v>5</v>
      </c>
      <c r="AU420" s="24">
        <f t="shared" si="126"/>
        <v>10</v>
      </c>
      <c r="AV420" s="24">
        <f t="shared" si="127"/>
        <v>1</v>
      </c>
      <c r="AW420" s="24">
        <f t="shared" si="128"/>
        <v>550</v>
      </c>
      <c r="AX420" s="24">
        <f t="shared" si="121"/>
        <v>100</v>
      </c>
      <c r="AY420" s="24">
        <f t="shared" si="129"/>
        <v>575</v>
      </c>
    </row>
    <row r="421" spans="31:51">
      <c r="AE421" s="24">
        <f t="shared" si="130"/>
        <v>14</v>
      </c>
      <c r="AF421" s="24">
        <f t="shared" si="118"/>
        <v>1320</v>
      </c>
      <c r="AG421" s="24" t="str">
        <f t="shared" si="131"/>
        <v>T1</v>
      </c>
      <c r="AH421" s="24">
        <f t="shared" si="122"/>
        <v>30</v>
      </c>
      <c r="AI421" s="24">
        <f t="shared" si="132"/>
        <v>28</v>
      </c>
      <c r="AJ421" s="24">
        <f t="shared" si="119"/>
        <v>101</v>
      </c>
      <c r="AK421" s="24">
        <f t="shared" si="123"/>
        <v>1880</v>
      </c>
      <c r="AL421" s="24">
        <f t="shared" si="124"/>
        <v>24500</v>
      </c>
      <c r="AM421" s="24">
        <f t="shared" si="124"/>
        <v>27150</v>
      </c>
      <c r="AO421" s="24">
        <f t="shared" si="133"/>
        <v>28</v>
      </c>
      <c r="AP421" s="24">
        <f t="shared" si="120"/>
        <v>2240</v>
      </c>
      <c r="AQ421" s="24" t="str">
        <f t="shared" si="136"/>
        <v>T2</v>
      </c>
      <c r="AR421" s="24">
        <f t="shared" si="134"/>
        <v>3</v>
      </c>
      <c r="AS421" s="24">
        <f t="shared" si="135"/>
        <v>0</v>
      </c>
      <c r="AT421" s="24">
        <f t="shared" si="125"/>
        <v>5</v>
      </c>
      <c r="AU421" s="24">
        <f t="shared" si="126"/>
        <v>20</v>
      </c>
      <c r="AV421" s="24">
        <f t="shared" si="127"/>
        <v>1</v>
      </c>
      <c r="AW421" s="24">
        <f t="shared" si="128"/>
        <v>650</v>
      </c>
      <c r="AX421" s="24">
        <f t="shared" si="121"/>
        <v>100</v>
      </c>
      <c r="AY421" s="24">
        <f t="shared" si="129"/>
        <v>737</v>
      </c>
    </row>
    <row r="422" spans="31:51">
      <c r="AE422" s="24">
        <f t="shared" si="130"/>
        <v>14</v>
      </c>
      <c r="AF422" s="24">
        <f t="shared" si="118"/>
        <v>1320</v>
      </c>
      <c r="AG422" s="24" t="str">
        <f t="shared" si="131"/>
        <v>T1</v>
      </c>
      <c r="AH422" s="24">
        <f t="shared" si="122"/>
        <v>30</v>
      </c>
      <c r="AI422" s="24">
        <f t="shared" si="132"/>
        <v>29</v>
      </c>
      <c r="AJ422" s="24">
        <f t="shared" si="119"/>
        <v>101</v>
      </c>
      <c r="AK422" s="24">
        <f t="shared" si="123"/>
        <v>1990</v>
      </c>
      <c r="AL422" s="24">
        <f t="shared" si="124"/>
        <v>27500</v>
      </c>
      <c r="AM422" s="24">
        <f t="shared" si="124"/>
        <v>30750</v>
      </c>
      <c r="AO422" s="24">
        <f t="shared" si="133"/>
        <v>28</v>
      </c>
      <c r="AP422" s="24">
        <f t="shared" si="120"/>
        <v>2240</v>
      </c>
      <c r="AQ422" s="24" t="str">
        <f t="shared" si="136"/>
        <v>T2</v>
      </c>
      <c r="AR422" s="24">
        <f t="shared" si="134"/>
        <v>3</v>
      </c>
      <c r="AS422" s="24">
        <f t="shared" si="135"/>
        <v>1</v>
      </c>
      <c r="AT422" s="24">
        <f t="shared" si="125"/>
        <v>5</v>
      </c>
      <c r="AU422" s="24">
        <f t="shared" si="126"/>
        <v>20</v>
      </c>
      <c r="AV422" s="24">
        <f t="shared" si="127"/>
        <v>1</v>
      </c>
      <c r="AW422" s="24">
        <f t="shared" si="128"/>
        <v>2600</v>
      </c>
      <c r="AX422" s="24">
        <f t="shared" si="121"/>
        <v>100</v>
      </c>
      <c r="AY422" s="24">
        <f t="shared" si="129"/>
        <v>899</v>
      </c>
    </row>
    <row r="423" spans="31:51">
      <c r="AE423" s="24">
        <f t="shared" si="130"/>
        <v>14</v>
      </c>
      <c r="AF423" s="24">
        <f t="shared" si="118"/>
        <v>1320</v>
      </c>
      <c r="AG423" s="24" t="str">
        <f t="shared" si="131"/>
        <v>T1</v>
      </c>
      <c r="AH423" s="24">
        <f t="shared" si="122"/>
        <v>30</v>
      </c>
      <c r="AI423" s="24">
        <f t="shared" si="132"/>
        <v>30</v>
      </c>
      <c r="AJ423" s="24">
        <f t="shared" si="119"/>
        <v>101</v>
      </c>
      <c r="AK423" s="24">
        <f t="shared" si="123"/>
        <v>2100</v>
      </c>
      <c r="AL423" s="24">
        <f t="shared" si="124"/>
        <v>31000</v>
      </c>
      <c r="AM423" s="24">
        <f t="shared" si="124"/>
        <v>34380</v>
      </c>
      <c r="AO423" s="24">
        <f t="shared" si="133"/>
        <v>28</v>
      </c>
      <c r="AP423" s="24">
        <f t="shared" si="120"/>
        <v>2240</v>
      </c>
      <c r="AQ423" s="24" t="str">
        <f t="shared" si="136"/>
        <v>T2</v>
      </c>
      <c r="AR423" s="24">
        <f t="shared" si="134"/>
        <v>3</v>
      </c>
      <c r="AS423" s="24">
        <f t="shared" si="135"/>
        <v>2</v>
      </c>
      <c r="AT423" s="24">
        <f t="shared" si="125"/>
        <v>5</v>
      </c>
      <c r="AU423" s="24">
        <f t="shared" si="126"/>
        <v>20</v>
      </c>
      <c r="AV423" s="24">
        <f t="shared" si="127"/>
        <v>1</v>
      </c>
      <c r="AW423" s="24">
        <f t="shared" si="128"/>
        <v>2600</v>
      </c>
      <c r="AX423" s="24">
        <f t="shared" si="121"/>
        <v>100</v>
      </c>
      <c r="AY423" s="24">
        <f t="shared" si="129"/>
        <v>1061</v>
      </c>
    </row>
    <row r="424" spans="31:51">
      <c r="AE424" s="24">
        <f t="shared" si="130"/>
        <v>15</v>
      </c>
      <c r="AF424" s="24">
        <f t="shared" si="118"/>
        <v>1330</v>
      </c>
      <c r="AG424" s="24" t="str">
        <f t="shared" si="131"/>
        <v>T1</v>
      </c>
      <c r="AH424" s="24">
        <f t="shared" si="122"/>
        <v>30</v>
      </c>
      <c r="AI424" s="24">
        <f t="shared" si="132"/>
        <v>1</v>
      </c>
      <c r="AJ424" s="24">
        <f t="shared" si="119"/>
        <v>100</v>
      </c>
      <c r="AK424" s="24">
        <f t="shared" si="123"/>
        <v>25</v>
      </c>
      <c r="AL424" s="24">
        <f t="shared" si="124"/>
        <v>80</v>
      </c>
      <c r="AM424" s="24">
        <f t="shared" si="124"/>
        <v>30</v>
      </c>
      <c r="AO424" s="24">
        <f t="shared" si="133"/>
        <v>28</v>
      </c>
      <c r="AP424" s="24">
        <f t="shared" si="120"/>
        <v>2240</v>
      </c>
      <c r="AQ424" s="24" t="str">
        <f t="shared" si="136"/>
        <v>T2</v>
      </c>
      <c r="AR424" s="24">
        <f t="shared" si="134"/>
        <v>3</v>
      </c>
      <c r="AS424" s="24">
        <f t="shared" si="135"/>
        <v>3</v>
      </c>
      <c r="AT424" s="24">
        <f t="shared" si="125"/>
        <v>5</v>
      </c>
      <c r="AU424" s="24">
        <f t="shared" si="126"/>
        <v>20</v>
      </c>
      <c r="AV424" s="24">
        <f t="shared" si="127"/>
        <v>1</v>
      </c>
      <c r="AW424" s="24">
        <f t="shared" si="128"/>
        <v>2600</v>
      </c>
      <c r="AX424" s="24">
        <f t="shared" si="121"/>
        <v>100</v>
      </c>
      <c r="AY424" s="24">
        <f t="shared" si="129"/>
        <v>1223</v>
      </c>
    </row>
    <row r="425" spans="31:51">
      <c r="AE425" s="24">
        <f t="shared" si="130"/>
        <v>15</v>
      </c>
      <c r="AF425" s="24">
        <f t="shared" si="118"/>
        <v>1330</v>
      </c>
      <c r="AG425" s="24" t="str">
        <f t="shared" si="131"/>
        <v>T1</v>
      </c>
      <c r="AH425" s="24">
        <f t="shared" si="122"/>
        <v>30</v>
      </c>
      <c r="AI425" s="24">
        <f t="shared" si="132"/>
        <v>2</v>
      </c>
      <c r="AJ425" s="24">
        <f t="shared" si="119"/>
        <v>100</v>
      </c>
      <c r="AK425" s="24">
        <f t="shared" si="123"/>
        <v>50</v>
      </c>
      <c r="AL425" s="24">
        <f t="shared" si="124"/>
        <v>120</v>
      </c>
      <c r="AM425" s="24">
        <f t="shared" si="124"/>
        <v>300</v>
      </c>
      <c r="AO425" s="24">
        <f t="shared" si="133"/>
        <v>28</v>
      </c>
      <c r="AP425" s="24">
        <f t="shared" si="120"/>
        <v>2240</v>
      </c>
      <c r="AQ425" s="24" t="str">
        <f t="shared" si="136"/>
        <v>T2</v>
      </c>
      <c r="AR425" s="24">
        <f t="shared" si="134"/>
        <v>4</v>
      </c>
      <c r="AS425" s="24">
        <f t="shared" si="135"/>
        <v>0</v>
      </c>
      <c r="AT425" s="24">
        <f t="shared" si="125"/>
        <v>5</v>
      </c>
      <c r="AU425" s="24">
        <f t="shared" si="126"/>
        <v>30</v>
      </c>
      <c r="AV425" s="24">
        <f t="shared" si="127"/>
        <v>1</v>
      </c>
      <c r="AW425" s="24">
        <f t="shared" si="128"/>
        <v>3100</v>
      </c>
      <c r="AX425" s="24">
        <f t="shared" si="121"/>
        <v>100</v>
      </c>
      <c r="AY425" s="24">
        <f t="shared" si="129"/>
        <v>1405</v>
      </c>
    </row>
    <row r="426" spans="31:51">
      <c r="AE426" s="24">
        <f t="shared" si="130"/>
        <v>15</v>
      </c>
      <c r="AF426" s="24">
        <f t="shared" si="118"/>
        <v>1330</v>
      </c>
      <c r="AG426" s="24" t="str">
        <f t="shared" si="131"/>
        <v>T1</v>
      </c>
      <c r="AH426" s="24">
        <f t="shared" si="122"/>
        <v>30</v>
      </c>
      <c r="AI426" s="24">
        <f t="shared" si="132"/>
        <v>3</v>
      </c>
      <c r="AJ426" s="24">
        <f t="shared" si="119"/>
        <v>100</v>
      </c>
      <c r="AK426" s="24">
        <f t="shared" si="123"/>
        <v>75</v>
      </c>
      <c r="AL426" s="24">
        <f t="shared" si="124"/>
        <v>150</v>
      </c>
      <c r="AM426" s="24">
        <f t="shared" si="124"/>
        <v>570</v>
      </c>
      <c r="AO426" s="24">
        <f t="shared" si="133"/>
        <v>28</v>
      </c>
      <c r="AP426" s="24">
        <f t="shared" si="120"/>
        <v>2240</v>
      </c>
      <c r="AQ426" s="24" t="str">
        <f t="shared" si="136"/>
        <v>T2</v>
      </c>
      <c r="AR426" s="24">
        <f t="shared" si="134"/>
        <v>4</v>
      </c>
      <c r="AS426" s="24">
        <f t="shared" si="135"/>
        <v>1</v>
      </c>
      <c r="AT426" s="24">
        <f t="shared" si="125"/>
        <v>5</v>
      </c>
      <c r="AU426" s="24">
        <f t="shared" si="126"/>
        <v>30</v>
      </c>
      <c r="AV426" s="24">
        <f t="shared" si="127"/>
        <v>1</v>
      </c>
      <c r="AW426" s="24">
        <f t="shared" si="128"/>
        <v>15500</v>
      </c>
      <c r="AX426" s="24">
        <f t="shared" si="121"/>
        <v>100</v>
      </c>
      <c r="AY426" s="24">
        <f t="shared" si="129"/>
        <v>1587</v>
      </c>
    </row>
    <row r="427" spans="31:51">
      <c r="AE427" s="24">
        <f t="shared" si="130"/>
        <v>15</v>
      </c>
      <c r="AF427" s="24">
        <f t="shared" si="118"/>
        <v>1330</v>
      </c>
      <c r="AG427" s="24" t="str">
        <f t="shared" si="131"/>
        <v>T1</v>
      </c>
      <c r="AH427" s="24">
        <f t="shared" si="122"/>
        <v>30</v>
      </c>
      <c r="AI427" s="24">
        <f t="shared" si="132"/>
        <v>4</v>
      </c>
      <c r="AJ427" s="24">
        <f t="shared" si="119"/>
        <v>100</v>
      </c>
      <c r="AK427" s="24">
        <f t="shared" si="123"/>
        <v>100</v>
      </c>
      <c r="AL427" s="24">
        <f t="shared" si="124"/>
        <v>190</v>
      </c>
      <c r="AM427" s="24">
        <f t="shared" si="124"/>
        <v>870</v>
      </c>
      <c r="AO427" s="24">
        <f t="shared" si="133"/>
        <v>28</v>
      </c>
      <c r="AP427" s="24">
        <f t="shared" si="120"/>
        <v>2240</v>
      </c>
      <c r="AQ427" s="24" t="str">
        <f t="shared" si="136"/>
        <v>T2</v>
      </c>
      <c r="AR427" s="24">
        <f t="shared" si="134"/>
        <v>4</v>
      </c>
      <c r="AS427" s="24">
        <f t="shared" si="135"/>
        <v>2</v>
      </c>
      <c r="AT427" s="24">
        <f t="shared" si="125"/>
        <v>5</v>
      </c>
      <c r="AU427" s="24">
        <f t="shared" si="126"/>
        <v>30</v>
      </c>
      <c r="AV427" s="24">
        <f t="shared" si="127"/>
        <v>1</v>
      </c>
      <c r="AW427" s="24">
        <f t="shared" si="128"/>
        <v>15500</v>
      </c>
      <c r="AX427" s="24">
        <f t="shared" si="121"/>
        <v>100</v>
      </c>
      <c r="AY427" s="24">
        <f t="shared" si="129"/>
        <v>1769</v>
      </c>
    </row>
    <row r="428" spans="31:51">
      <c r="AE428" s="24">
        <f t="shared" si="130"/>
        <v>15</v>
      </c>
      <c r="AF428" s="24">
        <f t="shared" si="118"/>
        <v>1330</v>
      </c>
      <c r="AG428" s="24" t="str">
        <f t="shared" si="131"/>
        <v>T1</v>
      </c>
      <c r="AH428" s="24">
        <f t="shared" si="122"/>
        <v>30</v>
      </c>
      <c r="AI428" s="24">
        <f t="shared" si="132"/>
        <v>5</v>
      </c>
      <c r="AJ428" s="24">
        <f t="shared" si="119"/>
        <v>100</v>
      </c>
      <c r="AK428" s="24">
        <f t="shared" si="123"/>
        <v>125</v>
      </c>
      <c r="AL428" s="24">
        <f t="shared" si="124"/>
        <v>230</v>
      </c>
      <c r="AM428" s="24">
        <f t="shared" si="124"/>
        <v>1140</v>
      </c>
      <c r="AO428" s="24">
        <f t="shared" si="133"/>
        <v>28</v>
      </c>
      <c r="AP428" s="24">
        <f t="shared" si="120"/>
        <v>2240</v>
      </c>
      <c r="AQ428" s="24" t="str">
        <f t="shared" si="136"/>
        <v>T2</v>
      </c>
      <c r="AR428" s="24">
        <f t="shared" si="134"/>
        <v>4</v>
      </c>
      <c r="AS428" s="24">
        <f t="shared" si="135"/>
        <v>3</v>
      </c>
      <c r="AT428" s="24">
        <f t="shared" si="125"/>
        <v>5</v>
      </c>
      <c r="AU428" s="24">
        <f t="shared" si="126"/>
        <v>30</v>
      </c>
      <c r="AV428" s="24">
        <f t="shared" si="127"/>
        <v>1</v>
      </c>
      <c r="AW428" s="24">
        <f t="shared" si="128"/>
        <v>15500</v>
      </c>
      <c r="AX428" s="24">
        <f t="shared" si="121"/>
        <v>100</v>
      </c>
      <c r="AY428" s="24">
        <f t="shared" si="129"/>
        <v>1951</v>
      </c>
    </row>
    <row r="429" spans="31:51">
      <c r="AE429" s="24">
        <f t="shared" si="130"/>
        <v>15</v>
      </c>
      <c r="AF429" s="24">
        <f t="shared" si="118"/>
        <v>1330</v>
      </c>
      <c r="AG429" s="24" t="str">
        <f t="shared" si="131"/>
        <v>T1</v>
      </c>
      <c r="AH429" s="24">
        <f t="shared" si="122"/>
        <v>30</v>
      </c>
      <c r="AI429" s="24">
        <f t="shared" si="132"/>
        <v>6</v>
      </c>
      <c r="AJ429" s="24">
        <f t="shared" si="119"/>
        <v>100</v>
      </c>
      <c r="AK429" s="24">
        <f t="shared" si="123"/>
        <v>170</v>
      </c>
      <c r="AL429" s="24">
        <f t="shared" si="124"/>
        <v>350</v>
      </c>
      <c r="AM429" s="24">
        <f t="shared" si="124"/>
        <v>960</v>
      </c>
      <c r="AO429" s="24">
        <f t="shared" si="133"/>
        <v>28</v>
      </c>
      <c r="AP429" s="24">
        <f t="shared" si="120"/>
        <v>2240</v>
      </c>
      <c r="AQ429" s="24" t="str">
        <f t="shared" si="136"/>
        <v>T2</v>
      </c>
      <c r="AR429" s="24">
        <f t="shared" si="134"/>
        <v>4</v>
      </c>
      <c r="AS429" s="24">
        <f t="shared" si="135"/>
        <v>4</v>
      </c>
      <c r="AT429" s="24">
        <f t="shared" si="125"/>
        <v>5</v>
      </c>
      <c r="AU429" s="24">
        <f t="shared" si="126"/>
        <v>30</v>
      </c>
      <c r="AV429" s="24">
        <f t="shared" si="127"/>
        <v>1</v>
      </c>
      <c r="AW429" s="24">
        <f t="shared" si="128"/>
        <v>15500</v>
      </c>
      <c r="AX429" s="24">
        <f t="shared" si="121"/>
        <v>100</v>
      </c>
      <c r="AY429" s="24">
        <f t="shared" si="129"/>
        <v>2133</v>
      </c>
    </row>
    <row r="430" spans="31:51">
      <c r="AE430" s="24">
        <f t="shared" si="130"/>
        <v>15</v>
      </c>
      <c r="AF430" s="24">
        <f t="shared" si="118"/>
        <v>1330</v>
      </c>
      <c r="AG430" s="24" t="str">
        <f t="shared" si="131"/>
        <v>T1</v>
      </c>
      <c r="AH430" s="24">
        <f t="shared" si="122"/>
        <v>30</v>
      </c>
      <c r="AI430" s="24">
        <f t="shared" si="132"/>
        <v>7</v>
      </c>
      <c r="AJ430" s="24">
        <f t="shared" si="119"/>
        <v>100</v>
      </c>
      <c r="AK430" s="24">
        <f t="shared" si="123"/>
        <v>215</v>
      </c>
      <c r="AL430" s="24">
        <f t="shared" si="124"/>
        <v>550</v>
      </c>
      <c r="AM430" s="24">
        <f t="shared" si="124"/>
        <v>1470</v>
      </c>
      <c r="AO430" s="24">
        <f t="shared" si="133"/>
        <v>28</v>
      </c>
      <c r="AP430" s="24">
        <f t="shared" si="120"/>
        <v>2240</v>
      </c>
      <c r="AQ430" s="24" t="str">
        <f t="shared" si="136"/>
        <v>T2</v>
      </c>
      <c r="AR430" s="24">
        <f t="shared" si="134"/>
        <v>5</v>
      </c>
      <c r="AS430" s="24">
        <f t="shared" si="135"/>
        <v>0</v>
      </c>
      <c r="AT430" s="24">
        <f t="shared" si="125"/>
        <v>5</v>
      </c>
      <c r="AU430" s="24">
        <f t="shared" si="126"/>
        <v>45</v>
      </c>
      <c r="AV430" s="24">
        <f t="shared" si="127"/>
        <v>1</v>
      </c>
      <c r="AW430" s="24">
        <f t="shared" si="128"/>
        <v>19000</v>
      </c>
      <c r="AX430" s="24">
        <f t="shared" si="121"/>
        <v>100</v>
      </c>
      <c r="AY430" s="24">
        <f t="shared" si="129"/>
        <v>2345</v>
      </c>
    </row>
    <row r="431" spans="31:51">
      <c r="AE431" s="24">
        <f t="shared" si="130"/>
        <v>15</v>
      </c>
      <c r="AF431" s="24">
        <f t="shared" si="118"/>
        <v>1330</v>
      </c>
      <c r="AG431" s="24" t="str">
        <f t="shared" si="131"/>
        <v>T1</v>
      </c>
      <c r="AH431" s="24">
        <f t="shared" si="122"/>
        <v>30</v>
      </c>
      <c r="AI431" s="24">
        <f t="shared" si="132"/>
        <v>8</v>
      </c>
      <c r="AJ431" s="24">
        <f t="shared" si="119"/>
        <v>100</v>
      </c>
      <c r="AK431" s="24">
        <f t="shared" si="123"/>
        <v>260</v>
      </c>
      <c r="AL431" s="24">
        <f t="shared" si="124"/>
        <v>700</v>
      </c>
      <c r="AM431" s="24">
        <f t="shared" si="124"/>
        <v>1950</v>
      </c>
      <c r="AO431" s="24">
        <f t="shared" si="133"/>
        <v>28</v>
      </c>
      <c r="AP431" s="24">
        <f t="shared" si="120"/>
        <v>2240</v>
      </c>
      <c r="AQ431" s="24" t="str">
        <f t="shared" si="136"/>
        <v>T2</v>
      </c>
      <c r="AR431" s="24">
        <f t="shared" si="134"/>
        <v>5</v>
      </c>
      <c r="AS431" s="24">
        <f t="shared" si="135"/>
        <v>1</v>
      </c>
      <c r="AT431" s="24">
        <f t="shared" si="125"/>
        <v>5</v>
      </c>
      <c r="AU431" s="24">
        <f t="shared" si="126"/>
        <v>45</v>
      </c>
      <c r="AV431" s="24">
        <f t="shared" si="127"/>
        <v>1</v>
      </c>
      <c r="AW431" s="24">
        <f t="shared" si="128"/>
        <v>113000</v>
      </c>
      <c r="AX431" s="24">
        <f t="shared" si="121"/>
        <v>100</v>
      </c>
      <c r="AY431" s="24">
        <f t="shared" si="129"/>
        <v>2557</v>
      </c>
    </row>
    <row r="432" spans="31:51">
      <c r="AE432" s="24">
        <f t="shared" si="130"/>
        <v>15</v>
      </c>
      <c r="AF432" s="24">
        <f t="shared" si="118"/>
        <v>1330</v>
      </c>
      <c r="AG432" s="24" t="str">
        <f t="shared" si="131"/>
        <v>T1</v>
      </c>
      <c r="AH432" s="24">
        <f t="shared" si="122"/>
        <v>30</v>
      </c>
      <c r="AI432" s="24">
        <f t="shared" si="132"/>
        <v>9</v>
      </c>
      <c r="AJ432" s="24">
        <f t="shared" si="119"/>
        <v>100</v>
      </c>
      <c r="AK432" s="24">
        <f t="shared" si="123"/>
        <v>305</v>
      </c>
      <c r="AL432" s="24">
        <f t="shared" si="124"/>
        <v>900</v>
      </c>
      <c r="AM432" s="24">
        <f t="shared" si="124"/>
        <v>2430</v>
      </c>
      <c r="AO432" s="24">
        <f t="shared" si="133"/>
        <v>28</v>
      </c>
      <c r="AP432" s="24">
        <f t="shared" si="120"/>
        <v>2240</v>
      </c>
      <c r="AQ432" s="24" t="str">
        <f t="shared" si="136"/>
        <v>T2</v>
      </c>
      <c r="AR432" s="24">
        <f t="shared" si="134"/>
        <v>5</v>
      </c>
      <c r="AS432" s="24">
        <f t="shared" si="135"/>
        <v>2</v>
      </c>
      <c r="AT432" s="24">
        <f t="shared" si="125"/>
        <v>5</v>
      </c>
      <c r="AU432" s="24">
        <f t="shared" si="126"/>
        <v>45</v>
      </c>
      <c r="AV432" s="24">
        <f t="shared" si="127"/>
        <v>1</v>
      </c>
      <c r="AW432" s="24">
        <f t="shared" si="128"/>
        <v>113000</v>
      </c>
      <c r="AX432" s="24">
        <f t="shared" si="121"/>
        <v>100</v>
      </c>
      <c r="AY432" s="24">
        <f t="shared" si="129"/>
        <v>2769</v>
      </c>
    </row>
    <row r="433" spans="31:51">
      <c r="AE433" s="24">
        <f t="shared" si="130"/>
        <v>15</v>
      </c>
      <c r="AF433" s="24">
        <f t="shared" si="118"/>
        <v>1330</v>
      </c>
      <c r="AG433" s="24" t="str">
        <f t="shared" si="131"/>
        <v>T1</v>
      </c>
      <c r="AH433" s="24">
        <f t="shared" si="122"/>
        <v>30</v>
      </c>
      <c r="AI433" s="24">
        <f t="shared" si="132"/>
        <v>10</v>
      </c>
      <c r="AJ433" s="24">
        <f t="shared" si="119"/>
        <v>100</v>
      </c>
      <c r="AK433" s="24">
        <f t="shared" si="123"/>
        <v>350</v>
      </c>
      <c r="AL433" s="24">
        <f t="shared" si="124"/>
        <v>1100</v>
      </c>
      <c r="AM433" s="24">
        <f t="shared" si="124"/>
        <v>2910</v>
      </c>
      <c r="AO433" s="24">
        <f t="shared" si="133"/>
        <v>28</v>
      </c>
      <c r="AP433" s="24">
        <f t="shared" si="120"/>
        <v>2240</v>
      </c>
      <c r="AQ433" s="24" t="str">
        <f t="shared" si="136"/>
        <v>T2</v>
      </c>
      <c r="AR433" s="24">
        <f t="shared" si="134"/>
        <v>5</v>
      </c>
      <c r="AS433" s="24">
        <f t="shared" si="135"/>
        <v>3</v>
      </c>
      <c r="AT433" s="24">
        <f t="shared" si="125"/>
        <v>5</v>
      </c>
      <c r="AU433" s="24">
        <f t="shared" si="126"/>
        <v>45</v>
      </c>
      <c r="AV433" s="24">
        <f t="shared" si="127"/>
        <v>1</v>
      </c>
      <c r="AW433" s="24">
        <f t="shared" si="128"/>
        <v>113000</v>
      </c>
      <c r="AX433" s="24">
        <f t="shared" si="121"/>
        <v>100</v>
      </c>
      <c r="AY433" s="24">
        <f t="shared" si="129"/>
        <v>2981</v>
      </c>
    </row>
    <row r="434" spans="31:51">
      <c r="AE434" s="24">
        <f t="shared" si="130"/>
        <v>15</v>
      </c>
      <c r="AF434" s="24">
        <f t="shared" si="118"/>
        <v>1330</v>
      </c>
      <c r="AG434" s="24" t="str">
        <f t="shared" si="131"/>
        <v>T1</v>
      </c>
      <c r="AH434" s="24">
        <f t="shared" si="122"/>
        <v>30</v>
      </c>
      <c r="AI434" s="24">
        <f t="shared" si="132"/>
        <v>11</v>
      </c>
      <c r="AJ434" s="24">
        <f t="shared" si="119"/>
        <v>100</v>
      </c>
      <c r="AK434" s="24">
        <f t="shared" si="123"/>
        <v>415</v>
      </c>
      <c r="AL434" s="24">
        <f t="shared" si="124"/>
        <v>200</v>
      </c>
      <c r="AM434" s="24">
        <f t="shared" si="124"/>
        <v>390</v>
      </c>
      <c r="AO434" s="24">
        <f t="shared" si="133"/>
        <v>28</v>
      </c>
      <c r="AP434" s="24">
        <f t="shared" si="120"/>
        <v>2240</v>
      </c>
      <c r="AQ434" s="24" t="str">
        <f t="shared" si="136"/>
        <v>T2</v>
      </c>
      <c r="AR434" s="24">
        <f t="shared" si="134"/>
        <v>5</v>
      </c>
      <c r="AS434" s="24">
        <f t="shared" si="135"/>
        <v>4</v>
      </c>
      <c r="AT434" s="24">
        <f t="shared" si="125"/>
        <v>5</v>
      </c>
      <c r="AU434" s="24">
        <f t="shared" si="126"/>
        <v>45</v>
      </c>
      <c r="AV434" s="24">
        <f t="shared" si="127"/>
        <v>1</v>
      </c>
      <c r="AW434" s="24">
        <f t="shared" si="128"/>
        <v>113000</v>
      </c>
      <c r="AX434" s="24">
        <f t="shared" si="121"/>
        <v>100</v>
      </c>
      <c r="AY434" s="24">
        <f t="shared" si="129"/>
        <v>3193</v>
      </c>
    </row>
    <row r="435" spans="31:51">
      <c r="AE435" s="24">
        <f t="shared" si="130"/>
        <v>15</v>
      </c>
      <c r="AF435" s="24">
        <f t="shared" si="118"/>
        <v>1330</v>
      </c>
      <c r="AG435" s="24" t="str">
        <f t="shared" si="131"/>
        <v>T1</v>
      </c>
      <c r="AH435" s="24">
        <f t="shared" si="122"/>
        <v>30</v>
      </c>
      <c r="AI435" s="24">
        <f t="shared" si="132"/>
        <v>12</v>
      </c>
      <c r="AJ435" s="24">
        <f t="shared" si="119"/>
        <v>100</v>
      </c>
      <c r="AK435" s="24">
        <f t="shared" si="123"/>
        <v>480</v>
      </c>
      <c r="AL435" s="24">
        <f t="shared" si="124"/>
        <v>650</v>
      </c>
      <c r="AM435" s="24">
        <f t="shared" si="124"/>
        <v>1170</v>
      </c>
      <c r="AO435" s="24">
        <f t="shared" si="133"/>
        <v>28</v>
      </c>
      <c r="AP435" s="24">
        <f t="shared" si="120"/>
        <v>2240</v>
      </c>
      <c r="AQ435" s="24" t="str">
        <f t="shared" si="136"/>
        <v>T2</v>
      </c>
      <c r="AR435" s="24">
        <f t="shared" si="134"/>
        <v>5</v>
      </c>
      <c r="AS435" s="24">
        <f t="shared" si="135"/>
        <v>5</v>
      </c>
      <c r="AT435" s="24">
        <f t="shared" si="125"/>
        <v>5</v>
      </c>
      <c r="AU435" s="24">
        <f t="shared" si="126"/>
        <v>45</v>
      </c>
      <c r="AV435" s="24">
        <f t="shared" si="127"/>
        <v>0</v>
      </c>
      <c r="AW435" s="24">
        <f t="shared" si="128"/>
        <v>113000</v>
      </c>
      <c r="AX435" s="24">
        <f t="shared" si="121"/>
        <v>100</v>
      </c>
      <c r="AY435" s="24">
        <f t="shared" si="129"/>
        <v>3405</v>
      </c>
    </row>
    <row r="436" spans="31:51">
      <c r="AE436" s="24">
        <f t="shared" si="130"/>
        <v>15</v>
      </c>
      <c r="AF436" s="24">
        <f t="shared" si="118"/>
        <v>1330</v>
      </c>
      <c r="AG436" s="24" t="str">
        <f t="shared" si="131"/>
        <v>T1</v>
      </c>
      <c r="AH436" s="24">
        <f t="shared" si="122"/>
        <v>30</v>
      </c>
      <c r="AI436" s="24">
        <f t="shared" si="132"/>
        <v>13</v>
      </c>
      <c r="AJ436" s="24">
        <f t="shared" si="119"/>
        <v>100</v>
      </c>
      <c r="AK436" s="24">
        <f t="shared" si="123"/>
        <v>545</v>
      </c>
      <c r="AL436" s="24">
        <f t="shared" si="124"/>
        <v>1100</v>
      </c>
      <c r="AM436" s="24">
        <f t="shared" si="124"/>
        <v>1980</v>
      </c>
      <c r="AO436" s="24">
        <f t="shared" ref="AO436:AO499" si="137">IF(AND(AR435=AS435,AS435=AT435),AO435+1,AO435)</f>
        <v>29</v>
      </c>
      <c r="AP436" s="24">
        <f t="shared" ref="AP436:AP499" si="138">VLOOKUP(AO436,$Z$3:$AC$57,MATCH(AP$3,$Z$3:$AC$3,0),FALSE)</f>
        <v>2250</v>
      </c>
      <c r="AQ436" s="24" t="str">
        <f t="shared" ref="AQ436:AQ499" si="139">"T"&amp;LEFT(AP436,1)</f>
        <v>T2</v>
      </c>
      <c r="AR436" s="24">
        <f t="shared" ref="AR436:AR499" si="140">IF(AP435&lt;&gt;AP436,VLOOKUP(AQ436,$B$3:$D$6,2,FALSE),IF(AS435&lt;AR435,AR435,IF(AT435&gt;AR435,AR435+1,VLOOKUP(AP436,$B$3:$D$6,2,FALSE))))</f>
        <v>2</v>
      </c>
      <c r="AS436" s="24">
        <f t="shared" ref="AS436:AS499" si="141">IF(AS435&lt;AR435,AS435+1,0)</f>
        <v>0</v>
      </c>
      <c r="AT436" s="24">
        <f t="shared" si="125"/>
        <v>5</v>
      </c>
      <c r="AU436" s="24">
        <f t="shared" si="126"/>
        <v>10</v>
      </c>
      <c r="AV436" s="24">
        <f t="shared" si="127"/>
        <v>1</v>
      </c>
      <c r="AW436" s="24">
        <f t="shared" si="128"/>
        <v>180</v>
      </c>
      <c r="AX436" s="24">
        <f t="shared" ref="AX436:AX499" si="142">VLOOKUP(AO436,$Z$3:$AC$57,MATCH(AX$3,$Z$3:$AC$3,0),FALSE)</f>
        <v>102</v>
      </c>
      <c r="AY436" s="24">
        <f t="shared" si="129"/>
        <v>325</v>
      </c>
    </row>
    <row r="437" spans="31:51">
      <c r="AE437" s="24">
        <f t="shared" si="130"/>
        <v>15</v>
      </c>
      <c r="AF437" s="24">
        <f t="shared" si="118"/>
        <v>1330</v>
      </c>
      <c r="AG437" s="24" t="str">
        <f t="shared" si="131"/>
        <v>T1</v>
      </c>
      <c r="AH437" s="24">
        <f t="shared" si="122"/>
        <v>30</v>
      </c>
      <c r="AI437" s="24">
        <f t="shared" si="132"/>
        <v>14</v>
      </c>
      <c r="AJ437" s="24">
        <f t="shared" si="119"/>
        <v>100</v>
      </c>
      <c r="AK437" s="24">
        <f t="shared" si="123"/>
        <v>610</v>
      </c>
      <c r="AL437" s="24">
        <f t="shared" si="124"/>
        <v>1550</v>
      </c>
      <c r="AM437" s="24">
        <f t="shared" si="124"/>
        <v>2760</v>
      </c>
      <c r="AO437" s="24">
        <f t="shared" si="137"/>
        <v>29</v>
      </c>
      <c r="AP437" s="24">
        <f t="shared" si="138"/>
        <v>2250</v>
      </c>
      <c r="AQ437" s="24" t="str">
        <f t="shared" si="139"/>
        <v>T2</v>
      </c>
      <c r="AR437" s="24">
        <f t="shared" si="140"/>
        <v>2</v>
      </c>
      <c r="AS437" s="24">
        <f t="shared" si="141"/>
        <v>1</v>
      </c>
      <c r="AT437" s="24">
        <f t="shared" si="125"/>
        <v>5</v>
      </c>
      <c r="AU437" s="24">
        <f t="shared" si="126"/>
        <v>10</v>
      </c>
      <c r="AV437" s="24">
        <f t="shared" si="127"/>
        <v>1</v>
      </c>
      <c r="AW437" s="24">
        <f t="shared" ref="AW437:AW500" si="143">VLOOKUP($AR437&amp;"星"&amp;$AS437&amp;"亮",$I$3:$R$57,MATCH(AW$3,$I$3:$R$3,0),FALSE)</f>
        <v>550</v>
      </c>
      <c r="AX437" s="24">
        <f t="shared" si="142"/>
        <v>102</v>
      </c>
      <c r="AY437" s="24">
        <f t="shared" si="129"/>
        <v>450</v>
      </c>
    </row>
    <row r="438" spans="31:51">
      <c r="AE438" s="24">
        <f t="shared" si="130"/>
        <v>15</v>
      </c>
      <c r="AF438" s="24">
        <f t="shared" si="118"/>
        <v>1330</v>
      </c>
      <c r="AG438" s="24" t="str">
        <f t="shared" si="131"/>
        <v>T1</v>
      </c>
      <c r="AH438" s="24">
        <f t="shared" si="122"/>
        <v>30</v>
      </c>
      <c r="AI438" s="24">
        <f t="shared" si="132"/>
        <v>15</v>
      </c>
      <c r="AJ438" s="24">
        <f t="shared" si="119"/>
        <v>100</v>
      </c>
      <c r="AK438" s="24">
        <f t="shared" si="123"/>
        <v>675</v>
      </c>
      <c r="AL438" s="24">
        <f t="shared" si="124"/>
        <v>1950</v>
      </c>
      <c r="AM438" s="24">
        <f t="shared" si="124"/>
        <v>3540</v>
      </c>
      <c r="AO438" s="24">
        <f t="shared" si="137"/>
        <v>29</v>
      </c>
      <c r="AP438" s="24">
        <f t="shared" si="138"/>
        <v>2250</v>
      </c>
      <c r="AQ438" s="24" t="str">
        <f t="shared" si="139"/>
        <v>T2</v>
      </c>
      <c r="AR438" s="24">
        <f t="shared" si="140"/>
        <v>2</v>
      </c>
      <c r="AS438" s="24">
        <f t="shared" si="141"/>
        <v>2</v>
      </c>
      <c r="AT438" s="24">
        <f t="shared" si="125"/>
        <v>5</v>
      </c>
      <c r="AU438" s="24">
        <f t="shared" si="126"/>
        <v>10</v>
      </c>
      <c r="AV438" s="24">
        <f t="shared" si="127"/>
        <v>1</v>
      </c>
      <c r="AW438" s="24">
        <f t="shared" si="143"/>
        <v>550</v>
      </c>
      <c r="AX438" s="24">
        <f t="shared" si="142"/>
        <v>102</v>
      </c>
      <c r="AY438" s="24">
        <f t="shared" si="129"/>
        <v>575</v>
      </c>
    </row>
    <row r="439" spans="31:51">
      <c r="AE439" s="24">
        <f t="shared" si="130"/>
        <v>15</v>
      </c>
      <c r="AF439" s="24">
        <f t="shared" si="118"/>
        <v>1330</v>
      </c>
      <c r="AG439" s="24" t="str">
        <f t="shared" si="131"/>
        <v>T1</v>
      </c>
      <c r="AH439" s="24">
        <f t="shared" si="122"/>
        <v>30</v>
      </c>
      <c r="AI439" s="24">
        <f t="shared" si="132"/>
        <v>16</v>
      </c>
      <c r="AJ439" s="24">
        <f t="shared" si="119"/>
        <v>100</v>
      </c>
      <c r="AK439" s="24">
        <f t="shared" si="123"/>
        <v>740</v>
      </c>
      <c r="AL439" s="24">
        <f t="shared" si="124"/>
        <v>2400</v>
      </c>
      <c r="AM439" s="24">
        <f t="shared" si="124"/>
        <v>4350</v>
      </c>
      <c r="AO439" s="24">
        <f t="shared" si="137"/>
        <v>29</v>
      </c>
      <c r="AP439" s="24">
        <f t="shared" si="138"/>
        <v>2250</v>
      </c>
      <c r="AQ439" s="24" t="str">
        <f t="shared" si="139"/>
        <v>T2</v>
      </c>
      <c r="AR439" s="24">
        <f t="shared" si="140"/>
        <v>3</v>
      </c>
      <c r="AS439" s="24">
        <f t="shared" si="141"/>
        <v>0</v>
      </c>
      <c r="AT439" s="24">
        <f t="shared" si="125"/>
        <v>5</v>
      </c>
      <c r="AU439" s="24">
        <f t="shared" si="126"/>
        <v>20</v>
      </c>
      <c r="AV439" s="24">
        <f t="shared" si="127"/>
        <v>1</v>
      </c>
      <c r="AW439" s="24">
        <f t="shared" si="143"/>
        <v>650</v>
      </c>
      <c r="AX439" s="24">
        <f t="shared" si="142"/>
        <v>102</v>
      </c>
      <c r="AY439" s="24">
        <f t="shared" si="129"/>
        <v>737</v>
      </c>
    </row>
    <row r="440" spans="31:51">
      <c r="AE440" s="24">
        <f t="shared" si="130"/>
        <v>15</v>
      </c>
      <c r="AF440" s="24">
        <f t="shared" si="118"/>
        <v>1330</v>
      </c>
      <c r="AG440" s="24" t="str">
        <f t="shared" si="131"/>
        <v>T1</v>
      </c>
      <c r="AH440" s="24">
        <f t="shared" si="122"/>
        <v>30</v>
      </c>
      <c r="AI440" s="24">
        <f t="shared" si="132"/>
        <v>17</v>
      </c>
      <c r="AJ440" s="24">
        <f t="shared" si="119"/>
        <v>100</v>
      </c>
      <c r="AK440" s="24">
        <f t="shared" si="123"/>
        <v>805</v>
      </c>
      <c r="AL440" s="24">
        <f t="shared" si="124"/>
        <v>2850</v>
      </c>
      <c r="AM440" s="24">
        <f t="shared" si="124"/>
        <v>5130</v>
      </c>
      <c r="AO440" s="24">
        <f t="shared" si="137"/>
        <v>29</v>
      </c>
      <c r="AP440" s="24">
        <f t="shared" si="138"/>
        <v>2250</v>
      </c>
      <c r="AQ440" s="24" t="str">
        <f t="shared" si="139"/>
        <v>T2</v>
      </c>
      <c r="AR440" s="24">
        <f t="shared" si="140"/>
        <v>3</v>
      </c>
      <c r="AS440" s="24">
        <f t="shared" si="141"/>
        <v>1</v>
      </c>
      <c r="AT440" s="24">
        <f t="shared" si="125"/>
        <v>5</v>
      </c>
      <c r="AU440" s="24">
        <f t="shared" si="126"/>
        <v>20</v>
      </c>
      <c r="AV440" s="24">
        <f t="shared" si="127"/>
        <v>1</v>
      </c>
      <c r="AW440" s="24">
        <f t="shared" si="143"/>
        <v>2600</v>
      </c>
      <c r="AX440" s="24">
        <f t="shared" si="142"/>
        <v>102</v>
      </c>
      <c r="AY440" s="24">
        <f t="shared" si="129"/>
        <v>899</v>
      </c>
    </row>
    <row r="441" spans="31:51">
      <c r="AE441" s="24">
        <f t="shared" si="130"/>
        <v>15</v>
      </c>
      <c r="AF441" s="24">
        <f t="shared" si="118"/>
        <v>1330</v>
      </c>
      <c r="AG441" s="24" t="str">
        <f t="shared" si="131"/>
        <v>T1</v>
      </c>
      <c r="AH441" s="24">
        <f t="shared" si="122"/>
        <v>30</v>
      </c>
      <c r="AI441" s="24">
        <f t="shared" si="132"/>
        <v>18</v>
      </c>
      <c r="AJ441" s="24">
        <f t="shared" si="119"/>
        <v>100</v>
      </c>
      <c r="AK441" s="24">
        <f t="shared" si="123"/>
        <v>870</v>
      </c>
      <c r="AL441" s="24">
        <f t="shared" si="124"/>
        <v>3300</v>
      </c>
      <c r="AM441" s="24">
        <f t="shared" si="124"/>
        <v>5910</v>
      </c>
      <c r="AO441" s="24">
        <f t="shared" si="137"/>
        <v>29</v>
      </c>
      <c r="AP441" s="24">
        <f t="shared" si="138"/>
        <v>2250</v>
      </c>
      <c r="AQ441" s="24" t="str">
        <f t="shared" si="139"/>
        <v>T2</v>
      </c>
      <c r="AR441" s="24">
        <f t="shared" si="140"/>
        <v>3</v>
      </c>
      <c r="AS441" s="24">
        <f t="shared" si="141"/>
        <v>2</v>
      </c>
      <c r="AT441" s="24">
        <f t="shared" si="125"/>
        <v>5</v>
      </c>
      <c r="AU441" s="24">
        <f t="shared" si="126"/>
        <v>20</v>
      </c>
      <c r="AV441" s="24">
        <f t="shared" si="127"/>
        <v>1</v>
      </c>
      <c r="AW441" s="24">
        <f t="shared" si="143"/>
        <v>2600</v>
      </c>
      <c r="AX441" s="24">
        <f t="shared" si="142"/>
        <v>102</v>
      </c>
      <c r="AY441" s="24">
        <f t="shared" si="129"/>
        <v>1061</v>
      </c>
    </row>
    <row r="442" spans="31:51">
      <c r="AE442" s="24">
        <f t="shared" si="130"/>
        <v>15</v>
      </c>
      <c r="AF442" s="24">
        <f t="shared" si="118"/>
        <v>1330</v>
      </c>
      <c r="AG442" s="24" t="str">
        <f t="shared" si="131"/>
        <v>T1</v>
      </c>
      <c r="AH442" s="24">
        <f t="shared" si="122"/>
        <v>30</v>
      </c>
      <c r="AI442" s="24">
        <f t="shared" si="132"/>
        <v>19</v>
      </c>
      <c r="AJ442" s="24">
        <f t="shared" si="119"/>
        <v>100</v>
      </c>
      <c r="AK442" s="24">
        <f t="shared" si="123"/>
        <v>935</v>
      </c>
      <c r="AL442" s="24">
        <f t="shared" si="124"/>
        <v>3700</v>
      </c>
      <c r="AM442" s="24">
        <f t="shared" si="124"/>
        <v>6720</v>
      </c>
      <c r="AO442" s="24">
        <f t="shared" si="137"/>
        <v>29</v>
      </c>
      <c r="AP442" s="24">
        <f t="shared" si="138"/>
        <v>2250</v>
      </c>
      <c r="AQ442" s="24" t="str">
        <f t="shared" si="139"/>
        <v>T2</v>
      </c>
      <c r="AR442" s="24">
        <f t="shared" si="140"/>
        <v>3</v>
      </c>
      <c r="AS442" s="24">
        <f t="shared" si="141"/>
        <v>3</v>
      </c>
      <c r="AT442" s="24">
        <f t="shared" si="125"/>
        <v>5</v>
      </c>
      <c r="AU442" s="24">
        <f t="shared" si="126"/>
        <v>20</v>
      </c>
      <c r="AV442" s="24">
        <f t="shared" si="127"/>
        <v>1</v>
      </c>
      <c r="AW442" s="24">
        <f t="shared" si="143"/>
        <v>2600</v>
      </c>
      <c r="AX442" s="24">
        <f t="shared" si="142"/>
        <v>102</v>
      </c>
      <c r="AY442" s="24">
        <f t="shared" si="129"/>
        <v>1223</v>
      </c>
    </row>
    <row r="443" spans="31:51">
      <c r="AE443" s="24">
        <f t="shared" si="130"/>
        <v>15</v>
      </c>
      <c r="AF443" s="24">
        <f t="shared" si="118"/>
        <v>1330</v>
      </c>
      <c r="AG443" s="24" t="str">
        <f t="shared" si="131"/>
        <v>T1</v>
      </c>
      <c r="AH443" s="24">
        <f t="shared" si="122"/>
        <v>30</v>
      </c>
      <c r="AI443" s="24">
        <f t="shared" si="132"/>
        <v>20</v>
      </c>
      <c r="AJ443" s="24">
        <f t="shared" si="119"/>
        <v>100</v>
      </c>
      <c r="AK443" s="24">
        <f t="shared" si="123"/>
        <v>1000</v>
      </c>
      <c r="AL443" s="24">
        <f t="shared" si="124"/>
        <v>4200</v>
      </c>
      <c r="AM443" s="24">
        <f t="shared" si="124"/>
        <v>7500</v>
      </c>
      <c r="AO443" s="24">
        <f t="shared" si="137"/>
        <v>29</v>
      </c>
      <c r="AP443" s="24">
        <f t="shared" si="138"/>
        <v>2250</v>
      </c>
      <c r="AQ443" s="24" t="str">
        <f t="shared" si="139"/>
        <v>T2</v>
      </c>
      <c r="AR443" s="24">
        <f t="shared" si="140"/>
        <v>4</v>
      </c>
      <c r="AS443" s="24">
        <f t="shared" si="141"/>
        <v>0</v>
      </c>
      <c r="AT443" s="24">
        <f t="shared" si="125"/>
        <v>5</v>
      </c>
      <c r="AU443" s="24">
        <f t="shared" si="126"/>
        <v>30</v>
      </c>
      <c r="AV443" s="24">
        <f t="shared" si="127"/>
        <v>1</v>
      </c>
      <c r="AW443" s="24">
        <f t="shared" si="143"/>
        <v>3100</v>
      </c>
      <c r="AX443" s="24">
        <f t="shared" si="142"/>
        <v>102</v>
      </c>
      <c r="AY443" s="24">
        <f t="shared" si="129"/>
        <v>1405</v>
      </c>
    </row>
    <row r="444" spans="31:51">
      <c r="AE444" s="24">
        <f t="shared" si="130"/>
        <v>15</v>
      </c>
      <c r="AF444" s="24">
        <f t="shared" si="118"/>
        <v>1330</v>
      </c>
      <c r="AG444" s="24" t="str">
        <f t="shared" si="131"/>
        <v>T1</v>
      </c>
      <c r="AH444" s="24">
        <f t="shared" si="122"/>
        <v>30</v>
      </c>
      <c r="AI444" s="24">
        <f t="shared" si="132"/>
        <v>21</v>
      </c>
      <c r="AJ444" s="24">
        <f t="shared" si="119"/>
        <v>100</v>
      </c>
      <c r="AK444" s="24">
        <f t="shared" si="123"/>
        <v>1110</v>
      </c>
      <c r="AL444" s="24">
        <f t="shared" si="124"/>
        <v>1600</v>
      </c>
      <c r="AM444" s="24">
        <f t="shared" si="124"/>
        <v>1800</v>
      </c>
      <c r="AO444" s="24">
        <f t="shared" si="137"/>
        <v>29</v>
      </c>
      <c r="AP444" s="24">
        <f t="shared" si="138"/>
        <v>2250</v>
      </c>
      <c r="AQ444" s="24" t="str">
        <f t="shared" si="139"/>
        <v>T2</v>
      </c>
      <c r="AR444" s="24">
        <f t="shared" si="140"/>
        <v>4</v>
      </c>
      <c r="AS444" s="24">
        <f t="shared" si="141"/>
        <v>1</v>
      </c>
      <c r="AT444" s="24">
        <f t="shared" si="125"/>
        <v>5</v>
      </c>
      <c r="AU444" s="24">
        <f t="shared" si="126"/>
        <v>30</v>
      </c>
      <c r="AV444" s="24">
        <f t="shared" si="127"/>
        <v>1</v>
      </c>
      <c r="AW444" s="24">
        <f t="shared" si="143"/>
        <v>15500</v>
      </c>
      <c r="AX444" s="24">
        <f t="shared" si="142"/>
        <v>102</v>
      </c>
      <c r="AY444" s="24">
        <f t="shared" si="129"/>
        <v>1587</v>
      </c>
    </row>
    <row r="445" spans="31:51">
      <c r="AE445" s="24">
        <f t="shared" si="130"/>
        <v>15</v>
      </c>
      <c r="AF445" s="24">
        <f t="shared" si="118"/>
        <v>1330</v>
      </c>
      <c r="AG445" s="24" t="str">
        <f t="shared" si="131"/>
        <v>T1</v>
      </c>
      <c r="AH445" s="24">
        <f t="shared" si="122"/>
        <v>30</v>
      </c>
      <c r="AI445" s="24">
        <f t="shared" si="132"/>
        <v>22</v>
      </c>
      <c r="AJ445" s="24">
        <f t="shared" si="119"/>
        <v>100</v>
      </c>
      <c r="AK445" s="24">
        <f t="shared" si="123"/>
        <v>1220</v>
      </c>
      <c r="AL445" s="24">
        <f t="shared" si="124"/>
        <v>4900</v>
      </c>
      <c r="AM445" s="24">
        <f t="shared" si="124"/>
        <v>5430</v>
      </c>
      <c r="AO445" s="24">
        <f t="shared" si="137"/>
        <v>29</v>
      </c>
      <c r="AP445" s="24">
        <f t="shared" si="138"/>
        <v>2250</v>
      </c>
      <c r="AQ445" s="24" t="str">
        <f t="shared" si="139"/>
        <v>T2</v>
      </c>
      <c r="AR445" s="24">
        <f t="shared" si="140"/>
        <v>4</v>
      </c>
      <c r="AS445" s="24">
        <f t="shared" si="141"/>
        <v>2</v>
      </c>
      <c r="AT445" s="24">
        <f t="shared" si="125"/>
        <v>5</v>
      </c>
      <c r="AU445" s="24">
        <f t="shared" si="126"/>
        <v>30</v>
      </c>
      <c r="AV445" s="24">
        <f t="shared" si="127"/>
        <v>1</v>
      </c>
      <c r="AW445" s="24">
        <f t="shared" si="143"/>
        <v>15500</v>
      </c>
      <c r="AX445" s="24">
        <f t="shared" si="142"/>
        <v>102</v>
      </c>
      <c r="AY445" s="24">
        <f t="shared" si="129"/>
        <v>1769</v>
      </c>
    </row>
    <row r="446" spans="31:51">
      <c r="AE446" s="24">
        <f t="shared" si="130"/>
        <v>15</v>
      </c>
      <c r="AF446" s="24">
        <f t="shared" si="118"/>
        <v>1330</v>
      </c>
      <c r="AG446" s="24" t="str">
        <f t="shared" si="131"/>
        <v>T1</v>
      </c>
      <c r="AH446" s="24">
        <f t="shared" si="122"/>
        <v>30</v>
      </c>
      <c r="AI446" s="24">
        <f t="shared" si="132"/>
        <v>23</v>
      </c>
      <c r="AJ446" s="24">
        <f t="shared" si="119"/>
        <v>100</v>
      </c>
      <c r="AK446" s="24">
        <f t="shared" si="123"/>
        <v>1330</v>
      </c>
      <c r="AL446" s="24">
        <f t="shared" si="124"/>
        <v>8000</v>
      </c>
      <c r="AM446" s="24">
        <f t="shared" si="124"/>
        <v>9060</v>
      </c>
      <c r="AO446" s="24">
        <f t="shared" si="137"/>
        <v>29</v>
      </c>
      <c r="AP446" s="24">
        <f t="shared" si="138"/>
        <v>2250</v>
      </c>
      <c r="AQ446" s="24" t="str">
        <f t="shared" si="139"/>
        <v>T2</v>
      </c>
      <c r="AR446" s="24">
        <f t="shared" si="140"/>
        <v>4</v>
      </c>
      <c r="AS446" s="24">
        <f t="shared" si="141"/>
        <v>3</v>
      </c>
      <c r="AT446" s="24">
        <f t="shared" si="125"/>
        <v>5</v>
      </c>
      <c r="AU446" s="24">
        <f t="shared" si="126"/>
        <v>30</v>
      </c>
      <c r="AV446" s="24">
        <f t="shared" si="127"/>
        <v>1</v>
      </c>
      <c r="AW446" s="24">
        <f t="shared" si="143"/>
        <v>15500</v>
      </c>
      <c r="AX446" s="24">
        <f t="shared" si="142"/>
        <v>102</v>
      </c>
      <c r="AY446" s="24">
        <f t="shared" si="129"/>
        <v>1951</v>
      </c>
    </row>
    <row r="447" spans="31:51">
      <c r="AE447" s="24">
        <f t="shared" si="130"/>
        <v>15</v>
      </c>
      <c r="AF447" s="24">
        <f t="shared" si="118"/>
        <v>1330</v>
      </c>
      <c r="AG447" s="24" t="str">
        <f t="shared" si="131"/>
        <v>T1</v>
      </c>
      <c r="AH447" s="24">
        <f t="shared" si="122"/>
        <v>30</v>
      </c>
      <c r="AI447" s="24">
        <f t="shared" si="132"/>
        <v>24</v>
      </c>
      <c r="AJ447" s="24">
        <f t="shared" si="119"/>
        <v>100</v>
      </c>
      <c r="AK447" s="24">
        <f t="shared" si="123"/>
        <v>1440</v>
      </c>
      <c r="AL447" s="24">
        <f t="shared" si="124"/>
        <v>11400</v>
      </c>
      <c r="AM447" s="24">
        <f t="shared" si="124"/>
        <v>12660</v>
      </c>
      <c r="AO447" s="24">
        <f t="shared" si="137"/>
        <v>29</v>
      </c>
      <c r="AP447" s="24">
        <f t="shared" si="138"/>
        <v>2250</v>
      </c>
      <c r="AQ447" s="24" t="str">
        <f t="shared" si="139"/>
        <v>T2</v>
      </c>
      <c r="AR447" s="24">
        <f t="shared" si="140"/>
        <v>4</v>
      </c>
      <c r="AS447" s="24">
        <f t="shared" si="141"/>
        <v>4</v>
      </c>
      <c r="AT447" s="24">
        <f t="shared" si="125"/>
        <v>5</v>
      </c>
      <c r="AU447" s="24">
        <f t="shared" si="126"/>
        <v>30</v>
      </c>
      <c r="AV447" s="24">
        <f t="shared" si="127"/>
        <v>1</v>
      </c>
      <c r="AW447" s="24">
        <f t="shared" si="143"/>
        <v>15500</v>
      </c>
      <c r="AX447" s="24">
        <f t="shared" si="142"/>
        <v>102</v>
      </c>
      <c r="AY447" s="24">
        <f t="shared" si="129"/>
        <v>2133</v>
      </c>
    </row>
    <row r="448" spans="31:51">
      <c r="AE448" s="24">
        <f t="shared" si="130"/>
        <v>15</v>
      </c>
      <c r="AF448" s="24">
        <f t="shared" si="118"/>
        <v>1330</v>
      </c>
      <c r="AG448" s="24" t="str">
        <f t="shared" si="131"/>
        <v>T1</v>
      </c>
      <c r="AH448" s="24">
        <f t="shared" si="122"/>
        <v>30</v>
      </c>
      <c r="AI448" s="24">
        <f t="shared" si="132"/>
        <v>25</v>
      </c>
      <c r="AJ448" s="24">
        <f t="shared" si="119"/>
        <v>100</v>
      </c>
      <c r="AK448" s="24">
        <f t="shared" si="123"/>
        <v>1550</v>
      </c>
      <c r="AL448" s="24">
        <f t="shared" si="124"/>
        <v>14600</v>
      </c>
      <c r="AM448" s="24">
        <f t="shared" si="124"/>
        <v>16290</v>
      </c>
      <c r="AO448" s="24">
        <f t="shared" si="137"/>
        <v>29</v>
      </c>
      <c r="AP448" s="24">
        <f t="shared" si="138"/>
        <v>2250</v>
      </c>
      <c r="AQ448" s="24" t="str">
        <f t="shared" si="139"/>
        <v>T2</v>
      </c>
      <c r="AR448" s="24">
        <f t="shared" si="140"/>
        <v>5</v>
      </c>
      <c r="AS448" s="24">
        <f t="shared" si="141"/>
        <v>0</v>
      </c>
      <c r="AT448" s="24">
        <f t="shared" si="125"/>
        <v>5</v>
      </c>
      <c r="AU448" s="24">
        <f t="shared" si="126"/>
        <v>45</v>
      </c>
      <c r="AV448" s="24">
        <f t="shared" si="127"/>
        <v>1</v>
      </c>
      <c r="AW448" s="24">
        <f t="shared" si="143"/>
        <v>19000</v>
      </c>
      <c r="AX448" s="24">
        <f t="shared" si="142"/>
        <v>102</v>
      </c>
      <c r="AY448" s="24">
        <f t="shared" si="129"/>
        <v>2345</v>
      </c>
    </row>
    <row r="449" spans="31:51">
      <c r="AE449" s="24">
        <f t="shared" si="130"/>
        <v>15</v>
      </c>
      <c r="AF449" s="24">
        <f t="shared" si="118"/>
        <v>1330</v>
      </c>
      <c r="AG449" s="24" t="str">
        <f t="shared" si="131"/>
        <v>T1</v>
      </c>
      <c r="AH449" s="24">
        <f t="shared" si="122"/>
        <v>30</v>
      </c>
      <c r="AI449" s="24">
        <f t="shared" si="132"/>
        <v>26</v>
      </c>
      <c r="AJ449" s="24">
        <f t="shared" si="119"/>
        <v>100</v>
      </c>
      <c r="AK449" s="24">
        <f t="shared" si="123"/>
        <v>1660</v>
      </c>
      <c r="AL449" s="24">
        <f t="shared" si="124"/>
        <v>17800</v>
      </c>
      <c r="AM449" s="24">
        <f t="shared" si="124"/>
        <v>19920</v>
      </c>
      <c r="AO449" s="24">
        <f t="shared" si="137"/>
        <v>29</v>
      </c>
      <c r="AP449" s="24">
        <f t="shared" si="138"/>
        <v>2250</v>
      </c>
      <c r="AQ449" s="24" t="str">
        <f t="shared" si="139"/>
        <v>T2</v>
      </c>
      <c r="AR449" s="24">
        <f t="shared" si="140"/>
        <v>5</v>
      </c>
      <c r="AS449" s="24">
        <f t="shared" si="141"/>
        <v>1</v>
      </c>
      <c r="AT449" s="24">
        <f t="shared" si="125"/>
        <v>5</v>
      </c>
      <c r="AU449" s="24">
        <f t="shared" si="126"/>
        <v>45</v>
      </c>
      <c r="AV449" s="24">
        <f t="shared" si="127"/>
        <v>1</v>
      </c>
      <c r="AW449" s="24">
        <f t="shared" si="143"/>
        <v>113000</v>
      </c>
      <c r="AX449" s="24">
        <f t="shared" si="142"/>
        <v>102</v>
      </c>
      <c r="AY449" s="24">
        <f t="shared" si="129"/>
        <v>2557</v>
      </c>
    </row>
    <row r="450" spans="31:51">
      <c r="AE450" s="24">
        <f t="shared" si="130"/>
        <v>15</v>
      </c>
      <c r="AF450" s="24">
        <f t="shared" si="118"/>
        <v>1330</v>
      </c>
      <c r="AG450" s="24" t="str">
        <f t="shared" si="131"/>
        <v>T1</v>
      </c>
      <c r="AH450" s="24">
        <f t="shared" si="122"/>
        <v>30</v>
      </c>
      <c r="AI450" s="24">
        <f t="shared" si="132"/>
        <v>27</v>
      </c>
      <c r="AJ450" s="24">
        <f t="shared" si="119"/>
        <v>100</v>
      </c>
      <c r="AK450" s="24">
        <f t="shared" si="123"/>
        <v>1770</v>
      </c>
      <c r="AL450" s="24">
        <f t="shared" si="124"/>
        <v>21000</v>
      </c>
      <c r="AM450" s="24">
        <f t="shared" si="124"/>
        <v>23520</v>
      </c>
      <c r="AO450" s="24">
        <f t="shared" si="137"/>
        <v>29</v>
      </c>
      <c r="AP450" s="24">
        <f t="shared" si="138"/>
        <v>2250</v>
      </c>
      <c r="AQ450" s="24" t="str">
        <f t="shared" si="139"/>
        <v>T2</v>
      </c>
      <c r="AR450" s="24">
        <f t="shared" si="140"/>
        <v>5</v>
      </c>
      <c r="AS450" s="24">
        <f t="shared" si="141"/>
        <v>2</v>
      </c>
      <c r="AT450" s="24">
        <f t="shared" si="125"/>
        <v>5</v>
      </c>
      <c r="AU450" s="24">
        <f t="shared" si="126"/>
        <v>45</v>
      </c>
      <c r="AV450" s="24">
        <f t="shared" si="127"/>
        <v>1</v>
      </c>
      <c r="AW450" s="24">
        <f t="shared" si="143"/>
        <v>113000</v>
      </c>
      <c r="AX450" s="24">
        <f t="shared" si="142"/>
        <v>102</v>
      </c>
      <c r="AY450" s="24">
        <f t="shared" si="129"/>
        <v>2769</v>
      </c>
    </row>
    <row r="451" spans="31:51">
      <c r="AE451" s="24">
        <f t="shared" si="130"/>
        <v>15</v>
      </c>
      <c r="AF451" s="24">
        <f t="shared" si="118"/>
        <v>1330</v>
      </c>
      <c r="AG451" s="24" t="str">
        <f t="shared" si="131"/>
        <v>T1</v>
      </c>
      <c r="AH451" s="24">
        <f t="shared" si="122"/>
        <v>30</v>
      </c>
      <c r="AI451" s="24">
        <f t="shared" si="132"/>
        <v>28</v>
      </c>
      <c r="AJ451" s="24">
        <f t="shared" si="119"/>
        <v>100</v>
      </c>
      <c r="AK451" s="24">
        <f t="shared" si="123"/>
        <v>1880</v>
      </c>
      <c r="AL451" s="24">
        <f t="shared" si="124"/>
        <v>24500</v>
      </c>
      <c r="AM451" s="24">
        <f t="shared" si="124"/>
        <v>27150</v>
      </c>
      <c r="AO451" s="24">
        <f t="shared" si="137"/>
        <v>29</v>
      </c>
      <c r="AP451" s="24">
        <f t="shared" si="138"/>
        <v>2250</v>
      </c>
      <c r="AQ451" s="24" t="str">
        <f t="shared" si="139"/>
        <v>T2</v>
      </c>
      <c r="AR451" s="24">
        <f t="shared" si="140"/>
        <v>5</v>
      </c>
      <c r="AS451" s="24">
        <f t="shared" si="141"/>
        <v>3</v>
      </c>
      <c r="AT451" s="24">
        <f t="shared" si="125"/>
        <v>5</v>
      </c>
      <c r="AU451" s="24">
        <f t="shared" si="126"/>
        <v>45</v>
      </c>
      <c r="AV451" s="24">
        <f t="shared" si="127"/>
        <v>1</v>
      </c>
      <c r="AW451" s="24">
        <f t="shared" si="143"/>
        <v>113000</v>
      </c>
      <c r="AX451" s="24">
        <f t="shared" si="142"/>
        <v>102</v>
      </c>
      <c r="AY451" s="24">
        <f t="shared" si="129"/>
        <v>2981</v>
      </c>
    </row>
    <row r="452" spans="31:51">
      <c r="AE452" s="24">
        <f t="shared" si="130"/>
        <v>15</v>
      </c>
      <c r="AF452" s="24">
        <f t="shared" ref="AF452:AF515" si="144">VLOOKUP(AE452,$Z$3:$AC$57,MATCH(AF$3,$Z$3:$AC$3,0),FALSE)</f>
        <v>1330</v>
      </c>
      <c r="AG452" s="24" t="str">
        <f t="shared" si="131"/>
        <v>T1</v>
      </c>
      <c r="AH452" s="24">
        <f t="shared" si="122"/>
        <v>30</v>
      </c>
      <c r="AI452" s="24">
        <f t="shared" si="132"/>
        <v>29</v>
      </c>
      <c r="AJ452" s="24">
        <f t="shared" ref="AJ452:AJ515" si="145">VLOOKUP(AE452,$Z$3:$AC$57,MATCH(AJ$3,$Z$3:$AC$3,0),FALSE)</f>
        <v>100</v>
      </c>
      <c r="AK452" s="24">
        <f t="shared" si="123"/>
        <v>1990</v>
      </c>
      <c r="AL452" s="24">
        <f t="shared" si="124"/>
        <v>27500</v>
      </c>
      <c r="AM452" s="24">
        <f t="shared" si="124"/>
        <v>30750</v>
      </c>
      <c r="AO452" s="24">
        <f t="shared" si="137"/>
        <v>29</v>
      </c>
      <c r="AP452" s="24">
        <f t="shared" si="138"/>
        <v>2250</v>
      </c>
      <c r="AQ452" s="24" t="str">
        <f t="shared" si="139"/>
        <v>T2</v>
      </c>
      <c r="AR452" s="24">
        <f t="shared" si="140"/>
        <v>5</v>
      </c>
      <c r="AS452" s="24">
        <f t="shared" si="141"/>
        <v>4</v>
      </c>
      <c r="AT452" s="24">
        <f t="shared" si="125"/>
        <v>5</v>
      </c>
      <c r="AU452" s="24">
        <f t="shared" si="126"/>
        <v>45</v>
      </c>
      <c r="AV452" s="24">
        <f t="shared" si="127"/>
        <v>1</v>
      </c>
      <c r="AW452" s="24">
        <f t="shared" si="143"/>
        <v>113000</v>
      </c>
      <c r="AX452" s="24">
        <f t="shared" si="142"/>
        <v>102</v>
      </c>
      <c r="AY452" s="24">
        <f t="shared" si="129"/>
        <v>3193</v>
      </c>
    </row>
    <row r="453" spans="31:51">
      <c r="AE453" s="24">
        <f t="shared" si="130"/>
        <v>15</v>
      </c>
      <c r="AF453" s="24">
        <f t="shared" si="144"/>
        <v>1330</v>
      </c>
      <c r="AG453" s="24" t="str">
        <f t="shared" si="131"/>
        <v>T1</v>
      </c>
      <c r="AH453" s="24">
        <f t="shared" ref="AH453:AH516" si="146">VLOOKUP(VLOOKUP(AG453,$B$3:$D$6,3,FALSE),$F$3:$G$9,2,FALSE)</f>
        <v>30</v>
      </c>
      <c r="AI453" s="24">
        <f t="shared" si="132"/>
        <v>30</v>
      </c>
      <c r="AJ453" s="24">
        <f t="shared" si="145"/>
        <v>100</v>
      </c>
      <c r="AK453" s="24">
        <f t="shared" ref="AK453:AK516" si="147">VLOOKUP(AI453,$T$3:$X$63,MATCH("累计属性",$T$3:$X$3,0),FALSE)</f>
        <v>2100</v>
      </c>
      <c r="AL453" s="24">
        <f t="shared" ref="AL453:AM516" si="148">VLOOKUP($AI453,$T$3:$X$63,MATCH(AL$3,$T$3:$X$3,0),FALSE)</f>
        <v>31000</v>
      </c>
      <c r="AM453" s="24">
        <f t="shared" si="148"/>
        <v>34380</v>
      </c>
      <c r="AO453" s="24">
        <f t="shared" si="137"/>
        <v>29</v>
      </c>
      <c r="AP453" s="24">
        <f t="shared" si="138"/>
        <v>2250</v>
      </c>
      <c r="AQ453" s="24" t="str">
        <f t="shared" si="139"/>
        <v>T2</v>
      </c>
      <c r="AR453" s="24">
        <f t="shared" si="140"/>
        <v>5</v>
      </c>
      <c r="AS453" s="24">
        <f t="shared" si="141"/>
        <v>5</v>
      </c>
      <c r="AT453" s="24">
        <f t="shared" ref="AT453:AT516" si="149">VLOOKUP($AQ453,$B$3:$D$6,MATCH(AT$3,$B$3:$D$3,0),FALSE)</f>
        <v>5</v>
      </c>
      <c r="AU453" s="24">
        <f t="shared" ref="AU453:AU516" si="150">VLOOKUP($AR453,$F$3:$G$9,MATCH(AU$3,$F$3:$G$3,0),FALSE)</f>
        <v>45</v>
      </c>
      <c r="AV453" s="24">
        <f t="shared" ref="AV453:AV516" si="151">IF(AP453&lt;&gt;AP454,0,1)</f>
        <v>0</v>
      </c>
      <c r="AW453" s="24">
        <f t="shared" si="143"/>
        <v>113000</v>
      </c>
      <c r="AX453" s="24">
        <f t="shared" si="142"/>
        <v>102</v>
      </c>
      <c r="AY453" s="24">
        <f t="shared" ref="AY453:AY516" si="152">VLOOKUP($AR453&amp;"星"&amp;$AS453&amp;"亮",$I$3:$R$57,MATCH(AY$3,$I$3:$R$3,0),FALSE)</f>
        <v>3405</v>
      </c>
    </row>
    <row r="454" spans="31:51">
      <c r="AE454" s="24">
        <f t="shared" ref="AE454:AE517" si="153">IF(AH453=AI453,AE453+1,AE453)</f>
        <v>16</v>
      </c>
      <c r="AF454" s="24">
        <f t="shared" si="144"/>
        <v>1340</v>
      </c>
      <c r="AG454" s="24" t="str">
        <f t="shared" ref="AG454:AG517" si="154">"T"&amp;LEFT(AF454,1)</f>
        <v>T1</v>
      </c>
      <c r="AH454" s="24">
        <f t="shared" si="146"/>
        <v>30</v>
      </c>
      <c r="AI454" s="24">
        <f t="shared" ref="AI454:AI517" si="155">IF(AH453=AI453,1,AI453+1)</f>
        <v>1</v>
      </c>
      <c r="AJ454" s="24">
        <f t="shared" si="145"/>
        <v>100</v>
      </c>
      <c r="AK454" s="24">
        <f t="shared" si="147"/>
        <v>25</v>
      </c>
      <c r="AL454" s="24">
        <f t="shared" si="148"/>
        <v>80</v>
      </c>
      <c r="AM454" s="24">
        <f t="shared" si="148"/>
        <v>30</v>
      </c>
      <c r="AO454" s="24">
        <f t="shared" si="137"/>
        <v>30</v>
      </c>
      <c r="AP454" s="24">
        <f t="shared" si="138"/>
        <v>2260</v>
      </c>
      <c r="AQ454" s="24" t="str">
        <f t="shared" si="139"/>
        <v>T2</v>
      </c>
      <c r="AR454" s="24">
        <f t="shared" si="140"/>
        <v>2</v>
      </c>
      <c r="AS454" s="24">
        <f t="shared" si="141"/>
        <v>0</v>
      </c>
      <c r="AT454" s="24">
        <f t="shared" si="149"/>
        <v>5</v>
      </c>
      <c r="AU454" s="24">
        <f t="shared" si="150"/>
        <v>10</v>
      </c>
      <c r="AV454" s="24">
        <f t="shared" si="151"/>
        <v>1</v>
      </c>
      <c r="AW454" s="24">
        <f t="shared" si="143"/>
        <v>180</v>
      </c>
      <c r="AX454" s="24">
        <f t="shared" si="142"/>
        <v>102</v>
      </c>
      <c r="AY454" s="24">
        <f t="shared" si="152"/>
        <v>325</v>
      </c>
    </row>
    <row r="455" spans="31:51">
      <c r="AE455" s="24">
        <f t="shared" si="153"/>
        <v>16</v>
      </c>
      <c r="AF455" s="24">
        <f t="shared" si="144"/>
        <v>1340</v>
      </c>
      <c r="AG455" s="24" t="str">
        <f t="shared" si="154"/>
        <v>T1</v>
      </c>
      <c r="AH455" s="24">
        <f t="shared" si="146"/>
        <v>30</v>
      </c>
      <c r="AI455" s="24">
        <f t="shared" si="155"/>
        <v>2</v>
      </c>
      <c r="AJ455" s="24">
        <f t="shared" si="145"/>
        <v>100</v>
      </c>
      <c r="AK455" s="24">
        <f t="shared" si="147"/>
        <v>50</v>
      </c>
      <c r="AL455" s="24">
        <f t="shared" si="148"/>
        <v>120</v>
      </c>
      <c r="AM455" s="24">
        <f t="shared" si="148"/>
        <v>300</v>
      </c>
      <c r="AO455" s="24">
        <f t="shared" si="137"/>
        <v>30</v>
      </c>
      <c r="AP455" s="24">
        <f t="shared" si="138"/>
        <v>2260</v>
      </c>
      <c r="AQ455" s="24" t="str">
        <f t="shared" si="139"/>
        <v>T2</v>
      </c>
      <c r="AR455" s="24">
        <f t="shared" si="140"/>
        <v>2</v>
      </c>
      <c r="AS455" s="24">
        <f t="shared" si="141"/>
        <v>1</v>
      </c>
      <c r="AT455" s="24">
        <f t="shared" si="149"/>
        <v>5</v>
      </c>
      <c r="AU455" s="24">
        <f t="shared" si="150"/>
        <v>10</v>
      </c>
      <c r="AV455" s="24">
        <f t="shared" si="151"/>
        <v>1</v>
      </c>
      <c r="AW455" s="24">
        <f t="shared" si="143"/>
        <v>550</v>
      </c>
      <c r="AX455" s="24">
        <f t="shared" si="142"/>
        <v>102</v>
      </c>
      <c r="AY455" s="24">
        <f t="shared" si="152"/>
        <v>450</v>
      </c>
    </row>
    <row r="456" spans="31:51">
      <c r="AE456" s="24">
        <f t="shared" si="153"/>
        <v>16</v>
      </c>
      <c r="AF456" s="24">
        <f t="shared" si="144"/>
        <v>1340</v>
      </c>
      <c r="AG456" s="24" t="str">
        <f t="shared" si="154"/>
        <v>T1</v>
      </c>
      <c r="AH456" s="24">
        <f t="shared" si="146"/>
        <v>30</v>
      </c>
      <c r="AI456" s="24">
        <f t="shared" si="155"/>
        <v>3</v>
      </c>
      <c r="AJ456" s="24">
        <f t="shared" si="145"/>
        <v>100</v>
      </c>
      <c r="AK456" s="24">
        <f t="shared" si="147"/>
        <v>75</v>
      </c>
      <c r="AL456" s="24">
        <f t="shared" si="148"/>
        <v>150</v>
      </c>
      <c r="AM456" s="24">
        <f t="shared" si="148"/>
        <v>570</v>
      </c>
      <c r="AO456" s="24">
        <f t="shared" si="137"/>
        <v>30</v>
      </c>
      <c r="AP456" s="24">
        <f t="shared" si="138"/>
        <v>2260</v>
      </c>
      <c r="AQ456" s="24" t="str">
        <f t="shared" si="139"/>
        <v>T2</v>
      </c>
      <c r="AR456" s="24">
        <f t="shared" si="140"/>
        <v>2</v>
      </c>
      <c r="AS456" s="24">
        <f t="shared" si="141"/>
        <v>2</v>
      </c>
      <c r="AT456" s="24">
        <f t="shared" si="149"/>
        <v>5</v>
      </c>
      <c r="AU456" s="24">
        <f t="shared" si="150"/>
        <v>10</v>
      </c>
      <c r="AV456" s="24">
        <f t="shared" si="151"/>
        <v>1</v>
      </c>
      <c r="AW456" s="24">
        <f t="shared" si="143"/>
        <v>550</v>
      </c>
      <c r="AX456" s="24">
        <f t="shared" si="142"/>
        <v>102</v>
      </c>
      <c r="AY456" s="24">
        <f t="shared" si="152"/>
        <v>575</v>
      </c>
    </row>
    <row r="457" spans="31:51">
      <c r="AE457" s="24">
        <f t="shared" si="153"/>
        <v>16</v>
      </c>
      <c r="AF457" s="24">
        <f t="shared" si="144"/>
        <v>1340</v>
      </c>
      <c r="AG457" s="24" t="str">
        <f t="shared" si="154"/>
        <v>T1</v>
      </c>
      <c r="AH457" s="24">
        <f t="shared" si="146"/>
        <v>30</v>
      </c>
      <c r="AI457" s="24">
        <f t="shared" si="155"/>
        <v>4</v>
      </c>
      <c r="AJ457" s="24">
        <f t="shared" si="145"/>
        <v>100</v>
      </c>
      <c r="AK457" s="24">
        <f t="shared" si="147"/>
        <v>100</v>
      </c>
      <c r="AL457" s="24">
        <f t="shared" si="148"/>
        <v>190</v>
      </c>
      <c r="AM457" s="24">
        <f t="shared" si="148"/>
        <v>870</v>
      </c>
      <c r="AO457" s="24">
        <f t="shared" si="137"/>
        <v>30</v>
      </c>
      <c r="AP457" s="24">
        <f t="shared" si="138"/>
        <v>2260</v>
      </c>
      <c r="AQ457" s="24" t="str">
        <f t="shared" si="139"/>
        <v>T2</v>
      </c>
      <c r="AR457" s="24">
        <f t="shared" si="140"/>
        <v>3</v>
      </c>
      <c r="AS457" s="24">
        <f t="shared" si="141"/>
        <v>0</v>
      </c>
      <c r="AT457" s="24">
        <f t="shared" si="149"/>
        <v>5</v>
      </c>
      <c r="AU457" s="24">
        <f t="shared" si="150"/>
        <v>20</v>
      </c>
      <c r="AV457" s="24">
        <f t="shared" si="151"/>
        <v>1</v>
      </c>
      <c r="AW457" s="24">
        <f t="shared" si="143"/>
        <v>650</v>
      </c>
      <c r="AX457" s="24">
        <f t="shared" si="142"/>
        <v>102</v>
      </c>
      <c r="AY457" s="24">
        <f t="shared" si="152"/>
        <v>737</v>
      </c>
    </row>
    <row r="458" spans="31:51">
      <c r="AE458" s="24">
        <f t="shared" si="153"/>
        <v>16</v>
      </c>
      <c r="AF458" s="24">
        <f t="shared" si="144"/>
        <v>1340</v>
      </c>
      <c r="AG458" s="24" t="str">
        <f t="shared" si="154"/>
        <v>T1</v>
      </c>
      <c r="AH458" s="24">
        <f t="shared" si="146"/>
        <v>30</v>
      </c>
      <c r="AI458" s="24">
        <f t="shared" si="155"/>
        <v>5</v>
      </c>
      <c r="AJ458" s="24">
        <f t="shared" si="145"/>
        <v>100</v>
      </c>
      <c r="AK458" s="24">
        <f t="shared" si="147"/>
        <v>125</v>
      </c>
      <c r="AL458" s="24">
        <f t="shared" si="148"/>
        <v>230</v>
      </c>
      <c r="AM458" s="24">
        <f t="shared" si="148"/>
        <v>1140</v>
      </c>
      <c r="AO458" s="24">
        <f t="shared" si="137"/>
        <v>30</v>
      </c>
      <c r="AP458" s="24">
        <f t="shared" si="138"/>
        <v>2260</v>
      </c>
      <c r="AQ458" s="24" t="str">
        <f t="shared" si="139"/>
        <v>T2</v>
      </c>
      <c r="AR458" s="24">
        <f t="shared" si="140"/>
        <v>3</v>
      </c>
      <c r="AS458" s="24">
        <f t="shared" si="141"/>
        <v>1</v>
      </c>
      <c r="AT458" s="24">
        <f t="shared" si="149"/>
        <v>5</v>
      </c>
      <c r="AU458" s="24">
        <f t="shared" si="150"/>
        <v>20</v>
      </c>
      <c r="AV458" s="24">
        <f t="shared" si="151"/>
        <v>1</v>
      </c>
      <c r="AW458" s="24">
        <f t="shared" si="143"/>
        <v>2600</v>
      </c>
      <c r="AX458" s="24">
        <f t="shared" si="142"/>
        <v>102</v>
      </c>
      <c r="AY458" s="24">
        <f t="shared" si="152"/>
        <v>899</v>
      </c>
    </row>
    <row r="459" spans="31:51">
      <c r="AE459" s="24">
        <f t="shared" si="153"/>
        <v>16</v>
      </c>
      <c r="AF459" s="24">
        <f t="shared" si="144"/>
        <v>1340</v>
      </c>
      <c r="AG459" s="24" t="str">
        <f t="shared" si="154"/>
        <v>T1</v>
      </c>
      <c r="AH459" s="24">
        <f t="shared" si="146"/>
        <v>30</v>
      </c>
      <c r="AI459" s="24">
        <f t="shared" si="155"/>
        <v>6</v>
      </c>
      <c r="AJ459" s="24">
        <f t="shared" si="145"/>
        <v>100</v>
      </c>
      <c r="AK459" s="24">
        <f t="shared" si="147"/>
        <v>170</v>
      </c>
      <c r="AL459" s="24">
        <f t="shared" si="148"/>
        <v>350</v>
      </c>
      <c r="AM459" s="24">
        <f t="shared" si="148"/>
        <v>960</v>
      </c>
      <c r="AO459" s="24">
        <f t="shared" si="137"/>
        <v>30</v>
      </c>
      <c r="AP459" s="24">
        <f t="shared" si="138"/>
        <v>2260</v>
      </c>
      <c r="AQ459" s="24" t="str">
        <f t="shared" si="139"/>
        <v>T2</v>
      </c>
      <c r="AR459" s="24">
        <f t="shared" si="140"/>
        <v>3</v>
      </c>
      <c r="AS459" s="24">
        <f t="shared" si="141"/>
        <v>2</v>
      </c>
      <c r="AT459" s="24">
        <f t="shared" si="149"/>
        <v>5</v>
      </c>
      <c r="AU459" s="24">
        <f t="shared" si="150"/>
        <v>20</v>
      </c>
      <c r="AV459" s="24">
        <f t="shared" si="151"/>
        <v>1</v>
      </c>
      <c r="AW459" s="24">
        <f t="shared" si="143"/>
        <v>2600</v>
      </c>
      <c r="AX459" s="24">
        <f t="shared" si="142"/>
        <v>102</v>
      </c>
      <c r="AY459" s="24">
        <f t="shared" si="152"/>
        <v>1061</v>
      </c>
    </row>
    <row r="460" spans="31:51">
      <c r="AE460" s="24">
        <f t="shared" si="153"/>
        <v>16</v>
      </c>
      <c r="AF460" s="24">
        <f t="shared" si="144"/>
        <v>1340</v>
      </c>
      <c r="AG460" s="24" t="str">
        <f t="shared" si="154"/>
        <v>T1</v>
      </c>
      <c r="AH460" s="24">
        <f t="shared" si="146"/>
        <v>30</v>
      </c>
      <c r="AI460" s="24">
        <f t="shared" si="155"/>
        <v>7</v>
      </c>
      <c r="AJ460" s="24">
        <f t="shared" si="145"/>
        <v>100</v>
      </c>
      <c r="AK460" s="24">
        <f t="shared" si="147"/>
        <v>215</v>
      </c>
      <c r="AL460" s="24">
        <f t="shared" si="148"/>
        <v>550</v>
      </c>
      <c r="AM460" s="24">
        <f t="shared" si="148"/>
        <v>1470</v>
      </c>
      <c r="AO460" s="24">
        <f t="shared" si="137"/>
        <v>30</v>
      </c>
      <c r="AP460" s="24">
        <f t="shared" si="138"/>
        <v>2260</v>
      </c>
      <c r="AQ460" s="24" t="str">
        <f t="shared" si="139"/>
        <v>T2</v>
      </c>
      <c r="AR460" s="24">
        <f t="shared" si="140"/>
        <v>3</v>
      </c>
      <c r="AS460" s="24">
        <f t="shared" si="141"/>
        <v>3</v>
      </c>
      <c r="AT460" s="24">
        <f t="shared" si="149"/>
        <v>5</v>
      </c>
      <c r="AU460" s="24">
        <f t="shared" si="150"/>
        <v>20</v>
      </c>
      <c r="AV460" s="24">
        <f t="shared" si="151"/>
        <v>1</v>
      </c>
      <c r="AW460" s="24">
        <f t="shared" si="143"/>
        <v>2600</v>
      </c>
      <c r="AX460" s="24">
        <f t="shared" si="142"/>
        <v>102</v>
      </c>
      <c r="AY460" s="24">
        <f t="shared" si="152"/>
        <v>1223</v>
      </c>
    </row>
    <row r="461" spans="31:51">
      <c r="AE461" s="24">
        <f t="shared" si="153"/>
        <v>16</v>
      </c>
      <c r="AF461" s="24">
        <f t="shared" si="144"/>
        <v>1340</v>
      </c>
      <c r="AG461" s="24" t="str">
        <f t="shared" si="154"/>
        <v>T1</v>
      </c>
      <c r="AH461" s="24">
        <f t="shared" si="146"/>
        <v>30</v>
      </c>
      <c r="AI461" s="24">
        <f t="shared" si="155"/>
        <v>8</v>
      </c>
      <c r="AJ461" s="24">
        <f t="shared" si="145"/>
        <v>100</v>
      </c>
      <c r="AK461" s="24">
        <f t="shared" si="147"/>
        <v>260</v>
      </c>
      <c r="AL461" s="24">
        <f t="shared" si="148"/>
        <v>700</v>
      </c>
      <c r="AM461" s="24">
        <f t="shared" si="148"/>
        <v>1950</v>
      </c>
      <c r="AO461" s="24">
        <f t="shared" si="137"/>
        <v>30</v>
      </c>
      <c r="AP461" s="24">
        <f t="shared" si="138"/>
        <v>2260</v>
      </c>
      <c r="AQ461" s="24" t="str">
        <f t="shared" si="139"/>
        <v>T2</v>
      </c>
      <c r="AR461" s="24">
        <f t="shared" si="140"/>
        <v>4</v>
      </c>
      <c r="AS461" s="24">
        <f t="shared" si="141"/>
        <v>0</v>
      </c>
      <c r="AT461" s="24">
        <f t="shared" si="149"/>
        <v>5</v>
      </c>
      <c r="AU461" s="24">
        <f t="shared" si="150"/>
        <v>30</v>
      </c>
      <c r="AV461" s="24">
        <f t="shared" si="151"/>
        <v>1</v>
      </c>
      <c r="AW461" s="24">
        <f t="shared" si="143"/>
        <v>3100</v>
      </c>
      <c r="AX461" s="24">
        <f t="shared" si="142"/>
        <v>102</v>
      </c>
      <c r="AY461" s="24">
        <f t="shared" si="152"/>
        <v>1405</v>
      </c>
    </row>
    <row r="462" spans="31:51">
      <c r="AE462" s="24">
        <f t="shared" si="153"/>
        <v>16</v>
      </c>
      <c r="AF462" s="24">
        <f t="shared" si="144"/>
        <v>1340</v>
      </c>
      <c r="AG462" s="24" t="str">
        <f t="shared" si="154"/>
        <v>T1</v>
      </c>
      <c r="AH462" s="24">
        <f t="shared" si="146"/>
        <v>30</v>
      </c>
      <c r="AI462" s="24">
        <f t="shared" si="155"/>
        <v>9</v>
      </c>
      <c r="AJ462" s="24">
        <f t="shared" si="145"/>
        <v>100</v>
      </c>
      <c r="AK462" s="24">
        <f t="shared" si="147"/>
        <v>305</v>
      </c>
      <c r="AL462" s="24">
        <f t="shared" si="148"/>
        <v>900</v>
      </c>
      <c r="AM462" s="24">
        <f t="shared" si="148"/>
        <v>2430</v>
      </c>
      <c r="AO462" s="24">
        <f t="shared" si="137"/>
        <v>30</v>
      </c>
      <c r="AP462" s="24">
        <f t="shared" si="138"/>
        <v>2260</v>
      </c>
      <c r="AQ462" s="24" t="str">
        <f t="shared" si="139"/>
        <v>T2</v>
      </c>
      <c r="AR462" s="24">
        <f t="shared" si="140"/>
        <v>4</v>
      </c>
      <c r="AS462" s="24">
        <f t="shared" si="141"/>
        <v>1</v>
      </c>
      <c r="AT462" s="24">
        <f t="shared" si="149"/>
        <v>5</v>
      </c>
      <c r="AU462" s="24">
        <f t="shared" si="150"/>
        <v>30</v>
      </c>
      <c r="AV462" s="24">
        <f t="shared" si="151"/>
        <v>1</v>
      </c>
      <c r="AW462" s="24">
        <f t="shared" si="143"/>
        <v>15500</v>
      </c>
      <c r="AX462" s="24">
        <f t="shared" si="142"/>
        <v>102</v>
      </c>
      <c r="AY462" s="24">
        <f t="shared" si="152"/>
        <v>1587</v>
      </c>
    </row>
    <row r="463" spans="31:51">
      <c r="AE463" s="24">
        <f t="shared" si="153"/>
        <v>16</v>
      </c>
      <c r="AF463" s="24">
        <f t="shared" si="144"/>
        <v>1340</v>
      </c>
      <c r="AG463" s="24" t="str">
        <f t="shared" si="154"/>
        <v>T1</v>
      </c>
      <c r="AH463" s="24">
        <f t="shared" si="146"/>
        <v>30</v>
      </c>
      <c r="AI463" s="24">
        <f t="shared" si="155"/>
        <v>10</v>
      </c>
      <c r="AJ463" s="24">
        <f t="shared" si="145"/>
        <v>100</v>
      </c>
      <c r="AK463" s="24">
        <f t="shared" si="147"/>
        <v>350</v>
      </c>
      <c r="AL463" s="24">
        <f t="shared" si="148"/>
        <v>1100</v>
      </c>
      <c r="AM463" s="24">
        <f t="shared" si="148"/>
        <v>2910</v>
      </c>
      <c r="AO463" s="24">
        <f t="shared" si="137"/>
        <v>30</v>
      </c>
      <c r="AP463" s="24">
        <f t="shared" si="138"/>
        <v>2260</v>
      </c>
      <c r="AQ463" s="24" t="str">
        <f t="shared" si="139"/>
        <v>T2</v>
      </c>
      <c r="AR463" s="24">
        <f t="shared" si="140"/>
        <v>4</v>
      </c>
      <c r="AS463" s="24">
        <f t="shared" si="141"/>
        <v>2</v>
      </c>
      <c r="AT463" s="24">
        <f t="shared" si="149"/>
        <v>5</v>
      </c>
      <c r="AU463" s="24">
        <f t="shared" si="150"/>
        <v>30</v>
      </c>
      <c r="AV463" s="24">
        <f t="shared" si="151"/>
        <v>1</v>
      </c>
      <c r="AW463" s="24">
        <f t="shared" si="143"/>
        <v>15500</v>
      </c>
      <c r="AX463" s="24">
        <f t="shared" si="142"/>
        <v>102</v>
      </c>
      <c r="AY463" s="24">
        <f t="shared" si="152"/>
        <v>1769</v>
      </c>
    </row>
    <row r="464" spans="31:51">
      <c r="AE464" s="24">
        <f t="shared" si="153"/>
        <v>16</v>
      </c>
      <c r="AF464" s="24">
        <f t="shared" si="144"/>
        <v>1340</v>
      </c>
      <c r="AG464" s="24" t="str">
        <f t="shared" si="154"/>
        <v>T1</v>
      </c>
      <c r="AH464" s="24">
        <f t="shared" si="146"/>
        <v>30</v>
      </c>
      <c r="AI464" s="24">
        <f t="shared" si="155"/>
        <v>11</v>
      </c>
      <c r="AJ464" s="24">
        <f t="shared" si="145"/>
        <v>100</v>
      </c>
      <c r="AK464" s="24">
        <f t="shared" si="147"/>
        <v>415</v>
      </c>
      <c r="AL464" s="24">
        <f t="shared" si="148"/>
        <v>200</v>
      </c>
      <c r="AM464" s="24">
        <f t="shared" si="148"/>
        <v>390</v>
      </c>
      <c r="AO464" s="24">
        <f t="shared" si="137"/>
        <v>30</v>
      </c>
      <c r="AP464" s="24">
        <f t="shared" si="138"/>
        <v>2260</v>
      </c>
      <c r="AQ464" s="24" t="str">
        <f t="shared" si="139"/>
        <v>T2</v>
      </c>
      <c r="AR464" s="24">
        <f t="shared" si="140"/>
        <v>4</v>
      </c>
      <c r="AS464" s="24">
        <f t="shared" si="141"/>
        <v>3</v>
      </c>
      <c r="AT464" s="24">
        <f t="shared" si="149"/>
        <v>5</v>
      </c>
      <c r="AU464" s="24">
        <f t="shared" si="150"/>
        <v>30</v>
      </c>
      <c r="AV464" s="24">
        <f t="shared" si="151"/>
        <v>1</v>
      </c>
      <c r="AW464" s="24">
        <f t="shared" si="143"/>
        <v>15500</v>
      </c>
      <c r="AX464" s="24">
        <f t="shared" si="142"/>
        <v>102</v>
      </c>
      <c r="AY464" s="24">
        <f t="shared" si="152"/>
        <v>1951</v>
      </c>
    </row>
    <row r="465" spans="31:51">
      <c r="AE465" s="24">
        <f t="shared" si="153"/>
        <v>16</v>
      </c>
      <c r="AF465" s="24">
        <f t="shared" si="144"/>
        <v>1340</v>
      </c>
      <c r="AG465" s="24" t="str">
        <f t="shared" si="154"/>
        <v>T1</v>
      </c>
      <c r="AH465" s="24">
        <f t="shared" si="146"/>
        <v>30</v>
      </c>
      <c r="AI465" s="24">
        <f t="shared" si="155"/>
        <v>12</v>
      </c>
      <c r="AJ465" s="24">
        <f t="shared" si="145"/>
        <v>100</v>
      </c>
      <c r="AK465" s="24">
        <f t="shared" si="147"/>
        <v>480</v>
      </c>
      <c r="AL465" s="24">
        <f t="shared" si="148"/>
        <v>650</v>
      </c>
      <c r="AM465" s="24">
        <f t="shared" si="148"/>
        <v>1170</v>
      </c>
      <c r="AO465" s="24">
        <f t="shared" si="137"/>
        <v>30</v>
      </c>
      <c r="AP465" s="24">
        <f t="shared" si="138"/>
        <v>2260</v>
      </c>
      <c r="AQ465" s="24" t="str">
        <f t="shared" si="139"/>
        <v>T2</v>
      </c>
      <c r="AR465" s="24">
        <f t="shared" si="140"/>
        <v>4</v>
      </c>
      <c r="AS465" s="24">
        <f t="shared" si="141"/>
        <v>4</v>
      </c>
      <c r="AT465" s="24">
        <f t="shared" si="149"/>
        <v>5</v>
      </c>
      <c r="AU465" s="24">
        <f t="shared" si="150"/>
        <v>30</v>
      </c>
      <c r="AV465" s="24">
        <f t="shared" si="151"/>
        <v>1</v>
      </c>
      <c r="AW465" s="24">
        <f t="shared" si="143"/>
        <v>15500</v>
      </c>
      <c r="AX465" s="24">
        <f t="shared" si="142"/>
        <v>102</v>
      </c>
      <c r="AY465" s="24">
        <f t="shared" si="152"/>
        <v>2133</v>
      </c>
    </row>
    <row r="466" spans="31:51">
      <c r="AE466" s="24">
        <f t="shared" si="153"/>
        <v>16</v>
      </c>
      <c r="AF466" s="24">
        <f t="shared" si="144"/>
        <v>1340</v>
      </c>
      <c r="AG466" s="24" t="str">
        <f t="shared" si="154"/>
        <v>T1</v>
      </c>
      <c r="AH466" s="24">
        <f t="shared" si="146"/>
        <v>30</v>
      </c>
      <c r="AI466" s="24">
        <f t="shared" si="155"/>
        <v>13</v>
      </c>
      <c r="AJ466" s="24">
        <f t="shared" si="145"/>
        <v>100</v>
      </c>
      <c r="AK466" s="24">
        <f t="shared" si="147"/>
        <v>545</v>
      </c>
      <c r="AL466" s="24">
        <f t="shared" si="148"/>
        <v>1100</v>
      </c>
      <c r="AM466" s="24">
        <f t="shared" si="148"/>
        <v>1980</v>
      </c>
      <c r="AO466" s="24">
        <f t="shared" si="137"/>
        <v>30</v>
      </c>
      <c r="AP466" s="24">
        <f t="shared" si="138"/>
        <v>2260</v>
      </c>
      <c r="AQ466" s="24" t="str">
        <f t="shared" si="139"/>
        <v>T2</v>
      </c>
      <c r="AR466" s="24">
        <f t="shared" si="140"/>
        <v>5</v>
      </c>
      <c r="AS466" s="24">
        <f t="shared" si="141"/>
        <v>0</v>
      </c>
      <c r="AT466" s="24">
        <f t="shared" si="149"/>
        <v>5</v>
      </c>
      <c r="AU466" s="24">
        <f t="shared" si="150"/>
        <v>45</v>
      </c>
      <c r="AV466" s="24">
        <f t="shared" si="151"/>
        <v>1</v>
      </c>
      <c r="AW466" s="24">
        <f t="shared" si="143"/>
        <v>19000</v>
      </c>
      <c r="AX466" s="24">
        <f t="shared" si="142"/>
        <v>102</v>
      </c>
      <c r="AY466" s="24">
        <f t="shared" si="152"/>
        <v>2345</v>
      </c>
    </row>
    <row r="467" spans="31:51">
      <c r="AE467" s="24">
        <f t="shared" si="153"/>
        <v>16</v>
      </c>
      <c r="AF467" s="24">
        <f t="shared" si="144"/>
        <v>1340</v>
      </c>
      <c r="AG467" s="24" t="str">
        <f t="shared" si="154"/>
        <v>T1</v>
      </c>
      <c r="AH467" s="24">
        <f t="shared" si="146"/>
        <v>30</v>
      </c>
      <c r="AI467" s="24">
        <f t="shared" si="155"/>
        <v>14</v>
      </c>
      <c r="AJ467" s="24">
        <f t="shared" si="145"/>
        <v>100</v>
      </c>
      <c r="AK467" s="24">
        <f t="shared" si="147"/>
        <v>610</v>
      </c>
      <c r="AL467" s="24">
        <f t="shared" si="148"/>
        <v>1550</v>
      </c>
      <c r="AM467" s="24">
        <f t="shared" si="148"/>
        <v>2760</v>
      </c>
      <c r="AO467" s="24">
        <f t="shared" si="137"/>
        <v>30</v>
      </c>
      <c r="AP467" s="24">
        <f t="shared" si="138"/>
        <v>2260</v>
      </c>
      <c r="AQ467" s="24" t="str">
        <f t="shared" si="139"/>
        <v>T2</v>
      </c>
      <c r="AR467" s="24">
        <f t="shared" si="140"/>
        <v>5</v>
      </c>
      <c r="AS467" s="24">
        <f t="shared" si="141"/>
        <v>1</v>
      </c>
      <c r="AT467" s="24">
        <f t="shared" si="149"/>
        <v>5</v>
      </c>
      <c r="AU467" s="24">
        <f t="shared" si="150"/>
        <v>45</v>
      </c>
      <c r="AV467" s="24">
        <f t="shared" si="151"/>
        <v>1</v>
      </c>
      <c r="AW467" s="24">
        <f t="shared" si="143"/>
        <v>113000</v>
      </c>
      <c r="AX467" s="24">
        <f t="shared" si="142"/>
        <v>102</v>
      </c>
      <c r="AY467" s="24">
        <f t="shared" si="152"/>
        <v>2557</v>
      </c>
    </row>
    <row r="468" spans="31:51">
      <c r="AE468" s="24">
        <f t="shared" si="153"/>
        <v>16</v>
      </c>
      <c r="AF468" s="24">
        <f t="shared" si="144"/>
        <v>1340</v>
      </c>
      <c r="AG468" s="24" t="str">
        <f t="shared" si="154"/>
        <v>T1</v>
      </c>
      <c r="AH468" s="24">
        <f t="shared" si="146"/>
        <v>30</v>
      </c>
      <c r="AI468" s="24">
        <f t="shared" si="155"/>
        <v>15</v>
      </c>
      <c r="AJ468" s="24">
        <f t="shared" si="145"/>
        <v>100</v>
      </c>
      <c r="AK468" s="24">
        <f t="shared" si="147"/>
        <v>675</v>
      </c>
      <c r="AL468" s="24">
        <f t="shared" si="148"/>
        <v>1950</v>
      </c>
      <c r="AM468" s="24">
        <f t="shared" si="148"/>
        <v>3540</v>
      </c>
      <c r="AO468" s="24">
        <f t="shared" si="137"/>
        <v>30</v>
      </c>
      <c r="AP468" s="24">
        <f t="shared" si="138"/>
        <v>2260</v>
      </c>
      <c r="AQ468" s="24" t="str">
        <f t="shared" si="139"/>
        <v>T2</v>
      </c>
      <c r="AR468" s="24">
        <f t="shared" si="140"/>
        <v>5</v>
      </c>
      <c r="AS468" s="24">
        <f t="shared" si="141"/>
        <v>2</v>
      </c>
      <c r="AT468" s="24">
        <f t="shared" si="149"/>
        <v>5</v>
      </c>
      <c r="AU468" s="24">
        <f t="shared" si="150"/>
        <v>45</v>
      </c>
      <c r="AV468" s="24">
        <f t="shared" si="151"/>
        <v>1</v>
      </c>
      <c r="AW468" s="24">
        <f t="shared" si="143"/>
        <v>113000</v>
      </c>
      <c r="AX468" s="24">
        <f t="shared" si="142"/>
        <v>102</v>
      </c>
      <c r="AY468" s="24">
        <f t="shared" si="152"/>
        <v>2769</v>
      </c>
    </row>
    <row r="469" spans="31:51">
      <c r="AE469" s="24">
        <f t="shared" si="153"/>
        <v>16</v>
      </c>
      <c r="AF469" s="24">
        <f t="shared" si="144"/>
        <v>1340</v>
      </c>
      <c r="AG469" s="24" t="str">
        <f t="shared" si="154"/>
        <v>T1</v>
      </c>
      <c r="AH469" s="24">
        <f t="shared" si="146"/>
        <v>30</v>
      </c>
      <c r="AI469" s="24">
        <f t="shared" si="155"/>
        <v>16</v>
      </c>
      <c r="AJ469" s="24">
        <f t="shared" si="145"/>
        <v>100</v>
      </c>
      <c r="AK469" s="24">
        <f t="shared" si="147"/>
        <v>740</v>
      </c>
      <c r="AL469" s="24">
        <f t="shared" si="148"/>
        <v>2400</v>
      </c>
      <c r="AM469" s="24">
        <f t="shared" si="148"/>
        <v>4350</v>
      </c>
      <c r="AO469" s="24">
        <f t="shared" si="137"/>
        <v>30</v>
      </c>
      <c r="AP469" s="24">
        <f t="shared" si="138"/>
        <v>2260</v>
      </c>
      <c r="AQ469" s="24" t="str">
        <f t="shared" si="139"/>
        <v>T2</v>
      </c>
      <c r="AR469" s="24">
        <f t="shared" si="140"/>
        <v>5</v>
      </c>
      <c r="AS469" s="24">
        <f t="shared" si="141"/>
        <v>3</v>
      </c>
      <c r="AT469" s="24">
        <f t="shared" si="149"/>
        <v>5</v>
      </c>
      <c r="AU469" s="24">
        <f t="shared" si="150"/>
        <v>45</v>
      </c>
      <c r="AV469" s="24">
        <f t="shared" si="151"/>
        <v>1</v>
      </c>
      <c r="AW469" s="24">
        <f t="shared" si="143"/>
        <v>113000</v>
      </c>
      <c r="AX469" s="24">
        <f t="shared" si="142"/>
        <v>102</v>
      </c>
      <c r="AY469" s="24">
        <f t="shared" si="152"/>
        <v>2981</v>
      </c>
    </row>
    <row r="470" spans="31:51">
      <c r="AE470" s="24">
        <f t="shared" si="153"/>
        <v>16</v>
      </c>
      <c r="AF470" s="24">
        <f t="shared" si="144"/>
        <v>1340</v>
      </c>
      <c r="AG470" s="24" t="str">
        <f t="shared" si="154"/>
        <v>T1</v>
      </c>
      <c r="AH470" s="24">
        <f t="shared" si="146"/>
        <v>30</v>
      </c>
      <c r="AI470" s="24">
        <f t="shared" si="155"/>
        <v>17</v>
      </c>
      <c r="AJ470" s="24">
        <f t="shared" si="145"/>
        <v>100</v>
      </c>
      <c r="AK470" s="24">
        <f t="shared" si="147"/>
        <v>805</v>
      </c>
      <c r="AL470" s="24">
        <f t="shared" si="148"/>
        <v>2850</v>
      </c>
      <c r="AM470" s="24">
        <f t="shared" si="148"/>
        <v>5130</v>
      </c>
      <c r="AO470" s="24">
        <f t="shared" si="137"/>
        <v>30</v>
      </c>
      <c r="AP470" s="24">
        <f t="shared" si="138"/>
        <v>2260</v>
      </c>
      <c r="AQ470" s="24" t="str">
        <f t="shared" si="139"/>
        <v>T2</v>
      </c>
      <c r="AR470" s="24">
        <f t="shared" si="140"/>
        <v>5</v>
      </c>
      <c r="AS470" s="24">
        <f t="shared" si="141"/>
        <v>4</v>
      </c>
      <c r="AT470" s="24">
        <f t="shared" si="149"/>
        <v>5</v>
      </c>
      <c r="AU470" s="24">
        <f t="shared" si="150"/>
        <v>45</v>
      </c>
      <c r="AV470" s="24">
        <f t="shared" si="151"/>
        <v>1</v>
      </c>
      <c r="AW470" s="24">
        <f t="shared" si="143"/>
        <v>113000</v>
      </c>
      <c r="AX470" s="24">
        <f t="shared" si="142"/>
        <v>102</v>
      </c>
      <c r="AY470" s="24">
        <f t="shared" si="152"/>
        <v>3193</v>
      </c>
    </row>
    <row r="471" spans="31:51">
      <c r="AE471" s="24">
        <f t="shared" si="153"/>
        <v>16</v>
      </c>
      <c r="AF471" s="24">
        <f t="shared" si="144"/>
        <v>1340</v>
      </c>
      <c r="AG471" s="24" t="str">
        <f t="shared" si="154"/>
        <v>T1</v>
      </c>
      <c r="AH471" s="24">
        <f t="shared" si="146"/>
        <v>30</v>
      </c>
      <c r="AI471" s="24">
        <f t="shared" si="155"/>
        <v>18</v>
      </c>
      <c r="AJ471" s="24">
        <f t="shared" si="145"/>
        <v>100</v>
      </c>
      <c r="AK471" s="24">
        <f t="shared" si="147"/>
        <v>870</v>
      </c>
      <c r="AL471" s="24">
        <f t="shared" si="148"/>
        <v>3300</v>
      </c>
      <c r="AM471" s="24">
        <f t="shared" si="148"/>
        <v>5910</v>
      </c>
      <c r="AO471" s="24">
        <f t="shared" si="137"/>
        <v>30</v>
      </c>
      <c r="AP471" s="24">
        <f t="shared" si="138"/>
        <v>2260</v>
      </c>
      <c r="AQ471" s="24" t="str">
        <f t="shared" si="139"/>
        <v>T2</v>
      </c>
      <c r="AR471" s="24">
        <f t="shared" si="140"/>
        <v>5</v>
      </c>
      <c r="AS471" s="24">
        <f t="shared" si="141"/>
        <v>5</v>
      </c>
      <c r="AT471" s="24">
        <f t="shared" si="149"/>
        <v>5</v>
      </c>
      <c r="AU471" s="24">
        <f t="shared" si="150"/>
        <v>45</v>
      </c>
      <c r="AV471" s="24">
        <f t="shared" si="151"/>
        <v>0</v>
      </c>
      <c r="AW471" s="24">
        <f t="shared" si="143"/>
        <v>113000</v>
      </c>
      <c r="AX471" s="24">
        <f t="shared" si="142"/>
        <v>102</v>
      </c>
      <c r="AY471" s="24">
        <f t="shared" si="152"/>
        <v>3405</v>
      </c>
    </row>
    <row r="472" spans="31:51">
      <c r="AE472" s="24">
        <f t="shared" si="153"/>
        <v>16</v>
      </c>
      <c r="AF472" s="24">
        <f t="shared" si="144"/>
        <v>1340</v>
      </c>
      <c r="AG472" s="24" t="str">
        <f t="shared" si="154"/>
        <v>T1</v>
      </c>
      <c r="AH472" s="24">
        <f t="shared" si="146"/>
        <v>30</v>
      </c>
      <c r="AI472" s="24">
        <f t="shared" si="155"/>
        <v>19</v>
      </c>
      <c r="AJ472" s="24">
        <f t="shared" si="145"/>
        <v>100</v>
      </c>
      <c r="AK472" s="24">
        <f t="shared" si="147"/>
        <v>935</v>
      </c>
      <c r="AL472" s="24">
        <f t="shared" si="148"/>
        <v>3700</v>
      </c>
      <c r="AM472" s="24">
        <f t="shared" si="148"/>
        <v>6720</v>
      </c>
      <c r="AO472" s="24">
        <f t="shared" si="137"/>
        <v>31</v>
      </c>
      <c r="AP472" s="24">
        <f t="shared" si="138"/>
        <v>2310</v>
      </c>
      <c r="AQ472" s="24" t="str">
        <f t="shared" si="139"/>
        <v>T2</v>
      </c>
      <c r="AR472" s="24">
        <f t="shared" si="140"/>
        <v>2</v>
      </c>
      <c r="AS472" s="24">
        <f t="shared" si="141"/>
        <v>0</v>
      </c>
      <c r="AT472" s="24">
        <f t="shared" si="149"/>
        <v>5</v>
      </c>
      <c r="AU472" s="24">
        <f t="shared" si="150"/>
        <v>10</v>
      </c>
      <c r="AV472" s="24">
        <f t="shared" si="151"/>
        <v>1</v>
      </c>
      <c r="AW472" s="24">
        <f t="shared" si="143"/>
        <v>180</v>
      </c>
      <c r="AX472" s="24">
        <f t="shared" si="142"/>
        <v>101</v>
      </c>
      <c r="AY472" s="24">
        <f t="shared" si="152"/>
        <v>325</v>
      </c>
    </row>
    <row r="473" spans="31:51">
      <c r="AE473" s="24">
        <f t="shared" si="153"/>
        <v>16</v>
      </c>
      <c r="AF473" s="24">
        <f t="shared" si="144"/>
        <v>1340</v>
      </c>
      <c r="AG473" s="24" t="str">
        <f t="shared" si="154"/>
        <v>T1</v>
      </c>
      <c r="AH473" s="24">
        <f t="shared" si="146"/>
        <v>30</v>
      </c>
      <c r="AI473" s="24">
        <f t="shared" si="155"/>
        <v>20</v>
      </c>
      <c r="AJ473" s="24">
        <f t="shared" si="145"/>
        <v>100</v>
      </c>
      <c r="AK473" s="24">
        <f t="shared" si="147"/>
        <v>1000</v>
      </c>
      <c r="AL473" s="24">
        <f t="shared" si="148"/>
        <v>4200</v>
      </c>
      <c r="AM473" s="24">
        <f t="shared" si="148"/>
        <v>7500</v>
      </c>
      <c r="AO473" s="24">
        <f t="shared" si="137"/>
        <v>31</v>
      </c>
      <c r="AP473" s="24">
        <f t="shared" si="138"/>
        <v>2310</v>
      </c>
      <c r="AQ473" s="24" t="str">
        <f t="shared" si="139"/>
        <v>T2</v>
      </c>
      <c r="AR473" s="24">
        <f t="shared" si="140"/>
        <v>2</v>
      </c>
      <c r="AS473" s="24">
        <f t="shared" si="141"/>
        <v>1</v>
      </c>
      <c r="AT473" s="24">
        <f t="shared" si="149"/>
        <v>5</v>
      </c>
      <c r="AU473" s="24">
        <f t="shared" si="150"/>
        <v>10</v>
      </c>
      <c r="AV473" s="24">
        <f t="shared" si="151"/>
        <v>1</v>
      </c>
      <c r="AW473" s="24">
        <f t="shared" si="143"/>
        <v>550</v>
      </c>
      <c r="AX473" s="24">
        <f t="shared" si="142"/>
        <v>101</v>
      </c>
      <c r="AY473" s="24">
        <f t="shared" si="152"/>
        <v>450</v>
      </c>
    </row>
    <row r="474" spans="31:51">
      <c r="AE474" s="24">
        <f t="shared" si="153"/>
        <v>16</v>
      </c>
      <c r="AF474" s="24">
        <f t="shared" si="144"/>
        <v>1340</v>
      </c>
      <c r="AG474" s="24" t="str">
        <f t="shared" si="154"/>
        <v>T1</v>
      </c>
      <c r="AH474" s="24">
        <f t="shared" si="146"/>
        <v>30</v>
      </c>
      <c r="AI474" s="24">
        <f t="shared" si="155"/>
        <v>21</v>
      </c>
      <c r="AJ474" s="24">
        <f t="shared" si="145"/>
        <v>100</v>
      </c>
      <c r="AK474" s="24">
        <f t="shared" si="147"/>
        <v>1110</v>
      </c>
      <c r="AL474" s="24">
        <f t="shared" si="148"/>
        <v>1600</v>
      </c>
      <c r="AM474" s="24">
        <f t="shared" si="148"/>
        <v>1800</v>
      </c>
      <c r="AO474" s="24">
        <f t="shared" si="137"/>
        <v>31</v>
      </c>
      <c r="AP474" s="24">
        <f t="shared" si="138"/>
        <v>2310</v>
      </c>
      <c r="AQ474" s="24" t="str">
        <f t="shared" si="139"/>
        <v>T2</v>
      </c>
      <c r="AR474" s="24">
        <f t="shared" si="140"/>
        <v>2</v>
      </c>
      <c r="AS474" s="24">
        <f t="shared" si="141"/>
        <v>2</v>
      </c>
      <c r="AT474" s="24">
        <f t="shared" si="149"/>
        <v>5</v>
      </c>
      <c r="AU474" s="24">
        <f t="shared" si="150"/>
        <v>10</v>
      </c>
      <c r="AV474" s="24">
        <f t="shared" si="151"/>
        <v>1</v>
      </c>
      <c r="AW474" s="24">
        <f t="shared" si="143"/>
        <v>550</v>
      </c>
      <c r="AX474" s="24">
        <f t="shared" si="142"/>
        <v>101</v>
      </c>
      <c r="AY474" s="24">
        <f t="shared" si="152"/>
        <v>575</v>
      </c>
    </row>
    <row r="475" spans="31:51">
      <c r="AE475" s="24">
        <f t="shared" si="153"/>
        <v>16</v>
      </c>
      <c r="AF475" s="24">
        <f t="shared" si="144"/>
        <v>1340</v>
      </c>
      <c r="AG475" s="24" t="str">
        <f t="shared" si="154"/>
        <v>T1</v>
      </c>
      <c r="AH475" s="24">
        <f t="shared" si="146"/>
        <v>30</v>
      </c>
      <c r="AI475" s="24">
        <f t="shared" si="155"/>
        <v>22</v>
      </c>
      <c r="AJ475" s="24">
        <f t="shared" si="145"/>
        <v>100</v>
      </c>
      <c r="AK475" s="24">
        <f t="shared" si="147"/>
        <v>1220</v>
      </c>
      <c r="AL475" s="24">
        <f t="shared" si="148"/>
        <v>4900</v>
      </c>
      <c r="AM475" s="24">
        <f t="shared" si="148"/>
        <v>5430</v>
      </c>
      <c r="AO475" s="24">
        <f t="shared" si="137"/>
        <v>31</v>
      </c>
      <c r="AP475" s="24">
        <f t="shared" si="138"/>
        <v>2310</v>
      </c>
      <c r="AQ475" s="24" t="str">
        <f t="shared" si="139"/>
        <v>T2</v>
      </c>
      <c r="AR475" s="24">
        <f t="shared" si="140"/>
        <v>3</v>
      </c>
      <c r="AS475" s="24">
        <f t="shared" si="141"/>
        <v>0</v>
      </c>
      <c r="AT475" s="24">
        <f t="shared" si="149"/>
        <v>5</v>
      </c>
      <c r="AU475" s="24">
        <f t="shared" si="150"/>
        <v>20</v>
      </c>
      <c r="AV475" s="24">
        <f t="shared" si="151"/>
        <v>1</v>
      </c>
      <c r="AW475" s="24">
        <f t="shared" si="143"/>
        <v>650</v>
      </c>
      <c r="AX475" s="24">
        <f t="shared" si="142"/>
        <v>101</v>
      </c>
      <c r="AY475" s="24">
        <f t="shared" si="152"/>
        <v>737</v>
      </c>
    </row>
    <row r="476" spans="31:51">
      <c r="AE476" s="24">
        <f t="shared" si="153"/>
        <v>16</v>
      </c>
      <c r="AF476" s="24">
        <f t="shared" si="144"/>
        <v>1340</v>
      </c>
      <c r="AG476" s="24" t="str">
        <f t="shared" si="154"/>
        <v>T1</v>
      </c>
      <c r="AH476" s="24">
        <f t="shared" si="146"/>
        <v>30</v>
      </c>
      <c r="AI476" s="24">
        <f t="shared" si="155"/>
        <v>23</v>
      </c>
      <c r="AJ476" s="24">
        <f t="shared" si="145"/>
        <v>100</v>
      </c>
      <c r="AK476" s="24">
        <f t="shared" si="147"/>
        <v>1330</v>
      </c>
      <c r="AL476" s="24">
        <f t="shared" si="148"/>
        <v>8000</v>
      </c>
      <c r="AM476" s="24">
        <f t="shared" si="148"/>
        <v>9060</v>
      </c>
      <c r="AO476" s="24">
        <f t="shared" si="137"/>
        <v>31</v>
      </c>
      <c r="AP476" s="24">
        <f t="shared" si="138"/>
        <v>2310</v>
      </c>
      <c r="AQ476" s="24" t="str">
        <f t="shared" si="139"/>
        <v>T2</v>
      </c>
      <c r="AR476" s="24">
        <f t="shared" si="140"/>
        <v>3</v>
      </c>
      <c r="AS476" s="24">
        <f t="shared" si="141"/>
        <v>1</v>
      </c>
      <c r="AT476" s="24">
        <f t="shared" si="149"/>
        <v>5</v>
      </c>
      <c r="AU476" s="24">
        <f t="shared" si="150"/>
        <v>20</v>
      </c>
      <c r="AV476" s="24">
        <f t="shared" si="151"/>
        <v>1</v>
      </c>
      <c r="AW476" s="24">
        <f t="shared" si="143"/>
        <v>2600</v>
      </c>
      <c r="AX476" s="24">
        <f t="shared" si="142"/>
        <v>101</v>
      </c>
      <c r="AY476" s="24">
        <f t="shared" si="152"/>
        <v>899</v>
      </c>
    </row>
    <row r="477" spans="31:51">
      <c r="AE477" s="24">
        <f t="shared" si="153"/>
        <v>16</v>
      </c>
      <c r="AF477" s="24">
        <f t="shared" si="144"/>
        <v>1340</v>
      </c>
      <c r="AG477" s="24" t="str">
        <f t="shared" si="154"/>
        <v>T1</v>
      </c>
      <c r="AH477" s="24">
        <f t="shared" si="146"/>
        <v>30</v>
      </c>
      <c r="AI477" s="24">
        <f t="shared" si="155"/>
        <v>24</v>
      </c>
      <c r="AJ477" s="24">
        <f t="shared" si="145"/>
        <v>100</v>
      </c>
      <c r="AK477" s="24">
        <f t="shared" si="147"/>
        <v>1440</v>
      </c>
      <c r="AL477" s="24">
        <f t="shared" si="148"/>
        <v>11400</v>
      </c>
      <c r="AM477" s="24">
        <f t="shared" si="148"/>
        <v>12660</v>
      </c>
      <c r="AO477" s="24">
        <f t="shared" si="137"/>
        <v>31</v>
      </c>
      <c r="AP477" s="24">
        <f t="shared" si="138"/>
        <v>2310</v>
      </c>
      <c r="AQ477" s="24" t="str">
        <f t="shared" si="139"/>
        <v>T2</v>
      </c>
      <c r="AR477" s="24">
        <f t="shared" si="140"/>
        <v>3</v>
      </c>
      <c r="AS477" s="24">
        <f t="shared" si="141"/>
        <v>2</v>
      </c>
      <c r="AT477" s="24">
        <f t="shared" si="149"/>
        <v>5</v>
      </c>
      <c r="AU477" s="24">
        <f t="shared" si="150"/>
        <v>20</v>
      </c>
      <c r="AV477" s="24">
        <f t="shared" si="151"/>
        <v>1</v>
      </c>
      <c r="AW477" s="24">
        <f t="shared" si="143"/>
        <v>2600</v>
      </c>
      <c r="AX477" s="24">
        <f t="shared" si="142"/>
        <v>101</v>
      </c>
      <c r="AY477" s="24">
        <f t="shared" si="152"/>
        <v>1061</v>
      </c>
    </row>
    <row r="478" spans="31:51">
      <c r="AE478" s="24">
        <f t="shared" si="153"/>
        <v>16</v>
      </c>
      <c r="AF478" s="24">
        <f t="shared" si="144"/>
        <v>1340</v>
      </c>
      <c r="AG478" s="24" t="str">
        <f t="shared" si="154"/>
        <v>T1</v>
      </c>
      <c r="AH478" s="24">
        <f t="shared" si="146"/>
        <v>30</v>
      </c>
      <c r="AI478" s="24">
        <f t="shared" si="155"/>
        <v>25</v>
      </c>
      <c r="AJ478" s="24">
        <f t="shared" si="145"/>
        <v>100</v>
      </c>
      <c r="AK478" s="24">
        <f t="shared" si="147"/>
        <v>1550</v>
      </c>
      <c r="AL478" s="24">
        <f t="shared" si="148"/>
        <v>14600</v>
      </c>
      <c r="AM478" s="24">
        <f t="shared" si="148"/>
        <v>16290</v>
      </c>
      <c r="AO478" s="24">
        <f t="shared" si="137"/>
        <v>31</v>
      </c>
      <c r="AP478" s="24">
        <f t="shared" si="138"/>
        <v>2310</v>
      </c>
      <c r="AQ478" s="24" t="str">
        <f t="shared" si="139"/>
        <v>T2</v>
      </c>
      <c r="AR478" s="24">
        <f t="shared" si="140"/>
        <v>3</v>
      </c>
      <c r="AS478" s="24">
        <f t="shared" si="141"/>
        <v>3</v>
      </c>
      <c r="AT478" s="24">
        <f t="shared" si="149"/>
        <v>5</v>
      </c>
      <c r="AU478" s="24">
        <f t="shared" si="150"/>
        <v>20</v>
      </c>
      <c r="AV478" s="24">
        <f t="shared" si="151"/>
        <v>1</v>
      </c>
      <c r="AW478" s="24">
        <f t="shared" si="143"/>
        <v>2600</v>
      </c>
      <c r="AX478" s="24">
        <f t="shared" si="142"/>
        <v>101</v>
      </c>
      <c r="AY478" s="24">
        <f t="shared" si="152"/>
        <v>1223</v>
      </c>
    </row>
    <row r="479" spans="31:51">
      <c r="AE479" s="24">
        <f t="shared" si="153"/>
        <v>16</v>
      </c>
      <c r="AF479" s="24">
        <f t="shared" si="144"/>
        <v>1340</v>
      </c>
      <c r="AG479" s="24" t="str">
        <f t="shared" si="154"/>
        <v>T1</v>
      </c>
      <c r="AH479" s="24">
        <f t="shared" si="146"/>
        <v>30</v>
      </c>
      <c r="AI479" s="24">
        <f t="shared" si="155"/>
        <v>26</v>
      </c>
      <c r="AJ479" s="24">
        <f t="shared" si="145"/>
        <v>100</v>
      </c>
      <c r="AK479" s="24">
        <f t="shared" si="147"/>
        <v>1660</v>
      </c>
      <c r="AL479" s="24">
        <f t="shared" si="148"/>
        <v>17800</v>
      </c>
      <c r="AM479" s="24">
        <f t="shared" si="148"/>
        <v>19920</v>
      </c>
      <c r="AO479" s="24">
        <f t="shared" si="137"/>
        <v>31</v>
      </c>
      <c r="AP479" s="24">
        <f t="shared" si="138"/>
        <v>2310</v>
      </c>
      <c r="AQ479" s="24" t="str">
        <f t="shared" si="139"/>
        <v>T2</v>
      </c>
      <c r="AR479" s="24">
        <f t="shared" si="140"/>
        <v>4</v>
      </c>
      <c r="AS479" s="24">
        <f t="shared" si="141"/>
        <v>0</v>
      </c>
      <c r="AT479" s="24">
        <f t="shared" si="149"/>
        <v>5</v>
      </c>
      <c r="AU479" s="24">
        <f t="shared" si="150"/>
        <v>30</v>
      </c>
      <c r="AV479" s="24">
        <f t="shared" si="151"/>
        <v>1</v>
      </c>
      <c r="AW479" s="24">
        <f t="shared" si="143"/>
        <v>3100</v>
      </c>
      <c r="AX479" s="24">
        <f t="shared" si="142"/>
        <v>101</v>
      </c>
      <c r="AY479" s="24">
        <f t="shared" si="152"/>
        <v>1405</v>
      </c>
    </row>
    <row r="480" spans="31:51">
      <c r="AE480" s="24">
        <f t="shared" si="153"/>
        <v>16</v>
      </c>
      <c r="AF480" s="24">
        <f t="shared" si="144"/>
        <v>1340</v>
      </c>
      <c r="AG480" s="24" t="str">
        <f t="shared" si="154"/>
        <v>T1</v>
      </c>
      <c r="AH480" s="24">
        <f t="shared" si="146"/>
        <v>30</v>
      </c>
      <c r="AI480" s="24">
        <f t="shared" si="155"/>
        <v>27</v>
      </c>
      <c r="AJ480" s="24">
        <f t="shared" si="145"/>
        <v>100</v>
      </c>
      <c r="AK480" s="24">
        <f t="shared" si="147"/>
        <v>1770</v>
      </c>
      <c r="AL480" s="24">
        <f t="shared" si="148"/>
        <v>21000</v>
      </c>
      <c r="AM480" s="24">
        <f t="shared" si="148"/>
        <v>23520</v>
      </c>
      <c r="AO480" s="24">
        <f t="shared" si="137"/>
        <v>31</v>
      </c>
      <c r="AP480" s="24">
        <f t="shared" si="138"/>
        <v>2310</v>
      </c>
      <c r="AQ480" s="24" t="str">
        <f t="shared" si="139"/>
        <v>T2</v>
      </c>
      <c r="AR480" s="24">
        <f t="shared" si="140"/>
        <v>4</v>
      </c>
      <c r="AS480" s="24">
        <f t="shared" si="141"/>
        <v>1</v>
      </c>
      <c r="AT480" s="24">
        <f t="shared" si="149"/>
        <v>5</v>
      </c>
      <c r="AU480" s="24">
        <f t="shared" si="150"/>
        <v>30</v>
      </c>
      <c r="AV480" s="24">
        <f t="shared" si="151"/>
        <v>1</v>
      </c>
      <c r="AW480" s="24">
        <f t="shared" si="143"/>
        <v>15500</v>
      </c>
      <c r="AX480" s="24">
        <f t="shared" si="142"/>
        <v>101</v>
      </c>
      <c r="AY480" s="24">
        <f t="shared" si="152"/>
        <v>1587</v>
      </c>
    </row>
    <row r="481" spans="31:51">
      <c r="AE481" s="24">
        <f t="shared" si="153"/>
        <v>16</v>
      </c>
      <c r="AF481" s="24">
        <f t="shared" si="144"/>
        <v>1340</v>
      </c>
      <c r="AG481" s="24" t="str">
        <f t="shared" si="154"/>
        <v>T1</v>
      </c>
      <c r="AH481" s="24">
        <f t="shared" si="146"/>
        <v>30</v>
      </c>
      <c r="AI481" s="24">
        <f t="shared" si="155"/>
        <v>28</v>
      </c>
      <c r="AJ481" s="24">
        <f t="shared" si="145"/>
        <v>100</v>
      </c>
      <c r="AK481" s="24">
        <f t="shared" si="147"/>
        <v>1880</v>
      </c>
      <c r="AL481" s="24">
        <f t="shared" si="148"/>
        <v>24500</v>
      </c>
      <c r="AM481" s="24">
        <f t="shared" si="148"/>
        <v>27150</v>
      </c>
      <c r="AO481" s="24">
        <f t="shared" si="137"/>
        <v>31</v>
      </c>
      <c r="AP481" s="24">
        <f t="shared" si="138"/>
        <v>2310</v>
      </c>
      <c r="AQ481" s="24" t="str">
        <f t="shared" si="139"/>
        <v>T2</v>
      </c>
      <c r="AR481" s="24">
        <f t="shared" si="140"/>
        <v>4</v>
      </c>
      <c r="AS481" s="24">
        <f t="shared" si="141"/>
        <v>2</v>
      </c>
      <c r="AT481" s="24">
        <f t="shared" si="149"/>
        <v>5</v>
      </c>
      <c r="AU481" s="24">
        <f t="shared" si="150"/>
        <v>30</v>
      </c>
      <c r="AV481" s="24">
        <f t="shared" si="151"/>
        <v>1</v>
      </c>
      <c r="AW481" s="24">
        <f t="shared" si="143"/>
        <v>15500</v>
      </c>
      <c r="AX481" s="24">
        <f t="shared" si="142"/>
        <v>101</v>
      </c>
      <c r="AY481" s="24">
        <f t="shared" si="152"/>
        <v>1769</v>
      </c>
    </row>
    <row r="482" spans="31:51">
      <c r="AE482" s="24">
        <f t="shared" si="153"/>
        <v>16</v>
      </c>
      <c r="AF482" s="24">
        <f t="shared" si="144"/>
        <v>1340</v>
      </c>
      <c r="AG482" s="24" t="str">
        <f t="shared" si="154"/>
        <v>T1</v>
      </c>
      <c r="AH482" s="24">
        <f t="shared" si="146"/>
        <v>30</v>
      </c>
      <c r="AI482" s="24">
        <f t="shared" si="155"/>
        <v>29</v>
      </c>
      <c r="AJ482" s="24">
        <f t="shared" si="145"/>
        <v>100</v>
      </c>
      <c r="AK482" s="24">
        <f t="shared" si="147"/>
        <v>1990</v>
      </c>
      <c r="AL482" s="24">
        <f t="shared" si="148"/>
        <v>27500</v>
      </c>
      <c r="AM482" s="24">
        <f t="shared" si="148"/>
        <v>30750</v>
      </c>
      <c r="AO482" s="24">
        <f t="shared" si="137"/>
        <v>31</v>
      </c>
      <c r="AP482" s="24">
        <f t="shared" si="138"/>
        <v>2310</v>
      </c>
      <c r="AQ482" s="24" t="str">
        <f t="shared" si="139"/>
        <v>T2</v>
      </c>
      <c r="AR482" s="24">
        <f t="shared" si="140"/>
        <v>4</v>
      </c>
      <c r="AS482" s="24">
        <f t="shared" si="141"/>
        <v>3</v>
      </c>
      <c r="AT482" s="24">
        <f t="shared" si="149"/>
        <v>5</v>
      </c>
      <c r="AU482" s="24">
        <f t="shared" si="150"/>
        <v>30</v>
      </c>
      <c r="AV482" s="24">
        <f t="shared" si="151"/>
        <v>1</v>
      </c>
      <c r="AW482" s="24">
        <f t="shared" si="143"/>
        <v>15500</v>
      </c>
      <c r="AX482" s="24">
        <f t="shared" si="142"/>
        <v>101</v>
      </c>
      <c r="AY482" s="24">
        <f t="shared" si="152"/>
        <v>1951</v>
      </c>
    </row>
    <row r="483" spans="31:51">
      <c r="AE483" s="24">
        <f t="shared" si="153"/>
        <v>16</v>
      </c>
      <c r="AF483" s="24">
        <f t="shared" si="144"/>
        <v>1340</v>
      </c>
      <c r="AG483" s="24" t="str">
        <f t="shared" si="154"/>
        <v>T1</v>
      </c>
      <c r="AH483" s="24">
        <f t="shared" si="146"/>
        <v>30</v>
      </c>
      <c r="AI483" s="24">
        <f t="shared" si="155"/>
        <v>30</v>
      </c>
      <c r="AJ483" s="24">
        <f t="shared" si="145"/>
        <v>100</v>
      </c>
      <c r="AK483" s="24">
        <f t="shared" si="147"/>
        <v>2100</v>
      </c>
      <c r="AL483" s="24">
        <f t="shared" si="148"/>
        <v>31000</v>
      </c>
      <c r="AM483" s="24">
        <f t="shared" si="148"/>
        <v>34380</v>
      </c>
      <c r="AO483" s="24">
        <f t="shared" si="137"/>
        <v>31</v>
      </c>
      <c r="AP483" s="24">
        <f t="shared" si="138"/>
        <v>2310</v>
      </c>
      <c r="AQ483" s="24" t="str">
        <f t="shared" si="139"/>
        <v>T2</v>
      </c>
      <c r="AR483" s="24">
        <f t="shared" si="140"/>
        <v>4</v>
      </c>
      <c r="AS483" s="24">
        <f t="shared" si="141"/>
        <v>4</v>
      </c>
      <c r="AT483" s="24">
        <f t="shared" si="149"/>
        <v>5</v>
      </c>
      <c r="AU483" s="24">
        <f t="shared" si="150"/>
        <v>30</v>
      </c>
      <c r="AV483" s="24">
        <f t="shared" si="151"/>
        <v>1</v>
      </c>
      <c r="AW483" s="24">
        <f t="shared" si="143"/>
        <v>15500</v>
      </c>
      <c r="AX483" s="24">
        <f t="shared" si="142"/>
        <v>101</v>
      </c>
      <c r="AY483" s="24">
        <f t="shared" si="152"/>
        <v>2133</v>
      </c>
    </row>
    <row r="484" spans="31:51">
      <c r="AE484" s="24">
        <f t="shared" si="153"/>
        <v>17</v>
      </c>
      <c r="AF484" s="24">
        <f t="shared" si="144"/>
        <v>1350</v>
      </c>
      <c r="AG484" s="24" t="str">
        <f t="shared" si="154"/>
        <v>T1</v>
      </c>
      <c r="AH484" s="24">
        <f t="shared" si="146"/>
        <v>30</v>
      </c>
      <c r="AI484" s="24">
        <f t="shared" si="155"/>
        <v>1</v>
      </c>
      <c r="AJ484" s="24">
        <f t="shared" si="145"/>
        <v>102</v>
      </c>
      <c r="AK484" s="24">
        <f t="shared" si="147"/>
        <v>25</v>
      </c>
      <c r="AL484" s="24">
        <f t="shared" si="148"/>
        <v>80</v>
      </c>
      <c r="AM484" s="24">
        <f t="shared" si="148"/>
        <v>30</v>
      </c>
      <c r="AO484" s="24">
        <f t="shared" si="137"/>
        <v>31</v>
      </c>
      <c r="AP484" s="24">
        <f t="shared" si="138"/>
        <v>2310</v>
      </c>
      <c r="AQ484" s="24" t="str">
        <f t="shared" si="139"/>
        <v>T2</v>
      </c>
      <c r="AR484" s="24">
        <f t="shared" si="140"/>
        <v>5</v>
      </c>
      <c r="AS484" s="24">
        <f t="shared" si="141"/>
        <v>0</v>
      </c>
      <c r="AT484" s="24">
        <f t="shared" si="149"/>
        <v>5</v>
      </c>
      <c r="AU484" s="24">
        <f t="shared" si="150"/>
        <v>45</v>
      </c>
      <c r="AV484" s="24">
        <f t="shared" si="151"/>
        <v>1</v>
      </c>
      <c r="AW484" s="24">
        <f t="shared" si="143"/>
        <v>19000</v>
      </c>
      <c r="AX484" s="24">
        <f t="shared" si="142"/>
        <v>101</v>
      </c>
      <c r="AY484" s="24">
        <f t="shared" si="152"/>
        <v>2345</v>
      </c>
    </row>
    <row r="485" spans="31:51">
      <c r="AE485" s="24">
        <f t="shared" si="153"/>
        <v>17</v>
      </c>
      <c r="AF485" s="24">
        <f t="shared" si="144"/>
        <v>1350</v>
      </c>
      <c r="AG485" s="24" t="str">
        <f t="shared" si="154"/>
        <v>T1</v>
      </c>
      <c r="AH485" s="24">
        <f t="shared" si="146"/>
        <v>30</v>
      </c>
      <c r="AI485" s="24">
        <f t="shared" si="155"/>
        <v>2</v>
      </c>
      <c r="AJ485" s="24">
        <f t="shared" si="145"/>
        <v>102</v>
      </c>
      <c r="AK485" s="24">
        <f t="shared" si="147"/>
        <v>50</v>
      </c>
      <c r="AL485" s="24">
        <f t="shared" si="148"/>
        <v>120</v>
      </c>
      <c r="AM485" s="24">
        <f t="shared" si="148"/>
        <v>300</v>
      </c>
      <c r="AO485" s="24">
        <f t="shared" si="137"/>
        <v>31</v>
      </c>
      <c r="AP485" s="24">
        <f t="shared" si="138"/>
        <v>2310</v>
      </c>
      <c r="AQ485" s="24" t="str">
        <f t="shared" si="139"/>
        <v>T2</v>
      </c>
      <c r="AR485" s="24">
        <f t="shared" si="140"/>
        <v>5</v>
      </c>
      <c r="AS485" s="24">
        <f t="shared" si="141"/>
        <v>1</v>
      </c>
      <c r="AT485" s="24">
        <f t="shared" si="149"/>
        <v>5</v>
      </c>
      <c r="AU485" s="24">
        <f t="shared" si="150"/>
        <v>45</v>
      </c>
      <c r="AV485" s="24">
        <f t="shared" si="151"/>
        <v>1</v>
      </c>
      <c r="AW485" s="24">
        <f t="shared" si="143"/>
        <v>113000</v>
      </c>
      <c r="AX485" s="24">
        <f t="shared" si="142"/>
        <v>101</v>
      </c>
      <c r="AY485" s="24">
        <f t="shared" si="152"/>
        <v>2557</v>
      </c>
    </row>
    <row r="486" spans="31:51">
      <c r="AE486" s="24">
        <f t="shared" si="153"/>
        <v>17</v>
      </c>
      <c r="AF486" s="24">
        <f t="shared" si="144"/>
        <v>1350</v>
      </c>
      <c r="AG486" s="24" t="str">
        <f t="shared" si="154"/>
        <v>T1</v>
      </c>
      <c r="AH486" s="24">
        <f t="shared" si="146"/>
        <v>30</v>
      </c>
      <c r="AI486" s="24">
        <f t="shared" si="155"/>
        <v>3</v>
      </c>
      <c r="AJ486" s="24">
        <f t="shared" si="145"/>
        <v>102</v>
      </c>
      <c r="AK486" s="24">
        <f t="shared" si="147"/>
        <v>75</v>
      </c>
      <c r="AL486" s="24">
        <f t="shared" si="148"/>
        <v>150</v>
      </c>
      <c r="AM486" s="24">
        <f t="shared" si="148"/>
        <v>570</v>
      </c>
      <c r="AO486" s="24">
        <f t="shared" si="137"/>
        <v>31</v>
      </c>
      <c r="AP486" s="24">
        <f t="shared" si="138"/>
        <v>2310</v>
      </c>
      <c r="AQ486" s="24" t="str">
        <f t="shared" si="139"/>
        <v>T2</v>
      </c>
      <c r="AR486" s="24">
        <f t="shared" si="140"/>
        <v>5</v>
      </c>
      <c r="AS486" s="24">
        <f t="shared" si="141"/>
        <v>2</v>
      </c>
      <c r="AT486" s="24">
        <f t="shared" si="149"/>
        <v>5</v>
      </c>
      <c r="AU486" s="24">
        <f t="shared" si="150"/>
        <v>45</v>
      </c>
      <c r="AV486" s="24">
        <f t="shared" si="151"/>
        <v>1</v>
      </c>
      <c r="AW486" s="24">
        <f t="shared" si="143"/>
        <v>113000</v>
      </c>
      <c r="AX486" s="24">
        <f t="shared" si="142"/>
        <v>101</v>
      </c>
      <c r="AY486" s="24">
        <f t="shared" si="152"/>
        <v>2769</v>
      </c>
    </row>
    <row r="487" spans="31:51">
      <c r="AE487" s="24">
        <f t="shared" si="153"/>
        <v>17</v>
      </c>
      <c r="AF487" s="24">
        <f t="shared" si="144"/>
        <v>1350</v>
      </c>
      <c r="AG487" s="24" t="str">
        <f t="shared" si="154"/>
        <v>T1</v>
      </c>
      <c r="AH487" s="24">
        <f t="shared" si="146"/>
        <v>30</v>
      </c>
      <c r="AI487" s="24">
        <f t="shared" si="155"/>
        <v>4</v>
      </c>
      <c r="AJ487" s="24">
        <f t="shared" si="145"/>
        <v>102</v>
      </c>
      <c r="AK487" s="24">
        <f t="shared" si="147"/>
        <v>100</v>
      </c>
      <c r="AL487" s="24">
        <f t="shared" si="148"/>
        <v>190</v>
      </c>
      <c r="AM487" s="24">
        <f t="shared" si="148"/>
        <v>870</v>
      </c>
      <c r="AO487" s="24">
        <f t="shared" si="137"/>
        <v>31</v>
      </c>
      <c r="AP487" s="24">
        <f t="shared" si="138"/>
        <v>2310</v>
      </c>
      <c r="AQ487" s="24" t="str">
        <f t="shared" si="139"/>
        <v>T2</v>
      </c>
      <c r="AR487" s="24">
        <f t="shared" si="140"/>
        <v>5</v>
      </c>
      <c r="AS487" s="24">
        <f t="shared" si="141"/>
        <v>3</v>
      </c>
      <c r="AT487" s="24">
        <f t="shared" si="149"/>
        <v>5</v>
      </c>
      <c r="AU487" s="24">
        <f t="shared" si="150"/>
        <v>45</v>
      </c>
      <c r="AV487" s="24">
        <f t="shared" si="151"/>
        <v>1</v>
      </c>
      <c r="AW487" s="24">
        <f t="shared" si="143"/>
        <v>113000</v>
      </c>
      <c r="AX487" s="24">
        <f t="shared" si="142"/>
        <v>101</v>
      </c>
      <c r="AY487" s="24">
        <f t="shared" si="152"/>
        <v>2981</v>
      </c>
    </row>
    <row r="488" spans="31:51">
      <c r="AE488" s="24">
        <f t="shared" si="153"/>
        <v>17</v>
      </c>
      <c r="AF488" s="24">
        <f t="shared" si="144"/>
        <v>1350</v>
      </c>
      <c r="AG488" s="24" t="str">
        <f t="shared" si="154"/>
        <v>T1</v>
      </c>
      <c r="AH488" s="24">
        <f t="shared" si="146"/>
        <v>30</v>
      </c>
      <c r="AI488" s="24">
        <f t="shared" si="155"/>
        <v>5</v>
      </c>
      <c r="AJ488" s="24">
        <f t="shared" si="145"/>
        <v>102</v>
      </c>
      <c r="AK488" s="24">
        <f t="shared" si="147"/>
        <v>125</v>
      </c>
      <c r="AL488" s="24">
        <f t="shared" si="148"/>
        <v>230</v>
      </c>
      <c r="AM488" s="24">
        <f t="shared" si="148"/>
        <v>1140</v>
      </c>
      <c r="AO488" s="24">
        <f t="shared" si="137"/>
        <v>31</v>
      </c>
      <c r="AP488" s="24">
        <f t="shared" si="138"/>
        <v>2310</v>
      </c>
      <c r="AQ488" s="24" t="str">
        <f t="shared" si="139"/>
        <v>T2</v>
      </c>
      <c r="AR488" s="24">
        <f t="shared" si="140"/>
        <v>5</v>
      </c>
      <c r="AS488" s="24">
        <f t="shared" si="141"/>
        <v>4</v>
      </c>
      <c r="AT488" s="24">
        <f t="shared" si="149"/>
        <v>5</v>
      </c>
      <c r="AU488" s="24">
        <f t="shared" si="150"/>
        <v>45</v>
      </c>
      <c r="AV488" s="24">
        <f t="shared" si="151"/>
        <v>1</v>
      </c>
      <c r="AW488" s="24">
        <f t="shared" si="143"/>
        <v>113000</v>
      </c>
      <c r="AX488" s="24">
        <f t="shared" si="142"/>
        <v>101</v>
      </c>
      <c r="AY488" s="24">
        <f t="shared" si="152"/>
        <v>3193</v>
      </c>
    </row>
    <row r="489" spans="31:51">
      <c r="AE489" s="24">
        <f t="shared" si="153"/>
        <v>17</v>
      </c>
      <c r="AF489" s="24">
        <f t="shared" si="144"/>
        <v>1350</v>
      </c>
      <c r="AG489" s="24" t="str">
        <f t="shared" si="154"/>
        <v>T1</v>
      </c>
      <c r="AH489" s="24">
        <f t="shared" si="146"/>
        <v>30</v>
      </c>
      <c r="AI489" s="24">
        <f t="shared" si="155"/>
        <v>6</v>
      </c>
      <c r="AJ489" s="24">
        <f t="shared" si="145"/>
        <v>102</v>
      </c>
      <c r="AK489" s="24">
        <f t="shared" si="147"/>
        <v>170</v>
      </c>
      <c r="AL489" s="24">
        <f t="shared" si="148"/>
        <v>350</v>
      </c>
      <c r="AM489" s="24">
        <f t="shared" si="148"/>
        <v>960</v>
      </c>
      <c r="AO489" s="24">
        <f t="shared" si="137"/>
        <v>31</v>
      </c>
      <c r="AP489" s="24">
        <f t="shared" si="138"/>
        <v>2310</v>
      </c>
      <c r="AQ489" s="24" t="str">
        <f t="shared" si="139"/>
        <v>T2</v>
      </c>
      <c r="AR489" s="24">
        <f t="shared" si="140"/>
        <v>5</v>
      </c>
      <c r="AS489" s="24">
        <f t="shared" si="141"/>
        <v>5</v>
      </c>
      <c r="AT489" s="24">
        <f t="shared" si="149"/>
        <v>5</v>
      </c>
      <c r="AU489" s="24">
        <f t="shared" si="150"/>
        <v>45</v>
      </c>
      <c r="AV489" s="24">
        <f t="shared" si="151"/>
        <v>0</v>
      </c>
      <c r="AW489" s="24">
        <f t="shared" si="143"/>
        <v>113000</v>
      </c>
      <c r="AX489" s="24">
        <f t="shared" si="142"/>
        <v>101</v>
      </c>
      <c r="AY489" s="24">
        <f t="shared" si="152"/>
        <v>3405</v>
      </c>
    </row>
    <row r="490" spans="31:51">
      <c r="AE490" s="24">
        <f t="shared" si="153"/>
        <v>17</v>
      </c>
      <c r="AF490" s="24">
        <f t="shared" si="144"/>
        <v>1350</v>
      </c>
      <c r="AG490" s="24" t="str">
        <f t="shared" si="154"/>
        <v>T1</v>
      </c>
      <c r="AH490" s="24">
        <f t="shared" si="146"/>
        <v>30</v>
      </c>
      <c r="AI490" s="24">
        <f t="shared" si="155"/>
        <v>7</v>
      </c>
      <c r="AJ490" s="24">
        <f t="shared" si="145"/>
        <v>102</v>
      </c>
      <c r="AK490" s="24">
        <f t="shared" si="147"/>
        <v>215</v>
      </c>
      <c r="AL490" s="24">
        <f t="shared" si="148"/>
        <v>550</v>
      </c>
      <c r="AM490" s="24">
        <f t="shared" si="148"/>
        <v>1470</v>
      </c>
      <c r="AO490" s="24">
        <f t="shared" si="137"/>
        <v>32</v>
      </c>
      <c r="AP490" s="24">
        <f t="shared" si="138"/>
        <v>2320</v>
      </c>
      <c r="AQ490" s="24" t="str">
        <f t="shared" si="139"/>
        <v>T2</v>
      </c>
      <c r="AR490" s="24">
        <f t="shared" si="140"/>
        <v>2</v>
      </c>
      <c r="AS490" s="24">
        <f t="shared" si="141"/>
        <v>0</v>
      </c>
      <c r="AT490" s="24">
        <f t="shared" si="149"/>
        <v>5</v>
      </c>
      <c r="AU490" s="24">
        <f t="shared" si="150"/>
        <v>10</v>
      </c>
      <c r="AV490" s="24">
        <f t="shared" si="151"/>
        <v>1</v>
      </c>
      <c r="AW490" s="24">
        <f t="shared" si="143"/>
        <v>180</v>
      </c>
      <c r="AX490" s="24">
        <f t="shared" si="142"/>
        <v>101</v>
      </c>
      <c r="AY490" s="24">
        <f t="shared" si="152"/>
        <v>325</v>
      </c>
    </row>
    <row r="491" spans="31:51">
      <c r="AE491" s="24">
        <f t="shared" si="153"/>
        <v>17</v>
      </c>
      <c r="AF491" s="24">
        <f t="shared" si="144"/>
        <v>1350</v>
      </c>
      <c r="AG491" s="24" t="str">
        <f t="shared" si="154"/>
        <v>T1</v>
      </c>
      <c r="AH491" s="24">
        <f t="shared" si="146"/>
        <v>30</v>
      </c>
      <c r="AI491" s="24">
        <f t="shared" si="155"/>
        <v>8</v>
      </c>
      <c r="AJ491" s="24">
        <f t="shared" si="145"/>
        <v>102</v>
      </c>
      <c r="AK491" s="24">
        <f t="shared" si="147"/>
        <v>260</v>
      </c>
      <c r="AL491" s="24">
        <f t="shared" si="148"/>
        <v>700</v>
      </c>
      <c r="AM491" s="24">
        <f t="shared" si="148"/>
        <v>1950</v>
      </c>
      <c r="AO491" s="24">
        <f t="shared" si="137"/>
        <v>32</v>
      </c>
      <c r="AP491" s="24">
        <f t="shared" si="138"/>
        <v>2320</v>
      </c>
      <c r="AQ491" s="24" t="str">
        <f t="shared" si="139"/>
        <v>T2</v>
      </c>
      <c r="AR491" s="24">
        <f t="shared" si="140"/>
        <v>2</v>
      </c>
      <c r="AS491" s="24">
        <f t="shared" si="141"/>
        <v>1</v>
      </c>
      <c r="AT491" s="24">
        <f t="shared" si="149"/>
        <v>5</v>
      </c>
      <c r="AU491" s="24">
        <f t="shared" si="150"/>
        <v>10</v>
      </c>
      <c r="AV491" s="24">
        <f t="shared" si="151"/>
        <v>1</v>
      </c>
      <c r="AW491" s="24">
        <f t="shared" si="143"/>
        <v>550</v>
      </c>
      <c r="AX491" s="24">
        <f t="shared" si="142"/>
        <v>101</v>
      </c>
      <c r="AY491" s="24">
        <f t="shared" si="152"/>
        <v>450</v>
      </c>
    </row>
    <row r="492" spans="31:51">
      <c r="AE492" s="24">
        <f t="shared" si="153"/>
        <v>17</v>
      </c>
      <c r="AF492" s="24">
        <f t="shared" si="144"/>
        <v>1350</v>
      </c>
      <c r="AG492" s="24" t="str">
        <f t="shared" si="154"/>
        <v>T1</v>
      </c>
      <c r="AH492" s="24">
        <f t="shared" si="146"/>
        <v>30</v>
      </c>
      <c r="AI492" s="24">
        <f t="shared" si="155"/>
        <v>9</v>
      </c>
      <c r="AJ492" s="24">
        <f t="shared" si="145"/>
        <v>102</v>
      </c>
      <c r="AK492" s="24">
        <f t="shared" si="147"/>
        <v>305</v>
      </c>
      <c r="AL492" s="24">
        <f t="shared" si="148"/>
        <v>900</v>
      </c>
      <c r="AM492" s="24">
        <f t="shared" si="148"/>
        <v>2430</v>
      </c>
      <c r="AO492" s="24">
        <f t="shared" si="137"/>
        <v>32</v>
      </c>
      <c r="AP492" s="24">
        <f t="shared" si="138"/>
        <v>2320</v>
      </c>
      <c r="AQ492" s="24" t="str">
        <f t="shared" si="139"/>
        <v>T2</v>
      </c>
      <c r="AR492" s="24">
        <f t="shared" si="140"/>
        <v>2</v>
      </c>
      <c r="AS492" s="24">
        <f t="shared" si="141"/>
        <v>2</v>
      </c>
      <c r="AT492" s="24">
        <f t="shared" si="149"/>
        <v>5</v>
      </c>
      <c r="AU492" s="24">
        <f t="shared" si="150"/>
        <v>10</v>
      </c>
      <c r="AV492" s="24">
        <f t="shared" si="151"/>
        <v>1</v>
      </c>
      <c r="AW492" s="24">
        <f t="shared" si="143"/>
        <v>550</v>
      </c>
      <c r="AX492" s="24">
        <f t="shared" si="142"/>
        <v>101</v>
      </c>
      <c r="AY492" s="24">
        <f t="shared" si="152"/>
        <v>575</v>
      </c>
    </row>
    <row r="493" spans="31:51">
      <c r="AE493" s="24">
        <f t="shared" si="153"/>
        <v>17</v>
      </c>
      <c r="AF493" s="24">
        <f t="shared" si="144"/>
        <v>1350</v>
      </c>
      <c r="AG493" s="24" t="str">
        <f t="shared" si="154"/>
        <v>T1</v>
      </c>
      <c r="AH493" s="24">
        <f t="shared" si="146"/>
        <v>30</v>
      </c>
      <c r="AI493" s="24">
        <f t="shared" si="155"/>
        <v>10</v>
      </c>
      <c r="AJ493" s="24">
        <f t="shared" si="145"/>
        <v>102</v>
      </c>
      <c r="AK493" s="24">
        <f t="shared" si="147"/>
        <v>350</v>
      </c>
      <c r="AL493" s="24">
        <f t="shared" si="148"/>
        <v>1100</v>
      </c>
      <c r="AM493" s="24">
        <f t="shared" si="148"/>
        <v>2910</v>
      </c>
      <c r="AO493" s="24">
        <f t="shared" si="137"/>
        <v>32</v>
      </c>
      <c r="AP493" s="24">
        <f t="shared" si="138"/>
        <v>2320</v>
      </c>
      <c r="AQ493" s="24" t="str">
        <f t="shared" si="139"/>
        <v>T2</v>
      </c>
      <c r="AR493" s="24">
        <f t="shared" si="140"/>
        <v>3</v>
      </c>
      <c r="AS493" s="24">
        <f t="shared" si="141"/>
        <v>0</v>
      </c>
      <c r="AT493" s="24">
        <f t="shared" si="149"/>
        <v>5</v>
      </c>
      <c r="AU493" s="24">
        <f t="shared" si="150"/>
        <v>20</v>
      </c>
      <c r="AV493" s="24">
        <f t="shared" si="151"/>
        <v>1</v>
      </c>
      <c r="AW493" s="24">
        <f t="shared" si="143"/>
        <v>650</v>
      </c>
      <c r="AX493" s="24">
        <f t="shared" si="142"/>
        <v>101</v>
      </c>
      <c r="AY493" s="24">
        <f t="shared" si="152"/>
        <v>737</v>
      </c>
    </row>
    <row r="494" spans="31:51">
      <c r="AE494" s="24">
        <f t="shared" si="153"/>
        <v>17</v>
      </c>
      <c r="AF494" s="24">
        <f t="shared" si="144"/>
        <v>1350</v>
      </c>
      <c r="AG494" s="24" t="str">
        <f t="shared" si="154"/>
        <v>T1</v>
      </c>
      <c r="AH494" s="24">
        <f t="shared" si="146"/>
        <v>30</v>
      </c>
      <c r="AI494" s="24">
        <f t="shared" si="155"/>
        <v>11</v>
      </c>
      <c r="AJ494" s="24">
        <f t="shared" si="145"/>
        <v>102</v>
      </c>
      <c r="AK494" s="24">
        <f t="shared" si="147"/>
        <v>415</v>
      </c>
      <c r="AL494" s="24">
        <f t="shared" si="148"/>
        <v>200</v>
      </c>
      <c r="AM494" s="24">
        <f t="shared" si="148"/>
        <v>390</v>
      </c>
      <c r="AO494" s="24">
        <f t="shared" si="137"/>
        <v>32</v>
      </c>
      <c r="AP494" s="24">
        <f t="shared" si="138"/>
        <v>2320</v>
      </c>
      <c r="AQ494" s="24" t="str">
        <f t="shared" si="139"/>
        <v>T2</v>
      </c>
      <c r="AR494" s="24">
        <f t="shared" si="140"/>
        <v>3</v>
      </c>
      <c r="AS494" s="24">
        <f t="shared" si="141"/>
        <v>1</v>
      </c>
      <c r="AT494" s="24">
        <f t="shared" si="149"/>
        <v>5</v>
      </c>
      <c r="AU494" s="24">
        <f t="shared" si="150"/>
        <v>20</v>
      </c>
      <c r="AV494" s="24">
        <f t="shared" si="151"/>
        <v>1</v>
      </c>
      <c r="AW494" s="24">
        <f t="shared" si="143"/>
        <v>2600</v>
      </c>
      <c r="AX494" s="24">
        <f t="shared" si="142"/>
        <v>101</v>
      </c>
      <c r="AY494" s="24">
        <f t="shared" si="152"/>
        <v>899</v>
      </c>
    </row>
    <row r="495" spans="31:51">
      <c r="AE495" s="24">
        <f t="shared" si="153"/>
        <v>17</v>
      </c>
      <c r="AF495" s="24">
        <f t="shared" si="144"/>
        <v>1350</v>
      </c>
      <c r="AG495" s="24" t="str">
        <f t="shared" si="154"/>
        <v>T1</v>
      </c>
      <c r="AH495" s="24">
        <f t="shared" si="146"/>
        <v>30</v>
      </c>
      <c r="AI495" s="24">
        <f t="shared" si="155"/>
        <v>12</v>
      </c>
      <c r="AJ495" s="24">
        <f t="shared" si="145"/>
        <v>102</v>
      </c>
      <c r="AK495" s="24">
        <f t="shared" si="147"/>
        <v>480</v>
      </c>
      <c r="AL495" s="24">
        <f t="shared" si="148"/>
        <v>650</v>
      </c>
      <c r="AM495" s="24">
        <f t="shared" si="148"/>
        <v>1170</v>
      </c>
      <c r="AO495" s="24">
        <f t="shared" si="137"/>
        <v>32</v>
      </c>
      <c r="AP495" s="24">
        <f t="shared" si="138"/>
        <v>2320</v>
      </c>
      <c r="AQ495" s="24" t="str">
        <f t="shared" si="139"/>
        <v>T2</v>
      </c>
      <c r="AR495" s="24">
        <f t="shared" si="140"/>
        <v>3</v>
      </c>
      <c r="AS495" s="24">
        <f t="shared" si="141"/>
        <v>2</v>
      </c>
      <c r="AT495" s="24">
        <f t="shared" si="149"/>
        <v>5</v>
      </c>
      <c r="AU495" s="24">
        <f t="shared" si="150"/>
        <v>20</v>
      </c>
      <c r="AV495" s="24">
        <f t="shared" si="151"/>
        <v>1</v>
      </c>
      <c r="AW495" s="24">
        <f t="shared" si="143"/>
        <v>2600</v>
      </c>
      <c r="AX495" s="24">
        <f t="shared" si="142"/>
        <v>101</v>
      </c>
      <c r="AY495" s="24">
        <f t="shared" si="152"/>
        <v>1061</v>
      </c>
    </row>
    <row r="496" spans="31:51">
      <c r="AE496" s="24">
        <f t="shared" si="153"/>
        <v>17</v>
      </c>
      <c r="AF496" s="24">
        <f t="shared" si="144"/>
        <v>1350</v>
      </c>
      <c r="AG496" s="24" t="str">
        <f t="shared" si="154"/>
        <v>T1</v>
      </c>
      <c r="AH496" s="24">
        <f t="shared" si="146"/>
        <v>30</v>
      </c>
      <c r="AI496" s="24">
        <f t="shared" si="155"/>
        <v>13</v>
      </c>
      <c r="AJ496" s="24">
        <f t="shared" si="145"/>
        <v>102</v>
      </c>
      <c r="AK496" s="24">
        <f t="shared" si="147"/>
        <v>545</v>
      </c>
      <c r="AL496" s="24">
        <f t="shared" si="148"/>
        <v>1100</v>
      </c>
      <c r="AM496" s="24">
        <f t="shared" si="148"/>
        <v>1980</v>
      </c>
      <c r="AO496" s="24">
        <f t="shared" si="137"/>
        <v>32</v>
      </c>
      <c r="AP496" s="24">
        <f t="shared" si="138"/>
        <v>2320</v>
      </c>
      <c r="AQ496" s="24" t="str">
        <f t="shared" si="139"/>
        <v>T2</v>
      </c>
      <c r="AR496" s="24">
        <f t="shared" si="140"/>
        <v>3</v>
      </c>
      <c r="AS496" s="24">
        <f t="shared" si="141"/>
        <v>3</v>
      </c>
      <c r="AT496" s="24">
        <f t="shared" si="149"/>
        <v>5</v>
      </c>
      <c r="AU496" s="24">
        <f t="shared" si="150"/>
        <v>20</v>
      </c>
      <c r="AV496" s="24">
        <f t="shared" si="151"/>
        <v>1</v>
      </c>
      <c r="AW496" s="24">
        <f t="shared" si="143"/>
        <v>2600</v>
      </c>
      <c r="AX496" s="24">
        <f t="shared" si="142"/>
        <v>101</v>
      </c>
      <c r="AY496" s="24">
        <f t="shared" si="152"/>
        <v>1223</v>
      </c>
    </row>
    <row r="497" spans="31:51">
      <c r="AE497" s="24">
        <f t="shared" si="153"/>
        <v>17</v>
      </c>
      <c r="AF497" s="24">
        <f t="shared" si="144"/>
        <v>1350</v>
      </c>
      <c r="AG497" s="24" t="str">
        <f t="shared" si="154"/>
        <v>T1</v>
      </c>
      <c r="AH497" s="24">
        <f t="shared" si="146"/>
        <v>30</v>
      </c>
      <c r="AI497" s="24">
        <f t="shared" si="155"/>
        <v>14</v>
      </c>
      <c r="AJ497" s="24">
        <f t="shared" si="145"/>
        <v>102</v>
      </c>
      <c r="AK497" s="24">
        <f t="shared" si="147"/>
        <v>610</v>
      </c>
      <c r="AL497" s="24">
        <f t="shared" si="148"/>
        <v>1550</v>
      </c>
      <c r="AM497" s="24">
        <f t="shared" si="148"/>
        <v>2760</v>
      </c>
      <c r="AO497" s="24">
        <f t="shared" si="137"/>
        <v>32</v>
      </c>
      <c r="AP497" s="24">
        <f t="shared" si="138"/>
        <v>2320</v>
      </c>
      <c r="AQ497" s="24" t="str">
        <f t="shared" si="139"/>
        <v>T2</v>
      </c>
      <c r="AR497" s="24">
        <f t="shared" si="140"/>
        <v>4</v>
      </c>
      <c r="AS497" s="24">
        <f t="shared" si="141"/>
        <v>0</v>
      </c>
      <c r="AT497" s="24">
        <f t="shared" si="149"/>
        <v>5</v>
      </c>
      <c r="AU497" s="24">
        <f t="shared" si="150"/>
        <v>30</v>
      </c>
      <c r="AV497" s="24">
        <f t="shared" si="151"/>
        <v>1</v>
      </c>
      <c r="AW497" s="24">
        <f t="shared" si="143"/>
        <v>3100</v>
      </c>
      <c r="AX497" s="24">
        <f t="shared" si="142"/>
        <v>101</v>
      </c>
      <c r="AY497" s="24">
        <f t="shared" si="152"/>
        <v>1405</v>
      </c>
    </row>
    <row r="498" spans="31:51">
      <c r="AE498" s="24">
        <f t="shared" si="153"/>
        <v>17</v>
      </c>
      <c r="AF498" s="24">
        <f t="shared" si="144"/>
        <v>1350</v>
      </c>
      <c r="AG498" s="24" t="str">
        <f t="shared" si="154"/>
        <v>T1</v>
      </c>
      <c r="AH498" s="24">
        <f t="shared" si="146"/>
        <v>30</v>
      </c>
      <c r="AI498" s="24">
        <f t="shared" si="155"/>
        <v>15</v>
      </c>
      <c r="AJ498" s="24">
        <f t="shared" si="145"/>
        <v>102</v>
      </c>
      <c r="AK498" s="24">
        <f t="shared" si="147"/>
        <v>675</v>
      </c>
      <c r="AL498" s="24">
        <f t="shared" si="148"/>
        <v>1950</v>
      </c>
      <c r="AM498" s="24">
        <f t="shared" si="148"/>
        <v>3540</v>
      </c>
      <c r="AO498" s="24">
        <f t="shared" si="137"/>
        <v>32</v>
      </c>
      <c r="AP498" s="24">
        <f t="shared" si="138"/>
        <v>2320</v>
      </c>
      <c r="AQ498" s="24" t="str">
        <f t="shared" si="139"/>
        <v>T2</v>
      </c>
      <c r="AR498" s="24">
        <f t="shared" si="140"/>
        <v>4</v>
      </c>
      <c r="AS498" s="24">
        <f t="shared" si="141"/>
        <v>1</v>
      </c>
      <c r="AT498" s="24">
        <f t="shared" si="149"/>
        <v>5</v>
      </c>
      <c r="AU498" s="24">
        <f t="shared" si="150"/>
        <v>30</v>
      </c>
      <c r="AV498" s="24">
        <f t="shared" si="151"/>
        <v>1</v>
      </c>
      <c r="AW498" s="24">
        <f t="shared" si="143"/>
        <v>15500</v>
      </c>
      <c r="AX498" s="24">
        <f t="shared" si="142"/>
        <v>101</v>
      </c>
      <c r="AY498" s="24">
        <f t="shared" si="152"/>
        <v>1587</v>
      </c>
    </row>
    <row r="499" spans="31:51">
      <c r="AE499" s="24">
        <f t="shared" si="153"/>
        <v>17</v>
      </c>
      <c r="AF499" s="24">
        <f t="shared" si="144"/>
        <v>1350</v>
      </c>
      <c r="AG499" s="24" t="str">
        <f t="shared" si="154"/>
        <v>T1</v>
      </c>
      <c r="AH499" s="24">
        <f t="shared" si="146"/>
        <v>30</v>
      </c>
      <c r="AI499" s="24">
        <f t="shared" si="155"/>
        <v>16</v>
      </c>
      <c r="AJ499" s="24">
        <f t="shared" si="145"/>
        <v>102</v>
      </c>
      <c r="AK499" s="24">
        <f t="shared" si="147"/>
        <v>740</v>
      </c>
      <c r="AL499" s="24">
        <f t="shared" si="148"/>
        <v>2400</v>
      </c>
      <c r="AM499" s="24">
        <f t="shared" si="148"/>
        <v>4350</v>
      </c>
      <c r="AO499" s="24">
        <f t="shared" si="137"/>
        <v>32</v>
      </c>
      <c r="AP499" s="24">
        <f t="shared" si="138"/>
        <v>2320</v>
      </c>
      <c r="AQ499" s="24" t="str">
        <f t="shared" si="139"/>
        <v>T2</v>
      </c>
      <c r="AR499" s="24">
        <f t="shared" si="140"/>
        <v>4</v>
      </c>
      <c r="AS499" s="24">
        <f t="shared" si="141"/>
        <v>2</v>
      </c>
      <c r="AT499" s="24">
        <f t="shared" si="149"/>
        <v>5</v>
      </c>
      <c r="AU499" s="24">
        <f t="shared" si="150"/>
        <v>30</v>
      </c>
      <c r="AV499" s="24">
        <f t="shared" si="151"/>
        <v>1</v>
      </c>
      <c r="AW499" s="24">
        <f t="shared" si="143"/>
        <v>15500</v>
      </c>
      <c r="AX499" s="24">
        <f t="shared" si="142"/>
        <v>101</v>
      </c>
      <c r="AY499" s="24">
        <f t="shared" si="152"/>
        <v>1769</v>
      </c>
    </row>
    <row r="500" spans="31:51">
      <c r="AE500" s="24">
        <f t="shared" si="153"/>
        <v>17</v>
      </c>
      <c r="AF500" s="24">
        <f t="shared" si="144"/>
        <v>1350</v>
      </c>
      <c r="AG500" s="24" t="str">
        <f t="shared" si="154"/>
        <v>T1</v>
      </c>
      <c r="AH500" s="24">
        <f t="shared" si="146"/>
        <v>30</v>
      </c>
      <c r="AI500" s="24">
        <f t="shared" si="155"/>
        <v>17</v>
      </c>
      <c r="AJ500" s="24">
        <f t="shared" si="145"/>
        <v>102</v>
      </c>
      <c r="AK500" s="24">
        <f t="shared" si="147"/>
        <v>805</v>
      </c>
      <c r="AL500" s="24">
        <f t="shared" si="148"/>
        <v>2850</v>
      </c>
      <c r="AM500" s="24">
        <f t="shared" si="148"/>
        <v>5130</v>
      </c>
      <c r="AO500" s="24">
        <f t="shared" ref="AO500:AO563" si="156">IF(AND(AR499=AS499,AS499=AT499),AO499+1,AO499)</f>
        <v>32</v>
      </c>
      <c r="AP500" s="24">
        <f t="shared" ref="AP500:AP563" si="157">VLOOKUP(AO500,$Z$3:$AC$57,MATCH(AP$3,$Z$3:$AC$3,0),FALSE)</f>
        <v>2320</v>
      </c>
      <c r="AQ500" s="24" t="str">
        <f t="shared" ref="AQ500:AQ563" si="158">"T"&amp;LEFT(AP500,1)</f>
        <v>T2</v>
      </c>
      <c r="AR500" s="24">
        <f t="shared" ref="AR500:AR563" si="159">IF(AP499&lt;&gt;AP500,VLOOKUP(AQ500,$B$3:$D$6,2,FALSE),IF(AS499&lt;AR499,AR499,IF(AT499&gt;AR499,AR499+1,VLOOKUP(AP500,$B$3:$D$6,2,FALSE))))</f>
        <v>4</v>
      </c>
      <c r="AS500" s="24">
        <f t="shared" ref="AS500:AS563" si="160">IF(AS499&lt;AR499,AS499+1,0)</f>
        <v>3</v>
      </c>
      <c r="AT500" s="24">
        <f t="shared" si="149"/>
        <v>5</v>
      </c>
      <c r="AU500" s="24">
        <f t="shared" si="150"/>
        <v>30</v>
      </c>
      <c r="AV500" s="24">
        <f t="shared" si="151"/>
        <v>1</v>
      </c>
      <c r="AW500" s="24">
        <f t="shared" si="143"/>
        <v>15500</v>
      </c>
      <c r="AX500" s="24">
        <f t="shared" ref="AX500:AX563" si="161">VLOOKUP(AO500,$Z$3:$AC$57,MATCH(AX$3,$Z$3:$AC$3,0),FALSE)</f>
        <v>101</v>
      </c>
      <c r="AY500" s="24">
        <f t="shared" si="152"/>
        <v>1951</v>
      </c>
    </row>
    <row r="501" spans="31:51">
      <c r="AE501" s="24">
        <f t="shared" si="153"/>
        <v>17</v>
      </c>
      <c r="AF501" s="24">
        <f t="shared" si="144"/>
        <v>1350</v>
      </c>
      <c r="AG501" s="24" t="str">
        <f t="shared" si="154"/>
        <v>T1</v>
      </c>
      <c r="AH501" s="24">
        <f t="shared" si="146"/>
        <v>30</v>
      </c>
      <c r="AI501" s="24">
        <f t="shared" si="155"/>
        <v>18</v>
      </c>
      <c r="AJ501" s="24">
        <f t="shared" si="145"/>
        <v>102</v>
      </c>
      <c r="AK501" s="24">
        <f t="shared" si="147"/>
        <v>870</v>
      </c>
      <c r="AL501" s="24">
        <f t="shared" si="148"/>
        <v>3300</v>
      </c>
      <c r="AM501" s="24">
        <f t="shared" si="148"/>
        <v>5910</v>
      </c>
      <c r="AO501" s="24">
        <f t="shared" si="156"/>
        <v>32</v>
      </c>
      <c r="AP501" s="24">
        <f t="shared" si="157"/>
        <v>2320</v>
      </c>
      <c r="AQ501" s="24" t="str">
        <f t="shared" si="158"/>
        <v>T2</v>
      </c>
      <c r="AR501" s="24">
        <f t="shared" si="159"/>
        <v>4</v>
      </c>
      <c r="AS501" s="24">
        <f t="shared" si="160"/>
        <v>4</v>
      </c>
      <c r="AT501" s="24">
        <f t="shared" si="149"/>
        <v>5</v>
      </c>
      <c r="AU501" s="24">
        <f t="shared" si="150"/>
        <v>30</v>
      </c>
      <c r="AV501" s="24">
        <f t="shared" si="151"/>
        <v>1</v>
      </c>
      <c r="AW501" s="24">
        <f t="shared" ref="AW501:AW564" si="162">VLOOKUP($AR501&amp;"星"&amp;$AS501&amp;"亮",$I$3:$R$57,MATCH(AW$3,$I$3:$R$3,0),FALSE)</f>
        <v>15500</v>
      </c>
      <c r="AX501" s="24">
        <f t="shared" si="161"/>
        <v>101</v>
      </c>
      <c r="AY501" s="24">
        <f t="shared" si="152"/>
        <v>2133</v>
      </c>
    </row>
    <row r="502" spans="31:51">
      <c r="AE502" s="24">
        <f t="shared" si="153"/>
        <v>17</v>
      </c>
      <c r="AF502" s="24">
        <f t="shared" si="144"/>
        <v>1350</v>
      </c>
      <c r="AG502" s="24" t="str">
        <f t="shared" si="154"/>
        <v>T1</v>
      </c>
      <c r="AH502" s="24">
        <f t="shared" si="146"/>
        <v>30</v>
      </c>
      <c r="AI502" s="24">
        <f t="shared" si="155"/>
        <v>19</v>
      </c>
      <c r="AJ502" s="24">
        <f t="shared" si="145"/>
        <v>102</v>
      </c>
      <c r="AK502" s="24">
        <f t="shared" si="147"/>
        <v>935</v>
      </c>
      <c r="AL502" s="24">
        <f t="shared" si="148"/>
        <v>3700</v>
      </c>
      <c r="AM502" s="24">
        <f t="shared" si="148"/>
        <v>6720</v>
      </c>
      <c r="AO502" s="24">
        <f t="shared" si="156"/>
        <v>32</v>
      </c>
      <c r="AP502" s="24">
        <f t="shared" si="157"/>
        <v>2320</v>
      </c>
      <c r="AQ502" s="24" t="str">
        <f t="shared" si="158"/>
        <v>T2</v>
      </c>
      <c r="AR502" s="24">
        <f t="shared" si="159"/>
        <v>5</v>
      </c>
      <c r="AS502" s="24">
        <f t="shared" si="160"/>
        <v>0</v>
      </c>
      <c r="AT502" s="24">
        <f t="shared" si="149"/>
        <v>5</v>
      </c>
      <c r="AU502" s="24">
        <f t="shared" si="150"/>
        <v>45</v>
      </c>
      <c r="AV502" s="24">
        <f t="shared" si="151"/>
        <v>1</v>
      </c>
      <c r="AW502" s="24">
        <f t="shared" si="162"/>
        <v>19000</v>
      </c>
      <c r="AX502" s="24">
        <f t="shared" si="161"/>
        <v>101</v>
      </c>
      <c r="AY502" s="24">
        <f t="shared" si="152"/>
        <v>2345</v>
      </c>
    </row>
    <row r="503" spans="31:51">
      <c r="AE503" s="24">
        <f t="shared" si="153"/>
        <v>17</v>
      </c>
      <c r="AF503" s="24">
        <f t="shared" si="144"/>
        <v>1350</v>
      </c>
      <c r="AG503" s="24" t="str">
        <f t="shared" si="154"/>
        <v>T1</v>
      </c>
      <c r="AH503" s="24">
        <f t="shared" si="146"/>
        <v>30</v>
      </c>
      <c r="AI503" s="24">
        <f t="shared" si="155"/>
        <v>20</v>
      </c>
      <c r="AJ503" s="24">
        <f t="shared" si="145"/>
        <v>102</v>
      </c>
      <c r="AK503" s="24">
        <f t="shared" si="147"/>
        <v>1000</v>
      </c>
      <c r="AL503" s="24">
        <f t="shared" si="148"/>
        <v>4200</v>
      </c>
      <c r="AM503" s="24">
        <f t="shared" si="148"/>
        <v>7500</v>
      </c>
      <c r="AO503" s="24">
        <f t="shared" si="156"/>
        <v>32</v>
      </c>
      <c r="AP503" s="24">
        <f t="shared" si="157"/>
        <v>2320</v>
      </c>
      <c r="AQ503" s="24" t="str">
        <f t="shared" si="158"/>
        <v>T2</v>
      </c>
      <c r="AR503" s="24">
        <f t="shared" si="159"/>
        <v>5</v>
      </c>
      <c r="AS503" s="24">
        <f t="shared" si="160"/>
        <v>1</v>
      </c>
      <c r="AT503" s="24">
        <f t="shared" si="149"/>
        <v>5</v>
      </c>
      <c r="AU503" s="24">
        <f t="shared" si="150"/>
        <v>45</v>
      </c>
      <c r="AV503" s="24">
        <f t="shared" si="151"/>
        <v>1</v>
      </c>
      <c r="AW503" s="24">
        <f t="shared" si="162"/>
        <v>113000</v>
      </c>
      <c r="AX503" s="24">
        <f t="shared" si="161"/>
        <v>101</v>
      </c>
      <c r="AY503" s="24">
        <f t="shared" si="152"/>
        <v>2557</v>
      </c>
    </row>
    <row r="504" spans="31:51">
      <c r="AE504" s="24">
        <f t="shared" si="153"/>
        <v>17</v>
      </c>
      <c r="AF504" s="24">
        <f t="shared" si="144"/>
        <v>1350</v>
      </c>
      <c r="AG504" s="24" t="str">
        <f t="shared" si="154"/>
        <v>T1</v>
      </c>
      <c r="AH504" s="24">
        <f t="shared" si="146"/>
        <v>30</v>
      </c>
      <c r="AI504" s="24">
        <f t="shared" si="155"/>
        <v>21</v>
      </c>
      <c r="AJ504" s="24">
        <f t="shared" si="145"/>
        <v>102</v>
      </c>
      <c r="AK504" s="24">
        <f t="shared" si="147"/>
        <v>1110</v>
      </c>
      <c r="AL504" s="24">
        <f t="shared" si="148"/>
        <v>1600</v>
      </c>
      <c r="AM504" s="24">
        <f t="shared" si="148"/>
        <v>1800</v>
      </c>
      <c r="AO504" s="24">
        <f t="shared" si="156"/>
        <v>32</v>
      </c>
      <c r="AP504" s="24">
        <f t="shared" si="157"/>
        <v>2320</v>
      </c>
      <c r="AQ504" s="24" t="str">
        <f t="shared" si="158"/>
        <v>T2</v>
      </c>
      <c r="AR504" s="24">
        <f t="shared" si="159"/>
        <v>5</v>
      </c>
      <c r="AS504" s="24">
        <f t="shared" si="160"/>
        <v>2</v>
      </c>
      <c r="AT504" s="24">
        <f t="shared" si="149"/>
        <v>5</v>
      </c>
      <c r="AU504" s="24">
        <f t="shared" si="150"/>
        <v>45</v>
      </c>
      <c r="AV504" s="24">
        <f t="shared" si="151"/>
        <v>1</v>
      </c>
      <c r="AW504" s="24">
        <f t="shared" si="162"/>
        <v>113000</v>
      </c>
      <c r="AX504" s="24">
        <f t="shared" si="161"/>
        <v>101</v>
      </c>
      <c r="AY504" s="24">
        <f t="shared" si="152"/>
        <v>2769</v>
      </c>
    </row>
    <row r="505" spans="31:51">
      <c r="AE505" s="24">
        <f t="shared" si="153"/>
        <v>17</v>
      </c>
      <c r="AF505" s="24">
        <f t="shared" si="144"/>
        <v>1350</v>
      </c>
      <c r="AG505" s="24" t="str">
        <f t="shared" si="154"/>
        <v>T1</v>
      </c>
      <c r="AH505" s="24">
        <f t="shared" si="146"/>
        <v>30</v>
      </c>
      <c r="AI505" s="24">
        <f t="shared" si="155"/>
        <v>22</v>
      </c>
      <c r="AJ505" s="24">
        <f t="shared" si="145"/>
        <v>102</v>
      </c>
      <c r="AK505" s="24">
        <f t="shared" si="147"/>
        <v>1220</v>
      </c>
      <c r="AL505" s="24">
        <f t="shared" si="148"/>
        <v>4900</v>
      </c>
      <c r="AM505" s="24">
        <f t="shared" si="148"/>
        <v>5430</v>
      </c>
      <c r="AO505" s="24">
        <f t="shared" si="156"/>
        <v>32</v>
      </c>
      <c r="AP505" s="24">
        <f t="shared" si="157"/>
        <v>2320</v>
      </c>
      <c r="AQ505" s="24" t="str">
        <f t="shared" si="158"/>
        <v>T2</v>
      </c>
      <c r="AR505" s="24">
        <f t="shared" si="159"/>
        <v>5</v>
      </c>
      <c r="AS505" s="24">
        <f t="shared" si="160"/>
        <v>3</v>
      </c>
      <c r="AT505" s="24">
        <f t="shared" si="149"/>
        <v>5</v>
      </c>
      <c r="AU505" s="24">
        <f t="shared" si="150"/>
        <v>45</v>
      </c>
      <c r="AV505" s="24">
        <f t="shared" si="151"/>
        <v>1</v>
      </c>
      <c r="AW505" s="24">
        <f t="shared" si="162"/>
        <v>113000</v>
      </c>
      <c r="AX505" s="24">
        <f t="shared" si="161"/>
        <v>101</v>
      </c>
      <c r="AY505" s="24">
        <f t="shared" si="152"/>
        <v>2981</v>
      </c>
    </row>
    <row r="506" spans="31:51">
      <c r="AE506" s="24">
        <f t="shared" si="153"/>
        <v>17</v>
      </c>
      <c r="AF506" s="24">
        <f t="shared" si="144"/>
        <v>1350</v>
      </c>
      <c r="AG506" s="24" t="str">
        <f t="shared" si="154"/>
        <v>T1</v>
      </c>
      <c r="AH506" s="24">
        <f t="shared" si="146"/>
        <v>30</v>
      </c>
      <c r="AI506" s="24">
        <f t="shared" si="155"/>
        <v>23</v>
      </c>
      <c r="AJ506" s="24">
        <f t="shared" si="145"/>
        <v>102</v>
      </c>
      <c r="AK506" s="24">
        <f t="shared" si="147"/>
        <v>1330</v>
      </c>
      <c r="AL506" s="24">
        <f t="shared" si="148"/>
        <v>8000</v>
      </c>
      <c r="AM506" s="24">
        <f t="shared" si="148"/>
        <v>9060</v>
      </c>
      <c r="AO506" s="24">
        <f t="shared" si="156"/>
        <v>32</v>
      </c>
      <c r="AP506" s="24">
        <f t="shared" si="157"/>
        <v>2320</v>
      </c>
      <c r="AQ506" s="24" t="str">
        <f t="shared" si="158"/>
        <v>T2</v>
      </c>
      <c r="AR506" s="24">
        <f t="shared" si="159"/>
        <v>5</v>
      </c>
      <c r="AS506" s="24">
        <f t="shared" si="160"/>
        <v>4</v>
      </c>
      <c r="AT506" s="24">
        <f t="shared" si="149"/>
        <v>5</v>
      </c>
      <c r="AU506" s="24">
        <f t="shared" si="150"/>
        <v>45</v>
      </c>
      <c r="AV506" s="24">
        <f t="shared" si="151"/>
        <v>1</v>
      </c>
      <c r="AW506" s="24">
        <f t="shared" si="162"/>
        <v>113000</v>
      </c>
      <c r="AX506" s="24">
        <f t="shared" si="161"/>
        <v>101</v>
      </c>
      <c r="AY506" s="24">
        <f t="shared" si="152"/>
        <v>3193</v>
      </c>
    </row>
    <row r="507" spans="31:51">
      <c r="AE507" s="24">
        <f t="shared" si="153"/>
        <v>17</v>
      </c>
      <c r="AF507" s="24">
        <f t="shared" si="144"/>
        <v>1350</v>
      </c>
      <c r="AG507" s="24" t="str">
        <f t="shared" si="154"/>
        <v>T1</v>
      </c>
      <c r="AH507" s="24">
        <f t="shared" si="146"/>
        <v>30</v>
      </c>
      <c r="AI507" s="24">
        <f t="shared" si="155"/>
        <v>24</v>
      </c>
      <c r="AJ507" s="24">
        <f t="shared" si="145"/>
        <v>102</v>
      </c>
      <c r="AK507" s="24">
        <f t="shared" si="147"/>
        <v>1440</v>
      </c>
      <c r="AL507" s="24">
        <f t="shared" si="148"/>
        <v>11400</v>
      </c>
      <c r="AM507" s="24">
        <f t="shared" si="148"/>
        <v>12660</v>
      </c>
      <c r="AO507" s="24">
        <f t="shared" si="156"/>
        <v>32</v>
      </c>
      <c r="AP507" s="24">
        <f t="shared" si="157"/>
        <v>2320</v>
      </c>
      <c r="AQ507" s="24" t="str">
        <f t="shared" si="158"/>
        <v>T2</v>
      </c>
      <c r="AR507" s="24">
        <f t="shared" si="159"/>
        <v>5</v>
      </c>
      <c r="AS507" s="24">
        <f t="shared" si="160"/>
        <v>5</v>
      </c>
      <c r="AT507" s="24">
        <f t="shared" si="149"/>
        <v>5</v>
      </c>
      <c r="AU507" s="24">
        <f t="shared" si="150"/>
        <v>45</v>
      </c>
      <c r="AV507" s="24">
        <f t="shared" si="151"/>
        <v>0</v>
      </c>
      <c r="AW507" s="24">
        <f t="shared" si="162"/>
        <v>113000</v>
      </c>
      <c r="AX507" s="24">
        <f t="shared" si="161"/>
        <v>101</v>
      </c>
      <c r="AY507" s="24">
        <f t="shared" si="152"/>
        <v>3405</v>
      </c>
    </row>
    <row r="508" spans="31:51">
      <c r="AE508" s="24">
        <f t="shared" si="153"/>
        <v>17</v>
      </c>
      <c r="AF508" s="24">
        <f t="shared" si="144"/>
        <v>1350</v>
      </c>
      <c r="AG508" s="24" t="str">
        <f t="shared" si="154"/>
        <v>T1</v>
      </c>
      <c r="AH508" s="24">
        <f t="shared" si="146"/>
        <v>30</v>
      </c>
      <c r="AI508" s="24">
        <f t="shared" si="155"/>
        <v>25</v>
      </c>
      <c r="AJ508" s="24">
        <f t="shared" si="145"/>
        <v>102</v>
      </c>
      <c r="AK508" s="24">
        <f t="shared" si="147"/>
        <v>1550</v>
      </c>
      <c r="AL508" s="24">
        <f t="shared" si="148"/>
        <v>14600</v>
      </c>
      <c r="AM508" s="24">
        <f t="shared" si="148"/>
        <v>16290</v>
      </c>
      <c r="AO508" s="24">
        <f t="shared" si="156"/>
        <v>33</v>
      </c>
      <c r="AP508" s="24">
        <f t="shared" si="157"/>
        <v>2330</v>
      </c>
      <c r="AQ508" s="24" t="str">
        <f t="shared" si="158"/>
        <v>T2</v>
      </c>
      <c r="AR508" s="24">
        <f t="shared" si="159"/>
        <v>2</v>
      </c>
      <c r="AS508" s="24">
        <f t="shared" si="160"/>
        <v>0</v>
      </c>
      <c r="AT508" s="24">
        <f t="shared" si="149"/>
        <v>5</v>
      </c>
      <c r="AU508" s="24">
        <f t="shared" si="150"/>
        <v>10</v>
      </c>
      <c r="AV508" s="24">
        <f t="shared" si="151"/>
        <v>1</v>
      </c>
      <c r="AW508" s="24">
        <f t="shared" si="162"/>
        <v>180</v>
      </c>
      <c r="AX508" s="24">
        <f t="shared" si="161"/>
        <v>100</v>
      </c>
      <c r="AY508" s="24">
        <f t="shared" si="152"/>
        <v>325</v>
      </c>
    </row>
    <row r="509" spans="31:51">
      <c r="AE509" s="24">
        <f t="shared" si="153"/>
        <v>17</v>
      </c>
      <c r="AF509" s="24">
        <f t="shared" si="144"/>
        <v>1350</v>
      </c>
      <c r="AG509" s="24" t="str">
        <f t="shared" si="154"/>
        <v>T1</v>
      </c>
      <c r="AH509" s="24">
        <f t="shared" si="146"/>
        <v>30</v>
      </c>
      <c r="AI509" s="24">
        <f t="shared" si="155"/>
        <v>26</v>
      </c>
      <c r="AJ509" s="24">
        <f t="shared" si="145"/>
        <v>102</v>
      </c>
      <c r="AK509" s="24">
        <f t="shared" si="147"/>
        <v>1660</v>
      </c>
      <c r="AL509" s="24">
        <f t="shared" si="148"/>
        <v>17800</v>
      </c>
      <c r="AM509" s="24">
        <f t="shared" si="148"/>
        <v>19920</v>
      </c>
      <c r="AO509" s="24">
        <f t="shared" si="156"/>
        <v>33</v>
      </c>
      <c r="AP509" s="24">
        <f t="shared" si="157"/>
        <v>2330</v>
      </c>
      <c r="AQ509" s="24" t="str">
        <f t="shared" si="158"/>
        <v>T2</v>
      </c>
      <c r="AR509" s="24">
        <f t="shared" si="159"/>
        <v>2</v>
      </c>
      <c r="AS509" s="24">
        <f t="shared" si="160"/>
        <v>1</v>
      </c>
      <c r="AT509" s="24">
        <f t="shared" si="149"/>
        <v>5</v>
      </c>
      <c r="AU509" s="24">
        <f t="shared" si="150"/>
        <v>10</v>
      </c>
      <c r="AV509" s="24">
        <f t="shared" si="151"/>
        <v>1</v>
      </c>
      <c r="AW509" s="24">
        <f t="shared" si="162"/>
        <v>550</v>
      </c>
      <c r="AX509" s="24">
        <f t="shared" si="161"/>
        <v>100</v>
      </c>
      <c r="AY509" s="24">
        <f t="shared" si="152"/>
        <v>450</v>
      </c>
    </row>
    <row r="510" spans="31:51">
      <c r="AE510" s="24">
        <f t="shared" si="153"/>
        <v>17</v>
      </c>
      <c r="AF510" s="24">
        <f t="shared" si="144"/>
        <v>1350</v>
      </c>
      <c r="AG510" s="24" t="str">
        <f t="shared" si="154"/>
        <v>T1</v>
      </c>
      <c r="AH510" s="24">
        <f t="shared" si="146"/>
        <v>30</v>
      </c>
      <c r="AI510" s="24">
        <f t="shared" si="155"/>
        <v>27</v>
      </c>
      <c r="AJ510" s="24">
        <f t="shared" si="145"/>
        <v>102</v>
      </c>
      <c r="AK510" s="24">
        <f t="shared" si="147"/>
        <v>1770</v>
      </c>
      <c r="AL510" s="24">
        <f t="shared" si="148"/>
        <v>21000</v>
      </c>
      <c r="AM510" s="24">
        <f t="shared" si="148"/>
        <v>23520</v>
      </c>
      <c r="AO510" s="24">
        <f t="shared" si="156"/>
        <v>33</v>
      </c>
      <c r="AP510" s="24">
        <f t="shared" si="157"/>
        <v>2330</v>
      </c>
      <c r="AQ510" s="24" t="str">
        <f t="shared" si="158"/>
        <v>T2</v>
      </c>
      <c r="AR510" s="24">
        <f t="shared" si="159"/>
        <v>2</v>
      </c>
      <c r="AS510" s="24">
        <f t="shared" si="160"/>
        <v>2</v>
      </c>
      <c r="AT510" s="24">
        <f t="shared" si="149"/>
        <v>5</v>
      </c>
      <c r="AU510" s="24">
        <f t="shared" si="150"/>
        <v>10</v>
      </c>
      <c r="AV510" s="24">
        <f t="shared" si="151"/>
        <v>1</v>
      </c>
      <c r="AW510" s="24">
        <f t="shared" si="162"/>
        <v>550</v>
      </c>
      <c r="AX510" s="24">
        <f t="shared" si="161"/>
        <v>100</v>
      </c>
      <c r="AY510" s="24">
        <f t="shared" si="152"/>
        <v>575</v>
      </c>
    </row>
    <row r="511" spans="31:51">
      <c r="AE511" s="24">
        <f t="shared" si="153"/>
        <v>17</v>
      </c>
      <c r="AF511" s="24">
        <f t="shared" si="144"/>
        <v>1350</v>
      </c>
      <c r="AG511" s="24" t="str">
        <f t="shared" si="154"/>
        <v>T1</v>
      </c>
      <c r="AH511" s="24">
        <f t="shared" si="146"/>
        <v>30</v>
      </c>
      <c r="AI511" s="24">
        <f t="shared" si="155"/>
        <v>28</v>
      </c>
      <c r="AJ511" s="24">
        <f t="shared" si="145"/>
        <v>102</v>
      </c>
      <c r="AK511" s="24">
        <f t="shared" si="147"/>
        <v>1880</v>
      </c>
      <c r="AL511" s="24">
        <f t="shared" si="148"/>
        <v>24500</v>
      </c>
      <c r="AM511" s="24">
        <f t="shared" si="148"/>
        <v>27150</v>
      </c>
      <c r="AO511" s="24">
        <f t="shared" si="156"/>
        <v>33</v>
      </c>
      <c r="AP511" s="24">
        <f t="shared" si="157"/>
        <v>2330</v>
      </c>
      <c r="AQ511" s="24" t="str">
        <f t="shared" si="158"/>
        <v>T2</v>
      </c>
      <c r="AR511" s="24">
        <f t="shared" si="159"/>
        <v>3</v>
      </c>
      <c r="AS511" s="24">
        <f t="shared" si="160"/>
        <v>0</v>
      </c>
      <c r="AT511" s="24">
        <f t="shared" si="149"/>
        <v>5</v>
      </c>
      <c r="AU511" s="24">
        <f t="shared" si="150"/>
        <v>20</v>
      </c>
      <c r="AV511" s="24">
        <f t="shared" si="151"/>
        <v>1</v>
      </c>
      <c r="AW511" s="24">
        <f t="shared" si="162"/>
        <v>650</v>
      </c>
      <c r="AX511" s="24">
        <f t="shared" si="161"/>
        <v>100</v>
      </c>
      <c r="AY511" s="24">
        <f t="shared" si="152"/>
        <v>737</v>
      </c>
    </row>
    <row r="512" spans="31:51">
      <c r="AE512" s="24">
        <f t="shared" si="153"/>
        <v>17</v>
      </c>
      <c r="AF512" s="24">
        <f t="shared" si="144"/>
        <v>1350</v>
      </c>
      <c r="AG512" s="24" t="str">
        <f t="shared" si="154"/>
        <v>T1</v>
      </c>
      <c r="AH512" s="24">
        <f t="shared" si="146"/>
        <v>30</v>
      </c>
      <c r="AI512" s="24">
        <f t="shared" si="155"/>
        <v>29</v>
      </c>
      <c r="AJ512" s="24">
        <f t="shared" si="145"/>
        <v>102</v>
      </c>
      <c r="AK512" s="24">
        <f t="shared" si="147"/>
        <v>1990</v>
      </c>
      <c r="AL512" s="24">
        <f t="shared" si="148"/>
        <v>27500</v>
      </c>
      <c r="AM512" s="24">
        <f t="shared" si="148"/>
        <v>30750</v>
      </c>
      <c r="AO512" s="24">
        <f t="shared" si="156"/>
        <v>33</v>
      </c>
      <c r="AP512" s="24">
        <f t="shared" si="157"/>
        <v>2330</v>
      </c>
      <c r="AQ512" s="24" t="str">
        <f t="shared" si="158"/>
        <v>T2</v>
      </c>
      <c r="AR512" s="24">
        <f t="shared" si="159"/>
        <v>3</v>
      </c>
      <c r="AS512" s="24">
        <f t="shared" si="160"/>
        <v>1</v>
      </c>
      <c r="AT512" s="24">
        <f t="shared" si="149"/>
        <v>5</v>
      </c>
      <c r="AU512" s="24">
        <f t="shared" si="150"/>
        <v>20</v>
      </c>
      <c r="AV512" s="24">
        <f t="shared" si="151"/>
        <v>1</v>
      </c>
      <c r="AW512" s="24">
        <f t="shared" si="162"/>
        <v>2600</v>
      </c>
      <c r="AX512" s="24">
        <f t="shared" si="161"/>
        <v>100</v>
      </c>
      <c r="AY512" s="24">
        <f t="shared" si="152"/>
        <v>899</v>
      </c>
    </row>
    <row r="513" spans="31:51">
      <c r="AE513" s="24">
        <f t="shared" si="153"/>
        <v>17</v>
      </c>
      <c r="AF513" s="24">
        <f t="shared" si="144"/>
        <v>1350</v>
      </c>
      <c r="AG513" s="24" t="str">
        <f t="shared" si="154"/>
        <v>T1</v>
      </c>
      <c r="AH513" s="24">
        <f t="shared" si="146"/>
        <v>30</v>
      </c>
      <c r="AI513" s="24">
        <f t="shared" si="155"/>
        <v>30</v>
      </c>
      <c r="AJ513" s="24">
        <f t="shared" si="145"/>
        <v>102</v>
      </c>
      <c r="AK513" s="24">
        <f t="shared" si="147"/>
        <v>2100</v>
      </c>
      <c r="AL513" s="24">
        <f t="shared" si="148"/>
        <v>31000</v>
      </c>
      <c r="AM513" s="24">
        <f t="shared" si="148"/>
        <v>34380</v>
      </c>
      <c r="AO513" s="24">
        <f t="shared" si="156"/>
        <v>33</v>
      </c>
      <c r="AP513" s="24">
        <f t="shared" si="157"/>
        <v>2330</v>
      </c>
      <c r="AQ513" s="24" t="str">
        <f t="shared" si="158"/>
        <v>T2</v>
      </c>
      <c r="AR513" s="24">
        <f t="shared" si="159"/>
        <v>3</v>
      </c>
      <c r="AS513" s="24">
        <f t="shared" si="160"/>
        <v>2</v>
      </c>
      <c r="AT513" s="24">
        <f t="shared" si="149"/>
        <v>5</v>
      </c>
      <c r="AU513" s="24">
        <f t="shared" si="150"/>
        <v>20</v>
      </c>
      <c r="AV513" s="24">
        <f t="shared" si="151"/>
        <v>1</v>
      </c>
      <c r="AW513" s="24">
        <f t="shared" si="162"/>
        <v>2600</v>
      </c>
      <c r="AX513" s="24">
        <f t="shared" si="161"/>
        <v>100</v>
      </c>
      <c r="AY513" s="24">
        <f t="shared" si="152"/>
        <v>1061</v>
      </c>
    </row>
    <row r="514" spans="31:51">
      <c r="AE514" s="24">
        <f t="shared" si="153"/>
        <v>18</v>
      </c>
      <c r="AF514" s="24">
        <f t="shared" si="144"/>
        <v>1360</v>
      </c>
      <c r="AG514" s="24" t="str">
        <f t="shared" si="154"/>
        <v>T1</v>
      </c>
      <c r="AH514" s="24">
        <f t="shared" si="146"/>
        <v>30</v>
      </c>
      <c r="AI514" s="24">
        <f t="shared" si="155"/>
        <v>1</v>
      </c>
      <c r="AJ514" s="24">
        <f t="shared" si="145"/>
        <v>102</v>
      </c>
      <c r="AK514" s="24">
        <f t="shared" si="147"/>
        <v>25</v>
      </c>
      <c r="AL514" s="24">
        <f t="shared" si="148"/>
        <v>80</v>
      </c>
      <c r="AM514" s="24">
        <f t="shared" si="148"/>
        <v>30</v>
      </c>
      <c r="AO514" s="24">
        <f t="shared" si="156"/>
        <v>33</v>
      </c>
      <c r="AP514" s="24">
        <f t="shared" si="157"/>
        <v>2330</v>
      </c>
      <c r="AQ514" s="24" t="str">
        <f t="shared" si="158"/>
        <v>T2</v>
      </c>
      <c r="AR514" s="24">
        <f t="shared" si="159"/>
        <v>3</v>
      </c>
      <c r="AS514" s="24">
        <f t="shared" si="160"/>
        <v>3</v>
      </c>
      <c r="AT514" s="24">
        <f t="shared" si="149"/>
        <v>5</v>
      </c>
      <c r="AU514" s="24">
        <f t="shared" si="150"/>
        <v>20</v>
      </c>
      <c r="AV514" s="24">
        <f t="shared" si="151"/>
        <v>1</v>
      </c>
      <c r="AW514" s="24">
        <f t="shared" si="162"/>
        <v>2600</v>
      </c>
      <c r="AX514" s="24">
        <f t="shared" si="161"/>
        <v>100</v>
      </c>
      <c r="AY514" s="24">
        <f t="shared" si="152"/>
        <v>1223</v>
      </c>
    </row>
    <row r="515" spans="31:51">
      <c r="AE515" s="24">
        <f t="shared" si="153"/>
        <v>18</v>
      </c>
      <c r="AF515" s="24">
        <f t="shared" si="144"/>
        <v>1360</v>
      </c>
      <c r="AG515" s="24" t="str">
        <f t="shared" si="154"/>
        <v>T1</v>
      </c>
      <c r="AH515" s="24">
        <f t="shared" si="146"/>
        <v>30</v>
      </c>
      <c r="AI515" s="24">
        <f t="shared" si="155"/>
        <v>2</v>
      </c>
      <c r="AJ515" s="24">
        <f t="shared" si="145"/>
        <v>102</v>
      </c>
      <c r="AK515" s="24">
        <f t="shared" si="147"/>
        <v>50</v>
      </c>
      <c r="AL515" s="24">
        <f t="shared" si="148"/>
        <v>120</v>
      </c>
      <c r="AM515" s="24">
        <f t="shared" si="148"/>
        <v>300</v>
      </c>
      <c r="AO515" s="24">
        <f t="shared" si="156"/>
        <v>33</v>
      </c>
      <c r="AP515" s="24">
        <f t="shared" si="157"/>
        <v>2330</v>
      </c>
      <c r="AQ515" s="24" t="str">
        <f t="shared" si="158"/>
        <v>T2</v>
      </c>
      <c r="AR515" s="24">
        <f t="shared" si="159"/>
        <v>4</v>
      </c>
      <c r="AS515" s="24">
        <f t="shared" si="160"/>
        <v>0</v>
      </c>
      <c r="AT515" s="24">
        <f t="shared" si="149"/>
        <v>5</v>
      </c>
      <c r="AU515" s="24">
        <f t="shared" si="150"/>
        <v>30</v>
      </c>
      <c r="AV515" s="24">
        <f t="shared" si="151"/>
        <v>1</v>
      </c>
      <c r="AW515" s="24">
        <f t="shared" si="162"/>
        <v>3100</v>
      </c>
      <c r="AX515" s="24">
        <f t="shared" si="161"/>
        <v>100</v>
      </c>
      <c r="AY515" s="24">
        <f t="shared" si="152"/>
        <v>1405</v>
      </c>
    </row>
    <row r="516" spans="31:51">
      <c r="AE516" s="24">
        <f t="shared" si="153"/>
        <v>18</v>
      </c>
      <c r="AF516" s="24">
        <f t="shared" ref="AF516:AF579" si="163">VLOOKUP(AE516,$Z$3:$AC$57,MATCH(AF$3,$Z$3:$AC$3,0),FALSE)</f>
        <v>1360</v>
      </c>
      <c r="AG516" s="24" t="str">
        <f t="shared" si="154"/>
        <v>T1</v>
      </c>
      <c r="AH516" s="24">
        <f t="shared" si="146"/>
        <v>30</v>
      </c>
      <c r="AI516" s="24">
        <f t="shared" si="155"/>
        <v>3</v>
      </c>
      <c r="AJ516" s="24">
        <f t="shared" ref="AJ516:AJ579" si="164">VLOOKUP(AE516,$Z$3:$AC$57,MATCH(AJ$3,$Z$3:$AC$3,0),FALSE)</f>
        <v>102</v>
      </c>
      <c r="AK516" s="24">
        <f t="shared" si="147"/>
        <v>75</v>
      </c>
      <c r="AL516" s="24">
        <f t="shared" si="148"/>
        <v>150</v>
      </c>
      <c r="AM516" s="24">
        <f t="shared" si="148"/>
        <v>570</v>
      </c>
      <c r="AO516" s="24">
        <f t="shared" si="156"/>
        <v>33</v>
      </c>
      <c r="AP516" s="24">
        <f t="shared" si="157"/>
        <v>2330</v>
      </c>
      <c r="AQ516" s="24" t="str">
        <f t="shared" si="158"/>
        <v>T2</v>
      </c>
      <c r="AR516" s="24">
        <f t="shared" si="159"/>
        <v>4</v>
      </c>
      <c r="AS516" s="24">
        <f t="shared" si="160"/>
        <v>1</v>
      </c>
      <c r="AT516" s="24">
        <f t="shared" si="149"/>
        <v>5</v>
      </c>
      <c r="AU516" s="24">
        <f t="shared" si="150"/>
        <v>30</v>
      </c>
      <c r="AV516" s="24">
        <f t="shared" si="151"/>
        <v>1</v>
      </c>
      <c r="AW516" s="24">
        <f t="shared" si="162"/>
        <v>15500</v>
      </c>
      <c r="AX516" s="24">
        <f t="shared" si="161"/>
        <v>100</v>
      </c>
      <c r="AY516" s="24">
        <f t="shared" si="152"/>
        <v>1587</v>
      </c>
    </row>
    <row r="517" spans="31:51">
      <c r="AE517" s="24">
        <f t="shared" si="153"/>
        <v>18</v>
      </c>
      <c r="AF517" s="24">
        <f t="shared" si="163"/>
        <v>1360</v>
      </c>
      <c r="AG517" s="24" t="str">
        <f t="shared" si="154"/>
        <v>T1</v>
      </c>
      <c r="AH517" s="24">
        <f t="shared" ref="AH517:AH580" si="165">VLOOKUP(VLOOKUP(AG517,$B$3:$D$6,3,FALSE),$F$3:$G$9,2,FALSE)</f>
        <v>30</v>
      </c>
      <c r="AI517" s="24">
        <f t="shared" si="155"/>
        <v>4</v>
      </c>
      <c r="AJ517" s="24">
        <f t="shared" si="164"/>
        <v>102</v>
      </c>
      <c r="AK517" s="24">
        <f t="shared" ref="AK517:AK580" si="166">VLOOKUP(AI517,$T$3:$X$63,MATCH("累计属性",$T$3:$X$3,0),FALSE)</f>
        <v>100</v>
      </c>
      <c r="AL517" s="24">
        <f t="shared" ref="AL517:AM580" si="167">VLOOKUP($AI517,$T$3:$X$63,MATCH(AL$3,$T$3:$X$3,0),FALSE)</f>
        <v>190</v>
      </c>
      <c r="AM517" s="24">
        <f t="shared" si="167"/>
        <v>870</v>
      </c>
      <c r="AO517" s="24">
        <f t="shared" si="156"/>
        <v>33</v>
      </c>
      <c r="AP517" s="24">
        <f t="shared" si="157"/>
        <v>2330</v>
      </c>
      <c r="AQ517" s="24" t="str">
        <f t="shared" si="158"/>
        <v>T2</v>
      </c>
      <c r="AR517" s="24">
        <f t="shared" si="159"/>
        <v>4</v>
      </c>
      <c r="AS517" s="24">
        <f t="shared" si="160"/>
        <v>2</v>
      </c>
      <c r="AT517" s="24">
        <f t="shared" ref="AT517:AT580" si="168">VLOOKUP($AQ517,$B$3:$D$6,MATCH(AT$3,$B$3:$D$3,0),FALSE)</f>
        <v>5</v>
      </c>
      <c r="AU517" s="24">
        <f t="shared" ref="AU517:AU580" si="169">VLOOKUP($AR517,$F$3:$G$9,MATCH(AU$3,$F$3:$G$3,0),FALSE)</f>
        <v>30</v>
      </c>
      <c r="AV517" s="24">
        <f t="shared" ref="AV517:AV580" si="170">IF(AP517&lt;&gt;AP518,0,1)</f>
        <v>1</v>
      </c>
      <c r="AW517" s="24">
        <f t="shared" si="162"/>
        <v>15500</v>
      </c>
      <c r="AX517" s="24">
        <f t="shared" si="161"/>
        <v>100</v>
      </c>
      <c r="AY517" s="24">
        <f t="shared" ref="AY517:AY580" si="171">VLOOKUP($AR517&amp;"星"&amp;$AS517&amp;"亮",$I$3:$R$57,MATCH(AY$3,$I$3:$R$3,0),FALSE)</f>
        <v>1769</v>
      </c>
    </row>
    <row r="518" spans="31:51">
      <c r="AE518" s="24">
        <f t="shared" ref="AE518:AE581" si="172">IF(AH517=AI517,AE517+1,AE517)</f>
        <v>18</v>
      </c>
      <c r="AF518" s="24">
        <f t="shared" si="163"/>
        <v>1360</v>
      </c>
      <c r="AG518" s="24" t="str">
        <f t="shared" ref="AG518:AG581" si="173">"T"&amp;LEFT(AF518,1)</f>
        <v>T1</v>
      </c>
      <c r="AH518" s="24">
        <f t="shared" si="165"/>
        <v>30</v>
      </c>
      <c r="AI518" s="24">
        <f t="shared" ref="AI518:AI581" si="174">IF(AH517=AI517,1,AI517+1)</f>
        <v>5</v>
      </c>
      <c r="AJ518" s="24">
        <f t="shared" si="164"/>
        <v>102</v>
      </c>
      <c r="AK518" s="24">
        <f t="shared" si="166"/>
        <v>125</v>
      </c>
      <c r="AL518" s="24">
        <f t="shared" si="167"/>
        <v>230</v>
      </c>
      <c r="AM518" s="24">
        <f t="shared" si="167"/>
        <v>1140</v>
      </c>
      <c r="AO518" s="24">
        <f t="shared" si="156"/>
        <v>33</v>
      </c>
      <c r="AP518" s="24">
        <f t="shared" si="157"/>
        <v>2330</v>
      </c>
      <c r="AQ518" s="24" t="str">
        <f t="shared" si="158"/>
        <v>T2</v>
      </c>
      <c r="AR518" s="24">
        <f t="shared" si="159"/>
        <v>4</v>
      </c>
      <c r="AS518" s="24">
        <f t="shared" si="160"/>
        <v>3</v>
      </c>
      <c r="AT518" s="24">
        <f t="shared" si="168"/>
        <v>5</v>
      </c>
      <c r="AU518" s="24">
        <f t="shared" si="169"/>
        <v>30</v>
      </c>
      <c r="AV518" s="24">
        <f t="shared" si="170"/>
        <v>1</v>
      </c>
      <c r="AW518" s="24">
        <f t="shared" si="162"/>
        <v>15500</v>
      </c>
      <c r="AX518" s="24">
        <f t="shared" si="161"/>
        <v>100</v>
      </c>
      <c r="AY518" s="24">
        <f t="shared" si="171"/>
        <v>1951</v>
      </c>
    </row>
    <row r="519" spans="31:51">
      <c r="AE519" s="24">
        <f t="shared" si="172"/>
        <v>18</v>
      </c>
      <c r="AF519" s="24">
        <f t="shared" si="163"/>
        <v>1360</v>
      </c>
      <c r="AG519" s="24" t="str">
        <f t="shared" si="173"/>
        <v>T1</v>
      </c>
      <c r="AH519" s="24">
        <f t="shared" si="165"/>
        <v>30</v>
      </c>
      <c r="AI519" s="24">
        <f t="shared" si="174"/>
        <v>6</v>
      </c>
      <c r="AJ519" s="24">
        <f t="shared" si="164"/>
        <v>102</v>
      </c>
      <c r="AK519" s="24">
        <f t="shared" si="166"/>
        <v>170</v>
      </c>
      <c r="AL519" s="24">
        <f t="shared" si="167"/>
        <v>350</v>
      </c>
      <c r="AM519" s="24">
        <f t="shared" si="167"/>
        <v>960</v>
      </c>
      <c r="AO519" s="24">
        <f t="shared" si="156"/>
        <v>33</v>
      </c>
      <c r="AP519" s="24">
        <f t="shared" si="157"/>
        <v>2330</v>
      </c>
      <c r="AQ519" s="24" t="str">
        <f t="shared" si="158"/>
        <v>T2</v>
      </c>
      <c r="AR519" s="24">
        <f t="shared" si="159"/>
        <v>4</v>
      </c>
      <c r="AS519" s="24">
        <f t="shared" si="160"/>
        <v>4</v>
      </c>
      <c r="AT519" s="24">
        <f t="shared" si="168"/>
        <v>5</v>
      </c>
      <c r="AU519" s="24">
        <f t="shared" si="169"/>
        <v>30</v>
      </c>
      <c r="AV519" s="24">
        <f t="shared" si="170"/>
        <v>1</v>
      </c>
      <c r="AW519" s="24">
        <f t="shared" si="162"/>
        <v>15500</v>
      </c>
      <c r="AX519" s="24">
        <f t="shared" si="161"/>
        <v>100</v>
      </c>
      <c r="AY519" s="24">
        <f t="shared" si="171"/>
        <v>2133</v>
      </c>
    </row>
    <row r="520" spans="31:51">
      <c r="AE520" s="24">
        <f t="shared" si="172"/>
        <v>18</v>
      </c>
      <c r="AF520" s="24">
        <f t="shared" si="163"/>
        <v>1360</v>
      </c>
      <c r="AG520" s="24" t="str">
        <f t="shared" si="173"/>
        <v>T1</v>
      </c>
      <c r="AH520" s="24">
        <f t="shared" si="165"/>
        <v>30</v>
      </c>
      <c r="AI520" s="24">
        <f t="shared" si="174"/>
        <v>7</v>
      </c>
      <c r="AJ520" s="24">
        <f t="shared" si="164"/>
        <v>102</v>
      </c>
      <c r="AK520" s="24">
        <f t="shared" si="166"/>
        <v>215</v>
      </c>
      <c r="AL520" s="24">
        <f t="shared" si="167"/>
        <v>550</v>
      </c>
      <c r="AM520" s="24">
        <f t="shared" si="167"/>
        <v>1470</v>
      </c>
      <c r="AO520" s="24">
        <f t="shared" si="156"/>
        <v>33</v>
      </c>
      <c r="AP520" s="24">
        <f t="shared" si="157"/>
        <v>2330</v>
      </c>
      <c r="AQ520" s="24" t="str">
        <f t="shared" si="158"/>
        <v>T2</v>
      </c>
      <c r="AR520" s="24">
        <f t="shared" si="159"/>
        <v>5</v>
      </c>
      <c r="AS520" s="24">
        <f t="shared" si="160"/>
        <v>0</v>
      </c>
      <c r="AT520" s="24">
        <f t="shared" si="168"/>
        <v>5</v>
      </c>
      <c r="AU520" s="24">
        <f t="shared" si="169"/>
        <v>45</v>
      </c>
      <c r="AV520" s="24">
        <f t="shared" si="170"/>
        <v>1</v>
      </c>
      <c r="AW520" s="24">
        <f t="shared" si="162"/>
        <v>19000</v>
      </c>
      <c r="AX520" s="24">
        <f t="shared" si="161"/>
        <v>100</v>
      </c>
      <c r="AY520" s="24">
        <f t="shared" si="171"/>
        <v>2345</v>
      </c>
    </row>
    <row r="521" spans="31:51">
      <c r="AE521" s="24">
        <f t="shared" si="172"/>
        <v>18</v>
      </c>
      <c r="AF521" s="24">
        <f t="shared" si="163"/>
        <v>1360</v>
      </c>
      <c r="AG521" s="24" t="str">
        <f t="shared" si="173"/>
        <v>T1</v>
      </c>
      <c r="AH521" s="24">
        <f t="shared" si="165"/>
        <v>30</v>
      </c>
      <c r="AI521" s="24">
        <f t="shared" si="174"/>
        <v>8</v>
      </c>
      <c r="AJ521" s="24">
        <f t="shared" si="164"/>
        <v>102</v>
      </c>
      <c r="AK521" s="24">
        <f t="shared" si="166"/>
        <v>260</v>
      </c>
      <c r="AL521" s="24">
        <f t="shared" si="167"/>
        <v>700</v>
      </c>
      <c r="AM521" s="24">
        <f t="shared" si="167"/>
        <v>1950</v>
      </c>
      <c r="AO521" s="24">
        <f t="shared" si="156"/>
        <v>33</v>
      </c>
      <c r="AP521" s="24">
        <f t="shared" si="157"/>
        <v>2330</v>
      </c>
      <c r="AQ521" s="24" t="str">
        <f t="shared" si="158"/>
        <v>T2</v>
      </c>
      <c r="AR521" s="24">
        <f t="shared" si="159"/>
        <v>5</v>
      </c>
      <c r="AS521" s="24">
        <f t="shared" si="160"/>
        <v>1</v>
      </c>
      <c r="AT521" s="24">
        <f t="shared" si="168"/>
        <v>5</v>
      </c>
      <c r="AU521" s="24">
        <f t="shared" si="169"/>
        <v>45</v>
      </c>
      <c r="AV521" s="24">
        <f t="shared" si="170"/>
        <v>1</v>
      </c>
      <c r="AW521" s="24">
        <f t="shared" si="162"/>
        <v>113000</v>
      </c>
      <c r="AX521" s="24">
        <f t="shared" si="161"/>
        <v>100</v>
      </c>
      <c r="AY521" s="24">
        <f t="shared" si="171"/>
        <v>2557</v>
      </c>
    </row>
    <row r="522" spans="31:51">
      <c r="AE522" s="24">
        <f t="shared" si="172"/>
        <v>18</v>
      </c>
      <c r="AF522" s="24">
        <f t="shared" si="163"/>
        <v>1360</v>
      </c>
      <c r="AG522" s="24" t="str">
        <f t="shared" si="173"/>
        <v>T1</v>
      </c>
      <c r="AH522" s="24">
        <f t="shared" si="165"/>
        <v>30</v>
      </c>
      <c r="AI522" s="24">
        <f t="shared" si="174"/>
        <v>9</v>
      </c>
      <c r="AJ522" s="24">
        <f t="shared" si="164"/>
        <v>102</v>
      </c>
      <c r="AK522" s="24">
        <f t="shared" si="166"/>
        <v>305</v>
      </c>
      <c r="AL522" s="24">
        <f t="shared" si="167"/>
        <v>900</v>
      </c>
      <c r="AM522" s="24">
        <f t="shared" si="167"/>
        <v>2430</v>
      </c>
      <c r="AO522" s="24">
        <f t="shared" si="156"/>
        <v>33</v>
      </c>
      <c r="AP522" s="24">
        <f t="shared" si="157"/>
        <v>2330</v>
      </c>
      <c r="AQ522" s="24" t="str">
        <f t="shared" si="158"/>
        <v>T2</v>
      </c>
      <c r="AR522" s="24">
        <f t="shared" si="159"/>
        <v>5</v>
      </c>
      <c r="AS522" s="24">
        <f t="shared" si="160"/>
        <v>2</v>
      </c>
      <c r="AT522" s="24">
        <f t="shared" si="168"/>
        <v>5</v>
      </c>
      <c r="AU522" s="24">
        <f t="shared" si="169"/>
        <v>45</v>
      </c>
      <c r="AV522" s="24">
        <f t="shared" si="170"/>
        <v>1</v>
      </c>
      <c r="AW522" s="24">
        <f t="shared" si="162"/>
        <v>113000</v>
      </c>
      <c r="AX522" s="24">
        <f t="shared" si="161"/>
        <v>100</v>
      </c>
      <c r="AY522" s="24">
        <f t="shared" si="171"/>
        <v>2769</v>
      </c>
    </row>
    <row r="523" spans="31:51">
      <c r="AE523" s="24">
        <f t="shared" si="172"/>
        <v>18</v>
      </c>
      <c r="AF523" s="24">
        <f t="shared" si="163"/>
        <v>1360</v>
      </c>
      <c r="AG523" s="24" t="str">
        <f t="shared" si="173"/>
        <v>T1</v>
      </c>
      <c r="AH523" s="24">
        <f t="shared" si="165"/>
        <v>30</v>
      </c>
      <c r="AI523" s="24">
        <f t="shared" si="174"/>
        <v>10</v>
      </c>
      <c r="AJ523" s="24">
        <f t="shared" si="164"/>
        <v>102</v>
      </c>
      <c r="AK523" s="24">
        <f t="shared" si="166"/>
        <v>350</v>
      </c>
      <c r="AL523" s="24">
        <f t="shared" si="167"/>
        <v>1100</v>
      </c>
      <c r="AM523" s="24">
        <f t="shared" si="167"/>
        <v>2910</v>
      </c>
      <c r="AO523" s="24">
        <f t="shared" si="156"/>
        <v>33</v>
      </c>
      <c r="AP523" s="24">
        <f t="shared" si="157"/>
        <v>2330</v>
      </c>
      <c r="AQ523" s="24" t="str">
        <f t="shared" si="158"/>
        <v>T2</v>
      </c>
      <c r="AR523" s="24">
        <f t="shared" si="159"/>
        <v>5</v>
      </c>
      <c r="AS523" s="24">
        <f t="shared" si="160"/>
        <v>3</v>
      </c>
      <c r="AT523" s="24">
        <f t="shared" si="168"/>
        <v>5</v>
      </c>
      <c r="AU523" s="24">
        <f t="shared" si="169"/>
        <v>45</v>
      </c>
      <c r="AV523" s="24">
        <f t="shared" si="170"/>
        <v>1</v>
      </c>
      <c r="AW523" s="24">
        <f t="shared" si="162"/>
        <v>113000</v>
      </c>
      <c r="AX523" s="24">
        <f t="shared" si="161"/>
        <v>100</v>
      </c>
      <c r="AY523" s="24">
        <f t="shared" si="171"/>
        <v>2981</v>
      </c>
    </row>
    <row r="524" spans="31:51">
      <c r="AE524" s="24">
        <f t="shared" si="172"/>
        <v>18</v>
      </c>
      <c r="AF524" s="24">
        <f t="shared" si="163"/>
        <v>1360</v>
      </c>
      <c r="AG524" s="24" t="str">
        <f t="shared" si="173"/>
        <v>T1</v>
      </c>
      <c r="AH524" s="24">
        <f t="shared" si="165"/>
        <v>30</v>
      </c>
      <c r="AI524" s="24">
        <f t="shared" si="174"/>
        <v>11</v>
      </c>
      <c r="AJ524" s="24">
        <f t="shared" si="164"/>
        <v>102</v>
      </c>
      <c r="AK524" s="24">
        <f t="shared" si="166"/>
        <v>415</v>
      </c>
      <c r="AL524" s="24">
        <f t="shared" si="167"/>
        <v>200</v>
      </c>
      <c r="AM524" s="24">
        <f t="shared" si="167"/>
        <v>390</v>
      </c>
      <c r="AO524" s="24">
        <f t="shared" si="156"/>
        <v>33</v>
      </c>
      <c r="AP524" s="24">
        <f t="shared" si="157"/>
        <v>2330</v>
      </c>
      <c r="AQ524" s="24" t="str">
        <f t="shared" si="158"/>
        <v>T2</v>
      </c>
      <c r="AR524" s="24">
        <f t="shared" si="159"/>
        <v>5</v>
      </c>
      <c r="AS524" s="24">
        <f t="shared" si="160"/>
        <v>4</v>
      </c>
      <c r="AT524" s="24">
        <f t="shared" si="168"/>
        <v>5</v>
      </c>
      <c r="AU524" s="24">
        <f t="shared" si="169"/>
        <v>45</v>
      </c>
      <c r="AV524" s="24">
        <f t="shared" si="170"/>
        <v>1</v>
      </c>
      <c r="AW524" s="24">
        <f t="shared" si="162"/>
        <v>113000</v>
      </c>
      <c r="AX524" s="24">
        <f t="shared" si="161"/>
        <v>100</v>
      </c>
      <c r="AY524" s="24">
        <f t="shared" si="171"/>
        <v>3193</v>
      </c>
    </row>
    <row r="525" spans="31:51">
      <c r="AE525" s="24">
        <f t="shared" si="172"/>
        <v>18</v>
      </c>
      <c r="AF525" s="24">
        <f t="shared" si="163"/>
        <v>1360</v>
      </c>
      <c r="AG525" s="24" t="str">
        <f t="shared" si="173"/>
        <v>T1</v>
      </c>
      <c r="AH525" s="24">
        <f t="shared" si="165"/>
        <v>30</v>
      </c>
      <c r="AI525" s="24">
        <f t="shared" si="174"/>
        <v>12</v>
      </c>
      <c r="AJ525" s="24">
        <f t="shared" si="164"/>
        <v>102</v>
      </c>
      <c r="AK525" s="24">
        <f t="shared" si="166"/>
        <v>480</v>
      </c>
      <c r="AL525" s="24">
        <f t="shared" si="167"/>
        <v>650</v>
      </c>
      <c r="AM525" s="24">
        <f t="shared" si="167"/>
        <v>1170</v>
      </c>
      <c r="AO525" s="24">
        <f t="shared" si="156"/>
        <v>33</v>
      </c>
      <c r="AP525" s="24">
        <f t="shared" si="157"/>
        <v>2330</v>
      </c>
      <c r="AQ525" s="24" t="str">
        <f t="shared" si="158"/>
        <v>T2</v>
      </c>
      <c r="AR525" s="24">
        <f t="shared" si="159"/>
        <v>5</v>
      </c>
      <c r="AS525" s="24">
        <f t="shared" si="160"/>
        <v>5</v>
      </c>
      <c r="AT525" s="24">
        <f t="shared" si="168"/>
        <v>5</v>
      </c>
      <c r="AU525" s="24">
        <f t="shared" si="169"/>
        <v>45</v>
      </c>
      <c r="AV525" s="24">
        <f t="shared" si="170"/>
        <v>0</v>
      </c>
      <c r="AW525" s="24">
        <f t="shared" si="162"/>
        <v>113000</v>
      </c>
      <c r="AX525" s="24">
        <f t="shared" si="161"/>
        <v>100</v>
      </c>
      <c r="AY525" s="24">
        <f t="shared" si="171"/>
        <v>3405</v>
      </c>
    </row>
    <row r="526" spans="31:51">
      <c r="AE526" s="24">
        <f t="shared" si="172"/>
        <v>18</v>
      </c>
      <c r="AF526" s="24">
        <f t="shared" si="163"/>
        <v>1360</v>
      </c>
      <c r="AG526" s="24" t="str">
        <f t="shared" si="173"/>
        <v>T1</v>
      </c>
      <c r="AH526" s="24">
        <f t="shared" si="165"/>
        <v>30</v>
      </c>
      <c r="AI526" s="24">
        <f t="shared" si="174"/>
        <v>13</v>
      </c>
      <c r="AJ526" s="24">
        <f t="shared" si="164"/>
        <v>102</v>
      </c>
      <c r="AK526" s="24">
        <f t="shared" si="166"/>
        <v>545</v>
      </c>
      <c r="AL526" s="24">
        <f t="shared" si="167"/>
        <v>1100</v>
      </c>
      <c r="AM526" s="24">
        <f t="shared" si="167"/>
        <v>1980</v>
      </c>
      <c r="AO526" s="24">
        <f t="shared" si="156"/>
        <v>34</v>
      </c>
      <c r="AP526" s="24">
        <f t="shared" si="157"/>
        <v>2340</v>
      </c>
      <c r="AQ526" s="24" t="str">
        <f t="shared" si="158"/>
        <v>T2</v>
      </c>
      <c r="AR526" s="24">
        <f t="shared" si="159"/>
        <v>2</v>
      </c>
      <c r="AS526" s="24">
        <f t="shared" si="160"/>
        <v>0</v>
      </c>
      <c r="AT526" s="24">
        <f t="shared" si="168"/>
        <v>5</v>
      </c>
      <c r="AU526" s="24">
        <f t="shared" si="169"/>
        <v>10</v>
      </c>
      <c r="AV526" s="24">
        <f t="shared" si="170"/>
        <v>1</v>
      </c>
      <c r="AW526" s="24">
        <f t="shared" si="162"/>
        <v>180</v>
      </c>
      <c r="AX526" s="24">
        <f t="shared" si="161"/>
        <v>100</v>
      </c>
      <c r="AY526" s="24">
        <f t="shared" si="171"/>
        <v>325</v>
      </c>
    </row>
    <row r="527" spans="31:51">
      <c r="AE527" s="24">
        <f t="shared" si="172"/>
        <v>18</v>
      </c>
      <c r="AF527" s="24">
        <f t="shared" si="163"/>
        <v>1360</v>
      </c>
      <c r="AG527" s="24" t="str">
        <f t="shared" si="173"/>
        <v>T1</v>
      </c>
      <c r="AH527" s="24">
        <f t="shared" si="165"/>
        <v>30</v>
      </c>
      <c r="AI527" s="24">
        <f t="shared" si="174"/>
        <v>14</v>
      </c>
      <c r="AJ527" s="24">
        <f t="shared" si="164"/>
        <v>102</v>
      </c>
      <c r="AK527" s="24">
        <f t="shared" si="166"/>
        <v>610</v>
      </c>
      <c r="AL527" s="24">
        <f t="shared" si="167"/>
        <v>1550</v>
      </c>
      <c r="AM527" s="24">
        <f t="shared" si="167"/>
        <v>2760</v>
      </c>
      <c r="AO527" s="24">
        <f t="shared" si="156"/>
        <v>34</v>
      </c>
      <c r="AP527" s="24">
        <f t="shared" si="157"/>
        <v>2340</v>
      </c>
      <c r="AQ527" s="24" t="str">
        <f t="shared" si="158"/>
        <v>T2</v>
      </c>
      <c r="AR527" s="24">
        <f t="shared" si="159"/>
        <v>2</v>
      </c>
      <c r="AS527" s="24">
        <f t="shared" si="160"/>
        <v>1</v>
      </c>
      <c r="AT527" s="24">
        <f t="shared" si="168"/>
        <v>5</v>
      </c>
      <c r="AU527" s="24">
        <f t="shared" si="169"/>
        <v>10</v>
      </c>
      <c r="AV527" s="24">
        <f t="shared" si="170"/>
        <v>1</v>
      </c>
      <c r="AW527" s="24">
        <f t="shared" si="162"/>
        <v>550</v>
      </c>
      <c r="AX527" s="24">
        <f t="shared" si="161"/>
        <v>100</v>
      </c>
      <c r="AY527" s="24">
        <f t="shared" si="171"/>
        <v>450</v>
      </c>
    </row>
    <row r="528" spans="31:51">
      <c r="AE528" s="24">
        <f t="shared" si="172"/>
        <v>18</v>
      </c>
      <c r="AF528" s="24">
        <f t="shared" si="163"/>
        <v>1360</v>
      </c>
      <c r="AG528" s="24" t="str">
        <f t="shared" si="173"/>
        <v>T1</v>
      </c>
      <c r="AH528" s="24">
        <f t="shared" si="165"/>
        <v>30</v>
      </c>
      <c r="AI528" s="24">
        <f t="shared" si="174"/>
        <v>15</v>
      </c>
      <c r="AJ528" s="24">
        <f t="shared" si="164"/>
        <v>102</v>
      </c>
      <c r="AK528" s="24">
        <f t="shared" si="166"/>
        <v>675</v>
      </c>
      <c r="AL528" s="24">
        <f t="shared" si="167"/>
        <v>1950</v>
      </c>
      <c r="AM528" s="24">
        <f t="shared" si="167"/>
        <v>3540</v>
      </c>
      <c r="AO528" s="24">
        <f t="shared" si="156"/>
        <v>34</v>
      </c>
      <c r="AP528" s="24">
        <f t="shared" si="157"/>
        <v>2340</v>
      </c>
      <c r="AQ528" s="24" t="str">
        <f t="shared" si="158"/>
        <v>T2</v>
      </c>
      <c r="AR528" s="24">
        <f t="shared" si="159"/>
        <v>2</v>
      </c>
      <c r="AS528" s="24">
        <f t="shared" si="160"/>
        <v>2</v>
      </c>
      <c r="AT528" s="24">
        <f t="shared" si="168"/>
        <v>5</v>
      </c>
      <c r="AU528" s="24">
        <f t="shared" si="169"/>
        <v>10</v>
      </c>
      <c r="AV528" s="24">
        <f t="shared" si="170"/>
        <v>1</v>
      </c>
      <c r="AW528" s="24">
        <f t="shared" si="162"/>
        <v>550</v>
      </c>
      <c r="AX528" s="24">
        <f t="shared" si="161"/>
        <v>100</v>
      </c>
      <c r="AY528" s="24">
        <f t="shared" si="171"/>
        <v>575</v>
      </c>
    </row>
    <row r="529" spans="31:51">
      <c r="AE529" s="24">
        <f t="shared" si="172"/>
        <v>18</v>
      </c>
      <c r="AF529" s="24">
        <f t="shared" si="163"/>
        <v>1360</v>
      </c>
      <c r="AG529" s="24" t="str">
        <f t="shared" si="173"/>
        <v>T1</v>
      </c>
      <c r="AH529" s="24">
        <f t="shared" si="165"/>
        <v>30</v>
      </c>
      <c r="AI529" s="24">
        <f t="shared" si="174"/>
        <v>16</v>
      </c>
      <c r="AJ529" s="24">
        <f t="shared" si="164"/>
        <v>102</v>
      </c>
      <c r="AK529" s="24">
        <f t="shared" si="166"/>
        <v>740</v>
      </c>
      <c r="AL529" s="24">
        <f t="shared" si="167"/>
        <v>2400</v>
      </c>
      <c r="AM529" s="24">
        <f t="shared" si="167"/>
        <v>4350</v>
      </c>
      <c r="AO529" s="24">
        <f t="shared" si="156"/>
        <v>34</v>
      </c>
      <c r="AP529" s="24">
        <f t="shared" si="157"/>
        <v>2340</v>
      </c>
      <c r="AQ529" s="24" t="str">
        <f t="shared" si="158"/>
        <v>T2</v>
      </c>
      <c r="AR529" s="24">
        <f t="shared" si="159"/>
        <v>3</v>
      </c>
      <c r="AS529" s="24">
        <f t="shared" si="160"/>
        <v>0</v>
      </c>
      <c r="AT529" s="24">
        <f t="shared" si="168"/>
        <v>5</v>
      </c>
      <c r="AU529" s="24">
        <f t="shared" si="169"/>
        <v>20</v>
      </c>
      <c r="AV529" s="24">
        <f t="shared" si="170"/>
        <v>1</v>
      </c>
      <c r="AW529" s="24">
        <f t="shared" si="162"/>
        <v>650</v>
      </c>
      <c r="AX529" s="24">
        <f t="shared" si="161"/>
        <v>100</v>
      </c>
      <c r="AY529" s="24">
        <f t="shared" si="171"/>
        <v>737</v>
      </c>
    </row>
    <row r="530" spans="31:51">
      <c r="AE530" s="24">
        <f t="shared" si="172"/>
        <v>18</v>
      </c>
      <c r="AF530" s="24">
        <f t="shared" si="163"/>
        <v>1360</v>
      </c>
      <c r="AG530" s="24" t="str">
        <f t="shared" si="173"/>
        <v>T1</v>
      </c>
      <c r="AH530" s="24">
        <f t="shared" si="165"/>
        <v>30</v>
      </c>
      <c r="AI530" s="24">
        <f t="shared" si="174"/>
        <v>17</v>
      </c>
      <c r="AJ530" s="24">
        <f t="shared" si="164"/>
        <v>102</v>
      </c>
      <c r="AK530" s="24">
        <f t="shared" si="166"/>
        <v>805</v>
      </c>
      <c r="AL530" s="24">
        <f t="shared" si="167"/>
        <v>2850</v>
      </c>
      <c r="AM530" s="24">
        <f t="shared" si="167"/>
        <v>5130</v>
      </c>
      <c r="AO530" s="24">
        <f t="shared" si="156"/>
        <v>34</v>
      </c>
      <c r="AP530" s="24">
        <f t="shared" si="157"/>
        <v>2340</v>
      </c>
      <c r="AQ530" s="24" t="str">
        <f t="shared" si="158"/>
        <v>T2</v>
      </c>
      <c r="AR530" s="24">
        <f t="shared" si="159"/>
        <v>3</v>
      </c>
      <c r="AS530" s="24">
        <f t="shared" si="160"/>
        <v>1</v>
      </c>
      <c r="AT530" s="24">
        <f t="shared" si="168"/>
        <v>5</v>
      </c>
      <c r="AU530" s="24">
        <f t="shared" si="169"/>
        <v>20</v>
      </c>
      <c r="AV530" s="24">
        <f t="shared" si="170"/>
        <v>1</v>
      </c>
      <c r="AW530" s="24">
        <f t="shared" si="162"/>
        <v>2600</v>
      </c>
      <c r="AX530" s="24">
        <f t="shared" si="161"/>
        <v>100</v>
      </c>
      <c r="AY530" s="24">
        <f t="shared" si="171"/>
        <v>899</v>
      </c>
    </row>
    <row r="531" spans="31:51">
      <c r="AE531" s="24">
        <f t="shared" si="172"/>
        <v>18</v>
      </c>
      <c r="AF531" s="24">
        <f t="shared" si="163"/>
        <v>1360</v>
      </c>
      <c r="AG531" s="24" t="str">
        <f t="shared" si="173"/>
        <v>T1</v>
      </c>
      <c r="AH531" s="24">
        <f t="shared" si="165"/>
        <v>30</v>
      </c>
      <c r="AI531" s="24">
        <f t="shared" si="174"/>
        <v>18</v>
      </c>
      <c r="AJ531" s="24">
        <f t="shared" si="164"/>
        <v>102</v>
      </c>
      <c r="AK531" s="24">
        <f t="shared" si="166"/>
        <v>870</v>
      </c>
      <c r="AL531" s="24">
        <f t="shared" si="167"/>
        <v>3300</v>
      </c>
      <c r="AM531" s="24">
        <f t="shared" si="167"/>
        <v>5910</v>
      </c>
      <c r="AO531" s="24">
        <f t="shared" si="156"/>
        <v>34</v>
      </c>
      <c r="AP531" s="24">
        <f t="shared" si="157"/>
        <v>2340</v>
      </c>
      <c r="AQ531" s="24" t="str">
        <f t="shared" si="158"/>
        <v>T2</v>
      </c>
      <c r="AR531" s="24">
        <f t="shared" si="159"/>
        <v>3</v>
      </c>
      <c r="AS531" s="24">
        <f t="shared" si="160"/>
        <v>2</v>
      </c>
      <c r="AT531" s="24">
        <f t="shared" si="168"/>
        <v>5</v>
      </c>
      <c r="AU531" s="24">
        <f t="shared" si="169"/>
        <v>20</v>
      </c>
      <c r="AV531" s="24">
        <f t="shared" si="170"/>
        <v>1</v>
      </c>
      <c r="AW531" s="24">
        <f t="shared" si="162"/>
        <v>2600</v>
      </c>
      <c r="AX531" s="24">
        <f t="shared" si="161"/>
        <v>100</v>
      </c>
      <c r="AY531" s="24">
        <f t="shared" si="171"/>
        <v>1061</v>
      </c>
    </row>
    <row r="532" spans="31:51">
      <c r="AE532" s="24">
        <f t="shared" si="172"/>
        <v>18</v>
      </c>
      <c r="AF532" s="24">
        <f t="shared" si="163"/>
        <v>1360</v>
      </c>
      <c r="AG532" s="24" t="str">
        <f t="shared" si="173"/>
        <v>T1</v>
      </c>
      <c r="AH532" s="24">
        <f t="shared" si="165"/>
        <v>30</v>
      </c>
      <c r="AI532" s="24">
        <f t="shared" si="174"/>
        <v>19</v>
      </c>
      <c r="AJ532" s="24">
        <f t="shared" si="164"/>
        <v>102</v>
      </c>
      <c r="AK532" s="24">
        <f t="shared" si="166"/>
        <v>935</v>
      </c>
      <c r="AL532" s="24">
        <f t="shared" si="167"/>
        <v>3700</v>
      </c>
      <c r="AM532" s="24">
        <f t="shared" si="167"/>
        <v>6720</v>
      </c>
      <c r="AO532" s="24">
        <f t="shared" si="156"/>
        <v>34</v>
      </c>
      <c r="AP532" s="24">
        <f t="shared" si="157"/>
        <v>2340</v>
      </c>
      <c r="AQ532" s="24" t="str">
        <f t="shared" si="158"/>
        <v>T2</v>
      </c>
      <c r="AR532" s="24">
        <f t="shared" si="159"/>
        <v>3</v>
      </c>
      <c r="AS532" s="24">
        <f t="shared" si="160"/>
        <v>3</v>
      </c>
      <c r="AT532" s="24">
        <f t="shared" si="168"/>
        <v>5</v>
      </c>
      <c r="AU532" s="24">
        <f t="shared" si="169"/>
        <v>20</v>
      </c>
      <c r="AV532" s="24">
        <f t="shared" si="170"/>
        <v>1</v>
      </c>
      <c r="AW532" s="24">
        <f t="shared" si="162"/>
        <v>2600</v>
      </c>
      <c r="AX532" s="24">
        <f t="shared" si="161"/>
        <v>100</v>
      </c>
      <c r="AY532" s="24">
        <f t="shared" si="171"/>
        <v>1223</v>
      </c>
    </row>
    <row r="533" spans="31:51">
      <c r="AE533" s="24">
        <f t="shared" si="172"/>
        <v>18</v>
      </c>
      <c r="AF533" s="24">
        <f t="shared" si="163"/>
        <v>1360</v>
      </c>
      <c r="AG533" s="24" t="str">
        <f t="shared" si="173"/>
        <v>T1</v>
      </c>
      <c r="AH533" s="24">
        <f t="shared" si="165"/>
        <v>30</v>
      </c>
      <c r="AI533" s="24">
        <f t="shared" si="174"/>
        <v>20</v>
      </c>
      <c r="AJ533" s="24">
        <f t="shared" si="164"/>
        <v>102</v>
      </c>
      <c r="AK533" s="24">
        <f t="shared" si="166"/>
        <v>1000</v>
      </c>
      <c r="AL533" s="24">
        <f t="shared" si="167"/>
        <v>4200</v>
      </c>
      <c r="AM533" s="24">
        <f t="shared" si="167"/>
        <v>7500</v>
      </c>
      <c r="AO533" s="24">
        <f t="shared" si="156"/>
        <v>34</v>
      </c>
      <c r="AP533" s="24">
        <f t="shared" si="157"/>
        <v>2340</v>
      </c>
      <c r="AQ533" s="24" t="str">
        <f t="shared" si="158"/>
        <v>T2</v>
      </c>
      <c r="AR533" s="24">
        <f t="shared" si="159"/>
        <v>4</v>
      </c>
      <c r="AS533" s="24">
        <f t="shared" si="160"/>
        <v>0</v>
      </c>
      <c r="AT533" s="24">
        <f t="shared" si="168"/>
        <v>5</v>
      </c>
      <c r="AU533" s="24">
        <f t="shared" si="169"/>
        <v>30</v>
      </c>
      <c r="AV533" s="24">
        <f t="shared" si="170"/>
        <v>1</v>
      </c>
      <c r="AW533" s="24">
        <f t="shared" si="162"/>
        <v>3100</v>
      </c>
      <c r="AX533" s="24">
        <f t="shared" si="161"/>
        <v>100</v>
      </c>
      <c r="AY533" s="24">
        <f t="shared" si="171"/>
        <v>1405</v>
      </c>
    </row>
    <row r="534" spans="31:51">
      <c r="AE534" s="24">
        <f t="shared" si="172"/>
        <v>18</v>
      </c>
      <c r="AF534" s="24">
        <f t="shared" si="163"/>
        <v>1360</v>
      </c>
      <c r="AG534" s="24" t="str">
        <f t="shared" si="173"/>
        <v>T1</v>
      </c>
      <c r="AH534" s="24">
        <f t="shared" si="165"/>
        <v>30</v>
      </c>
      <c r="AI534" s="24">
        <f t="shared" si="174"/>
        <v>21</v>
      </c>
      <c r="AJ534" s="24">
        <f t="shared" si="164"/>
        <v>102</v>
      </c>
      <c r="AK534" s="24">
        <f t="shared" si="166"/>
        <v>1110</v>
      </c>
      <c r="AL534" s="24">
        <f t="shared" si="167"/>
        <v>1600</v>
      </c>
      <c r="AM534" s="24">
        <f t="shared" si="167"/>
        <v>1800</v>
      </c>
      <c r="AO534" s="24">
        <f t="shared" si="156"/>
        <v>34</v>
      </c>
      <c r="AP534" s="24">
        <f t="shared" si="157"/>
        <v>2340</v>
      </c>
      <c r="AQ534" s="24" t="str">
        <f t="shared" si="158"/>
        <v>T2</v>
      </c>
      <c r="AR534" s="24">
        <f t="shared" si="159"/>
        <v>4</v>
      </c>
      <c r="AS534" s="24">
        <f t="shared" si="160"/>
        <v>1</v>
      </c>
      <c r="AT534" s="24">
        <f t="shared" si="168"/>
        <v>5</v>
      </c>
      <c r="AU534" s="24">
        <f t="shared" si="169"/>
        <v>30</v>
      </c>
      <c r="AV534" s="24">
        <f t="shared" si="170"/>
        <v>1</v>
      </c>
      <c r="AW534" s="24">
        <f t="shared" si="162"/>
        <v>15500</v>
      </c>
      <c r="AX534" s="24">
        <f t="shared" si="161"/>
        <v>100</v>
      </c>
      <c r="AY534" s="24">
        <f t="shared" si="171"/>
        <v>1587</v>
      </c>
    </row>
    <row r="535" spans="31:51">
      <c r="AE535" s="24">
        <f t="shared" si="172"/>
        <v>18</v>
      </c>
      <c r="AF535" s="24">
        <f t="shared" si="163"/>
        <v>1360</v>
      </c>
      <c r="AG535" s="24" t="str">
        <f t="shared" si="173"/>
        <v>T1</v>
      </c>
      <c r="AH535" s="24">
        <f t="shared" si="165"/>
        <v>30</v>
      </c>
      <c r="AI535" s="24">
        <f t="shared" si="174"/>
        <v>22</v>
      </c>
      <c r="AJ535" s="24">
        <f t="shared" si="164"/>
        <v>102</v>
      </c>
      <c r="AK535" s="24">
        <f t="shared" si="166"/>
        <v>1220</v>
      </c>
      <c r="AL535" s="24">
        <f t="shared" si="167"/>
        <v>4900</v>
      </c>
      <c r="AM535" s="24">
        <f t="shared" si="167"/>
        <v>5430</v>
      </c>
      <c r="AO535" s="24">
        <f t="shared" si="156"/>
        <v>34</v>
      </c>
      <c r="AP535" s="24">
        <f t="shared" si="157"/>
        <v>2340</v>
      </c>
      <c r="AQ535" s="24" t="str">
        <f t="shared" si="158"/>
        <v>T2</v>
      </c>
      <c r="AR535" s="24">
        <f t="shared" si="159"/>
        <v>4</v>
      </c>
      <c r="AS535" s="24">
        <f t="shared" si="160"/>
        <v>2</v>
      </c>
      <c r="AT535" s="24">
        <f t="shared" si="168"/>
        <v>5</v>
      </c>
      <c r="AU535" s="24">
        <f t="shared" si="169"/>
        <v>30</v>
      </c>
      <c r="AV535" s="24">
        <f t="shared" si="170"/>
        <v>1</v>
      </c>
      <c r="AW535" s="24">
        <f t="shared" si="162"/>
        <v>15500</v>
      </c>
      <c r="AX535" s="24">
        <f t="shared" si="161"/>
        <v>100</v>
      </c>
      <c r="AY535" s="24">
        <f t="shared" si="171"/>
        <v>1769</v>
      </c>
    </row>
    <row r="536" spans="31:51">
      <c r="AE536" s="24">
        <f t="shared" si="172"/>
        <v>18</v>
      </c>
      <c r="AF536" s="24">
        <f t="shared" si="163"/>
        <v>1360</v>
      </c>
      <c r="AG536" s="24" t="str">
        <f t="shared" si="173"/>
        <v>T1</v>
      </c>
      <c r="AH536" s="24">
        <f t="shared" si="165"/>
        <v>30</v>
      </c>
      <c r="AI536" s="24">
        <f t="shared" si="174"/>
        <v>23</v>
      </c>
      <c r="AJ536" s="24">
        <f t="shared" si="164"/>
        <v>102</v>
      </c>
      <c r="AK536" s="24">
        <f t="shared" si="166"/>
        <v>1330</v>
      </c>
      <c r="AL536" s="24">
        <f t="shared" si="167"/>
        <v>8000</v>
      </c>
      <c r="AM536" s="24">
        <f t="shared" si="167"/>
        <v>9060</v>
      </c>
      <c r="AO536" s="24">
        <f t="shared" si="156"/>
        <v>34</v>
      </c>
      <c r="AP536" s="24">
        <f t="shared" si="157"/>
        <v>2340</v>
      </c>
      <c r="AQ536" s="24" t="str">
        <f t="shared" si="158"/>
        <v>T2</v>
      </c>
      <c r="AR536" s="24">
        <f t="shared" si="159"/>
        <v>4</v>
      </c>
      <c r="AS536" s="24">
        <f t="shared" si="160"/>
        <v>3</v>
      </c>
      <c r="AT536" s="24">
        <f t="shared" si="168"/>
        <v>5</v>
      </c>
      <c r="AU536" s="24">
        <f t="shared" si="169"/>
        <v>30</v>
      </c>
      <c r="AV536" s="24">
        <f t="shared" si="170"/>
        <v>1</v>
      </c>
      <c r="AW536" s="24">
        <f t="shared" si="162"/>
        <v>15500</v>
      </c>
      <c r="AX536" s="24">
        <f t="shared" si="161"/>
        <v>100</v>
      </c>
      <c r="AY536" s="24">
        <f t="shared" si="171"/>
        <v>1951</v>
      </c>
    </row>
    <row r="537" spans="31:51">
      <c r="AE537" s="24">
        <f t="shared" si="172"/>
        <v>18</v>
      </c>
      <c r="AF537" s="24">
        <f t="shared" si="163"/>
        <v>1360</v>
      </c>
      <c r="AG537" s="24" t="str">
        <f t="shared" si="173"/>
        <v>T1</v>
      </c>
      <c r="AH537" s="24">
        <f t="shared" si="165"/>
        <v>30</v>
      </c>
      <c r="AI537" s="24">
        <f t="shared" si="174"/>
        <v>24</v>
      </c>
      <c r="AJ537" s="24">
        <f t="shared" si="164"/>
        <v>102</v>
      </c>
      <c r="AK537" s="24">
        <f t="shared" si="166"/>
        <v>1440</v>
      </c>
      <c r="AL537" s="24">
        <f t="shared" si="167"/>
        <v>11400</v>
      </c>
      <c r="AM537" s="24">
        <f t="shared" si="167"/>
        <v>12660</v>
      </c>
      <c r="AO537" s="24">
        <f t="shared" si="156"/>
        <v>34</v>
      </c>
      <c r="AP537" s="24">
        <f t="shared" si="157"/>
        <v>2340</v>
      </c>
      <c r="AQ537" s="24" t="str">
        <f t="shared" si="158"/>
        <v>T2</v>
      </c>
      <c r="AR537" s="24">
        <f t="shared" si="159"/>
        <v>4</v>
      </c>
      <c r="AS537" s="24">
        <f t="shared" si="160"/>
        <v>4</v>
      </c>
      <c r="AT537" s="24">
        <f t="shared" si="168"/>
        <v>5</v>
      </c>
      <c r="AU537" s="24">
        <f t="shared" si="169"/>
        <v>30</v>
      </c>
      <c r="AV537" s="24">
        <f t="shared" si="170"/>
        <v>1</v>
      </c>
      <c r="AW537" s="24">
        <f t="shared" si="162"/>
        <v>15500</v>
      </c>
      <c r="AX537" s="24">
        <f t="shared" si="161"/>
        <v>100</v>
      </c>
      <c r="AY537" s="24">
        <f t="shared" si="171"/>
        <v>2133</v>
      </c>
    </row>
    <row r="538" spans="31:51">
      <c r="AE538" s="24">
        <f t="shared" si="172"/>
        <v>18</v>
      </c>
      <c r="AF538" s="24">
        <f t="shared" si="163"/>
        <v>1360</v>
      </c>
      <c r="AG538" s="24" t="str">
        <f t="shared" si="173"/>
        <v>T1</v>
      </c>
      <c r="AH538" s="24">
        <f t="shared" si="165"/>
        <v>30</v>
      </c>
      <c r="AI538" s="24">
        <f t="shared" si="174"/>
        <v>25</v>
      </c>
      <c r="AJ538" s="24">
        <f t="shared" si="164"/>
        <v>102</v>
      </c>
      <c r="AK538" s="24">
        <f t="shared" si="166"/>
        <v>1550</v>
      </c>
      <c r="AL538" s="24">
        <f t="shared" si="167"/>
        <v>14600</v>
      </c>
      <c r="AM538" s="24">
        <f t="shared" si="167"/>
        <v>16290</v>
      </c>
      <c r="AO538" s="24">
        <f t="shared" si="156"/>
        <v>34</v>
      </c>
      <c r="AP538" s="24">
        <f t="shared" si="157"/>
        <v>2340</v>
      </c>
      <c r="AQ538" s="24" t="str">
        <f t="shared" si="158"/>
        <v>T2</v>
      </c>
      <c r="AR538" s="24">
        <f t="shared" si="159"/>
        <v>5</v>
      </c>
      <c r="AS538" s="24">
        <f t="shared" si="160"/>
        <v>0</v>
      </c>
      <c r="AT538" s="24">
        <f t="shared" si="168"/>
        <v>5</v>
      </c>
      <c r="AU538" s="24">
        <f t="shared" si="169"/>
        <v>45</v>
      </c>
      <c r="AV538" s="24">
        <f t="shared" si="170"/>
        <v>1</v>
      </c>
      <c r="AW538" s="24">
        <f t="shared" si="162"/>
        <v>19000</v>
      </c>
      <c r="AX538" s="24">
        <f t="shared" si="161"/>
        <v>100</v>
      </c>
      <c r="AY538" s="24">
        <f t="shared" si="171"/>
        <v>2345</v>
      </c>
    </row>
    <row r="539" spans="31:51">
      <c r="AE539" s="24">
        <f t="shared" si="172"/>
        <v>18</v>
      </c>
      <c r="AF539" s="24">
        <f t="shared" si="163"/>
        <v>1360</v>
      </c>
      <c r="AG539" s="24" t="str">
        <f t="shared" si="173"/>
        <v>T1</v>
      </c>
      <c r="AH539" s="24">
        <f t="shared" si="165"/>
        <v>30</v>
      </c>
      <c r="AI539" s="24">
        <f t="shared" si="174"/>
        <v>26</v>
      </c>
      <c r="AJ539" s="24">
        <f t="shared" si="164"/>
        <v>102</v>
      </c>
      <c r="AK539" s="24">
        <f t="shared" si="166"/>
        <v>1660</v>
      </c>
      <c r="AL539" s="24">
        <f t="shared" si="167"/>
        <v>17800</v>
      </c>
      <c r="AM539" s="24">
        <f t="shared" si="167"/>
        <v>19920</v>
      </c>
      <c r="AO539" s="24">
        <f t="shared" si="156"/>
        <v>34</v>
      </c>
      <c r="AP539" s="24">
        <f t="shared" si="157"/>
        <v>2340</v>
      </c>
      <c r="AQ539" s="24" t="str">
        <f t="shared" si="158"/>
        <v>T2</v>
      </c>
      <c r="AR539" s="24">
        <f t="shared" si="159"/>
        <v>5</v>
      </c>
      <c r="AS539" s="24">
        <f t="shared" si="160"/>
        <v>1</v>
      </c>
      <c r="AT539" s="24">
        <f t="shared" si="168"/>
        <v>5</v>
      </c>
      <c r="AU539" s="24">
        <f t="shared" si="169"/>
        <v>45</v>
      </c>
      <c r="AV539" s="24">
        <f t="shared" si="170"/>
        <v>1</v>
      </c>
      <c r="AW539" s="24">
        <f t="shared" si="162"/>
        <v>113000</v>
      </c>
      <c r="AX539" s="24">
        <f t="shared" si="161"/>
        <v>100</v>
      </c>
      <c r="AY539" s="24">
        <f t="shared" si="171"/>
        <v>2557</v>
      </c>
    </row>
    <row r="540" spans="31:51">
      <c r="AE540" s="24">
        <f t="shared" si="172"/>
        <v>18</v>
      </c>
      <c r="AF540" s="24">
        <f t="shared" si="163"/>
        <v>1360</v>
      </c>
      <c r="AG540" s="24" t="str">
        <f t="shared" si="173"/>
        <v>T1</v>
      </c>
      <c r="AH540" s="24">
        <f t="shared" si="165"/>
        <v>30</v>
      </c>
      <c r="AI540" s="24">
        <f t="shared" si="174"/>
        <v>27</v>
      </c>
      <c r="AJ540" s="24">
        <f t="shared" si="164"/>
        <v>102</v>
      </c>
      <c r="AK540" s="24">
        <f t="shared" si="166"/>
        <v>1770</v>
      </c>
      <c r="AL540" s="24">
        <f t="shared" si="167"/>
        <v>21000</v>
      </c>
      <c r="AM540" s="24">
        <f t="shared" si="167"/>
        <v>23520</v>
      </c>
      <c r="AO540" s="24">
        <f t="shared" si="156"/>
        <v>34</v>
      </c>
      <c r="AP540" s="24">
        <f t="shared" si="157"/>
        <v>2340</v>
      </c>
      <c r="AQ540" s="24" t="str">
        <f t="shared" si="158"/>
        <v>T2</v>
      </c>
      <c r="AR540" s="24">
        <f t="shared" si="159"/>
        <v>5</v>
      </c>
      <c r="AS540" s="24">
        <f t="shared" si="160"/>
        <v>2</v>
      </c>
      <c r="AT540" s="24">
        <f t="shared" si="168"/>
        <v>5</v>
      </c>
      <c r="AU540" s="24">
        <f t="shared" si="169"/>
        <v>45</v>
      </c>
      <c r="AV540" s="24">
        <f t="shared" si="170"/>
        <v>1</v>
      </c>
      <c r="AW540" s="24">
        <f t="shared" si="162"/>
        <v>113000</v>
      </c>
      <c r="AX540" s="24">
        <f t="shared" si="161"/>
        <v>100</v>
      </c>
      <c r="AY540" s="24">
        <f t="shared" si="171"/>
        <v>2769</v>
      </c>
    </row>
    <row r="541" spans="31:51">
      <c r="AE541" s="24">
        <f t="shared" si="172"/>
        <v>18</v>
      </c>
      <c r="AF541" s="24">
        <f t="shared" si="163"/>
        <v>1360</v>
      </c>
      <c r="AG541" s="24" t="str">
        <f t="shared" si="173"/>
        <v>T1</v>
      </c>
      <c r="AH541" s="24">
        <f t="shared" si="165"/>
        <v>30</v>
      </c>
      <c r="AI541" s="24">
        <f t="shared" si="174"/>
        <v>28</v>
      </c>
      <c r="AJ541" s="24">
        <f t="shared" si="164"/>
        <v>102</v>
      </c>
      <c r="AK541" s="24">
        <f t="shared" si="166"/>
        <v>1880</v>
      </c>
      <c r="AL541" s="24">
        <f t="shared" si="167"/>
        <v>24500</v>
      </c>
      <c r="AM541" s="24">
        <f t="shared" si="167"/>
        <v>27150</v>
      </c>
      <c r="AO541" s="24">
        <f t="shared" si="156"/>
        <v>34</v>
      </c>
      <c r="AP541" s="24">
        <f t="shared" si="157"/>
        <v>2340</v>
      </c>
      <c r="AQ541" s="24" t="str">
        <f t="shared" si="158"/>
        <v>T2</v>
      </c>
      <c r="AR541" s="24">
        <f t="shared" si="159"/>
        <v>5</v>
      </c>
      <c r="AS541" s="24">
        <f t="shared" si="160"/>
        <v>3</v>
      </c>
      <c r="AT541" s="24">
        <f t="shared" si="168"/>
        <v>5</v>
      </c>
      <c r="AU541" s="24">
        <f t="shared" si="169"/>
        <v>45</v>
      </c>
      <c r="AV541" s="24">
        <f t="shared" si="170"/>
        <v>1</v>
      </c>
      <c r="AW541" s="24">
        <f t="shared" si="162"/>
        <v>113000</v>
      </c>
      <c r="AX541" s="24">
        <f t="shared" si="161"/>
        <v>100</v>
      </c>
      <c r="AY541" s="24">
        <f t="shared" si="171"/>
        <v>2981</v>
      </c>
    </row>
    <row r="542" spans="31:51">
      <c r="AE542" s="24">
        <f t="shared" si="172"/>
        <v>18</v>
      </c>
      <c r="AF542" s="24">
        <f t="shared" si="163"/>
        <v>1360</v>
      </c>
      <c r="AG542" s="24" t="str">
        <f t="shared" si="173"/>
        <v>T1</v>
      </c>
      <c r="AH542" s="24">
        <f t="shared" si="165"/>
        <v>30</v>
      </c>
      <c r="AI542" s="24">
        <f t="shared" si="174"/>
        <v>29</v>
      </c>
      <c r="AJ542" s="24">
        <f t="shared" si="164"/>
        <v>102</v>
      </c>
      <c r="AK542" s="24">
        <f t="shared" si="166"/>
        <v>1990</v>
      </c>
      <c r="AL542" s="24">
        <f t="shared" si="167"/>
        <v>27500</v>
      </c>
      <c r="AM542" s="24">
        <f t="shared" si="167"/>
        <v>30750</v>
      </c>
      <c r="AO542" s="24">
        <f t="shared" si="156"/>
        <v>34</v>
      </c>
      <c r="AP542" s="24">
        <f t="shared" si="157"/>
        <v>2340</v>
      </c>
      <c r="AQ542" s="24" t="str">
        <f t="shared" si="158"/>
        <v>T2</v>
      </c>
      <c r="AR542" s="24">
        <f t="shared" si="159"/>
        <v>5</v>
      </c>
      <c r="AS542" s="24">
        <f t="shared" si="160"/>
        <v>4</v>
      </c>
      <c r="AT542" s="24">
        <f t="shared" si="168"/>
        <v>5</v>
      </c>
      <c r="AU542" s="24">
        <f t="shared" si="169"/>
        <v>45</v>
      </c>
      <c r="AV542" s="24">
        <f t="shared" si="170"/>
        <v>1</v>
      </c>
      <c r="AW542" s="24">
        <f t="shared" si="162"/>
        <v>113000</v>
      </c>
      <c r="AX542" s="24">
        <f t="shared" si="161"/>
        <v>100</v>
      </c>
      <c r="AY542" s="24">
        <f t="shared" si="171"/>
        <v>3193</v>
      </c>
    </row>
    <row r="543" spans="31:51">
      <c r="AE543" s="24">
        <f t="shared" si="172"/>
        <v>18</v>
      </c>
      <c r="AF543" s="24">
        <f t="shared" si="163"/>
        <v>1360</v>
      </c>
      <c r="AG543" s="24" t="str">
        <f t="shared" si="173"/>
        <v>T1</v>
      </c>
      <c r="AH543" s="24">
        <f t="shared" si="165"/>
        <v>30</v>
      </c>
      <c r="AI543" s="24">
        <f t="shared" si="174"/>
        <v>30</v>
      </c>
      <c r="AJ543" s="24">
        <f t="shared" si="164"/>
        <v>102</v>
      </c>
      <c r="AK543" s="24">
        <f t="shared" si="166"/>
        <v>2100</v>
      </c>
      <c r="AL543" s="24">
        <f t="shared" si="167"/>
        <v>31000</v>
      </c>
      <c r="AM543" s="24">
        <f t="shared" si="167"/>
        <v>34380</v>
      </c>
      <c r="AO543" s="24">
        <f t="shared" si="156"/>
        <v>34</v>
      </c>
      <c r="AP543" s="24">
        <f t="shared" si="157"/>
        <v>2340</v>
      </c>
      <c r="AQ543" s="24" t="str">
        <f t="shared" si="158"/>
        <v>T2</v>
      </c>
      <c r="AR543" s="24">
        <f t="shared" si="159"/>
        <v>5</v>
      </c>
      <c r="AS543" s="24">
        <f t="shared" si="160"/>
        <v>5</v>
      </c>
      <c r="AT543" s="24">
        <f t="shared" si="168"/>
        <v>5</v>
      </c>
      <c r="AU543" s="24">
        <f t="shared" si="169"/>
        <v>45</v>
      </c>
      <c r="AV543" s="24">
        <f t="shared" si="170"/>
        <v>0</v>
      </c>
      <c r="AW543" s="24">
        <f t="shared" si="162"/>
        <v>113000</v>
      </c>
      <c r="AX543" s="24">
        <f t="shared" si="161"/>
        <v>100</v>
      </c>
      <c r="AY543" s="24">
        <f t="shared" si="171"/>
        <v>3405</v>
      </c>
    </row>
    <row r="544" spans="31:51">
      <c r="AE544" s="24">
        <f t="shared" si="172"/>
        <v>19</v>
      </c>
      <c r="AF544" s="24">
        <f t="shared" si="163"/>
        <v>2110</v>
      </c>
      <c r="AG544" s="24" t="str">
        <f t="shared" si="173"/>
        <v>T2</v>
      </c>
      <c r="AH544" s="24">
        <f t="shared" si="165"/>
        <v>45</v>
      </c>
      <c r="AI544" s="24">
        <f t="shared" si="174"/>
        <v>1</v>
      </c>
      <c r="AJ544" s="24">
        <f t="shared" si="164"/>
        <v>101</v>
      </c>
      <c r="AK544" s="24">
        <f t="shared" si="166"/>
        <v>25</v>
      </c>
      <c r="AL544" s="24">
        <f t="shared" si="167"/>
        <v>80</v>
      </c>
      <c r="AM544" s="24">
        <f t="shared" si="167"/>
        <v>30</v>
      </c>
      <c r="AO544" s="24">
        <f t="shared" si="156"/>
        <v>35</v>
      </c>
      <c r="AP544" s="24">
        <f t="shared" si="157"/>
        <v>2350</v>
      </c>
      <c r="AQ544" s="24" t="str">
        <f t="shared" si="158"/>
        <v>T2</v>
      </c>
      <c r="AR544" s="24">
        <f t="shared" si="159"/>
        <v>2</v>
      </c>
      <c r="AS544" s="24">
        <f t="shared" si="160"/>
        <v>0</v>
      </c>
      <c r="AT544" s="24">
        <f t="shared" si="168"/>
        <v>5</v>
      </c>
      <c r="AU544" s="24">
        <f t="shared" si="169"/>
        <v>10</v>
      </c>
      <c r="AV544" s="24">
        <f t="shared" si="170"/>
        <v>1</v>
      </c>
      <c r="AW544" s="24">
        <f t="shared" si="162"/>
        <v>180</v>
      </c>
      <c r="AX544" s="24">
        <f t="shared" si="161"/>
        <v>102</v>
      </c>
      <c r="AY544" s="24">
        <f t="shared" si="171"/>
        <v>325</v>
      </c>
    </row>
    <row r="545" spans="31:51">
      <c r="AE545" s="24">
        <f t="shared" si="172"/>
        <v>19</v>
      </c>
      <c r="AF545" s="24">
        <f t="shared" si="163"/>
        <v>2110</v>
      </c>
      <c r="AG545" s="24" t="str">
        <f t="shared" si="173"/>
        <v>T2</v>
      </c>
      <c r="AH545" s="24">
        <f t="shared" si="165"/>
        <v>45</v>
      </c>
      <c r="AI545" s="24">
        <f t="shared" si="174"/>
        <v>2</v>
      </c>
      <c r="AJ545" s="24">
        <f t="shared" si="164"/>
        <v>101</v>
      </c>
      <c r="AK545" s="24">
        <f t="shared" si="166"/>
        <v>50</v>
      </c>
      <c r="AL545" s="24">
        <f t="shared" si="167"/>
        <v>120</v>
      </c>
      <c r="AM545" s="24">
        <f t="shared" si="167"/>
        <v>300</v>
      </c>
      <c r="AO545" s="24">
        <f t="shared" si="156"/>
        <v>35</v>
      </c>
      <c r="AP545" s="24">
        <f t="shared" si="157"/>
        <v>2350</v>
      </c>
      <c r="AQ545" s="24" t="str">
        <f t="shared" si="158"/>
        <v>T2</v>
      </c>
      <c r="AR545" s="24">
        <f t="shared" si="159"/>
        <v>2</v>
      </c>
      <c r="AS545" s="24">
        <f t="shared" si="160"/>
        <v>1</v>
      </c>
      <c r="AT545" s="24">
        <f t="shared" si="168"/>
        <v>5</v>
      </c>
      <c r="AU545" s="24">
        <f t="shared" si="169"/>
        <v>10</v>
      </c>
      <c r="AV545" s="24">
        <f t="shared" si="170"/>
        <v>1</v>
      </c>
      <c r="AW545" s="24">
        <f t="shared" si="162"/>
        <v>550</v>
      </c>
      <c r="AX545" s="24">
        <f t="shared" si="161"/>
        <v>102</v>
      </c>
      <c r="AY545" s="24">
        <f t="shared" si="171"/>
        <v>450</v>
      </c>
    </row>
    <row r="546" spans="31:51">
      <c r="AE546" s="24">
        <f t="shared" si="172"/>
        <v>19</v>
      </c>
      <c r="AF546" s="24">
        <f t="shared" si="163"/>
        <v>2110</v>
      </c>
      <c r="AG546" s="24" t="str">
        <f t="shared" si="173"/>
        <v>T2</v>
      </c>
      <c r="AH546" s="24">
        <f t="shared" si="165"/>
        <v>45</v>
      </c>
      <c r="AI546" s="24">
        <f t="shared" si="174"/>
        <v>3</v>
      </c>
      <c r="AJ546" s="24">
        <f t="shared" si="164"/>
        <v>101</v>
      </c>
      <c r="AK546" s="24">
        <f t="shared" si="166"/>
        <v>75</v>
      </c>
      <c r="AL546" s="24">
        <f t="shared" si="167"/>
        <v>150</v>
      </c>
      <c r="AM546" s="24">
        <f t="shared" si="167"/>
        <v>570</v>
      </c>
      <c r="AO546" s="24">
        <f t="shared" si="156"/>
        <v>35</v>
      </c>
      <c r="AP546" s="24">
        <f t="shared" si="157"/>
        <v>2350</v>
      </c>
      <c r="AQ546" s="24" t="str">
        <f t="shared" si="158"/>
        <v>T2</v>
      </c>
      <c r="AR546" s="24">
        <f t="shared" si="159"/>
        <v>2</v>
      </c>
      <c r="AS546" s="24">
        <f t="shared" si="160"/>
        <v>2</v>
      </c>
      <c r="AT546" s="24">
        <f t="shared" si="168"/>
        <v>5</v>
      </c>
      <c r="AU546" s="24">
        <f t="shared" si="169"/>
        <v>10</v>
      </c>
      <c r="AV546" s="24">
        <f t="shared" si="170"/>
        <v>1</v>
      </c>
      <c r="AW546" s="24">
        <f t="shared" si="162"/>
        <v>550</v>
      </c>
      <c r="AX546" s="24">
        <f t="shared" si="161"/>
        <v>102</v>
      </c>
      <c r="AY546" s="24">
        <f t="shared" si="171"/>
        <v>575</v>
      </c>
    </row>
    <row r="547" spans="31:51">
      <c r="AE547" s="24">
        <f t="shared" si="172"/>
        <v>19</v>
      </c>
      <c r="AF547" s="24">
        <f t="shared" si="163"/>
        <v>2110</v>
      </c>
      <c r="AG547" s="24" t="str">
        <f t="shared" si="173"/>
        <v>T2</v>
      </c>
      <c r="AH547" s="24">
        <f t="shared" si="165"/>
        <v>45</v>
      </c>
      <c r="AI547" s="24">
        <f t="shared" si="174"/>
        <v>4</v>
      </c>
      <c r="AJ547" s="24">
        <f t="shared" si="164"/>
        <v>101</v>
      </c>
      <c r="AK547" s="24">
        <f t="shared" si="166"/>
        <v>100</v>
      </c>
      <c r="AL547" s="24">
        <f t="shared" si="167"/>
        <v>190</v>
      </c>
      <c r="AM547" s="24">
        <f t="shared" si="167"/>
        <v>870</v>
      </c>
      <c r="AO547" s="24">
        <f t="shared" si="156"/>
        <v>35</v>
      </c>
      <c r="AP547" s="24">
        <f t="shared" si="157"/>
        <v>2350</v>
      </c>
      <c r="AQ547" s="24" t="str">
        <f t="shared" si="158"/>
        <v>T2</v>
      </c>
      <c r="AR547" s="24">
        <f t="shared" si="159"/>
        <v>3</v>
      </c>
      <c r="AS547" s="24">
        <f t="shared" si="160"/>
        <v>0</v>
      </c>
      <c r="AT547" s="24">
        <f t="shared" si="168"/>
        <v>5</v>
      </c>
      <c r="AU547" s="24">
        <f t="shared" si="169"/>
        <v>20</v>
      </c>
      <c r="AV547" s="24">
        <f t="shared" si="170"/>
        <v>1</v>
      </c>
      <c r="AW547" s="24">
        <f t="shared" si="162"/>
        <v>650</v>
      </c>
      <c r="AX547" s="24">
        <f t="shared" si="161"/>
        <v>102</v>
      </c>
      <c r="AY547" s="24">
        <f t="shared" si="171"/>
        <v>737</v>
      </c>
    </row>
    <row r="548" spans="31:51">
      <c r="AE548" s="24">
        <f t="shared" si="172"/>
        <v>19</v>
      </c>
      <c r="AF548" s="24">
        <f t="shared" si="163"/>
        <v>2110</v>
      </c>
      <c r="AG548" s="24" t="str">
        <f t="shared" si="173"/>
        <v>T2</v>
      </c>
      <c r="AH548" s="24">
        <f t="shared" si="165"/>
        <v>45</v>
      </c>
      <c r="AI548" s="24">
        <f t="shared" si="174"/>
        <v>5</v>
      </c>
      <c r="AJ548" s="24">
        <f t="shared" si="164"/>
        <v>101</v>
      </c>
      <c r="AK548" s="24">
        <f t="shared" si="166"/>
        <v>125</v>
      </c>
      <c r="AL548" s="24">
        <f t="shared" si="167"/>
        <v>230</v>
      </c>
      <c r="AM548" s="24">
        <f t="shared" si="167"/>
        <v>1140</v>
      </c>
      <c r="AO548" s="24">
        <f t="shared" si="156"/>
        <v>35</v>
      </c>
      <c r="AP548" s="24">
        <f t="shared" si="157"/>
        <v>2350</v>
      </c>
      <c r="AQ548" s="24" t="str">
        <f t="shared" si="158"/>
        <v>T2</v>
      </c>
      <c r="AR548" s="24">
        <f t="shared" si="159"/>
        <v>3</v>
      </c>
      <c r="AS548" s="24">
        <f t="shared" si="160"/>
        <v>1</v>
      </c>
      <c r="AT548" s="24">
        <f t="shared" si="168"/>
        <v>5</v>
      </c>
      <c r="AU548" s="24">
        <f t="shared" si="169"/>
        <v>20</v>
      </c>
      <c r="AV548" s="24">
        <f t="shared" si="170"/>
        <v>1</v>
      </c>
      <c r="AW548" s="24">
        <f t="shared" si="162"/>
        <v>2600</v>
      </c>
      <c r="AX548" s="24">
        <f t="shared" si="161"/>
        <v>102</v>
      </c>
      <c r="AY548" s="24">
        <f t="shared" si="171"/>
        <v>899</v>
      </c>
    </row>
    <row r="549" spans="31:51">
      <c r="AE549" s="24">
        <f t="shared" si="172"/>
        <v>19</v>
      </c>
      <c r="AF549" s="24">
        <f t="shared" si="163"/>
        <v>2110</v>
      </c>
      <c r="AG549" s="24" t="str">
        <f t="shared" si="173"/>
        <v>T2</v>
      </c>
      <c r="AH549" s="24">
        <f t="shared" si="165"/>
        <v>45</v>
      </c>
      <c r="AI549" s="24">
        <f t="shared" si="174"/>
        <v>6</v>
      </c>
      <c r="AJ549" s="24">
        <f t="shared" si="164"/>
        <v>101</v>
      </c>
      <c r="AK549" s="24">
        <f t="shared" si="166"/>
        <v>170</v>
      </c>
      <c r="AL549" s="24">
        <f t="shared" si="167"/>
        <v>350</v>
      </c>
      <c r="AM549" s="24">
        <f t="shared" si="167"/>
        <v>960</v>
      </c>
      <c r="AO549" s="24">
        <f t="shared" si="156"/>
        <v>35</v>
      </c>
      <c r="AP549" s="24">
        <f t="shared" si="157"/>
        <v>2350</v>
      </c>
      <c r="AQ549" s="24" t="str">
        <f t="shared" si="158"/>
        <v>T2</v>
      </c>
      <c r="AR549" s="24">
        <f t="shared" si="159"/>
        <v>3</v>
      </c>
      <c r="AS549" s="24">
        <f t="shared" si="160"/>
        <v>2</v>
      </c>
      <c r="AT549" s="24">
        <f t="shared" si="168"/>
        <v>5</v>
      </c>
      <c r="AU549" s="24">
        <f t="shared" si="169"/>
        <v>20</v>
      </c>
      <c r="AV549" s="24">
        <f t="shared" si="170"/>
        <v>1</v>
      </c>
      <c r="AW549" s="24">
        <f t="shared" si="162"/>
        <v>2600</v>
      </c>
      <c r="AX549" s="24">
        <f t="shared" si="161"/>
        <v>102</v>
      </c>
      <c r="AY549" s="24">
        <f t="shared" si="171"/>
        <v>1061</v>
      </c>
    </row>
    <row r="550" spans="31:51">
      <c r="AE550" s="24">
        <f t="shared" si="172"/>
        <v>19</v>
      </c>
      <c r="AF550" s="24">
        <f t="shared" si="163"/>
        <v>2110</v>
      </c>
      <c r="AG550" s="24" t="str">
        <f t="shared" si="173"/>
        <v>T2</v>
      </c>
      <c r="AH550" s="24">
        <f t="shared" si="165"/>
        <v>45</v>
      </c>
      <c r="AI550" s="24">
        <f t="shared" si="174"/>
        <v>7</v>
      </c>
      <c r="AJ550" s="24">
        <f t="shared" si="164"/>
        <v>101</v>
      </c>
      <c r="AK550" s="24">
        <f t="shared" si="166"/>
        <v>215</v>
      </c>
      <c r="AL550" s="24">
        <f t="shared" si="167"/>
        <v>550</v>
      </c>
      <c r="AM550" s="24">
        <f t="shared" si="167"/>
        <v>1470</v>
      </c>
      <c r="AO550" s="24">
        <f t="shared" si="156"/>
        <v>35</v>
      </c>
      <c r="AP550" s="24">
        <f t="shared" si="157"/>
        <v>2350</v>
      </c>
      <c r="AQ550" s="24" t="str">
        <f t="shared" si="158"/>
        <v>T2</v>
      </c>
      <c r="AR550" s="24">
        <f t="shared" si="159"/>
        <v>3</v>
      </c>
      <c r="AS550" s="24">
        <f t="shared" si="160"/>
        <v>3</v>
      </c>
      <c r="AT550" s="24">
        <f t="shared" si="168"/>
        <v>5</v>
      </c>
      <c r="AU550" s="24">
        <f t="shared" si="169"/>
        <v>20</v>
      </c>
      <c r="AV550" s="24">
        <f t="shared" si="170"/>
        <v>1</v>
      </c>
      <c r="AW550" s="24">
        <f t="shared" si="162"/>
        <v>2600</v>
      </c>
      <c r="AX550" s="24">
        <f t="shared" si="161"/>
        <v>102</v>
      </c>
      <c r="AY550" s="24">
        <f t="shared" si="171"/>
        <v>1223</v>
      </c>
    </row>
    <row r="551" spans="31:51">
      <c r="AE551" s="24">
        <f t="shared" si="172"/>
        <v>19</v>
      </c>
      <c r="AF551" s="24">
        <f t="shared" si="163"/>
        <v>2110</v>
      </c>
      <c r="AG551" s="24" t="str">
        <f t="shared" si="173"/>
        <v>T2</v>
      </c>
      <c r="AH551" s="24">
        <f t="shared" si="165"/>
        <v>45</v>
      </c>
      <c r="AI551" s="24">
        <f t="shared" si="174"/>
        <v>8</v>
      </c>
      <c r="AJ551" s="24">
        <f t="shared" si="164"/>
        <v>101</v>
      </c>
      <c r="AK551" s="24">
        <f t="shared" si="166"/>
        <v>260</v>
      </c>
      <c r="AL551" s="24">
        <f t="shared" si="167"/>
        <v>700</v>
      </c>
      <c r="AM551" s="24">
        <f t="shared" si="167"/>
        <v>1950</v>
      </c>
      <c r="AO551" s="24">
        <f t="shared" si="156"/>
        <v>35</v>
      </c>
      <c r="AP551" s="24">
        <f t="shared" si="157"/>
        <v>2350</v>
      </c>
      <c r="AQ551" s="24" t="str">
        <f t="shared" si="158"/>
        <v>T2</v>
      </c>
      <c r="AR551" s="24">
        <f t="shared" si="159"/>
        <v>4</v>
      </c>
      <c r="AS551" s="24">
        <f t="shared" si="160"/>
        <v>0</v>
      </c>
      <c r="AT551" s="24">
        <f t="shared" si="168"/>
        <v>5</v>
      </c>
      <c r="AU551" s="24">
        <f t="shared" si="169"/>
        <v>30</v>
      </c>
      <c r="AV551" s="24">
        <f t="shared" si="170"/>
        <v>1</v>
      </c>
      <c r="AW551" s="24">
        <f t="shared" si="162"/>
        <v>3100</v>
      </c>
      <c r="AX551" s="24">
        <f t="shared" si="161"/>
        <v>102</v>
      </c>
      <c r="AY551" s="24">
        <f t="shared" si="171"/>
        <v>1405</v>
      </c>
    </row>
    <row r="552" spans="31:51">
      <c r="AE552" s="24">
        <f t="shared" si="172"/>
        <v>19</v>
      </c>
      <c r="AF552" s="24">
        <f t="shared" si="163"/>
        <v>2110</v>
      </c>
      <c r="AG552" s="24" t="str">
        <f t="shared" si="173"/>
        <v>T2</v>
      </c>
      <c r="AH552" s="24">
        <f t="shared" si="165"/>
        <v>45</v>
      </c>
      <c r="AI552" s="24">
        <f t="shared" si="174"/>
        <v>9</v>
      </c>
      <c r="AJ552" s="24">
        <f t="shared" si="164"/>
        <v>101</v>
      </c>
      <c r="AK552" s="24">
        <f t="shared" si="166"/>
        <v>305</v>
      </c>
      <c r="AL552" s="24">
        <f t="shared" si="167"/>
        <v>900</v>
      </c>
      <c r="AM552" s="24">
        <f t="shared" si="167"/>
        <v>2430</v>
      </c>
      <c r="AO552" s="24">
        <f t="shared" si="156"/>
        <v>35</v>
      </c>
      <c r="AP552" s="24">
        <f t="shared" si="157"/>
        <v>2350</v>
      </c>
      <c r="AQ552" s="24" t="str">
        <f t="shared" si="158"/>
        <v>T2</v>
      </c>
      <c r="AR552" s="24">
        <f t="shared" si="159"/>
        <v>4</v>
      </c>
      <c r="AS552" s="24">
        <f t="shared" si="160"/>
        <v>1</v>
      </c>
      <c r="AT552" s="24">
        <f t="shared" si="168"/>
        <v>5</v>
      </c>
      <c r="AU552" s="24">
        <f t="shared" si="169"/>
        <v>30</v>
      </c>
      <c r="AV552" s="24">
        <f t="shared" si="170"/>
        <v>1</v>
      </c>
      <c r="AW552" s="24">
        <f t="shared" si="162"/>
        <v>15500</v>
      </c>
      <c r="AX552" s="24">
        <f t="shared" si="161"/>
        <v>102</v>
      </c>
      <c r="AY552" s="24">
        <f t="shared" si="171"/>
        <v>1587</v>
      </c>
    </row>
    <row r="553" spans="31:51">
      <c r="AE553" s="24">
        <f t="shared" si="172"/>
        <v>19</v>
      </c>
      <c r="AF553" s="24">
        <f t="shared" si="163"/>
        <v>2110</v>
      </c>
      <c r="AG553" s="24" t="str">
        <f t="shared" si="173"/>
        <v>T2</v>
      </c>
      <c r="AH553" s="24">
        <f t="shared" si="165"/>
        <v>45</v>
      </c>
      <c r="AI553" s="24">
        <f t="shared" si="174"/>
        <v>10</v>
      </c>
      <c r="AJ553" s="24">
        <f t="shared" si="164"/>
        <v>101</v>
      </c>
      <c r="AK553" s="24">
        <f t="shared" si="166"/>
        <v>350</v>
      </c>
      <c r="AL553" s="24">
        <f t="shared" si="167"/>
        <v>1100</v>
      </c>
      <c r="AM553" s="24">
        <f t="shared" si="167"/>
        <v>2910</v>
      </c>
      <c r="AO553" s="24">
        <f t="shared" si="156"/>
        <v>35</v>
      </c>
      <c r="AP553" s="24">
        <f t="shared" si="157"/>
        <v>2350</v>
      </c>
      <c r="AQ553" s="24" t="str">
        <f t="shared" si="158"/>
        <v>T2</v>
      </c>
      <c r="AR553" s="24">
        <f t="shared" si="159"/>
        <v>4</v>
      </c>
      <c r="AS553" s="24">
        <f t="shared" si="160"/>
        <v>2</v>
      </c>
      <c r="AT553" s="24">
        <f t="shared" si="168"/>
        <v>5</v>
      </c>
      <c r="AU553" s="24">
        <f t="shared" si="169"/>
        <v>30</v>
      </c>
      <c r="AV553" s="24">
        <f t="shared" si="170"/>
        <v>1</v>
      </c>
      <c r="AW553" s="24">
        <f t="shared" si="162"/>
        <v>15500</v>
      </c>
      <c r="AX553" s="24">
        <f t="shared" si="161"/>
        <v>102</v>
      </c>
      <c r="AY553" s="24">
        <f t="shared" si="171"/>
        <v>1769</v>
      </c>
    </row>
    <row r="554" spans="31:51">
      <c r="AE554" s="24">
        <f t="shared" si="172"/>
        <v>19</v>
      </c>
      <c r="AF554" s="24">
        <f t="shared" si="163"/>
        <v>2110</v>
      </c>
      <c r="AG554" s="24" t="str">
        <f t="shared" si="173"/>
        <v>T2</v>
      </c>
      <c r="AH554" s="24">
        <f t="shared" si="165"/>
        <v>45</v>
      </c>
      <c r="AI554" s="24">
        <f t="shared" si="174"/>
        <v>11</v>
      </c>
      <c r="AJ554" s="24">
        <f t="shared" si="164"/>
        <v>101</v>
      </c>
      <c r="AK554" s="24">
        <f t="shared" si="166"/>
        <v>415</v>
      </c>
      <c r="AL554" s="24">
        <f t="shared" si="167"/>
        <v>200</v>
      </c>
      <c r="AM554" s="24">
        <f t="shared" si="167"/>
        <v>390</v>
      </c>
      <c r="AO554" s="24">
        <f t="shared" si="156"/>
        <v>35</v>
      </c>
      <c r="AP554" s="24">
        <f t="shared" si="157"/>
        <v>2350</v>
      </c>
      <c r="AQ554" s="24" t="str">
        <f t="shared" si="158"/>
        <v>T2</v>
      </c>
      <c r="AR554" s="24">
        <f t="shared" si="159"/>
        <v>4</v>
      </c>
      <c r="AS554" s="24">
        <f t="shared" si="160"/>
        <v>3</v>
      </c>
      <c r="AT554" s="24">
        <f t="shared" si="168"/>
        <v>5</v>
      </c>
      <c r="AU554" s="24">
        <f t="shared" si="169"/>
        <v>30</v>
      </c>
      <c r="AV554" s="24">
        <f t="shared" si="170"/>
        <v>1</v>
      </c>
      <c r="AW554" s="24">
        <f t="shared" si="162"/>
        <v>15500</v>
      </c>
      <c r="AX554" s="24">
        <f t="shared" si="161"/>
        <v>102</v>
      </c>
      <c r="AY554" s="24">
        <f t="shared" si="171"/>
        <v>1951</v>
      </c>
    </row>
    <row r="555" spans="31:51">
      <c r="AE555" s="24">
        <f t="shared" si="172"/>
        <v>19</v>
      </c>
      <c r="AF555" s="24">
        <f t="shared" si="163"/>
        <v>2110</v>
      </c>
      <c r="AG555" s="24" t="str">
        <f t="shared" si="173"/>
        <v>T2</v>
      </c>
      <c r="AH555" s="24">
        <f t="shared" si="165"/>
        <v>45</v>
      </c>
      <c r="AI555" s="24">
        <f t="shared" si="174"/>
        <v>12</v>
      </c>
      <c r="AJ555" s="24">
        <f t="shared" si="164"/>
        <v>101</v>
      </c>
      <c r="AK555" s="24">
        <f t="shared" si="166"/>
        <v>480</v>
      </c>
      <c r="AL555" s="24">
        <f t="shared" si="167"/>
        <v>650</v>
      </c>
      <c r="AM555" s="24">
        <f t="shared" si="167"/>
        <v>1170</v>
      </c>
      <c r="AO555" s="24">
        <f t="shared" si="156"/>
        <v>35</v>
      </c>
      <c r="AP555" s="24">
        <f t="shared" si="157"/>
        <v>2350</v>
      </c>
      <c r="AQ555" s="24" t="str">
        <f t="shared" si="158"/>
        <v>T2</v>
      </c>
      <c r="AR555" s="24">
        <f t="shared" si="159"/>
        <v>4</v>
      </c>
      <c r="AS555" s="24">
        <f t="shared" si="160"/>
        <v>4</v>
      </c>
      <c r="AT555" s="24">
        <f t="shared" si="168"/>
        <v>5</v>
      </c>
      <c r="AU555" s="24">
        <f t="shared" si="169"/>
        <v>30</v>
      </c>
      <c r="AV555" s="24">
        <f t="shared" si="170"/>
        <v>1</v>
      </c>
      <c r="AW555" s="24">
        <f t="shared" si="162"/>
        <v>15500</v>
      </c>
      <c r="AX555" s="24">
        <f t="shared" si="161"/>
        <v>102</v>
      </c>
      <c r="AY555" s="24">
        <f t="shared" si="171"/>
        <v>2133</v>
      </c>
    </row>
    <row r="556" spans="31:51">
      <c r="AE556" s="24">
        <f t="shared" si="172"/>
        <v>19</v>
      </c>
      <c r="AF556" s="24">
        <f t="shared" si="163"/>
        <v>2110</v>
      </c>
      <c r="AG556" s="24" t="str">
        <f t="shared" si="173"/>
        <v>T2</v>
      </c>
      <c r="AH556" s="24">
        <f t="shared" si="165"/>
        <v>45</v>
      </c>
      <c r="AI556" s="24">
        <f t="shared" si="174"/>
        <v>13</v>
      </c>
      <c r="AJ556" s="24">
        <f t="shared" si="164"/>
        <v>101</v>
      </c>
      <c r="AK556" s="24">
        <f t="shared" si="166"/>
        <v>545</v>
      </c>
      <c r="AL556" s="24">
        <f t="shared" si="167"/>
        <v>1100</v>
      </c>
      <c r="AM556" s="24">
        <f t="shared" si="167"/>
        <v>1980</v>
      </c>
      <c r="AO556" s="24">
        <f t="shared" si="156"/>
        <v>35</v>
      </c>
      <c r="AP556" s="24">
        <f t="shared" si="157"/>
        <v>2350</v>
      </c>
      <c r="AQ556" s="24" t="str">
        <f t="shared" si="158"/>
        <v>T2</v>
      </c>
      <c r="AR556" s="24">
        <f t="shared" si="159"/>
        <v>5</v>
      </c>
      <c r="AS556" s="24">
        <f t="shared" si="160"/>
        <v>0</v>
      </c>
      <c r="AT556" s="24">
        <f t="shared" si="168"/>
        <v>5</v>
      </c>
      <c r="AU556" s="24">
        <f t="shared" si="169"/>
        <v>45</v>
      </c>
      <c r="AV556" s="24">
        <f t="shared" si="170"/>
        <v>1</v>
      </c>
      <c r="AW556" s="24">
        <f t="shared" si="162"/>
        <v>19000</v>
      </c>
      <c r="AX556" s="24">
        <f t="shared" si="161"/>
        <v>102</v>
      </c>
      <c r="AY556" s="24">
        <f t="shared" si="171"/>
        <v>2345</v>
      </c>
    </row>
    <row r="557" spans="31:51">
      <c r="AE557" s="24">
        <f t="shared" si="172"/>
        <v>19</v>
      </c>
      <c r="AF557" s="24">
        <f t="shared" si="163"/>
        <v>2110</v>
      </c>
      <c r="AG557" s="24" t="str">
        <f t="shared" si="173"/>
        <v>T2</v>
      </c>
      <c r="AH557" s="24">
        <f t="shared" si="165"/>
        <v>45</v>
      </c>
      <c r="AI557" s="24">
        <f t="shared" si="174"/>
        <v>14</v>
      </c>
      <c r="AJ557" s="24">
        <f t="shared" si="164"/>
        <v>101</v>
      </c>
      <c r="AK557" s="24">
        <f t="shared" si="166"/>
        <v>610</v>
      </c>
      <c r="AL557" s="24">
        <f t="shared" si="167"/>
        <v>1550</v>
      </c>
      <c r="AM557" s="24">
        <f t="shared" si="167"/>
        <v>2760</v>
      </c>
      <c r="AO557" s="24">
        <f t="shared" si="156"/>
        <v>35</v>
      </c>
      <c r="AP557" s="24">
        <f t="shared" si="157"/>
        <v>2350</v>
      </c>
      <c r="AQ557" s="24" t="str">
        <f t="shared" si="158"/>
        <v>T2</v>
      </c>
      <c r="AR557" s="24">
        <f t="shared" si="159"/>
        <v>5</v>
      </c>
      <c r="AS557" s="24">
        <f t="shared" si="160"/>
        <v>1</v>
      </c>
      <c r="AT557" s="24">
        <f t="shared" si="168"/>
        <v>5</v>
      </c>
      <c r="AU557" s="24">
        <f t="shared" si="169"/>
        <v>45</v>
      </c>
      <c r="AV557" s="24">
        <f t="shared" si="170"/>
        <v>1</v>
      </c>
      <c r="AW557" s="24">
        <f t="shared" si="162"/>
        <v>113000</v>
      </c>
      <c r="AX557" s="24">
        <f t="shared" si="161"/>
        <v>102</v>
      </c>
      <c r="AY557" s="24">
        <f t="shared" si="171"/>
        <v>2557</v>
      </c>
    </row>
    <row r="558" spans="31:51">
      <c r="AE558" s="24">
        <f t="shared" si="172"/>
        <v>19</v>
      </c>
      <c r="AF558" s="24">
        <f t="shared" si="163"/>
        <v>2110</v>
      </c>
      <c r="AG558" s="24" t="str">
        <f t="shared" si="173"/>
        <v>T2</v>
      </c>
      <c r="AH558" s="24">
        <f t="shared" si="165"/>
        <v>45</v>
      </c>
      <c r="AI558" s="24">
        <f t="shared" si="174"/>
        <v>15</v>
      </c>
      <c r="AJ558" s="24">
        <f t="shared" si="164"/>
        <v>101</v>
      </c>
      <c r="AK558" s="24">
        <f t="shared" si="166"/>
        <v>675</v>
      </c>
      <c r="AL558" s="24">
        <f t="shared" si="167"/>
        <v>1950</v>
      </c>
      <c r="AM558" s="24">
        <f t="shared" si="167"/>
        <v>3540</v>
      </c>
      <c r="AO558" s="24">
        <f t="shared" si="156"/>
        <v>35</v>
      </c>
      <c r="AP558" s="24">
        <f t="shared" si="157"/>
        <v>2350</v>
      </c>
      <c r="AQ558" s="24" t="str">
        <f t="shared" si="158"/>
        <v>T2</v>
      </c>
      <c r="AR558" s="24">
        <f t="shared" si="159"/>
        <v>5</v>
      </c>
      <c r="AS558" s="24">
        <f t="shared" si="160"/>
        <v>2</v>
      </c>
      <c r="AT558" s="24">
        <f t="shared" si="168"/>
        <v>5</v>
      </c>
      <c r="AU558" s="24">
        <f t="shared" si="169"/>
        <v>45</v>
      </c>
      <c r="AV558" s="24">
        <f t="shared" si="170"/>
        <v>1</v>
      </c>
      <c r="AW558" s="24">
        <f t="shared" si="162"/>
        <v>113000</v>
      </c>
      <c r="AX558" s="24">
        <f t="shared" si="161"/>
        <v>102</v>
      </c>
      <c r="AY558" s="24">
        <f t="shared" si="171"/>
        <v>2769</v>
      </c>
    </row>
    <row r="559" spans="31:51">
      <c r="AE559" s="24">
        <f t="shared" si="172"/>
        <v>19</v>
      </c>
      <c r="AF559" s="24">
        <f t="shared" si="163"/>
        <v>2110</v>
      </c>
      <c r="AG559" s="24" t="str">
        <f t="shared" si="173"/>
        <v>T2</v>
      </c>
      <c r="AH559" s="24">
        <f t="shared" si="165"/>
        <v>45</v>
      </c>
      <c r="AI559" s="24">
        <f t="shared" si="174"/>
        <v>16</v>
      </c>
      <c r="AJ559" s="24">
        <f t="shared" si="164"/>
        <v>101</v>
      </c>
      <c r="AK559" s="24">
        <f t="shared" si="166"/>
        <v>740</v>
      </c>
      <c r="AL559" s="24">
        <f t="shared" si="167"/>
        <v>2400</v>
      </c>
      <c r="AM559" s="24">
        <f t="shared" si="167"/>
        <v>4350</v>
      </c>
      <c r="AO559" s="24">
        <f t="shared" si="156"/>
        <v>35</v>
      </c>
      <c r="AP559" s="24">
        <f t="shared" si="157"/>
        <v>2350</v>
      </c>
      <c r="AQ559" s="24" t="str">
        <f t="shared" si="158"/>
        <v>T2</v>
      </c>
      <c r="AR559" s="24">
        <f t="shared" si="159"/>
        <v>5</v>
      </c>
      <c r="AS559" s="24">
        <f t="shared" si="160"/>
        <v>3</v>
      </c>
      <c r="AT559" s="24">
        <f t="shared" si="168"/>
        <v>5</v>
      </c>
      <c r="AU559" s="24">
        <f t="shared" si="169"/>
        <v>45</v>
      </c>
      <c r="AV559" s="24">
        <f t="shared" si="170"/>
        <v>1</v>
      </c>
      <c r="AW559" s="24">
        <f t="shared" si="162"/>
        <v>113000</v>
      </c>
      <c r="AX559" s="24">
        <f t="shared" si="161"/>
        <v>102</v>
      </c>
      <c r="AY559" s="24">
        <f t="shared" si="171"/>
        <v>2981</v>
      </c>
    </row>
    <row r="560" spans="31:51">
      <c r="AE560" s="24">
        <f t="shared" si="172"/>
        <v>19</v>
      </c>
      <c r="AF560" s="24">
        <f t="shared" si="163"/>
        <v>2110</v>
      </c>
      <c r="AG560" s="24" t="str">
        <f t="shared" si="173"/>
        <v>T2</v>
      </c>
      <c r="AH560" s="24">
        <f t="shared" si="165"/>
        <v>45</v>
      </c>
      <c r="AI560" s="24">
        <f t="shared" si="174"/>
        <v>17</v>
      </c>
      <c r="AJ560" s="24">
        <f t="shared" si="164"/>
        <v>101</v>
      </c>
      <c r="AK560" s="24">
        <f t="shared" si="166"/>
        <v>805</v>
      </c>
      <c r="AL560" s="24">
        <f t="shared" si="167"/>
        <v>2850</v>
      </c>
      <c r="AM560" s="24">
        <f t="shared" si="167"/>
        <v>5130</v>
      </c>
      <c r="AO560" s="24">
        <f t="shared" si="156"/>
        <v>35</v>
      </c>
      <c r="AP560" s="24">
        <f t="shared" si="157"/>
        <v>2350</v>
      </c>
      <c r="AQ560" s="24" t="str">
        <f t="shared" si="158"/>
        <v>T2</v>
      </c>
      <c r="AR560" s="24">
        <f t="shared" si="159"/>
        <v>5</v>
      </c>
      <c r="AS560" s="24">
        <f t="shared" si="160"/>
        <v>4</v>
      </c>
      <c r="AT560" s="24">
        <f t="shared" si="168"/>
        <v>5</v>
      </c>
      <c r="AU560" s="24">
        <f t="shared" si="169"/>
        <v>45</v>
      </c>
      <c r="AV560" s="24">
        <f t="shared" si="170"/>
        <v>1</v>
      </c>
      <c r="AW560" s="24">
        <f t="shared" si="162"/>
        <v>113000</v>
      </c>
      <c r="AX560" s="24">
        <f t="shared" si="161"/>
        <v>102</v>
      </c>
      <c r="AY560" s="24">
        <f t="shared" si="171"/>
        <v>3193</v>
      </c>
    </row>
    <row r="561" spans="31:51">
      <c r="AE561" s="24">
        <f t="shared" si="172"/>
        <v>19</v>
      </c>
      <c r="AF561" s="24">
        <f t="shared" si="163"/>
        <v>2110</v>
      </c>
      <c r="AG561" s="24" t="str">
        <f t="shared" si="173"/>
        <v>T2</v>
      </c>
      <c r="AH561" s="24">
        <f t="shared" si="165"/>
        <v>45</v>
      </c>
      <c r="AI561" s="24">
        <f t="shared" si="174"/>
        <v>18</v>
      </c>
      <c r="AJ561" s="24">
        <f t="shared" si="164"/>
        <v>101</v>
      </c>
      <c r="AK561" s="24">
        <f t="shared" si="166"/>
        <v>870</v>
      </c>
      <c r="AL561" s="24">
        <f t="shared" si="167"/>
        <v>3300</v>
      </c>
      <c r="AM561" s="24">
        <f t="shared" si="167"/>
        <v>5910</v>
      </c>
      <c r="AO561" s="24">
        <f t="shared" si="156"/>
        <v>35</v>
      </c>
      <c r="AP561" s="24">
        <f t="shared" si="157"/>
        <v>2350</v>
      </c>
      <c r="AQ561" s="24" t="str">
        <f t="shared" si="158"/>
        <v>T2</v>
      </c>
      <c r="AR561" s="24">
        <f t="shared" si="159"/>
        <v>5</v>
      </c>
      <c r="AS561" s="24">
        <f t="shared" si="160"/>
        <v>5</v>
      </c>
      <c r="AT561" s="24">
        <f t="shared" si="168"/>
        <v>5</v>
      </c>
      <c r="AU561" s="24">
        <f t="shared" si="169"/>
        <v>45</v>
      </c>
      <c r="AV561" s="24">
        <f t="shared" si="170"/>
        <v>0</v>
      </c>
      <c r="AW561" s="24">
        <f t="shared" si="162"/>
        <v>113000</v>
      </c>
      <c r="AX561" s="24">
        <f t="shared" si="161"/>
        <v>102</v>
      </c>
      <c r="AY561" s="24">
        <f t="shared" si="171"/>
        <v>3405</v>
      </c>
    </row>
    <row r="562" spans="31:51">
      <c r="AE562" s="24">
        <f t="shared" si="172"/>
        <v>19</v>
      </c>
      <c r="AF562" s="24">
        <f t="shared" si="163"/>
        <v>2110</v>
      </c>
      <c r="AG562" s="24" t="str">
        <f t="shared" si="173"/>
        <v>T2</v>
      </c>
      <c r="AH562" s="24">
        <f t="shared" si="165"/>
        <v>45</v>
      </c>
      <c r="AI562" s="24">
        <f t="shared" si="174"/>
        <v>19</v>
      </c>
      <c r="AJ562" s="24">
        <f t="shared" si="164"/>
        <v>101</v>
      </c>
      <c r="AK562" s="24">
        <f t="shared" si="166"/>
        <v>935</v>
      </c>
      <c r="AL562" s="24">
        <f t="shared" si="167"/>
        <v>3700</v>
      </c>
      <c r="AM562" s="24">
        <f t="shared" si="167"/>
        <v>6720</v>
      </c>
      <c r="AO562" s="24">
        <f t="shared" si="156"/>
        <v>36</v>
      </c>
      <c r="AP562" s="24">
        <f t="shared" si="157"/>
        <v>2360</v>
      </c>
      <c r="AQ562" s="24" t="str">
        <f t="shared" si="158"/>
        <v>T2</v>
      </c>
      <c r="AR562" s="24">
        <f t="shared" si="159"/>
        <v>2</v>
      </c>
      <c r="AS562" s="24">
        <f t="shared" si="160"/>
        <v>0</v>
      </c>
      <c r="AT562" s="24">
        <f t="shared" si="168"/>
        <v>5</v>
      </c>
      <c r="AU562" s="24">
        <f t="shared" si="169"/>
        <v>10</v>
      </c>
      <c r="AV562" s="24">
        <f t="shared" si="170"/>
        <v>1</v>
      </c>
      <c r="AW562" s="24">
        <f t="shared" si="162"/>
        <v>180</v>
      </c>
      <c r="AX562" s="24">
        <f t="shared" si="161"/>
        <v>102</v>
      </c>
      <c r="AY562" s="24">
        <f t="shared" si="171"/>
        <v>325</v>
      </c>
    </row>
    <row r="563" spans="31:51">
      <c r="AE563" s="24">
        <f t="shared" si="172"/>
        <v>19</v>
      </c>
      <c r="AF563" s="24">
        <f t="shared" si="163"/>
        <v>2110</v>
      </c>
      <c r="AG563" s="24" t="str">
        <f t="shared" si="173"/>
        <v>T2</v>
      </c>
      <c r="AH563" s="24">
        <f t="shared" si="165"/>
        <v>45</v>
      </c>
      <c r="AI563" s="24">
        <f t="shared" si="174"/>
        <v>20</v>
      </c>
      <c r="AJ563" s="24">
        <f t="shared" si="164"/>
        <v>101</v>
      </c>
      <c r="AK563" s="24">
        <f t="shared" si="166"/>
        <v>1000</v>
      </c>
      <c r="AL563" s="24">
        <f t="shared" si="167"/>
        <v>4200</v>
      </c>
      <c r="AM563" s="24">
        <f t="shared" si="167"/>
        <v>7500</v>
      </c>
      <c r="AO563" s="24">
        <f t="shared" si="156"/>
        <v>36</v>
      </c>
      <c r="AP563" s="24">
        <f t="shared" si="157"/>
        <v>2360</v>
      </c>
      <c r="AQ563" s="24" t="str">
        <f t="shared" si="158"/>
        <v>T2</v>
      </c>
      <c r="AR563" s="24">
        <f t="shared" si="159"/>
        <v>2</v>
      </c>
      <c r="AS563" s="24">
        <f t="shared" si="160"/>
        <v>1</v>
      </c>
      <c r="AT563" s="24">
        <f t="shared" si="168"/>
        <v>5</v>
      </c>
      <c r="AU563" s="24">
        <f t="shared" si="169"/>
        <v>10</v>
      </c>
      <c r="AV563" s="24">
        <f t="shared" si="170"/>
        <v>1</v>
      </c>
      <c r="AW563" s="24">
        <f t="shared" si="162"/>
        <v>550</v>
      </c>
      <c r="AX563" s="24">
        <f t="shared" si="161"/>
        <v>102</v>
      </c>
      <c r="AY563" s="24">
        <f t="shared" si="171"/>
        <v>450</v>
      </c>
    </row>
    <row r="564" spans="31:51">
      <c r="AE564" s="24">
        <f t="shared" si="172"/>
        <v>19</v>
      </c>
      <c r="AF564" s="24">
        <f t="shared" si="163"/>
        <v>2110</v>
      </c>
      <c r="AG564" s="24" t="str">
        <f t="shared" si="173"/>
        <v>T2</v>
      </c>
      <c r="AH564" s="24">
        <f t="shared" si="165"/>
        <v>45</v>
      </c>
      <c r="AI564" s="24">
        <f t="shared" si="174"/>
        <v>21</v>
      </c>
      <c r="AJ564" s="24">
        <f t="shared" si="164"/>
        <v>101</v>
      </c>
      <c r="AK564" s="24">
        <f t="shared" si="166"/>
        <v>1110</v>
      </c>
      <c r="AL564" s="24">
        <f t="shared" si="167"/>
        <v>1600</v>
      </c>
      <c r="AM564" s="24">
        <f t="shared" si="167"/>
        <v>1800</v>
      </c>
      <c r="AO564" s="24">
        <f t="shared" ref="AO564:AO627" si="175">IF(AND(AR563=AS563,AS563=AT563),AO563+1,AO563)</f>
        <v>36</v>
      </c>
      <c r="AP564" s="24">
        <f t="shared" ref="AP564:AP627" si="176">VLOOKUP(AO564,$Z$3:$AC$57,MATCH(AP$3,$Z$3:$AC$3,0),FALSE)</f>
        <v>2360</v>
      </c>
      <c r="AQ564" s="24" t="str">
        <f t="shared" ref="AQ564:AQ627" si="177">"T"&amp;LEFT(AP564,1)</f>
        <v>T2</v>
      </c>
      <c r="AR564" s="24">
        <f t="shared" ref="AR564:AR627" si="178">IF(AP563&lt;&gt;AP564,VLOOKUP(AQ564,$B$3:$D$6,2,FALSE),IF(AS563&lt;AR563,AR563,IF(AT563&gt;AR563,AR563+1,VLOOKUP(AP564,$B$3:$D$6,2,FALSE))))</f>
        <v>2</v>
      </c>
      <c r="AS564" s="24">
        <f t="shared" ref="AS564:AS627" si="179">IF(AS563&lt;AR563,AS563+1,0)</f>
        <v>2</v>
      </c>
      <c r="AT564" s="24">
        <f t="shared" si="168"/>
        <v>5</v>
      </c>
      <c r="AU564" s="24">
        <f t="shared" si="169"/>
        <v>10</v>
      </c>
      <c r="AV564" s="24">
        <f t="shared" si="170"/>
        <v>1</v>
      </c>
      <c r="AW564" s="24">
        <f t="shared" si="162"/>
        <v>550</v>
      </c>
      <c r="AX564" s="24">
        <f t="shared" ref="AX564:AX627" si="180">VLOOKUP(AO564,$Z$3:$AC$57,MATCH(AX$3,$Z$3:$AC$3,0),FALSE)</f>
        <v>102</v>
      </c>
      <c r="AY564" s="24">
        <f t="shared" si="171"/>
        <v>575</v>
      </c>
    </row>
    <row r="565" spans="31:51">
      <c r="AE565" s="24">
        <f t="shared" si="172"/>
        <v>19</v>
      </c>
      <c r="AF565" s="24">
        <f t="shared" si="163"/>
        <v>2110</v>
      </c>
      <c r="AG565" s="24" t="str">
        <f t="shared" si="173"/>
        <v>T2</v>
      </c>
      <c r="AH565" s="24">
        <f t="shared" si="165"/>
        <v>45</v>
      </c>
      <c r="AI565" s="24">
        <f t="shared" si="174"/>
        <v>22</v>
      </c>
      <c r="AJ565" s="24">
        <f t="shared" si="164"/>
        <v>101</v>
      </c>
      <c r="AK565" s="24">
        <f t="shared" si="166"/>
        <v>1220</v>
      </c>
      <c r="AL565" s="24">
        <f t="shared" si="167"/>
        <v>4900</v>
      </c>
      <c r="AM565" s="24">
        <f t="shared" si="167"/>
        <v>5430</v>
      </c>
      <c r="AO565" s="24">
        <f t="shared" si="175"/>
        <v>36</v>
      </c>
      <c r="AP565" s="24">
        <f t="shared" si="176"/>
        <v>2360</v>
      </c>
      <c r="AQ565" s="24" t="str">
        <f t="shared" si="177"/>
        <v>T2</v>
      </c>
      <c r="AR565" s="24">
        <f t="shared" si="178"/>
        <v>3</v>
      </c>
      <c r="AS565" s="24">
        <f t="shared" si="179"/>
        <v>0</v>
      </c>
      <c r="AT565" s="24">
        <f t="shared" si="168"/>
        <v>5</v>
      </c>
      <c r="AU565" s="24">
        <f t="shared" si="169"/>
        <v>20</v>
      </c>
      <c r="AV565" s="24">
        <f t="shared" si="170"/>
        <v>1</v>
      </c>
      <c r="AW565" s="24">
        <f t="shared" ref="AW565:AW628" si="181">VLOOKUP($AR565&amp;"星"&amp;$AS565&amp;"亮",$I$3:$R$57,MATCH(AW$3,$I$3:$R$3,0),FALSE)</f>
        <v>650</v>
      </c>
      <c r="AX565" s="24">
        <f t="shared" si="180"/>
        <v>102</v>
      </c>
      <c r="AY565" s="24">
        <f t="shared" si="171"/>
        <v>737</v>
      </c>
    </row>
    <row r="566" spans="31:51">
      <c r="AE566" s="24">
        <f t="shared" si="172"/>
        <v>19</v>
      </c>
      <c r="AF566" s="24">
        <f t="shared" si="163"/>
        <v>2110</v>
      </c>
      <c r="AG566" s="24" t="str">
        <f t="shared" si="173"/>
        <v>T2</v>
      </c>
      <c r="AH566" s="24">
        <f t="shared" si="165"/>
        <v>45</v>
      </c>
      <c r="AI566" s="24">
        <f t="shared" si="174"/>
        <v>23</v>
      </c>
      <c r="AJ566" s="24">
        <f t="shared" si="164"/>
        <v>101</v>
      </c>
      <c r="AK566" s="24">
        <f t="shared" si="166"/>
        <v>1330</v>
      </c>
      <c r="AL566" s="24">
        <f t="shared" si="167"/>
        <v>8000</v>
      </c>
      <c r="AM566" s="24">
        <f t="shared" si="167"/>
        <v>9060</v>
      </c>
      <c r="AO566" s="24">
        <f t="shared" si="175"/>
        <v>36</v>
      </c>
      <c r="AP566" s="24">
        <f t="shared" si="176"/>
        <v>2360</v>
      </c>
      <c r="AQ566" s="24" t="str">
        <f t="shared" si="177"/>
        <v>T2</v>
      </c>
      <c r="AR566" s="24">
        <f t="shared" si="178"/>
        <v>3</v>
      </c>
      <c r="AS566" s="24">
        <f t="shared" si="179"/>
        <v>1</v>
      </c>
      <c r="AT566" s="24">
        <f t="shared" si="168"/>
        <v>5</v>
      </c>
      <c r="AU566" s="24">
        <f t="shared" si="169"/>
        <v>20</v>
      </c>
      <c r="AV566" s="24">
        <f t="shared" si="170"/>
        <v>1</v>
      </c>
      <c r="AW566" s="24">
        <f t="shared" si="181"/>
        <v>2600</v>
      </c>
      <c r="AX566" s="24">
        <f t="shared" si="180"/>
        <v>102</v>
      </c>
      <c r="AY566" s="24">
        <f t="shared" si="171"/>
        <v>899</v>
      </c>
    </row>
    <row r="567" spans="31:51">
      <c r="AE567" s="24">
        <f t="shared" si="172"/>
        <v>19</v>
      </c>
      <c r="AF567" s="24">
        <f t="shared" si="163"/>
        <v>2110</v>
      </c>
      <c r="AG567" s="24" t="str">
        <f t="shared" si="173"/>
        <v>T2</v>
      </c>
      <c r="AH567" s="24">
        <f t="shared" si="165"/>
        <v>45</v>
      </c>
      <c r="AI567" s="24">
        <f t="shared" si="174"/>
        <v>24</v>
      </c>
      <c r="AJ567" s="24">
        <f t="shared" si="164"/>
        <v>101</v>
      </c>
      <c r="AK567" s="24">
        <f t="shared" si="166"/>
        <v>1440</v>
      </c>
      <c r="AL567" s="24">
        <f t="shared" si="167"/>
        <v>11400</v>
      </c>
      <c r="AM567" s="24">
        <f t="shared" si="167"/>
        <v>12660</v>
      </c>
      <c r="AO567" s="24">
        <f t="shared" si="175"/>
        <v>36</v>
      </c>
      <c r="AP567" s="24">
        <f t="shared" si="176"/>
        <v>2360</v>
      </c>
      <c r="AQ567" s="24" t="str">
        <f t="shared" si="177"/>
        <v>T2</v>
      </c>
      <c r="AR567" s="24">
        <f t="shared" si="178"/>
        <v>3</v>
      </c>
      <c r="AS567" s="24">
        <f t="shared" si="179"/>
        <v>2</v>
      </c>
      <c r="AT567" s="24">
        <f t="shared" si="168"/>
        <v>5</v>
      </c>
      <c r="AU567" s="24">
        <f t="shared" si="169"/>
        <v>20</v>
      </c>
      <c r="AV567" s="24">
        <f t="shared" si="170"/>
        <v>1</v>
      </c>
      <c r="AW567" s="24">
        <f t="shared" si="181"/>
        <v>2600</v>
      </c>
      <c r="AX567" s="24">
        <f t="shared" si="180"/>
        <v>102</v>
      </c>
      <c r="AY567" s="24">
        <f t="shared" si="171"/>
        <v>1061</v>
      </c>
    </row>
    <row r="568" spans="31:51">
      <c r="AE568" s="24">
        <f t="shared" si="172"/>
        <v>19</v>
      </c>
      <c r="AF568" s="24">
        <f t="shared" si="163"/>
        <v>2110</v>
      </c>
      <c r="AG568" s="24" t="str">
        <f t="shared" si="173"/>
        <v>T2</v>
      </c>
      <c r="AH568" s="24">
        <f t="shared" si="165"/>
        <v>45</v>
      </c>
      <c r="AI568" s="24">
        <f t="shared" si="174"/>
        <v>25</v>
      </c>
      <c r="AJ568" s="24">
        <f t="shared" si="164"/>
        <v>101</v>
      </c>
      <c r="AK568" s="24">
        <f t="shared" si="166"/>
        <v>1550</v>
      </c>
      <c r="AL568" s="24">
        <f t="shared" si="167"/>
        <v>14600</v>
      </c>
      <c r="AM568" s="24">
        <f t="shared" si="167"/>
        <v>16290</v>
      </c>
      <c r="AO568" s="24">
        <f t="shared" si="175"/>
        <v>36</v>
      </c>
      <c r="AP568" s="24">
        <f t="shared" si="176"/>
        <v>2360</v>
      </c>
      <c r="AQ568" s="24" t="str">
        <f t="shared" si="177"/>
        <v>T2</v>
      </c>
      <c r="AR568" s="24">
        <f t="shared" si="178"/>
        <v>3</v>
      </c>
      <c r="AS568" s="24">
        <f t="shared" si="179"/>
        <v>3</v>
      </c>
      <c r="AT568" s="24">
        <f t="shared" si="168"/>
        <v>5</v>
      </c>
      <c r="AU568" s="24">
        <f t="shared" si="169"/>
        <v>20</v>
      </c>
      <c r="AV568" s="24">
        <f t="shared" si="170"/>
        <v>1</v>
      </c>
      <c r="AW568" s="24">
        <f t="shared" si="181"/>
        <v>2600</v>
      </c>
      <c r="AX568" s="24">
        <f t="shared" si="180"/>
        <v>102</v>
      </c>
      <c r="AY568" s="24">
        <f t="shared" si="171"/>
        <v>1223</v>
      </c>
    </row>
    <row r="569" spans="31:51">
      <c r="AE569" s="24">
        <f t="shared" si="172"/>
        <v>19</v>
      </c>
      <c r="AF569" s="24">
        <f t="shared" si="163"/>
        <v>2110</v>
      </c>
      <c r="AG569" s="24" t="str">
        <f t="shared" si="173"/>
        <v>T2</v>
      </c>
      <c r="AH569" s="24">
        <f t="shared" si="165"/>
        <v>45</v>
      </c>
      <c r="AI569" s="24">
        <f t="shared" si="174"/>
        <v>26</v>
      </c>
      <c r="AJ569" s="24">
        <f t="shared" si="164"/>
        <v>101</v>
      </c>
      <c r="AK569" s="24">
        <f t="shared" si="166"/>
        <v>1660</v>
      </c>
      <c r="AL569" s="24">
        <f t="shared" si="167"/>
        <v>17800</v>
      </c>
      <c r="AM569" s="24">
        <f t="shared" si="167"/>
        <v>19920</v>
      </c>
      <c r="AO569" s="24">
        <f t="shared" si="175"/>
        <v>36</v>
      </c>
      <c r="AP569" s="24">
        <f t="shared" si="176"/>
        <v>2360</v>
      </c>
      <c r="AQ569" s="24" t="str">
        <f t="shared" si="177"/>
        <v>T2</v>
      </c>
      <c r="AR569" s="24">
        <f t="shared" si="178"/>
        <v>4</v>
      </c>
      <c r="AS569" s="24">
        <f t="shared" si="179"/>
        <v>0</v>
      </c>
      <c r="AT569" s="24">
        <f t="shared" si="168"/>
        <v>5</v>
      </c>
      <c r="AU569" s="24">
        <f t="shared" si="169"/>
        <v>30</v>
      </c>
      <c r="AV569" s="24">
        <f t="shared" si="170"/>
        <v>1</v>
      </c>
      <c r="AW569" s="24">
        <f t="shared" si="181"/>
        <v>3100</v>
      </c>
      <c r="AX569" s="24">
        <f t="shared" si="180"/>
        <v>102</v>
      </c>
      <c r="AY569" s="24">
        <f t="shared" si="171"/>
        <v>1405</v>
      </c>
    </row>
    <row r="570" spans="31:51">
      <c r="AE570" s="24">
        <f t="shared" si="172"/>
        <v>19</v>
      </c>
      <c r="AF570" s="24">
        <f t="shared" si="163"/>
        <v>2110</v>
      </c>
      <c r="AG570" s="24" t="str">
        <f t="shared" si="173"/>
        <v>T2</v>
      </c>
      <c r="AH570" s="24">
        <f t="shared" si="165"/>
        <v>45</v>
      </c>
      <c r="AI570" s="24">
        <f t="shared" si="174"/>
        <v>27</v>
      </c>
      <c r="AJ570" s="24">
        <f t="shared" si="164"/>
        <v>101</v>
      </c>
      <c r="AK570" s="24">
        <f t="shared" si="166"/>
        <v>1770</v>
      </c>
      <c r="AL570" s="24">
        <f t="shared" si="167"/>
        <v>21000</v>
      </c>
      <c r="AM570" s="24">
        <f t="shared" si="167"/>
        <v>23520</v>
      </c>
      <c r="AO570" s="24">
        <f t="shared" si="175"/>
        <v>36</v>
      </c>
      <c r="AP570" s="24">
        <f t="shared" si="176"/>
        <v>2360</v>
      </c>
      <c r="AQ570" s="24" t="str">
        <f t="shared" si="177"/>
        <v>T2</v>
      </c>
      <c r="AR570" s="24">
        <f t="shared" si="178"/>
        <v>4</v>
      </c>
      <c r="AS570" s="24">
        <f t="shared" si="179"/>
        <v>1</v>
      </c>
      <c r="AT570" s="24">
        <f t="shared" si="168"/>
        <v>5</v>
      </c>
      <c r="AU570" s="24">
        <f t="shared" si="169"/>
        <v>30</v>
      </c>
      <c r="AV570" s="24">
        <f t="shared" si="170"/>
        <v>1</v>
      </c>
      <c r="AW570" s="24">
        <f t="shared" si="181"/>
        <v>15500</v>
      </c>
      <c r="AX570" s="24">
        <f t="shared" si="180"/>
        <v>102</v>
      </c>
      <c r="AY570" s="24">
        <f t="shared" si="171"/>
        <v>1587</v>
      </c>
    </row>
    <row r="571" spans="31:51">
      <c r="AE571" s="24">
        <f t="shared" si="172"/>
        <v>19</v>
      </c>
      <c r="AF571" s="24">
        <f t="shared" si="163"/>
        <v>2110</v>
      </c>
      <c r="AG571" s="24" t="str">
        <f t="shared" si="173"/>
        <v>T2</v>
      </c>
      <c r="AH571" s="24">
        <f t="shared" si="165"/>
        <v>45</v>
      </c>
      <c r="AI571" s="24">
        <f t="shared" si="174"/>
        <v>28</v>
      </c>
      <c r="AJ571" s="24">
        <f t="shared" si="164"/>
        <v>101</v>
      </c>
      <c r="AK571" s="24">
        <f t="shared" si="166"/>
        <v>1880</v>
      </c>
      <c r="AL571" s="24">
        <f t="shared" si="167"/>
        <v>24500</v>
      </c>
      <c r="AM571" s="24">
        <f t="shared" si="167"/>
        <v>27150</v>
      </c>
      <c r="AO571" s="24">
        <f t="shared" si="175"/>
        <v>36</v>
      </c>
      <c r="AP571" s="24">
        <f t="shared" si="176"/>
        <v>2360</v>
      </c>
      <c r="AQ571" s="24" t="str">
        <f t="shared" si="177"/>
        <v>T2</v>
      </c>
      <c r="AR571" s="24">
        <f t="shared" si="178"/>
        <v>4</v>
      </c>
      <c r="AS571" s="24">
        <f t="shared" si="179"/>
        <v>2</v>
      </c>
      <c r="AT571" s="24">
        <f t="shared" si="168"/>
        <v>5</v>
      </c>
      <c r="AU571" s="24">
        <f t="shared" si="169"/>
        <v>30</v>
      </c>
      <c r="AV571" s="24">
        <f t="shared" si="170"/>
        <v>1</v>
      </c>
      <c r="AW571" s="24">
        <f t="shared" si="181"/>
        <v>15500</v>
      </c>
      <c r="AX571" s="24">
        <f t="shared" si="180"/>
        <v>102</v>
      </c>
      <c r="AY571" s="24">
        <f t="shared" si="171"/>
        <v>1769</v>
      </c>
    </row>
    <row r="572" spans="31:51">
      <c r="AE572" s="24">
        <f t="shared" si="172"/>
        <v>19</v>
      </c>
      <c r="AF572" s="24">
        <f t="shared" si="163"/>
        <v>2110</v>
      </c>
      <c r="AG572" s="24" t="str">
        <f t="shared" si="173"/>
        <v>T2</v>
      </c>
      <c r="AH572" s="24">
        <f t="shared" si="165"/>
        <v>45</v>
      </c>
      <c r="AI572" s="24">
        <f t="shared" si="174"/>
        <v>29</v>
      </c>
      <c r="AJ572" s="24">
        <f t="shared" si="164"/>
        <v>101</v>
      </c>
      <c r="AK572" s="24">
        <f t="shared" si="166"/>
        <v>1990</v>
      </c>
      <c r="AL572" s="24">
        <f t="shared" si="167"/>
        <v>27500</v>
      </c>
      <c r="AM572" s="24">
        <f t="shared" si="167"/>
        <v>30750</v>
      </c>
      <c r="AO572" s="24">
        <f t="shared" si="175"/>
        <v>36</v>
      </c>
      <c r="AP572" s="24">
        <f t="shared" si="176"/>
        <v>2360</v>
      </c>
      <c r="AQ572" s="24" t="str">
        <f t="shared" si="177"/>
        <v>T2</v>
      </c>
      <c r="AR572" s="24">
        <f t="shared" si="178"/>
        <v>4</v>
      </c>
      <c r="AS572" s="24">
        <f t="shared" si="179"/>
        <v>3</v>
      </c>
      <c r="AT572" s="24">
        <f t="shared" si="168"/>
        <v>5</v>
      </c>
      <c r="AU572" s="24">
        <f t="shared" si="169"/>
        <v>30</v>
      </c>
      <c r="AV572" s="24">
        <f t="shared" si="170"/>
        <v>1</v>
      </c>
      <c r="AW572" s="24">
        <f t="shared" si="181"/>
        <v>15500</v>
      </c>
      <c r="AX572" s="24">
        <f t="shared" si="180"/>
        <v>102</v>
      </c>
      <c r="AY572" s="24">
        <f t="shared" si="171"/>
        <v>1951</v>
      </c>
    </row>
    <row r="573" spans="31:51">
      <c r="AE573" s="24">
        <f t="shared" si="172"/>
        <v>19</v>
      </c>
      <c r="AF573" s="24">
        <f t="shared" si="163"/>
        <v>2110</v>
      </c>
      <c r="AG573" s="24" t="str">
        <f t="shared" si="173"/>
        <v>T2</v>
      </c>
      <c r="AH573" s="24">
        <f t="shared" si="165"/>
        <v>45</v>
      </c>
      <c r="AI573" s="24">
        <f t="shared" si="174"/>
        <v>30</v>
      </c>
      <c r="AJ573" s="24">
        <f t="shared" si="164"/>
        <v>101</v>
      </c>
      <c r="AK573" s="24">
        <f t="shared" si="166"/>
        <v>2100</v>
      </c>
      <c r="AL573" s="24">
        <f t="shared" si="167"/>
        <v>31000</v>
      </c>
      <c r="AM573" s="24">
        <f t="shared" si="167"/>
        <v>34380</v>
      </c>
      <c r="AO573" s="24">
        <f t="shared" si="175"/>
        <v>36</v>
      </c>
      <c r="AP573" s="24">
        <f t="shared" si="176"/>
        <v>2360</v>
      </c>
      <c r="AQ573" s="24" t="str">
        <f t="shared" si="177"/>
        <v>T2</v>
      </c>
      <c r="AR573" s="24">
        <f t="shared" si="178"/>
        <v>4</v>
      </c>
      <c r="AS573" s="24">
        <f t="shared" si="179"/>
        <v>4</v>
      </c>
      <c r="AT573" s="24">
        <f t="shared" si="168"/>
        <v>5</v>
      </c>
      <c r="AU573" s="24">
        <f t="shared" si="169"/>
        <v>30</v>
      </c>
      <c r="AV573" s="24">
        <f t="shared" si="170"/>
        <v>1</v>
      </c>
      <c r="AW573" s="24">
        <f t="shared" si="181"/>
        <v>15500</v>
      </c>
      <c r="AX573" s="24">
        <f t="shared" si="180"/>
        <v>102</v>
      </c>
      <c r="AY573" s="24">
        <f t="shared" si="171"/>
        <v>2133</v>
      </c>
    </row>
    <row r="574" spans="31:51">
      <c r="AE574" s="24">
        <f t="shared" si="172"/>
        <v>19</v>
      </c>
      <c r="AF574" s="24">
        <f t="shared" si="163"/>
        <v>2110</v>
      </c>
      <c r="AG574" s="24" t="str">
        <f t="shared" si="173"/>
        <v>T2</v>
      </c>
      <c r="AH574" s="24">
        <f t="shared" si="165"/>
        <v>45</v>
      </c>
      <c r="AI574" s="24">
        <f t="shared" si="174"/>
        <v>31</v>
      </c>
      <c r="AJ574" s="24">
        <f t="shared" si="164"/>
        <v>101</v>
      </c>
      <c r="AK574" s="24">
        <f t="shared" si="166"/>
        <v>2245</v>
      </c>
      <c r="AL574" s="24">
        <f t="shared" si="167"/>
        <v>25500</v>
      </c>
      <c r="AM574" s="24">
        <f t="shared" si="167"/>
        <v>15780</v>
      </c>
      <c r="AO574" s="24">
        <f t="shared" si="175"/>
        <v>36</v>
      </c>
      <c r="AP574" s="24">
        <f t="shared" si="176"/>
        <v>2360</v>
      </c>
      <c r="AQ574" s="24" t="str">
        <f t="shared" si="177"/>
        <v>T2</v>
      </c>
      <c r="AR574" s="24">
        <f t="shared" si="178"/>
        <v>5</v>
      </c>
      <c r="AS574" s="24">
        <f t="shared" si="179"/>
        <v>0</v>
      </c>
      <c r="AT574" s="24">
        <f t="shared" si="168"/>
        <v>5</v>
      </c>
      <c r="AU574" s="24">
        <f t="shared" si="169"/>
        <v>45</v>
      </c>
      <c r="AV574" s="24">
        <f t="shared" si="170"/>
        <v>1</v>
      </c>
      <c r="AW574" s="24">
        <f t="shared" si="181"/>
        <v>19000</v>
      </c>
      <c r="AX574" s="24">
        <f t="shared" si="180"/>
        <v>102</v>
      </c>
      <c r="AY574" s="24">
        <f t="shared" si="171"/>
        <v>2345</v>
      </c>
    </row>
    <row r="575" spans="31:51">
      <c r="AE575" s="24">
        <f t="shared" si="172"/>
        <v>19</v>
      </c>
      <c r="AF575" s="24">
        <f t="shared" si="163"/>
        <v>2110</v>
      </c>
      <c r="AG575" s="24" t="str">
        <f t="shared" si="173"/>
        <v>T2</v>
      </c>
      <c r="AH575" s="24">
        <f t="shared" si="165"/>
        <v>45</v>
      </c>
      <c r="AI575" s="24">
        <f t="shared" si="174"/>
        <v>32</v>
      </c>
      <c r="AJ575" s="24">
        <f t="shared" si="164"/>
        <v>101</v>
      </c>
      <c r="AK575" s="24">
        <f t="shared" si="166"/>
        <v>2390</v>
      </c>
      <c r="AL575" s="24">
        <f t="shared" si="167"/>
        <v>35000</v>
      </c>
      <c r="AM575" s="24">
        <f t="shared" si="167"/>
        <v>21930</v>
      </c>
      <c r="AO575" s="24">
        <f t="shared" si="175"/>
        <v>36</v>
      </c>
      <c r="AP575" s="24">
        <f t="shared" si="176"/>
        <v>2360</v>
      </c>
      <c r="AQ575" s="24" t="str">
        <f t="shared" si="177"/>
        <v>T2</v>
      </c>
      <c r="AR575" s="24">
        <f t="shared" si="178"/>
        <v>5</v>
      </c>
      <c r="AS575" s="24">
        <f t="shared" si="179"/>
        <v>1</v>
      </c>
      <c r="AT575" s="24">
        <f t="shared" si="168"/>
        <v>5</v>
      </c>
      <c r="AU575" s="24">
        <f t="shared" si="169"/>
        <v>45</v>
      </c>
      <c r="AV575" s="24">
        <f t="shared" si="170"/>
        <v>1</v>
      </c>
      <c r="AW575" s="24">
        <f t="shared" si="181"/>
        <v>113000</v>
      </c>
      <c r="AX575" s="24">
        <f t="shared" si="180"/>
        <v>102</v>
      </c>
      <c r="AY575" s="24">
        <f t="shared" si="171"/>
        <v>2557</v>
      </c>
    </row>
    <row r="576" spans="31:51">
      <c r="AE576" s="24">
        <f t="shared" si="172"/>
        <v>19</v>
      </c>
      <c r="AF576" s="24">
        <f t="shared" si="163"/>
        <v>2110</v>
      </c>
      <c r="AG576" s="24" t="str">
        <f t="shared" si="173"/>
        <v>T2</v>
      </c>
      <c r="AH576" s="24">
        <f t="shared" si="165"/>
        <v>45</v>
      </c>
      <c r="AI576" s="24">
        <f t="shared" si="174"/>
        <v>33</v>
      </c>
      <c r="AJ576" s="24">
        <f t="shared" si="164"/>
        <v>101</v>
      </c>
      <c r="AK576" s="24">
        <f t="shared" si="166"/>
        <v>2535</v>
      </c>
      <c r="AL576" s="24">
        <f t="shared" si="167"/>
        <v>45000</v>
      </c>
      <c r="AM576" s="24">
        <f t="shared" si="167"/>
        <v>28050</v>
      </c>
      <c r="AO576" s="24">
        <f t="shared" si="175"/>
        <v>36</v>
      </c>
      <c r="AP576" s="24">
        <f t="shared" si="176"/>
        <v>2360</v>
      </c>
      <c r="AQ576" s="24" t="str">
        <f t="shared" si="177"/>
        <v>T2</v>
      </c>
      <c r="AR576" s="24">
        <f t="shared" si="178"/>
        <v>5</v>
      </c>
      <c r="AS576" s="24">
        <f t="shared" si="179"/>
        <v>2</v>
      </c>
      <c r="AT576" s="24">
        <f t="shared" si="168"/>
        <v>5</v>
      </c>
      <c r="AU576" s="24">
        <f t="shared" si="169"/>
        <v>45</v>
      </c>
      <c r="AV576" s="24">
        <f t="shared" si="170"/>
        <v>1</v>
      </c>
      <c r="AW576" s="24">
        <f t="shared" si="181"/>
        <v>113000</v>
      </c>
      <c r="AX576" s="24">
        <f t="shared" si="180"/>
        <v>102</v>
      </c>
      <c r="AY576" s="24">
        <f t="shared" si="171"/>
        <v>2769</v>
      </c>
    </row>
    <row r="577" spans="31:51">
      <c r="AE577" s="24">
        <f t="shared" si="172"/>
        <v>19</v>
      </c>
      <c r="AF577" s="24">
        <f t="shared" si="163"/>
        <v>2110</v>
      </c>
      <c r="AG577" s="24" t="str">
        <f t="shared" si="173"/>
        <v>T2</v>
      </c>
      <c r="AH577" s="24">
        <f t="shared" si="165"/>
        <v>45</v>
      </c>
      <c r="AI577" s="24">
        <f t="shared" si="174"/>
        <v>34</v>
      </c>
      <c r="AJ577" s="24">
        <f t="shared" si="164"/>
        <v>101</v>
      </c>
      <c r="AK577" s="24">
        <f t="shared" si="166"/>
        <v>2680</v>
      </c>
      <c r="AL577" s="24">
        <f t="shared" si="167"/>
        <v>55000</v>
      </c>
      <c r="AM577" s="24">
        <f t="shared" si="167"/>
        <v>34200</v>
      </c>
      <c r="AO577" s="24">
        <f t="shared" si="175"/>
        <v>36</v>
      </c>
      <c r="AP577" s="24">
        <f t="shared" si="176"/>
        <v>2360</v>
      </c>
      <c r="AQ577" s="24" t="str">
        <f t="shared" si="177"/>
        <v>T2</v>
      </c>
      <c r="AR577" s="24">
        <f t="shared" si="178"/>
        <v>5</v>
      </c>
      <c r="AS577" s="24">
        <f t="shared" si="179"/>
        <v>3</v>
      </c>
      <c r="AT577" s="24">
        <f t="shared" si="168"/>
        <v>5</v>
      </c>
      <c r="AU577" s="24">
        <f t="shared" si="169"/>
        <v>45</v>
      </c>
      <c r="AV577" s="24">
        <f t="shared" si="170"/>
        <v>1</v>
      </c>
      <c r="AW577" s="24">
        <f t="shared" si="181"/>
        <v>113000</v>
      </c>
      <c r="AX577" s="24">
        <f t="shared" si="180"/>
        <v>102</v>
      </c>
      <c r="AY577" s="24">
        <f t="shared" si="171"/>
        <v>2981</v>
      </c>
    </row>
    <row r="578" spans="31:51">
      <c r="AE578" s="24">
        <f t="shared" si="172"/>
        <v>19</v>
      </c>
      <c r="AF578" s="24">
        <f t="shared" si="163"/>
        <v>2110</v>
      </c>
      <c r="AG578" s="24" t="str">
        <f t="shared" si="173"/>
        <v>T2</v>
      </c>
      <c r="AH578" s="24">
        <f t="shared" si="165"/>
        <v>45</v>
      </c>
      <c r="AI578" s="24">
        <f t="shared" si="174"/>
        <v>35</v>
      </c>
      <c r="AJ578" s="24">
        <f t="shared" si="164"/>
        <v>101</v>
      </c>
      <c r="AK578" s="24">
        <f t="shared" si="166"/>
        <v>2825</v>
      </c>
      <c r="AL578" s="24">
        <f t="shared" si="167"/>
        <v>64000</v>
      </c>
      <c r="AM578" s="24">
        <f t="shared" si="167"/>
        <v>40350</v>
      </c>
      <c r="AO578" s="24">
        <f t="shared" si="175"/>
        <v>36</v>
      </c>
      <c r="AP578" s="24">
        <f t="shared" si="176"/>
        <v>2360</v>
      </c>
      <c r="AQ578" s="24" t="str">
        <f t="shared" si="177"/>
        <v>T2</v>
      </c>
      <c r="AR578" s="24">
        <f t="shared" si="178"/>
        <v>5</v>
      </c>
      <c r="AS578" s="24">
        <f t="shared" si="179"/>
        <v>4</v>
      </c>
      <c r="AT578" s="24">
        <f t="shared" si="168"/>
        <v>5</v>
      </c>
      <c r="AU578" s="24">
        <f t="shared" si="169"/>
        <v>45</v>
      </c>
      <c r="AV578" s="24">
        <f t="shared" si="170"/>
        <v>1</v>
      </c>
      <c r="AW578" s="24">
        <f t="shared" si="181"/>
        <v>113000</v>
      </c>
      <c r="AX578" s="24">
        <f t="shared" si="180"/>
        <v>102</v>
      </c>
      <c r="AY578" s="24">
        <f t="shared" si="171"/>
        <v>3193</v>
      </c>
    </row>
    <row r="579" spans="31:51">
      <c r="AE579" s="24">
        <f t="shared" si="172"/>
        <v>19</v>
      </c>
      <c r="AF579" s="24">
        <f t="shared" si="163"/>
        <v>2110</v>
      </c>
      <c r="AG579" s="24" t="str">
        <f t="shared" si="173"/>
        <v>T2</v>
      </c>
      <c r="AH579" s="24">
        <f t="shared" si="165"/>
        <v>45</v>
      </c>
      <c r="AI579" s="24">
        <f t="shared" si="174"/>
        <v>36</v>
      </c>
      <c r="AJ579" s="24">
        <f t="shared" si="164"/>
        <v>101</v>
      </c>
      <c r="AK579" s="24">
        <f t="shared" si="166"/>
        <v>2970</v>
      </c>
      <c r="AL579" s="24">
        <f t="shared" si="167"/>
        <v>74000</v>
      </c>
      <c r="AM579" s="24">
        <f t="shared" si="167"/>
        <v>46470</v>
      </c>
      <c r="AO579" s="24">
        <f t="shared" si="175"/>
        <v>36</v>
      </c>
      <c r="AP579" s="24">
        <f t="shared" si="176"/>
        <v>2360</v>
      </c>
      <c r="AQ579" s="24" t="str">
        <f t="shared" si="177"/>
        <v>T2</v>
      </c>
      <c r="AR579" s="24">
        <f t="shared" si="178"/>
        <v>5</v>
      </c>
      <c r="AS579" s="24">
        <f t="shared" si="179"/>
        <v>5</v>
      </c>
      <c r="AT579" s="24">
        <f t="shared" si="168"/>
        <v>5</v>
      </c>
      <c r="AU579" s="24">
        <f t="shared" si="169"/>
        <v>45</v>
      </c>
      <c r="AV579" s="24">
        <f t="shared" si="170"/>
        <v>0</v>
      </c>
      <c r="AW579" s="24">
        <f t="shared" si="181"/>
        <v>113000</v>
      </c>
      <c r="AX579" s="24">
        <f t="shared" si="180"/>
        <v>102</v>
      </c>
      <c r="AY579" s="24">
        <f t="shared" si="171"/>
        <v>3405</v>
      </c>
    </row>
    <row r="580" spans="31:51">
      <c r="AE580" s="24">
        <f t="shared" si="172"/>
        <v>19</v>
      </c>
      <c r="AF580" s="24">
        <f t="shared" ref="AF580:AF643" si="182">VLOOKUP(AE580,$Z$3:$AC$57,MATCH(AF$3,$Z$3:$AC$3,0),FALSE)</f>
        <v>2110</v>
      </c>
      <c r="AG580" s="24" t="str">
        <f t="shared" si="173"/>
        <v>T2</v>
      </c>
      <c r="AH580" s="24">
        <f t="shared" si="165"/>
        <v>45</v>
      </c>
      <c r="AI580" s="24">
        <f t="shared" si="174"/>
        <v>37</v>
      </c>
      <c r="AJ580" s="24">
        <f t="shared" ref="AJ580:AJ643" si="183">VLOOKUP(AE580,$Z$3:$AC$57,MATCH(AJ$3,$Z$3:$AC$3,0),FALSE)</f>
        <v>101</v>
      </c>
      <c r="AK580" s="24">
        <f t="shared" si="166"/>
        <v>3115</v>
      </c>
      <c r="AL580" s="24">
        <f t="shared" si="167"/>
        <v>84000</v>
      </c>
      <c r="AM580" s="24">
        <f t="shared" si="167"/>
        <v>52620</v>
      </c>
      <c r="AO580" s="24">
        <f t="shared" si="175"/>
        <v>37</v>
      </c>
      <c r="AP580" s="24">
        <f t="shared" si="176"/>
        <v>3110</v>
      </c>
      <c r="AQ580" s="24" t="str">
        <f t="shared" si="177"/>
        <v>T3</v>
      </c>
      <c r="AR580" s="24">
        <f t="shared" si="178"/>
        <v>3</v>
      </c>
      <c r="AS580" s="24">
        <f t="shared" si="179"/>
        <v>0</v>
      </c>
      <c r="AT580" s="24">
        <f t="shared" si="168"/>
        <v>6</v>
      </c>
      <c r="AU580" s="24">
        <f t="shared" si="169"/>
        <v>20</v>
      </c>
      <c r="AV580" s="24">
        <f t="shared" si="170"/>
        <v>1</v>
      </c>
      <c r="AW580" s="24">
        <f t="shared" si="181"/>
        <v>650</v>
      </c>
      <c r="AX580" s="24">
        <f t="shared" si="180"/>
        <v>101</v>
      </c>
      <c r="AY580" s="24">
        <f t="shared" si="171"/>
        <v>737</v>
      </c>
    </row>
    <row r="581" spans="31:51">
      <c r="AE581" s="24">
        <f t="shared" si="172"/>
        <v>19</v>
      </c>
      <c r="AF581" s="24">
        <f t="shared" si="182"/>
        <v>2110</v>
      </c>
      <c r="AG581" s="24" t="str">
        <f t="shared" si="173"/>
        <v>T2</v>
      </c>
      <c r="AH581" s="24">
        <f t="shared" ref="AH581:AH644" si="184">VLOOKUP(VLOOKUP(AG581,$B$3:$D$6,3,FALSE),$F$3:$G$9,2,FALSE)</f>
        <v>45</v>
      </c>
      <c r="AI581" s="24">
        <f t="shared" si="174"/>
        <v>38</v>
      </c>
      <c r="AJ581" s="24">
        <f t="shared" si="183"/>
        <v>101</v>
      </c>
      <c r="AK581" s="24">
        <f t="shared" ref="AK581:AK644" si="185">VLOOKUP(AI581,$T$3:$X$63,MATCH("累计属性",$T$3:$X$3,0),FALSE)</f>
        <v>3260</v>
      </c>
      <c r="AL581" s="24">
        <f t="shared" ref="AL581:AM644" si="186">VLOOKUP($AI581,$T$3:$X$63,MATCH(AL$3,$T$3:$X$3,0),FALSE)</f>
        <v>94000</v>
      </c>
      <c r="AM581" s="24">
        <f t="shared" si="186"/>
        <v>58770</v>
      </c>
      <c r="AO581" s="24">
        <f t="shared" si="175"/>
        <v>37</v>
      </c>
      <c r="AP581" s="24">
        <f t="shared" si="176"/>
        <v>3110</v>
      </c>
      <c r="AQ581" s="24" t="str">
        <f t="shared" si="177"/>
        <v>T3</v>
      </c>
      <c r="AR581" s="24">
        <f t="shared" si="178"/>
        <v>3</v>
      </c>
      <c r="AS581" s="24">
        <f t="shared" si="179"/>
        <v>1</v>
      </c>
      <c r="AT581" s="24">
        <f t="shared" ref="AT581:AT644" si="187">VLOOKUP($AQ581,$B$3:$D$6,MATCH(AT$3,$B$3:$D$3,0),FALSE)</f>
        <v>6</v>
      </c>
      <c r="AU581" s="24">
        <f t="shared" ref="AU581:AU644" si="188">VLOOKUP($AR581,$F$3:$G$9,MATCH(AU$3,$F$3:$G$3,0),FALSE)</f>
        <v>20</v>
      </c>
      <c r="AV581" s="24">
        <f t="shared" ref="AV581:AV644" si="189">IF(AP581&lt;&gt;AP582,0,1)</f>
        <v>1</v>
      </c>
      <c r="AW581" s="24">
        <f t="shared" si="181"/>
        <v>2600</v>
      </c>
      <c r="AX581" s="24">
        <f t="shared" si="180"/>
        <v>101</v>
      </c>
      <c r="AY581" s="24">
        <f t="shared" ref="AY581:AY644" si="190">VLOOKUP($AR581&amp;"星"&amp;$AS581&amp;"亮",$I$3:$R$57,MATCH(AY$3,$I$3:$R$3,0),FALSE)</f>
        <v>899</v>
      </c>
    </row>
    <row r="582" spans="31:51">
      <c r="AE582" s="24">
        <f t="shared" ref="AE582:AE645" si="191">IF(AH581=AI581,AE581+1,AE581)</f>
        <v>19</v>
      </c>
      <c r="AF582" s="24">
        <f t="shared" si="182"/>
        <v>2110</v>
      </c>
      <c r="AG582" s="24" t="str">
        <f t="shared" ref="AG582:AG645" si="192">"T"&amp;LEFT(AF582,1)</f>
        <v>T2</v>
      </c>
      <c r="AH582" s="24">
        <f t="shared" si="184"/>
        <v>45</v>
      </c>
      <c r="AI582" s="24">
        <f t="shared" ref="AI582:AI645" si="193">IF(AH581=AI581,1,AI581+1)</f>
        <v>39</v>
      </c>
      <c r="AJ582" s="24">
        <f t="shared" si="183"/>
        <v>101</v>
      </c>
      <c r="AK582" s="24">
        <f t="shared" si="185"/>
        <v>3405</v>
      </c>
      <c r="AL582" s="24">
        <f t="shared" si="186"/>
        <v>104000</v>
      </c>
      <c r="AM582" s="24">
        <f t="shared" si="186"/>
        <v>64890</v>
      </c>
      <c r="AO582" s="24">
        <f t="shared" si="175"/>
        <v>37</v>
      </c>
      <c r="AP582" s="24">
        <f t="shared" si="176"/>
        <v>3110</v>
      </c>
      <c r="AQ582" s="24" t="str">
        <f t="shared" si="177"/>
        <v>T3</v>
      </c>
      <c r="AR582" s="24">
        <f t="shared" si="178"/>
        <v>3</v>
      </c>
      <c r="AS582" s="24">
        <f t="shared" si="179"/>
        <v>2</v>
      </c>
      <c r="AT582" s="24">
        <f t="shared" si="187"/>
        <v>6</v>
      </c>
      <c r="AU582" s="24">
        <f t="shared" si="188"/>
        <v>20</v>
      </c>
      <c r="AV582" s="24">
        <f t="shared" si="189"/>
        <v>1</v>
      </c>
      <c r="AW582" s="24">
        <f t="shared" si="181"/>
        <v>2600</v>
      </c>
      <c r="AX582" s="24">
        <f t="shared" si="180"/>
        <v>101</v>
      </c>
      <c r="AY582" s="24">
        <f t="shared" si="190"/>
        <v>1061</v>
      </c>
    </row>
    <row r="583" spans="31:51">
      <c r="AE583" s="24">
        <f t="shared" si="191"/>
        <v>19</v>
      </c>
      <c r="AF583" s="24">
        <f t="shared" si="182"/>
        <v>2110</v>
      </c>
      <c r="AG583" s="24" t="str">
        <f t="shared" si="192"/>
        <v>T2</v>
      </c>
      <c r="AH583" s="24">
        <f t="shared" si="184"/>
        <v>45</v>
      </c>
      <c r="AI583" s="24">
        <f t="shared" si="193"/>
        <v>40</v>
      </c>
      <c r="AJ583" s="24">
        <f t="shared" si="183"/>
        <v>101</v>
      </c>
      <c r="AK583" s="24">
        <f t="shared" si="185"/>
        <v>3550</v>
      </c>
      <c r="AL583" s="24">
        <f t="shared" si="186"/>
        <v>114000</v>
      </c>
      <c r="AM583" s="24">
        <f t="shared" si="186"/>
        <v>71040</v>
      </c>
      <c r="AO583" s="24">
        <f t="shared" si="175"/>
        <v>37</v>
      </c>
      <c r="AP583" s="24">
        <f t="shared" si="176"/>
        <v>3110</v>
      </c>
      <c r="AQ583" s="24" t="str">
        <f t="shared" si="177"/>
        <v>T3</v>
      </c>
      <c r="AR583" s="24">
        <f t="shared" si="178"/>
        <v>3</v>
      </c>
      <c r="AS583" s="24">
        <f t="shared" si="179"/>
        <v>3</v>
      </c>
      <c r="AT583" s="24">
        <f t="shared" si="187"/>
        <v>6</v>
      </c>
      <c r="AU583" s="24">
        <f t="shared" si="188"/>
        <v>20</v>
      </c>
      <c r="AV583" s="24">
        <f t="shared" si="189"/>
        <v>1</v>
      </c>
      <c r="AW583" s="24">
        <f t="shared" si="181"/>
        <v>2600</v>
      </c>
      <c r="AX583" s="24">
        <f t="shared" si="180"/>
        <v>101</v>
      </c>
      <c r="AY583" s="24">
        <f t="shared" si="190"/>
        <v>1223</v>
      </c>
    </row>
    <row r="584" spans="31:51">
      <c r="AE584" s="24">
        <f t="shared" si="191"/>
        <v>19</v>
      </c>
      <c r="AF584" s="24">
        <f t="shared" si="182"/>
        <v>2110</v>
      </c>
      <c r="AG584" s="24" t="str">
        <f t="shared" si="192"/>
        <v>T2</v>
      </c>
      <c r="AH584" s="24">
        <f t="shared" si="184"/>
        <v>45</v>
      </c>
      <c r="AI584" s="24">
        <f t="shared" si="193"/>
        <v>41</v>
      </c>
      <c r="AJ584" s="24">
        <f t="shared" si="183"/>
        <v>101</v>
      </c>
      <c r="AK584" s="24">
        <f t="shared" si="185"/>
        <v>3695</v>
      </c>
      <c r="AL584" s="24">
        <f t="shared" si="186"/>
        <v>125000</v>
      </c>
      <c r="AM584" s="24">
        <f t="shared" si="186"/>
        <v>77190</v>
      </c>
      <c r="AO584" s="24">
        <f t="shared" si="175"/>
        <v>37</v>
      </c>
      <c r="AP584" s="24">
        <f t="shared" si="176"/>
        <v>3110</v>
      </c>
      <c r="AQ584" s="24" t="str">
        <f t="shared" si="177"/>
        <v>T3</v>
      </c>
      <c r="AR584" s="24">
        <f t="shared" si="178"/>
        <v>4</v>
      </c>
      <c r="AS584" s="24">
        <f t="shared" si="179"/>
        <v>0</v>
      </c>
      <c r="AT584" s="24">
        <f t="shared" si="187"/>
        <v>6</v>
      </c>
      <c r="AU584" s="24">
        <f t="shared" si="188"/>
        <v>30</v>
      </c>
      <c r="AV584" s="24">
        <f t="shared" si="189"/>
        <v>1</v>
      </c>
      <c r="AW584" s="24">
        <f t="shared" si="181"/>
        <v>3100</v>
      </c>
      <c r="AX584" s="24">
        <f t="shared" si="180"/>
        <v>101</v>
      </c>
      <c r="AY584" s="24">
        <f t="shared" si="190"/>
        <v>1405</v>
      </c>
    </row>
    <row r="585" spans="31:51">
      <c r="AE585" s="24">
        <f t="shared" si="191"/>
        <v>19</v>
      </c>
      <c r="AF585" s="24">
        <f t="shared" si="182"/>
        <v>2110</v>
      </c>
      <c r="AG585" s="24" t="str">
        <f t="shared" si="192"/>
        <v>T2</v>
      </c>
      <c r="AH585" s="24">
        <f t="shared" si="184"/>
        <v>45</v>
      </c>
      <c r="AI585" s="24">
        <f t="shared" si="193"/>
        <v>42</v>
      </c>
      <c r="AJ585" s="24">
        <f t="shared" si="183"/>
        <v>101</v>
      </c>
      <c r="AK585" s="24">
        <f t="shared" si="185"/>
        <v>3840</v>
      </c>
      <c r="AL585" s="24">
        <f t="shared" si="186"/>
        <v>135000</v>
      </c>
      <c r="AM585" s="24">
        <f t="shared" si="186"/>
        <v>83310</v>
      </c>
      <c r="AO585" s="24">
        <f t="shared" si="175"/>
        <v>37</v>
      </c>
      <c r="AP585" s="24">
        <f t="shared" si="176"/>
        <v>3110</v>
      </c>
      <c r="AQ585" s="24" t="str">
        <f t="shared" si="177"/>
        <v>T3</v>
      </c>
      <c r="AR585" s="24">
        <f t="shared" si="178"/>
        <v>4</v>
      </c>
      <c r="AS585" s="24">
        <f t="shared" si="179"/>
        <v>1</v>
      </c>
      <c r="AT585" s="24">
        <f t="shared" si="187"/>
        <v>6</v>
      </c>
      <c r="AU585" s="24">
        <f t="shared" si="188"/>
        <v>30</v>
      </c>
      <c r="AV585" s="24">
        <f t="shared" si="189"/>
        <v>1</v>
      </c>
      <c r="AW585" s="24">
        <f t="shared" si="181"/>
        <v>15500</v>
      </c>
      <c r="AX585" s="24">
        <f t="shared" si="180"/>
        <v>101</v>
      </c>
      <c r="AY585" s="24">
        <f t="shared" si="190"/>
        <v>1587</v>
      </c>
    </row>
    <row r="586" spans="31:51">
      <c r="AE586" s="24">
        <f t="shared" si="191"/>
        <v>19</v>
      </c>
      <c r="AF586" s="24">
        <f t="shared" si="182"/>
        <v>2110</v>
      </c>
      <c r="AG586" s="24" t="str">
        <f t="shared" si="192"/>
        <v>T2</v>
      </c>
      <c r="AH586" s="24">
        <f t="shared" si="184"/>
        <v>45</v>
      </c>
      <c r="AI586" s="24">
        <f t="shared" si="193"/>
        <v>43</v>
      </c>
      <c r="AJ586" s="24">
        <f t="shared" si="183"/>
        <v>101</v>
      </c>
      <c r="AK586" s="24">
        <f t="shared" si="185"/>
        <v>3985</v>
      </c>
      <c r="AL586" s="24">
        <f t="shared" si="186"/>
        <v>145000</v>
      </c>
      <c r="AM586" s="24">
        <f t="shared" si="186"/>
        <v>89460</v>
      </c>
      <c r="AO586" s="24">
        <f t="shared" si="175"/>
        <v>37</v>
      </c>
      <c r="AP586" s="24">
        <f t="shared" si="176"/>
        <v>3110</v>
      </c>
      <c r="AQ586" s="24" t="str">
        <f t="shared" si="177"/>
        <v>T3</v>
      </c>
      <c r="AR586" s="24">
        <f t="shared" si="178"/>
        <v>4</v>
      </c>
      <c r="AS586" s="24">
        <f t="shared" si="179"/>
        <v>2</v>
      </c>
      <c r="AT586" s="24">
        <f t="shared" si="187"/>
        <v>6</v>
      </c>
      <c r="AU586" s="24">
        <f t="shared" si="188"/>
        <v>30</v>
      </c>
      <c r="AV586" s="24">
        <f t="shared" si="189"/>
        <v>1</v>
      </c>
      <c r="AW586" s="24">
        <f t="shared" si="181"/>
        <v>15500</v>
      </c>
      <c r="AX586" s="24">
        <f t="shared" si="180"/>
        <v>101</v>
      </c>
      <c r="AY586" s="24">
        <f t="shared" si="190"/>
        <v>1769</v>
      </c>
    </row>
    <row r="587" spans="31:51">
      <c r="AE587" s="24">
        <f t="shared" si="191"/>
        <v>19</v>
      </c>
      <c r="AF587" s="24">
        <f t="shared" si="182"/>
        <v>2110</v>
      </c>
      <c r="AG587" s="24" t="str">
        <f t="shared" si="192"/>
        <v>T2</v>
      </c>
      <c r="AH587" s="24">
        <f t="shared" si="184"/>
        <v>45</v>
      </c>
      <c r="AI587" s="24">
        <f t="shared" si="193"/>
        <v>44</v>
      </c>
      <c r="AJ587" s="24">
        <f t="shared" si="183"/>
        <v>101</v>
      </c>
      <c r="AK587" s="24">
        <f t="shared" si="185"/>
        <v>4130</v>
      </c>
      <c r="AL587" s="24">
        <f t="shared" si="186"/>
        <v>155000</v>
      </c>
      <c r="AM587" s="24">
        <f t="shared" si="186"/>
        <v>95580</v>
      </c>
      <c r="AO587" s="24">
        <f t="shared" si="175"/>
        <v>37</v>
      </c>
      <c r="AP587" s="24">
        <f t="shared" si="176"/>
        <v>3110</v>
      </c>
      <c r="AQ587" s="24" t="str">
        <f t="shared" si="177"/>
        <v>T3</v>
      </c>
      <c r="AR587" s="24">
        <f t="shared" si="178"/>
        <v>4</v>
      </c>
      <c r="AS587" s="24">
        <f t="shared" si="179"/>
        <v>3</v>
      </c>
      <c r="AT587" s="24">
        <f t="shared" si="187"/>
        <v>6</v>
      </c>
      <c r="AU587" s="24">
        <f t="shared" si="188"/>
        <v>30</v>
      </c>
      <c r="AV587" s="24">
        <f t="shared" si="189"/>
        <v>1</v>
      </c>
      <c r="AW587" s="24">
        <f t="shared" si="181"/>
        <v>15500</v>
      </c>
      <c r="AX587" s="24">
        <f t="shared" si="180"/>
        <v>101</v>
      </c>
      <c r="AY587" s="24">
        <f t="shared" si="190"/>
        <v>1951</v>
      </c>
    </row>
    <row r="588" spans="31:51">
      <c r="AE588" s="24">
        <f t="shared" si="191"/>
        <v>19</v>
      </c>
      <c r="AF588" s="24">
        <f t="shared" si="182"/>
        <v>2110</v>
      </c>
      <c r="AG588" s="24" t="str">
        <f t="shared" si="192"/>
        <v>T2</v>
      </c>
      <c r="AH588" s="24">
        <f t="shared" si="184"/>
        <v>45</v>
      </c>
      <c r="AI588" s="24">
        <f t="shared" si="193"/>
        <v>45</v>
      </c>
      <c r="AJ588" s="24">
        <f t="shared" si="183"/>
        <v>101</v>
      </c>
      <c r="AK588" s="24">
        <f t="shared" si="185"/>
        <v>4275</v>
      </c>
      <c r="AL588" s="24">
        <f t="shared" si="186"/>
        <v>165000</v>
      </c>
      <c r="AM588" s="24">
        <f t="shared" si="186"/>
        <v>101730</v>
      </c>
      <c r="AO588" s="24">
        <f t="shared" si="175"/>
        <v>37</v>
      </c>
      <c r="AP588" s="24">
        <f t="shared" si="176"/>
        <v>3110</v>
      </c>
      <c r="AQ588" s="24" t="str">
        <f t="shared" si="177"/>
        <v>T3</v>
      </c>
      <c r="AR588" s="24">
        <f t="shared" si="178"/>
        <v>4</v>
      </c>
      <c r="AS588" s="24">
        <f t="shared" si="179"/>
        <v>4</v>
      </c>
      <c r="AT588" s="24">
        <f t="shared" si="187"/>
        <v>6</v>
      </c>
      <c r="AU588" s="24">
        <f t="shared" si="188"/>
        <v>30</v>
      </c>
      <c r="AV588" s="24">
        <f t="shared" si="189"/>
        <v>1</v>
      </c>
      <c r="AW588" s="24">
        <f t="shared" si="181"/>
        <v>15500</v>
      </c>
      <c r="AX588" s="24">
        <f t="shared" si="180"/>
        <v>101</v>
      </c>
      <c r="AY588" s="24">
        <f t="shared" si="190"/>
        <v>2133</v>
      </c>
    </row>
    <row r="589" spans="31:51">
      <c r="AE589" s="24">
        <f t="shared" si="191"/>
        <v>20</v>
      </c>
      <c r="AF589" s="24">
        <f t="shared" si="182"/>
        <v>2120</v>
      </c>
      <c r="AG589" s="24" t="str">
        <f t="shared" si="192"/>
        <v>T2</v>
      </c>
      <c r="AH589" s="24">
        <f t="shared" si="184"/>
        <v>45</v>
      </c>
      <c r="AI589" s="24">
        <f t="shared" si="193"/>
        <v>1</v>
      </c>
      <c r="AJ589" s="24">
        <f t="shared" si="183"/>
        <v>101</v>
      </c>
      <c r="AK589" s="24">
        <f t="shared" si="185"/>
        <v>25</v>
      </c>
      <c r="AL589" s="24">
        <f t="shared" si="186"/>
        <v>80</v>
      </c>
      <c r="AM589" s="24">
        <f t="shared" si="186"/>
        <v>30</v>
      </c>
      <c r="AO589" s="24">
        <f t="shared" si="175"/>
        <v>37</v>
      </c>
      <c r="AP589" s="24">
        <f t="shared" si="176"/>
        <v>3110</v>
      </c>
      <c r="AQ589" s="24" t="str">
        <f t="shared" si="177"/>
        <v>T3</v>
      </c>
      <c r="AR589" s="24">
        <f t="shared" si="178"/>
        <v>5</v>
      </c>
      <c r="AS589" s="24">
        <f t="shared" si="179"/>
        <v>0</v>
      </c>
      <c r="AT589" s="24">
        <f t="shared" si="187"/>
        <v>6</v>
      </c>
      <c r="AU589" s="24">
        <f t="shared" si="188"/>
        <v>45</v>
      </c>
      <c r="AV589" s="24">
        <f t="shared" si="189"/>
        <v>1</v>
      </c>
      <c r="AW589" s="24">
        <f t="shared" si="181"/>
        <v>19000</v>
      </c>
      <c r="AX589" s="24">
        <f t="shared" si="180"/>
        <v>101</v>
      </c>
      <c r="AY589" s="24">
        <f t="shared" si="190"/>
        <v>2345</v>
      </c>
    </row>
    <row r="590" spans="31:51">
      <c r="AE590" s="24">
        <f t="shared" si="191"/>
        <v>20</v>
      </c>
      <c r="AF590" s="24">
        <f t="shared" si="182"/>
        <v>2120</v>
      </c>
      <c r="AG590" s="24" t="str">
        <f t="shared" si="192"/>
        <v>T2</v>
      </c>
      <c r="AH590" s="24">
        <f t="shared" si="184"/>
        <v>45</v>
      </c>
      <c r="AI590" s="24">
        <f t="shared" si="193"/>
        <v>2</v>
      </c>
      <c r="AJ590" s="24">
        <f t="shared" si="183"/>
        <v>101</v>
      </c>
      <c r="AK590" s="24">
        <f t="shared" si="185"/>
        <v>50</v>
      </c>
      <c r="AL590" s="24">
        <f t="shared" si="186"/>
        <v>120</v>
      </c>
      <c r="AM590" s="24">
        <f t="shared" si="186"/>
        <v>300</v>
      </c>
      <c r="AO590" s="24">
        <f t="shared" si="175"/>
        <v>37</v>
      </c>
      <c r="AP590" s="24">
        <f t="shared" si="176"/>
        <v>3110</v>
      </c>
      <c r="AQ590" s="24" t="str">
        <f t="shared" si="177"/>
        <v>T3</v>
      </c>
      <c r="AR590" s="24">
        <f t="shared" si="178"/>
        <v>5</v>
      </c>
      <c r="AS590" s="24">
        <f t="shared" si="179"/>
        <v>1</v>
      </c>
      <c r="AT590" s="24">
        <f t="shared" si="187"/>
        <v>6</v>
      </c>
      <c r="AU590" s="24">
        <f t="shared" si="188"/>
        <v>45</v>
      </c>
      <c r="AV590" s="24">
        <f t="shared" si="189"/>
        <v>1</v>
      </c>
      <c r="AW590" s="24">
        <f t="shared" si="181"/>
        <v>113000</v>
      </c>
      <c r="AX590" s="24">
        <f t="shared" si="180"/>
        <v>101</v>
      </c>
      <c r="AY590" s="24">
        <f t="shared" si="190"/>
        <v>2557</v>
      </c>
    </row>
    <row r="591" spans="31:51">
      <c r="AE591" s="24">
        <f t="shared" si="191"/>
        <v>20</v>
      </c>
      <c r="AF591" s="24">
        <f t="shared" si="182"/>
        <v>2120</v>
      </c>
      <c r="AG591" s="24" t="str">
        <f t="shared" si="192"/>
        <v>T2</v>
      </c>
      <c r="AH591" s="24">
        <f t="shared" si="184"/>
        <v>45</v>
      </c>
      <c r="AI591" s="24">
        <f t="shared" si="193"/>
        <v>3</v>
      </c>
      <c r="AJ591" s="24">
        <f t="shared" si="183"/>
        <v>101</v>
      </c>
      <c r="AK591" s="24">
        <f t="shared" si="185"/>
        <v>75</v>
      </c>
      <c r="AL591" s="24">
        <f t="shared" si="186"/>
        <v>150</v>
      </c>
      <c r="AM591" s="24">
        <f t="shared" si="186"/>
        <v>570</v>
      </c>
      <c r="AO591" s="24">
        <f t="shared" si="175"/>
        <v>37</v>
      </c>
      <c r="AP591" s="24">
        <f t="shared" si="176"/>
        <v>3110</v>
      </c>
      <c r="AQ591" s="24" t="str">
        <f t="shared" si="177"/>
        <v>T3</v>
      </c>
      <c r="AR591" s="24">
        <f t="shared" si="178"/>
        <v>5</v>
      </c>
      <c r="AS591" s="24">
        <f t="shared" si="179"/>
        <v>2</v>
      </c>
      <c r="AT591" s="24">
        <f t="shared" si="187"/>
        <v>6</v>
      </c>
      <c r="AU591" s="24">
        <f t="shared" si="188"/>
        <v>45</v>
      </c>
      <c r="AV591" s="24">
        <f t="shared" si="189"/>
        <v>1</v>
      </c>
      <c r="AW591" s="24">
        <f t="shared" si="181"/>
        <v>113000</v>
      </c>
      <c r="AX591" s="24">
        <f t="shared" si="180"/>
        <v>101</v>
      </c>
      <c r="AY591" s="24">
        <f t="shared" si="190"/>
        <v>2769</v>
      </c>
    </row>
    <row r="592" spans="31:51">
      <c r="AE592" s="24">
        <f t="shared" si="191"/>
        <v>20</v>
      </c>
      <c r="AF592" s="24">
        <f t="shared" si="182"/>
        <v>2120</v>
      </c>
      <c r="AG592" s="24" t="str">
        <f t="shared" si="192"/>
        <v>T2</v>
      </c>
      <c r="AH592" s="24">
        <f t="shared" si="184"/>
        <v>45</v>
      </c>
      <c r="AI592" s="24">
        <f t="shared" si="193"/>
        <v>4</v>
      </c>
      <c r="AJ592" s="24">
        <f t="shared" si="183"/>
        <v>101</v>
      </c>
      <c r="AK592" s="24">
        <f t="shared" si="185"/>
        <v>100</v>
      </c>
      <c r="AL592" s="24">
        <f t="shared" si="186"/>
        <v>190</v>
      </c>
      <c r="AM592" s="24">
        <f t="shared" si="186"/>
        <v>870</v>
      </c>
      <c r="AO592" s="24">
        <f t="shared" si="175"/>
        <v>37</v>
      </c>
      <c r="AP592" s="24">
        <f t="shared" si="176"/>
        <v>3110</v>
      </c>
      <c r="AQ592" s="24" t="str">
        <f t="shared" si="177"/>
        <v>T3</v>
      </c>
      <c r="AR592" s="24">
        <f t="shared" si="178"/>
        <v>5</v>
      </c>
      <c r="AS592" s="24">
        <f t="shared" si="179"/>
        <v>3</v>
      </c>
      <c r="AT592" s="24">
        <f t="shared" si="187"/>
        <v>6</v>
      </c>
      <c r="AU592" s="24">
        <f t="shared" si="188"/>
        <v>45</v>
      </c>
      <c r="AV592" s="24">
        <f t="shared" si="189"/>
        <v>1</v>
      </c>
      <c r="AW592" s="24">
        <f t="shared" si="181"/>
        <v>113000</v>
      </c>
      <c r="AX592" s="24">
        <f t="shared" si="180"/>
        <v>101</v>
      </c>
      <c r="AY592" s="24">
        <f t="shared" si="190"/>
        <v>2981</v>
      </c>
    </row>
    <row r="593" spans="31:51">
      <c r="AE593" s="24">
        <f t="shared" si="191"/>
        <v>20</v>
      </c>
      <c r="AF593" s="24">
        <f t="shared" si="182"/>
        <v>2120</v>
      </c>
      <c r="AG593" s="24" t="str">
        <f t="shared" si="192"/>
        <v>T2</v>
      </c>
      <c r="AH593" s="24">
        <f t="shared" si="184"/>
        <v>45</v>
      </c>
      <c r="AI593" s="24">
        <f t="shared" si="193"/>
        <v>5</v>
      </c>
      <c r="AJ593" s="24">
        <f t="shared" si="183"/>
        <v>101</v>
      </c>
      <c r="AK593" s="24">
        <f t="shared" si="185"/>
        <v>125</v>
      </c>
      <c r="AL593" s="24">
        <f t="shared" si="186"/>
        <v>230</v>
      </c>
      <c r="AM593" s="24">
        <f t="shared" si="186"/>
        <v>1140</v>
      </c>
      <c r="AO593" s="24">
        <f t="shared" si="175"/>
        <v>37</v>
      </c>
      <c r="AP593" s="24">
        <f t="shared" si="176"/>
        <v>3110</v>
      </c>
      <c r="AQ593" s="24" t="str">
        <f t="shared" si="177"/>
        <v>T3</v>
      </c>
      <c r="AR593" s="24">
        <f t="shared" si="178"/>
        <v>5</v>
      </c>
      <c r="AS593" s="24">
        <f t="shared" si="179"/>
        <v>4</v>
      </c>
      <c r="AT593" s="24">
        <f t="shared" si="187"/>
        <v>6</v>
      </c>
      <c r="AU593" s="24">
        <f t="shared" si="188"/>
        <v>45</v>
      </c>
      <c r="AV593" s="24">
        <f t="shared" si="189"/>
        <v>1</v>
      </c>
      <c r="AW593" s="24">
        <f t="shared" si="181"/>
        <v>113000</v>
      </c>
      <c r="AX593" s="24">
        <f t="shared" si="180"/>
        <v>101</v>
      </c>
      <c r="AY593" s="24">
        <f t="shared" si="190"/>
        <v>3193</v>
      </c>
    </row>
    <row r="594" spans="31:51">
      <c r="AE594" s="24">
        <f t="shared" si="191"/>
        <v>20</v>
      </c>
      <c r="AF594" s="24">
        <f t="shared" si="182"/>
        <v>2120</v>
      </c>
      <c r="AG594" s="24" t="str">
        <f t="shared" si="192"/>
        <v>T2</v>
      </c>
      <c r="AH594" s="24">
        <f t="shared" si="184"/>
        <v>45</v>
      </c>
      <c r="AI594" s="24">
        <f t="shared" si="193"/>
        <v>6</v>
      </c>
      <c r="AJ594" s="24">
        <f t="shared" si="183"/>
        <v>101</v>
      </c>
      <c r="AK594" s="24">
        <f t="shared" si="185"/>
        <v>170</v>
      </c>
      <c r="AL594" s="24">
        <f t="shared" si="186"/>
        <v>350</v>
      </c>
      <c r="AM594" s="24">
        <f t="shared" si="186"/>
        <v>960</v>
      </c>
      <c r="AO594" s="24">
        <f t="shared" si="175"/>
        <v>37</v>
      </c>
      <c r="AP594" s="24">
        <f t="shared" si="176"/>
        <v>3110</v>
      </c>
      <c r="AQ594" s="24" t="str">
        <f t="shared" si="177"/>
        <v>T3</v>
      </c>
      <c r="AR594" s="24">
        <f t="shared" si="178"/>
        <v>5</v>
      </c>
      <c r="AS594" s="24">
        <f t="shared" si="179"/>
        <v>5</v>
      </c>
      <c r="AT594" s="24">
        <f t="shared" si="187"/>
        <v>6</v>
      </c>
      <c r="AU594" s="24">
        <f t="shared" si="188"/>
        <v>45</v>
      </c>
      <c r="AV594" s="24">
        <f t="shared" si="189"/>
        <v>1</v>
      </c>
      <c r="AW594" s="24">
        <f t="shared" si="181"/>
        <v>113000</v>
      </c>
      <c r="AX594" s="24">
        <f t="shared" si="180"/>
        <v>101</v>
      </c>
      <c r="AY594" s="24">
        <f t="shared" si="190"/>
        <v>3405</v>
      </c>
    </row>
    <row r="595" spans="31:51">
      <c r="AE595" s="24">
        <f t="shared" si="191"/>
        <v>20</v>
      </c>
      <c r="AF595" s="24">
        <f t="shared" si="182"/>
        <v>2120</v>
      </c>
      <c r="AG595" s="24" t="str">
        <f t="shared" si="192"/>
        <v>T2</v>
      </c>
      <c r="AH595" s="24">
        <f t="shared" si="184"/>
        <v>45</v>
      </c>
      <c r="AI595" s="24">
        <f t="shared" si="193"/>
        <v>7</v>
      </c>
      <c r="AJ595" s="24">
        <f t="shared" si="183"/>
        <v>101</v>
      </c>
      <c r="AK595" s="24">
        <f t="shared" si="185"/>
        <v>215</v>
      </c>
      <c r="AL595" s="24">
        <f t="shared" si="186"/>
        <v>550</v>
      </c>
      <c r="AM595" s="24">
        <f t="shared" si="186"/>
        <v>1470</v>
      </c>
      <c r="AO595" s="24">
        <f t="shared" si="175"/>
        <v>37</v>
      </c>
      <c r="AP595" s="24">
        <f t="shared" si="176"/>
        <v>3110</v>
      </c>
      <c r="AQ595" s="24" t="str">
        <f t="shared" si="177"/>
        <v>T3</v>
      </c>
      <c r="AR595" s="24">
        <f t="shared" si="178"/>
        <v>6</v>
      </c>
      <c r="AS595" s="24">
        <f t="shared" si="179"/>
        <v>0</v>
      </c>
      <c r="AT595" s="24">
        <f t="shared" si="187"/>
        <v>6</v>
      </c>
      <c r="AU595" s="24">
        <f t="shared" si="188"/>
        <v>60</v>
      </c>
      <c r="AV595" s="24">
        <f t="shared" si="189"/>
        <v>1</v>
      </c>
      <c r="AW595" s="24">
        <f t="shared" si="181"/>
        <v>138000</v>
      </c>
      <c r="AX595" s="24">
        <f t="shared" si="180"/>
        <v>101</v>
      </c>
      <c r="AY595" s="24">
        <f t="shared" si="190"/>
        <v>3632</v>
      </c>
    </row>
    <row r="596" spans="31:51">
      <c r="AE596" s="24">
        <f t="shared" si="191"/>
        <v>20</v>
      </c>
      <c r="AF596" s="24">
        <f t="shared" si="182"/>
        <v>2120</v>
      </c>
      <c r="AG596" s="24" t="str">
        <f t="shared" si="192"/>
        <v>T2</v>
      </c>
      <c r="AH596" s="24">
        <f t="shared" si="184"/>
        <v>45</v>
      </c>
      <c r="AI596" s="24">
        <f t="shared" si="193"/>
        <v>8</v>
      </c>
      <c r="AJ596" s="24">
        <f t="shared" si="183"/>
        <v>101</v>
      </c>
      <c r="AK596" s="24">
        <f t="shared" si="185"/>
        <v>260</v>
      </c>
      <c r="AL596" s="24">
        <f t="shared" si="186"/>
        <v>700</v>
      </c>
      <c r="AM596" s="24">
        <f t="shared" si="186"/>
        <v>1950</v>
      </c>
      <c r="AO596" s="24">
        <f t="shared" si="175"/>
        <v>37</v>
      </c>
      <c r="AP596" s="24">
        <f t="shared" si="176"/>
        <v>3110</v>
      </c>
      <c r="AQ596" s="24" t="str">
        <f t="shared" si="177"/>
        <v>T3</v>
      </c>
      <c r="AR596" s="24">
        <f t="shared" si="178"/>
        <v>6</v>
      </c>
      <c r="AS596" s="24">
        <f t="shared" si="179"/>
        <v>1</v>
      </c>
      <c r="AT596" s="24">
        <f t="shared" si="187"/>
        <v>6</v>
      </c>
      <c r="AU596" s="24">
        <f t="shared" si="188"/>
        <v>60</v>
      </c>
      <c r="AV596" s="24">
        <f t="shared" si="189"/>
        <v>1</v>
      </c>
      <c r="AW596" s="24">
        <f t="shared" si="181"/>
        <v>965000</v>
      </c>
      <c r="AX596" s="24">
        <f t="shared" si="180"/>
        <v>101</v>
      </c>
      <c r="AY596" s="24">
        <f t="shared" si="190"/>
        <v>3860</v>
      </c>
    </row>
    <row r="597" spans="31:51">
      <c r="AE597" s="24">
        <f t="shared" si="191"/>
        <v>20</v>
      </c>
      <c r="AF597" s="24">
        <f t="shared" si="182"/>
        <v>2120</v>
      </c>
      <c r="AG597" s="24" t="str">
        <f t="shared" si="192"/>
        <v>T2</v>
      </c>
      <c r="AH597" s="24">
        <f t="shared" si="184"/>
        <v>45</v>
      </c>
      <c r="AI597" s="24">
        <f t="shared" si="193"/>
        <v>9</v>
      </c>
      <c r="AJ597" s="24">
        <f t="shared" si="183"/>
        <v>101</v>
      </c>
      <c r="AK597" s="24">
        <f t="shared" si="185"/>
        <v>305</v>
      </c>
      <c r="AL597" s="24">
        <f t="shared" si="186"/>
        <v>900</v>
      </c>
      <c r="AM597" s="24">
        <f t="shared" si="186"/>
        <v>2430</v>
      </c>
      <c r="AO597" s="24">
        <f t="shared" si="175"/>
        <v>37</v>
      </c>
      <c r="AP597" s="24">
        <f t="shared" si="176"/>
        <v>3110</v>
      </c>
      <c r="AQ597" s="24" t="str">
        <f t="shared" si="177"/>
        <v>T3</v>
      </c>
      <c r="AR597" s="24">
        <f t="shared" si="178"/>
        <v>6</v>
      </c>
      <c r="AS597" s="24">
        <f t="shared" si="179"/>
        <v>2</v>
      </c>
      <c r="AT597" s="24">
        <f t="shared" si="187"/>
        <v>6</v>
      </c>
      <c r="AU597" s="24">
        <f t="shared" si="188"/>
        <v>60</v>
      </c>
      <c r="AV597" s="24">
        <f t="shared" si="189"/>
        <v>1</v>
      </c>
      <c r="AW597" s="24">
        <f t="shared" si="181"/>
        <v>965000</v>
      </c>
      <c r="AX597" s="24">
        <f t="shared" si="180"/>
        <v>101</v>
      </c>
      <c r="AY597" s="24">
        <f t="shared" si="190"/>
        <v>4088</v>
      </c>
    </row>
    <row r="598" spans="31:51">
      <c r="AE598" s="24">
        <f t="shared" si="191"/>
        <v>20</v>
      </c>
      <c r="AF598" s="24">
        <f t="shared" si="182"/>
        <v>2120</v>
      </c>
      <c r="AG598" s="24" t="str">
        <f t="shared" si="192"/>
        <v>T2</v>
      </c>
      <c r="AH598" s="24">
        <f t="shared" si="184"/>
        <v>45</v>
      </c>
      <c r="AI598" s="24">
        <f t="shared" si="193"/>
        <v>10</v>
      </c>
      <c r="AJ598" s="24">
        <f t="shared" si="183"/>
        <v>101</v>
      </c>
      <c r="AK598" s="24">
        <f t="shared" si="185"/>
        <v>350</v>
      </c>
      <c r="AL598" s="24">
        <f t="shared" si="186"/>
        <v>1100</v>
      </c>
      <c r="AM598" s="24">
        <f t="shared" si="186"/>
        <v>2910</v>
      </c>
      <c r="AO598" s="24">
        <f t="shared" si="175"/>
        <v>37</v>
      </c>
      <c r="AP598" s="24">
        <f t="shared" si="176"/>
        <v>3110</v>
      </c>
      <c r="AQ598" s="24" t="str">
        <f t="shared" si="177"/>
        <v>T3</v>
      </c>
      <c r="AR598" s="24">
        <f t="shared" si="178"/>
        <v>6</v>
      </c>
      <c r="AS598" s="24">
        <f t="shared" si="179"/>
        <v>3</v>
      </c>
      <c r="AT598" s="24">
        <f t="shared" si="187"/>
        <v>6</v>
      </c>
      <c r="AU598" s="24">
        <f t="shared" si="188"/>
        <v>60</v>
      </c>
      <c r="AV598" s="24">
        <f t="shared" si="189"/>
        <v>1</v>
      </c>
      <c r="AW598" s="24">
        <f t="shared" si="181"/>
        <v>965000</v>
      </c>
      <c r="AX598" s="24">
        <f t="shared" si="180"/>
        <v>101</v>
      </c>
      <c r="AY598" s="24">
        <f t="shared" si="190"/>
        <v>4316</v>
      </c>
    </row>
    <row r="599" spans="31:51">
      <c r="AE599" s="24">
        <f t="shared" si="191"/>
        <v>20</v>
      </c>
      <c r="AF599" s="24">
        <f t="shared" si="182"/>
        <v>2120</v>
      </c>
      <c r="AG599" s="24" t="str">
        <f t="shared" si="192"/>
        <v>T2</v>
      </c>
      <c r="AH599" s="24">
        <f t="shared" si="184"/>
        <v>45</v>
      </c>
      <c r="AI599" s="24">
        <f t="shared" si="193"/>
        <v>11</v>
      </c>
      <c r="AJ599" s="24">
        <f t="shared" si="183"/>
        <v>101</v>
      </c>
      <c r="AK599" s="24">
        <f t="shared" si="185"/>
        <v>415</v>
      </c>
      <c r="AL599" s="24">
        <f t="shared" si="186"/>
        <v>200</v>
      </c>
      <c r="AM599" s="24">
        <f t="shared" si="186"/>
        <v>390</v>
      </c>
      <c r="AO599" s="24">
        <f t="shared" si="175"/>
        <v>37</v>
      </c>
      <c r="AP599" s="24">
        <f t="shared" si="176"/>
        <v>3110</v>
      </c>
      <c r="AQ599" s="24" t="str">
        <f t="shared" si="177"/>
        <v>T3</v>
      </c>
      <c r="AR599" s="24">
        <f t="shared" si="178"/>
        <v>6</v>
      </c>
      <c r="AS599" s="24">
        <f t="shared" si="179"/>
        <v>4</v>
      </c>
      <c r="AT599" s="24">
        <f t="shared" si="187"/>
        <v>6</v>
      </c>
      <c r="AU599" s="24">
        <f t="shared" si="188"/>
        <v>60</v>
      </c>
      <c r="AV599" s="24">
        <f t="shared" si="189"/>
        <v>1</v>
      </c>
      <c r="AW599" s="24">
        <f t="shared" si="181"/>
        <v>965000</v>
      </c>
      <c r="AX599" s="24">
        <f t="shared" si="180"/>
        <v>101</v>
      </c>
      <c r="AY599" s="24">
        <f t="shared" si="190"/>
        <v>4544</v>
      </c>
    </row>
    <row r="600" spans="31:51">
      <c r="AE600" s="24">
        <f t="shared" si="191"/>
        <v>20</v>
      </c>
      <c r="AF600" s="24">
        <f t="shared" si="182"/>
        <v>2120</v>
      </c>
      <c r="AG600" s="24" t="str">
        <f t="shared" si="192"/>
        <v>T2</v>
      </c>
      <c r="AH600" s="24">
        <f t="shared" si="184"/>
        <v>45</v>
      </c>
      <c r="AI600" s="24">
        <f t="shared" si="193"/>
        <v>12</v>
      </c>
      <c r="AJ600" s="24">
        <f t="shared" si="183"/>
        <v>101</v>
      </c>
      <c r="AK600" s="24">
        <f t="shared" si="185"/>
        <v>480</v>
      </c>
      <c r="AL600" s="24">
        <f t="shared" si="186"/>
        <v>650</v>
      </c>
      <c r="AM600" s="24">
        <f t="shared" si="186"/>
        <v>1170</v>
      </c>
      <c r="AO600" s="24">
        <f t="shared" si="175"/>
        <v>37</v>
      </c>
      <c r="AP600" s="24">
        <f t="shared" si="176"/>
        <v>3110</v>
      </c>
      <c r="AQ600" s="24" t="str">
        <f t="shared" si="177"/>
        <v>T3</v>
      </c>
      <c r="AR600" s="24">
        <f t="shared" si="178"/>
        <v>6</v>
      </c>
      <c r="AS600" s="24">
        <f t="shared" si="179"/>
        <v>5</v>
      </c>
      <c r="AT600" s="24">
        <f t="shared" si="187"/>
        <v>6</v>
      </c>
      <c r="AU600" s="24">
        <f t="shared" si="188"/>
        <v>60</v>
      </c>
      <c r="AV600" s="24">
        <f t="shared" si="189"/>
        <v>1</v>
      </c>
      <c r="AW600" s="24">
        <f t="shared" si="181"/>
        <v>965000</v>
      </c>
      <c r="AX600" s="24">
        <f t="shared" si="180"/>
        <v>101</v>
      </c>
      <c r="AY600" s="24">
        <f t="shared" si="190"/>
        <v>4772</v>
      </c>
    </row>
    <row r="601" spans="31:51">
      <c r="AE601" s="24">
        <f t="shared" si="191"/>
        <v>20</v>
      </c>
      <c r="AF601" s="24">
        <f t="shared" si="182"/>
        <v>2120</v>
      </c>
      <c r="AG601" s="24" t="str">
        <f t="shared" si="192"/>
        <v>T2</v>
      </c>
      <c r="AH601" s="24">
        <f t="shared" si="184"/>
        <v>45</v>
      </c>
      <c r="AI601" s="24">
        <f t="shared" si="193"/>
        <v>13</v>
      </c>
      <c r="AJ601" s="24">
        <f t="shared" si="183"/>
        <v>101</v>
      </c>
      <c r="AK601" s="24">
        <f t="shared" si="185"/>
        <v>545</v>
      </c>
      <c r="AL601" s="24">
        <f t="shared" si="186"/>
        <v>1100</v>
      </c>
      <c r="AM601" s="24">
        <f t="shared" si="186"/>
        <v>1980</v>
      </c>
      <c r="AO601" s="24">
        <f t="shared" si="175"/>
        <v>37</v>
      </c>
      <c r="AP601" s="24">
        <f t="shared" si="176"/>
        <v>3110</v>
      </c>
      <c r="AQ601" s="24" t="str">
        <f t="shared" si="177"/>
        <v>T3</v>
      </c>
      <c r="AR601" s="24">
        <f t="shared" si="178"/>
        <v>6</v>
      </c>
      <c r="AS601" s="24">
        <f t="shared" si="179"/>
        <v>6</v>
      </c>
      <c r="AT601" s="24">
        <f t="shared" si="187"/>
        <v>6</v>
      </c>
      <c r="AU601" s="24">
        <f t="shared" si="188"/>
        <v>60</v>
      </c>
      <c r="AV601" s="24">
        <f t="shared" si="189"/>
        <v>0</v>
      </c>
      <c r="AW601" s="24">
        <f t="shared" si="181"/>
        <v>965000</v>
      </c>
      <c r="AX601" s="24">
        <f t="shared" si="180"/>
        <v>101</v>
      </c>
      <c r="AY601" s="24">
        <f t="shared" si="190"/>
        <v>5000</v>
      </c>
    </row>
    <row r="602" spans="31:51">
      <c r="AE602" s="24">
        <f t="shared" si="191"/>
        <v>20</v>
      </c>
      <c r="AF602" s="24">
        <f t="shared" si="182"/>
        <v>2120</v>
      </c>
      <c r="AG602" s="24" t="str">
        <f t="shared" si="192"/>
        <v>T2</v>
      </c>
      <c r="AH602" s="24">
        <f t="shared" si="184"/>
        <v>45</v>
      </c>
      <c r="AI602" s="24">
        <f t="shared" si="193"/>
        <v>14</v>
      </c>
      <c r="AJ602" s="24">
        <f t="shared" si="183"/>
        <v>101</v>
      </c>
      <c r="AK602" s="24">
        <f t="shared" si="185"/>
        <v>610</v>
      </c>
      <c r="AL602" s="24">
        <f t="shared" si="186"/>
        <v>1550</v>
      </c>
      <c r="AM602" s="24">
        <f t="shared" si="186"/>
        <v>2760</v>
      </c>
      <c r="AO602" s="24">
        <f t="shared" si="175"/>
        <v>38</v>
      </c>
      <c r="AP602" s="24">
        <f t="shared" si="176"/>
        <v>3120</v>
      </c>
      <c r="AQ602" s="24" t="str">
        <f t="shared" si="177"/>
        <v>T3</v>
      </c>
      <c r="AR602" s="24">
        <f t="shared" si="178"/>
        <v>3</v>
      </c>
      <c r="AS602" s="24">
        <f t="shared" si="179"/>
        <v>0</v>
      </c>
      <c r="AT602" s="24">
        <f t="shared" si="187"/>
        <v>6</v>
      </c>
      <c r="AU602" s="24">
        <f t="shared" si="188"/>
        <v>20</v>
      </c>
      <c r="AV602" s="24">
        <f t="shared" si="189"/>
        <v>1</v>
      </c>
      <c r="AW602" s="24">
        <f t="shared" si="181"/>
        <v>650</v>
      </c>
      <c r="AX602" s="24">
        <f t="shared" si="180"/>
        <v>101</v>
      </c>
      <c r="AY602" s="24">
        <f t="shared" si="190"/>
        <v>737</v>
      </c>
    </row>
    <row r="603" spans="31:51">
      <c r="AE603" s="24">
        <f t="shared" si="191"/>
        <v>20</v>
      </c>
      <c r="AF603" s="24">
        <f t="shared" si="182"/>
        <v>2120</v>
      </c>
      <c r="AG603" s="24" t="str">
        <f t="shared" si="192"/>
        <v>T2</v>
      </c>
      <c r="AH603" s="24">
        <f t="shared" si="184"/>
        <v>45</v>
      </c>
      <c r="AI603" s="24">
        <f t="shared" si="193"/>
        <v>15</v>
      </c>
      <c r="AJ603" s="24">
        <f t="shared" si="183"/>
        <v>101</v>
      </c>
      <c r="AK603" s="24">
        <f t="shared" si="185"/>
        <v>675</v>
      </c>
      <c r="AL603" s="24">
        <f t="shared" si="186"/>
        <v>1950</v>
      </c>
      <c r="AM603" s="24">
        <f t="shared" si="186"/>
        <v>3540</v>
      </c>
      <c r="AO603" s="24">
        <f t="shared" si="175"/>
        <v>38</v>
      </c>
      <c r="AP603" s="24">
        <f t="shared" si="176"/>
        <v>3120</v>
      </c>
      <c r="AQ603" s="24" t="str">
        <f t="shared" si="177"/>
        <v>T3</v>
      </c>
      <c r="AR603" s="24">
        <f t="shared" si="178"/>
        <v>3</v>
      </c>
      <c r="AS603" s="24">
        <f t="shared" si="179"/>
        <v>1</v>
      </c>
      <c r="AT603" s="24">
        <f t="shared" si="187"/>
        <v>6</v>
      </c>
      <c r="AU603" s="24">
        <f t="shared" si="188"/>
        <v>20</v>
      </c>
      <c r="AV603" s="24">
        <f t="shared" si="189"/>
        <v>1</v>
      </c>
      <c r="AW603" s="24">
        <f t="shared" si="181"/>
        <v>2600</v>
      </c>
      <c r="AX603" s="24">
        <f t="shared" si="180"/>
        <v>101</v>
      </c>
      <c r="AY603" s="24">
        <f t="shared" si="190"/>
        <v>899</v>
      </c>
    </row>
    <row r="604" spans="31:51">
      <c r="AE604" s="24">
        <f t="shared" si="191"/>
        <v>20</v>
      </c>
      <c r="AF604" s="24">
        <f t="shared" si="182"/>
        <v>2120</v>
      </c>
      <c r="AG604" s="24" t="str">
        <f t="shared" si="192"/>
        <v>T2</v>
      </c>
      <c r="AH604" s="24">
        <f t="shared" si="184"/>
        <v>45</v>
      </c>
      <c r="AI604" s="24">
        <f t="shared" si="193"/>
        <v>16</v>
      </c>
      <c r="AJ604" s="24">
        <f t="shared" si="183"/>
        <v>101</v>
      </c>
      <c r="AK604" s="24">
        <f t="shared" si="185"/>
        <v>740</v>
      </c>
      <c r="AL604" s="24">
        <f t="shared" si="186"/>
        <v>2400</v>
      </c>
      <c r="AM604" s="24">
        <f t="shared" si="186"/>
        <v>4350</v>
      </c>
      <c r="AO604" s="24">
        <f t="shared" si="175"/>
        <v>38</v>
      </c>
      <c r="AP604" s="24">
        <f t="shared" si="176"/>
        <v>3120</v>
      </c>
      <c r="AQ604" s="24" t="str">
        <f t="shared" si="177"/>
        <v>T3</v>
      </c>
      <c r="AR604" s="24">
        <f t="shared" si="178"/>
        <v>3</v>
      </c>
      <c r="AS604" s="24">
        <f t="shared" si="179"/>
        <v>2</v>
      </c>
      <c r="AT604" s="24">
        <f t="shared" si="187"/>
        <v>6</v>
      </c>
      <c r="AU604" s="24">
        <f t="shared" si="188"/>
        <v>20</v>
      </c>
      <c r="AV604" s="24">
        <f t="shared" si="189"/>
        <v>1</v>
      </c>
      <c r="AW604" s="24">
        <f t="shared" si="181"/>
        <v>2600</v>
      </c>
      <c r="AX604" s="24">
        <f t="shared" si="180"/>
        <v>101</v>
      </c>
      <c r="AY604" s="24">
        <f t="shared" si="190"/>
        <v>1061</v>
      </c>
    </row>
    <row r="605" spans="31:51">
      <c r="AE605" s="24">
        <f t="shared" si="191"/>
        <v>20</v>
      </c>
      <c r="AF605" s="24">
        <f t="shared" si="182"/>
        <v>2120</v>
      </c>
      <c r="AG605" s="24" t="str">
        <f t="shared" si="192"/>
        <v>T2</v>
      </c>
      <c r="AH605" s="24">
        <f t="shared" si="184"/>
        <v>45</v>
      </c>
      <c r="AI605" s="24">
        <f t="shared" si="193"/>
        <v>17</v>
      </c>
      <c r="AJ605" s="24">
        <f t="shared" si="183"/>
        <v>101</v>
      </c>
      <c r="AK605" s="24">
        <f t="shared" si="185"/>
        <v>805</v>
      </c>
      <c r="AL605" s="24">
        <f t="shared" si="186"/>
        <v>2850</v>
      </c>
      <c r="AM605" s="24">
        <f t="shared" si="186"/>
        <v>5130</v>
      </c>
      <c r="AO605" s="24">
        <f t="shared" si="175"/>
        <v>38</v>
      </c>
      <c r="AP605" s="24">
        <f t="shared" si="176"/>
        <v>3120</v>
      </c>
      <c r="AQ605" s="24" t="str">
        <f t="shared" si="177"/>
        <v>T3</v>
      </c>
      <c r="AR605" s="24">
        <f t="shared" si="178"/>
        <v>3</v>
      </c>
      <c r="AS605" s="24">
        <f t="shared" si="179"/>
        <v>3</v>
      </c>
      <c r="AT605" s="24">
        <f t="shared" si="187"/>
        <v>6</v>
      </c>
      <c r="AU605" s="24">
        <f t="shared" si="188"/>
        <v>20</v>
      </c>
      <c r="AV605" s="24">
        <f t="shared" si="189"/>
        <v>1</v>
      </c>
      <c r="AW605" s="24">
        <f t="shared" si="181"/>
        <v>2600</v>
      </c>
      <c r="AX605" s="24">
        <f t="shared" si="180"/>
        <v>101</v>
      </c>
      <c r="AY605" s="24">
        <f t="shared" si="190"/>
        <v>1223</v>
      </c>
    </row>
    <row r="606" spans="31:51">
      <c r="AE606" s="24">
        <f t="shared" si="191"/>
        <v>20</v>
      </c>
      <c r="AF606" s="24">
        <f t="shared" si="182"/>
        <v>2120</v>
      </c>
      <c r="AG606" s="24" t="str">
        <f t="shared" si="192"/>
        <v>T2</v>
      </c>
      <c r="AH606" s="24">
        <f t="shared" si="184"/>
        <v>45</v>
      </c>
      <c r="AI606" s="24">
        <f t="shared" si="193"/>
        <v>18</v>
      </c>
      <c r="AJ606" s="24">
        <f t="shared" si="183"/>
        <v>101</v>
      </c>
      <c r="AK606" s="24">
        <f t="shared" si="185"/>
        <v>870</v>
      </c>
      <c r="AL606" s="24">
        <f t="shared" si="186"/>
        <v>3300</v>
      </c>
      <c r="AM606" s="24">
        <f t="shared" si="186"/>
        <v>5910</v>
      </c>
      <c r="AO606" s="24">
        <f t="shared" si="175"/>
        <v>38</v>
      </c>
      <c r="AP606" s="24">
        <f t="shared" si="176"/>
        <v>3120</v>
      </c>
      <c r="AQ606" s="24" t="str">
        <f t="shared" si="177"/>
        <v>T3</v>
      </c>
      <c r="AR606" s="24">
        <f t="shared" si="178"/>
        <v>4</v>
      </c>
      <c r="AS606" s="24">
        <f t="shared" si="179"/>
        <v>0</v>
      </c>
      <c r="AT606" s="24">
        <f t="shared" si="187"/>
        <v>6</v>
      </c>
      <c r="AU606" s="24">
        <f t="shared" si="188"/>
        <v>30</v>
      </c>
      <c r="AV606" s="24">
        <f t="shared" si="189"/>
        <v>1</v>
      </c>
      <c r="AW606" s="24">
        <f t="shared" si="181"/>
        <v>3100</v>
      </c>
      <c r="AX606" s="24">
        <f t="shared" si="180"/>
        <v>101</v>
      </c>
      <c r="AY606" s="24">
        <f t="shared" si="190"/>
        <v>1405</v>
      </c>
    </row>
    <row r="607" spans="31:51">
      <c r="AE607" s="24">
        <f t="shared" si="191"/>
        <v>20</v>
      </c>
      <c r="AF607" s="24">
        <f t="shared" si="182"/>
        <v>2120</v>
      </c>
      <c r="AG607" s="24" t="str">
        <f t="shared" si="192"/>
        <v>T2</v>
      </c>
      <c r="AH607" s="24">
        <f t="shared" si="184"/>
        <v>45</v>
      </c>
      <c r="AI607" s="24">
        <f t="shared" si="193"/>
        <v>19</v>
      </c>
      <c r="AJ607" s="24">
        <f t="shared" si="183"/>
        <v>101</v>
      </c>
      <c r="AK607" s="24">
        <f t="shared" si="185"/>
        <v>935</v>
      </c>
      <c r="AL607" s="24">
        <f t="shared" si="186"/>
        <v>3700</v>
      </c>
      <c r="AM607" s="24">
        <f t="shared" si="186"/>
        <v>6720</v>
      </c>
      <c r="AO607" s="24">
        <f t="shared" si="175"/>
        <v>38</v>
      </c>
      <c r="AP607" s="24">
        <f t="shared" si="176"/>
        <v>3120</v>
      </c>
      <c r="AQ607" s="24" t="str">
        <f t="shared" si="177"/>
        <v>T3</v>
      </c>
      <c r="AR607" s="24">
        <f t="shared" si="178"/>
        <v>4</v>
      </c>
      <c r="AS607" s="24">
        <f t="shared" si="179"/>
        <v>1</v>
      </c>
      <c r="AT607" s="24">
        <f t="shared" si="187"/>
        <v>6</v>
      </c>
      <c r="AU607" s="24">
        <f t="shared" si="188"/>
        <v>30</v>
      </c>
      <c r="AV607" s="24">
        <f t="shared" si="189"/>
        <v>1</v>
      </c>
      <c r="AW607" s="24">
        <f t="shared" si="181"/>
        <v>15500</v>
      </c>
      <c r="AX607" s="24">
        <f t="shared" si="180"/>
        <v>101</v>
      </c>
      <c r="AY607" s="24">
        <f t="shared" si="190"/>
        <v>1587</v>
      </c>
    </row>
    <row r="608" spans="31:51">
      <c r="AE608" s="24">
        <f t="shared" si="191"/>
        <v>20</v>
      </c>
      <c r="AF608" s="24">
        <f t="shared" si="182"/>
        <v>2120</v>
      </c>
      <c r="AG608" s="24" t="str">
        <f t="shared" si="192"/>
        <v>T2</v>
      </c>
      <c r="AH608" s="24">
        <f t="shared" si="184"/>
        <v>45</v>
      </c>
      <c r="AI608" s="24">
        <f t="shared" si="193"/>
        <v>20</v>
      </c>
      <c r="AJ608" s="24">
        <f t="shared" si="183"/>
        <v>101</v>
      </c>
      <c r="AK608" s="24">
        <f t="shared" si="185"/>
        <v>1000</v>
      </c>
      <c r="AL608" s="24">
        <f t="shared" si="186"/>
        <v>4200</v>
      </c>
      <c r="AM608" s="24">
        <f t="shared" si="186"/>
        <v>7500</v>
      </c>
      <c r="AO608" s="24">
        <f t="shared" si="175"/>
        <v>38</v>
      </c>
      <c r="AP608" s="24">
        <f t="shared" si="176"/>
        <v>3120</v>
      </c>
      <c r="AQ608" s="24" t="str">
        <f t="shared" si="177"/>
        <v>T3</v>
      </c>
      <c r="AR608" s="24">
        <f t="shared" si="178"/>
        <v>4</v>
      </c>
      <c r="AS608" s="24">
        <f t="shared" si="179"/>
        <v>2</v>
      </c>
      <c r="AT608" s="24">
        <f t="shared" si="187"/>
        <v>6</v>
      </c>
      <c r="AU608" s="24">
        <f t="shared" si="188"/>
        <v>30</v>
      </c>
      <c r="AV608" s="24">
        <f t="shared" si="189"/>
        <v>1</v>
      </c>
      <c r="AW608" s="24">
        <f t="shared" si="181"/>
        <v>15500</v>
      </c>
      <c r="AX608" s="24">
        <f t="shared" si="180"/>
        <v>101</v>
      </c>
      <c r="AY608" s="24">
        <f t="shared" si="190"/>
        <v>1769</v>
      </c>
    </row>
    <row r="609" spans="31:51">
      <c r="AE609" s="24">
        <f t="shared" si="191"/>
        <v>20</v>
      </c>
      <c r="AF609" s="24">
        <f t="shared" si="182"/>
        <v>2120</v>
      </c>
      <c r="AG609" s="24" t="str">
        <f t="shared" si="192"/>
        <v>T2</v>
      </c>
      <c r="AH609" s="24">
        <f t="shared" si="184"/>
        <v>45</v>
      </c>
      <c r="AI609" s="24">
        <f t="shared" si="193"/>
        <v>21</v>
      </c>
      <c r="AJ609" s="24">
        <f t="shared" si="183"/>
        <v>101</v>
      </c>
      <c r="AK609" s="24">
        <f t="shared" si="185"/>
        <v>1110</v>
      </c>
      <c r="AL609" s="24">
        <f t="shared" si="186"/>
        <v>1600</v>
      </c>
      <c r="AM609" s="24">
        <f t="shared" si="186"/>
        <v>1800</v>
      </c>
      <c r="AO609" s="24">
        <f t="shared" si="175"/>
        <v>38</v>
      </c>
      <c r="AP609" s="24">
        <f t="shared" si="176"/>
        <v>3120</v>
      </c>
      <c r="AQ609" s="24" t="str">
        <f t="shared" si="177"/>
        <v>T3</v>
      </c>
      <c r="AR609" s="24">
        <f t="shared" si="178"/>
        <v>4</v>
      </c>
      <c r="AS609" s="24">
        <f t="shared" si="179"/>
        <v>3</v>
      </c>
      <c r="AT609" s="24">
        <f t="shared" si="187"/>
        <v>6</v>
      </c>
      <c r="AU609" s="24">
        <f t="shared" si="188"/>
        <v>30</v>
      </c>
      <c r="AV609" s="24">
        <f t="shared" si="189"/>
        <v>1</v>
      </c>
      <c r="AW609" s="24">
        <f t="shared" si="181"/>
        <v>15500</v>
      </c>
      <c r="AX609" s="24">
        <f t="shared" si="180"/>
        <v>101</v>
      </c>
      <c r="AY609" s="24">
        <f t="shared" si="190"/>
        <v>1951</v>
      </c>
    </row>
    <row r="610" spans="31:51">
      <c r="AE610" s="24">
        <f t="shared" si="191"/>
        <v>20</v>
      </c>
      <c r="AF610" s="24">
        <f t="shared" si="182"/>
        <v>2120</v>
      </c>
      <c r="AG610" s="24" t="str">
        <f t="shared" si="192"/>
        <v>T2</v>
      </c>
      <c r="AH610" s="24">
        <f t="shared" si="184"/>
        <v>45</v>
      </c>
      <c r="AI610" s="24">
        <f t="shared" si="193"/>
        <v>22</v>
      </c>
      <c r="AJ610" s="24">
        <f t="shared" si="183"/>
        <v>101</v>
      </c>
      <c r="AK610" s="24">
        <f t="shared" si="185"/>
        <v>1220</v>
      </c>
      <c r="AL610" s="24">
        <f t="shared" si="186"/>
        <v>4900</v>
      </c>
      <c r="AM610" s="24">
        <f t="shared" si="186"/>
        <v>5430</v>
      </c>
      <c r="AO610" s="24">
        <f t="shared" si="175"/>
        <v>38</v>
      </c>
      <c r="AP610" s="24">
        <f t="shared" si="176"/>
        <v>3120</v>
      </c>
      <c r="AQ610" s="24" t="str">
        <f t="shared" si="177"/>
        <v>T3</v>
      </c>
      <c r="AR610" s="24">
        <f t="shared" si="178"/>
        <v>4</v>
      </c>
      <c r="AS610" s="24">
        <f t="shared" si="179"/>
        <v>4</v>
      </c>
      <c r="AT610" s="24">
        <f t="shared" si="187"/>
        <v>6</v>
      </c>
      <c r="AU610" s="24">
        <f t="shared" si="188"/>
        <v>30</v>
      </c>
      <c r="AV610" s="24">
        <f t="shared" si="189"/>
        <v>1</v>
      </c>
      <c r="AW610" s="24">
        <f t="shared" si="181"/>
        <v>15500</v>
      </c>
      <c r="AX610" s="24">
        <f t="shared" si="180"/>
        <v>101</v>
      </c>
      <c r="AY610" s="24">
        <f t="shared" si="190"/>
        <v>2133</v>
      </c>
    </row>
    <row r="611" spans="31:51">
      <c r="AE611" s="24">
        <f t="shared" si="191"/>
        <v>20</v>
      </c>
      <c r="AF611" s="24">
        <f t="shared" si="182"/>
        <v>2120</v>
      </c>
      <c r="AG611" s="24" t="str">
        <f t="shared" si="192"/>
        <v>T2</v>
      </c>
      <c r="AH611" s="24">
        <f t="shared" si="184"/>
        <v>45</v>
      </c>
      <c r="AI611" s="24">
        <f t="shared" si="193"/>
        <v>23</v>
      </c>
      <c r="AJ611" s="24">
        <f t="shared" si="183"/>
        <v>101</v>
      </c>
      <c r="AK611" s="24">
        <f t="shared" si="185"/>
        <v>1330</v>
      </c>
      <c r="AL611" s="24">
        <f t="shared" si="186"/>
        <v>8000</v>
      </c>
      <c r="AM611" s="24">
        <f t="shared" si="186"/>
        <v>9060</v>
      </c>
      <c r="AO611" s="24">
        <f t="shared" si="175"/>
        <v>38</v>
      </c>
      <c r="AP611" s="24">
        <f t="shared" si="176"/>
        <v>3120</v>
      </c>
      <c r="AQ611" s="24" t="str">
        <f t="shared" si="177"/>
        <v>T3</v>
      </c>
      <c r="AR611" s="24">
        <f t="shared" si="178"/>
        <v>5</v>
      </c>
      <c r="AS611" s="24">
        <f t="shared" si="179"/>
        <v>0</v>
      </c>
      <c r="AT611" s="24">
        <f t="shared" si="187"/>
        <v>6</v>
      </c>
      <c r="AU611" s="24">
        <f t="shared" si="188"/>
        <v>45</v>
      </c>
      <c r="AV611" s="24">
        <f t="shared" si="189"/>
        <v>1</v>
      </c>
      <c r="AW611" s="24">
        <f t="shared" si="181"/>
        <v>19000</v>
      </c>
      <c r="AX611" s="24">
        <f t="shared" si="180"/>
        <v>101</v>
      </c>
      <c r="AY611" s="24">
        <f t="shared" si="190"/>
        <v>2345</v>
      </c>
    </row>
    <row r="612" spans="31:51">
      <c r="AE612" s="24">
        <f t="shared" si="191"/>
        <v>20</v>
      </c>
      <c r="AF612" s="24">
        <f t="shared" si="182"/>
        <v>2120</v>
      </c>
      <c r="AG612" s="24" t="str">
        <f t="shared" si="192"/>
        <v>T2</v>
      </c>
      <c r="AH612" s="24">
        <f t="shared" si="184"/>
        <v>45</v>
      </c>
      <c r="AI612" s="24">
        <f t="shared" si="193"/>
        <v>24</v>
      </c>
      <c r="AJ612" s="24">
        <f t="shared" si="183"/>
        <v>101</v>
      </c>
      <c r="AK612" s="24">
        <f t="shared" si="185"/>
        <v>1440</v>
      </c>
      <c r="AL612" s="24">
        <f t="shared" si="186"/>
        <v>11400</v>
      </c>
      <c r="AM612" s="24">
        <f t="shared" si="186"/>
        <v>12660</v>
      </c>
      <c r="AO612" s="24">
        <f t="shared" si="175"/>
        <v>38</v>
      </c>
      <c r="AP612" s="24">
        <f t="shared" si="176"/>
        <v>3120</v>
      </c>
      <c r="AQ612" s="24" t="str">
        <f t="shared" si="177"/>
        <v>T3</v>
      </c>
      <c r="AR612" s="24">
        <f t="shared" si="178"/>
        <v>5</v>
      </c>
      <c r="AS612" s="24">
        <f t="shared" si="179"/>
        <v>1</v>
      </c>
      <c r="AT612" s="24">
        <f t="shared" si="187"/>
        <v>6</v>
      </c>
      <c r="AU612" s="24">
        <f t="shared" si="188"/>
        <v>45</v>
      </c>
      <c r="AV612" s="24">
        <f t="shared" si="189"/>
        <v>1</v>
      </c>
      <c r="AW612" s="24">
        <f t="shared" si="181"/>
        <v>113000</v>
      </c>
      <c r="AX612" s="24">
        <f t="shared" si="180"/>
        <v>101</v>
      </c>
      <c r="AY612" s="24">
        <f t="shared" si="190"/>
        <v>2557</v>
      </c>
    </row>
    <row r="613" spans="31:51">
      <c r="AE613" s="24">
        <f t="shared" si="191"/>
        <v>20</v>
      </c>
      <c r="AF613" s="24">
        <f t="shared" si="182"/>
        <v>2120</v>
      </c>
      <c r="AG613" s="24" t="str">
        <f t="shared" si="192"/>
        <v>T2</v>
      </c>
      <c r="AH613" s="24">
        <f t="shared" si="184"/>
        <v>45</v>
      </c>
      <c r="AI613" s="24">
        <f t="shared" si="193"/>
        <v>25</v>
      </c>
      <c r="AJ613" s="24">
        <f t="shared" si="183"/>
        <v>101</v>
      </c>
      <c r="AK613" s="24">
        <f t="shared" si="185"/>
        <v>1550</v>
      </c>
      <c r="AL613" s="24">
        <f t="shared" si="186"/>
        <v>14600</v>
      </c>
      <c r="AM613" s="24">
        <f t="shared" si="186"/>
        <v>16290</v>
      </c>
      <c r="AO613" s="24">
        <f t="shared" si="175"/>
        <v>38</v>
      </c>
      <c r="AP613" s="24">
        <f t="shared" si="176"/>
        <v>3120</v>
      </c>
      <c r="AQ613" s="24" t="str">
        <f t="shared" si="177"/>
        <v>T3</v>
      </c>
      <c r="AR613" s="24">
        <f t="shared" si="178"/>
        <v>5</v>
      </c>
      <c r="AS613" s="24">
        <f t="shared" si="179"/>
        <v>2</v>
      </c>
      <c r="AT613" s="24">
        <f t="shared" si="187"/>
        <v>6</v>
      </c>
      <c r="AU613" s="24">
        <f t="shared" si="188"/>
        <v>45</v>
      </c>
      <c r="AV613" s="24">
        <f t="shared" si="189"/>
        <v>1</v>
      </c>
      <c r="AW613" s="24">
        <f t="shared" si="181"/>
        <v>113000</v>
      </c>
      <c r="AX613" s="24">
        <f t="shared" si="180"/>
        <v>101</v>
      </c>
      <c r="AY613" s="24">
        <f t="shared" si="190"/>
        <v>2769</v>
      </c>
    </row>
    <row r="614" spans="31:51">
      <c r="AE614" s="24">
        <f t="shared" si="191"/>
        <v>20</v>
      </c>
      <c r="AF614" s="24">
        <f t="shared" si="182"/>
        <v>2120</v>
      </c>
      <c r="AG614" s="24" t="str">
        <f t="shared" si="192"/>
        <v>T2</v>
      </c>
      <c r="AH614" s="24">
        <f t="shared" si="184"/>
        <v>45</v>
      </c>
      <c r="AI614" s="24">
        <f t="shared" si="193"/>
        <v>26</v>
      </c>
      <c r="AJ614" s="24">
        <f t="shared" si="183"/>
        <v>101</v>
      </c>
      <c r="AK614" s="24">
        <f t="shared" si="185"/>
        <v>1660</v>
      </c>
      <c r="AL614" s="24">
        <f t="shared" si="186"/>
        <v>17800</v>
      </c>
      <c r="AM614" s="24">
        <f t="shared" si="186"/>
        <v>19920</v>
      </c>
      <c r="AO614" s="24">
        <f t="shared" si="175"/>
        <v>38</v>
      </c>
      <c r="AP614" s="24">
        <f t="shared" si="176"/>
        <v>3120</v>
      </c>
      <c r="AQ614" s="24" t="str">
        <f t="shared" si="177"/>
        <v>T3</v>
      </c>
      <c r="AR614" s="24">
        <f t="shared" si="178"/>
        <v>5</v>
      </c>
      <c r="AS614" s="24">
        <f t="shared" si="179"/>
        <v>3</v>
      </c>
      <c r="AT614" s="24">
        <f t="shared" si="187"/>
        <v>6</v>
      </c>
      <c r="AU614" s="24">
        <f t="shared" si="188"/>
        <v>45</v>
      </c>
      <c r="AV614" s="24">
        <f t="shared" si="189"/>
        <v>1</v>
      </c>
      <c r="AW614" s="24">
        <f t="shared" si="181"/>
        <v>113000</v>
      </c>
      <c r="AX614" s="24">
        <f t="shared" si="180"/>
        <v>101</v>
      </c>
      <c r="AY614" s="24">
        <f t="shared" si="190"/>
        <v>2981</v>
      </c>
    </row>
    <row r="615" spans="31:51">
      <c r="AE615" s="24">
        <f t="shared" si="191"/>
        <v>20</v>
      </c>
      <c r="AF615" s="24">
        <f t="shared" si="182"/>
        <v>2120</v>
      </c>
      <c r="AG615" s="24" t="str">
        <f t="shared" si="192"/>
        <v>T2</v>
      </c>
      <c r="AH615" s="24">
        <f t="shared" si="184"/>
        <v>45</v>
      </c>
      <c r="AI615" s="24">
        <f t="shared" si="193"/>
        <v>27</v>
      </c>
      <c r="AJ615" s="24">
        <f t="shared" si="183"/>
        <v>101</v>
      </c>
      <c r="AK615" s="24">
        <f t="shared" si="185"/>
        <v>1770</v>
      </c>
      <c r="AL615" s="24">
        <f t="shared" si="186"/>
        <v>21000</v>
      </c>
      <c r="AM615" s="24">
        <f t="shared" si="186"/>
        <v>23520</v>
      </c>
      <c r="AO615" s="24">
        <f t="shared" si="175"/>
        <v>38</v>
      </c>
      <c r="AP615" s="24">
        <f t="shared" si="176"/>
        <v>3120</v>
      </c>
      <c r="AQ615" s="24" t="str">
        <f t="shared" si="177"/>
        <v>T3</v>
      </c>
      <c r="AR615" s="24">
        <f t="shared" si="178"/>
        <v>5</v>
      </c>
      <c r="AS615" s="24">
        <f t="shared" si="179"/>
        <v>4</v>
      </c>
      <c r="AT615" s="24">
        <f t="shared" si="187"/>
        <v>6</v>
      </c>
      <c r="AU615" s="24">
        <f t="shared" si="188"/>
        <v>45</v>
      </c>
      <c r="AV615" s="24">
        <f t="shared" si="189"/>
        <v>1</v>
      </c>
      <c r="AW615" s="24">
        <f t="shared" si="181"/>
        <v>113000</v>
      </c>
      <c r="AX615" s="24">
        <f t="shared" si="180"/>
        <v>101</v>
      </c>
      <c r="AY615" s="24">
        <f t="shared" si="190"/>
        <v>3193</v>
      </c>
    </row>
    <row r="616" spans="31:51">
      <c r="AE616" s="24">
        <f t="shared" si="191"/>
        <v>20</v>
      </c>
      <c r="AF616" s="24">
        <f t="shared" si="182"/>
        <v>2120</v>
      </c>
      <c r="AG616" s="24" t="str">
        <f t="shared" si="192"/>
        <v>T2</v>
      </c>
      <c r="AH616" s="24">
        <f t="shared" si="184"/>
        <v>45</v>
      </c>
      <c r="AI616" s="24">
        <f t="shared" si="193"/>
        <v>28</v>
      </c>
      <c r="AJ616" s="24">
        <f t="shared" si="183"/>
        <v>101</v>
      </c>
      <c r="AK616" s="24">
        <f t="shared" si="185"/>
        <v>1880</v>
      </c>
      <c r="AL616" s="24">
        <f t="shared" si="186"/>
        <v>24500</v>
      </c>
      <c r="AM616" s="24">
        <f t="shared" si="186"/>
        <v>27150</v>
      </c>
      <c r="AO616" s="24">
        <f t="shared" si="175"/>
        <v>38</v>
      </c>
      <c r="AP616" s="24">
        <f t="shared" si="176"/>
        <v>3120</v>
      </c>
      <c r="AQ616" s="24" t="str">
        <f t="shared" si="177"/>
        <v>T3</v>
      </c>
      <c r="AR616" s="24">
        <f t="shared" si="178"/>
        <v>5</v>
      </c>
      <c r="AS616" s="24">
        <f t="shared" si="179"/>
        <v>5</v>
      </c>
      <c r="AT616" s="24">
        <f t="shared" si="187"/>
        <v>6</v>
      </c>
      <c r="AU616" s="24">
        <f t="shared" si="188"/>
        <v>45</v>
      </c>
      <c r="AV616" s="24">
        <f t="shared" si="189"/>
        <v>1</v>
      </c>
      <c r="AW616" s="24">
        <f t="shared" si="181"/>
        <v>113000</v>
      </c>
      <c r="AX616" s="24">
        <f t="shared" si="180"/>
        <v>101</v>
      </c>
      <c r="AY616" s="24">
        <f t="shared" si="190"/>
        <v>3405</v>
      </c>
    </row>
    <row r="617" spans="31:51">
      <c r="AE617" s="24">
        <f t="shared" si="191"/>
        <v>20</v>
      </c>
      <c r="AF617" s="24">
        <f t="shared" si="182"/>
        <v>2120</v>
      </c>
      <c r="AG617" s="24" t="str">
        <f t="shared" si="192"/>
        <v>T2</v>
      </c>
      <c r="AH617" s="24">
        <f t="shared" si="184"/>
        <v>45</v>
      </c>
      <c r="AI617" s="24">
        <f t="shared" si="193"/>
        <v>29</v>
      </c>
      <c r="AJ617" s="24">
        <f t="shared" si="183"/>
        <v>101</v>
      </c>
      <c r="AK617" s="24">
        <f t="shared" si="185"/>
        <v>1990</v>
      </c>
      <c r="AL617" s="24">
        <f t="shared" si="186"/>
        <v>27500</v>
      </c>
      <c r="AM617" s="24">
        <f t="shared" si="186"/>
        <v>30750</v>
      </c>
      <c r="AO617" s="24">
        <f t="shared" si="175"/>
        <v>38</v>
      </c>
      <c r="AP617" s="24">
        <f t="shared" si="176"/>
        <v>3120</v>
      </c>
      <c r="AQ617" s="24" t="str">
        <f t="shared" si="177"/>
        <v>T3</v>
      </c>
      <c r="AR617" s="24">
        <f t="shared" si="178"/>
        <v>6</v>
      </c>
      <c r="AS617" s="24">
        <f t="shared" si="179"/>
        <v>0</v>
      </c>
      <c r="AT617" s="24">
        <f t="shared" si="187"/>
        <v>6</v>
      </c>
      <c r="AU617" s="24">
        <f t="shared" si="188"/>
        <v>60</v>
      </c>
      <c r="AV617" s="24">
        <f t="shared" si="189"/>
        <v>1</v>
      </c>
      <c r="AW617" s="24">
        <f t="shared" si="181"/>
        <v>138000</v>
      </c>
      <c r="AX617" s="24">
        <f t="shared" si="180"/>
        <v>101</v>
      </c>
      <c r="AY617" s="24">
        <f t="shared" si="190"/>
        <v>3632</v>
      </c>
    </row>
    <row r="618" spans="31:51">
      <c r="AE618" s="24">
        <f t="shared" si="191"/>
        <v>20</v>
      </c>
      <c r="AF618" s="24">
        <f t="shared" si="182"/>
        <v>2120</v>
      </c>
      <c r="AG618" s="24" t="str">
        <f t="shared" si="192"/>
        <v>T2</v>
      </c>
      <c r="AH618" s="24">
        <f t="shared" si="184"/>
        <v>45</v>
      </c>
      <c r="AI618" s="24">
        <f t="shared" si="193"/>
        <v>30</v>
      </c>
      <c r="AJ618" s="24">
        <f t="shared" si="183"/>
        <v>101</v>
      </c>
      <c r="AK618" s="24">
        <f t="shared" si="185"/>
        <v>2100</v>
      </c>
      <c r="AL618" s="24">
        <f t="shared" si="186"/>
        <v>31000</v>
      </c>
      <c r="AM618" s="24">
        <f t="shared" si="186"/>
        <v>34380</v>
      </c>
      <c r="AO618" s="24">
        <f t="shared" si="175"/>
        <v>38</v>
      </c>
      <c r="AP618" s="24">
        <f t="shared" si="176"/>
        <v>3120</v>
      </c>
      <c r="AQ618" s="24" t="str">
        <f t="shared" si="177"/>
        <v>T3</v>
      </c>
      <c r="AR618" s="24">
        <f t="shared" si="178"/>
        <v>6</v>
      </c>
      <c r="AS618" s="24">
        <f t="shared" si="179"/>
        <v>1</v>
      </c>
      <c r="AT618" s="24">
        <f t="shared" si="187"/>
        <v>6</v>
      </c>
      <c r="AU618" s="24">
        <f t="shared" si="188"/>
        <v>60</v>
      </c>
      <c r="AV618" s="24">
        <f t="shared" si="189"/>
        <v>1</v>
      </c>
      <c r="AW618" s="24">
        <f t="shared" si="181"/>
        <v>965000</v>
      </c>
      <c r="AX618" s="24">
        <f t="shared" si="180"/>
        <v>101</v>
      </c>
      <c r="AY618" s="24">
        <f t="shared" si="190"/>
        <v>3860</v>
      </c>
    </row>
    <row r="619" spans="31:51">
      <c r="AE619" s="24">
        <f t="shared" si="191"/>
        <v>20</v>
      </c>
      <c r="AF619" s="24">
        <f t="shared" si="182"/>
        <v>2120</v>
      </c>
      <c r="AG619" s="24" t="str">
        <f t="shared" si="192"/>
        <v>T2</v>
      </c>
      <c r="AH619" s="24">
        <f t="shared" si="184"/>
        <v>45</v>
      </c>
      <c r="AI619" s="24">
        <f t="shared" si="193"/>
        <v>31</v>
      </c>
      <c r="AJ619" s="24">
        <f t="shared" si="183"/>
        <v>101</v>
      </c>
      <c r="AK619" s="24">
        <f t="shared" si="185"/>
        <v>2245</v>
      </c>
      <c r="AL619" s="24">
        <f t="shared" si="186"/>
        <v>25500</v>
      </c>
      <c r="AM619" s="24">
        <f t="shared" si="186"/>
        <v>15780</v>
      </c>
      <c r="AO619" s="24">
        <f t="shared" si="175"/>
        <v>38</v>
      </c>
      <c r="AP619" s="24">
        <f t="shared" si="176"/>
        <v>3120</v>
      </c>
      <c r="AQ619" s="24" t="str">
        <f t="shared" si="177"/>
        <v>T3</v>
      </c>
      <c r="AR619" s="24">
        <f t="shared" si="178"/>
        <v>6</v>
      </c>
      <c r="AS619" s="24">
        <f t="shared" si="179"/>
        <v>2</v>
      </c>
      <c r="AT619" s="24">
        <f t="shared" si="187"/>
        <v>6</v>
      </c>
      <c r="AU619" s="24">
        <f t="shared" si="188"/>
        <v>60</v>
      </c>
      <c r="AV619" s="24">
        <f t="shared" si="189"/>
        <v>1</v>
      </c>
      <c r="AW619" s="24">
        <f t="shared" si="181"/>
        <v>965000</v>
      </c>
      <c r="AX619" s="24">
        <f t="shared" si="180"/>
        <v>101</v>
      </c>
      <c r="AY619" s="24">
        <f t="shared" si="190"/>
        <v>4088</v>
      </c>
    </row>
    <row r="620" spans="31:51">
      <c r="AE620" s="24">
        <f t="shared" si="191"/>
        <v>20</v>
      </c>
      <c r="AF620" s="24">
        <f t="shared" si="182"/>
        <v>2120</v>
      </c>
      <c r="AG620" s="24" t="str">
        <f t="shared" si="192"/>
        <v>T2</v>
      </c>
      <c r="AH620" s="24">
        <f t="shared" si="184"/>
        <v>45</v>
      </c>
      <c r="AI620" s="24">
        <f t="shared" si="193"/>
        <v>32</v>
      </c>
      <c r="AJ620" s="24">
        <f t="shared" si="183"/>
        <v>101</v>
      </c>
      <c r="AK620" s="24">
        <f t="shared" si="185"/>
        <v>2390</v>
      </c>
      <c r="AL620" s="24">
        <f t="shared" si="186"/>
        <v>35000</v>
      </c>
      <c r="AM620" s="24">
        <f t="shared" si="186"/>
        <v>21930</v>
      </c>
      <c r="AO620" s="24">
        <f t="shared" si="175"/>
        <v>38</v>
      </c>
      <c r="AP620" s="24">
        <f t="shared" si="176"/>
        <v>3120</v>
      </c>
      <c r="AQ620" s="24" t="str">
        <f t="shared" si="177"/>
        <v>T3</v>
      </c>
      <c r="AR620" s="24">
        <f t="shared" si="178"/>
        <v>6</v>
      </c>
      <c r="AS620" s="24">
        <f t="shared" si="179"/>
        <v>3</v>
      </c>
      <c r="AT620" s="24">
        <f t="shared" si="187"/>
        <v>6</v>
      </c>
      <c r="AU620" s="24">
        <f t="shared" si="188"/>
        <v>60</v>
      </c>
      <c r="AV620" s="24">
        <f t="shared" si="189"/>
        <v>1</v>
      </c>
      <c r="AW620" s="24">
        <f t="shared" si="181"/>
        <v>965000</v>
      </c>
      <c r="AX620" s="24">
        <f t="shared" si="180"/>
        <v>101</v>
      </c>
      <c r="AY620" s="24">
        <f t="shared" si="190"/>
        <v>4316</v>
      </c>
    </row>
    <row r="621" spans="31:51">
      <c r="AE621" s="24">
        <f t="shared" si="191"/>
        <v>20</v>
      </c>
      <c r="AF621" s="24">
        <f t="shared" si="182"/>
        <v>2120</v>
      </c>
      <c r="AG621" s="24" t="str">
        <f t="shared" si="192"/>
        <v>T2</v>
      </c>
      <c r="AH621" s="24">
        <f t="shared" si="184"/>
        <v>45</v>
      </c>
      <c r="AI621" s="24">
        <f t="shared" si="193"/>
        <v>33</v>
      </c>
      <c r="AJ621" s="24">
        <f t="shared" si="183"/>
        <v>101</v>
      </c>
      <c r="AK621" s="24">
        <f t="shared" si="185"/>
        <v>2535</v>
      </c>
      <c r="AL621" s="24">
        <f t="shared" si="186"/>
        <v>45000</v>
      </c>
      <c r="AM621" s="24">
        <f t="shared" si="186"/>
        <v>28050</v>
      </c>
      <c r="AO621" s="24">
        <f t="shared" si="175"/>
        <v>38</v>
      </c>
      <c r="AP621" s="24">
        <f t="shared" si="176"/>
        <v>3120</v>
      </c>
      <c r="AQ621" s="24" t="str">
        <f t="shared" si="177"/>
        <v>T3</v>
      </c>
      <c r="AR621" s="24">
        <f t="shared" si="178"/>
        <v>6</v>
      </c>
      <c r="AS621" s="24">
        <f t="shared" si="179"/>
        <v>4</v>
      </c>
      <c r="AT621" s="24">
        <f t="shared" si="187"/>
        <v>6</v>
      </c>
      <c r="AU621" s="24">
        <f t="shared" si="188"/>
        <v>60</v>
      </c>
      <c r="AV621" s="24">
        <f t="shared" si="189"/>
        <v>1</v>
      </c>
      <c r="AW621" s="24">
        <f t="shared" si="181"/>
        <v>965000</v>
      </c>
      <c r="AX621" s="24">
        <f t="shared" si="180"/>
        <v>101</v>
      </c>
      <c r="AY621" s="24">
        <f t="shared" si="190"/>
        <v>4544</v>
      </c>
    </row>
    <row r="622" spans="31:51">
      <c r="AE622" s="24">
        <f t="shared" si="191"/>
        <v>20</v>
      </c>
      <c r="AF622" s="24">
        <f t="shared" si="182"/>
        <v>2120</v>
      </c>
      <c r="AG622" s="24" t="str">
        <f t="shared" si="192"/>
        <v>T2</v>
      </c>
      <c r="AH622" s="24">
        <f t="shared" si="184"/>
        <v>45</v>
      </c>
      <c r="AI622" s="24">
        <f t="shared" si="193"/>
        <v>34</v>
      </c>
      <c r="AJ622" s="24">
        <f t="shared" si="183"/>
        <v>101</v>
      </c>
      <c r="AK622" s="24">
        <f t="shared" si="185"/>
        <v>2680</v>
      </c>
      <c r="AL622" s="24">
        <f t="shared" si="186"/>
        <v>55000</v>
      </c>
      <c r="AM622" s="24">
        <f t="shared" si="186"/>
        <v>34200</v>
      </c>
      <c r="AO622" s="24">
        <f t="shared" si="175"/>
        <v>38</v>
      </c>
      <c r="AP622" s="24">
        <f t="shared" si="176"/>
        <v>3120</v>
      </c>
      <c r="AQ622" s="24" t="str">
        <f t="shared" si="177"/>
        <v>T3</v>
      </c>
      <c r="AR622" s="24">
        <f t="shared" si="178"/>
        <v>6</v>
      </c>
      <c r="AS622" s="24">
        <f t="shared" si="179"/>
        <v>5</v>
      </c>
      <c r="AT622" s="24">
        <f t="shared" si="187"/>
        <v>6</v>
      </c>
      <c r="AU622" s="24">
        <f t="shared" si="188"/>
        <v>60</v>
      </c>
      <c r="AV622" s="24">
        <f t="shared" si="189"/>
        <v>1</v>
      </c>
      <c r="AW622" s="24">
        <f t="shared" si="181"/>
        <v>965000</v>
      </c>
      <c r="AX622" s="24">
        <f t="shared" si="180"/>
        <v>101</v>
      </c>
      <c r="AY622" s="24">
        <f t="shared" si="190"/>
        <v>4772</v>
      </c>
    </row>
    <row r="623" spans="31:51">
      <c r="AE623" s="24">
        <f t="shared" si="191"/>
        <v>20</v>
      </c>
      <c r="AF623" s="24">
        <f t="shared" si="182"/>
        <v>2120</v>
      </c>
      <c r="AG623" s="24" t="str">
        <f t="shared" si="192"/>
        <v>T2</v>
      </c>
      <c r="AH623" s="24">
        <f t="shared" si="184"/>
        <v>45</v>
      </c>
      <c r="AI623" s="24">
        <f t="shared" si="193"/>
        <v>35</v>
      </c>
      <c r="AJ623" s="24">
        <f t="shared" si="183"/>
        <v>101</v>
      </c>
      <c r="AK623" s="24">
        <f t="shared" si="185"/>
        <v>2825</v>
      </c>
      <c r="AL623" s="24">
        <f t="shared" si="186"/>
        <v>64000</v>
      </c>
      <c r="AM623" s="24">
        <f t="shared" si="186"/>
        <v>40350</v>
      </c>
      <c r="AO623" s="24">
        <f t="shared" si="175"/>
        <v>38</v>
      </c>
      <c r="AP623" s="24">
        <f t="shared" si="176"/>
        <v>3120</v>
      </c>
      <c r="AQ623" s="24" t="str">
        <f t="shared" si="177"/>
        <v>T3</v>
      </c>
      <c r="AR623" s="24">
        <f t="shared" si="178"/>
        <v>6</v>
      </c>
      <c r="AS623" s="24">
        <f t="shared" si="179"/>
        <v>6</v>
      </c>
      <c r="AT623" s="24">
        <f t="shared" si="187"/>
        <v>6</v>
      </c>
      <c r="AU623" s="24">
        <f t="shared" si="188"/>
        <v>60</v>
      </c>
      <c r="AV623" s="24">
        <f t="shared" si="189"/>
        <v>0</v>
      </c>
      <c r="AW623" s="24">
        <f t="shared" si="181"/>
        <v>965000</v>
      </c>
      <c r="AX623" s="24">
        <f t="shared" si="180"/>
        <v>101</v>
      </c>
      <c r="AY623" s="24">
        <f t="shared" si="190"/>
        <v>5000</v>
      </c>
    </row>
    <row r="624" spans="31:51">
      <c r="AE624" s="24">
        <f t="shared" si="191"/>
        <v>20</v>
      </c>
      <c r="AF624" s="24">
        <f t="shared" si="182"/>
        <v>2120</v>
      </c>
      <c r="AG624" s="24" t="str">
        <f t="shared" si="192"/>
        <v>T2</v>
      </c>
      <c r="AH624" s="24">
        <f t="shared" si="184"/>
        <v>45</v>
      </c>
      <c r="AI624" s="24">
        <f t="shared" si="193"/>
        <v>36</v>
      </c>
      <c r="AJ624" s="24">
        <f t="shared" si="183"/>
        <v>101</v>
      </c>
      <c r="AK624" s="24">
        <f t="shared" si="185"/>
        <v>2970</v>
      </c>
      <c r="AL624" s="24">
        <f t="shared" si="186"/>
        <v>74000</v>
      </c>
      <c r="AM624" s="24">
        <f t="shared" si="186"/>
        <v>46470</v>
      </c>
      <c r="AO624" s="24">
        <f t="shared" si="175"/>
        <v>39</v>
      </c>
      <c r="AP624" s="24">
        <f t="shared" si="176"/>
        <v>3130</v>
      </c>
      <c r="AQ624" s="24" t="str">
        <f t="shared" si="177"/>
        <v>T3</v>
      </c>
      <c r="AR624" s="24">
        <f t="shared" si="178"/>
        <v>3</v>
      </c>
      <c r="AS624" s="24">
        <f t="shared" si="179"/>
        <v>0</v>
      </c>
      <c r="AT624" s="24">
        <f t="shared" si="187"/>
        <v>6</v>
      </c>
      <c r="AU624" s="24">
        <f t="shared" si="188"/>
        <v>20</v>
      </c>
      <c r="AV624" s="24">
        <f t="shared" si="189"/>
        <v>1</v>
      </c>
      <c r="AW624" s="24">
        <f t="shared" si="181"/>
        <v>650</v>
      </c>
      <c r="AX624" s="24">
        <f t="shared" si="180"/>
        <v>100</v>
      </c>
      <c r="AY624" s="24">
        <f t="shared" si="190"/>
        <v>737</v>
      </c>
    </row>
    <row r="625" spans="31:51">
      <c r="AE625" s="24">
        <f t="shared" si="191"/>
        <v>20</v>
      </c>
      <c r="AF625" s="24">
        <f t="shared" si="182"/>
        <v>2120</v>
      </c>
      <c r="AG625" s="24" t="str">
        <f t="shared" si="192"/>
        <v>T2</v>
      </c>
      <c r="AH625" s="24">
        <f t="shared" si="184"/>
        <v>45</v>
      </c>
      <c r="AI625" s="24">
        <f t="shared" si="193"/>
        <v>37</v>
      </c>
      <c r="AJ625" s="24">
        <f t="shared" si="183"/>
        <v>101</v>
      </c>
      <c r="AK625" s="24">
        <f t="shared" si="185"/>
        <v>3115</v>
      </c>
      <c r="AL625" s="24">
        <f t="shared" si="186"/>
        <v>84000</v>
      </c>
      <c r="AM625" s="24">
        <f t="shared" si="186"/>
        <v>52620</v>
      </c>
      <c r="AO625" s="24">
        <f t="shared" si="175"/>
        <v>39</v>
      </c>
      <c r="AP625" s="24">
        <f t="shared" si="176"/>
        <v>3130</v>
      </c>
      <c r="AQ625" s="24" t="str">
        <f t="shared" si="177"/>
        <v>T3</v>
      </c>
      <c r="AR625" s="24">
        <f t="shared" si="178"/>
        <v>3</v>
      </c>
      <c r="AS625" s="24">
        <f t="shared" si="179"/>
        <v>1</v>
      </c>
      <c r="AT625" s="24">
        <f t="shared" si="187"/>
        <v>6</v>
      </c>
      <c r="AU625" s="24">
        <f t="shared" si="188"/>
        <v>20</v>
      </c>
      <c r="AV625" s="24">
        <f t="shared" si="189"/>
        <v>1</v>
      </c>
      <c r="AW625" s="24">
        <f t="shared" si="181"/>
        <v>2600</v>
      </c>
      <c r="AX625" s="24">
        <f t="shared" si="180"/>
        <v>100</v>
      </c>
      <c r="AY625" s="24">
        <f t="shared" si="190"/>
        <v>899</v>
      </c>
    </row>
    <row r="626" spans="31:51">
      <c r="AE626" s="24">
        <f t="shared" si="191"/>
        <v>20</v>
      </c>
      <c r="AF626" s="24">
        <f t="shared" si="182"/>
        <v>2120</v>
      </c>
      <c r="AG626" s="24" t="str">
        <f t="shared" si="192"/>
        <v>T2</v>
      </c>
      <c r="AH626" s="24">
        <f t="shared" si="184"/>
        <v>45</v>
      </c>
      <c r="AI626" s="24">
        <f t="shared" si="193"/>
        <v>38</v>
      </c>
      <c r="AJ626" s="24">
        <f t="shared" si="183"/>
        <v>101</v>
      </c>
      <c r="AK626" s="24">
        <f t="shared" si="185"/>
        <v>3260</v>
      </c>
      <c r="AL626" s="24">
        <f t="shared" si="186"/>
        <v>94000</v>
      </c>
      <c r="AM626" s="24">
        <f t="shared" si="186"/>
        <v>58770</v>
      </c>
      <c r="AO626" s="24">
        <f t="shared" si="175"/>
        <v>39</v>
      </c>
      <c r="AP626" s="24">
        <f t="shared" si="176"/>
        <v>3130</v>
      </c>
      <c r="AQ626" s="24" t="str">
        <f t="shared" si="177"/>
        <v>T3</v>
      </c>
      <c r="AR626" s="24">
        <f t="shared" si="178"/>
        <v>3</v>
      </c>
      <c r="AS626" s="24">
        <f t="shared" si="179"/>
        <v>2</v>
      </c>
      <c r="AT626" s="24">
        <f t="shared" si="187"/>
        <v>6</v>
      </c>
      <c r="AU626" s="24">
        <f t="shared" si="188"/>
        <v>20</v>
      </c>
      <c r="AV626" s="24">
        <f t="shared" si="189"/>
        <v>1</v>
      </c>
      <c r="AW626" s="24">
        <f t="shared" si="181"/>
        <v>2600</v>
      </c>
      <c r="AX626" s="24">
        <f t="shared" si="180"/>
        <v>100</v>
      </c>
      <c r="AY626" s="24">
        <f t="shared" si="190"/>
        <v>1061</v>
      </c>
    </row>
    <row r="627" spans="31:51">
      <c r="AE627" s="24">
        <f t="shared" si="191"/>
        <v>20</v>
      </c>
      <c r="AF627" s="24">
        <f t="shared" si="182"/>
        <v>2120</v>
      </c>
      <c r="AG627" s="24" t="str">
        <f t="shared" si="192"/>
        <v>T2</v>
      </c>
      <c r="AH627" s="24">
        <f t="shared" si="184"/>
        <v>45</v>
      </c>
      <c r="AI627" s="24">
        <f t="shared" si="193"/>
        <v>39</v>
      </c>
      <c r="AJ627" s="24">
        <f t="shared" si="183"/>
        <v>101</v>
      </c>
      <c r="AK627" s="24">
        <f t="shared" si="185"/>
        <v>3405</v>
      </c>
      <c r="AL627" s="24">
        <f t="shared" si="186"/>
        <v>104000</v>
      </c>
      <c r="AM627" s="24">
        <f t="shared" si="186"/>
        <v>64890</v>
      </c>
      <c r="AO627" s="24">
        <f t="shared" si="175"/>
        <v>39</v>
      </c>
      <c r="AP627" s="24">
        <f t="shared" si="176"/>
        <v>3130</v>
      </c>
      <c r="AQ627" s="24" t="str">
        <f t="shared" si="177"/>
        <v>T3</v>
      </c>
      <c r="AR627" s="24">
        <f t="shared" si="178"/>
        <v>3</v>
      </c>
      <c r="AS627" s="24">
        <f t="shared" si="179"/>
        <v>3</v>
      </c>
      <c r="AT627" s="24">
        <f t="shared" si="187"/>
        <v>6</v>
      </c>
      <c r="AU627" s="24">
        <f t="shared" si="188"/>
        <v>20</v>
      </c>
      <c r="AV627" s="24">
        <f t="shared" si="189"/>
        <v>1</v>
      </c>
      <c r="AW627" s="24">
        <f t="shared" si="181"/>
        <v>2600</v>
      </c>
      <c r="AX627" s="24">
        <f t="shared" si="180"/>
        <v>100</v>
      </c>
      <c r="AY627" s="24">
        <f t="shared" si="190"/>
        <v>1223</v>
      </c>
    </row>
    <row r="628" spans="31:51">
      <c r="AE628" s="24">
        <f t="shared" si="191"/>
        <v>20</v>
      </c>
      <c r="AF628" s="24">
        <f t="shared" si="182"/>
        <v>2120</v>
      </c>
      <c r="AG628" s="24" t="str">
        <f t="shared" si="192"/>
        <v>T2</v>
      </c>
      <c r="AH628" s="24">
        <f t="shared" si="184"/>
        <v>45</v>
      </c>
      <c r="AI628" s="24">
        <f t="shared" si="193"/>
        <v>40</v>
      </c>
      <c r="AJ628" s="24">
        <f t="shared" si="183"/>
        <v>101</v>
      </c>
      <c r="AK628" s="24">
        <f t="shared" si="185"/>
        <v>3550</v>
      </c>
      <c r="AL628" s="24">
        <f t="shared" si="186"/>
        <v>114000</v>
      </c>
      <c r="AM628" s="24">
        <f t="shared" si="186"/>
        <v>71040</v>
      </c>
      <c r="AO628" s="24">
        <f t="shared" ref="AO628:AO691" si="194">IF(AND(AR627=AS627,AS627=AT627),AO627+1,AO627)</f>
        <v>39</v>
      </c>
      <c r="AP628" s="24">
        <f t="shared" ref="AP628:AP691" si="195">VLOOKUP(AO628,$Z$3:$AC$57,MATCH(AP$3,$Z$3:$AC$3,0),FALSE)</f>
        <v>3130</v>
      </c>
      <c r="AQ628" s="24" t="str">
        <f t="shared" ref="AQ628:AQ691" si="196">"T"&amp;LEFT(AP628,1)</f>
        <v>T3</v>
      </c>
      <c r="AR628" s="24">
        <f t="shared" ref="AR628:AR691" si="197">IF(AP627&lt;&gt;AP628,VLOOKUP(AQ628,$B$3:$D$6,2,FALSE),IF(AS627&lt;AR627,AR627,IF(AT627&gt;AR627,AR627+1,VLOOKUP(AP628,$B$3:$D$6,2,FALSE))))</f>
        <v>4</v>
      </c>
      <c r="AS628" s="24">
        <f t="shared" ref="AS628:AS691" si="198">IF(AS627&lt;AR627,AS627+1,0)</f>
        <v>0</v>
      </c>
      <c r="AT628" s="24">
        <f t="shared" si="187"/>
        <v>6</v>
      </c>
      <c r="AU628" s="24">
        <f t="shared" si="188"/>
        <v>30</v>
      </c>
      <c r="AV628" s="24">
        <f t="shared" si="189"/>
        <v>1</v>
      </c>
      <c r="AW628" s="24">
        <f t="shared" si="181"/>
        <v>3100</v>
      </c>
      <c r="AX628" s="24">
        <f t="shared" ref="AX628:AX691" si="199">VLOOKUP(AO628,$Z$3:$AC$57,MATCH(AX$3,$Z$3:$AC$3,0),FALSE)</f>
        <v>100</v>
      </c>
      <c r="AY628" s="24">
        <f t="shared" si="190"/>
        <v>1405</v>
      </c>
    </row>
    <row r="629" spans="31:51">
      <c r="AE629" s="24">
        <f t="shared" si="191"/>
        <v>20</v>
      </c>
      <c r="AF629" s="24">
        <f t="shared" si="182"/>
        <v>2120</v>
      </c>
      <c r="AG629" s="24" t="str">
        <f t="shared" si="192"/>
        <v>T2</v>
      </c>
      <c r="AH629" s="24">
        <f t="shared" si="184"/>
        <v>45</v>
      </c>
      <c r="AI629" s="24">
        <f t="shared" si="193"/>
        <v>41</v>
      </c>
      <c r="AJ629" s="24">
        <f t="shared" si="183"/>
        <v>101</v>
      </c>
      <c r="AK629" s="24">
        <f t="shared" si="185"/>
        <v>3695</v>
      </c>
      <c r="AL629" s="24">
        <f t="shared" si="186"/>
        <v>125000</v>
      </c>
      <c r="AM629" s="24">
        <f t="shared" si="186"/>
        <v>77190</v>
      </c>
      <c r="AO629" s="24">
        <f t="shared" si="194"/>
        <v>39</v>
      </c>
      <c r="AP629" s="24">
        <f t="shared" si="195"/>
        <v>3130</v>
      </c>
      <c r="AQ629" s="24" t="str">
        <f t="shared" si="196"/>
        <v>T3</v>
      </c>
      <c r="AR629" s="24">
        <f t="shared" si="197"/>
        <v>4</v>
      </c>
      <c r="AS629" s="24">
        <f t="shared" si="198"/>
        <v>1</v>
      </c>
      <c r="AT629" s="24">
        <f t="shared" si="187"/>
        <v>6</v>
      </c>
      <c r="AU629" s="24">
        <f t="shared" si="188"/>
        <v>30</v>
      </c>
      <c r="AV629" s="24">
        <f t="shared" si="189"/>
        <v>1</v>
      </c>
      <c r="AW629" s="24">
        <f t="shared" ref="AW629:AW692" si="200">VLOOKUP($AR629&amp;"星"&amp;$AS629&amp;"亮",$I$3:$R$57,MATCH(AW$3,$I$3:$R$3,0),FALSE)</f>
        <v>15500</v>
      </c>
      <c r="AX629" s="24">
        <f t="shared" si="199"/>
        <v>100</v>
      </c>
      <c r="AY629" s="24">
        <f t="shared" si="190"/>
        <v>1587</v>
      </c>
    </row>
    <row r="630" spans="31:51">
      <c r="AE630" s="24">
        <f t="shared" si="191"/>
        <v>20</v>
      </c>
      <c r="AF630" s="24">
        <f t="shared" si="182"/>
        <v>2120</v>
      </c>
      <c r="AG630" s="24" t="str">
        <f t="shared" si="192"/>
        <v>T2</v>
      </c>
      <c r="AH630" s="24">
        <f t="shared" si="184"/>
        <v>45</v>
      </c>
      <c r="AI630" s="24">
        <f t="shared" si="193"/>
        <v>42</v>
      </c>
      <c r="AJ630" s="24">
        <f t="shared" si="183"/>
        <v>101</v>
      </c>
      <c r="AK630" s="24">
        <f t="shared" si="185"/>
        <v>3840</v>
      </c>
      <c r="AL630" s="24">
        <f t="shared" si="186"/>
        <v>135000</v>
      </c>
      <c r="AM630" s="24">
        <f t="shared" si="186"/>
        <v>83310</v>
      </c>
      <c r="AO630" s="24">
        <f t="shared" si="194"/>
        <v>39</v>
      </c>
      <c r="AP630" s="24">
        <f t="shared" si="195"/>
        <v>3130</v>
      </c>
      <c r="AQ630" s="24" t="str">
        <f t="shared" si="196"/>
        <v>T3</v>
      </c>
      <c r="AR630" s="24">
        <f t="shared" si="197"/>
        <v>4</v>
      </c>
      <c r="AS630" s="24">
        <f t="shared" si="198"/>
        <v>2</v>
      </c>
      <c r="AT630" s="24">
        <f t="shared" si="187"/>
        <v>6</v>
      </c>
      <c r="AU630" s="24">
        <f t="shared" si="188"/>
        <v>30</v>
      </c>
      <c r="AV630" s="24">
        <f t="shared" si="189"/>
        <v>1</v>
      </c>
      <c r="AW630" s="24">
        <f t="shared" si="200"/>
        <v>15500</v>
      </c>
      <c r="AX630" s="24">
        <f t="shared" si="199"/>
        <v>100</v>
      </c>
      <c r="AY630" s="24">
        <f t="shared" si="190"/>
        <v>1769</v>
      </c>
    </row>
    <row r="631" spans="31:51">
      <c r="AE631" s="24">
        <f t="shared" si="191"/>
        <v>20</v>
      </c>
      <c r="AF631" s="24">
        <f t="shared" si="182"/>
        <v>2120</v>
      </c>
      <c r="AG631" s="24" t="str">
        <f t="shared" si="192"/>
        <v>T2</v>
      </c>
      <c r="AH631" s="24">
        <f t="shared" si="184"/>
        <v>45</v>
      </c>
      <c r="AI631" s="24">
        <f t="shared" si="193"/>
        <v>43</v>
      </c>
      <c r="AJ631" s="24">
        <f t="shared" si="183"/>
        <v>101</v>
      </c>
      <c r="AK631" s="24">
        <f t="shared" si="185"/>
        <v>3985</v>
      </c>
      <c r="AL631" s="24">
        <f t="shared" si="186"/>
        <v>145000</v>
      </c>
      <c r="AM631" s="24">
        <f t="shared" si="186"/>
        <v>89460</v>
      </c>
      <c r="AO631" s="24">
        <f t="shared" si="194"/>
        <v>39</v>
      </c>
      <c r="AP631" s="24">
        <f t="shared" si="195"/>
        <v>3130</v>
      </c>
      <c r="AQ631" s="24" t="str">
        <f t="shared" si="196"/>
        <v>T3</v>
      </c>
      <c r="AR631" s="24">
        <f t="shared" si="197"/>
        <v>4</v>
      </c>
      <c r="AS631" s="24">
        <f t="shared" si="198"/>
        <v>3</v>
      </c>
      <c r="AT631" s="24">
        <f t="shared" si="187"/>
        <v>6</v>
      </c>
      <c r="AU631" s="24">
        <f t="shared" si="188"/>
        <v>30</v>
      </c>
      <c r="AV631" s="24">
        <f t="shared" si="189"/>
        <v>1</v>
      </c>
      <c r="AW631" s="24">
        <f t="shared" si="200"/>
        <v>15500</v>
      </c>
      <c r="AX631" s="24">
        <f t="shared" si="199"/>
        <v>100</v>
      </c>
      <c r="AY631" s="24">
        <f t="shared" si="190"/>
        <v>1951</v>
      </c>
    </row>
    <row r="632" spans="31:51">
      <c r="AE632" s="24">
        <f t="shared" si="191"/>
        <v>20</v>
      </c>
      <c r="AF632" s="24">
        <f t="shared" si="182"/>
        <v>2120</v>
      </c>
      <c r="AG632" s="24" t="str">
        <f t="shared" si="192"/>
        <v>T2</v>
      </c>
      <c r="AH632" s="24">
        <f t="shared" si="184"/>
        <v>45</v>
      </c>
      <c r="AI632" s="24">
        <f t="shared" si="193"/>
        <v>44</v>
      </c>
      <c r="AJ632" s="24">
        <f t="shared" si="183"/>
        <v>101</v>
      </c>
      <c r="AK632" s="24">
        <f t="shared" si="185"/>
        <v>4130</v>
      </c>
      <c r="AL632" s="24">
        <f t="shared" si="186"/>
        <v>155000</v>
      </c>
      <c r="AM632" s="24">
        <f t="shared" si="186"/>
        <v>95580</v>
      </c>
      <c r="AO632" s="24">
        <f t="shared" si="194"/>
        <v>39</v>
      </c>
      <c r="AP632" s="24">
        <f t="shared" si="195"/>
        <v>3130</v>
      </c>
      <c r="AQ632" s="24" t="str">
        <f t="shared" si="196"/>
        <v>T3</v>
      </c>
      <c r="AR632" s="24">
        <f t="shared" si="197"/>
        <v>4</v>
      </c>
      <c r="AS632" s="24">
        <f t="shared" si="198"/>
        <v>4</v>
      </c>
      <c r="AT632" s="24">
        <f t="shared" si="187"/>
        <v>6</v>
      </c>
      <c r="AU632" s="24">
        <f t="shared" si="188"/>
        <v>30</v>
      </c>
      <c r="AV632" s="24">
        <f t="shared" si="189"/>
        <v>1</v>
      </c>
      <c r="AW632" s="24">
        <f t="shared" si="200"/>
        <v>15500</v>
      </c>
      <c r="AX632" s="24">
        <f t="shared" si="199"/>
        <v>100</v>
      </c>
      <c r="AY632" s="24">
        <f t="shared" si="190"/>
        <v>2133</v>
      </c>
    </row>
    <row r="633" spans="31:51">
      <c r="AE633" s="24">
        <f t="shared" si="191"/>
        <v>20</v>
      </c>
      <c r="AF633" s="24">
        <f t="shared" si="182"/>
        <v>2120</v>
      </c>
      <c r="AG633" s="24" t="str">
        <f t="shared" si="192"/>
        <v>T2</v>
      </c>
      <c r="AH633" s="24">
        <f t="shared" si="184"/>
        <v>45</v>
      </c>
      <c r="AI633" s="24">
        <f t="shared" si="193"/>
        <v>45</v>
      </c>
      <c r="AJ633" s="24">
        <f t="shared" si="183"/>
        <v>101</v>
      </c>
      <c r="AK633" s="24">
        <f t="shared" si="185"/>
        <v>4275</v>
      </c>
      <c r="AL633" s="24">
        <f t="shared" si="186"/>
        <v>165000</v>
      </c>
      <c r="AM633" s="24">
        <f t="shared" si="186"/>
        <v>101730</v>
      </c>
      <c r="AO633" s="24">
        <f t="shared" si="194"/>
        <v>39</v>
      </c>
      <c r="AP633" s="24">
        <f t="shared" si="195"/>
        <v>3130</v>
      </c>
      <c r="AQ633" s="24" t="str">
        <f t="shared" si="196"/>
        <v>T3</v>
      </c>
      <c r="AR633" s="24">
        <f t="shared" si="197"/>
        <v>5</v>
      </c>
      <c r="AS633" s="24">
        <f t="shared" si="198"/>
        <v>0</v>
      </c>
      <c r="AT633" s="24">
        <f t="shared" si="187"/>
        <v>6</v>
      </c>
      <c r="AU633" s="24">
        <f t="shared" si="188"/>
        <v>45</v>
      </c>
      <c r="AV633" s="24">
        <f t="shared" si="189"/>
        <v>1</v>
      </c>
      <c r="AW633" s="24">
        <f t="shared" si="200"/>
        <v>19000</v>
      </c>
      <c r="AX633" s="24">
        <f t="shared" si="199"/>
        <v>100</v>
      </c>
      <c r="AY633" s="24">
        <f t="shared" si="190"/>
        <v>2345</v>
      </c>
    </row>
    <row r="634" spans="31:51">
      <c r="AE634" s="24">
        <f t="shared" si="191"/>
        <v>21</v>
      </c>
      <c r="AF634" s="24">
        <f t="shared" si="182"/>
        <v>2130</v>
      </c>
      <c r="AG634" s="24" t="str">
        <f t="shared" si="192"/>
        <v>T2</v>
      </c>
      <c r="AH634" s="24">
        <f t="shared" si="184"/>
        <v>45</v>
      </c>
      <c r="AI634" s="24">
        <f t="shared" si="193"/>
        <v>1</v>
      </c>
      <c r="AJ634" s="24">
        <f t="shared" si="183"/>
        <v>100</v>
      </c>
      <c r="AK634" s="24">
        <f t="shared" si="185"/>
        <v>25</v>
      </c>
      <c r="AL634" s="24">
        <f t="shared" si="186"/>
        <v>80</v>
      </c>
      <c r="AM634" s="24">
        <f t="shared" si="186"/>
        <v>30</v>
      </c>
      <c r="AO634" s="24">
        <f t="shared" si="194"/>
        <v>39</v>
      </c>
      <c r="AP634" s="24">
        <f t="shared" si="195"/>
        <v>3130</v>
      </c>
      <c r="AQ634" s="24" t="str">
        <f t="shared" si="196"/>
        <v>T3</v>
      </c>
      <c r="AR634" s="24">
        <f t="shared" si="197"/>
        <v>5</v>
      </c>
      <c r="AS634" s="24">
        <f t="shared" si="198"/>
        <v>1</v>
      </c>
      <c r="AT634" s="24">
        <f t="shared" si="187"/>
        <v>6</v>
      </c>
      <c r="AU634" s="24">
        <f t="shared" si="188"/>
        <v>45</v>
      </c>
      <c r="AV634" s="24">
        <f t="shared" si="189"/>
        <v>1</v>
      </c>
      <c r="AW634" s="24">
        <f t="shared" si="200"/>
        <v>113000</v>
      </c>
      <c r="AX634" s="24">
        <f t="shared" si="199"/>
        <v>100</v>
      </c>
      <c r="AY634" s="24">
        <f t="shared" si="190"/>
        <v>2557</v>
      </c>
    </row>
    <row r="635" spans="31:51">
      <c r="AE635" s="24">
        <f t="shared" si="191"/>
        <v>21</v>
      </c>
      <c r="AF635" s="24">
        <f t="shared" si="182"/>
        <v>2130</v>
      </c>
      <c r="AG635" s="24" t="str">
        <f t="shared" si="192"/>
        <v>T2</v>
      </c>
      <c r="AH635" s="24">
        <f t="shared" si="184"/>
        <v>45</v>
      </c>
      <c r="AI635" s="24">
        <f t="shared" si="193"/>
        <v>2</v>
      </c>
      <c r="AJ635" s="24">
        <f t="shared" si="183"/>
        <v>100</v>
      </c>
      <c r="AK635" s="24">
        <f t="shared" si="185"/>
        <v>50</v>
      </c>
      <c r="AL635" s="24">
        <f t="shared" si="186"/>
        <v>120</v>
      </c>
      <c r="AM635" s="24">
        <f t="shared" si="186"/>
        <v>300</v>
      </c>
      <c r="AO635" s="24">
        <f t="shared" si="194"/>
        <v>39</v>
      </c>
      <c r="AP635" s="24">
        <f t="shared" si="195"/>
        <v>3130</v>
      </c>
      <c r="AQ635" s="24" t="str">
        <f t="shared" si="196"/>
        <v>T3</v>
      </c>
      <c r="AR635" s="24">
        <f t="shared" si="197"/>
        <v>5</v>
      </c>
      <c r="AS635" s="24">
        <f t="shared" si="198"/>
        <v>2</v>
      </c>
      <c r="AT635" s="24">
        <f t="shared" si="187"/>
        <v>6</v>
      </c>
      <c r="AU635" s="24">
        <f t="shared" si="188"/>
        <v>45</v>
      </c>
      <c r="AV635" s="24">
        <f t="shared" si="189"/>
        <v>1</v>
      </c>
      <c r="AW635" s="24">
        <f t="shared" si="200"/>
        <v>113000</v>
      </c>
      <c r="AX635" s="24">
        <f t="shared" si="199"/>
        <v>100</v>
      </c>
      <c r="AY635" s="24">
        <f t="shared" si="190"/>
        <v>2769</v>
      </c>
    </row>
    <row r="636" spans="31:51">
      <c r="AE636" s="24">
        <f t="shared" si="191"/>
        <v>21</v>
      </c>
      <c r="AF636" s="24">
        <f t="shared" si="182"/>
        <v>2130</v>
      </c>
      <c r="AG636" s="24" t="str">
        <f t="shared" si="192"/>
        <v>T2</v>
      </c>
      <c r="AH636" s="24">
        <f t="shared" si="184"/>
        <v>45</v>
      </c>
      <c r="AI636" s="24">
        <f t="shared" si="193"/>
        <v>3</v>
      </c>
      <c r="AJ636" s="24">
        <f t="shared" si="183"/>
        <v>100</v>
      </c>
      <c r="AK636" s="24">
        <f t="shared" si="185"/>
        <v>75</v>
      </c>
      <c r="AL636" s="24">
        <f t="shared" si="186"/>
        <v>150</v>
      </c>
      <c r="AM636" s="24">
        <f t="shared" si="186"/>
        <v>570</v>
      </c>
      <c r="AO636" s="24">
        <f t="shared" si="194"/>
        <v>39</v>
      </c>
      <c r="AP636" s="24">
        <f t="shared" si="195"/>
        <v>3130</v>
      </c>
      <c r="AQ636" s="24" t="str">
        <f t="shared" si="196"/>
        <v>T3</v>
      </c>
      <c r="AR636" s="24">
        <f t="shared" si="197"/>
        <v>5</v>
      </c>
      <c r="AS636" s="24">
        <f t="shared" si="198"/>
        <v>3</v>
      </c>
      <c r="AT636" s="24">
        <f t="shared" si="187"/>
        <v>6</v>
      </c>
      <c r="AU636" s="24">
        <f t="shared" si="188"/>
        <v>45</v>
      </c>
      <c r="AV636" s="24">
        <f t="shared" si="189"/>
        <v>1</v>
      </c>
      <c r="AW636" s="24">
        <f t="shared" si="200"/>
        <v>113000</v>
      </c>
      <c r="AX636" s="24">
        <f t="shared" si="199"/>
        <v>100</v>
      </c>
      <c r="AY636" s="24">
        <f t="shared" si="190"/>
        <v>2981</v>
      </c>
    </row>
    <row r="637" spans="31:51">
      <c r="AE637" s="24">
        <f t="shared" si="191"/>
        <v>21</v>
      </c>
      <c r="AF637" s="24">
        <f t="shared" si="182"/>
        <v>2130</v>
      </c>
      <c r="AG637" s="24" t="str">
        <f t="shared" si="192"/>
        <v>T2</v>
      </c>
      <c r="AH637" s="24">
        <f t="shared" si="184"/>
        <v>45</v>
      </c>
      <c r="AI637" s="24">
        <f t="shared" si="193"/>
        <v>4</v>
      </c>
      <c r="AJ637" s="24">
        <f t="shared" si="183"/>
        <v>100</v>
      </c>
      <c r="AK637" s="24">
        <f t="shared" si="185"/>
        <v>100</v>
      </c>
      <c r="AL637" s="24">
        <f t="shared" si="186"/>
        <v>190</v>
      </c>
      <c r="AM637" s="24">
        <f t="shared" si="186"/>
        <v>870</v>
      </c>
      <c r="AO637" s="24">
        <f t="shared" si="194"/>
        <v>39</v>
      </c>
      <c r="AP637" s="24">
        <f t="shared" si="195"/>
        <v>3130</v>
      </c>
      <c r="AQ637" s="24" t="str">
        <f t="shared" si="196"/>
        <v>T3</v>
      </c>
      <c r="AR637" s="24">
        <f t="shared" si="197"/>
        <v>5</v>
      </c>
      <c r="AS637" s="24">
        <f t="shared" si="198"/>
        <v>4</v>
      </c>
      <c r="AT637" s="24">
        <f t="shared" si="187"/>
        <v>6</v>
      </c>
      <c r="AU637" s="24">
        <f t="shared" si="188"/>
        <v>45</v>
      </c>
      <c r="AV637" s="24">
        <f t="shared" si="189"/>
        <v>1</v>
      </c>
      <c r="AW637" s="24">
        <f t="shared" si="200"/>
        <v>113000</v>
      </c>
      <c r="AX637" s="24">
        <f t="shared" si="199"/>
        <v>100</v>
      </c>
      <c r="AY637" s="24">
        <f t="shared" si="190"/>
        <v>3193</v>
      </c>
    </row>
    <row r="638" spans="31:51">
      <c r="AE638" s="24">
        <f t="shared" si="191"/>
        <v>21</v>
      </c>
      <c r="AF638" s="24">
        <f t="shared" si="182"/>
        <v>2130</v>
      </c>
      <c r="AG638" s="24" t="str">
        <f t="shared" si="192"/>
        <v>T2</v>
      </c>
      <c r="AH638" s="24">
        <f t="shared" si="184"/>
        <v>45</v>
      </c>
      <c r="AI638" s="24">
        <f t="shared" si="193"/>
        <v>5</v>
      </c>
      <c r="AJ638" s="24">
        <f t="shared" si="183"/>
        <v>100</v>
      </c>
      <c r="AK638" s="24">
        <f t="shared" si="185"/>
        <v>125</v>
      </c>
      <c r="AL638" s="24">
        <f t="shared" si="186"/>
        <v>230</v>
      </c>
      <c r="AM638" s="24">
        <f t="shared" si="186"/>
        <v>1140</v>
      </c>
      <c r="AO638" s="24">
        <f t="shared" si="194"/>
        <v>39</v>
      </c>
      <c r="AP638" s="24">
        <f t="shared" si="195"/>
        <v>3130</v>
      </c>
      <c r="AQ638" s="24" t="str">
        <f t="shared" si="196"/>
        <v>T3</v>
      </c>
      <c r="AR638" s="24">
        <f t="shared" si="197"/>
        <v>5</v>
      </c>
      <c r="AS638" s="24">
        <f t="shared" si="198"/>
        <v>5</v>
      </c>
      <c r="AT638" s="24">
        <f t="shared" si="187"/>
        <v>6</v>
      </c>
      <c r="AU638" s="24">
        <f t="shared" si="188"/>
        <v>45</v>
      </c>
      <c r="AV638" s="24">
        <f t="shared" si="189"/>
        <v>1</v>
      </c>
      <c r="AW638" s="24">
        <f t="shared" si="200"/>
        <v>113000</v>
      </c>
      <c r="AX638" s="24">
        <f t="shared" si="199"/>
        <v>100</v>
      </c>
      <c r="AY638" s="24">
        <f t="shared" si="190"/>
        <v>3405</v>
      </c>
    </row>
    <row r="639" spans="31:51">
      <c r="AE639" s="24">
        <f t="shared" si="191"/>
        <v>21</v>
      </c>
      <c r="AF639" s="24">
        <f t="shared" si="182"/>
        <v>2130</v>
      </c>
      <c r="AG639" s="24" t="str">
        <f t="shared" si="192"/>
        <v>T2</v>
      </c>
      <c r="AH639" s="24">
        <f t="shared" si="184"/>
        <v>45</v>
      </c>
      <c r="AI639" s="24">
        <f t="shared" si="193"/>
        <v>6</v>
      </c>
      <c r="AJ639" s="24">
        <f t="shared" si="183"/>
        <v>100</v>
      </c>
      <c r="AK639" s="24">
        <f t="shared" si="185"/>
        <v>170</v>
      </c>
      <c r="AL639" s="24">
        <f t="shared" si="186"/>
        <v>350</v>
      </c>
      <c r="AM639" s="24">
        <f t="shared" si="186"/>
        <v>960</v>
      </c>
      <c r="AO639" s="24">
        <f t="shared" si="194"/>
        <v>39</v>
      </c>
      <c r="AP639" s="24">
        <f t="shared" si="195"/>
        <v>3130</v>
      </c>
      <c r="AQ639" s="24" t="str">
        <f t="shared" si="196"/>
        <v>T3</v>
      </c>
      <c r="AR639" s="24">
        <f t="shared" si="197"/>
        <v>6</v>
      </c>
      <c r="AS639" s="24">
        <f t="shared" si="198"/>
        <v>0</v>
      </c>
      <c r="AT639" s="24">
        <f t="shared" si="187"/>
        <v>6</v>
      </c>
      <c r="AU639" s="24">
        <f t="shared" si="188"/>
        <v>60</v>
      </c>
      <c r="AV639" s="24">
        <f t="shared" si="189"/>
        <v>1</v>
      </c>
      <c r="AW639" s="24">
        <f t="shared" si="200"/>
        <v>138000</v>
      </c>
      <c r="AX639" s="24">
        <f t="shared" si="199"/>
        <v>100</v>
      </c>
      <c r="AY639" s="24">
        <f t="shared" si="190"/>
        <v>3632</v>
      </c>
    </row>
    <row r="640" spans="31:51">
      <c r="AE640" s="24">
        <f t="shared" si="191"/>
        <v>21</v>
      </c>
      <c r="AF640" s="24">
        <f t="shared" si="182"/>
        <v>2130</v>
      </c>
      <c r="AG640" s="24" t="str">
        <f t="shared" si="192"/>
        <v>T2</v>
      </c>
      <c r="AH640" s="24">
        <f t="shared" si="184"/>
        <v>45</v>
      </c>
      <c r="AI640" s="24">
        <f t="shared" si="193"/>
        <v>7</v>
      </c>
      <c r="AJ640" s="24">
        <f t="shared" si="183"/>
        <v>100</v>
      </c>
      <c r="AK640" s="24">
        <f t="shared" si="185"/>
        <v>215</v>
      </c>
      <c r="AL640" s="24">
        <f t="shared" si="186"/>
        <v>550</v>
      </c>
      <c r="AM640" s="24">
        <f t="shared" si="186"/>
        <v>1470</v>
      </c>
      <c r="AO640" s="24">
        <f t="shared" si="194"/>
        <v>39</v>
      </c>
      <c r="AP640" s="24">
        <f t="shared" si="195"/>
        <v>3130</v>
      </c>
      <c r="AQ640" s="24" t="str">
        <f t="shared" si="196"/>
        <v>T3</v>
      </c>
      <c r="AR640" s="24">
        <f t="shared" si="197"/>
        <v>6</v>
      </c>
      <c r="AS640" s="24">
        <f t="shared" si="198"/>
        <v>1</v>
      </c>
      <c r="AT640" s="24">
        <f t="shared" si="187"/>
        <v>6</v>
      </c>
      <c r="AU640" s="24">
        <f t="shared" si="188"/>
        <v>60</v>
      </c>
      <c r="AV640" s="24">
        <f t="shared" si="189"/>
        <v>1</v>
      </c>
      <c r="AW640" s="24">
        <f t="shared" si="200"/>
        <v>965000</v>
      </c>
      <c r="AX640" s="24">
        <f t="shared" si="199"/>
        <v>100</v>
      </c>
      <c r="AY640" s="24">
        <f t="shared" si="190"/>
        <v>3860</v>
      </c>
    </row>
    <row r="641" spans="31:51">
      <c r="AE641" s="24">
        <f t="shared" si="191"/>
        <v>21</v>
      </c>
      <c r="AF641" s="24">
        <f t="shared" si="182"/>
        <v>2130</v>
      </c>
      <c r="AG641" s="24" t="str">
        <f t="shared" si="192"/>
        <v>T2</v>
      </c>
      <c r="AH641" s="24">
        <f t="shared" si="184"/>
        <v>45</v>
      </c>
      <c r="AI641" s="24">
        <f t="shared" si="193"/>
        <v>8</v>
      </c>
      <c r="AJ641" s="24">
        <f t="shared" si="183"/>
        <v>100</v>
      </c>
      <c r="AK641" s="24">
        <f t="shared" si="185"/>
        <v>260</v>
      </c>
      <c r="AL641" s="24">
        <f t="shared" si="186"/>
        <v>700</v>
      </c>
      <c r="AM641" s="24">
        <f t="shared" si="186"/>
        <v>1950</v>
      </c>
      <c r="AO641" s="24">
        <f t="shared" si="194"/>
        <v>39</v>
      </c>
      <c r="AP641" s="24">
        <f t="shared" si="195"/>
        <v>3130</v>
      </c>
      <c r="AQ641" s="24" t="str">
        <f t="shared" si="196"/>
        <v>T3</v>
      </c>
      <c r="AR641" s="24">
        <f t="shared" si="197"/>
        <v>6</v>
      </c>
      <c r="AS641" s="24">
        <f t="shared" si="198"/>
        <v>2</v>
      </c>
      <c r="AT641" s="24">
        <f t="shared" si="187"/>
        <v>6</v>
      </c>
      <c r="AU641" s="24">
        <f t="shared" si="188"/>
        <v>60</v>
      </c>
      <c r="AV641" s="24">
        <f t="shared" si="189"/>
        <v>1</v>
      </c>
      <c r="AW641" s="24">
        <f t="shared" si="200"/>
        <v>965000</v>
      </c>
      <c r="AX641" s="24">
        <f t="shared" si="199"/>
        <v>100</v>
      </c>
      <c r="AY641" s="24">
        <f t="shared" si="190"/>
        <v>4088</v>
      </c>
    </row>
    <row r="642" spans="31:51">
      <c r="AE642" s="24">
        <f t="shared" si="191"/>
        <v>21</v>
      </c>
      <c r="AF642" s="24">
        <f t="shared" si="182"/>
        <v>2130</v>
      </c>
      <c r="AG642" s="24" t="str">
        <f t="shared" si="192"/>
        <v>T2</v>
      </c>
      <c r="AH642" s="24">
        <f t="shared" si="184"/>
        <v>45</v>
      </c>
      <c r="AI642" s="24">
        <f t="shared" si="193"/>
        <v>9</v>
      </c>
      <c r="AJ642" s="24">
        <f t="shared" si="183"/>
        <v>100</v>
      </c>
      <c r="AK642" s="24">
        <f t="shared" si="185"/>
        <v>305</v>
      </c>
      <c r="AL642" s="24">
        <f t="shared" si="186"/>
        <v>900</v>
      </c>
      <c r="AM642" s="24">
        <f t="shared" si="186"/>
        <v>2430</v>
      </c>
      <c r="AO642" s="24">
        <f t="shared" si="194"/>
        <v>39</v>
      </c>
      <c r="AP642" s="24">
        <f t="shared" si="195"/>
        <v>3130</v>
      </c>
      <c r="AQ642" s="24" t="str">
        <f t="shared" si="196"/>
        <v>T3</v>
      </c>
      <c r="AR642" s="24">
        <f t="shared" si="197"/>
        <v>6</v>
      </c>
      <c r="AS642" s="24">
        <f t="shared" si="198"/>
        <v>3</v>
      </c>
      <c r="AT642" s="24">
        <f t="shared" si="187"/>
        <v>6</v>
      </c>
      <c r="AU642" s="24">
        <f t="shared" si="188"/>
        <v>60</v>
      </c>
      <c r="AV642" s="24">
        <f t="shared" si="189"/>
        <v>1</v>
      </c>
      <c r="AW642" s="24">
        <f t="shared" si="200"/>
        <v>965000</v>
      </c>
      <c r="AX642" s="24">
        <f t="shared" si="199"/>
        <v>100</v>
      </c>
      <c r="AY642" s="24">
        <f t="shared" si="190"/>
        <v>4316</v>
      </c>
    </row>
    <row r="643" spans="31:51">
      <c r="AE643" s="24">
        <f t="shared" si="191"/>
        <v>21</v>
      </c>
      <c r="AF643" s="24">
        <f t="shared" si="182"/>
        <v>2130</v>
      </c>
      <c r="AG643" s="24" t="str">
        <f t="shared" si="192"/>
        <v>T2</v>
      </c>
      <c r="AH643" s="24">
        <f t="shared" si="184"/>
        <v>45</v>
      </c>
      <c r="AI643" s="24">
        <f t="shared" si="193"/>
        <v>10</v>
      </c>
      <c r="AJ643" s="24">
        <f t="shared" si="183"/>
        <v>100</v>
      </c>
      <c r="AK643" s="24">
        <f t="shared" si="185"/>
        <v>350</v>
      </c>
      <c r="AL643" s="24">
        <f t="shared" si="186"/>
        <v>1100</v>
      </c>
      <c r="AM643" s="24">
        <f t="shared" si="186"/>
        <v>2910</v>
      </c>
      <c r="AO643" s="24">
        <f t="shared" si="194"/>
        <v>39</v>
      </c>
      <c r="AP643" s="24">
        <f t="shared" si="195"/>
        <v>3130</v>
      </c>
      <c r="AQ643" s="24" t="str">
        <f t="shared" si="196"/>
        <v>T3</v>
      </c>
      <c r="AR643" s="24">
        <f t="shared" si="197"/>
        <v>6</v>
      </c>
      <c r="AS643" s="24">
        <f t="shared" si="198"/>
        <v>4</v>
      </c>
      <c r="AT643" s="24">
        <f t="shared" si="187"/>
        <v>6</v>
      </c>
      <c r="AU643" s="24">
        <f t="shared" si="188"/>
        <v>60</v>
      </c>
      <c r="AV643" s="24">
        <f t="shared" si="189"/>
        <v>1</v>
      </c>
      <c r="AW643" s="24">
        <f t="shared" si="200"/>
        <v>965000</v>
      </c>
      <c r="AX643" s="24">
        <f t="shared" si="199"/>
        <v>100</v>
      </c>
      <c r="AY643" s="24">
        <f t="shared" si="190"/>
        <v>4544</v>
      </c>
    </row>
    <row r="644" spans="31:51">
      <c r="AE644" s="24">
        <f t="shared" si="191"/>
        <v>21</v>
      </c>
      <c r="AF644" s="24">
        <f t="shared" ref="AF644:AF707" si="201">VLOOKUP(AE644,$Z$3:$AC$57,MATCH(AF$3,$Z$3:$AC$3,0),FALSE)</f>
        <v>2130</v>
      </c>
      <c r="AG644" s="24" t="str">
        <f t="shared" si="192"/>
        <v>T2</v>
      </c>
      <c r="AH644" s="24">
        <f t="shared" si="184"/>
        <v>45</v>
      </c>
      <c r="AI644" s="24">
        <f t="shared" si="193"/>
        <v>11</v>
      </c>
      <c r="AJ644" s="24">
        <f t="shared" ref="AJ644:AJ707" si="202">VLOOKUP(AE644,$Z$3:$AC$57,MATCH(AJ$3,$Z$3:$AC$3,0),FALSE)</f>
        <v>100</v>
      </c>
      <c r="AK644" s="24">
        <f t="shared" si="185"/>
        <v>415</v>
      </c>
      <c r="AL644" s="24">
        <f t="shared" si="186"/>
        <v>200</v>
      </c>
      <c r="AM644" s="24">
        <f t="shared" si="186"/>
        <v>390</v>
      </c>
      <c r="AO644" s="24">
        <f t="shared" si="194"/>
        <v>39</v>
      </c>
      <c r="AP644" s="24">
        <f t="shared" si="195"/>
        <v>3130</v>
      </c>
      <c r="AQ644" s="24" t="str">
        <f t="shared" si="196"/>
        <v>T3</v>
      </c>
      <c r="AR644" s="24">
        <f t="shared" si="197"/>
        <v>6</v>
      </c>
      <c r="AS644" s="24">
        <f t="shared" si="198"/>
        <v>5</v>
      </c>
      <c r="AT644" s="24">
        <f t="shared" si="187"/>
        <v>6</v>
      </c>
      <c r="AU644" s="24">
        <f t="shared" si="188"/>
        <v>60</v>
      </c>
      <c r="AV644" s="24">
        <f t="shared" si="189"/>
        <v>1</v>
      </c>
      <c r="AW644" s="24">
        <f t="shared" si="200"/>
        <v>965000</v>
      </c>
      <c r="AX644" s="24">
        <f t="shared" si="199"/>
        <v>100</v>
      </c>
      <c r="AY644" s="24">
        <f t="shared" si="190"/>
        <v>4772</v>
      </c>
    </row>
    <row r="645" spans="31:51">
      <c r="AE645" s="24">
        <f t="shared" si="191"/>
        <v>21</v>
      </c>
      <c r="AF645" s="24">
        <f t="shared" si="201"/>
        <v>2130</v>
      </c>
      <c r="AG645" s="24" t="str">
        <f t="shared" si="192"/>
        <v>T2</v>
      </c>
      <c r="AH645" s="24">
        <f t="shared" ref="AH645:AH708" si="203">VLOOKUP(VLOOKUP(AG645,$B$3:$D$6,3,FALSE),$F$3:$G$9,2,FALSE)</f>
        <v>45</v>
      </c>
      <c r="AI645" s="24">
        <f t="shared" si="193"/>
        <v>12</v>
      </c>
      <c r="AJ645" s="24">
        <f t="shared" si="202"/>
        <v>100</v>
      </c>
      <c r="AK645" s="24">
        <f t="shared" ref="AK645:AK708" si="204">VLOOKUP(AI645,$T$3:$X$63,MATCH("累计属性",$T$3:$X$3,0),FALSE)</f>
        <v>480</v>
      </c>
      <c r="AL645" s="24">
        <f t="shared" ref="AL645:AM708" si="205">VLOOKUP($AI645,$T$3:$X$63,MATCH(AL$3,$T$3:$X$3,0),FALSE)</f>
        <v>650</v>
      </c>
      <c r="AM645" s="24">
        <f t="shared" si="205"/>
        <v>1170</v>
      </c>
      <c r="AO645" s="24">
        <f t="shared" si="194"/>
        <v>39</v>
      </c>
      <c r="AP645" s="24">
        <f t="shared" si="195"/>
        <v>3130</v>
      </c>
      <c r="AQ645" s="24" t="str">
        <f t="shared" si="196"/>
        <v>T3</v>
      </c>
      <c r="AR645" s="24">
        <f t="shared" si="197"/>
        <v>6</v>
      </c>
      <c r="AS645" s="24">
        <f t="shared" si="198"/>
        <v>6</v>
      </c>
      <c r="AT645" s="24">
        <f t="shared" ref="AT645:AT708" si="206">VLOOKUP($AQ645,$B$3:$D$6,MATCH(AT$3,$B$3:$D$3,0),FALSE)</f>
        <v>6</v>
      </c>
      <c r="AU645" s="24">
        <f t="shared" ref="AU645:AU708" si="207">VLOOKUP($AR645,$F$3:$G$9,MATCH(AU$3,$F$3:$G$3,0),FALSE)</f>
        <v>60</v>
      </c>
      <c r="AV645" s="24">
        <f t="shared" ref="AV645:AV708" si="208">IF(AP645&lt;&gt;AP646,0,1)</f>
        <v>0</v>
      </c>
      <c r="AW645" s="24">
        <f t="shared" si="200"/>
        <v>965000</v>
      </c>
      <c r="AX645" s="24">
        <f t="shared" si="199"/>
        <v>100</v>
      </c>
      <c r="AY645" s="24">
        <f t="shared" ref="AY645:AY708" si="209">VLOOKUP($AR645&amp;"星"&amp;$AS645&amp;"亮",$I$3:$R$57,MATCH(AY$3,$I$3:$R$3,0),FALSE)</f>
        <v>5000</v>
      </c>
    </row>
    <row r="646" spans="31:51">
      <c r="AE646" s="24">
        <f t="shared" ref="AE646:AE709" si="210">IF(AH645=AI645,AE645+1,AE645)</f>
        <v>21</v>
      </c>
      <c r="AF646" s="24">
        <f t="shared" si="201"/>
        <v>2130</v>
      </c>
      <c r="AG646" s="24" t="str">
        <f t="shared" ref="AG646:AG709" si="211">"T"&amp;LEFT(AF646,1)</f>
        <v>T2</v>
      </c>
      <c r="AH646" s="24">
        <f t="shared" si="203"/>
        <v>45</v>
      </c>
      <c r="AI646" s="24">
        <f t="shared" ref="AI646:AI709" si="212">IF(AH645=AI645,1,AI645+1)</f>
        <v>13</v>
      </c>
      <c r="AJ646" s="24">
        <f t="shared" si="202"/>
        <v>100</v>
      </c>
      <c r="AK646" s="24">
        <f t="shared" si="204"/>
        <v>545</v>
      </c>
      <c r="AL646" s="24">
        <f t="shared" si="205"/>
        <v>1100</v>
      </c>
      <c r="AM646" s="24">
        <f t="shared" si="205"/>
        <v>1980</v>
      </c>
      <c r="AO646" s="24">
        <f t="shared" si="194"/>
        <v>40</v>
      </c>
      <c r="AP646" s="24">
        <f t="shared" si="195"/>
        <v>3140</v>
      </c>
      <c r="AQ646" s="24" t="str">
        <f t="shared" si="196"/>
        <v>T3</v>
      </c>
      <c r="AR646" s="24">
        <f t="shared" si="197"/>
        <v>3</v>
      </c>
      <c r="AS646" s="24">
        <f t="shared" si="198"/>
        <v>0</v>
      </c>
      <c r="AT646" s="24">
        <f t="shared" si="206"/>
        <v>6</v>
      </c>
      <c r="AU646" s="24">
        <f t="shared" si="207"/>
        <v>20</v>
      </c>
      <c r="AV646" s="24">
        <f t="shared" si="208"/>
        <v>1</v>
      </c>
      <c r="AW646" s="24">
        <f t="shared" si="200"/>
        <v>650</v>
      </c>
      <c r="AX646" s="24">
        <f t="shared" si="199"/>
        <v>100</v>
      </c>
      <c r="AY646" s="24">
        <f t="shared" si="209"/>
        <v>737</v>
      </c>
    </row>
    <row r="647" spans="31:51">
      <c r="AE647" s="24">
        <f t="shared" si="210"/>
        <v>21</v>
      </c>
      <c r="AF647" s="24">
        <f t="shared" si="201"/>
        <v>2130</v>
      </c>
      <c r="AG647" s="24" t="str">
        <f t="shared" si="211"/>
        <v>T2</v>
      </c>
      <c r="AH647" s="24">
        <f t="shared" si="203"/>
        <v>45</v>
      </c>
      <c r="AI647" s="24">
        <f t="shared" si="212"/>
        <v>14</v>
      </c>
      <c r="AJ647" s="24">
        <f t="shared" si="202"/>
        <v>100</v>
      </c>
      <c r="AK647" s="24">
        <f t="shared" si="204"/>
        <v>610</v>
      </c>
      <c r="AL647" s="24">
        <f t="shared" si="205"/>
        <v>1550</v>
      </c>
      <c r="AM647" s="24">
        <f t="shared" si="205"/>
        <v>2760</v>
      </c>
      <c r="AO647" s="24">
        <f t="shared" si="194"/>
        <v>40</v>
      </c>
      <c r="AP647" s="24">
        <f t="shared" si="195"/>
        <v>3140</v>
      </c>
      <c r="AQ647" s="24" t="str">
        <f t="shared" si="196"/>
        <v>T3</v>
      </c>
      <c r="AR647" s="24">
        <f t="shared" si="197"/>
        <v>3</v>
      </c>
      <c r="AS647" s="24">
        <f t="shared" si="198"/>
        <v>1</v>
      </c>
      <c r="AT647" s="24">
        <f t="shared" si="206"/>
        <v>6</v>
      </c>
      <c r="AU647" s="24">
        <f t="shared" si="207"/>
        <v>20</v>
      </c>
      <c r="AV647" s="24">
        <f t="shared" si="208"/>
        <v>1</v>
      </c>
      <c r="AW647" s="24">
        <f t="shared" si="200"/>
        <v>2600</v>
      </c>
      <c r="AX647" s="24">
        <f t="shared" si="199"/>
        <v>100</v>
      </c>
      <c r="AY647" s="24">
        <f t="shared" si="209"/>
        <v>899</v>
      </c>
    </row>
    <row r="648" spans="31:51">
      <c r="AE648" s="24">
        <f t="shared" si="210"/>
        <v>21</v>
      </c>
      <c r="AF648" s="24">
        <f t="shared" si="201"/>
        <v>2130</v>
      </c>
      <c r="AG648" s="24" t="str">
        <f t="shared" si="211"/>
        <v>T2</v>
      </c>
      <c r="AH648" s="24">
        <f t="shared" si="203"/>
        <v>45</v>
      </c>
      <c r="AI648" s="24">
        <f t="shared" si="212"/>
        <v>15</v>
      </c>
      <c r="AJ648" s="24">
        <f t="shared" si="202"/>
        <v>100</v>
      </c>
      <c r="AK648" s="24">
        <f t="shared" si="204"/>
        <v>675</v>
      </c>
      <c r="AL648" s="24">
        <f t="shared" si="205"/>
        <v>1950</v>
      </c>
      <c r="AM648" s="24">
        <f t="shared" si="205"/>
        <v>3540</v>
      </c>
      <c r="AO648" s="24">
        <f t="shared" si="194"/>
        <v>40</v>
      </c>
      <c r="AP648" s="24">
        <f t="shared" si="195"/>
        <v>3140</v>
      </c>
      <c r="AQ648" s="24" t="str">
        <f t="shared" si="196"/>
        <v>T3</v>
      </c>
      <c r="AR648" s="24">
        <f t="shared" si="197"/>
        <v>3</v>
      </c>
      <c r="AS648" s="24">
        <f t="shared" si="198"/>
        <v>2</v>
      </c>
      <c r="AT648" s="24">
        <f t="shared" si="206"/>
        <v>6</v>
      </c>
      <c r="AU648" s="24">
        <f t="shared" si="207"/>
        <v>20</v>
      </c>
      <c r="AV648" s="24">
        <f t="shared" si="208"/>
        <v>1</v>
      </c>
      <c r="AW648" s="24">
        <f t="shared" si="200"/>
        <v>2600</v>
      </c>
      <c r="AX648" s="24">
        <f t="shared" si="199"/>
        <v>100</v>
      </c>
      <c r="AY648" s="24">
        <f t="shared" si="209"/>
        <v>1061</v>
      </c>
    </row>
    <row r="649" spans="31:51">
      <c r="AE649" s="24">
        <f t="shared" si="210"/>
        <v>21</v>
      </c>
      <c r="AF649" s="24">
        <f t="shared" si="201"/>
        <v>2130</v>
      </c>
      <c r="AG649" s="24" t="str">
        <f t="shared" si="211"/>
        <v>T2</v>
      </c>
      <c r="AH649" s="24">
        <f t="shared" si="203"/>
        <v>45</v>
      </c>
      <c r="AI649" s="24">
        <f t="shared" si="212"/>
        <v>16</v>
      </c>
      <c r="AJ649" s="24">
        <f t="shared" si="202"/>
        <v>100</v>
      </c>
      <c r="AK649" s="24">
        <f t="shared" si="204"/>
        <v>740</v>
      </c>
      <c r="AL649" s="24">
        <f t="shared" si="205"/>
        <v>2400</v>
      </c>
      <c r="AM649" s="24">
        <f t="shared" si="205"/>
        <v>4350</v>
      </c>
      <c r="AO649" s="24">
        <f t="shared" si="194"/>
        <v>40</v>
      </c>
      <c r="AP649" s="24">
        <f t="shared" si="195"/>
        <v>3140</v>
      </c>
      <c r="AQ649" s="24" t="str">
        <f t="shared" si="196"/>
        <v>T3</v>
      </c>
      <c r="AR649" s="24">
        <f t="shared" si="197"/>
        <v>3</v>
      </c>
      <c r="AS649" s="24">
        <f t="shared" si="198"/>
        <v>3</v>
      </c>
      <c r="AT649" s="24">
        <f t="shared" si="206"/>
        <v>6</v>
      </c>
      <c r="AU649" s="24">
        <f t="shared" si="207"/>
        <v>20</v>
      </c>
      <c r="AV649" s="24">
        <f t="shared" si="208"/>
        <v>1</v>
      </c>
      <c r="AW649" s="24">
        <f t="shared" si="200"/>
        <v>2600</v>
      </c>
      <c r="AX649" s="24">
        <f t="shared" si="199"/>
        <v>100</v>
      </c>
      <c r="AY649" s="24">
        <f t="shared" si="209"/>
        <v>1223</v>
      </c>
    </row>
    <row r="650" spans="31:51">
      <c r="AE650" s="24">
        <f t="shared" si="210"/>
        <v>21</v>
      </c>
      <c r="AF650" s="24">
        <f t="shared" si="201"/>
        <v>2130</v>
      </c>
      <c r="AG650" s="24" t="str">
        <f t="shared" si="211"/>
        <v>T2</v>
      </c>
      <c r="AH650" s="24">
        <f t="shared" si="203"/>
        <v>45</v>
      </c>
      <c r="AI650" s="24">
        <f t="shared" si="212"/>
        <v>17</v>
      </c>
      <c r="AJ650" s="24">
        <f t="shared" si="202"/>
        <v>100</v>
      </c>
      <c r="AK650" s="24">
        <f t="shared" si="204"/>
        <v>805</v>
      </c>
      <c r="AL650" s="24">
        <f t="shared" si="205"/>
        <v>2850</v>
      </c>
      <c r="AM650" s="24">
        <f t="shared" si="205"/>
        <v>5130</v>
      </c>
      <c r="AO650" s="24">
        <f t="shared" si="194"/>
        <v>40</v>
      </c>
      <c r="AP650" s="24">
        <f t="shared" si="195"/>
        <v>3140</v>
      </c>
      <c r="AQ650" s="24" t="str">
        <f t="shared" si="196"/>
        <v>T3</v>
      </c>
      <c r="AR650" s="24">
        <f t="shared" si="197"/>
        <v>4</v>
      </c>
      <c r="AS650" s="24">
        <f t="shared" si="198"/>
        <v>0</v>
      </c>
      <c r="AT650" s="24">
        <f t="shared" si="206"/>
        <v>6</v>
      </c>
      <c r="AU650" s="24">
        <f t="shared" si="207"/>
        <v>30</v>
      </c>
      <c r="AV650" s="24">
        <f t="shared" si="208"/>
        <v>1</v>
      </c>
      <c r="AW650" s="24">
        <f t="shared" si="200"/>
        <v>3100</v>
      </c>
      <c r="AX650" s="24">
        <f t="shared" si="199"/>
        <v>100</v>
      </c>
      <c r="AY650" s="24">
        <f t="shared" si="209"/>
        <v>1405</v>
      </c>
    </row>
    <row r="651" spans="31:51">
      <c r="AE651" s="24">
        <f t="shared" si="210"/>
        <v>21</v>
      </c>
      <c r="AF651" s="24">
        <f t="shared" si="201"/>
        <v>2130</v>
      </c>
      <c r="AG651" s="24" t="str">
        <f t="shared" si="211"/>
        <v>T2</v>
      </c>
      <c r="AH651" s="24">
        <f t="shared" si="203"/>
        <v>45</v>
      </c>
      <c r="AI651" s="24">
        <f t="shared" si="212"/>
        <v>18</v>
      </c>
      <c r="AJ651" s="24">
        <f t="shared" si="202"/>
        <v>100</v>
      </c>
      <c r="AK651" s="24">
        <f t="shared" si="204"/>
        <v>870</v>
      </c>
      <c r="AL651" s="24">
        <f t="shared" si="205"/>
        <v>3300</v>
      </c>
      <c r="AM651" s="24">
        <f t="shared" si="205"/>
        <v>5910</v>
      </c>
      <c r="AO651" s="24">
        <f t="shared" si="194"/>
        <v>40</v>
      </c>
      <c r="AP651" s="24">
        <f t="shared" si="195"/>
        <v>3140</v>
      </c>
      <c r="AQ651" s="24" t="str">
        <f t="shared" si="196"/>
        <v>T3</v>
      </c>
      <c r="AR651" s="24">
        <f t="shared" si="197"/>
        <v>4</v>
      </c>
      <c r="AS651" s="24">
        <f t="shared" si="198"/>
        <v>1</v>
      </c>
      <c r="AT651" s="24">
        <f t="shared" si="206"/>
        <v>6</v>
      </c>
      <c r="AU651" s="24">
        <f t="shared" si="207"/>
        <v>30</v>
      </c>
      <c r="AV651" s="24">
        <f t="shared" si="208"/>
        <v>1</v>
      </c>
      <c r="AW651" s="24">
        <f t="shared" si="200"/>
        <v>15500</v>
      </c>
      <c r="AX651" s="24">
        <f t="shared" si="199"/>
        <v>100</v>
      </c>
      <c r="AY651" s="24">
        <f t="shared" si="209"/>
        <v>1587</v>
      </c>
    </row>
    <row r="652" spans="31:51">
      <c r="AE652" s="24">
        <f t="shared" si="210"/>
        <v>21</v>
      </c>
      <c r="AF652" s="24">
        <f t="shared" si="201"/>
        <v>2130</v>
      </c>
      <c r="AG652" s="24" t="str">
        <f t="shared" si="211"/>
        <v>T2</v>
      </c>
      <c r="AH652" s="24">
        <f t="shared" si="203"/>
        <v>45</v>
      </c>
      <c r="AI652" s="24">
        <f t="shared" si="212"/>
        <v>19</v>
      </c>
      <c r="AJ652" s="24">
        <f t="shared" si="202"/>
        <v>100</v>
      </c>
      <c r="AK652" s="24">
        <f t="shared" si="204"/>
        <v>935</v>
      </c>
      <c r="AL652" s="24">
        <f t="shared" si="205"/>
        <v>3700</v>
      </c>
      <c r="AM652" s="24">
        <f t="shared" si="205"/>
        <v>6720</v>
      </c>
      <c r="AO652" s="24">
        <f t="shared" si="194"/>
        <v>40</v>
      </c>
      <c r="AP652" s="24">
        <f t="shared" si="195"/>
        <v>3140</v>
      </c>
      <c r="AQ652" s="24" t="str">
        <f t="shared" si="196"/>
        <v>T3</v>
      </c>
      <c r="AR652" s="24">
        <f t="shared" si="197"/>
        <v>4</v>
      </c>
      <c r="AS652" s="24">
        <f t="shared" si="198"/>
        <v>2</v>
      </c>
      <c r="AT652" s="24">
        <f t="shared" si="206"/>
        <v>6</v>
      </c>
      <c r="AU652" s="24">
        <f t="shared" si="207"/>
        <v>30</v>
      </c>
      <c r="AV652" s="24">
        <f t="shared" si="208"/>
        <v>1</v>
      </c>
      <c r="AW652" s="24">
        <f t="shared" si="200"/>
        <v>15500</v>
      </c>
      <c r="AX652" s="24">
        <f t="shared" si="199"/>
        <v>100</v>
      </c>
      <c r="AY652" s="24">
        <f t="shared" si="209"/>
        <v>1769</v>
      </c>
    </row>
    <row r="653" spans="31:51">
      <c r="AE653" s="24">
        <f t="shared" si="210"/>
        <v>21</v>
      </c>
      <c r="AF653" s="24">
        <f t="shared" si="201"/>
        <v>2130</v>
      </c>
      <c r="AG653" s="24" t="str">
        <f t="shared" si="211"/>
        <v>T2</v>
      </c>
      <c r="AH653" s="24">
        <f t="shared" si="203"/>
        <v>45</v>
      </c>
      <c r="AI653" s="24">
        <f t="shared" si="212"/>
        <v>20</v>
      </c>
      <c r="AJ653" s="24">
        <f t="shared" si="202"/>
        <v>100</v>
      </c>
      <c r="AK653" s="24">
        <f t="shared" si="204"/>
        <v>1000</v>
      </c>
      <c r="AL653" s="24">
        <f t="shared" si="205"/>
        <v>4200</v>
      </c>
      <c r="AM653" s="24">
        <f t="shared" si="205"/>
        <v>7500</v>
      </c>
      <c r="AO653" s="24">
        <f t="shared" si="194"/>
        <v>40</v>
      </c>
      <c r="AP653" s="24">
        <f t="shared" si="195"/>
        <v>3140</v>
      </c>
      <c r="AQ653" s="24" t="str">
        <f t="shared" si="196"/>
        <v>T3</v>
      </c>
      <c r="AR653" s="24">
        <f t="shared" si="197"/>
        <v>4</v>
      </c>
      <c r="AS653" s="24">
        <f t="shared" si="198"/>
        <v>3</v>
      </c>
      <c r="AT653" s="24">
        <f t="shared" si="206"/>
        <v>6</v>
      </c>
      <c r="AU653" s="24">
        <f t="shared" si="207"/>
        <v>30</v>
      </c>
      <c r="AV653" s="24">
        <f t="shared" si="208"/>
        <v>1</v>
      </c>
      <c r="AW653" s="24">
        <f t="shared" si="200"/>
        <v>15500</v>
      </c>
      <c r="AX653" s="24">
        <f t="shared" si="199"/>
        <v>100</v>
      </c>
      <c r="AY653" s="24">
        <f t="shared" si="209"/>
        <v>1951</v>
      </c>
    </row>
    <row r="654" spans="31:51">
      <c r="AE654" s="24">
        <f t="shared" si="210"/>
        <v>21</v>
      </c>
      <c r="AF654" s="24">
        <f t="shared" si="201"/>
        <v>2130</v>
      </c>
      <c r="AG654" s="24" t="str">
        <f t="shared" si="211"/>
        <v>T2</v>
      </c>
      <c r="AH654" s="24">
        <f t="shared" si="203"/>
        <v>45</v>
      </c>
      <c r="AI654" s="24">
        <f t="shared" si="212"/>
        <v>21</v>
      </c>
      <c r="AJ654" s="24">
        <f t="shared" si="202"/>
        <v>100</v>
      </c>
      <c r="AK654" s="24">
        <f t="shared" si="204"/>
        <v>1110</v>
      </c>
      <c r="AL654" s="24">
        <f t="shared" si="205"/>
        <v>1600</v>
      </c>
      <c r="AM654" s="24">
        <f t="shared" si="205"/>
        <v>1800</v>
      </c>
      <c r="AO654" s="24">
        <f t="shared" si="194"/>
        <v>40</v>
      </c>
      <c r="AP654" s="24">
        <f t="shared" si="195"/>
        <v>3140</v>
      </c>
      <c r="AQ654" s="24" t="str">
        <f t="shared" si="196"/>
        <v>T3</v>
      </c>
      <c r="AR654" s="24">
        <f t="shared" si="197"/>
        <v>4</v>
      </c>
      <c r="AS654" s="24">
        <f t="shared" si="198"/>
        <v>4</v>
      </c>
      <c r="AT654" s="24">
        <f t="shared" si="206"/>
        <v>6</v>
      </c>
      <c r="AU654" s="24">
        <f t="shared" si="207"/>
        <v>30</v>
      </c>
      <c r="AV654" s="24">
        <f t="shared" si="208"/>
        <v>1</v>
      </c>
      <c r="AW654" s="24">
        <f t="shared" si="200"/>
        <v>15500</v>
      </c>
      <c r="AX654" s="24">
        <f t="shared" si="199"/>
        <v>100</v>
      </c>
      <c r="AY654" s="24">
        <f t="shared" si="209"/>
        <v>2133</v>
      </c>
    </row>
    <row r="655" spans="31:51">
      <c r="AE655" s="24">
        <f t="shared" si="210"/>
        <v>21</v>
      </c>
      <c r="AF655" s="24">
        <f t="shared" si="201"/>
        <v>2130</v>
      </c>
      <c r="AG655" s="24" t="str">
        <f t="shared" si="211"/>
        <v>T2</v>
      </c>
      <c r="AH655" s="24">
        <f t="shared" si="203"/>
        <v>45</v>
      </c>
      <c r="AI655" s="24">
        <f t="shared" si="212"/>
        <v>22</v>
      </c>
      <c r="AJ655" s="24">
        <f t="shared" si="202"/>
        <v>100</v>
      </c>
      <c r="AK655" s="24">
        <f t="shared" si="204"/>
        <v>1220</v>
      </c>
      <c r="AL655" s="24">
        <f t="shared" si="205"/>
        <v>4900</v>
      </c>
      <c r="AM655" s="24">
        <f t="shared" si="205"/>
        <v>5430</v>
      </c>
      <c r="AO655" s="24">
        <f t="shared" si="194"/>
        <v>40</v>
      </c>
      <c r="AP655" s="24">
        <f t="shared" si="195"/>
        <v>3140</v>
      </c>
      <c r="AQ655" s="24" t="str">
        <f t="shared" si="196"/>
        <v>T3</v>
      </c>
      <c r="AR655" s="24">
        <f t="shared" si="197"/>
        <v>5</v>
      </c>
      <c r="AS655" s="24">
        <f t="shared" si="198"/>
        <v>0</v>
      </c>
      <c r="AT655" s="24">
        <f t="shared" si="206"/>
        <v>6</v>
      </c>
      <c r="AU655" s="24">
        <f t="shared" si="207"/>
        <v>45</v>
      </c>
      <c r="AV655" s="24">
        <f t="shared" si="208"/>
        <v>1</v>
      </c>
      <c r="AW655" s="24">
        <f t="shared" si="200"/>
        <v>19000</v>
      </c>
      <c r="AX655" s="24">
        <f t="shared" si="199"/>
        <v>100</v>
      </c>
      <c r="AY655" s="24">
        <f t="shared" si="209"/>
        <v>2345</v>
      </c>
    </row>
    <row r="656" spans="31:51">
      <c r="AE656" s="24">
        <f t="shared" si="210"/>
        <v>21</v>
      </c>
      <c r="AF656" s="24">
        <f t="shared" si="201"/>
        <v>2130</v>
      </c>
      <c r="AG656" s="24" t="str">
        <f t="shared" si="211"/>
        <v>T2</v>
      </c>
      <c r="AH656" s="24">
        <f t="shared" si="203"/>
        <v>45</v>
      </c>
      <c r="AI656" s="24">
        <f t="shared" si="212"/>
        <v>23</v>
      </c>
      <c r="AJ656" s="24">
        <f t="shared" si="202"/>
        <v>100</v>
      </c>
      <c r="AK656" s="24">
        <f t="shared" si="204"/>
        <v>1330</v>
      </c>
      <c r="AL656" s="24">
        <f t="shared" si="205"/>
        <v>8000</v>
      </c>
      <c r="AM656" s="24">
        <f t="shared" si="205"/>
        <v>9060</v>
      </c>
      <c r="AO656" s="24">
        <f t="shared" si="194"/>
        <v>40</v>
      </c>
      <c r="AP656" s="24">
        <f t="shared" si="195"/>
        <v>3140</v>
      </c>
      <c r="AQ656" s="24" t="str">
        <f t="shared" si="196"/>
        <v>T3</v>
      </c>
      <c r="AR656" s="24">
        <f t="shared" si="197"/>
        <v>5</v>
      </c>
      <c r="AS656" s="24">
        <f t="shared" si="198"/>
        <v>1</v>
      </c>
      <c r="AT656" s="24">
        <f t="shared" si="206"/>
        <v>6</v>
      </c>
      <c r="AU656" s="24">
        <f t="shared" si="207"/>
        <v>45</v>
      </c>
      <c r="AV656" s="24">
        <f t="shared" si="208"/>
        <v>1</v>
      </c>
      <c r="AW656" s="24">
        <f t="shared" si="200"/>
        <v>113000</v>
      </c>
      <c r="AX656" s="24">
        <f t="shared" si="199"/>
        <v>100</v>
      </c>
      <c r="AY656" s="24">
        <f t="shared" si="209"/>
        <v>2557</v>
      </c>
    </row>
    <row r="657" spans="31:51">
      <c r="AE657" s="24">
        <f t="shared" si="210"/>
        <v>21</v>
      </c>
      <c r="AF657" s="24">
        <f t="shared" si="201"/>
        <v>2130</v>
      </c>
      <c r="AG657" s="24" t="str">
        <f t="shared" si="211"/>
        <v>T2</v>
      </c>
      <c r="AH657" s="24">
        <f t="shared" si="203"/>
        <v>45</v>
      </c>
      <c r="AI657" s="24">
        <f t="shared" si="212"/>
        <v>24</v>
      </c>
      <c r="AJ657" s="24">
        <f t="shared" si="202"/>
        <v>100</v>
      </c>
      <c r="AK657" s="24">
        <f t="shared" si="204"/>
        <v>1440</v>
      </c>
      <c r="AL657" s="24">
        <f t="shared" si="205"/>
        <v>11400</v>
      </c>
      <c r="AM657" s="24">
        <f t="shared" si="205"/>
        <v>12660</v>
      </c>
      <c r="AO657" s="24">
        <f t="shared" si="194"/>
        <v>40</v>
      </c>
      <c r="AP657" s="24">
        <f t="shared" si="195"/>
        <v>3140</v>
      </c>
      <c r="AQ657" s="24" t="str">
        <f t="shared" si="196"/>
        <v>T3</v>
      </c>
      <c r="AR657" s="24">
        <f t="shared" si="197"/>
        <v>5</v>
      </c>
      <c r="AS657" s="24">
        <f t="shared" si="198"/>
        <v>2</v>
      </c>
      <c r="AT657" s="24">
        <f t="shared" si="206"/>
        <v>6</v>
      </c>
      <c r="AU657" s="24">
        <f t="shared" si="207"/>
        <v>45</v>
      </c>
      <c r="AV657" s="24">
        <f t="shared" si="208"/>
        <v>1</v>
      </c>
      <c r="AW657" s="24">
        <f t="shared" si="200"/>
        <v>113000</v>
      </c>
      <c r="AX657" s="24">
        <f t="shared" si="199"/>
        <v>100</v>
      </c>
      <c r="AY657" s="24">
        <f t="shared" si="209"/>
        <v>2769</v>
      </c>
    </row>
    <row r="658" spans="31:51">
      <c r="AE658" s="24">
        <f t="shared" si="210"/>
        <v>21</v>
      </c>
      <c r="AF658" s="24">
        <f t="shared" si="201"/>
        <v>2130</v>
      </c>
      <c r="AG658" s="24" t="str">
        <f t="shared" si="211"/>
        <v>T2</v>
      </c>
      <c r="AH658" s="24">
        <f t="shared" si="203"/>
        <v>45</v>
      </c>
      <c r="AI658" s="24">
        <f t="shared" si="212"/>
        <v>25</v>
      </c>
      <c r="AJ658" s="24">
        <f t="shared" si="202"/>
        <v>100</v>
      </c>
      <c r="AK658" s="24">
        <f t="shared" si="204"/>
        <v>1550</v>
      </c>
      <c r="AL658" s="24">
        <f t="shared" si="205"/>
        <v>14600</v>
      </c>
      <c r="AM658" s="24">
        <f t="shared" si="205"/>
        <v>16290</v>
      </c>
      <c r="AO658" s="24">
        <f t="shared" si="194"/>
        <v>40</v>
      </c>
      <c r="AP658" s="24">
        <f t="shared" si="195"/>
        <v>3140</v>
      </c>
      <c r="AQ658" s="24" t="str">
        <f t="shared" si="196"/>
        <v>T3</v>
      </c>
      <c r="AR658" s="24">
        <f t="shared" si="197"/>
        <v>5</v>
      </c>
      <c r="AS658" s="24">
        <f t="shared" si="198"/>
        <v>3</v>
      </c>
      <c r="AT658" s="24">
        <f t="shared" si="206"/>
        <v>6</v>
      </c>
      <c r="AU658" s="24">
        <f t="shared" si="207"/>
        <v>45</v>
      </c>
      <c r="AV658" s="24">
        <f t="shared" si="208"/>
        <v>1</v>
      </c>
      <c r="AW658" s="24">
        <f t="shared" si="200"/>
        <v>113000</v>
      </c>
      <c r="AX658" s="24">
        <f t="shared" si="199"/>
        <v>100</v>
      </c>
      <c r="AY658" s="24">
        <f t="shared" si="209"/>
        <v>2981</v>
      </c>
    </row>
    <row r="659" spans="31:51">
      <c r="AE659" s="24">
        <f t="shared" si="210"/>
        <v>21</v>
      </c>
      <c r="AF659" s="24">
        <f t="shared" si="201"/>
        <v>2130</v>
      </c>
      <c r="AG659" s="24" t="str">
        <f t="shared" si="211"/>
        <v>T2</v>
      </c>
      <c r="AH659" s="24">
        <f t="shared" si="203"/>
        <v>45</v>
      </c>
      <c r="AI659" s="24">
        <f t="shared" si="212"/>
        <v>26</v>
      </c>
      <c r="AJ659" s="24">
        <f t="shared" si="202"/>
        <v>100</v>
      </c>
      <c r="AK659" s="24">
        <f t="shared" si="204"/>
        <v>1660</v>
      </c>
      <c r="AL659" s="24">
        <f t="shared" si="205"/>
        <v>17800</v>
      </c>
      <c r="AM659" s="24">
        <f t="shared" si="205"/>
        <v>19920</v>
      </c>
      <c r="AO659" s="24">
        <f t="shared" si="194"/>
        <v>40</v>
      </c>
      <c r="AP659" s="24">
        <f t="shared" si="195"/>
        <v>3140</v>
      </c>
      <c r="AQ659" s="24" t="str">
        <f t="shared" si="196"/>
        <v>T3</v>
      </c>
      <c r="AR659" s="24">
        <f t="shared" si="197"/>
        <v>5</v>
      </c>
      <c r="AS659" s="24">
        <f t="shared" si="198"/>
        <v>4</v>
      </c>
      <c r="AT659" s="24">
        <f t="shared" si="206"/>
        <v>6</v>
      </c>
      <c r="AU659" s="24">
        <f t="shared" si="207"/>
        <v>45</v>
      </c>
      <c r="AV659" s="24">
        <f t="shared" si="208"/>
        <v>1</v>
      </c>
      <c r="AW659" s="24">
        <f t="shared" si="200"/>
        <v>113000</v>
      </c>
      <c r="AX659" s="24">
        <f t="shared" si="199"/>
        <v>100</v>
      </c>
      <c r="AY659" s="24">
        <f t="shared" si="209"/>
        <v>3193</v>
      </c>
    </row>
    <row r="660" spans="31:51">
      <c r="AE660" s="24">
        <f t="shared" si="210"/>
        <v>21</v>
      </c>
      <c r="AF660" s="24">
        <f t="shared" si="201"/>
        <v>2130</v>
      </c>
      <c r="AG660" s="24" t="str">
        <f t="shared" si="211"/>
        <v>T2</v>
      </c>
      <c r="AH660" s="24">
        <f t="shared" si="203"/>
        <v>45</v>
      </c>
      <c r="AI660" s="24">
        <f t="shared" si="212"/>
        <v>27</v>
      </c>
      <c r="AJ660" s="24">
        <f t="shared" si="202"/>
        <v>100</v>
      </c>
      <c r="AK660" s="24">
        <f t="shared" si="204"/>
        <v>1770</v>
      </c>
      <c r="AL660" s="24">
        <f t="shared" si="205"/>
        <v>21000</v>
      </c>
      <c r="AM660" s="24">
        <f t="shared" si="205"/>
        <v>23520</v>
      </c>
      <c r="AO660" s="24">
        <f t="shared" si="194"/>
        <v>40</v>
      </c>
      <c r="AP660" s="24">
        <f t="shared" si="195"/>
        <v>3140</v>
      </c>
      <c r="AQ660" s="24" t="str">
        <f t="shared" si="196"/>
        <v>T3</v>
      </c>
      <c r="AR660" s="24">
        <f t="shared" si="197"/>
        <v>5</v>
      </c>
      <c r="AS660" s="24">
        <f t="shared" si="198"/>
        <v>5</v>
      </c>
      <c r="AT660" s="24">
        <f t="shared" si="206"/>
        <v>6</v>
      </c>
      <c r="AU660" s="24">
        <f t="shared" si="207"/>
        <v>45</v>
      </c>
      <c r="AV660" s="24">
        <f t="shared" si="208"/>
        <v>1</v>
      </c>
      <c r="AW660" s="24">
        <f t="shared" si="200"/>
        <v>113000</v>
      </c>
      <c r="AX660" s="24">
        <f t="shared" si="199"/>
        <v>100</v>
      </c>
      <c r="AY660" s="24">
        <f t="shared" si="209"/>
        <v>3405</v>
      </c>
    </row>
    <row r="661" spans="31:51">
      <c r="AE661" s="24">
        <f t="shared" si="210"/>
        <v>21</v>
      </c>
      <c r="AF661" s="24">
        <f t="shared" si="201"/>
        <v>2130</v>
      </c>
      <c r="AG661" s="24" t="str">
        <f t="shared" si="211"/>
        <v>T2</v>
      </c>
      <c r="AH661" s="24">
        <f t="shared" si="203"/>
        <v>45</v>
      </c>
      <c r="AI661" s="24">
        <f t="shared" si="212"/>
        <v>28</v>
      </c>
      <c r="AJ661" s="24">
        <f t="shared" si="202"/>
        <v>100</v>
      </c>
      <c r="AK661" s="24">
        <f t="shared" si="204"/>
        <v>1880</v>
      </c>
      <c r="AL661" s="24">
        <f t="shared" si="205"/>
        <v>24500</v>
      </c>
      <c r="AM661" s="24">
        <f t="shared" si="205"/>
        <v>27150</v>
      </c>
      <c r="AO661" s="24">
        <f t="shared" si="194"/>
        <v>40</v>
      </c>
      <c r="AP661" s="24">
        <f t="shared" si="195"/>
        <v>3140</v>
      </c>
      <c r="AQ661" s="24" t="str">
        <f t="shared" si="196"/>
        <v>T3</v>
      </c>
      <c r="AR661" s="24">
        <f t="shared" si="197"/>
        <v>6</v>
      </c>
      <c r="AS661" s="24">
        <f t="shared" si="198"/>
        <v>0</v>
      </c>
      <c r="AT661" s="24">
        <f t="shared" si="206"/>
        <v>6</v>
      </c>
      <c r="AU661" s="24">
        <f t="shared" si="207"/>
        <v>60</v>
      </c>
      <c r="AV661" s="24">
        <f t="shared" si="208"/>
        <v>1</v>
      </c>
      <c r="AW661" s="24">
        <f t="shared" si="200"/>
        <v>138000</v>
      </c>
      <c r="AX661" s="24">
        <f t="shared" si="199"/>
        <v>100</v>
      </c>
      <c r="AY661" s="24">
        <f t="shared" si="209"/>
        <v>3632</v>
      </c>
    </row>
    <row r="662" spans="31:51">
      <c r="AE662" s="24">
        <f t="shared" si="210"/>
        <v>21</v>
      </c>
      <c r="AF662" s="24">
        <f t="shared" si="201"/>
        <v>2130</v>
      </c>
      <c r="AG662" s="24" t="str">
        <f t="shared" si="211"/>
        <v>T2</v>
      </c>
      <c r="AH662" s="24">
        <f t="shared" si="203"/>
        <v>45</v>
      </c>
      <c r="AI662" s="24">
        <f t="shared" si="212"/>
        <v>29</v>
      </c>
      <c r="AJ662" s="24">
        <f t="shared" si="202"/>
        <v>100</v>
      </c>
      <c r="AK662" s="24">
        <f t="shared" si="204"/>
        <v>1990</v>
      </c>
      <c r="AL662" s="24">
        <f t="shared" si="205"/>
        <v>27500</v>
      </c>
      <c r="AM662" s="24">
        <f t="shared" si="205"/>
        <v>30750</v>
      </c>
      <c r="AO662" s="24">
        <f t="shared" si="194"/>
        <v>40</v>
      </c>
      <c r="AP662" s="24">
        <f t="shared" si="195"/>
        <v>3140</v>
      </c>
      <c r="AQ662" s="24" t="str">
        <f t="shared" si="196"/>
        <v>T3</v>
      </c>
      <c r="AR662" s="24">
        <f t="shared" si="197"/>
        <v>6</v>
      </c>
      <c r="AS662" s="24">
        <f t="shared" si="198"/>
        <v>1</v>
      </c>
      <c r="AT662" s="24">
        <f t="shared" si="206"/>
        <v>6</v>
      </c>
      <c r="AU662" s="24">
        <f t="shared" si="207"/>
        <v>60</v>
      </c>
      <c r="AV662" s="24">
        <f t="shared" si="208"/>
        <v>1</v>
      </c>
      <c r="AW662" s="24">
        <f t="shared" si="200"/>
        <v>965000</v>
      </c>
      <c r="AX662" s="24">
        <f t="shared" si="199"/>
        <v>100</v>
      </c>
      <c r="AY662" s="24">
        <f t="shared" si="209"/>
        <v>3860</v>
      </c>
    </row>
    <row r="663" spans="31:51">
      <c r="AE663" s="24">
        <f t="shared" si="210"/>
        <v>21</v>
      </c>
      <c r="AF663" s="24">
        <f t="shared" si="201"/>
        <v>2130</v>
      </c>
      <c r="AG663" s="24" t="str">
        <f t="shared" si="211"/>
        <v>T2</v>
      </c>
      <c r="AH663" s="24">
        <f t="shared" si="203"/>
        <v>45</v>
      </c>
      <c r="AI663" s="24">
        <f t="shared" si="212"/>
        <v>30</v>
      </c>
      <c r="AJ663" s="24">
        <f t="shared" si="202"/>
        <v>100</v>
      </c>
      <c r="AK663" s="24">
        <f t="shared" si="204"/>
        <v>2100</v>
      </c>
      <c r="AL663" s="24">
        <f t="shared" si="205"/>
        <v>31000</v>
      </c>
      <c r="AM663" s="24">
        <f t="shared" si="205"/>
        <v>34380</v>
      </c>
      <c r="AO663" s="24">
        <f t="shared" si="194"/>
        <v>40</v>
      </c>
      <c r="AP663" s="24">
        <f t="shared" si="195"/>
        <v>3140</v>
      </c>
      <c r="AQ663" s="24" t="str">
        <f t="shared" si="196"/>
        <v>T3</v>
      </c>
      <c r="AR663" s="24">
        <f t="shared" si="197"/>
        <v>6</v>
      </c>
      <c r="AS663" s="24">
        <f t="shared" si="198"/>
        <v>2</v>
      </c>
      <c r="AT663" s="24">
        <f t="shared" si="206"/>
        <v>6</v>
      </c>
      <c r="AU663" s="24">
        <f t="shared" si="207"/>
        <v>60</v>
      </c>
      <c r="AV663" s="24">
        <f t="shared" si="208"/>
        <v>1</v>
      </c>
      <c r="AW663" s="24">
        <f t="shared" si="200"/>
        <v>965000</v>
      </c>
      <c r="AX663" s="24">
        <f t="shared" si="199"/>
        <v>100</v>
      </c>
      <c r="AY663" s="24">
        <f t="shared" si="209"/>
        <v>4088</v>
      </c>
    </row>
    <row r="664" spans="31:51">
      <c r="AE664" s="24">
        <f t="shared" si="210"/>
        <v>21</v>
      </c>
      <c r="AF664" s="24">
        <f t="shared" si="201"/>
        <v>2130</v>
      </c>
      <c r="AG664" s="24" t="str">
        <f t="shared" si="211"/>
        <v>T2</v>
      </c>
      <c r="AH664" s="24">
        <f t="shared" si="203"/>
        <v>45</v>
      </c>
      <c r="AI664" s="24">
        <f t="shared" si="212"/>
        <v>31</v>
      </c>
      <c r="AJ664" s="24">
        <f t="shared" si="202"/>
        <v>100</v>
      </c>
      <c r="AK664" s="24">
        <f t="shared" si="204"/>
        <v>2245</v>
      </c>
      <c r="AL664" s="24">
        <f t="shared" si="205"/>
        <v>25500</v>
      </c>
      <c r="AM664" s="24">
        <f t="shared" si="205"/>
        <v>15780</v>
      </c>
      <c r="AO664" s="24">
        <f t="shared" si="194"/>
        <v>40</v>
      </c>
      <c r="AP664" s="24">
        <f t="shared" si="195"/>
        <v>3140</v>
      </c>
      <c r="AQ664" s="24" t="str">
        <f t="shared" si="196"/>
        <v>T3</v>
      </c>
      <c r="AR664" s="24">
        <f t="shared" si="197"/>
        <v>6</v>
      </c>
      <c r="AS664" s="24">
        <f t="shared" si="198"/>
        <v>3</v>
      </c>
      <c r="AT664" s="24">
        <f t="shared" si="206"/>
        <v>6</v>
      </c>
      <c r="AU664" s="24">
        <f t="shared" si="207"/>
        <v>60</v>
      </c>
      <c r="AV664" s="24">
        <f t="shared" si="208"/>
        <v>1</v>
      </c>
      <c r="AW664" s="24">
        <f t="shared" si="200"/>
        <v>965000</v>
      </c>
      <c r="AX664" s="24">
        <f t="shared" si="199"/>
        <v>100</v>
      </c>
      <c r="AY664" s="24">
        <f t="shared" si="209"/>
        <v>4316</v>
      </c>
    </row>
    <row r="665" spans="31:51">
      <c r="AE665" s="24">
        <f t="shared" si="210"/>
        <v>21</v>
      </c>
      <c r="AF665" s="24">
        <f t="shared" si="201"/>
        <v>2130</v>
      </c>
      <c r="AG665" s="24" t="str">
        <f t="shared" si="211"/>
        <v>T2</v>
      </c>
      <c r="AH665" s="24">
        <f t="shared" si="203"/>
        <v>45</v>
      </c>
      <c r="AI665" s="24">
        <f t="shared" si="212"/>
        <v>32</v>
      </c>
      <c r="AJ665" s="24">
        <f t="shared" si="202"/>
        <v>100</v>
      </c>
      <c r="AK665" s="24">
        <f t="shared" si="204"/>
        <v>2390</v>
      </c>
      <c r="AL665" s="24">
        <f t="shared" si="205"/>
        <v>35000</v>
      </c>
      <c r="AM665" s="24">
        <f t="shared" si="205"/>
        <v>21930</v>
      </c>
      <c r="AO665" s="24">
        <f t="shared" si="194"/>
        <v>40</v>
      </c>
      <c r="AP665" s="24">
        <f t="shared" si="195"/>
        <v>3140</v>
      </c>
      <c r="AQ665" s="24" t="str">
        <f t="shared" si="196"/>
        <v>T3</v>
      </c>
      <c r="AR665" s="24">
        <f t="shared" si="197"/>
        <v>6</v>
      </c>
      <c r="AS665" s="24">
        <f t="shared" si="198"/>
        <v>4</v>
      </c>
      <c r="AT665" s="24">
        <f t="shared" si="206"/>
        <v>6</v>
      </c>
      <c r="AU665" s="24">
        <f t="shared" si="207"/>
        <v>60</v>
      </c>
      <c r="AV665" s="24">
        <f t="shared" si="208"/>
        <v>1</v>
      </c>
      <c r="AW665" s="24">
        <f t="shared" si="200"/>
        <v>965000</v>
      </c>
      <c r="AX665" s="24">
        <f t="shared" si="199"/>
        <v>100</v>
      </c>
      <c r="AY665" s="24">
        <f t="shared" si="209"/>
        <v>4544</v>
      </c>
    </row>
    <row r="666" spans="31:51">
      <c r="AE666" s="24">
        <f t="shared" si="210"/>
        <v>21</v>
      </c>
      <c r="AF666" s="24">
        <f t="shared" si="201"/>
        <v>2130</v>
      </c>
      <c r="AG666" s="24" t="str">
        <f t="shared" si="211"/>
        <v>T2</v>
      </c>
      <c r="AH666" s="24">
        <f t="shared" si="203"/>
        <v>45</v>
      </c>
      <c r="AI666" s="24">
        <f t="shared" si="212"/>
        <v>33</v>
      </c>
      <c r="AJ666" s="24">
        <f t="shared" si="202"/>
        <v>100</v>
      </c>
      <c r="AK666" s="24">
        <f t="shared" si="204"/>
        <v>2535</v>
      </c>
      <c r="AL666" s="24">
        <f t="shared" si="205"/>
        <v>45000</v>
      </c>
      <c r="AM666" s="24">
        <f t="shared" si="205"/>
        <v>28050</v>
      </c>
      <c r="AO666" s="24">
        <f t="shared" si="194"/>
        <v>40</v>
      </c>
      <c r="AP666" s="24">
        <f t="shared" si="195"/>
        <v>3140</v>
      </c>
      <c r="AQ666" s="24" t="str">
        <f t="shared" si="196"/>
        <v>T3</v>
      </c>
      <c r="AR666" s="24">
        <f t="shared" si="197"/>
        <v>6</v>
      </c>
      <c r="AS666" s="24">
        <f t="shared" si="198"/>
        <v>5</v>
      </c>
      <c r="AT666" s="24">
        <f t="shared" si="206"/>
        <v>6</v>
      </c>
      <c r="AU666" s="24">
        <f t="shared" si="207"/>
        <v>60</v>
      </c>
      <c r="AV666" s="24">
        <f t="shared" si="208"/>
        <v>1</v>
      </c>
      <c r="AW666" s="24">
        <f t="shared" si="200"/>
        <v>965000</v>
      </c>
      <c r="AX666" s="24">
        <f t="shared" si="199"/>
        <v>100</v>
      </c>
      <c r="AY666" s="24">
        <f t="shared" si="209"/>
        <v>4772</v>
      </c>
    </row>
    <row r="667" spans="31:51">
      <c r="AE667" s="24">
        <f t="shared" si="210"/>
        <v>21</v>
      </c>
      <c r="AF667" s="24">
        <f t="shared" si="201"/>
        <v>2130</v>
      </c>
      <c r="AG667" s="24" t="str">
        <f t="shared" si="211"/>
        <v>T2</v>
      </c>
      <c r="AH667" s="24">
        <f t="shared" si="203"/>
        <v>45</v>
      </c>
      <c r="AI667" s="24">
        <f t="shared" si="212"/>
        <v>34</v>
      </c>
      <c r="AJ667" s="24">
        <f t="shared" si="202"/>
        <v>100</v>
      </c>
      <c r="AK667" s="24">
        <f t="shared" si="204"/>
        <v>2680</v>
      </c>
      <c r="AL667" s="24">
        <f t="shared" si="205"/>
        <v>55000</v>
      </c>
      <c r="AM667" s="24">
        <f t="shared" si="205"/>
        <v>34200</v>
      </c>
      <c r="AO667" s="24">
        <f t="shared" si="194"/>
        <v>40</v>
      </c>
      <c r="AP667" s="24">
        <f t="shared" si="195"/>
        <v>3140</v>
      </c>
      <c r="AQ667" s="24" t="str">
        <f t="shared" si="196"/>
        <v>T3</v>
      </c>
      <c r="AR667" s="24">
        <f t="shared" si="197"/>
        <v>6</v>
      </c>
      <c r="AS667" s="24">
        <f t="shared" si="198"/>
        <v>6</v>
      </c>
      <c r="AT667" s="24">
        <f t="shared" si="206"/>
        <v>6</v>
      </c>
      <c r="AU667" s="24">
        <f t="shared" si="207"/>
        <v>60</v>
      </c>
      <c r="AV667" s="24">
        <f t="shared" si="208"/>
        <v>0</v>
      </c>
      <c r="AW667" s="24">
        <f t="shared" si="200"/>
        <v>965000</v>
      </c>
      <c r="AX667" s="24">
        <f t="shared" si="199"/>
        <v>100</v>
      </c>
      <c r="AY667" s="24">
        <f t="shared" si="209"/>
        <v>5000</v>
      </c>
    </row>
    <row r="668" spans="31:51">
      <c r="AE668" s="24">
        <f t="shared" si="210"/>
        <v>21</v>
      </c>
      <c r="AF668" s="24">
        <f t="shared" si="201"/>
        <v>2130</v>
      </c>
      <c r="AG668" s="24" t="str">
        <f t="shared" si="211"/>
        <v>T2</v>
      </c>
      <c r="AH668" s="24">
        <f t="shared" si="203"/>
        <v>45</v>
      </c>
      <c r="AI668" s="24">
        <f t="shared" si="212"/>
        <v>35</v>
      </c>
      <c r="AJ668" s="24">
        <f t="shared" si="202"/>
        <v>100</v>
      </c>
      <c r="AK668" s="24">
        <f t="shared" si="204"/>
        <v>2825</v>
      </c>
      <c r="AL668" s="24">
        <f t="shared" si="205"/>
        <v>64000</v>
      </c>
      <c r="AM668" s="24">
        <f t="shared" si="205"/>
        <v>40350</v>
      </c>
      <c r="AO668" s="24">
        <f t="shared" si="194"/>
        <v>41</v>
      </c>
      <c r="AP668" s="24">
        <f t="shared" si="195"/>
        <v>3150</v>
      </c>
      <c r="AQ668" s="24" t="str">
        <f t="shared" si="196"/>
        <v>T3</v>
      </c>
      <c r="AR668" s="24">
        <f t="shared" si="197"/>
        <v>3</v>
      </c>
      <c r="AS668" s="24">
        <f t="shared" si="198"/>
        <v>0</v>
      </c>
      <c r="AT668" s="24">
        <f t="shared" si="206"/>
        <v>6</v>
      </c>
      <c r="AU668" s="24">
        <f t="shared" si="207"/>
        <v>20</v>
      </c>
      <c r="AV668" s="24">
        <f t="shared" si="208"/>
        <v>1</v>
      </c>
      <c r="AW668" s="24">
        <f t="shared" si="200"/>
        <v>650</v>
      </c>
      <c r="AX668" s="24">
        <f t="shared" si="199"/>
        <v>102</v>
      </c>
      <c r="AY668" s="24">
        <f t="shared" si="209"/>
        <v>737</v>
      </c>
    </row>
    <row r="669" spans="31:51">
      <c r="AE669" s="24">
        <f t="shared" si="210"/>
        <v>21</v>
      </c>
      <c r="AF669" s="24">
        <f t="shared" si="201"/>
        <v>2130</v>
      </c>
      <c r="AG669" s="24" t="str">
        <f t="shared" si="211"/>
        <v>T2</v>
      </c>
      <c r="AH669" s="24">
        <f t="shared" si="203"/>
        <v>45</v>
      </c>
      <c r="AI669" s="24">
        <f t="shared" si="212"/>
        <v>36</v>
      </c>
      <c r="AJ669" s="24">
        <f t="shared" si="202"/>
        <v>100</v>
      </c>
      <c r="AK669" s="24">
        <f t="shared" si="204"/>
        <v>2970</v>
      </c>
      <c r="AL669" s="24">
        <f t="shared" si="205"/>
        <v>74000</v>
      </c>
      <c r="AM669" s="24">
        <f t="shared" si="205"/>
        <v>46470</v>
      </c>
      <c r="AO669" s="24">
        <f t="shared" si="194"/>
        <v>41</v>
      </c>
      <c r="AP669" s="24">
        <f t="shared" si="195"/>
        <v>3150</v>
      </c>
      <c r="AQ669" s="24" t="str">
        <f t="shared" si="196"/>
        <v>T3</v>
      </c>
      <c r="AR669" s="24">
        <f t="shared" si="197"/>
        <v>3</v>
      </c>
      <c r="AS669" s="24">
        <f t="shared" si="198"/>
        <v>1</v>
      </c>
      <c r="AT669" s="24">
        <f t="shared" si="206"/>
        <v>6</v>
      </c>
      <c r="AU669" s="24">
        <f t="shared" si="207"/>
        <v>20</v>
      </c>
      <c r="AV669" s="24">
        <f t="shared" si="208"/>
        <v>1</v>
      </c>
      <c r="AW669" s="24">
        <f t="shared" si="200"/>
        <v>2600</v>
      </c>
      <c r="AX669" s="24">
        <f t="shared" si="199"/>
        <v>102</v>
      </c>
      <c r="AY669" s="24">
        <f t="shared" si="209"/>
        <v>899</v>
      </c>
    </row>
    <row r="670" spans="31:51">
      <c r="AE670" s="24">
        <f t="shared" si="210"/>
        <v>21</v>
      </c>
      <c r="AF670" s="24">
        <f t="shared" si="201"/>
        <v>2130</v>
      </c>
      <c r="AG670" s="24" t="str">
        <f t="shared" si="211"/>
        <v>T2</v>
      </c>
      <c r="AH670" s="24">
        <f t="shared" si="203"/>
        <v>45</v>
      </c>
      <c r="AI670" s="24">
        <f t="shared" si="212"/>
        <v>37</v>
      </c>
      <c r="AJ670" s="24">
        <f t="shared" si="202"/>
        <v>100</v>
      </c>
      <c r="AK670" s="24">
        <f t="shared" si="204"/>
        <v>3115</v>
      </c>
      <c r="AL670" s="24">
        <f t="shared" si="205"/>
        <v>84000</v>
      </c>
      <c r="AM670" s="24">
        <f t="shared" si="205"/>
        <v>52620</v>
      </c>
      <c r="AO670" s="24">
        <f t="shared" si="194"/>
        <v>41</v>
      </c>
      <c r="AP670" s="24">
        <f t="shared" si="195"/>
        <v>3150</v>
      </c>
      <c r="AQ670" s="24" t="str">
        <f t="shared" si="196"/>
        <v>T3</v>
      </c>
      <c r="AR670" s="24">
        <f t="shared" si="197"/>
        <v>3</v>
      </c>
      <c r="AS670" s="24">
        <f t="shared" si="198"/>
        <v>2</v>
      </c>
      <c r="AT670" s="24">
        <f t="shared" si="206"/>
        <v>6</v>
      </c>
      <c r="AU670" s="24">
        <f t="shared" si="207"/>
        <v>20</v>
      </c>
      <c r="AV670" s="24">
        <f t="shared" si="208"/>
        <v>1</v>
      </c>
      <c r="AW670" s="24">
        <f t="shared" si="200"/>
        <v>2600</v>
      </c>
      <c r="AX670" s="24">
        <f t="shared" si="199"/>
        <v>102</v>
      </c>
      <c r="AY670" s="24">
        <f t="shared" si="209"/>
        <v>1061</v>
      </c>
    </row>
    <row r="671" spans="31:51">
      <c r="AE671" s="24">
        <f t="shared" si="210"/>
        <v>21</v>
      </c>
      <c r="AF671" s="24">
        <f t="shared" si="201"/>
        <v>2130</v>
      </c>
      <c r="AG671" s="24" t="str">
        <f t="shared" si="211"/>
        <v>T2</v>
      </c>
      <c r="AH671" s="24">
        <f t="shared" si="203"/>
        <v>45</v>
      </c>
      <c r="AI671" s="24">
        <f t="shared" si="212"/>
        <v>38</v>
      </c>
      <c r="AJ671" s="24">
        <f t="shared" si="202"/>
        <v>100</v>
      </c>
      <c r="AK671" s="24">
        <f t="shared" si="204"/>
        <v>3260</v>
      </c>
      <c r="AL671" s="24">
        <f t="shared" si="205"/>
        <v>94000</v>
      </c>
      <c r="AM671" s="24">
        <f t="shared" si="205"/>
        <v>58770</v>
      </c>
      <c r="AO671" s="24">
        <f t="shared" si="194"/>
        <v>41</v>
      </c>
      <c r="AP671" s="24">
        <f t="shared" si="195"/>
        <v>3150</v>
      </c>
      <c r="AQ671" s="24" t="str">
        <f t="shared" si="196"/>
        <v>T3</v>
      </c>
      <c r="AR671" s="24">
        <f t="shared" si="197"/>
        <v>3</v>
      </c>
      <c r="AS671" s="24">
        <f t="shared" si="198"/>
        <v>3</v>
      </c>
      <c r="AT671" s="24">
        <f t="shared" si="206"/>
        <v>6</v>
      </c>
      <c r="AU671" s="24">
        <f t="shared" si="207"/>
        <v>20</v>
      </c>
      <c r="AV671" s="24">
        <f t="shared" si="208"/>
        <v>1</v>
      </c>
      <c r="AW671" s="24">
        <f t="shared" si="200"/>
        <v>2600</v>
      </c>
      <c r="AX671" s="24">
        <f t="shared" si="199"/>
        <v>102</v>
      </c>
      <c r="AY671" s="24">
        <f t="shared" si="209"/>
        <v>1223</v>
      </c>
    </row>
    <row r="672" spans="31:51">
      <c r="AE672" s="24">
        <f t="shared" si="210"/>
        <v>21</v>
      </c>
      <c r="AF672" s="24">
        <f t="shared" si="201"/>
        <v>2130</v>
      </c>
      <c r="AG672" s="24" t="str">
        <f t="shared" si="211"/>
        <v>T2</v>
      </c>
      <c r="AH672" s="24">
        <f t="shared" si="203"/>
        <v>45</v>
      </c>
      <c r="AI672" s="24">
        <f t="shared" si="212"/>
        <v>39</v>
      </c>
      <c r="AJ672" s="24">
        <f t="shared" si="202"/>
        <v>100</v>
      </c>
      <c r="AK672" s="24">
        <f t="shared" si="204"/>
        <v>3405</v>
      </c>
      <c r="AL672" s="24">
        <f t="shared" si="205"/>
        <v>104000</v>
      </c>
      <c r="AM672" s="24">
        <f t="shared" si="205"/>
        <v>64890</v>
      </c>
      <c r="AO672" s="24">
        <f t="shared" si="194"/>
        <v>41</v>
      </c>
      <c r="AP672" s="24">
        <f t="shared" si="195"/>
        <v>3150</v>
      </c>
      <c r="AQ672" s="24" t="str">
        <f t="shared" si="196"/>
        <v>T3</v>
      </c>
      <c r="AR672" s="24">
        <f t="shared" si="197"/>
        <v>4</v>
      </c>
      <c r="AS672" s="24">
        <f t="shared" si="198"/>
        <v>0</v>
      </c>
      <c r="AT672" s="24">
        <f t="shared" si="206"/>
        <v>6</v>
      </c>
      <c r="AU672" s="24">
        <f t="shared" si="207"/>
        <v>30</v>
      </c>
      <c r="AV672" s="24">
        <f t="shared" si="208"/>
        <v>1</v>
      </c>
      <c r="AW672" s="24">
        <f t="shared" si="200"/>
        <v>3100</v>
      </c>
      <c r="AX672" s="24">
        <f t="shared" si="199"/>
        <v>102</v>
      </c>
      <c r="AY672" s="24">
        <f t="shared" si="209"/>
        <v>1405</v>
      </c>
    </row>
    <row r="673" spans="31:51">
      <c r="AE673" s="24">
        <f t="shared" si="210"/>
        <v>21</v>
      </c>
      <c r="AF673" s="24">
        <f t="shared" si="201"/>
        <v>2130</v>
      </c>
      <c r="AG673" s="24" t="str">
        <f t="shared" si="211"/>
        <v>T2</v>
      </c>
      <c r="AH673" s="24">
        <f t="shared" si="203"/>
        <v>45</v>
      </c>
      <c r="AI673" s="24">
        <f t="shared" si="212"/>
        <v>40</v>
      </c>
      <c r="AJ673" s="24">
        <f t="shared" si="202"/>
        <v>100</v>
      </c>
      <c r="AK673" s="24">
        <f t="shared" si="204"/>
        <v>3550</v>
      </c>
      <c r="AL673" s="24">
        <f t="shared" si="205"/>
        <v>114000</v>
      </c>
      <c r="AM673" s="24">
        <f t="shared" si="205"/>
        <v>71040</v>
      </c>
      <c r="AO673" s="24">
        <f t="shared" si="194"/>
        <v>41</v>
      </c>
      <c r="AP673" s="24">
        <f t="shared" si="195"/>
        <v>3150</v>
      </c>
      <c r="AQ673" s="24" t="str">
        <f t="shared" si="196"/>
        <v>T3</v>
      </c>
      <c r="AR673" s="24">
        <f t="shared" si="197"/>
        <v>4</v>
      </c>
      <c r="AS673" s="24">
        <f t="shared" si="198"/>
        <v>1</v>
      </c>
      <c r="AT673" s="24">
        <f t="shared" si="206"/>
        <v>6</v>
      </c>
      <c r="AU673" s="24">
        <f t="shared" si="207"/>
        <v>30</v>
      </c>
      <c r="AV673" s="24">
        <f t="shared" si="208"/>
        <v>1</v>
      </c>
      <c r="AW673" s="24">
        <f t="shared" si="200"/>
        <v>15500</v>
      </c>
      <c r="AX673" s="24">
        <f t="shared" si="199"/>
        <v>102</v>
      </c>
      <c r="AY673" s="24">
        <f t="shared" si="209"/>
        <v>1587</v>
      </c>
    </row>
    <row r="674" spans="31:51">
      <c r="AE674" s="24">
        <f t="shared" si="210"/>
        <v>21</v>
      </c>
      <c r="AF674" s="24">
        <f t="shared" si="201"/>
        <v>2130</v>
      </c>
      <c r="AG674" s="24" t="str">
        <f t="shared" si="211"/>
        <v>T2</v>
      </c>
      <c r="AH674" s="24">
        <f t="shared" si="203"/>
        <v>45</v>
      </c>
      <c r="AI674" s="24">
        <f t="shared" si="212"/>
        <v>41</v>
      </c>
      <c r="AJ674" s="24">
        <f t="shared" si="202"/>
        <v>100</v>
      </c>
      <c r="AK674" s="24">
        <f t="shared" si="204"/>
        <v>3695</v>
      </c>
      <c r="AL674" s="24">
        <f t="shared" si="205"/>
        <v>125000</v>
      </c>
      <c r="AM674" s="24">
        <f t="shared" si="205"/>
        <v>77190</v>
      </c>
      <c r="AO674" s="24">
        <f t="shared" si="194"/>
        <v>41</v>
      </c>
      <c r="AP674" s="24">
        <f t="shared" si="195"/>
        <v>3150</v>
      </c>
      <c r="AQ674" s="24" t="str">
        <f t="shared" si="196"/>
        <v>T3</v>
      </c>
      <c r="AR674" s="24">
        <f t="shared" si="197"/>
        <v>4</v>
      </c>
      <c r="AS674" s="24">
        <f t="shared" si="198"/>
        <v>2</v>
      </c>
      <c r="AT674" s="24">
        <f t="shared" si="206"/>
        <v>6</v>
      </c>
      <c r="AU674" s="24">
        <f t="shared" si="207"/>
        <v>30</v>
      </c>
      <c r="AV674" s="24">
        <f t="shared" si="208"/>
        <v>1</v>
      </c>
      <c r="AW674" s="24">
        <f t="shared" si="200"/>
        <v>15500</v>
      </c>
      <c r="AX674" s="24">
        <f t="shared" si="199"/>
        <v>102</v>
      </c>
      <c r="AY674" s="24">
        <f t="shared" si="209"/>
        <v>1769</v>
      </c>
    </row>
    <row r="675" spans="31:51">
      <c r="AE675" s="24">
        <f t="shared" si="210"/>
        <v>21</v>
      </c>
      <c r="AF675" s="24">
        <f t="shared" si="201"/>
        <v>2130</v>
      </c>
      <c r="AG675" s="24" t="str">
        <f t="shared" si="211"/>
        <v>T2</v>
      </c>
      <c r="AH675" s="24">
        <f t="shared" si="203"/>
        <v>45</v>
      </c>
      <c r="AI675" s="24">
        <f t="shared" si="212"/>
        <v>42</v>
      </c>
      <c r="AJ675" s="24">
        <f t="shared" si="202"/>
        <v>100</v>
      </c>
      <c r="AK675" s="24">
        <f t="shared" si="204"/>
        <v>3840</v>
      </c>
      <c r="AL675" s="24">
        <f t="shared" si="205"/>
        <v>135000</v>
      </c>
      <c r="AM675" s="24">
        <f t="shared" si="205"/>
        <v>83310</v>
      </c>
      <c r="AO675" s="24">
        <f t="shared" si="194"/>
        <v>41</v>
      </c>
      <c r="AP675" s="24">
        <f t="shared" si="195"/>
        <v>3150</v>
      </c>
      <c r="AQ675" s="24" t="str">
        <f t="shared" si="196"/>
        <v>T3</v>
      </c>
      <c r="AR675" s="24">
        <f t="shared" si="197"/>
        <v>4</v>
      </c>
      <c r="AS675" s="24">
        <f t="shared" si="198"/>
        <v>3</v>
      </c>
      <c r="AT675" s="24">
        <f t="shared" si="206"/>
        <v>6</v>
      </c>
      <c r="AU675" s="24">
        <f t="shared" si="207"/>
        <v>30</v>
      </c>
      <c r="AV675" s="24">
        <f t="shared" si="208"/>
        <v>1</v>
      </c>
      <c r="AW675" s="24">
        <f t="shared" si="200"/>
        <v>15500</v>
      </c>
      <c r="AX675" s="24">
        <f t="shared" si="199"/>
        <v>102</v>
      </c>
      <c r="AY675" s="24">
        <f t="shared" si="209"/>
        <v>1951</v>
      </c>
    </row>
    <row r="676" spans="31:51">
      <c r="AE676" s="24">
        <f t="shared" si="210"/>
        <v>21</v>
      </c>
      <c r="AF676" s="24">
        <f t="shared" si="201"/>
        <v>2130</v>
      </c>
      <c r="AG676" s="24" t="str">
        <f t="shared" si="211"/>
        <v>T2</v>
      </c>
      <c r="AH676" s="24">
        <f t="shared" si="203"/>
        <v>45</v>
      </c>
      <c r="AI676" s="24">
        <f t="shared" si="212"/>
        <v>43</v>
      </c>
      <c r="AJ676" s="24">
        <f t="shared" si="202"/>
        <v>100</v>
      </c>
      <c r="AK676" s="24">
        <f t="shared" si="204"/>
        <v>3985</v>
      </c>
      <c r="AL676" s="24">
        <f t="shared" si="205"/>
        <v>145000</v>
      </c>
      <c r="AM676" s="24">
        <f t="shared" si="205"/>
        <v>89460</v>
      </c>
      <c r="AO676" s="24">
        <f t="shared" si="194"/>
        <v>41</v>
      </c>
      <c r="AP676" s="24">
        <f t="shared" si="195"/>
        <v>3150</v>
      </c>
      <c r="AQ676" s="24" t="str">
        <f t="shared" si="196"/>
        <v>T3</v>
      </c>
      <c r="AR676" s="24">
        <f t="shared" si="197"/>
        <v>4</v>
      </c>
      <c r="AS676" s="24">
        <f t="shared" si="198"/>
        <v>4</v>
      </c>
      <c r="AT676" s="24">
        <f t="shared" si="206"/>
        <v>6</v>
      </c>
      <c r="AU676" s="24">
        <f t="shared" si="207"/>
        <v>30</v>
      </c>
      <c r="AV676" s="24">
        <f t="shared" si="208"/>
        <v>1</v>
      </c>
      <c r="AW676" s="24">
        <f t="shared" si="200"/>
        <v>15500</v>
      </c>
      <c r="AX676" s="24">
        <f t="shared" si="199"/>
        <v>102</v>
      </c>
      <c r="AY676" s="24">
        <f t="shared" si="209"/>
        <v>2133</v>
      </c>
    </row>
    <row r="677" spans="31:51">
      <c r="AE677" s="24">
        <f t="shared" si="210"/>
        <v>21</v>
      </c>
      <c r="AF677" s="24">
        <f t="shared" si="201"/>
        <v>2130</v>
      </c>
      <c r="AG677" s="24" t="str">
        <f t="shared" si="211"/>
        <v>T2</v>
      </c>
      <c r="AH677" s="24">
        <f t="shared" si="203"/>
        <v>45</v>
      </c>
      <c r="AI677" s="24">
        <f t="shared" si="212"/>
        <v>44</v>
      </c>
      <c r="AJ677" s="24">
        <f t="shared" si="202"/>
        <v>100</v>
      </c>
      <c r="AK677" s="24">
        <f t="shared" si="204"/>
        <v>4130</v>
      </c>
      <c r="AL677" s="24">
        <f t="shared" si="205"/>
        <v>155000</v>
      </c>
      <c r="AM677" s="24">
        <f t="shared" si="205"/>
        <v>95580</v>
      </c>
      <c r="AO677" s="24">
        <f t="shared" si="194"/>
        <v>41</v>
      </c>
      <c r="AP677" s="24">
        <f t="shared" si="195"/>
        <v>3150</v>
      </c>
      <c r="AQ677" s="24" t="str">
        <f t="shared" si="196"/>
        <v>T3</v>
      </c>
      <c r="AR677" s="24">
        <f t="shared" si="197"/>
        <v>5</v>
      </c>
      <c r="AS677" s="24">
        <f t="shared" si="198"/>
        <v>0</v>
      </c>
      <c r="AT677" s="24">
        <f t="shared" si="206"/>
        <v>6</v>
      </c>
      <c r="AU677" s="24">
        <f t="shared" si="207"/>
        <v>45</v>
      </c>
      <c r="AV677" s="24">
        <f t="shared" si="208"/>
        <v>1</v>
      </c>
      <c r="AW677" s="24">
        <f t="shared" si="200"/>
        <v>19000</v>
      </c>
      <c r="AX677" s="24">
        <f t="shared" si="199"/>
        <v>102</v>
      </c>
      <c r="AY677" s="24">
        <f t="shared" si="209"/>
        <v>2345</v>
      </c>
    </row>
    <row r="678" spans="31:51">
      <c r="AE678" s="24">
        <f t="shared" si="210"/>
        <v>21</v>
      </c>
      <c r="AF678" s="24">
        <f t="shared" si="201"/>
        <v>2130</v>
      </c>
      <c r="AG678" s="24" t="str">
        <f t="shared" si="211"/>
        <v>T2</v>
      </c>
      <c r="AH678" s="24">
        <f t="shared" si="203"/>
        <v>45</v>
      </c>
      <c r="AI678" s="24">
        <f t="shared" si="212"/>
        <v>45</v>
      </c>
      <c r="AJ678" s="24">
        <f t="shared" si="202"/>
        <v>100</v>
      </c>
      <c r="AK678" s="24">
        <f t="shared" si="204"/>
        <v>4275</v>
      </c>
      <c r="AL678" s="24">
        <f t="shared" si="205"/>
        <v>165000</v>
      </c>
      <c r="AM678" s="24">
        <f t="shared" si="205"/>
        <v>101730</v>
      </c>
      <c r="AO678" s="24">
        <f t="shared" si="194"/>
        <v>41</v>
      </c>
      <c r="AP678" s="24">
        <f t="shared" si="195"/>
        <v>3150</v>
      </c>
      <c r="AQ678" s="24" t="str">
        <f t="shared" si="196"/>
        <v>T3</v>
      </c>
      <c r="AR678" s="24">
        <f t="shared" si="197"/>
        <v>5</v>
      </c>
      <c r="AS678" s="24">
        <f t="shared" si="198"/>
        <v>1</v>
      </c>
      <c r="AT678" s="24">
        <f t="shared" si="206"/>
        <v>6</v>
      </c>
      <c r="AU678" s="24">
        <f t="shared" si="207"/>
        <v>45</v>
      </c>
      <c r="AV678" s="24">
        <f t="shared" si="208"/>
        <v>1</v>
      </c>
      <c r="AW678" s="24">
        <f t="shared" si="200"/>
        <v>113000</v>
      </c>
      <c r="AX678" s="24">
        <f t="shared" si="199"/>
        <v>102</v>
      </c>
      <c r="AY678" s="24">
        <f t="shared" si="209"/>
        <v>2557</v>
      </c>
    </row>
    <row r="679" spans="31:51">
      <c r="AE679" s="24">
        <f t="shared" si="210"/>
        <v>22</v>
      </c>
      <c r="AF679" s="24">
        <f t="shared" si="201"/>
        <v>2140</v>
      </c>
      <c r="AG679" s="24" t="str">
        <f t="shared" si="211"/>
        <v>T2</v>
      </c>
      <c r="AH679" s="24">
        <f t="shared" si="203"/>
        <v>45</v>
      </c>
      <c r="AI679" s="24">
        <f t="shared" si="212"/>
        <v>1</v>
      </c>
      <c r="AJ679" s="24">
        <f t="shared" si="202"/>
        <v>100</v>
      </c>
      <c r="AK679" s="24">
        <f t="shared" si="204"/>
        <v>25</v>
      </c>
      <c r="AL679" s="24">
        <f t="shared" si="205"/>
        <v>80</v>
      </c>
      <c r="AM679" s="24">
        <f t="shared" si="205"/>
        <v>30</v>
      </c>
      <c r="AO679" s="24">
        <f t="shared" si="194"/>
        <v>41</v>
      </c>
      <c r="AP679" s="24">
        <f t="shared" si="195"/>
        <v>3150</v>
      </c>
      <c r="AQ679" s="24" t="str">
        <f t="shared" si="196"/>
        <v>T3</v>
      </c>
      <c r="AR679" s="24">
        <f t="shared" si="197"/>
        <v>5</v>
      </c>
      <c r="AS679" s="24">
        <f t="shared" si="198"/>
        <v>2</v>
      </c>
      <c r="AT679" s="24">
        <f t="shared" si="206"/>
        <v>6</v>
      </c>
      <c r="AU679" s="24">
        <f t="shared" si="207"/>
        <v>45</v>
      </c>
      <c r="AV679" s="24">
        <f t="shared" si="208"/>
        <v>1</v>
      </c>
      <c r="AW679" s="24">
        <f t="shared" si="200"/>
        <v>113000</v>
      </c>
      <c r="AX679" s="24">
        <f t="shared" si="199"/>
        <v>102</v>
      </c>
      <c r="AY679" s="24">
        <f t="shared" si="209"/>
        <v>2769</v>
      </c>
    </row>
    <row r="680" spans="31:51">
      <c r="AE680" s="24">
        <f t="shared" si="210"/>
        <v>22</v>
      </c>
      <c r="AF680" s="24">
        <f t="shared" si="201"/>
        <v>2140</v>
      </c>
      <c r="AG680" s="24" t="str">
        <f t="shared" si="211"/>
        <v>T2</v>
      </c>
      <c r="AH680" s="24">
        <f t="shared" si="203"/>
        <v>45</v>
      </c>
      <c r="AI680" s="24">
        <f t="shared" si="212"/>
        <v>2</v>
      </c>
      <c r="AJ680" s="24">
        <f t="shared" si="202"/>
        <v>100</v>
      </c>
      <c r="AK680" s="24">
        <f t="shared" si="204"/>
        <v>50</v>
      </c>
      <c r="AL680" s="24">
        <f t="shared" si="205"/>
        <v>120</v>
      </c>
      <c r="AM680" s="24">
        <f t="shared" si="205"/>
        <v>300</v>
      </c>
      <c r="AO680" s="24">
        <f t="shared" si="194"/>
        <v>41</v>
      </c>
      <c r="AP680" s="24">
        <f t="shared" si="195"/>
        <v>3150</v>
      </c>
      <c r="AQ680" s="24" t="str">
        <f t="shared" si="196"/>
        <v>T3</v>
      </c>
      <c r="AR680" s="24">
        <f t="shared" si="197"/>
        <v>5</v>
      </c>
      <c r="AS680" s="24">
        <f t="shared" si="198"/>
        <v>3</v>
      </c>
      <c r="AT680" s="24">
        <f t="shared" si="206"/>
        <v>6</v>
      </c>
      <c r="AU680" s="24">
        <f t="shared" si="207"/>
        <v>45</v>
      </c>
      <c r="AV680" s="24">
        <f t="shared" si="208"/>
        <v>1</v>
      </c>
      <c r="AW680" s="24">
        <f t="shared" si="200"/>
        <v>113000</v>
      </c>
      <c r="AX680" s="24">
        <f t="shared" si="199"/>
        <v>102</v>
      </c>
      <c r="AY680" s="24">
        <f t="shared" si="209"/>
        <v>2981</v>
      </c>
    </row>
    <row r="681" spans="31:51">
      <c r="AE681" s="24">
        <f t="shared" si="210"/>
        <v>22</v>
      </c>
      <c r="AF681" s="24">
        <f t="shared" si="201"/>
        <v>2140</v>
      </c>
      <c r="AG681" s="24" t="str">
        <f t="shared" si="211"/>
        <v>T2</v>
      </c>
      <c r="AH681" s="24">
        <f t="shared" si="203"/>
        <v>45</v>
      </c>
      <c r="AI681" s="24">
        <f t="shared" si="212"/>
        <v>3</v>
      </c>
      <c r="AJ681" s="24">
        <f t="shared" si="202"/>
        <v>100</v>
      </c>
      <c r="AK681" s="24">
        <f t="shared" si="204"/>
        <v>75</v>
      </c>
      <c r="AL681" s="24">
        <f t="shared" si="205"/>
        <v>150</v>
      </c>
      <c r="AM681" s="24">
        <f t="shared" si="205"/>
        <v>570</v>
      </c>
      <c r="AO681" s="24">
        <f t="shared" si="194"/>
        <v>41</v>
      </c>
      <c r="AP681" s="24">
        <f t="shared" si="195"/>
        <v>3150</v>
      </c>
      <c r="AQ681" s="24" t="str">
        <f t="shared" si="196"/>
        <v>T3</v>
      </c>
      <c r="AR681" s="24">
        <f t="shared" si="197"/>
        <v>5</v>
      </c>
      <c r="AS681" s="24">
        <f t="shared" si="198"/>
        <v>4</v>
      </c>
      <c r="AT681" s="24">
        <f t="shared" si="206"/>
        <v>6</v>
      </c>
      <c r="AU681" s="24">
        <f t="shared" si="207"/>
        <v>45</v>
      </c>
      <c r="AV681" s="24">
        <f t="shared" si="208"/>
        <v>1</v>
      </c>
      <c r="AW681" s="24">
        <f t="shared" si="200"/>
        <v>113000</v>
      </c>
      <c r="AX681" s="24">
        <f t="shared" si="199"/>
        <v>102</v>
      </c>
      <c r="AY681" s="24">
        <f t="shared" si="209"/>
        <v>3193</v>
      </c>
    </row>
    <row r="682" spans="31:51">
      <c r="AE682" s="24">
        <f t="shared" si="210"/>
        <v>22</v>
      </c>
      <c r="AF682" s="24">
        <f t="shared" si="201"/>
        <v>2140</v>
      </c>
      <c r="AG682" s="24" t="str">
        <f t="shared" si="211"/>
        <v>T2</v>
      </c>
      <c r="AH682" s="24">
        <f t="shared" si="203"/>
        <v>45</v>
      </c>
      <c r="AI682" s="24">
        <f t="shared" si="212"/>
        <v>4</v>
      </c>
      <c r="AJ682" s="24">
        <f t="shared" si="202"/>
        <v>100</v>
      </c>
      <c r="AK682" s="24">
        <f t="shared" si="204"/>
        <v>100</v>
      </c>
      <c r="AL682" s="24">
        <f t="shared" si="205"/>
        <v>190</v>
      </c>
      <c r="AM682" s="24">
        <f t="shared" si="205"/>
        <v>870</v>
      </c>
      <c r="AO682" s="24">
        <f t="shared" si="194"/>
        <v>41</v>
      </c>
      <c r="AP682" s="24">
        <f t="shared" si="195"/>
        <v>3150</v>
      </c>
      <c r="AQ682" s="24" t="str">
        <f t="shared" si="196"/>
        <v>T3</v>
      </c>
      <c r="AR682" s="24">
        <f t="shared" si="197"/>
        <v>5</v>
      </c>
      <c r="AS682" s="24">
        <f t="shared" si="198"/>
        <v>5</v>
      </c>
      <c r="AT682" s="24">
        <f t="shared" si="206"/>
        <v>6</v>
      </c>
      <c r="AU682" s="24">
        <f t="shared" si="207"/>
        <v>45</v>
      </c>
      <c r="AV682" s="24">
        <f t="shared" si="208"/>
        <v>1</v>
      </c>
      <c r="AW682" s="24">
        <f t="shared" si="200"/>
        <v>113000</v>
      </c>
      <c r="AX682" s="24">
        <f t="shared" si="199"/>
        <v>102</v>
      </c>
      <c r="AY682" s="24">
        <f t="shared" si="209"/>
        <v>3405</v>
      </c>
    </row>
    <row r="683" spans="31:51">
      <c r="AE683" s="24">
        <f t="shared" si="210"/>
        <v>22</v>
      </c>
      <c r="AF683" s="24">
        <f t="shared" si="201"/>
        <v>2140</v>
      </c>
      <c r="AG683" s="24" t="str">
        <f t="shared" si="211"/>
        <v>T2</v>
      </c>
      <c r="AH683" s="24">
        <f t="shared" si="203"/>
        <v>45</v>
      </c>
      <c r="AI683" s="24">
        <f t="shared" si="212"/>
        <v>5</v>
      </c>
      <c r="AJ683" s="24">
        <f t="shared" si="202"/>
        <v>100</v>
      </c>
      <c r="AK683" s="24">
        <f t="shared" si="204"/>
        <v>125</v>
      </c>
      <c r="AL683" s="24">
        <f t="shared" si="205"/>
        <v>230</v>
      </c>
      <c r="AM683" s="24">
        <f t="shared" si="205"/>
        <v>1140</v>
      </c>
      <c r="AO683" s="24">
        <f t="shared" si="194"/>
        <v>41</v>
      </c>
      <c r="AP683" s="24">
        <f t="shared" si="195"/>
        <v>3150</v>
      </c>
      <c r="AQ683" s="24" t="str">
        <f t="shared" si="196"/>
        <v>T3</v>
      </c>
      <c r="AR683" s="24">
        <f t="shared" si="197"/>
        <v>6</v>
      </c>
      <c r="AS683" s="24">
        <f t="shared" si="198"/>
        <v>0</v>
      </c>
      <c r="AT683" s="24">
        <f t="shared" si="206"/>
        <v>6</v>
      </c>
      <c r="AU683" s="24">
        <f t="shared" si="207"/>
        <v>60</v>
      </c>
      <c r="AV683" s="24">
        <f t="shared" si="208"/>
        <v>1</v>
      </c>
      <c r="AW683" s="24">
        <f t="shared" si="200"/>
        <v>138000</v>
      </c>
      <c r="AX683" s="24">
        <f t="shared" si="199"/>
        <v>102</v>
      </c>
      <c r="AY683" s="24">
        <f t="shared" si="209"/>
        <v>3632</v>
      </c>
    </row>
    <row r="684" spans="31:51">
      <c r="AE684" s="24">
        <f t="shared" si="210"/>
        <v>22</v>
      </c>
      <c r="AF684" s="24">
        <f t="shared" si="201"/>
        <v>2140</v>
      </c>
      <c r="AG684" s="24" t="str">
        <f t="shared" si="211"/>
        <v>T2</v>
      </c>
      <c r="AH684" s="24">
        <f t="shared" si="203"/>
        <v>45</v>
      </c>
      <c r="AI684" s="24">
        <f t="shared" si="212"/>
        <v>6</v>
      </c>
      <c r="AJ684" s="24">
        <f t="shared" si="202"/>
        <v>100</v>
      </c>
      <c r="AK684" s="24">
        <f t="shared" si="204"/>
        <v>170</v>
      </c>
      <c r="AL684" s="24">
        <f t="shared" si="205"/>
        <v>350</v>
      </c>
      <c r="AM684" s="24">
        <f t="shared" si="205"/>
        <v>960</v>
      </c>
      <c r="AO684" s="24">
        <f t="shared" si="194"/>
        <v>41</v>
      </c>
      <c r="AP684" s="24">
        <f t="shared" si="195"/>
        <v>3150</v>
      </c>
      <c r="AQ684" s="24" t="str">
        <f t="shared" si="196"/>
        <v>T3</v>
      </c>
      <c r="AR684" s="24">
        <f t="shared" si="197"/>
        <v>6</v>
      </c>
      <c r="AS684" s="24">
        <f t="shared" si="198"/>
        <v>1</v>
      </c>
      <c r="AT684" s="24">
        <f t="shared" si="206"/>
        <v>6</v>
      </c>
      <c r="AU684" s="24">
        <f t="shared" si="207"/>
        <v>60</v>
      </c>
      <c r="AV684" s="24">
        <f t="shared" si="208"/>
        <v>1</v>
      </c>
      <c r="AW684" s="24">
        <f t="shared" si="200"/>
        <v>965000</v>
      </c>
      <c r="AX684" s="24">
        <f t="shared" si="199"/>
        <v>102</v>
      </c>
      <c r="AY684" s="24">
        <f t="shared" si="209"/>
        <v>3860</v>
      </c>
    </row>
    <row r="685" spans="31:51">
      <c r="AE685" s="24">
        <f t="shared" si="210"/>
        <v>22</v>
      </c>
      <c r="AF685" s="24">
        <f t="shared" si="201"/>
        <v>2140</v>
      </c>
      <c r="AG685" s="24" t="str">
        <f t="shared" si="211"/>
        <v>T2</v>
      </c>
      <c r="AH685" s="24">
        <f t="shared" si="203"/>
        <v>45</v>
      </c>
      <c r="AI685" s="24">
        <f t="shared" si="212"/>
        <v>7</v>
      </c>
      <c r="AJ685" s="24">
        <f t="shared" si="202"/>
        <v>100</v>
      </c>
      <c r="AK685" s="24">
        <f t="shared" si="204"/>
        <v>215</v>
      </c>
      <c r="AL685" s="24">
        <f t="shared" si="205"/>
        <v>550</v>
      </c>
      <c r="AM685" s="24">
        <f t="shared" si="205"/>
        <v>1470</v>
      </c>
      <c r="AO685" s="24">
        <f t="shared" si="194"/>
        <v>41</v>
      </c>
      <c r="AP685" s="24">
        <f t="shared" si="195"/>
        <v>3150</v>
      </c>
      <c r="AQ685" s="24" t="str">
        <f t="shared" si="196"/>
        <v>T3</v>
      </c>
      <c r="AR685" s="24">
        <f t="shared" si="197"/>
        <v>6</v>
      </c>
      <c r="AS685" s="24">
        <f t="shared" si="198"/>
        <v>2</v>
      </c>
      <c r="AT685" s="24">
        <f t="shared" si="206"/>
        <v>6</v>
      </c>
      <c r="AU685" s="24">
        <f t="shared" si="207"/>
        <v>60</v>
      </c>
      <c r="AV685" s="24">
        <f t="shared" si="208"/>
        <v>1</v>
      </c>
      <c r="AW685" s="24">
        <f t="shared" si="200"/>
        <v>965000</v>
      </c>
      <c r="AX685" s="24">
        <f t="shared" si="199"/>
        <v>102</v>
      </c>
      <c r="AY685" s="24">
        <f t="shared" si="209"/>
        <v>4088</v>
      </c>
    </row>
    <row r="686" spans="31:51">
      <c r="AE686" s="24">
        <f t="shared" si="210"/>
        <v>22</v>
      </c>
      <c r="AF686" s="24">
        <f t="shared" si="201"/>
        <v>2140</v>
      </c>
      <c r="AG686" s="24" t="str">
        <f t="shared" si="211"/>
        <v>T2</v>
      </c>
      <c r="AH686" s="24">
        <f t="shared" si="203"/>
        <v>45</v>
      </c>
      <c r="AI686" s="24">
        <f t="shared" si="212"/>
        <v>8</v>
      </c>
      <c r="AJ686" s="24">
        <f t="shared" si="202"/>
        <v>100</v>
      </c>
      <c r="AK686" s="24">
        <f t="shared" si="204"/>
        <v>260</v>
      </c>
      <c r="AL686" s="24">
        <f t="shared" si="205"/>
        <v>700</v>
      </c>
      <c r="AM686" s="24">
        <f t="shared" si="205"/>
        <v>1950</v>
      </c>
      <c r="AO686" s="24">
        <f t="shared" si="194"/>
        <v>41</v>
      </c>
      <c r="AP686" s="24">
        <f t="shared" si="195"/>
        <v>3150</v>
      </c>
      <c r="AQ686" s="24" t="str">
        <f t="shared" si="196"/>
        <v>T3</v>
      </c>
      <c r="AR686" s="24">
        <f t="shared" si="197"/>
        <v>6</v>
      </c>
      <c r="AS686" s="24">
        <f t="shared" si="198"/>
        <v>3</v>
      </c>
      <c r="AT686" s="24">
        <f t="shared" si="206"/>
        <v>6</v>
      </c>
      <c r="AU686" s="24">
        <f t="shared" si="207"/>
        <v>60</v>
      </c>
      <c r="AV686" s="24">
        <f t="shared" si="208"/>
        <v>1</v>
      </c>
      <c r="AW686" s="24">
        <f t="shared" si="200"/>
        <v>965000</v>
      </c>
      <c r="AX686" s="24">
        <f t="shared" si="199"/>
        <v>102</v>
      </c>
      <c r="AY686" s="24">
        <f t="shared" si="209"/>
        <v>4316</v>
      </c>
    </row>
    <row r="687" spans="31:51">
      <c r="AE687" s="24">
        <f t="shared" si="210"/>
        <v>22</v>
      </c>
      <c r="AF687" s="24">
        <f t="shared" si="201"/>
        <v>2140</v>
      </c>
      <c r="AG687" s="24" t="str">
        <f t="shared" si="211"/>
        <v>T2</v>
      </c>
      <c r="AH687" s="24">
        <f t="shared" si="203"/>
        <v>45</v>
      </c>
      <c r="AI687" s="24">
        <f t="shared" si="212"/>
        <v>9</v>
      </c>
      <c r="AJ687" s="24">
        <f t="shared" si="202"/>
        <v>100</v>
      </c>
      <c r="AK687" s="24">
        <f t="shared" si="204"/>
        <v>305</v>
      </c>
      <c r="AL687" s="24">
        <f t="shared" si="205"/>
        <v>900</v>
      </c>
      <c r="AM687" s="24">
        <f t="shared" si="205"/>
        <v>2430</v>
      </c>
      <c r="AO687" s="24">
        <f t="shared" si="194"/>
        <v>41</v>
      </c>
      <c r="AP687" s="24">
        <f t="shared" si="195"/>
        <v>3150</v>
      </c>
      <c r="AQ687" s="24" t="str">
        <f t="shared" si="196"/>
        <v>T3</v>
      </c>
      <c r="AR687" s="24">
        <f t="shared" si="197"/>
        <v>6</v>
      </c>
      <c r="AS687" s="24">
        <f t="shared" si="198"/>
        <v>4</v>
      </c>
      <c r="AT687" s="24">
        <f t="shared" si="206"/>
        <v>6</v>
      </c>
      <c r="AU687" s="24">
        <f t="shared" si="207"/>
        <v>60</v>
      </c>
      <c r="AV687" s="24">
        <f t="shared" si="208"/>
        <v>1</v>
      </c>
      <c r="AW687" s="24">
        <f t="shared" si="200"/>
        <v>965000</v>
      </c>
      <c r="AX687" s="24">
        <f t="shared" si="199"/>
        <v>102</v>
      </c>
      <c r="AY687" s="24">
        <f t="shared" si="209"/>
        <v>4544</v>
      </c>
    </row>
    <row r="688" spans="31:51">
      <c r="AE688" s="24">
        <f t="shared" si="210"/>
        <v>22</v>
      </c>
      <c r="AF688" s="24">
        <f t="shared" si="201"/>
        <v>2140</v>
      </c>
      <c r="AG688" s="24" t="str">
        <f t="shared" si="211"/>
        <v>T2</v>
      </c>
      <c r="AH688" s="24">
        <f t="shared" si="203"/>
        <v>45</v>
      </c>
      <c r="AI688" s="24">
        <f t="shared" si="212"/>
        <v>10</v>
      </c>
      <c r="AJ688" s="24">
        <f t="shared" si="202"/>
        <v>100</v>
      </c>
      <c r="AK688" s="24">
        <f t="shared" si="204"/>
        <v>350</v>
      </c>
      <c r="AL688" s="24">
        <f t="shared" si="205"/>
        <v>1100</v>
      </c>
      <c r="AM688" s="24">
        <f t="shared" si="205"/>
        <v>2910</v>
      </c>
      <c r="AO688" s="24">
        <f t="shared" si="194"/>
        <v>41</v>
      </c>
      <c r="AP688" s="24">
        <f t="shared" si="195"/>
        <v>3150</v>
      </c>
      <c r="AQ688" s="24" t="str">
        <f t="shared" si="196"/>
        <v>T3</v>
      </c>
      <c r="AR688" s="24">
        <f t="shared" si="197"/>
        <v>6</v>
      </c>
      <c r="AS688" s="24">
        <f t="shared" si="198"/>
        <v>5</v>
      </c>
      <c r="AT688" s="24">
        <f t="shared" si="206"/>
        <v>6</v>
      </c>
      <c r="AU688" s="24">
        <f t="shared" si="207"/>
        <v>60</v>
      </c>
      <c r="AV688" s="24">
        <f t="shared" si="208"/>
        <v>1</v>
      </c>
      <c r="AW688" s="24">
        <f t="shared" si="200"/>
        <v>965000</v>
      </c>
      <c r="AX688" s="24">
        <f t="shared" si="199"/>
        <v>102</v>
      </c>
      <c r="AY688" s="24">
        <f t="shared" si="209"/>
        <v>4772</v>
      </c>
    </row>
    <row r="689" spans="31:51">
      <c r="AE689" s="24">
        <f t="shared" si="210"/>
        <v>22</v>
      </c>
      <c r="AF689" s="24">
        <f t="shared" si="201"/>
        <v>2140</v>
      </c>
      <c r="AG689" s="24" t="str">
        <f t="shared" si="211"/>
        <v>T2</v>
      </c>
      <c r="AH689" s="24">
        <f t="shared" si="203"/>
        <v>45</v>
      </c>
      <c r="AI689" s="24">
        <f t="shared" si="212"/>
        <v>11</v>
      </c>
      <c r="AJ689" s="24">
        <f t="shared" si="202"/>
        <v>100</v>
      </c>
      <c r="AK689" s="24">
        <f t="shared" si="204"/>
        <v>415</v>
      </c>
      <c r="AL689" s="24">
        <f t="shared" si="205"/>
        <v>200</v>
      </c>
      <c r="AM689" s="24">
        <f t="shared" si="205"/>
        <v>390</v>
      </c>
      <c r="AO689" s="24">
        <f t="shared" si="194"/>
        <v>41</v>
      </c>
      <c r="AP689" s="24">
        <f t="shared" si="195"/>
        <v>3150</v>
      </c>
      <c r="AQ689" s="24" t="str">
        <f t="shared" si="196"/>
        <v>T3</v>
      </c>
      <c r="AR689" s="24">
        <f t="shared" si="197"/>
        <v>6</v>
      </c>
      <c r="AS689" s="24">
        <f t="shared" si="198"/>
        <v>6</v>
      </c>
      <c r="AT689" s="24">
        <f t="shared" si="206"/>
        <v>6</v>
      </c>
      <c r="AU689" s="24">
        <f t="shared" si="207"/>
        <v>60</v>
      </c>
      <c r="AV689" s="24">
        <f t="shared" si="208"/>
        <v>0</v>
      </c>
      <c r="AW689" s="24">
        <f t="shared" si="200"/>
        <v>965000</v>
      </c>
      <c r="AX689" s="24">
        <f t="shared" si="199"/>
        <v>102</v>
      </c>
      <c r="AY689" s="24">
        <f t="shared" si="209"/>
        <v>5000</v>
      </c>
    </row>
    <row r="690" spans="31:51">
      <c r="AE690" s="24">
        <f t="shared" si="210"/>
        <v>22</v>
      </c>
      <c r="AF690" s="24">
        <f t="shared" si="201"/>
        <v>2140</v>
      </c>
      <c r="AG690" s="24" t="str">
        <f t="shared" si="211"/>
        <v>T2</v>
      </c>
      <c r="AH690" s="24">
        <f t="shared" si="203"/>
        <v>45</v>
      </c>
      <c r="AI690" s="24">
        <f t="shared" si="212"/>
        <v>12</v>
      </c>
      <c r="AJ690" s="24">
        <f t="shared" si="202"/>
        <v>100</v>
      </c>
      <c r="AK690" s="24">
        <f t="shared" si="204"/>
        <v>480</v>
      </c>
      <c r="AL690" s="24">
        <f t="shared" si="205"/>
        <v>650</v>
      </c>
      <c r="AM690" s="24">
        <f t="shared" si="205"/>
        <v>1170</v>
      </c>
      <c r="AO690" s="24">
        <f t="shared" si="194"/>
        <v>42</v>
      </c>
      <c r="AP690" s="24">
        <f t="shared" si="195"/>
        <v>3160</v>
      </c>
      <c r="AQ690" s="24" t="str">
        <f t="shared" si="196"/>
        <v>T3</v>
      </c>
      <c r="AR690" s="24">
        <f t="shared" si="197"/>
        <v>3</v>
      </c>
      <c r="AS690" s="24">
        <f t="shared" si="198"/>
        <v>0</v>
      </c>
      <c r="AT690" s="24">
        <f t="shared" si="206"/>
        <v>6</v>
      </c>
      <c r="AU690" s="24">
        <f t="shared" si="207"/>
        <v>20</v>
      </c>
      <c r="AV690" s="24">
        <f t="shared" si="208"/>
        <v>1</v>
      </c>
      <c r="AW690" s="24">
        <f t="shared" si="200"/>
        <v>650</v>
      </c>
      <c r="AX690" s="24">
        <f t="shared" si="199"/>
        <v>102</v>
      </c>
      <c r="AY690" s="24">
        <f t="shared" si="209"/>
        <v>737</v>
      </c>
    </row>
    <row r="691" spans="31:51">
      <c r="AE691" s="24">
        <f t="shared" si="210"/>
        <v>22</v>
      </c>
      <c r="AF691" s="24">
        <f t="shared" si="201"/>
        <v>2140</v>
      </c>
      <c r="AG691" s="24" t="str">
        <f t="shared" si="211"/>
        <v>T2</v>
      </c>
      <c r="AH691" s="24">
        <f t="shared" si="203"/>
        <v>45</v>
      </c>
      <c r="AI691" s="24">
        <f t="shared" si="212"/>
        <v>13</v>
      </c>
      <c r="AJ691" s="24">
        <f t="shared" si="202"/>
        <v>100</v>
      </c>
      <c r="AK691" s="24">
        <f t="shared" si="204"/>
        <v>545</v>
      </c>
      <c r="AL691" s="24">
        <f t="shared" si="205"/>
        <v>1100</v>
      </c>
      <c r="AM691" s="24">
        <f t="shared" si="205"/>
        <v>1980</v>
      </c>
      <c r="AO691" s="24">
        <f t="shared" si="194"/>
        <v>42</v>
      </c>
      <c r="AP691" s="24">
        <f t="shared" si="195"/>
        <v>3160</v>
      </c>
      <c r="AQ691" s="24" t="str">
        <f t="shared" si="196"/>
        <v>T3</v>
      </c>
      <c r="AR691" s="24">
        <f t="shared" si="197"/>
        <v>3</v>
      </c>
      <c r="AS691" s="24">
        <f t="shared" si="198"/>
        <v>1</v>
      </c>
      <c r="AT691" s="24">
        <f t="shared" si="206"/>
        <v>6</v>
      </c>
      <c r="AU691" s="24">
        <f t="shared" si="207"/>
        <v>20</v>
      </c>
      <c r="AV691" s="24">
        <f t="shared" si="208"/>
        <v>1</v>
      </c>
      <c r="AW691" s="24">
        <f t="shared" si="200"/>
        <v>2600</v>
      </c>
      <c r="AX691" s="24">
        <f t="shared" si="199"/>
        <v>102</v>
      </c>
      <c r="AY691" s="24">
        <f t="shared" si="209"/>
        <v>899</v>
      </c>
    </row>
    <row r="692" spans="31:51">
      <c r="AE692" s="24">
        <f t="shared" si="210"/>
        <v>22</v>
      </c>
      <c r="AF692" s="24">
        <f t="shared" si="201"/>
        <v>2140</v>
      </c>
      <c r="AG692" s="24" t="str">
        <f t="shared" si="211"/>
        <v>T2</v>
      </c>
      <c r="AH692" s="24">
        <f t="shared" si="203"/>
        <v>45</v>
      </c>
      <c r="AI692" s="24">
        <f t="shared" si="212"/>
        <v>14</v>
      </c>
      <c r="AJ692" s="24">
        <f t="shared" si="202"/>
        <v>100</v>
      </c>
      <c r="AK692" s="24">
        <f t="shared" si="204"/>
        <v>610</v>
      </c>
      <c r="AL692" s="24">
        <f t="shared" si="205"/>
        <v>1550</v>
      </c>
      <c r="AM692" s="24">
        <f t="shared" si="205"/>
        <v>2760</v>
      </c>
      <c r="AO692" s="24">
        <f t="shared" ref="AO692:AO755" si="213">IF(AND(AR691=AS691,AS691=AT691),AO691+1,AO691)</f>
        <v>42</v>
      </c>
      <c r="AP692" s="24">
        <f t="shared" ref="AP692:AP701" si="214">VLOOKUP(AO692,$Z$3:$AC$57,MATCH(AP$3,$Z$3:$AC$3,0),FALSE)</f>
        <v>3160</v>
      </c>
      <c r="AQ692" s="24" t="str">
        <f t="shared" ref="AQ692:AQ755" si="215">"T"&amp;LEFT(AP692,1)</f>
        <v>T3</v>
      </c>
      <c r="AR692" s="24">
        <f t="shared" ref="AR692:AR755" si="216">IF(AP691&lt;&gt;AP692,VLOOKUP(AQ692,$B$3:$D$6,2,FALSE),IF(AS691&lt;AR691,AR691,IF(AT691&gt;AR691,AR691+1,VLOOKUP(AP692,$B$3:$D$6,2,FALSE))))</f>
        <v>3</v>
      </c>
      <c r="AS692" s="24">
        <f t="shared" ref="AS692:AS755" si="217">IF(AS691&lt;AR691,AS691+1,0)</f>
        <v>2</v>
      </c>
      <c r="AT692" s="24">
        <f t="shared" si="206"/>
        <v>6</v>
      </c>
      <c r="AU692" s="24">
        <f t="shared" si="207"/>
        <v>20</v>
      </c>
      <c r="AV692" s="24">
        <f t="shared" si="208"/>
        <v>1</v>
      </c>
      <c r="AW692" s="24">
        <f t="shared" si="200"/>
        <v>2600</v>
      </c>
      <c r="AX692" s="24">
        <f t="shared" ref="AX692:AX701" si="218">VLOOKUP(AO692,$Z$3:$AC$57,MATCH(AX$3,$Z$3:$AC$3,0),FALSE)</f>
        <v>102</v>
      </c>
      <c r="AY692" s="24">
        <f t="shared" si="209"/>
        <v>1061</v>
      </c>
    </row>
    <row r="693" spans="31:51">
      <c r="AE693" s="24">
        <f t="shared" si="210"/>
        <v>22</v>
      </c>
      <c r="AF693" s="24">
        <f t="shared" si="201"/>
        <v>2140</v>
      </c>
      <c r="AG693" s="24" t="str">
        <f t="shared" si="211"/>
        <v>T2</v>
      </c>
      <c r="AH693" s="24">
        <f t="shared" si="203"/>
        <v>45</v>
      </c>
      <c r="AI693" s="24">
        <f t="shared" si="212"/>
        <v>15</v>
      </c>
      <c r="AJ693" s="24">
        <f t="shared" si="202"/>
        <v>100</v>
      </c>
      <c r="AK693" s="24">
        <f t="shared" si="204"/>
        <v>675</v>
      </c>
      <c r="AL693" s="24">
        <f t="shared" si="205"/>
        <v>1950</v>
      </c>
      <c r="AM693" s="24">
        <f t="shared" si="205"/>
        <v>3540</v>
      </c>
      <c r="AO693" s="24">
        <f t="shared" si="213"/>
        <v>42</v>
      </c>
      <c r="AP693" s="24">
        <f t="shared" si="214"/>
        <v>3160</v>
      </c>
      <c r="AQ693" s="24" t="str">
        <f t="shared" si="215"/>
        <v>T3</v>
      </c>
      <c r="AR693" s="24">
        <f t="shared" si="216"/>
        <v>3</v>
      </c>
      <c r="AS693" s="24">
        <f t="shared" si="217"/>
        <v>3</v>
      </c>
      <c r="AT693" s="24">
        <f t="shared" si="206"/>
        <v>6</v>
      </c>
      <c r="AU693" s="24">
        <f t="shared" si="207"/>
        <v>20</v>
      </c>
      <c r="AV693" s="24">
        <f t="shared" si="208"/>
        <v>1</v>
      </c>
      <c r="AW693" s="24">
        <f t="shared" ref="AW693:AW708" si="219">VLOOKUP($AR693&amp;"星"&amp;$AS693&amp;"亮",$I$3:$R$57,MATCH(AW$3,$I$3:$R$3,0),FALSE)</f>
        <v>2600</v>
      </c>
      <c r="AX693" s="24">
        <f t="shared" si="218"/>
        <v>102</v>
      </c>
      <c r="AY693" s="24">
        <f t="shared" si="209"/>
        <v>1223</v>
      </c>
    </row>
    <row r="694" spans="31:51">
      <c r="AE694" s="24">
        <f t="shared" si="210"/>
        <v>22</v>
      </c>
      <c r="AF694" s="24">
        <f t="shared" si="201"/>
        <v>2140</v>
      </c>
      <c r="AG694" s="24" t="str">
        <f t="shared" si="211"/>
        <v>T2</v>
      </c>
      <c r="AH694" s="24">
        <f t="shared" si="203"/>
        <v>45</v>
      </c>
      <c r="AI694" s="24">
        <f t="shared" si="212"/>
        <v>16</v>
      </c>
      <c r="AJ694" s="24">
        <f t="shared" si="202"/>
        <v>100</v>
      </c>
      <c r="AK694" s="24">
        <f t="shared" si="204"/>
        <v>740</v>
      </c>
      <c r="AL694" s="24">
        <f t="shared" si="205"/>
        <v>2400</v>
      </c>
      <c r="AM694" s="24">
        <f t="shared" si="205"/>
        <v>4350</v>
      </c>
      <c r="AO694" s="24">
        <f t="shared" si="213"/>
        <v>42</v>
      </c>
      <c r="AP694" s="24">
        <f t="shared" si="214"/>
        <v>3160</v>
      </c>
      <c r="AQ694" s="24" t="str">
        <f t="shared" si="215"/>
        <v>T3</v>
      </c>
      <c r="AR694" s="24">
        <f t="shared" si="216"/>
        <v>4</v>
      </c>
      <c r="AS694" s="24">
        <f t="shared" si="217"/>
        <v>0</v>
      </c>
      <c r="AT694" s="24">
        <f t="shared" si="206"/>
        <v>6</v>
      </c>
      <c r="AU694" s="24">
        <f t="shared" si="207"/>
        <v>30</v>
      </c>
      <c r="AV694" s="24">
        <f t="shared" si="208"/>
        <v>1</v>
      </c>
      <c r="AW694" s="24">
        <f t="shared" si="219"/>
        <v>3100</v>
      </c>
      <c r="AX694" s="24">
        <f t="shared" si="218"/>
        <v>102</v>
      </c>
      <c r="AY694" s="24">
        <f t="shared" si="209"/>
        <v>1405</v>
      </c>
    </row>
    <row r="695" spans="31:51">
      <c r="AE695" s="24">
        <f t="shared" si="210"/>
        <v>22</v>
      </c>
      <c r="AF695" s="24">
        <f t="shared" si="201"/>
        <v>2140</v>
      </c>
      <c r="AG695" s="24" t="str">
        <f t="shared" si="211"/>
        <v>T2</v>
      </c>
      <c r="AH695" s="24">
        <f t="shared" si="203"/>
        <v>45</v>
      </c>
      <c r="AI695" s="24">
        <f t="shared" si="212"/>
        <v>17</v>
      </c>
      <c r="AJ695" s="24">
        <f t="shared" si="202"/>
        <v>100</v>
      </c>
      <c r="AK695" s="24">
        <f t="shared" si="204"/>
        <v>805</v>
      </c>
      <c r="AL695" s="24">
        <f t="shared" si="205"/>
        <v>2850</v>
      </c>
      <c r="AM695" s="24">
        <f t="shared" si="205"/>
        <v>5130</v>
      </c>
      <c r="AO695" s="24">
        <f t="shared" si="213"/>
        <v>42</v>
      </c>
      <c r="AP695" s="24">
        <f t="shared" si="214"/>
        <v>3160</v>
      </c>
      <c r="AQ695" s="24" t="str">
        <f t="shared" si="215"/>
        <v>T3</v>
      </c>
      <c r="AR695" s="24">
        <f t="shared" si="216"/>
        <v>4</v>
      </c>
      <c r="AS695" s="24">
        <f t="shared" si="217"/>
        <v>1</v>
      </c>
      <c r="AT695" s="24">
        <f t="shared" si="206"/>
        <v>6</v>
      </c>
      <c r="AU695" s="24">
        <f t="shared" si="207"/>
        <v>30</v>
      </c>
      <c r="AV695" s="24">
        <f t="shared" si="208"/>
        <v>1</v>
      </c>
      <c r="AW695" s="24">
        <f t="shared" si="219"/>
        <v>15500</v>
      </c>
      <c r="AX695" s="24">
        <f t="shared" si="218"/>
        <v>102</v>
      </c>
      <c r="AY695" s="24">
        <f t="shared" si="209"/>
        <v>1587</v>
      </c>
    </row>
    <row r="696" spans="31:51">
      <c r="AE696" s="24">
        <f t="shared" si="210"/>
        <v>22</v>
      </c>
      <c r="AF696" s="24">
        <f t="shared" si="201"/>
        <v>2140</v>
      </c>
      <c r="AG696" s="24" t="str">
        <f t="shared" si="211"/>
        <v>T2</v>
      </c>
      <c r="AH696" s="24">
        <f t="shared" si="203"/>
        <v>45</v>
      </c>
      <c r="AI696" s="24">
        <f t="shared" si="212"/>
        <v>18</v>
      </c>
      <c r="AJ696" s="24">
        <f t="shared" si="202"/>
        <v>100</v>
      </c>
      <c r="AK696" s="24">
        <f t="shared" si="204"/>
        <v>870</v>
      </c>
      <c r="AL696" s="24">
        <f t="shared" si="205"/>
        <v>3300</v>
      </c>
      <c r="AM696" s="24">
        <f t="shared" si="205"/>
        <v>5910</v>
      </c>
      <c r="AO696" s="24">
        <f t="shared" si="213"/>
        <v>42</v>
      </c>
      <c r="AP696" s="24">
        <f t="shared" si="214"/>
        <v>3160</v>
      </c>
      <c r="AQ696" s="24" t="str">
        <f t="shared" si="215"/>
        <v>T3</v>
      </c>
      <c r="AR696" s="24">
        <f t="shared" si="216"/>
        <v>4</v>
      </c>
      <c r="AS696" s="24">
        <f t="shared" si="217"/>
        <v>2</v>
      </c>
      <c r="AT696" s="24">
        <f t="shared" si="206"/>
        <v>6</v>
      </c>
      <c r="AU696" s="24">
        <f t="shared" si="207"/>
        <v>30</v>
      </c>
      <c r="AV696" s="24">
        <f t="shared" si="208"/>
        <v>1</v>
      </c>
      <c r="AW696" s="24">
        <f t="shared" si="219"/>
        <v>15500</v>
      </c>
      <c r="AX696" s="24">
        <f t="shared" si="218"/>
        <v>102</v>
      </c>
      <c r="AY696" s="24">
        <f t="shared" si="209"/>
        <v>1769</v>
      </c>
    </row>
    <row r="697" spans="31:51">
      <c r="AE697" s="24">
        <f t="shared" si="210"/>
        <v>22</v>
      </c>
      <c r="AF697" s="24">
        <f t="shared" si="201"/>
        <v>2140</v>
      </c>
      <c r="AG697" s="24" t="str">
        <f t="shared" si="211"/>
        <v>T2</v>
      </c>
      <c r="AH697" s="24">
        <f t="shared" si="203"/>
        <v>45</v>
      </c>
      <c r="AI697" s="24">
        <f t="shared" si="212"/>
        <v>19</v>
      </c>
      <c r="AJ697" s="24">
        <f t="shared" si="202"/>
        <v>100</v>
      </c>
      <c r="AK697" s="24">
        <f t="shared" si="204"/>
        <v>935</v>
      </c>
      <c r="AL697" s="24">
        <f t="shared" si="205"/>
        <v>3700</v>
      </c>
      <c r="AM697" s="24">
        <f t="shared" si="205"/>
        <v>6720</v>
      </c>
      <c r="AO697" s="24">
        <f t="shared" si="213"/>
        <v>42</v>
      </c>
      <c r="AP697" s="24">
        <f t="shared" si="214"/>
        <v>3160</v>
      </c>
      <c r="AQ697" s="24" t="str">
        <f t="shared" si="215"/>
        <v>T3</v>
      </c>
      <c r="AR697" s="24">
        <f t="shared" si="216"/>
        <v>4</v>
      </c>
      <c r="AS697" s="24">
        <f t="shared" si="217"/>
        <v>3</v>
      </c>
      <c r="AT697" s="24">
        <f t="shared" si="206"/>
        <v>6</v>
      </c>
      <c r="AU697" s="24">
        <f t="shared" si="207"/>
        <v>30</v>
      </c>
      <c r="AV697" s="24">
        <f t="shared" si="208"/>
        <v>1</v>
      </c>
      <c r="AW697" s="24">
        <f t="shared" si="219"/>
        <v>15500</v>
      </c>
      <c r="AX697" s="24">
        <f t="shared" si="218"/>
        <v>102</v>
      </c>
      <c r="AY697" s="24">
        <f t="shared" si="209"/>
        <v>1951</v>
      </c>
    </row>
    <row r="698" spans="31:51">
      <c r="AE698" s="24">
        <f t="shared" si="210"/>
        <v>22</v>
      </c>
      <c r="AF698" s="24">
        <f t="shared" si="201"/>
        <v>2140</v>
      </c>
      <c r="AG698" s="24" t="str">
        <f t="shared" si="211"/>
        <v>T2</v>
      </c>
      <c r="AH698" s="24">
        <f t="shared" si="203"/>
        <v>45</v>
      </c>
      <c r="AI698" s="24">
        <f t="shared" si="212"/>
        <v>20</v>
      </c>
      <c r="AJ698" s="24">
        <f t="shared" si="202"/>
        <v>100</v>
      </c>
      <c r="AK698" s="24">
        <f t="shared" si="204"/>
        <v>1000</v>
      </c>
      <c r="AL698" s="24">
        <f t="shared" si="205"/>
        <v>4200</v>
      </c>
      <c r="AM698" s="24">
        <f t="shared" si="205"/>
        <v>7500</v>
      </c>
      <c r="AO698" s="24">
        <f t="shared" si="213"/>
        <v>42</v>
      </c>
      <c r="AP698" s="24">
        <f t="shared" si="214"/>
        <v>3160</v>
      </c>
      <c r="AQ698" s="24" t="str">
        <f t="shared" si="215"/>
        <v>T3</v>
      </c>
      <c r="AR698" s="24">
        <f t="shared" si="216"/>
        <v>4</v>
      </c>
      <c r="AS698" s="24">
        <f t="shared" si="217"/>
        <v>4</v>
      </c>
      <c r="AT698" s="24">
        <f t="shared" si="206"/>
        <v>6</v>
      </c>
      <c r="AU698" s="24">
        <f t="shared" si="207"/>
        <v>30</v>
      </c>
      <c r="AV698" s="24">
        <f t="shared" si="208"/>
        <v>1</v>
      </c>
      <c r="AW698" s="24">
        <f t="shared" si="219"/>
        <v>15500</v>
      </c>
      <c r="AX698" s="24">
        <f t="shared" si="218"/>
        <v>102</v>
      </c>
      <c r="AY698" s="24">
        <f t="shared" si="209"/>
        <v>2133</v>
      </c>
    </row>
    <row r="699" spans="31:51">
      <c r="AE699" s="24">
        <f t="shared" si="210"/>
        <v>22</v>
      </c>
      <c r="AF699" s="24">
        <f t="shared" si="201"/>
        <v>2140</v>
      </c>
      <c r="AG699" s="24" t="str">
        <f t="shared" si="211"/>
        <v>T2</v>
      </c>
      <c r="AH699" s="24">
        <f t="shared" si="203"/>
        <v>45</v>
      </c>
      <c r="AI699" s="24">
        <f t="shared" si="212"/>
        <v>21</v>
      </c>
      <c r="AJ699" s="24">
        <f t="shared" si="202"/>
        <v>100</v>
      </c>
      <c r="AK699" s="24">
        <f t="shared" si="204"/>
        <v>1110</v>
      </c>
      <c r="AL699" s="24">
        <f t="shared" si="205"/>
        <v>1600</v>
      </c>
      <c r="AM699" s="24">
        <f t="shared" si="205"/>
        <v>1800</v>
      </c>
      <c r="AO699" s="24">
        <f t="shared" si="213"/>
        <v>42</v>
      </c>
      <c r="AP699" s="24">
        <f t="shared" si="214"/>
        <v>3160</v>
      </c>
      <c r="AQ699" s="24" t="str">
        <f t="shared" si="215"/>
        <v>T3</v>
      </c>
      <c r="AR699" s="24">
        <f t="shared" si="216"/>
        <v>5</v>
      </c>
      <c r="AS699" s="24">
        <f t="shared" si="217"/>
        <v>0</v>
      </c>
      <c r="AT699" s="24">
        <f t="shared" si="206"/>
        <v>6</v>
      </c>
      <c r="AU699" s="24">
        <f t="shared" si="207"/>
        <v>45</v>
      </c>
      <c r="AV699" s="24">
        <f t="shared" si="208"/>
        <v>1</v>
      </c>
      <c r="AW699" s="24">
        <f t="shared" si="219"/>
        <v>19000</v>
      </c>
      <c r="AX699" s="24">
        <f t="shared" si="218"/>
        <v>102</v>
      </c>
      <c r="AY699" s="24">
        <f t="shared" si="209"/>
        <v>2345</v>
      </c>
    </row>
    <row r="700" spans="31:51">
      <c r="AE700" s="24">
        <f t="shared" si="210"/>
        <v>22</v>
      </c>
      <c r="AF700" s="24">
        <f t="shared" si="201"/>
        <v>2140</v>
      </c>
      <c r="AG700" s="24" t="str">
        <f t="shared" si="211"/>
        <v>T2</v>
      </c>
      <c r="AH700" s="24">
        <f t="shared" si="203"/>
        <v>45</v>
      </c>
      <c r="AI700" s="24">
        <f t="shared" si="212"/>
        <v>22</v>
      </c>
      <c r="AJ700" s="24">
        <f t="shared" si="202"/>
        <v>100</v>
      </c>
      <c r="AK700" s="24">
        <f t="shared" si="204"/>
        <v>1220</v>
      </c>
      <c r="AL700" s="24">
        <f t="shared" si="205"/>
        <v>4900</v>
      </c>
      <c r="AM700" s="24">
        <f t="shared" si="205"/>
        <v>5430</v>
      </c>
      <c r="AO700" s="24">
        <f t="shared" si="213"/>
        <v>42</v>
      </c>
      <c r="AP700" s="24">
        <f t="shared" si="214"/>
        <v>3160</v>
      </c>
      <c r="AQ700" s="24" t="str">
        <f t="shared" si="215"/>
        <v>T3</v>
      </c>
      <c r="AR700" s="24">
        <f t="shared" si="216"/>
        <v>5</v>
      </c>
      <c r="AS700" s="24">
        <f t="shared" si="217"/>
        <v>1</v>
      </c>
      <c r="AT700" s="24">
        <f t="shared" si="206"/>
        <v>6</v>
      </c>
      <c r="AU700" s="24">
        <f t="shared" si="207"/>
        <v>45</v>
      </c>
      <c r="AV700" s="24">
        <f t="shared" si="208"/>
        <v>1</v>
      </c>
      <c r="AW700" s="24">
        <f t="shared" si="219"/>
        <v>113000</v>
      </c>
      <c r="AX700" s="24">
        <f t="shared" si="218"/>
        <v>102</v>
      </c>
      <c r="AY700" s="24">
        <f t="shared" si="209"/>
        <v>2557</v>
      </c>
    </row>
    <row r="701" spans="31:51">
      <c r="AE701" s="24">
        <f t="shared" si="210"/>
        <v>22</v>
      </c>
      <c r="AF701" s="24">
        <f t="shared" si="201"/>
        <v>2140</v>
      </c>
      <c r="AG701" s="24" t="str">
        <f t="shared" si="211"/>
        <v>T2</v>
      </c>
      <c r="AH701" s="24">
        <f t="shared" si="203"/>
        <v>45</v>
      </c>
      <c r="AI701" s="24">
        <f t="shared" si="212"/>
        <v>23</v>
      </c>
      <c r="AJ701" s="24">
        <f t="shared" si="202"/>
        <v>100</v>
      </c>
      <c r="AK701" s="24">
        <f t="shared" si="204"/>
        <v>1330</v>
      </c>
      <c r="AL701" s="24">
        <f t="shared" si="205"/>
        <v>8000</v>
      </c>
      <c r="AM701" s="24">
        <f t="shared" si="205"/>
        <v>9060</v>
      </c>
      <c r="AO701" s="24">
        <f t="shared" si="213"/>
        <v>42</v>
      </c>
      <c r="AP701" s="24">
        <f t="shared" si="214"/>
        <v>3160</v>
      </c>
      <c r="AQ701" s="24" t="str">
        <f t="shared" si="215"/>
        <v>T3</v>
      </c>
      <c r="AR701" s="24">
        <f t="shared" si="216"/>
        <v>5</v>
      </c>
      <c r="AS701" s="24">
        <f t="shared" si="217"/>
        <v>2</v>
      </c>
      <c r="AT701" s="24">
        <f t="shared" si="206"/>
        <v>6</v>
      </c>
      <c r="AU701" s="24">
        <f t="shared" si="207"/>
        <v>45</v>
      </c>
      <c r="AV701" s="24">
        <f t="shared" si="208"/>
        <v>1</v>
      </c>
      <c r="AW701" s="24">
        <f t="shared" si="219"/>
        <v>113000</v>
      </c>
      <c r="AX701" s="24">
        <f t="shared" si="218"/>
        <v>102</v>
      </c>
      <c r="AY701" s="24">
        <f t="shared" si="209"/>
        <v>2769</v>
      </c>
    </row>
    <row r="702" spans="31:51">
      <c r="AE702" s="24">
        <f t="shared" si="210"/>
        <v>22</v>
      </c>
      <c r="AF702" s="24">
        <f t="shared" si="201"/>
        <v>2140</v>
      </c>
      <c r="AG702" s="24" t="str">
        <f t="shared" si="211"/>
        <v>T2</v>
      </c>
      <c r="AH702" s="24">
        <f t="shared" si="203"/>
        <v>45</v>
      </c>
      <c r="AI702" s="24">
        <f t="shared" si="212"/>
        <v>24</v>
      </c>
      <c r="AJ702" s="24">
        <f t="shared" si="202"/>
        <v>100</v>
      </c>
      <c r="AK702" s="24">
        <f t="shared" si="204"/>
        <v>1440</v>
      </c>
      <c r="AL702" s="24">
        <f t="shared" si="205"/>
        <v>11400</v>
      </c>
      <c r="AM702" s="24">
        <f t="shared" si="205"/>
        <v>12660</v>
      </c>
      <c r="AO702" s="24">
        <f t="shared" si="213"/>
        <v>42</v>
      </c>
      <c r="AP702" s="24">
        <f>VLOOKUP(AO702,$Z$3:$AC$57,MATCH(AP$3,$Z$3:$AC$3,0),FALSE)</f>
        <v>3160</v>
      </c>
      <c r="AQ702" s="24" t="str">
        <f t="shared" si="215"/>
        <v>T3</v>
      </c>
      <c r="AR702" s="24">
        <f t="shared" si="216"/>
        <v>5</v>
      </c>
      <c r="AS702" s="24">
        <f t="shared" si="217"/>
        <v>3</v>
      </c>
      <c r="AT702" s="24">
        <f t="shared" si="206"/>
        <v>6</v>
      </c>
      <c r="AU702" s="24">
        <f t="shared" si="207"/>
        <v>45</v>
      </c>
      <c r="AV702" s="24">
        <f t="shared" si="208"/>
        <v>1</v>
      </c>
      <c r="AW702" s="24">
        <f t="shared" si="219"/>
        <v>113000</v>
      </c>
      <c r="AX702" s="24">
        <f>VLOOKUP(AO702,$Z$3:$AC$57,MATCH(AX$3,$Z$3:$AC$3,0),FALSE)</f>
        <v>102</v>
      </c>
      <c r="AY702" s="24">
        <f t="shared" si="209"/>
        <v>2981</v>
      </c>
    </row>
    <row r="703" spans="31:51">
      <c r="AE703" s="24">
        <f t="shared" si="210"/>
        <v>22</v>
      </c>
      <c r="AF703" s="24">
        <f t="shared" si="201"/>
        <v>2140</v>
      </c>
      <c r="AG703" s="24" t="str">
        <f t="shared" si="211"/>
        <v>T2</v>
      </c>
      <c r="AH703" s="24">
        <f t="shared" si="203"/>
        <v>45</v>
      </c>
      <c r="AI703" s="24">
        <f t="shared" si="212"/>
        <v>25</v>
      </c>
      <c r="AJ703" s="24">
        <f t="shared" si="202"/>
        <v>100</v>
      </c>
      <c r="AK703" s="24">
        <f t="shared" si="204"/>
        <v>1550</v>
      </c>
      <c r="AL703" s="24">
        <f t="shared" si="205"/>
        <v>14600</v>
      </c>
      <c r="AM703" s="24">
        <f t="shared" si="205"/>
        <v>16290</v>
      </c>
      <c r="AO703" s="24">
        <f t="shared" si="213"/>
        <v>42</v>
      </c>
      <c r="AP703" s="24">
        <f t="shared" ref="AP703:AP766" si="220">VLOOKUP(AO703,$Z$3:$AC$57,MATCH(AP$3,$Z$3:$AC$3,0),FALSE)</f>
        <v>3160</v>
      </c>
      <c r="AQ703" s="24" t="str">
        <f t="shared" si="215"/>
        <v>T3</v>
      </c>
      <c r="AR703" s="24">
        <f t="shared" si="216"/>
        <v>5</v>
      </c>
      <c r="AS703" s="24">
        <f t="shared" si="217"/>
        <v>4</v>
      </c>
      <c r="AT703" s="24">
        <f t="shared" si="206"/>
        <v>6</v>
      </c>
      <c r="AU703" s="24">
        <f t="shared" si="207"/>
        <v>45</v>
      </c>
      <c r="AV703" s="24">
        <f t="shared" si="208"/>
        <v>1</v>
      </c>
      <c r="AW703" s="24">
        <f t="shared" si="219"/>
        <v>113000</v>
      </c>
      <c r="AX703" s="24">
        <f t="shared" ref="AX703:AX766" si="221">VLOOKUP(AO703,$Z$3:$AC$57,MATCH(AX$3,$Z$3:$AC$3,0),FALSE)</f>
        <v>102</v>
      </c>
      <c r="AY703" s="24">
        <f t="shared" si="209"/>
        <v>3193</v>
      </c>
    </row>
    <row r="704" spans="31:51">
      <c r="AE704" s="24">
        <f t="shared" si="210"/>
        <v>22</v>
      </c>
      <c r="AF704" s="24">
        <f t="shared" si="201"/>
        <v>2140</v>
      </c>
      <c r="AG704" s="24" t="str">
        <f t="shared" si="211"/>
        <v>T2</v>
      </c>
      <c r="AH704" s="24">
        <f t="shared" si="203"/>
        <v>45</v>
      </c>
      <c r="AI704" s="24">
        <f t="shared" si="212"/>
        <v>26</v>
      </c>
      <c r="AJ704" s="24">
        <f t="shared" si="202"/>
        <v>100</v>
      </c>
      <c r="AK704" s="24">
        <f t="shared" si="204"/>
        <v>1660</v>
      </c>
      <c r="AL704" s="24">
        <f t="shared" si="205"/>
        <v>17800</v>
      </c>
      <c r="AM704" s="24">
        <f t="shared" si="205"/>
        <v>19920</v>
      </c>
      <c r="AO704" s="24">
        <f t="shared" si="213"/>
        <v>42</v>
      </c>
      <c r="AP704" s="24">
        <f t="shared" si="220"/>
        <v>3160</v>
      </c>
      <c r="AQ704" s="24" t="str">
        <f t="shared" si="215"/>
        <v>T3</v>
      </c>
      <c r="AR704" s="24">
        <f t="shared" si="216"/>
        <v>5</v>
      </c>
      <c r="AS704" s="24">
        <f t="shared" si="217"/>
        <v>5</v>
      </c>
      <c r="AT704" s="24">
        <f t="shared" si="206"/>
        <v>6</v>
      </c>
      <c r="AU704" s="24">
        <f t="shared" si="207"/>
        <v>45</v>
      </c>
      <c r="AV704" s="24">
        <f t="shared" si="208"/>
        <v>1</v>
      </c>
      <c r="AW704" s="24">
        <f t="shared" si="219"/>
        <v>113000</v>
      </c>
      <c r="AX704" s="24">
        <f t="shared" si="221"/>
        <v>102</v>
      </c>
      <c r="AY704" s="24">
        <f t="shared" si="209"/>
        <v>3405</v>
      </c>
    </row>
    <row r="705" spans="31:51">
      <c r="AE705" s="24">
        <f t="shared" si="210"/>
        <v>22</v>
      </c>
      <c r="AF705" s="24">
        <f t="shared" si="201"/>
        <v>2140</v>
      </c>
      <c r="AG705" s="24" t="str">
        <f t="shared" si="211"/>
        <v>T2</v>
      </c>
      <c r="AH705" s="24">
        <f t="shared" si="203"/>
        <v>45</v>
      </c>
      <c r="AI705" s="24">
        <f t="shared" si="212"/>
        <v>27</v>
      </c>
      <c r="AJ705" s="24">
        <f t="shared" si="202"/>
        <v>100</v>
      </c>
      <c r="AK705" s="24">
        <f t="shared" si="204"/>
        <v>1770</v>
      </c>
      <c r="AL705" s="24">
        <f t="shared" si="205"/>
        <v>21000</v>
      </c>
      <c r="AM705" s="24">
        <f t="shared" si="205"/>
        <v>23520</v>
      </c>
      <c r="AO705" s="24">
        <f t="shared" si="213"/>
        <v>42</v>
      </c>
      <c r="AP705" s="24">
        <f t="shared" si="220"/>
        <v>3160</v>
      </c>
      <c r="AQ705" s="24" t="str">
        <f t="shared" si="215"/>
        <v>T3</v>
      </c>
      <c r="AR705" s="24">
        <f t="shared" si="216"/>
        <v>6</v>
      </c>
      <c r="AS705" s="24">
        <f t="shared" si="217"/>
        <v>0</v>
      </c>
      <c r="AT705" s="24">
        <f t="shared" si="206"/>
        <v>6</v>
      </c>
      <c r="AU705" s="24">
        <f t="shared" si="207"/>
        <v>60</v>
      </c>
      <c r="AV705" s="24">
        <f t="shared" si="208"/>
        <v>1</v>
      </c>
      <c r="AW705" s="24">
        <f t="shared" si="219"/>
        <v>138000</v>
      </c>
      <c r="AX705" s="24">
        <f t="shared" si="221"/>
        <v>102</v>
      </c>
      <c r="AY705" s="24">
        <f t="shared" si="209"/>
        <v>3632</v>
      </c>
    </row>
    <row r="706" spans="31:51">
      <c r="AE706" s="24">
        <f t="shared" si="210"/>
        <v>22</v>
      </c>
      <c r="AF706" s="24">
        <f t="shared" si="201"/>
        <v>2140</v>
      </c>
      <c r="AG706" s="24" t="str">
        <f t="shared" si="211"/>
        <v>T2</v>
      </c>
      <c r="AH706" s="24">
        <f t="shared" si="203"/>
        <v>45</v>
      </c>
      <c r="AI706" s="24">
        <f t="shared" si="212"/>
        <v>28</v>
      </c>
      <c r="AJ706" s="24">
        <f t="shared" si="202"/>
        <v>100</v>
      </c>
      <c r="AK706" s="24">
        <f t="shared" si="204"/>
        <v>1880</v>
      </c>
      <c r="AL706" s="24">
        <f t="shared" si="205"/>
        <v>24500</v>
      </c>
      <c r="AM706" s="24">
        <f t="shared" si="205"/>
        <v>27150</v>
      </c>
      <c r="AO706" s="24">
        <f t="shared" si="213"/>
        <v>42</v>
      </c>
      <c r="AP706" s="24">
        <f t="shared" si="220"/>
        <v>3160</v>
      </c>
      <c r="AQ706" s="24" t="str">
        <f t="shared" si="215"/>
        <v>T3</v>
      </c>
      <c r="AR706" s="24">
        <f t="shared" si="216"/>
        <v>6</v>
      </c>
      <c r="AS706" s="24">
        <f t="shared" si="217"/>
        <v>1</v>
      </c>
      <c r="AT706" s="24">
        <f t="shared" si="206"/>
        <v>6</v>
      </c>
      <c r="AU706" s="24">
        <f t="shared" si="207"/>
        <v>60</v>
      </c>
      <c r="AV706" s="24">
        <f t="shared" si="208"/>
        <v>1</v>
      </c>
      <c r="AW706" s="24">
        <f t="shared" si="219"/>
        <v>965000</v>
      </c>
      <c r="AX706" s="24">
        <f t="shared" si="221"/>
        <v>102</v>
      </c>
      <c r="AY706" s="24">
        <f t="shared" si="209"/>
        <v>3860</v>
      </c>
    </row>
    <row r="707" spans="31:51">
      <c r="AE707" s="24">
        <f t="shared" si="210"/>
        <v>22</v>
      </c>
      <c r="AF707" s="24">
        <f t="shared" si="201"/>
        <v>2140</v>
      </c>
      <c r="AG707" s="24" t="str">
        <f t="shared" si="211"/>
        <v>T2</v>
      </c>
      <c r="AH707" s="24">
        <f t="shared" si="203"/>
        <v>45</v>
      </c>
      <c r="AI707" s="24">
        <f t="shared" si="212"/>
        <v>29</v>
      </c>
      <c r="AJ707" s="24">
        <f t="shared" si="202"/>
        <v>100</v>
      </c>
      <c r="AK707" s="24">
        <f t="shared" si="204"/>
        <v>1990</v>
      </c>
      <c r="AL707" s="24">
        <f t="shared" si="205"/>
        <v>27500</v>
      </c>
      <c r="AM707" s="24">
        <f t="shared" si="205"/>
        <v>30750</v>
      </c>
      <c r="AO707" s="24">
        <f t="shared" si="213"/>
        <v>42</v>
      </c>
      <c r="AP707" s="24">
        <f t="shared" si="220"/>
        <v>3160</v>
      </c>
      <c r="AQ707" s="24" t="str">
        <f t="shared" si="215"/>
        <v>T3</v>
      </c>
      <c r="AR707" s="24">
        <f t="shared" si="216"/>
        <v>6</v>
      </c>
      <c r="AS707" s="24">
        <f t="shared" si="217"/>
        <v>2</v>
      </c>
      <c r="AT707" s="24">
        <f t="shared" si="206"/>
        <v>6</v>
      </c>
      <c r="AU707" s="24">
        <f t="shared" si="207"/>
        <v>60</v>
      </c>
      <c r="AV707" s="24">
        <f t="shared" si="208"/>
        <v>1</v>
      </c>
      <c r="AW707" s="24">
        <f t="shared" si="219"/>
        <v>965000</v>
      </c>
      <c r="AX707" s="24">
        <f t="shared" si="221"/>
        <v>102</v>
      </c>
      <c r="AY707" s="24">
        <f t="shared" si="209"/>
        <v>4088</v>
      </c>
    </row>
    <row r="708" spans="31:51">
      <c r="AE708" s="24">
        <f t="shared" si="210"/>
        <v>22</v>
      </c>
      <c r="AF708" s="24">
        <f t="shared" ref="AF708:AF771" si="222">VLOOKUP(AE708,$Z$3:$AC$57,MATCH(AF$3,$Z$3:$AC$3,0),FALSE)</f>
        <v>2140</v>
      </c>
      <c r="AG708" s="24" t="str">
        <f t="shared" si="211"/>
        <v>T2</v>
      </c>
      <c r="AH708" s="24">
        <f t="shared" si="203"/>
        <v>45</v>
      </c>
      <c r="AI708" s="24">
        <f t="shared" si="212"/>
        <v>30</v>
      </c>
      <c r="AJ708" s="24">
        <f t="shared" ref="AJ708:AJ771" si="223">VLOOKUP(AE708,$Z$3:$AC$57,MATCH(AJ$3,$Z$3:$AC$3,0),FALSE)</f>
        <v>100</v>
      </c>
      <c r="AK708" s="24">
        <f t="shared" si="204"/>
        <v>2100</v>
      </c>
      <c r="AL708" s="24">
        <f t="shared" si="205"/>
        <v>31000</v>
      </c>
      <c r="AM708" s="24">
        <f t="shared" si="205"/>
        <v>34380</v>
      </c>
      <c r="AO708" s="24">
        <f t="shared" si="213"/>
        <v>42</v>
      </c>
      <c r="AP708" s="24">
        <f t="shared" si="220"/>
        <v>3160</v>
      </c>
      <c r="AQ708" s="24" t="str">
        <f t="shared" si="215"/>
        <v>T3</v>
      </c>
      <c r="AR708" s="24">
        <f t="shared" si="216"/>
        <v>6</v>
      </c>
      <c r="AS708" s="24">
        <f t="shared" si="217"/>
        <v>3</v>
      </c>
      <c r="AT708" s="24">
        <f t="shared" si="206"/>
        <v>6</v>
      </c>
      <c r="AU708" s="24">
        <f t="shared" si="207"/>
        <v>60</v>
      </c>
      <c r="AV708" s="24">
        <f t="shared" si="208"/>
        <v>1</v>
      </c>
      <c r="AW708" s="24">
        <f t="shared" si="219"/>
        <v>965000</v>
      </c>
      <c r="AX708" s="24">
        <f t="shared" si="221"/>
        <v>102</v>
      </c>
      <c r="AY708" s="24">
        <f t="shared" si="209"/>
        <v>4316</v>
      </c>
    </row>
    <row r="709" spans="31:51">
      <c r="AE709" s="24">
        <f t="shared" si="210"/>
        <v>22</v>
      </c>
      <c r="AF709" s="24">
        <f t="shared" si="222"/>
        <v>2140</v>
      </c>
      <c r="AG709" s="24" t="str">
        <f t="shared" si="211"/>
        <v>T2</v>
      </c>
      <c r="AH709" s="24">
        <f t="shared" ref="AH709:AH772" si="224">VLOOKUP(VLOOKUP(AG709,$B$3:$D$6,3,FALSE),$F$3:$G$9,2,FALSE)</f>
        <v>45</v>
      </c>
      <c r="AI709" s="24">
        <f t="shared" si="212"/>
        <v>31</v>
      </c>
      <c r="AJ709" s="24">
        <f t="shared" si="223"/>
        <v>100</v>
      </c>
      <c r="AK709" s="24">
        <f t="shared" ref="AK709:AK772" si="225">VLOOKUP(AI709,$T$3:$X$63,MATCH("累计属性",$T$3:$X$3,0),FALSE)</f>
        <v>2245</v>
      </c>
      <c r="AL709" s="24">
        <f t="shared" ref="AL709:AM772" si="226">VLOOKUP($AI709,$T$3:$X$63,MATCH(AL$3,$T$3:$X$3,0),FALSE)</f>
        <v>25500</v>
      </c>
      <c r="AM709" s="24">
        <f t="shared" si="226"/>
        <v>15780</v>
      </c>
      <c r="AO709" s="24">
        <f t="shared" si="213"/>
        <v>42</v>
      </c>
      <c r="AP709" s="24">
        <f t="shared" si="220"/>
        <v>3160</v>
      </c>
      <c r="AQ709" s="24" t="str">
        <f t="shared" si="215"/>
        <v>T3</v>
      </c>
      <c r="AR709" s="24">
        <f t="shared" si="216"/>
        <v>6</v>
      </c>
      <c r="AS709" s="24">
        <f t="shared" si="217"/>
        <v>4</v>
      </c>
      <c r="AT709" s="24">
        <f t="shared" ref="AT709:AT772" si="227">VLOOKUP($AQ709,$B$3:$D$6,MATCH(AT$3,$B$3:$D$3,0),FALSE)</f>
        <v>6</v>
      </c>
      <c r="AU709" s="24">
        <f t="shared" ref="AU709:AU772" si="228">VLOOKUP($AR709,$F$3:$G$9,MATCH(AU$3,$F$3:$G$3,0),FALSE)</f>
        <v>60</v>
      </c>
      <c r="AV709" s="24">
        <f t="shared" ref="AV709:AV772" si="229">IF(AP709&lt;&gt;AP710,0,1)</f>
        <v>1</v>
      </c>
      <c r="AW709" s="24">
        <f t="shared" ref="AW709:AW772" si="230">VLOOKUP($AR709&amp;"星"&amp;$AS709&amp;"亮",$I$3:$R$57,MATCH(AW$3,$I$3:$R$3,0),FALSE)</f>
        <v>965000</v>
      </c>
      <c r="AX709" s="24">
        <f t="shared" si="221"/>
        <v>102</v>
      </c>
      <c r="AY709" s="24">
        <f t="shared" ref="AY709:AY772" si="231">VLOOKUP($AR709&amp;"星"&amp;$AS709&amp;"亮",$I$3:$R$57,MATCH(AY$3,$I$3:$R$3,0),FALSE)</f>
        <v>4544</v>
      </c>
    </row>
    <row r="710" spans="31:51">
      <c r="AE710" s="24">
        <f t="shared" ref="AE710:AE773" si="232">IF(AH709=AI709,AE709+1,AE709)</f>
        <v>22</v>
      </c>
      <c r="AF710" s="24">
        <f t="shared" si="222"/>
        <v>2140</v>
      </c>
      <c r="AG710" s="24" t="str">
        <f t="shared" ref="AG710:AG773" si="233">"T"&amp;LEFT(AF710,1)</f>
        <v>T2</v>
      </c>
      <c r="AH710" s="24">
        <f t="shared" si="224"/>
        <v>45</v>
      </c>
      <c r="AI710" s="24">
        <f t="shared" ref="AI710:AI773" si="234">IF(AH709=AI709,1,AI709+1)</f>
        <v>32</v>
      </c>
      <c r="AJ710" s="24">
        <f t="shared" si="223"/>
        <v>100</v>
      </c>
      <c r="AK710" s="24">
        <f t="shared" si="225"/>
        <v>2390</v>
      </c>
      <c r="AL710" s="24">
        <f t="shared" si="226"/>
        <v>35000</v>
      </c>
      <c r="AM710" s="24">
        <f t="shared" si="226"/>
        <v>21930</v>
      </c>
      <c r="AO710" s="24">
        <f t="shared" si="213"/>
        <v>42</v>
      </c>
      <c r="AP710" s="24">
        <f t="shared" si="220"/>
        <v>3160</v>
      </c>
      <c r="AQ710" s="24" t="str">
        <f t="shared" si="215"/>
        <v>T3</v>
      </c>
      <c r="AR710" s="24">
        <f t="shared" si="216"/>
        <v>6</v>
      </c>
      <c r="AS710" s="24">
        <f t="shared" si="217"/>
        <v>5</v>
      </c>
      <c r="AT710" s="24">
        <f t="shared" si="227"/>
        <v>6</v>
      </c>
      <c r="AU710" s="24">
        <f t="shared" si="228"/>
        <v>60</v>
      </c>
      <c r="AV710" s="24">
        <f t="shared" si="229"/>
        <v>1</v>
      </c>
      <c r="AW710" s="24">
        <f t="shared" si="230"/>
        <v>965000</v>
      </c>
      <c r="AX710" s="24">
        <f t="shared" si="221"/>
        <v>102</v>
      </c>
      <c r="AY710" s="24">
        <f t="shared" si="231"/>
        <v>4772</v>
      </c>
    </row>
    <row r="711" spans="31:51">
      <c r="AE711" s="24">
        <f t="shared" si="232"/>
        <v>22</v>
      </c>
      <c r="AF711" s="24">
        <f t="shared" si="222"/>
        <v>2140</v>
      </c>
      <c r="AG711" s="24" t="str">
        <f t="shared" si="233"/>
        <v>T2</v>
      </c>
      <c r="AH711" s="24">
        <f t="shared" si="224"/>
        <v>45</v>
      </c>
      <c r="AI711" s="24">
        <f t="shared" si="234"/>
        <v>33</v>
      </c>
      <c r="AJ711" s="24">
        <f t="shared" si="223"/>
        <v>100</v>
      </c>
      <c r="AK711" s="24">
        <f t="shared" si="225"/>
        <v>2535</v>
      </c>
      <c r="AL711" s="24">
        <f t="shared" si="226"/>
        <v>45000</v>
      </c>
      <c r="AM711" s="24">
        <f t="shared" si="226"/>
        <v>28050</v>
      </c>
      <c r="AO711" s="24">
        <f t="shared" si="213"/>
        <v>42</v>
      </c>
      <c r="AP711" s="24">
        <f t="shared" si="220"/>
        <v>3160</v>
      </c>
      <c r="AQ711" s="24" t="str">
        <f t="shared" si="215"/>
        <v>T3</v>
      </c>
      <c r="AR711" s="24">
        <f t="shared" si="216"/>
        <v>6</v>
      </c>
      <c r="AS711" s="24">
        <f t="shared" si="217"/>
        <v>6</v>
      </c>
      <c r="AT711" s="24">
        <f t="shared" si="227"/>
        <v>6</v>
      </c>
      <c r="AU711" s="24">
        <f t="shared" si="228"/>
        <v>60</v>
      </c>
      <c r="AV711" s="24">
        <f t="shared" si="229"/>
        <v>0</v>
      </c>
      <c r="AW711" s="24">
        <f t="shared" si="230"/>
        <v>965000</v>
      </c>
      <c r="AX711" s="24">
        <f t="shared" si="221"/>
        <v>102</v>
      </c>
      <c r="AY711" s="24">
        <f t="shared" si="231"/>
        <v>5000</v>
      </c>
    </row>
    <row r="712" spans="31:51">
      <c r="AE712" s="24">
        <f t="shared" si="232"/>
        <v>22</v>
      </c>
      <c r="AF712" s="24">
        <f t="shared" si="222"/>
        <v>2140</v>
      </c>
      <c r="AG712" s="24" t="str">
        <f t="shared" si="233"/>
        <v>T2</v>
      </c>
      <c r="AH712" s="24">
        <f t="shared" si="224"/>
        <v>45</v>
      </c>
      <c r="AI712" s="24">
        <f t="shared" si="234"/>
        <v>34</v>
      </c>
      <c r="AJ712" s="24">
        <f t="shared" si="223"/>
        <v>100</v>
      </c>
      <c r="AK712" s="24">
        <f t="shared" si="225"/>
        <v>2680</v>
      </c>
      <c r="AL712" s="24">
        <f t="shared" si="226"/>
        <v>55000</v>
      </c>
      <c r="AM712" s="24">
        <f t="shared" si="226"/>
        <v>34200</v>
      </c>
      <c r="AO712" s="24">
        <f t="shared" si="213"/>
        <v>43</v>
      </c>
      <c r="AP712" s="24">
        <f t="shared" si="220"/>
        <v>3210</v>
      </c>
      <c r="AQ712" s="24" t="str">
        <f t="shared" si="215"/>
        <v>T3</v>
      </c>
      <c r="AR712" s="24">
        <f t="shared" si="216"/>
        <v>3</v>
      </c>
      <c r="AS712" s="24">
        <f t="shared" si="217"/>
        <v>0</v>
      </c>
      <c r="AT712" s="24">
        <f t="shared" si="227"/>
        <v>6</v>
      </c>
      <c r="AU712" s="24">
        <f t="shared" si="228"/>
        <v>20</v>
      </c>
      <c r="AV712" s="24">
        <f t="shared" si="229"/>
        <v>1</v>
      </c>
      <c r="AW712" s="24">
        <f t="shared" si="230"/>
        <v>650</v>
      </c>
      <c r="AX712" s="24">
        <f t="shared" si="221"/>
        <v>101</v>
      </c>
      <c r="AY712" s="24">
        <f t="shared" si="231"/>
        <v>737</v>
      </c>
    </row>
    <row r="713" spans="31:51">
      <c r="AE713" s="24">
        <f t="shared" si="232"/>
        <v>22</v>
      </c>
      <c r="AF713" s="24">
        <f t="shared" si="222"/>
        <v>2140</v>
      </c>
      <c r="AG713" s="24" t="str">
        <f t="shared" si="233"/>
        <v>T2</v>
      </c>
      <c r="AH713" s="24">
        <f t="shared" si="224"/>
        <v>45</v>
      </c>
      <c r="AI713" s="24">
        <f t="shared" si="234"/>
        <v>35</v>
      </c>
      <c r="AJ713" s="24">
        <f t="shared" si="223"/>
        <v>100</v>
      </c>
      <c r="AK713" s="24">
        <f t="shared" si="225"/>
        <v>2825</v>
      </c>
      <c r="AL713" s="24">
        <f t="shared" si="226"/>
        <v>64000</v>
      </c>
      <c r="AM713" s="24">
        <f t="shared" si="226"/>
        <v>40350</v>
      </c>
      <c r="AO713" s="24">
        <f t="shared" si="213"/>
        <v>43</v>
      </c>
      <c r="AP713" s="24">
        <f t="shared" si="220"/>
        <v>3210</v>
      </c>
      <c r="AQ713" s="24" t="str">
        <f t="shared" si="215"/>
        <v>T3</v>
      </c>
      <c r="AR713" s="24">
        <f t="shared" si="216"/>
        <v>3</v>
      </c>
      <c r="AS713" s="24">
        <f t="shared" si="217"/>
        <v>1</v>
      </c>
      <c r="AT713" s="24">
        <f t="shared" si="227"/>
        <v>6</v>
      </c>
      <c r="AU713" s="24">
        <f t="shared" si="228"/>
        <v>20</v>
      </c>
      <c r="AV713" s="24">
        <f t="shared" si="229"/>
        <v>1</v>
      </c>
      <c r="AW713" s="24">
        <f t="shared" si="230"/>
        <v>2600</v>
      </c>
      <c r="AX713" s="24">
        <f t="shared" si="221"/>
        <v>101</v>
      </c>
      <c r="AY713" s="24">
        <f t="shared" si="231"/>
        <v>899</v>
      </c>
    </row>
    <row r="714" spans="31:51">
      <c r="AE714" s="24">
        <f t="shared" si="232"/>
        <v>22</v>
      </c>
      <c r="AF714" s="24">
        <f t="shared" si="222"/>
        <v>2140</v>
      </c>
      <c r="AG714" s="24" t="str">
        <f t="shared" si="233"/>
        <v>T2</v>
      </c>
      <c r="AH714" s="24">
        <f t="shared" si="224"/>
        <v>45</v>
      </c>
      <c r="AI714" s="24">
        <f t="shared" si="234"/>
        <v>36</v>
      </c>
      <c r="AJ714" s="24">
        <f t="shared" si="223"/>
        <v>100</v>
      </c>
      <c r="AK714" s="24">
        <f t="shared" si="225"/>
        <v>2970</v>
      </c>
      <c r="AL714" s="24">
        <f t="shared" si="226"/>
        <v>74000</v>
      </c>
      <c r="AM714" s="24">
        <f t="shared" si="226"/>
        <v>46470</v>
      </c>
      <c r="AO714" s="24">
        <f t="shared" si="213"/>
        <v>43</v>
      </c>
      <c r="AP714" s="24">
        <f t="shared" si="220"/>
        <v>3210</v>
      </c>
      <c r="AQ714" s="24" t="str">
        <f t="shared" si="215"/>
        <v>T3</v>
      </c>
      <c r="AR714" s="24">
        <f t="shared" si="216"/>
        <v>3</v>
      </c>
      <c r="AS714" s="24">
        <f t="shared" si="217"/>
        <v>2</v>
      </c>
      <c r="AT714" s="24">
        <f t="shared" si="227"/>
        <v>6</v>
      </c>
      <c r="AU714" s="24">
        <f t="shared" si="228"/>
        <v>20</v>
      </c>
      <c r="AV714" s="24">
        <f t="shared" si="229"/>
        <v>1</v>
      </c>
      <c r="AW714" s="24">
        <f t="shared" si="230"/>
        <v>2600</v>
      </c>
      <c r="AX714" s="24">
        <f t="shared" si="221"/>
        <v>101</v>
      </c>
      <c r="AY714" s="24">
        <f t="shared" si="231"/>
        <v>1061</v>
      </c>
    </row>
    <row r="715" spans="31:51">
      <c r="AE715" s="24">
        <f t="shared" si="232"/>
        <v>22</v>
      </c>
      <c r="AF715" s="24">
        <f t="shared" si="222"/>
        <v>2140</v>
      </c>
      <c r="AG715" s="24" t="str">
        <f t="shared" si="233"/>
        <v>T2</v>
      </c>
      <c r="AH715" s="24">
        <f t="shared" si="224"/>
        <v>45</v>
      </c>
      <c r="AI715" s="24">
        <f t="shared" si="234"/>
        <v>37</v>
      </c>
      <c r="AJ715" s="24">
        <f t="shared" si="223"/>
        <v>100</v>
      </c>
      <c r="AK715" s="24">
        <f t="shared" si="225"/>
        <v>3115</v>
      </c>
      <c r="AL715" s="24">
        <f t="shared" si="226"/>
        <v>84000</v>
      </c>
      <c r="AM715" s="24">
        <f t="shared" si="226"/>
        <v>52620</v>
      </c>
      <c r="AO715" s="24">
        <f t="shared" si="213"/>
        <v>43</v>
      </c>
      <c r="AP715" s="24">
        <f t="shared" si="220"/>
        <v>3210</v>
      </c>
      <c r="AQ715" s="24" t="str">
        <f t="shared" si="215"/>
        <v>T3</v>
      </c>
      <c r="AR715" s="24">
        <f t="shared" si="216"/>
        <v>3</v>
      </c>
      <c r="AS715" s="24">
        <f t="shared" si="217"/>
        <v>3</v>
      </c>
      <c r="AT715" s="24">
        <f t="shared" si="227"/>
        <v>6</v>
      </c>
      <c r="AU715" s="24">
        <f t="shared" si="228"/>
        <v>20</v>
      </c>
      <c r="AV715" s="24">
        <f t="shared" si="229"/>
        <v>1</v>
      </c>
      <c r="AW715" s="24">
        <f t="shared" si="230"/>
        <v>2600</v>
      </c>
      <c r="AX715" s="24">
        <f t="shared" si="221"/>
        <v>101</v>
      </c>
      <c r="AY715" s="24">
        <f t="shared" si="231"/>
        <v>1223</v>
      </c>
    </row>
    <row r="716" spans="31:51">
      <c r="AE716" s="24">
        <f t="shared" si="232"/>
        <v>22</v>
      </c>
      <c r="AF716" s="24">
        <f t="shared" si="222"/>
        <v>2140</v>
      </c>
      <c r="AG716" s="24" t="str">
        <f t="shared" si="233"/>
        <v>T2</v>
      </c>
      <c r="AH716" s="24">
        <f t="shared" si="224"/>
        <v>45</v>
      </c>
      <c r="AI716" s="24">
        <f t="shared" si="234"/>
        <v>38</v>
      </c>
      <c r="AJ716" s="24">
        <f t="shared" si="223"/>
        <v>100</v>
      </c>
      <c r="AK716" s="24">
        <f t="shared" si="225"/>
        <v>3260</v>
      </c>
      <c r="AL716" s="24">
        <f t="shared" si="226"/>
        <v>94000</v>
      </c>
      <c r="AM716" s="24">
        <f t="shared" si="226"/>
        <v>58770</v>
      </c>
      <c r="AO716" s="24">
        <f t="shared" si="213"/>
        <v>43</v>
      </c>
      <c r="AP716" s="24">
        <f t="shared" si="220"/>
        <v>3210</v>
      </c>
      <c r="AQ716" s="24" t="str">
        <f t="shared" si="215"/>
        <v>T3</v>
      </c>
      <c r="AR716" s="24">
        <f t="shared" si="216"/>
        <v>4</v>
      </c>
      <c r="AS716" s="24">
        <f t="shared" si="217"/>
        <v>0</v>
      </c>
      <c r="AT716" s="24">
        <f t="shared" si="227"/>
        <v>6</v>
      </c>
      <c r="AU716" s="24">
        <f t="shared" si="228"/>
        <v>30</v>
      </c>
      <c r="AV716" s="24">
        <f t="shared" si="229"/>
        <v>1</v>
      </c>
      <c r="AW716" s="24">
        <f t="shared" si="230"/>
        <v>3100</v>
      </c>
      <c r="AX716" s="24">
        <f t="shared" si="221"/>
        <v>101</v>
      </c>
      <c r="AY716" s="24">
        <f t="shared" si="231"/>
        <v>1405</v>
      </c>
    </row>
    <row r="717" spans="31:51">
      <c r="AE717" s="24">
        <f t="shared" si="232"/>
        <v>22</v>
      </c>
      <c r="AF717" s="24">
        <f t="shared" si="222"/>
        <v>2140</v>
      </c>
      <c r="AG717" s="24" t="str">
        <f t="shared" si="233"/>
        <v>T2</v>
      </c>
      <c r="AH717" s="24">
        <f t="shared" si="224"/>
        <v>45</v>
      </c>
      <c r="AI717" s="24">
        <f t="shared" si="234"/>
        <v>39</v>
      </c>
      <c r="AJ717" s="24">
        <f t="shared" si="223"/>
        <v>100</v>
      </c>
      <c r="AK717" s="24">
        <f t="shared" si="225"/>
        <v>3405</v>
      </c>
      <c r="AL717" s="24">
        <f t="shared" si="226"/>
        <v>104000</v>
      </c>
      <c r="AM717" s="24">
        <f t="shared" si="226"/>
        <v>64890</v>
      </c>
      <c r="AO717" s="24">
        <f t="shared" si="213"/>
        <v>43</v>
      </c>
      <c r="AP717" s="24">
        <f t="shared" si="220"/>
        <v>3210</v>
      </c>
      <c r="AQ717" s="24" t="str">
        <f t="shared" si="215"/>
        <v>T3</v>
      </c>
      <c r="AR717" s="24">
        <f t="shared" si="216"/>
        <v>4</v>
      </c>
      <c r="AS717" s="24">
        <f t="shared" si="217"/>
        <v>1</v>
      </c>
      <c r="AT717" s="24">
        <f t="shared" si="227"/>
        <v>6</v>
      </c>
      <c r="AU717" s="24">
        <f t="shared" si="228"/>
        <v>30</v>
      </c>
      <c r="AV717" s="24">
        <f t="shared" si="229"/>
        <v>1</v>
      </c>
      <c r="AW717" s="24">
        <f t="shared" si="230"/>
        <v>15500</v>
      </c>
      <c r="AX717" s="24">
        <f t="shared" si="221"/>
        <v>101</v>
      </c>
      <c r="AY717" s="24">
        <f t="shared" si="231"/>
        <v>1587</v>
      </c>
    </row>
    <row r="718" spans="31:51">
      <c r="AE718" s="24">
        <f t="shared" si="232"/>
        <v>22</v>
      </c>
      <c r="AF718" s="24">
        <f t="shared" si="222"/>
        <v>2140</v>
      </c>
      <c r="AG718" s="24" t="str">
        <f t="shared" si="233"/>
        <v>T2</v>
      </c>
      <c r="AH718" s="24">
        <f t="shared" si="224"/>
        <v>45</v>
      </c>
      <c r="AI718" s="24">
        <f t="shared" si="234"/>
        <v>40</v>
      </c>
      <c r="AJ718" s="24">
        <f t="shared" si="223"/>
        <v>100</v>
      </c>
      <c r="AK718" s="24">
        <f t="shared" si="225"/>
        <v>3550</v>
      </c>
      <c r="AL718" s="24">
        <f t="shared" si="226"/>
        <v>114000</v>
      </c>
      <c r="AM718" s="24">
        <f t="shared" si="226"/>
        <v>71040</v>
      </c>
      <c r="AO718" s="24">
        <f t="shared" si="213"/>
        <v>43</v>
      </c>
      <c r="AP718" s="24">
        <f t="shared" si="220"/>
        <v>3210</v>
      </c>
      <c r="AQ718" s="24" t="str">
        <f t="shared" si="215"/>
        <v>T3</v>
      </c>
      <c r="AR718" s="24">
        <f t="shared" si="216"/>
        <v>4</v>
      </c>
      <c r="AS718" s="24">
        <f t="shared" si="217"/>
        <v>2</v>
      </c>
      <c r="AT718" s="24">
        <f t="shared" si="227"/>
        <v>6</v>
      </c>
      <c r="AU718" s="24">
        <f t="shared" si="228"/>
        <v>30</v>
      </c>
      <c r="AV718" s="24">
        <f t="shared" si="229"/>
        <v>1</v>
      </c>
      <c r="AW718" s="24">
        <f t="shared" si="230"/>
        <v>15500</v>
      </c>
      <c r="AX718" s="24">
        <f t="shared" si="221"/>
        <v>101</v>
      </c>
      <c r="AY718" s="24">
        <f t="shared" si="231"/>
        <v>1769</v>
      </c>
    </row>
    <row r="719" spans="31:51">
      <c r="AE719" s="24">
        <f t="shared" si="232"/>
        <v>22</v>
      </c>
      <c r="AF719" s="24">
        <f t="shared" si="222"/>
        <v>2140</v>
      </c>
      <c r="AG719" s="24" t="str">
        <f t="shared" si="233"/>
        <v>T2</v>
      </c>
      <c r="AH719" s="24">
        <f t="shared" si="224"/>
        <v>45</v>
      </c>
      <c r="AI719" s="24">
        <f t="shared" si="234"/>
        <v>41</v>
      </c>
      <c r="AJ719" s="24">
        <f t="shared" si="223"/>
        <v>100</v>
      </c>
      <c r="AK719" s="24">
        <f t="shared" si="225"/>
        <v>3695</v>
      </c>
      <c r="AL719" s="24">
        <f t="shared" si="226"/>
        <v>125000</v>
      </c>
      <c r="AM719" s="24">
        <f t="shared" si="226"/>
        <v>77190</v>
      </c>
      <c r="AO719" s="24">
        <f t="shared" si="213"/>
        <v>43</v>
      </c>
      <c r="AP719" s="24">
        <f t="shared" si="220"/>
        <v>3210</v>
      </c>
      <c r="AQ719" s="24" t="str">
        <f t="shared" si="215"/>
        <v>T3</v>
      </c>
      <c r="AR719" s="24">
        <f t="shared" si="216"/>
        <v>4</v>
      </c>
      <c r="AS719" s="24">
        <f t="shared" si="217"/>
        <v>3</v>
      </c>
      <c r="AT719" s="24">
        <f t="shared" si="227"/>
        <v>6</v>
      </c>
      <c r="AU719" s="24">
        <f t="shared" si="228"/>
        <v>30</v>
      </c>
      <c r="AV719" s="24">
        <f t="shared" si="229"/>
        <v>1</v>
      </c>
      <c r="AW719" s="24">
        <f t="shared" si="230"/>
        <v>15500</v>
      </c>
      <c r="AX719" s="24">
        <f t="shared" si="221"/>
        <v>101</v>
      </c>
      <c r="AY719" s="24">
        <f t="shared" si="231"/>
        <v>1951</v>
      </c>
    </row>
    <row r="720" spans="31:51">
      <c r="AE720" s="24">
        <f t="shared" si="232"/>
        <v>22</v>
      </c>
      <c r="AF720" s="24">
        <f t="shared" si="222"/>
        <v>2140</v>
      </c>
      <c r="AG720" s="24" t="str">
        <f t="shared" si="233"/>
        <v>T2</v>
      </c>
      <c r="AH720" s="24">
        <f t="shared" si="224"/>
        <v>45</v>
      </c>
      <c r="AI720" s="24">
        <f t="shared" si="234"/>
        <v>42</v>
      </c>
      <c r="AJ720" s="24">
        <f t="shared" si="223"/>
        <v>100</v>
      </c>
      <c r="AK720" s="24">
        <f t="shared" si="225"/>
        <v>3840</v>
      </c>
      <c r="AL720" s="24">
        <f t="shared" si="226"/>
        <v>135000</v>
      </c>
      <c r="AM720" s="24">
        <f t="shared" si="226"/>
        <v>83310</v>
      </c>
      <c r="AO720" s="24">
        <f t="shared" si="213"/>
        <v>43</v>
      </c>
      <c r="AP720" s="24">
        <f t="shared" si="220"/>
        <v>3210</v>
      </c>
      <c r="AQ720" s="24" t="str">
        <f t="shared" si="215"/>
        <v>T3</v>
      </c>
      <c r="AR720" s="24">
        <f t="shared" si="216"/>
        <v>4</v>
      </c>
      <c r="AS720" s="24">
        <f t="shared" si="217"/>
        <v>4</v>
      </c>
      <c r="AT720" s="24">
        <f t="shared" si="227"/>
        <v>6</v>
      </c>
      <c r="AU720" s="24">
        <f t="shared" si="228"/>
        <v>30</v>
      </c>
      <c r="AV720" s="24">
        <f t="shared" si="229"/>
        <v>1</v>
      </c>
      <c r="AW720" s="24">
        <f t="shared" si="230"/>
        <v>15500</v>
      </c>
      <c r="AX720" s="24">
        <f t="shared" si="221"/>
        <v>101</v>
      </c>
      <c r="AY720" s="24">
        <f t="shared" si="231"/>
        <v>2133</v>
      </c>
    </row>
    <row r="721" spans="31:51">
      <c r="AE721" s="24">
        <f t="shared" si="232"/>
        <v>22</v>
      </c>
      <c r="AF721" s="24">
        <f t="shared" si="222"/>
        <v>2140</v>
      </c>
      <c r="AG721" s="24" t="str">
        <f t="shared" si="233"/>
        <v>T2</v>
      </c>
      <c r="AH721" s="24">
        <f t="shared" si="224"/>
        <v>45</v>
      </c>
      <c r="AI721" s="24">
        <f t="shared" si="234"/>
        <v>43</v>
      </c>
      <c r="AJ721" s="24">
        <f t="shared" si="223"/>
        <v>100</v>
      </c>
      <c r="AK721" s="24">
        <f t="shared" si="225"/>
        <v>3985</v>
      </c>
      <c r="AL721" s="24">
        <f t="shared" si="226"/>
        <v>145000</v>
      </c>
      <c r="AM721" s="24">
        <f t="shared" si="226"/>
        <v>89460</v>
      </c>
      <c r="AO721" s="24">
        <f t="shared" si="213"/>
        <v>43</v>
      </c>
      <c r="AP721" s="24">
        <f t="shared" si="220"/>
        <v>3210</v>
      </c>
      <c r="AQ721" s="24" t="str">
        <f t="shared" si="215"/>
        <v>T3</v>
      </c>
      <c r="AR721" s="24">
        <f t="shared" si="216"/>
        <v>5</v>
      </c>
      <c r="AS721" s="24">
        <f t="shared" si="217"/>
        <v>0</v>
      </c>
      <c r="AT721" s="24">
        <f t="shared" si="227"/>
        <v>6</v>
      </c>
      <c r="AU721" s="24">
        <f t="shared" si="228"/>
        <v>45</v>
      </c>
      <c r="AV721" s="24">
        <f t="shared" si="229"/>
        <v>1</v>
      </c>
      <c r="AW721" s="24">
        <f t="shared" si="230"/>
        <v>19000</v>
      </c>
      <c r="AX721" s="24">
        <f t="shared" si="221"/>
        <v>101</v>
      </c>
      <c r="AY721" s="24">
        <f t="shared" si="231"/>
        <v>2345</v>
      </c>
    </row>
    <row r="722" spans="31:51">
      <c r="AE722" s="24">
        <f t="shared" si="232"/>
        <v>22</v>
      </c>
      <c r="AF722" s="24">
        <f t="shared" si="222"/>
        <v>2140</v>
      </c>
      <c r="AG722" s="24" t="str">
        <f t="shared" si="233"/>
        <v>T2</v>
      </c>
      <c r="AH722" s="24">
        <f t="shared" si="224"/>
        <v>45</v>
      </c>
      <c r="AI722" s="24">
        <f t="shared" si="234"/>
        <v>44</v>
      </c>
      <c r="AJ722" s="24">
        <f t="shared" si="223"/>
        <v>100</v>
      </c>
      <c r="AK722" s="24">
        <f t="shared" si="225"/>
        <v>4130</v>
      </c>
      <c r="AL722" s="24">
        <f t="shared" si="226"/>
        <v>155000</v>
      </c>
      <c r="AM722" s="24">
        <f t="shared" si="226"/>
        <v>95580</v>
      </c>
      <c r="AO722" s="24">
        <f t="shared" si="213"/>
        <v>43</v>
      </c>
      <c r="AP722" s="24">
        <f t="shared" si="220"/>
        <v>3210</v>
      </c>
      <c r="AQ722" s="24" t="str">
        <f t="shared" si="215"/>
        <v>T3</v>
      </c>
      <c r="AR722" s="24">
        <f t="shared" si="216"/>
        <v>5</v>
      </c>
      <c r="AS722" s="24">
        <f t="shared" si="217"/>
        <v>1</v>
      </c>
      <c r="AT722" s="24">
        <f t="shared" si="227"/>
        <v>6</v>
      </c>
      <c r="AU722" s="24">
        <f t="shared" si="228"/>
        <v>45</v>
      </c>
      <c r="AV722" s="24">
        <f t="shared" si="229"/>
        <v>1</v>
      </c>
      <c r="AW722" s="24">
        <f t="shared" si="230"/>
        <v>113000</v>
      </c>
      <c r="AX722" s="24">
        <f t="shared" si="221"/>
        <v>101</v>
      </c>
      <c r="AY722" s="24">
        <f t="shared" si="231"/>
        <v>2557</v>
      </c>
    </row>
    <row r="723" spans="31:51">
      <c r="AE723" s="24">
        <f t="shared" si="232"/>
        <v>22</v>
      </c>
      <c r="AF723" s="24">
        <f t="shared" si="222"/>
        <v>2140</v>
      </c>
      <c r="AG723" s="24" t="str">
        <f t="shared" si="233"/>
        <v>T2</v>
      </c>
      <c r="AH723" s="24">
        <f t="shared" si="224"/>
        <v>45</v>
      </c>
      <c r="AI723" s="24">
        <f t="shared" si="234"/>
        <v>45</v>
      </c>
      <c r="AJ723" s="24">
        <f t="shared" si="223"/>
        <v>100</v>
      </c>
      <c r="AK723" s="24">
        <f t="shared" si="225"/>
        <v>4275</v>
      </c>
      <c r="AL723" s="24">
        <f t="shared" si="226"/>
        <v>165000</v>
      </c>
      <c r="AM723" s="24">
        <f t="shared" si="226"/>
        <v>101730</v>
      </c>
      <c r="AO723" s="24">
        <f t="shared" si="213"/>
        <v>43</v>
      </c>
      <c r="AP723" s="24">
        <f t="shared" si="220"/>
        <v>3210</v>
      </c>
      <c r="AQ723" s="24" t="str">
        <f t="shared" si="215"/>
        <v>T3</v>
      </c>
      <c r="AR723" s="24">
        <f t="shared" si="216"/>
        <v>5</v>
      </c>
      <c r="AS723" s="24">
        <f t="shared" si="217"/>
        <v>2</v>
      </c>
      <c r="AT723" s="24">
        <f t="shared" si="227"/>
        <v>6</v>
      </c>
      <c r="AU723" s="24">
        <f t="shared" si="228"/>
        <v>45</v>
      </c>
      <c r="AV723" s="24">
        <f t="shared" si="229"/>
        <v>1</v>
      </c>
      <c r="AW723" s="24">
        <f t="shared" si="230"/>
        <v>113000</v>
      </c>
      <c r="AX723" s="24">
        <f t="shared" si="221"/>
        <v>101</v>
      </c>
      <c r="AY723" s="24">
        <f t="shared" si="231"/>
        <v>2769</v>
      </c>
    </row>
    <row r="724" spans="31:51">
      <c r="AE724" s="24">
        <f t="shared" si="232"/>
        <v>23</v>
      </c>
      <c r="AF724" s="24">
        <f t="shared" si="222"/>
        <v>2150</v>
      </c>
      <c r="AG724" s="24" t="str">
        <f t="shared" si="233"/>
        <v>T2</v>
      </c>
      <c r="AH724" s="24">
        <f t="shared" si="224"/>
        <v>45</v>
      </c>
      <c r="AI724" s="24">
        <f t="shared" si="234"/>
        <v>1</v>
      </c>
      <c r="AJ724" s="24">
        <f t="shared" si="223"/>
        <v>102</v>
      </c>
      <c r="AK724" s="24">
        <f t="shared" si="225"/>
        <v>25</v>
      </c>
      <c r="AL724" s="24">
        <f t="shared" si="226"/>
        <v>80</v>
      </c>
      <c r="AM724" s="24">
        <f t="shared" si="226"/>
        <v>30</v>
      </c>
      <c r="AO724" s="24">
        <f t="shared" si="213"/>
        <v>43</v>
      </c>
      <c r="AP724" s="24">
        <f t="shared" si="220"/>
        <v>3210</v>
      </c>
      <c r="AQ724" s="24" t="str">
        <f t="shared" si="215"/>
        <v>T3</v>
      </c>
      <c r="AR724" s="24">
        <f t="shared" si="216"/>
        <v>5</v>
      </c>
      <c r="AS724" s="24">
        <f t="shared" si="217"/>
        <v>3</v>
      </c>
      <c r="AT724" s="24">
        <f t="shared" si="227"/>
        <v>6</v>
      </c>
      <c r="AU724" s="24">
        <f t="shared" si="228"/>
        <v>45</v>
      </c>
      <c r="AV724" s="24">
        <f t="shared" si="229"/>
        <v>1</v>
      </c>
      <c r="AW724" s="24">
        <f t="shared" si="230"/>
        <v>113000</v>
      </c>
      <c r="AX724" s="24">
        <f t="shared" si="221"/>
        <v>101</v>
      </c>
      <c r="AY724" s="24">
        <f t="shared" si="231"/>
        <v>2981</v>
      </c>
    </row>
    <row r="725" spans="31:51">
      <c r="AE725" s="24">
        <f t="shared" si="232"/>
        <v>23</v>
      </c>
      <c r="AF725" s="24">
        <f t="shared" si="222"/>
        <v>2150</v>
      </c>
      <c r="AG725" s="24" t="str">
        <f t="shared" si="233"/>
        <v>T2</v>
      </c>
      <c r="AH725" s="24">
        <f t="shared" si="224"/>
        <v>45</v>
      </c>
      <c r="AI725" s="24">
        <f t="shared" si="234"/>
        <v>2</v>
      </c>
      <c r="AJ725" s="24">
        <f t="shared" si="223"/>
        <v>102</v>
      </c>
      <c r="AK725" s="24">
        <f t="shared" si="225"/>
        <v>50</v>
      </c>
      <c r="AL725" s="24">
        <f t="shared" si="226"/>
        <v>120</v>
      </c>
      <c r="AM725" s="24">
        <f t="shared" si="226"/>
        <v>300</v>
      </c>
      <c r="AO725" s="24">
        <f t="shared" si="213"/>
        <v>43</v>
      </c>
      <c r="AP725" s="24">
        <f t="shared" si="220"/>
        <v>3210</v>
      </c>
      <c r="AQ725" s="24" t="str">
        <f t="shared" si="215"/>
        <v>T3</v>
      </c>
      <c r="AR725" s="24">
        <f t="shared" si="216"/>
        <v>5</v>
      </c>
      <c r="AS725" s="24">
        <f t="shared" si="217"/>
        <v>4</v>
      </c>
      <c r="AT725" s="24">
        <f t="shared" si="227"/>
        <v>6</v>
      </c>
      <c r="AU725" s="24">
        <f t="shared" si="228"/>
        <v>45</v>
      </c>
      <c r="AV725" s="24">
        <f t="shared" si="229"/>
        <v>1</v>
      </c>
      <c r="AW725" s="24">
        <f t="shared" si="230"/>
        <v>113000</v>
      </c>
      <c r="AX725" s="24">
        <f t="shared" si="221"/>
        <v>101</v>
      </c>
      <c r="AY725" s="24">
        <f t="shared" si="231"/>
        <v>3193</v>
      </c>
    </row>
    <row r="726" spans="31:51">
      <c r="AE726" s="24">
        <f t="shared" si="232"/>
        <v>23</v>
      </c>
      <c r="AF726" s="24">
        <f t="shared" si="222"/>
        <v>2150</v>
      </c>
      <c r="AG726" s="24" t="str">
        <f t="shared" si="233"/>
        <v>T2</v>
      </c>
      <c r="AH726" s="24">
        <f t="shared" si="224"/>
        <v>45</v>
      </c>
      <c r="AI726" s="24">
        <f t="shared" si="234"/>
        <v>3</v>
      </c>
      <c r="AJ726" s="24">
        <f t="shared" si="223"/>
        <v>102</v>
      </c>
      <c r="AK726" s="24">
        <f t="shared" si="225"/>
        <v>75</v>
      </c>
      <c r="AL726" s="24">
        <f t="shared" si="226"/>
        <v>150</v>
      </c>
      <c r="AM726" s="24">
        <f t="shared" si="226"/>
        <v>570</v>
      </c>
      <c r="AO726" s="24">
        <f t="shared" si="213"/>
        <v>43</v>
      </c>
      <c r="AP726" s="24">
        <f t="shared" si="220"/>
        <v>3210</v>
      </c>
      <c r="AQ726" s="24" t="str">
        <f t="shared" si="215"/>
        <v>T3</v>
      </c>
      <c r="AR726" s="24">
        <f t="shared" si="216"/>
        <v>5</v>
      </c>
      <c r="AS726" s="24">
        <f t="shared" si="217"/>
        <v>5</v>
      </c>
      <c r="AT726" s="24">
        <f t="shared" si="227"/>
        <v>6</v>
      </c>
      <c r="AU726" s="24">
        <f t="shared" si="228"/>
        <v>45</v>
      </c>
      <c r="AV726" s="24">
        <f t="shared" si="229"/>
        <v>1</v>
      </c>
      <c r="AW726" s="24">
        <f t="shared" si="230"/>
        <v>113000</v>
      </c>
      <c r="AX726" s="24">
        <f t="shared" si="221"/>
        <v>101</v>
      </c>
      <c r="AY726" s="24">
        <f t="shared" si="231"/>
        <v>3405</v>
      </c>
    </row>
    <row r="727" spans="31:51">
      <c r="AE727" s="24">
        <f t="shared" si="232"/>
        <v>23</v>
      </c>
      <c r="AF727" s="24">
        <f t="shared" si="222"/>
        <v>2150</v>
      </c>
      <c r="AG727" s="24" t="str">
        <f t="shared" si="233"/>
        <v>T2</v>
      </c>
      <c r="AH727" s="24">
        <f t="shared" si="224"/>
        <v>45</v>
      </c>
      <c r="AI727" s="24">
        <f t="shared" si="234"/>
        <v>4</v>
      </c>
      <c r="AJ727" s="24">
        <f t="shared" si="223"/>
        <v>102</v>
      </c>
      <c r="AK727" s="24">
        <f t="shared" si="225"/>
        <v>100</v>
      </c>
      <c r="AL727" s="24">
        <f t="shared" si="226"/>
        <v>190</v>
      </c>
      <c r="AM727" s="24">
        <f t="shared" si="226"/>
        <v>870</v>
      </c>
      <c r="AO727" s="24">
        <f t="shared" si="213"/>
        <v>43</v>
      </c>
      <c r="AP727" s="24">
        <f t="shared" si="220"/>
        <v>3210</v>
      </c>
      <c r="AQ727" s="24" t="str">
        <f t="shared" si="215"/>
        <v>T3</v>
      </c>
      <c r="AR727" s="24">
        <f t="shared" si="216"/>
        <v>6</v>
      </c>
      <c r="AS727" s="24">
        <f t="shared" si="217"/>
        <v>0</v>
      </c>
      <c r="AT727" s="24">
        <f t="shared" si="227"/>
        <v>6</v>
      </c>
      <c r="AU727" s="24">
        <f t="shared" si="228"/>
        <v>60</v>
      </c>
      <c r="AV727" s="24">
        <f t="shared" si="229"/>
        <v>1</v>
      </c>
      <c r="AW727" s="24">
        <f t="shared" si="230"/>
        <v>138000</v>
      </c>
      <c r="AX727" s="24">
        <f t="shared" si="221"/>
        <v>101</v>
      </c>
      <c r="AY727" s="24">
        <f t="shared" si="231"/>
        <v>3632</v>
      </c>
    </row>
    <row r="728" spans="31:51">
      <c r="AE728" s="24">
        <f t="shared" si="232"/>
        <v>23</v>
      </c>
      <c r="AF728" s="24">
        <f t="shared" si="222"/>
        <v>2150</v>
      </c>
      <c r="AG728" s="24" t="str">
        <f t="shared" si="233"/>
        <v>T2</v>
      </c>
      <c r="AH728" s="24">
        <f t="shared" si="224"/>
        <v>45</v>
      </c>
      <c r="AI728" s="24">
        <f t="shared" si="234"/>
        <v>5</v>
      </c>
      <c r="AJ728" s="24">
        <f t="shared" si="223"/>
        <v>102</v>
      </c>
      <c r="AK728" s="24">
        <f t="shared" si="225"/>
        <v>125</v>
      </c>
      <c r="AL728" s="24">
        <f t="shared" si="226"/>
        <v>230</v>
      </c>
      <c r="AM728" s="24">
        <f t="shared" si="226"/>
        <v>1140</v>
      </c>
      <c r="AO728" s="24">
        <f t="shared" si="213"/>
        <v>43</v>
      </c>
      <c r="AP728" s="24">
        <f t="shared" si="220"/>
        <v>3210</v>
      </c>
      <c r="AQ728" s="24" t="str">
        <f t="shared" si="215"/>
        <v>T3</v>
      </c>
      <c r="AR728" s="24">
        <f t="shared" si="216"/>
        <v>6</v>
      </c>
      <c r="AS728" s="24">
        <f t="shared" si="217"/>
        <v>1</v>
      </c>
      <c r="AT728" s="24">
        <f t="shared" si="227"/>
        <v>6</v>
      </c>
      <c r="AU728" s="24">
        <f t="shared" si="228"/>
        <v>60</v>
      </c>
      <c r="AV728" s="24">
        <f t="shared" si="229"/>
        <v>1</v>
      </c>
      <c r="AW728" s="24">
        <f t="shared" si="230"/>
        <v>965000</v>
      </c>
      <c r="AX728" s="24">
        <f t="shared" si="221"/>
        <v>101</v>
      </c>
      <c r="AY728" s="24">
        <f t="shared" si="231"/>
        <v>3860</v>
      </c>
    </row>
    <row r="729" spans="31:51">
      <c r="AE729" s="24">
        <f t="shared" si="232"/>
        <v>23</v>
      </c>
      <c r="AF729" s="24">
        <f t="shared" si="222"/>
        <v>2150</v>
      </c>
      <c r="AG729" s="24" t="str">
        <f t="shared" si="233"/>
        <v>T2</v>
      </c>
      <c r="AH729" s="24">
        <f t="shared" si="224"/>
        <v>45</v>
      </c>
      <c r="AI729" s="24">
        <f t="shared" si="234"/>
        <v>6</v>
      </c>
      <c r="AJ729" s="24">
        <f t="shared" si="223"/>
        <v>102</v>
      </c>
      <c r="AK729" s="24">
        <f t="shared" si="225"/>
        <v>170</v>
      </c>
      <c r="AL729" s="24">
        <f t="shared" si="226"/>
        <v>350</v>
      </c>
      <c r="AM729" s="24">
        <f t="shared" si="226"/>
        <v>960</v>
      </c>
      <c r="AO729" s="24">
        <f t="shared" si="213"/>
        <v>43</v>
      </c>
      <c r="AP729" s="24">
        <f t="shared" si="220"/>
        <v>3210</v>
      </c>
      <c r="AQ729" s="24" t="str">
        <f t="shared" si="215"/>
        <v>T3</v>
      </c>
      <c r="AR729" s="24">
        <f t="shared" si="216"/>
        <v>6</v>
      </c>
      <c r="AS729" s="24">
        <f t="shared" si="217"/>
        <v>2</v>
      </c>
      <c r="AT729" s="24">
        <f t="shared" si="227"/>
        <v>6</v>
      </c>
      <c r="AU729" s="24">
        <f t="shared" si="228"/>
        <v>60</v>
      </c>
      <c r="AV729" s="24">
        <f t="shared" si="229"/>
        <v>1</v>
      </c>
      <c r="AW729" s="24">
        <f t="shared" si="230"/>
        <v>965000</v>
      </c>
      <c r="AX729" s="24">
        <f t="shared" si="221"/>
        <v>101</v>
      </c>
      <c r="AY729" s="24">
        <f t="shared" si="231"/>
        <v>4088</v>
      </c>
    </row>
    <row r="730" spans="31:51">
      <c r="AE730" s="24">
        <f t="shared" si="232"/>
        <v>23</v>
      </c>
      <c r="AF730" s="24">
        <f t="shared" si="222"/>
        <v>2150</v>
      </c>
      <c r="AG730" s="24" t="str">
        <f t="shared" si="233"/>
        <v>T2</v>
      </c>
      <c r="AH730" s="24">
        <f t="shared" si="224"/>
        <v>45</v>
      </c>
      <c r="AI730" s="24">
        <f t="shared" si="234"/>
        <v>7</v>
      </c>
      <c r="AJ730" s="24">
        <f t="shared" si="223"/>
        <v>102</v>
      </c>
      <c r="AK730" s="24">
        <f t="shared" si="225"/>
        <v>215</v>
      </c>
      <c r="AL730" s="24">
        <f t="shared" si="226"/>
        <v>550</v>
      </c>
      <c r="AM730" s="24">
        <f t="shared" si="226"/>
        <v>1470</v>
      </c>
      <c r="AO730" s="24">
        <f t="shared" si="213"/>
        <v>43</v>
      </c>
      <c r="AP730" s="24">
        <f t="shared" si="220"/>
        <v>3210</v>
      </c>
      <c r="AQ730" s="24" t="str">
        <f t="shared" si="215"/>
        <v>T3</v>
      </c>
      <c r="AR730" s="24">
        <f t="shared" si="216"/>
        <v>6</v>
      </c>
      <c r="AS730" s="24">
        <f t="shared" si="217"/>
        <v>3</v>
      </c>
      <c r="AT730" s="24">
        <f t="shared" si="227"/>
        <v>6</v>
      </c>
      <c r="AU730" s="24">
        <f t="shared" si="228"/>
        <v>60</v>
      </c>
      <c r="AV730" s="24">
        <f t="shared" si="229"/>
        <v>1</v>
      </c>
      <c r="AW730" s="24">
        <f t="shared" si="230"/>
        <v>965000</v>
      </c>
      <c r="AX730" s="24">
        <f t="shared" si="221"/>
        <v>101</v>
      </c>
      <c r="AY730" s="24">
        <f t="shared" si="231"/>
        <v>4316</v>
      </c>
    </row>
    <row r="731" spans="31:51">
      <c r="AE731" s="24">
        <f t="shared" si="232"/>
        <v>23</v>
      </c>
      <c r="AF731" s="24">
        <f t="shared" si="222"/>
        <v>2150</v>
      </c>
      <c r="AG731" s="24" t="str">
        <f t="shared" si="233"/>
        <v>T2</v>
      </c>
      <c r="AH731" s="24">
        <f t="shared" si="224"/>
        <v>45</v>
      </c>
      <c r="AI731" s="24">
        <f t="shared" si="234"/>
        <v>8</v>
      </c>
      <c r="AJ731" s="24">
        <f t="shared" si="223"/>
        <v>102</v>
      </c>
      <c r="AK731" s="24">
        <f t="shared" si="225"/>
        <v>260</v>
      </c>
      <c r="AL731" s="24">
        <f t="shared" si="226"/>
        <v>700</v>
      </c>
      <c r="AM731" s="24">
        <f t="shared" si="226"/>
        <v>1950</v>
      </c>
      <c r="AO731" s="24">
        <f t="shared" si="213"/>
        <v>43</v>
      </c>
      <c r="AP731" s="24">
        <f t="shared" si="220"/>
        <v>3210</v>
      </c>
      <c r="AQ731" s="24" t="str">
        <f t="shared" si="215"/>
        <v>T3</v>
      </c>
      <c r="AR731" s="24">
        <f t="shared" si="216"/>
        <v>6</v>
      </c>
      <c r="AS731" s="24">
        <f t="shared" si="217"/>
        <v>4</v>
      </c>
      <c r="AT731" s="24">
        <f t="shared" si="227"/>
        <v>6</v>
      </c>
      <c r="AU731" s="24">
        <f t="shared" si="228"/>
        <v>60</v>
      </c>
      <c r="AV731" s="24">
        <f t="shared" si="229"/>
        <v>1</v>
      </c>
      <c r="AW731" s="24">
        <f t="shared" si="230"/>
        <v>965000</v>
      </c>
      <c r="AX731" s="24">
        <f t="shared" si="221"/>
        <v>101</v>
      </c>
      <c r="AY731" s="24">
        <f t="shared" si="231"/>
        <v>4544</v>
      </c>
    </row>
    <row r="732" spans="31:51">
      <c r="AE732" s="24">
        <f t="shared" si="232"/>
        <v>23</v>
      </c>
      <c r="AF732" s="24">
        <f t="shared" si="222"/>
        <v>2150</v>
      </c>
      <c r="AG732" s="24" t="str">
        <f t="shared" si="233"/>
        <v>T2</v>
      </c>
      <c r="AH732" s="24">
        <f t="shared" si="224"/>
        <v>45</v>
      </c>
      <c r="AI732" s="24">
        <f t="shared" si="234"/>
        <v>9</v>
      </c>
      <c r="AJ732" s="24">
        <f t="shared" si="223"/>
        <v>102</v>
      </c>
      <c r="AK732" s="24">
        <f t="shared" si="225"/>
        <v>305</v>
      </c>
      <c r="AL732" s="24">
        <f t="shared" si="226"/>
        <v>900</v>
      </c>
      <c r="AM732" s="24">
        <f t="shared" si="226"/>
        <v>2430</v>
      </c>
      <c r="AO732" s="24">
        <f t="shared" si="213"/>
        <v>43</v>
      </c>
      <c r="AP732" s="24">
        <f t="shared" si="220"/>
        <v>3210</v>
      </c>
      <c r="AQ732" s="24" t="str">
        <f t="shared" si="215"/>
        <v>T3</v>
      </c>
      <c r="AR732" s="24">
        <f t="shared" si="216"/>
        <v>6</v>
      </c>
      <c r="AS732" s="24">
        <f t="shared" si="217"/>
        <v>5</v>
      </c>
      <c r="AT732" s="24">
        <f t="shared" si="227"/>
        <v>6</v>
      </c>
      <c r="AU732" s="24">
        <f t="shared" si="228"/>
        <v>60</v>
      </c>
      <c r="AV732" s="24">
        <f t="shared" si="229"/>
        <v>1</v>
      </c>
      <c r="AW732" s="24">
        <f t="shared" si="230"/>
        <v>965000</v>
      </c>
      <c r="AX732" s="24">
        <f t="shared" si="221"/>
        <v>101</v>
      </c>
      <c r="AY732" s="24">
        <f t="shared" si="231"/>
        <v>4772</v>
      </c>
    </row>
    <row r="733" spans="31:51">
      <c r="AE733" s="24">
        <f t="shared" si="232"/>
        <v>23</v>
      </c>
      <c r="AF733" s="24">
        <f t="shared" si="222"/>
        <v>2150</v>
      </c>
      <c r="AG733" s="24" t="str">
        <f t="shared" si="233"/>
        <v>T2</v>
      </c>
      <c r="AH733" s="24">
        <f t="shared" si="224"/>
        <v>45</v>
      </c>
      <c r="AI733" s="24">
        <f t="shared" si="234"/>
        <v>10</v>
      </c>
      <c r="AJ733" s="24">
        <f t="shared" si="223"/>
        <v>102</v>
      </c>
      <c r="AK733" s="24">
        <f t="shared" si="225"/>
        <v>350</v>
      </c>
      <c r="AL733" s="24">
        <f t="shared" si="226"/>
        <v>1100</v>
      </c>
      <c r="AM733" s="24">
        <f t="shared" si="226"/>
        <v>2910</v>
      </c>
      <c r="AO733" s="24">
        <f t="shared" si="213"/>
        <v>43</v>
      </c>
      <c r="AP733" s="24">
        <f t="shared" si="220"/>
        <v>3210</v>
      </c>
      <c r="AQ733" s="24" t="str">
        <f t="shared" si="215"/>
        <v>T3</v>
      </c>
      <c r="AR733" s="24">
        <f t="shared" si="216"/>
        <v>6</v>
      </c>
      <c r="AS733" s="24">
        <f t="shared" si="217"/>
        <v>6</v>
      </c>
      <c r="AT733" s="24">
        <f t="shared" si="227"/>
        <v>6</v>
      </c>
      <c r="AU733" s="24">
        <f t="shared" si="228"/>
        <v>60</v>
      </c>
      <c r="AV733" s="24">
        <f t="shared" si="229"/>
        <v>0</v>
      </c>
      <c r="AW733" s="24">
        <f t="shared" si="230"/>
        <v>965000</v>
      </c>
      <c r="AX733" s="24">
        <f t="shared" si="221"/>
        <v>101</v>
      </c>
      <c r="AY733" s="24">
        <f t="shared" si="231"/>
        <v>5000</v>
      </c>
    </row>
    <row r="734" spans="31:51">
      <c r="AE734" s="24">
        <f t="shared" si="232"/>
        <v>23</v>
      </c>
      <c r="AF734" s="24">
        <f t="shared" si="222"/>
        <v>2150</v>
      </c>
      <c r="AG734" s="24" t="str">
        <f t="shared" si="233"/>
        <v>T2</v>
      </c>
      <c r="AH734" s="24">
        <f t="shared" si="224"/>
        <v>45</v>
      </c>
      <c r="AI734" s="24">
        <f t="shared" si="234"/>
        <v>11</v>
      </c>
      <c r="AJ734" s="24">
        <f t="shared" si="223"/>
        <v>102</v>
      </c>
      <c r="AK734" s="24">
        <f t="shared" si="225"/>
        <v>415</v>
      </c>
      <c r="AL734" s="24">
        <f t="shared" si="226"/>
        <v>200</v>
      </c>
      <c r="AM734" s="24">
        <f t="shared" si="226"/>
        <v>390</v>
      </c>
      <c r="AO734" s="24">
        <f t="shared" si="213"/>
        <v>44</v>
      </c>
      <c r="AP734" s="24">
        <f t="shared" si="220"/>
        <v>3220</v>
      </c>
      <c r="AQ734" s="24" t="str">
        <f t="shared" si="215"/>
        <v>T3</v>
      </c>
      <c r="AR734" s="24">
        <f t="shared" si="216"/>
        <v>3</v>
      </c>
      <c r="AS734" s="24">
        <f t="shared" si="217"/>
        <v>0</v>
      </c>
      <c r="AT734" s="24">
        <f t="shared" si="227"/>
        <v>6</v>
      </c>
      <c r="AU734" s="24">
        <f t="shared" si="228"/>
        <v>20</v>
      </c>
      <c r="AV734" s="24">
        <f t="shared" si="229"/>
        <v>1</v>
      </c>
      <c r="AW734" s="24">
        <f t="shared" si="230"/>
        <v>650</v>
      </c>
      <c r="AX734" s="24">
        <f t="shared" si="221"/>
        <v>101</v>
      </c>
      <c r="AY734" s="24">
        <f t="shared" si="231"/>
        <v>737</v>
      </c>
    </row>
    <row r="735" spans="31:51">
      <c r="AE735" s="24">
        <f t="shared" si="232"/>
        <v>23</v>
      </c>
      <c r="AF735" s="24">
        <f t="shared" si="222"/>
        <v>2150</v>
      </c>
      <c r="AG735" s="24" t="str">
        <f t="shared" si="233"/>
        <v>T2</v>
      </c>
      <c r="AH735" s="24">
        <f t="shared" si="224"/>
        <v>45</v>
      </c>
      <c r="AI735" s="24">
        <f t="shared" si="234"/>
        <v>12</v>
      </c>
      <c r="AJ735" s="24">
        <f t="shared" si="223"/>
        <v>102</v>
      </c>
      <c r="AK735" s="24">
        <f t="shared" si="225"/>
        <v>480</v>
      </c>
      <c r="AL735" s="24">
        <f t="shared" si="226"/>
        <v>650</v>
      </c>
      <c r="AM735" s="24">
        <f t="shared" si="226"/>
        <v>1170</v>
      </c>
      <c r="AO735" s="24">
        <f t="shared" si="213"/>
        <v>44</v>
      </c>
      <c r="AP735" s="24">
        <f t="shared" si="220"/>
        <v>3220</v>
      </c>
      <c r="AQ735" s="24" t="str">
        <f t="shared" si="215"/>
        <v>T3</v>
      </c>
      <c r="AR735" s="24">
        <f t="shared" si="216"/>
        <v>3</v>
      </c>
      <c r="AS735" s="24">
        <f t="shared" si="217"/>
        <v>1</v>
      </c>
      <c r="AT735" s="24">
        <f t="shared" si="227"/>
        <v>6</v>
      </c>
      <c r="AU735" s="24">
        <f t="shared" si="228"/>
        <v>20</v>
      </c>
      <c r="AV735" s="24">
        <f t="shared" si="229"/>
        <v>1</v>
      </c>
      <c r="AW735" s="24">
        <f t="shared" si="230"/>
        <v>2600</v>
      </c>
      <c r="AX735" s="24">
        <f t="shared" si="221"/>
        <v>101</v>
      </c>
      <c r="AY735" s="24">
        <f t="shared" si="231"/>
        <v>899</v>
      </c>
    </row>
    <row r="736" spans="31:51">
      <c r="AE736" s="24">
        <f t="shared" si="232"/>
        <v>23</v>
      </c>
      <c r="AF736" s="24">
        <f t="shared" si="222"/>
        <v>2150</v>
      </c>
      <c r="AG736" s="24" t="str">
        <f t="shared" si="233"/>
        <v>T2</v>
      </c>
      <c r="AH736" s="24">
        <f t="shared" si="224"/>
        <v>45</v>
      </c>
      <c r="AI736" s="24">
        <f t="shared" si="234"/>
        <v>13</v>
      </c>
      <c r="AJ736" s="24">
        <f t="shared" si="223"/>
        <v>102</v>
      </c>
      <c r="AK736" s="24">
        <f t="shared" si="225"/>
        <v>545</v>
      </c>
      <c r="AL736" s="24">
        <f t="shared" si="226"/>
        <v>1100</v>
      </c>
      <c r="AM736" s="24">
        <f t="shared" si="226"/>
        <v>1980</v>
      </c>
      <c r="AO736" s="24">
        <f t="shared" si="213"/>
        <v>44</v>
      </c>
      <c r="AP736" s="24">
        <f t="shared" si="220"/>
        <v>3220</v>
      </c>
      <c r="AQ736" s="24" t="str">
        <f t="shared" si="215"/>
        <v>T3</v>
      </c>
      <c r="AR736" s="24">
        <f t="shared" si="216"/>
        <v>3</v>
      </c>
      <c r="AS736" s="24">
        <f t="shared" si="217"/>
        <v>2</v>
      </c>
      <c r="AT736" s="24">
        <f t="shared" si="227"/>
        <v>6</v>
      </c>
      <c r="AU736" s="24">
        <f t="shared" si="228"/>
        <v>20</v>
      </c>
      <c r="AV736" s="24">
        <f t="shared" si="229"/>
        <v>1</v>
      </c>
      <c r="AW736" s="24">
        <f t="shared" si="230"/>
        <v>2600</v>
      </c>
      <c r="AX736" s="24">
        <f t="shared" si="221"/>
        <v>101</v>
      </c>
      <c r="AY736" s="24">
        <f t="shared" si="231"/>
        <v>1061</v>
      </c>
    </row>
    <row r="737" spans="31:51">
      <c r="AE737" s="24">
        <f t="shared" si="232"/>
        <v>23</v>
      </c>
      <c r="AF737" s="24">
        <f t="shared" si="222"/>
        <v>2150</v>
      </c>
      <c r="AG737" s="24" t="str">
        <f t="shared" si="233"/>
        <v>T2</v>
      </c>
      <c r="AH737" s="24">
        <f t="shared" si="224"/>
        <v>45</v>
      </c>
      <c r="AI737" s="24">
        <f t="shared" si="234"/>
        <v>14</v>
      </c>
      <c r="AJ737" s="24">
        <f t="shared" si="223"/>
        <v>102</v>
      </c>
      <c r="AK737" s="24">
        <f t="shared" si="225"/>
        <v>610</v>
      </c>
      <c r="AL737" s="24">
        <f t="shared" si="226"/>
        <v>1550</v>
      </c>
      <c r="AM737" s="24">
        <f t="shared" si="226"/>
        <v>2760</v>
      </c>
      <c r="AO737" s="24">
        <f t="shared" si="213"/>
        <v>44</v>
      </c>
      <c r="AP737" s="24">
        <f t="shared" si="220"/>
        <v>3220</v>
      </c>
      <c r="AQ737" s="24" t="str">
        <f t="shared" si="215"/>
        <v>T3</v>
      </c>
      <c r="AR737" s="24">
        <f t="shared" si="216"/>
        <v>3</v>
      </c>
      <c r="AS737" s="24">
        <f t="shared" si="217"/>
        <v>3</v>
      </c>
      <c r="AT737" s="24">
        <f t="shared" si="227"/>
        <v>6</v>
      </c>
      <c r="AU737" s="24">
        <f t="shared" si="228"/>
        <v>20</v>
      </c>
      <c r="AV737" s="24">
        <f t="shared" si="229"/>
        <v>1</v>
      </c>
      <c r="AW737" s="24">
        <f t="shared" si="230"/>
        <v>2600</v>
      </c>
      <c r="AX737" s="24">
        <f t="shared" si="221"/>
        <v>101</v>
      </c>
      <c r="AY737" s="24">
        <f t="shared" si="231"/>
        <v>1223</v>
      </c>
    </row>
    <row r="738" spans="31:51">
      <c r="AE738" s="24">
        <f t="shared" si="232"/>
        <v>23</v>
      </c>
      <c r="AF738" s="24">
        <f t="shared" si="222"/>
        <v>2150</v>
      </c>
      <c r="AG738" s="24" t="str">
        <f t="shared" si="233"/>
        <v>T2</v>
      </c>
      <c r="AH738" s="24">
        <f t="shared" si="224"/>
        <v>45</v>
      </c>
      <c r="AI738" s="24">
        <f t="shared" si="234"/>
        <v>15</v>
      </c>
      <c r="AJ738" s="24">
        <f t="shared" si="223"/>
        <v>102</v>
      </c>
      <c r="AK738" s="24">
        <f t="shared" si="225"/>
        <v>675</v>
      </c>
      <c r="AL738" s="24">
        <f t="shared" si="226"/>
        <v>1950</v>
      </c>
      <c r="AM738" s="24">
        <f t="shared" si="226"/>
        <v>3540</v>
      </c>
      <c r="AO738" s="24">
        <f t="shared" si="213"/>
        <v>44</v>
      </c>
      <c r="AP738" s="24">
        <f t="shared" si="220"/>
        <v>3220</v>
      </c>
      <c r="AQ738" s="24" t="str">
        <f t="shared" si="215"/>
        <v>T3</v>
      </c>
      <c r="AR738" s="24">
        <f t="shared" si="216"/>
        <v>4</v>
      </c>
      <c r="AS738" s="24">
        <f t="shared" si="217"/>
        <v>0</v>
      </c>
      <c r="AT738" s="24">
        <f t="shared" si="227"/>
        <v>6</v>
      </c>
      <c r="AU738" s="24">
        <f t="shared" si="228"/>
        <v>30</v>
      </c>
      <c r="AV738" s="24">
        <f t="shared" si="229"/>
        <v>1</v>
      </c>
      <c r="AW738" s="24">
        <f t="shared" si="230"/>
        <v>3100</v>
      </c>
      <c r="AX738" s="24">
        <f t="shared" si="221"/>
        <v>101</v>
      </c>
      <c r="AY738" s="24">
        <f t="shared" si="231"/>
        <v>1405</v>
      </c>
    </row>
    <row r="739" spans="31:51">
      <c r="AE739" s="24">
        <f t="shared" si="232"/>
        <v>23</v>
      </c>
      <c r="AF739" s="24">
        <f t="shared" si="222"/>
        <v>2150</v>
      </c>
      <c r="AG739" s="24" t="str">
        <f t="shared" si="233"/>
        <v>T2</v>
      </c>
      <c r="AH739" s="24">
        <f t="shared" si="224"/>
        <v>45</v>
      </c>
      <c r="AI739" s="24">
        <f t="shared" si="234"/>
        <v>16</v>
      </c>
      <c r="AJ739" s="24">
        <f t="shared" si="223"/>
        <v>102</v>
      </c>
      <c r="AK739" s="24">
        <f t="shared" si="225"/>
        <v>740</v>
      </c>
      <c r="AL739" s="24">
        <f t="shared" si="226"/>
        <v>2400</v>
      </c>
      <c r="AM739" s="24">
        <f t="shared" si="226"/>
        <v>4350</v>
      </c>
      <c r="AO739" s="24">
        <f t="shared" si="213"/>
        <v>44</v>
      </c>
      <c r="AP739" s="24">
        <f t="shared" si="220"/>
        <v>3220</v>
      </c>
      <c r="AQ739" s="24" t="str">
        <f t="shared" si="215"/>
        <v>T3</v>
      </c>
      <c r="AR739" s="24">
        <f t="shared" si="216"/>
        <v>4</v>
      </c>
      <c r="AS739" s="24">
        <f t="shared" si="217"/>
        <v>1</v>
      </c>
      <c r="AT739" s="24">
        <f t="shared" si="227"/>
        <v>6</v>
      </c>
      <c r="AU739" s="24">
        <f t="shared" si="228"/>
        <v>30</v>
      </c>
      <c r="AV739" s="24">
        <f t="shared" si="229"/>
        <v>1</v>
      </c>
      <c r="AW739" s="24">
        <f t="shared" si="230"/>
        <v>15500</v>
      </c>
      <c r="AX739" s="24">
        <f t="shared" si="221"/>
        <v>101</v>
      </c>
      <c r="AY739" s="24">
        <f t="shared" si="231"/>
        <v>1587</v>
      </c>
    </row>
    <row r="740" spans="31:51">
      <c r="AE740" s="24">
        <f t="shared" si="232"/>
        <v>23</v>
      </c>
      <c r="AF740" s="24">
        <f t="shared" si="222"/>
        <v>2150</v>
      </c>
      <c r="AG740" s="24" t="str">
        <f t="shared" si="233"/>
        <v>T2</v>
      </c>
      <c r="AH740" s="24">
        <f t="shared" si="224"/>
        <v>45</v>
      </c>
      <c r="AI740" s="24">
        <f t="shared" si="234"/>
        <v>17</v>
      </c>
      <c r="AJ740" s="24">
        <f t="shared" si="223"/>
        <v>102</v>
      </c>
      <c r="AK740" s="24">
        <f t="shared" si="225"/>
        <v>805</v>
      </c>
      <c r="AL740" s="24">
        <f t="shared" si="226"/>
        <v>2850</v>
      </c>
      <c r="AM740" s="24">
        <f t="shared" si="226"/>
        <v>5130</v>
      </c>
      <c r="AO740" s="24">
        <f t="shared" si="213"/>
        <v>44</v>
      </c>
      <c r="AP740" s="24">
        <f t="shared" si="220"/>
        <v>3220</v>
      </c>
      <c r="AQ740" s="24" t="str">
        <f t="shared" si="215"/>
        <v>T3</v>
      </c>
      <c r="AR740" s="24">
        <f t="shared" si="216"/>
        <v>4</v>
      </c>
      <c r="AS740" s="24">
        <f t="shared" si="217"/>
        <v>2</v>
      </c>
      <c r="AT740" s="24">
        <f t="shared" si="227"/>
        <v>6</v>
      </c>
      <c r="AU740" s="24">
        <f t="shared" si="228"/>
        <v>30</v>
      </c>
      <c r="AV740" s="24">
        <f t="shared" si="229"/>
        <v>1</v>
      </c>
      <c r="AW740" s="24">
        <f t="shared" si="230"/>
        <v>15500</v>
      </c>
      <c r="AX740" s="24">
        <f t="shared" si="221"/>
        <v>101</v>
      </c>
      <c r="AY740" s="24">
        <f t="shared" si="231"/>
        <v>1769</v>
      </c>
    </row>
    <row r="741" spans="31:51">
      <c r="AE741" s="24">
        <f t="shared" si="232"/>
        <v>23</v>
      </c>
      <c r="AF741" s="24">
        <f t="shared" si="222"/>
        <v>2150</v>
      </c>
      <c r="AG741" s="24" t="str">
        <f t="shared" si="233"/>
        <v>T2</v>
      </c>
      <c r="AH741" s="24">
        <f t="shared" si="224"/>
        <v>45</v>
      </c>
      <c r="AI741" s="24">
        <f t="shared" si="234"/>
        <v>18</v>
      </c>
      <c r="AJ741" s="24">
        <f t="shared" si="223"/>
        <v>102</v>
      </c>
      <c r="AK741" s="24">
        <f t="shared" si="225"/>
        <v>870</v>
      </c>
      <c r="AL741" s="24">
        <f t="shared" si="226"/>
        <v>3300</v>
      </c>
      <c r="AM741" s="24">
        <f t="shared" si="226"/>
        <v>5910</v>
      </c>
      <c r="AO741" s="24">
        <f t="shared" si="213"/>
        <v>44</v>
      </c>
      <c r="AP741" s="24">
        <f t="shared" si="220"/>
        <v>3220</v>
      </c>
      <c r="AQ741" s="24" t="str">
        <f t="shared" si="215"/>
        <v>T3</v>
      </c>
      <c r="AR741" s="24">
        <f t="shared" si="216"/>
        <v>4</v>
      </c>
      <c r="AS741" s="24">
        <f t="shared" si="217"/>
        <v>3</v>
      </c>
      <c r="AT741" s="24">
        <f t="shared" si="227"/>
        <v>6</v>
      </c>
      <c r="AU741" s="24">
        <f t="shared" si="228"/>
        <v>30</v>
      </c>
      <c r="AV741" s="24">
        <f t="shared" si="229"/>
        <v>1</v>
      </c>
      <c r="AW741" s="24">
        <f t="shared" si="230"/>
        <v>15500</v>
      </c>
      <c r="AX741" s="24">
        <f t="shared" si="221"/>
        <v>101</v>
      </c>
      <c r="AY741" s="24">
        <f t="shared" si="231"/>
        <v>1951</v>
      </c>
    </row>
    <row r="742" spans="31:51">
      <c r="AE742" s="24">
        <f t="shared" si="232"/>
        <v>23</v>
      </c>
      <c r="AF742" s="24">
        <f t="shared" si="222"/>
        <v>2150</v>
      </c>
      <c r="AG742" s="24" t="str">
        <f t="shared" si="233"/>
        <v>T2</v>
      </c>
      <c r="AH742" s="24">
        <f t="shared" si="224"/>
        <v>45</v>
      </c>
      <c r="AI742" s="24">
        <f t="shared" si="234"/>
        <v>19</v>
      </c>
      <c r="AJ742" s="24">
        <f t="shared" si="223"/>
        <v>102</v>
      </c>
      <c r="AK742" s="24">
        <f t="shared" si="225"/>
        <v>935</v>
      </c>
      <c r="AL742" s="24">
        <f t="shared" si="226"/>
        <v>3700</v>
      </c>
      <c r="AM742" s="24">
        <f t="shared" si="226"/>
        <v>6720</v>
      </c>
      <c r="AO742" s="24">
        <f t="shared" si="213"/>
        <v>44</v>
      </c>
      <c r="AP742" s="24">
        <f t="shared" si="220"/>
        <v>3220</v>
      </c>
      <c r="AQ742" s="24" t="str">
        <f t="shared" si="215"/>
        <v>T3</v>
      </c>
      <c r="AR742" s="24">
        <f t="shared" si="216"/>
        <v>4</v>
      </c>
      <c r="AS742" s="24">
        <f t="shared" si="217"/>
        <v>4</v>
      </c>
      <c r="AT742" s="24">
        <f t="shared" si="227"/>
        <v>6</v>
      </c>
      <c r="AU742" s="24">
        <f t="shared" si="228"/>
        <v>30</v>
      </c>
      <c r="AV742" s="24">
        <f t="shared" si="229"/>
        <v>1</v>
      </c>
      <c r="AW742" s="24">
        <f t="shared" si="230"/>
        <v>15500</v>
      </c>
      <c r="AX742" s="24">
        <f t="shared" si="221"/>
        <v>101</v>
      </c>
      <c r="AY742" s="24">
        <f t="shared" si="231"/>
        <v>2133</v>
      </c>
    </row>
    <row r="743" spans="31:51">
      <c r="AE743" s="24">
        <f t="shared" si="232"/>
        <v>23</v>
      </c>
      <c r="AF743" s="24">
        <f t="shared" si="222"/>
        <v>2150</v>
      </c>
      <c r="AG743" s="24" t="str">
        <f t="shared" si="233"/>
        <v>T2</v>
      </c>
      <c r="AH743" s="24">
        <f t="shared" si="224"/>
        <v>45</v>
      </c>
      <c r="AI743" s="24">
        <f t="shared" si="234"/>
        <v>20</v>
      </c>
      <c r="AJ743" s="24">
        <f t="shared" si="223"/>
        <v>102</v>
      </c>
      <c r="AK743" s="24">
        <f t="shared" si="225"/>
        <v>1000</v>
      </c>
      <c r="AL743" s="24">
        <f t="shared" si="226"/>
        <v>4200</v>
      </c>
      <c r="AM743" s="24">
        <f t="shared" si="226"/>
        <v>7500</v>
      </c>
      <c r="AO743" s="24">
        <f t="shared" si="213"/>
        <v>44</v>
      </c>
      <c r="AP743" s="24">
        <f t="shared" si="220"/>
        <v>3220</v>
      </c>
      <c r="AQ743" s="24" t="str">
        <f t="shared" si="215"/>
        <v>T3</v>
      </c>
      <c r="AR743" s="24">
        <f t="shared" si="216"/>
        <v>5</v>
      </c>
      <c r="AS743" s="24">
        <f t="shared" si="217"/>
        <v>0</v>
      </c>
      <c r="AT743" s="24">
        <f t="shared" si="227"/>
        <v>6</v>
      </c>
      <c r="AU743" s="24">
        <f t="shared" si="228"/>
        <v>45</v>
      </c>
      <c r="AV743" s="24">
        <f t="shared" si="229"/>
        <v>1</v>
      </c>
      <c r="AW743" s="24">
        <f t="shared" si="230"/>
        <v>19000</v>
      </c>
      <c r="AX743" s="24">
        <f t="shared" si="221"/>
        <v>101</v>
      </c>
      <c r="AY743" s="24">
        <f t="shared" si="231"/>
        <v>2345</v>
      </c>
    </row>
    <row r="744" spans="31:51">
      <c r="AE744" s="24">
        <f t="shared" si="232"/>
        <v>23</v>
      </c>
      <c r="AF744" s="24">
        <f t="shared" si="222"/>
        <v>2150</v>
      </c>
      <c r="AG744" s="24" t="str">
        <f t="shared" si="233"/>
        <v>T2</v>
      </c>
      <c r="AH744" s="24">
        <f t="shared" si="224"/>
        <v>45</v>
      </c>
      <c r="AI744" s="24">
        <f t="shared" si="234"/>
        <v>21</v>
      </c>
      <c r="AJ744" s="24">
        <f t="shared" si="223"/>
        <v>102</v>
      </c>
      <c r="AK744" s="24">
        <f t="shared" si="225"/>
        <v>1110</v>
      </c>
      <c r="AL744" s="24">
        <f t="shared" si="226"/>
        <v>1600</v>
      </c>
      <c r="AM744" s="24">
        <f t="shared" si="226"/>
        <v>1800</v>
      </c>
      <c r="AO744" s="24">
        <f t="shared" si="213"/>
        <v>44</v>
      </c>
      <c r="AP744" s="24">
        <f t="shared" si="220"/>
        <v>3220</v>
      </c>
      <c r="AQ744" s="24" t="str">
        <f t="shared" si="215"/>
        <v>T3</v>
      </c>
      <c r="AR744" s="24">
        <f t="shared" si="216"/>
        <v>5</v>
      </c>
      <c r="AS744" s="24">
        <f t="shared" si="217"/>
        <v>1</v>
      </c>
      <c r="AT744" s="24">
        <f t="shared" si="227"/>
        <v>6</v>
      </c>
      <c r="AU744" s="24">
        <f t="shared" si="228"/>
        <v>45</v>
      </c>
      <c r="AV744" s="24">
        <f t="shared" si="229"/>
        <v>1</v>
      </c>
      <c r="AW744" s="24">
        <f t="shared" si="230"/>
        <v>113000</v>
      </c>
      <c r="AX744" s="24">
        <f t="shared" si="221"/>
        <v>101</v>
      </c>
      <c r="AY744" s="24">
        <f t="shared" si="231"/>
        <v>2557</v>
      </c>
    </row>
    <row r="745" spans="31:51">
      <c r="AE745" s="24">
        <f t="shared" si="232"/>
        <v>23</v>
      </c>
      <c r="AF745" s="24">
        <f t="shared" si="222"/>
        <v>2150</v>
      </c>
      <c r="AG745" s="24" t="str">
        <f t="shared" si="233"/>
        <v>T2</v>
      </c>
      <c r="AH745" s="24">
        <f t="shared" si="224"/>
        <v>45</v>
      </c>
      <c r="AI745" s="24">
        <f t="shared" si="234"/>
        <v>22</v>
      </c>
      <c r="AJ745" s="24">
        <f t="shared" si="223"/>
        <v>102</v>
      </c>
      <c r="AK745" s="24">
        <f t="shared" si="225"/>
        <v>1220</v>
      </c>
      <c r="AL745" s="24">
        <f t="shared" si="226"/>
        <v>4900</v>
      </c>
      <c r="AM745" s="24">
        <f t="shared" si="226"/>
        <v>5430</v>
      </c>
      <c r="AO745" s="24">
        <f t="shared" si="213"/>
        <v>44</v>
      </c>
      <c r="AP745" s="24">
        <f t="shared" si="220"/>
        <v>3220</v>
      </c>
      <c r="AQ745" s="24" t="str">
        <f t="shared" si="215"/>
        <v>T3</v>
      </c>
      <c r="AR745" s="24">
        <f t="shared" si="216"/>
        <v>5</v>
      </c>
      <c r="AS745" s="24">
        <f t="shared" si="217"/>
        <v>2</v>
      </c>
      <c r="AT745" s="24">
        <f t="shared" si="227"/>
        <v>6</v>
      </c>
      <c r="AU745" s="24">
        <f t="shared" si="228"/>
        <v>45</v>
      </c>
      <c r="AV745" s="24">
        <f t="shared" si="229"/>
        <v>1</v>
      </c>
      <c r="AW745" s="24">
        <f t="shared" si="230"/>
        <v>113000</v>
      </c>
      <c r="AX745" s="24">
        <f t="shared" si="221"/>
        <v>101</v>
      </c>
      <c r="AY745" s="24">
        <f t="shared" si="231"/>
        <v>2769</v>
      </c>
    </row>
    <row r="746" spans="31:51">
      <c r="AE746" s="24">
        <f t="shared" si="232"/>
        <v>23</v>
      </c>
      <c r="AF746" s="24">
        <f t="shared" si="222"/>
        <v>2150</v>
      </c>
      <c r="AG746" s="24" t="str">
        <f t="shared" si="233"/>
        <v>T2</v>
      </c>
      <c r="AH746" s="24">
        <f t="shared" si="224"/>
        <v>45</v>
      </c>
      <c r="AI746" s="24">
        <f t="shared" si="234"/>
        <v>23</v>
      </c>
      <c r="AJ746" s="24">
        <f t="shared" si="223"/>
        <v>102</v>
      </c>
      <c r="AK746" s="24">
        <f t="shared" si="225"/>
        <v>1330</v>
      </c>
      <c r="AL746" s="24">
        <f t="shared" si="226"/>
        <v>8000</v>
      </c>
      <c r="AM746" s="24">
        <f t="shared" si="226"/>
        <v>9060</v>
      </c>
      <c r="AO746" s="24">
        <f t="shared" si="213"/>
        <v>44</v>
      </c>
      <c r="AP746" s="24">
        <f t="shared" si="220"/>
        <v>3220</v>
      </c>
      <c r="AQ746" s="24" t="str">
        <f t="shared" si="215"/>
        <v>T3</v>
      </c>
      <c r="AR746" s="24">
        <f t="shared" si="216"/>
        <v>5</v>
      </c>
      <c r="AS746" s="24">
        <f t="shared" si="217"/>
        <v>3</v>
      </c>
      <c r="AT746" s="24">
        <f t="shared" si="227"/>
        <v>6</v>
      </c>
      <c r="AU746" s="24">
        <f t="shared" si="228"/>
        <v>45</v>
      </c>
      <c r="AV746" s="24">
        <f t="shared" si="229"/>
        <v>1</v>
      </c>
      <c r="AW746" s="24">
        <f t="shared" si="230"/>
        <v>113000</v>
      </c>
      <c r="AX746" s="24">
        <f t="shared" si="221"/>
        <v>101</v>
      </c>
      <c r="AY746" s="24">
        <f t="shared" si="231"/>
        <v>2981</v>
      </c>
    </row>
    <row r="747" spans="31:51">
      <c r="AE747" s="24">
        <f t="shared" si="232"/>
        <v>23</v>
      </c>
      <c r="AF747" s="24">
        <f t="shared" si="222"/>
        <v>2150</v>
      </c>
      <c r="AG747" s="24" t="str">
        <f t="shared" si="233"/>
        <v>T2</v>
      </c>
      <c r="AH747" s="24">
        <f t="shared" si="224"/>
        <v>45</v>
      </c>
      <c r="AI747" s="24">
        <f t="shared" si="234"/>
        <v>24</v>
      </c>
      <c r="AJ747" s="24">
        <f t="shared" si="223"/>
        <v>102</v>
      </c>
      <c r="AK747" s="24">
        <f t="shared" si="225"/>
        <v>1440</v>
      </c>
      <c r="AL747" s="24">
        <f t="shared" si="226"/>
        <v>11400</v>
      </c>
      <c r="AM747" s="24">
        <f t="shared" si="226"/>
        <v>12660</v>
      </c>
      <c r="AO747" s="24">
        <f t="shared" si="213"/>
        <v>44</v>
      </c>
      <c r="AP747" s="24">
        <f t="shared" si="220"/>
        <v>3220</v>
      </c>
      <c r="AQ747" s="24" t="str">
        <f t="shared" si="215"/>
        <v>T3</v>
      </c>
      <c r="AR747" s="24">
        <f t="shared" si="216"/>
        <v>5</v>
      </c>
      <c r="AS747" s="24">
        <f t="shared" si="217"/>
        <v>4</v>
      </c>
      <c r="AT747" s="24">
        <f t="shared" si="227"/>
        <v>6</v>
      </c>
      <c r="AU747" s="24">
        <f t="shared" si="228"/>
        <v>45</v>
      </c>
      <c r="AV747" s="24">
        <f t="shared" si="229"/>
        <v>1</v>
      </c>
      <c r="AW747" s="24">
        <f t="shared" si="230"/>
        <v>113000</v>
      </c>
      <c r="AX747" s="24">
        <f t="shared" si="221"/>
        <v>101</v>
      </c>
      <c r="AY747" s="24">
        <f t="shared" si="231"/>
        <v>3193</v>
      </c>
    </row>
    <row r="748" spans="31:51">
      <c r="AE748" s="24">
        <f t="shared" si="232"/>
        <v>23</v>
      </c>
      <c r="AF748" s="24">
        <f t="shared" si="222"/>
        <v>2150</v>
      </c>
      <c r="AG748" s="24" t="str">
        <f t="shared" si="233"/>
        <v>T2</v>
      </c>
      <c r="AH748" s="24">
        <f t="shared" si="224"/>
        <v>45</v>
      </c>
      <c r="AI748" s="24">
        <f t="shared" si="234"/>
        <v>25</v>
      </c>
      <c r="AJ748" s="24">
        <f t="shared" si="223"/>
        <v>102</v>
      </c>
      <c r="AK748" s="24">
        <f t="shared" si="225"/>
        <v>1550</v>
      </c>
      <c r="AL748" s="24">
        <f t="shared" si="226"/>
        <v>14600</v>
      </c>
      <c r="AM748" s="24">
        <f t="shared" si="226"/>
        <v>16290</v>
      </c>
      <c r="AO748" s="24">
        <f t="shared" si="213"/>
        <v>44</v>
      </c>
      <c r="AP748" s="24">
        <f t="shared" si="220"/>
        <v>3220</v>
      </c>
      <c r="AQ748" s="24" t="str">
        <f t="shared" si="215"/>
        <v>T3</v>
      </c>
      <c r="AR748" s="24">
        <f t="shared" si="216"/>
        <v>5</v>
      </c>
      <c r="AS748" s="24">
        <f t="shared" si="217"/>
        <v>5</v>
      </c>
      <c r="AT748" s="24">
        <f t="shared" si="227"/>
        <v>6</v>
      </c>
      <c r="AU748" s="24">
        <f t="shared" si="228"/>
        <v>45</v>
      </c>
      <c r="AV748" s="24">
        <f t="shared" si="229"/>
        <v>1</v>
      </c>
      <c r="AW748" s="24">
        <f t="shared" si="230"/>
        <v>113000</v>
      </c>
      <c r="AX748" s="24">
        <f t="shared" si="221"/>
        <v>101</v>
      </c>
      <c r="AY748" s="24">
        <f t="shared" si="231"/>
        <v>3405</v>
      </c>
    </row>
    <row r="749" spans="31:51">
      <c r="AE749" s="24">
        <f t="shared" si="232"/>
        <v>23</v>
      </c>
      <c r="AF749" s="24">
        <f t="shared" si="222"/>
        <v>2150</v>
      </c>
      <c r="AG749" s="24" t="str">
        <f t="shared" si="233"/>
        <v>T2</v>
      </c>
      <c r="AH749" s="24">
        <f t="shared" si="224"/>
        <v>45</v>
      </c>
      <c r="AI749" s="24">
        <f t="shared" si="234"/>
        <v>26</v>
      </c>
      <c r="AJ749" s="24">
        <f t="shared" si="223"/>
        <v>102</v>
      </c>
      <c r="AK749" s="24">
        <f t="shared" si="225"/>
        <v>1660</v>
      </c>
      <c r="AL749" s="24">
        <f t="shared" si="226"/>
        <v>17800</v>
      </c>
      <c r="AM749" s="24">
        <f t="shared" si="226"/>
        <v>19920</v>
      </c>
      <c r="AO749" s="24">
        <f t="shared" si="213"/>
        <v>44</v>
      </c>
      <c r="AP749" s="24">
        <f t="shared" si="220"/>
        <v>3220</v>
      </c>
      <c r="AQ749" s="24" t="str">
        <f t="shared" si="215"/>
        <v>T3</v>
      </c>
      <c r="AR749" s="24">
        <f t="shared" si="216"/>
        <v>6</v>
      </c>
      <c r="AS749" s="24">
        <f t="shared" si="217"/>
        <v>0</v>
      </c>
      <c r="AT749" s="24">
        <f t="shared" si="227"/>
        <v>6</v>
      </c>
      <c r="AU749" s="24">
        <f t="shared" si="228"/>
        <v>60</v>
      </c>
      <c r="AV749" s="24">
        <f t="shared" si="229"/>
        <v>1</v>
      </c>
      <c r="AW749" s="24">
        <f t="shared" si="230"/>
        <v>138000</v>
      </c>
      <c r="AX749" s="24">
        <f t="shared" si="221"/>
        <v>101</v>
      </c>
      <c r="AY749" s="24">
        <f t="shared" si="231"/>
        <v>3632</v>
      </c>
    </row>
    <row r="750" spans="31:51">
      <c r="AE750" s="24">
        <f t="shared" si="232"/>
        <v>23</v>
      </c>
      <c r="AF750" s="24">
        <f t="shared" si="222"/>
        <v>2150</v>
      </c>
      <c r="AG750" s="24" t="str">
        <f t="shared" si="233"/>
        <v>T2</v>
      </c>
      <c r="AH750" s="24">
        <f t="shared" si="224"/>
        <v>45</v>
      </c>
      <c r="AI750" s="24">
        <f t="shared" si="234"/>
        <v>27</v>
      </c>
      <c r="AJ750" s="24">
        <f t="shared" si="223"/>
        <v>102</v>
      </c>
      <c r="AK750" s="24">
        <f t="shared" si="225"/>
        <v>1770</v>
      </c>
      <c r="AL750" s="24">
        <f t="shared" si="226"/>
        <v>21000</v>
      </c>
      <c r="AM750" s="24">
        <f t="shared" si="226"/>
        <v>23520</v>
      </c>
      <c r="AO750" s="24">
        <f t="shared" si="213"/>
        <v>44</v>
      </c>
      <c r="AP750" s="24">
        <f t="shared" si="220"/>
        <v>3220</v>
      </c>
      <c r="AQ750" s="24" t="str">
        <f t="shared" si="215"/>
        <v>T3</v>
      </c>
      <c r="AR750" s="24">
        <f t="shared" si="216"/>
        <v>6</v>
      </c>
      <c r="AS750" s="24">
        <f t="shared" si="217"/>
        <v>1</v>
      </c>
      <c r="AT750" s="24">
        <f t="shared" si="227"/>
        <v>6</v>
      </c>
      <c r="AU750" s="24">
        <f t="shared" si="228"/>
        <v>60</v>
      </c>
      <c r="AV750" s="24">
        <f t="shared" si="229"/>
        <v>1</v>
      </c>
      <c r="AW750" s="24">
        <f t="shared" si="230"/>
        <v>965000</v>
      </c>
      <c r="AX750" s="24">
        <f t="shared" si="221"/>
        <v>101</v>
      </c>
      <c r="AY750" s="24">
        <f t="shared" si="231"/>
        <v>3860</v>
      </c>
    </row>
    <row r="751" spans="31:51">
      <c r="AE751" s="24">
        <f t="shared" si="232"/>
        <v>23</v>
      </c>
      <c r="AF751" s="24">
        <f t="shared" si="222"/>
        <v>2150</v>
      </c>
      <c r="AG751" s="24" t="str">
        <f t="shared" si="233"/>
        <v>T2</v>
      </c>
      <c r="AH751" s="24">
        <f t="shared" si="224"/>
        <v>45</v>
      </c>
      <c r="AI751" s="24">
        <f t="shared" si="234"/>
        <v>28</v>
      </c>
      <c r="AJ751" s="24">
        <f t="shared" si="223"/>
        <v>102</v>
      </c>
      <c r="AK751" s="24">
        <f t="shared" si="225"/>
        <v>1880</v>
      </c>
      <c r="AL751" s="24">
        <f t="shared" si="226"/>
        <v>24500</v>
      </c>
      <c r="AM751" s="24">
        <f t="shared" si="226"/>
        <v>27150</v>
      </c>
      <c r="AO751" s="24">
        <f t="shared" si="213"/>
        <v>44</v>
      </c>
      <c r="AP751" s="24">
        <f t="shared" si="220"/>
        <v>3220</v>
      </c>
      <c r="AQ751" s="24" t="str">
        <f t="shared" si="215"/>
        <v>T3</v>
      </c>
      <c r="AR751" s="24">
        <f t="shared" si="216"/>
        <v>6</v>
      </c>
      <c r="AS751" s="24">
        <f t="shared" si="217"/>
        <v>2</v>
      </c>
      <c r="AT751" s="24">
        <f t="shared" si="227"/>
        <v>6</v>
      </c>
      <c r="AU751" s="24">
        <f t="shared" si="228"/>
        <v>60</v>
      </c>
      <c r="AV751" s="24">
        <f t="shared" si="229"/>
        <v>1</v>
      </c>
      <c r="AW751" s="24">
        <f t="shared" si="230"/>
        <v>965000</v>
      </c>
      <c r="AX751" s="24">
        <f t="shared" si="221"/>
        <v>101</v>
      </c>
      <c r="AY751" s="24">
        <f t="shared" si="231"/>
        <v>4088</v>
      </c>
    </row>
    <row r="752" spans="31:51">
      <c r="AE752" s="24">
        <f t="shared" si="232"/>
        <v>23</v>
      </c>
      <c r="AF752" s="24">
        <f t="shared" si="222"/>
        <v>2150</v>
      </c>
      <c r="AG752" s="24" t="str">
        <f t="shared" si="233"/>
        <v>T2</v>
      </c>
      <c r="AH752" s="24">
        <f t="shared" si="224"/>
        <v>45</v>
      </c>
      <c r="AI752" s="24">
        <f t="shared" si="234"/>
        <v>29</v>
      </c>
      <c r="AJ752" s="24">
        <f t="shared" si="223"/>
        <v>102</v>
      </c>
      <c r="AK752" s="24">
        <f t="shared" si="225"/>
        <v>1990</v>
      </c>
      <c r="AL752" s="24">
        <f t="shared" si="226"/>
        <v>27500</v>
      </c>
      <c r="AM752" s="24">
        <f t="shared" si="226"/>
        <v>30750</v>
      </c>
      <c r="AO752" s="24">
        <f t="shared" si="213"/>
        <v>44</v>
      </c>
      <c r="AP752" s="24">
        <f t="shared" si="220"/>
        <v>3220</v>
      </c>
      <c r="AQ752" s="24" t="str">
        <f t="shared" si="215"/>
        <v>T3</v>
      </c>
      <c r="AR752" s="24">
        <f t="shared" si="216"/>
        <v>6</v>
      </c>
      <c r="AS752" s="24">
        <f t="shared" si="217"/>
        <v>3</v>
      </c>
      <c r="AT752" s="24">
        <f t="shared" si="227"/>
        <v>6</v>
      </c>
      <c r="AU752" s="24">
        <f t="shared" si="228"/>
        <v>60</v>
      </c>
      <c r="AV752" s="24">
        <f t="shared" si="229"/>
        <v>1</v>
      </c>
      <c r="AW752" s="24">
        <f t="shared" si="230"/>
        <v>965000</v>
      </c>
      <c r="AX752" s="24">
        <f t="shared" si="221"/>
        <v>101</v>
      </c>
      <c r="AY752" s="24">
        <f t="shared" si="231"/>
        <v>4316</v>
      </c>
    </row>
    <row r="753" spans="31:51">
      <c r="AE753" s="24">
        <f t="shared" si="232"/>
        <v>23</v>
      </c>
      <c r="AF753" s="24">
        <f t="shared" si="222"/>
        <v>2150</v>
      </c>
      <c r="AG753" s="24" t="str">
        <f t="shared" si="233"/>
        <v>T2</v>
      </c>
      <c r="AH753" s="24">
        <f t="shared" si="224"/>
        <v>45</v>
      </c>
      <c r="AI753" s="24">
        <f t="shared" si="234"/>
        <v>30</v>
      </c>
      <c r="AJ753" s="24">
        <f t="shared" si="223"/>
        <v>102</v>
      </c>
      <c r="AK753" s="24">
        <f t="shared" si="225"/>
        <v>2100</v>
      </c>
      <c r="AL753" s="24">
        <f t="shared" si="226"/>
        <v>31000</v>
      </c>
      <c r="AM753" s="24">
        <f t="shared" si="226"/>
        <v>34380</v>
      </c>
      <c r="AO753" s="24">
        <f t="shared" si="213"/>
        <v>44</v>
      </c>
      <c r="AP753" s="24">
        <f t="shared" si="220"/>
        <v>3220</v>
      </c>
      <c r="AQ753" s="24" t="str">
        <f t="shared" si="215"/>
        <v>T3</v>
      </c>
      <c r="AR753" s="24">
        <f t="shared" si="216"/>
        <v>6</v>
      </c>
      <c r="AS753" s="24">
        <f t="shared" si="217"/>
        <v>4</v>
      </c>
      <c r="AT753" s="24">
        <f t="shared" si="227"/>
        <v>6</v>
      </c>
      <c r="AU753" s="24">
        <f t="shared" si="228"/>
        <v>60</v>
      </c>
      <c r="AV753" s="24">
        <f t="shared" si="229"/>
        <v>1</v>
      </c>
      <c r="AW753" s="24">
        <f t="shared" si="230"/>
        <v>965000</v>
      </c>
      <c r="AX753" s="24">
        <f t="shared" si="221"/>
        <v>101</v>
      </c>
      <c r="AY753" s="24">
        <f t="shared" si="231"/>
        <v>4544</v>
      </c>
    </row>
    <row r="754" spans="31:51">
      <c r="AE754" s="24">
        <f t="shared" si="232"/>
        <v>23</v>
      </c>
      <c r="AF754" s="24">
        <f t="shared" si="222"/>
        <v>2150</v>
      </c>
      <c r="AG754" s="24" t="str">
        <f t="shared" si="233"/>
        <v>T2</v>
      </c>
      <c r="AH754" s="24">
        <f t="shared" si="224"/>
        <v>45</v>
      </c>
      <c r="AI754" s="24">
        <f t="shared" si="234"/>
        <v>31</v>
      </c>
      <c r="AJ754" s="24">
        <f t="shared" si="223"/>
        <v>102</v>
      </c>
      <c r="AK754" s="24">
        <f t="shared" si="225"/>
        <v>2245</v>
      </c>
      <c r="AL754" s="24">
        <f t="shared" si="226"/>
        <v>25500</v>
      </c>
      <c r="AM754" s="24">
        <f t="shared" si="226"/>
        <v>15780</v>
      </c>
      <c r="AO754" s="24">
        <f t="shared" si="213"/>
        <v>44</v>
      </c>
      <c r="AP754" s="24">
        <f t="shared" si="220"/>
        <v>3220</v>
      </c>
      <c r="AQ754" s="24" t="str">
        <f t="shared" si="215"/>
        <v>T3</v>
      </c>
      <c r="AR754" s="24">
        <f t="shared" si="216"/>
        <v>6</v>
      </c>
      <c r="AS754" s="24">
        <f t="shared" si="217"/>
        <v>5</v>
      </c>
      <c r="AT754" s="24">
        <f t="shared" si="227"/>
        <v>6</v>
      </c>
      <c r="AU754" s="24">
        <f t="shared" si="228"/>
        <v>60</v>
      </c>
      <c r="AV754" s="24">
        <f t="shared" si="229"/>
        <v>1</v>
      </c>
      <c r="AW754" s="24">
        <f t="shared" si="230"/>
        <v>965000</v>
      </c>
      <c r="AX754" s="24">
        <f t="shared" si="221"/>
        <v>101</v>
      </c>
      <c r="AY754" s="24">
        <f t="shared" si="231"/>
        <v>4772</v>
      </c>
    </row>
    <row r="755" spans="31:51">
      <c r="AE755" s="24">
        <f t="shared" si="232"/>
        <v>23</v>
      </c>
      <c r="AF755" s="24">
        <f t="shared" si="222"/>
        <v>2150</v>
      </c>
      <c r="AG755" s="24" t="str">
        <f t="shared" si="233"/>
        <v>T2</v>
      </c>
      <c r="AH755" s="24">
        <f t="shared" si="224"/>
        <v>45</v>
      </c>
      <c r="AI755" s="24">
        <f t="shared" si="234"/>
        <v>32</v>
      </c>
      <c r="AJ755" s="24">
        <f t="shared" si="223"/>
        <v>102</v>
      </c>
      <c r="AK755" s="24">
        <f t="shared" si="225"/>
        <v>2390</v>
      </c>
      <c r="AL755" s="24">
        <f t="shared" si="226"/>
        <v>35000</v>
      </c>
      <c r="AM755" s="24">
        <f t="shared" si="226"/>
        <v>21930</v>
      </c>
      <c r="AO755" s="24">
        <f t="shared" si="213"/>
        <v>44</v>
      </c>
      <c r="AP755" s="24">
        <f t="shared" si="220"/>
        <v>3220</v>
      </c>
      <c r="AQ755" s="24" t="str">
        <f t="shared" si="215"/>
        <v>T3</v>
      </c>
      <c r="AR755" s="24">
        <f t="shared" si="216"/>
        <v>6</v>
      </c>
      <c r="AS755" s="24">
        <f t="shared" si="217"/>
        <v>6</v>
      </c>
      <c r="AT755" s="24">
        <f t="shared" si="227"/>
        <v>6</v>
      </c>
      <c r="AU755" s="24">
        <f t="shared" si="228"/>
        <v>60</v>
      </c>
      <c r="AV755" s="24">
        <f t="shared" si="229"/>
        <v>0</v>
      </c>
      <c r="AW755" s="24">
        <f t="shared" si="230"/>
        <v>965000</v>
      </c>
      <c r="AX755" s="24">
        <f t="shared" si="221"/>
        <v>101</v>
      </c>
      <c r="AY755" s="24">
        <f t="shared" si="231"/>
        <v>5000</v>
      </c>
    </row>
    <row r="756" spans="31:51">
      <c r="AE756" s="24">
        <f t="shared" si="232"/>
        <v>23</v>
      </c>
      <c r="AF756" s="24">
        <f t="shared" si="222"/>
        <v>2150</v>
      </c>
      <c r="AG756" s="24" t="str">
        <f t="shared" si="233"/>
        <v>T2</v>
      </c>
      <c r="AH756" s="24">
        <f t="shared" si="224"/>
        <v>45</v>
      </c>
      <c r="AI756" s="24">
        <f t="shared" si="234"/>
        <v>33</v>
      </c>
      <c r="AJ756" s="24">
        <f t="shared" si="223"/>
        <v>102</v>
      </c>
      <c r="AK756" s="24">
        <f t="shared" si="225"/>
        <v>2535</v>
      </c>
      <c r="AL756" s="24">
        <f t="shared" si="226"/>
        <v>45000</v>
      </c>
      <c r="AM756" s="24">
        <f t="shared" si="226"/>
        <v>28050</v>
      </c>
      <c r="AO756" s="24">
        <f t="shared" ref="AO756:AO819" si="235">IF(AND(AR755=AS755,AS755=AT755),AO755+1,AO755)</f>
        <v>45</v>
      </c>
      <c r="AP756" s="24">
        <f t="shared" si="220"/>
        <v>3230</v>
      </c>
      <c r="AQ756" s="24" t="str">
        <f t="shared" ref="AQ756:AQ819" si="236">"T"&amp;LEFT(AP756,1)</f>
        <v>T3</v>
      </c>
      <c r="AR756" s="24">
        <f t="shared" ref="AR756:AR819" si="237">IF(AP755&lt;&gt;AP756,VLOOKUP(AQ756,$B$3:$D$6,2,FALSE),IF(AS755&lt;AR755,AR755,IF(AT755&gt;AR755,AR755+1,VLOOKUP(AP756,$B$3:$D$6,2,FALSE))))</f>
        <v>3</v>
      </c>
      <c r="AS756" s="24">
        <f t="shared" ref="AS756:AS819" si="238">IF(AS755&lt;AR755,AS755+1,0)</f>
        <v>0</v>
      </c>
      <c r="AT756" s="24">
        <f t="shared" si="227"/>
        <v>6</v>
      </c>
      <c r="AU756" s="24">
        <f t="shared" si="228"/>
        <v>20</v>
      </c>
      <c r="AV756" s="24">
        <f t="shared" si="229"/>
        <v>1</v>
      </c>
      <c r="AW756" s="24">
        <f t="shared" si="230"/>
        <v>650</v>
      </c>
      <c r="AX756" s="24">
        <f t="shared" si="221"/>
        <v>100</v>
      </c>
      <c r="AY756" s="24">
        <f t="shared" si="231"/>
        <v>737</v>
      </c>
    </row>
    <row r="757" spans="31:51">
      <c r="AE757" s="24">
        <f t="shared" si="232"/>
        <v>23</v>
      </c>
      <c r="AF757" s="24">
        <f t="shared" si="222"/>
        <v>2150</v>
      </c>
      <c r="AG757" s="24" t="str">
        <f t="shared" si="233"/>
        <v>T2</v>
      </c>
      <c r="AH757" s="24">
        <f t="shared" si="224"/>
        <v>45</v>
      </c>
      <c r="AI757" s="24">
        <f t="shared" si="234"/>
        <v>34</v>
      </c>
      <c r="AJ757" s="24">
        <f t="shared" si="223"/>
        <v>102</v>
      </c>
      <c r="AK757" s="24">
        <f t="shared" si="225"/>
        <v>2680</v>
      </c>
      <c r="AL757" s="24">
        <f t="shared" si="226"/>
        <v>55000</v>
      </c>
      <c r="AM757" s="24">
        <f t="shared" si="226"/>
        <v>34200</v>
      </c>
      <c r="AO757" s="24">
        <f t="shared" si="235"/>
        <v>45</v>
      </c>
      <c r="AP757" s="24">
        <f t="shared" si="220"/>
        <v>3230</v>
      </c>
      <c r="AQ757" s="24" t="str">
        <f t="shared" si="236"/>
        <v>T3</v>
      </c>
      <c r="AR757" s="24">
        <f t="shared" si="237"/>
        <v>3</v>
      </c>
      <c r="AS757" s="24">
        <f t="shared" si="238"/>
        <v>1</v>
      </c>
      <c r="AT757" s="24">
        <f t="shared" si="227"/>
        <v>6</v>
      </c>
      <c r="AU757" s="24">
        <f t="shared" si="228"/>
        <v>20</v>
      </c>
      <c r="AV757" s="24">
        <f t="shared" si="229"/>
        <v>1</v>
      </c>
      <c r="AW757" s="24">
        <f t="shared" si="230"/>
        <v>2600</v>
      </c>
      <c r="AX757" s="24">
        <f t="shared" si="221"/>
        <v>100</v>
      </c>
      <c r="AY757" s="24">
        <f t="shared" si="231"/>
        <v>899</v>
      </c>
    </row>
    <row r="758" spans="31:51">
      <c r="AE758" s="24">
        <f t="shared" si="232"/>
        <v>23</v>
      </c>
      <c r="AF758" s="24">
        <f t="shared" si="222"/>
        <v>2150</v>
      </c>
      <c r="AG758" s="24" t="str">
        <f t="shared" si="233"/>
        <v>T2</v>
      </c>
      <c r="AH758" s="24">
        <f t="shared" si="224"/>
        <v>45</v>
      </c>
      <c r="AI758" s="24">
        <f t="shared" si="234"/>
        <v>35</v>
      </c>
      <c r="AJ758" s="24">
        <f t="shared" si="223"/>
        <v>102</v>
      </c>
      <c r="AK758" s="24">
        <f t="shared" si="225"/>
        <v>2825</v>
      </c>
      <c r="AL758" s="24">
        <f t="shared" si="226"/>
        <v>64000</v>
      </c>
      <c r="AM758" s="24">
        <f t="shared" si="226"/>
        <v>40350</v>
      </c>
      <c r="AO758" s="24">
        <f t="shared" si="235"/>
        <v>45</v>
      </c>
      <c r="AP758" s="24">
        <f t="shared" si="220"/>
        <v>3230</v>
      </c>
      <c r="AQ758" s="24" t="str">
        <f t="shared" si="236"/>
        <v>T3</v>
      </c>
      <c r="AR758" s="24">
        <f t="shared" si="237"/>
        <v>3</v>
      </c>
      <c r="AS758" s="24">
        <f t="shared" si="238"/>
        <v>2</v>
      </c>
      <c r="AT758" s="24">
        <f t="shared" si="227"/>
        <v>6</v>
      </c>
      <c r="AU758" s="24">
        <f t="shared" si="228"/>
        <v>20</v>
      </c>
      <c r="AV758" s="24">
        <f t="shared" si="229"/>
        <v>1</v>
      </c>
      <c r="AW758" s="24">
        <f t="shared" si="230"/>
        <v>2600</v>
      </c>
      <c r="AX758" s="24">
        <f t="shared" si="221"/>
        <v>100</v>
      </c>
      <c r="AY758" s="24">
        <f t="shared" si="231"/>
        <v>1061</v>
      </c>
    </row>
    <row r="759" spans="31:51">
      <c r="AE759" s="24">
        <f t="shared" si="232"/>
        <v>23</v>
      </c>
      <c r="AF759" s="24">
        <f t="shared" si="222"/>
        <v>2150</v>
      </c>
      <c r="AG759" s="24" t="str">
        <f t="shared" si="233"/>
        <v>T2</v>
      </c>
      <c r="AH759" s="24">
        <f t="shared" si="224"/>
        <v>45</v>
      </c>
      <c r="AI759" s="24">
        <f t="shared" si="234"/>
        <v>36</v>
      </c>
      <c r="AJ759" s="24">
        <f t="shared" si="223"/>
        <v>102</v>
      </c>
      <c r="AK759" s="24">
        <f t="shared" si="225"/>
        <v>2970</v>
      </c>
      <c r="AL759" s="24">
        <f t="shared" si="226"/>
        <v>74000</v>
      </c>
      <c r="AM759" s="24">
        <f t="shared" si="226"/>
        <v>46470</v>
      </c>
      <c r="AO759" s="24">
        <f t="shared" si="235"/>
        <v>45</v>
      </c>
      <c r="AP759" s="24">
        <f t="shared" si="220"/>
        <v>3230</v>
      </c>
      <c r="AQ759" s="24" t="str">
        <f t="shared" si="236"/>
        <v>T3</v>
      </c>
      <c r="AR759" s="24">
        <f t="shared" si="237"/>
        <v>3</v>
      </c>
      <c r="AS759" s="24">
        <f t="shared" si="238"/>
        <v>3</v>
      </c>
      <c r="AT759" s="24">
        <f t="shared" si="227"/>
        <v>6</v>
      </c>
      <c r="AU759" s="24">
        <f t="shared" si="228"/>
        <v>20</v>
      </c>
      <c r="AV759" s="24">
        <f t="shared" si="229"/>
        <v>1</v>
      </c>
      <c r="AW759" s="24">
        <f t="shared" si="230"/>
        <v>2600</v>
      </c>
      <c r="AX759" s="24">
        <f t="shared" si="221"/>
        <v>100</v>
      </c>
      <c r="AY759" s="24">
        <f t="shared" si="231"/>
        <v>1223</v>
      </c>
    </row>
    <row r="760" spans="31:51">
      <c r="AE760" s="24">
        <f t="shared" si="232"/>
        <v>23</v>
      </c>
      <c r="AF760" s="24">
        <f t="shared" si="222"/>
        <v>2150</v>
      </c>
      <c r="AG760" s="24" t="str">
        <f t="shared" si="233"/>
        <v>T2</v>
      </c>
      <c r="AH760" s="24">
        <f t="shared" si="224"/>
        <v>45</v>
      </c>
      <c r="AI760" s="24">
        <f t="shared" si="234"/>
        <v>37</v>
      </c>
      <c r="AJ760" s="24">
        <f t="shared" si="223"/>
        <v>102</v>
      </c>
      <c r="AK760" s="24">
        <f t="shared" si="225"/>
        <v>3115</v>
      </c>
      <c r="AL760" s="24">
        <f t="shared" si="226"/>
        <v>84000</v>
      </c>
      <c r="AM760" s="24">
        <f t="shared" si="226"/>
        <v>52620</v>
      </c>
      <c r="AO760" s="24">
        <f t="shared" si="235"/>
        <v>45</v>
      </c>
      <c r="AP760" s="24">
        <f t="shared" si="220"/>
        <v>3230</v>
      </c>
      <c r="AQ760" s="24" t="str">
        <f t="shared" si="236"/>
        <v>T3</v>
      </c>
      <c r="AR760" s="24">
        <f t="shared" si="237"/>
        <v>4</v>
      </c>
      <c r="AS760" s="24">
        <f t="shared" si="238"/>
        <v>0</v>
      </c>
      <c r="AT760" s="24">
        <f t="shared" si="227"/>
        <v>6</v>
      </c>
      <c r="AU760" s="24">
        <f t="shared" si="228"/>
        <v>30</v>
      </c>
      <c r="AV760" s="24">
        <f t="shared" si="229"/>
        <v>1</v>
      </c>
      <c r="AW760" s="24">
        <f t="shared" si="230"/>
        <v>3100</v>
      </c>
      <c r="AX760" s="24">
        <f t="shared" si="221"/>
        <v>100</v>
      </c>
      <c r="AY760" s="24">
        <f t="shared" si="231"/>
        <v>1405</v>
      </c>
    </row>
    <row r="761" spans="31:51">
      <c r="AE761" s="24">
        <f t="shared" si="232"/>
        <v>23</v>
      </c>
      <c r="AF761" s="24">
        <f t="shared" si="222"/>
        <v>2150</v>
      </c>
      <c r="AG761" s="24" t="str">
        <f t="shared" si="233"/>
        <v>T2</v>
      </c>
      <c r="AH761" s="24">
        <f t="shared" si="224"/>
        <v>45</v>
      </c>
      <c r="AI761" s="24">
        <f t="shared" si="234"/>
        <v>38</v>
      </c>
      <c r="AJ761" s="24">
        <f t="shared" si="223"/>
        <v>102</v>
      </c>
      <c r="AK761" s="24">
        <f t="shared" si="225"/>
        <v>3260</v>
      </c>
      <c r="AL761" s="24">
        <f t="shared" si="226"/>
        <v>94000</v>
      </c>
      <c r="AM761" s="24">
        <f t="shared" si="226"/>
        <v>58770</v>
      </c>
      <c r="AO761" s="24">
        <f t="shared" si="235"/>
        <v>45</v>
      </c>
      <c r="AP761" s="24">
        <f t="shared" si="220"/>
        <v>3230</v>
      </c>
      <c r="AQ761" s="24" t="str">
        <f t="shared" si="236"/>
        <v>T3</v>
      </c>
      <c r="AR761" s="24">
        <f t="shared" si="237"/>
        <v>4</v>
      </c>
      <c r="AS761" s="24">
        <f t="shared" si="238"/>
        <v>1</v>
      </c>
      <c r="AT761" s="24">
        <f t="shared" si="227"/>
        <v>6</v>
      </c>
      <c r="AU761" s="24">
        <f t="shared" si="228"/>
        <v>30</v>
      </c>
      <c r="AV761" s="24">
        <f t="shared" si="229"/>
        <v>1</v>
      </c>
      <c r="AW761" s="24">
        <f t="shared" si="230"/>
        <v>15500</v>
      </c>
      <c r="AX761" s="24">
        <f t="shared" si="221"/>
        <v>100</v>
      </c>
      <c r="AY761" s="24">
        <f t="shared" si="231"/>
        <v>1587</v>
      </c>
    </row>
    <row r="762" spans="31:51">
      <c r="AE762" s="24">
        <f t="shared" si="232"/>
        <v>23</v>
      </c>
      <c r="AF762" s="24">
        <f t="shared" si="222"/>
        <v>2150</v>
      </c>
      <c r="AG762" s="24" t="str">
        <f t="shared" si="233"/>
        <v>T2</v>
      </c>
      <c r="AH762" s="24">
        <f t="shared" si="224"/>
        <v>45</v>
      </c>
      <c r="AI762" s="24">
        <f t="shared" si="234"/>
        <v>39</v>
      </c>
      <c r="AJ762" s="24">
        <f t="shared" si="223"/>
        <v>102</v>
      </c>
      <c r="AK762" s="24">
        <f t="shared" si="225"/>
        <v>3405</v>
      </c>
      <c r="AL762" s="24">
        <f t="shared" si="226"/>
        <v>104000</v>
      </c>
      <c r="AM762" s="24">
        <f t="shared" si="226"/>
        <v>64890</v>
      </c>
      <c r="AO762" s="24">
        <f t="shared" si="235"/>
        <v>45</v>
      </c>
      <c r="AP762" s="24">
        <f t="shared" si="220"/>
        <v>3230</v>
      </c>
      <c r="AQ762" s="24" t="str">
        <f t="shared" si="236"/>
        <v>T3</v>
      </c>
      <c r="AR762" s="24">
        <f t="shared" si="237"/>
        <v>4</v>
      </c>
      <c r="AS762" s="24">
        <f t="shared" si="238"/>
        <v>2</v>
      </c>
      <c r="AT762" s="24">
        <f t="shared" si="227"/>
        <v>6</v>
      </c>
      <c r="AU762" s="24">
        <f t="shared" si="228"/>
        <v>30</v>
      </c>
      <c r="AV762" s="24">
        <f t="shared" si="229"/>
        <v>1</v>
      </c>
      <c r="AW762" s="24">
        <f t="shared" si="230"/>
        <v>15500</v>
      </c>
      <c r="AX762" s="24">
        <f t="shared" si="221"/>
        <v>100</v>
      </c>
      <c r="AY762" s="24">
        <f t="shared" si="231"/>
        <v>1769</v>
      </c>
    </row>
    <row r="763" spans="31:51">
      <c r="AE763" s="24">
        <f t="shared" si="232"/>
        <v>23</v>
      </c>
      <c r="AF763" s="24">
        <f t="shared" si="222"/>
        <v>2150</v>
      </c>
      <c r="AG763" s="24" t="str">
        <f t="shared" si="233"/>
        <v>T2</v>
      </c>
      <c r="AH763" s="24">
        <f t="shared" si="224"/>
        <v>45</v>
      </c>
      <c r="AI763" s="24">
        <f t="shared" si="234"/>
        <v>40</v>
      </c>
      <c r="AJ763" s="24">
        <f t="shared" si="223"/>
        <v>102</v>
      </c>
      <c r="AK763" s="24">
        <f t="shared" si="225"/>
        <v>3550</v>
      </c>
      <c r="AL763" s="24">
        <f t="shared" si="226"/>
        <v>114000</v>
      </c>
      <c r="AM763" s="24">
        <f t="shared" si="226"/>
        <v>71040</v>
      </c>
      <c r="AO763" s="24">
        <f t="shared" si="235"/>
        <v>45</v>
      </c>
      <c r="AP763" s="24">
        <f t="shared" si="220"/>
        <v>3230</v>
      </c>
      <c r="AQ763" s="24" t="str">
        <f t="shared" si="236"/>
        <v>T3</v>
      </c>
      <c r="AR763" s="24">
        <f t="shared" si="237"/>
        <v>4</v>
      </c>
      <c r="AS763" s="24">
        <f t="shared" si="238"/>
        <v>3</v>
      </c>
      <c r="AT763" s="24">
        <f t="shared" si="227"/>
        <v>6</v>
      </c>
      <c r="AU763" s="24">
        <f t="shared" si="228"/>
        <v>30</v>
      </c>
      <c r="AV763" s="24">
        <f t="shared" si="229"/>
        <v>1</v>
      </c>
      <c r="AW763" s="24">
        <f t="shared" si="230"/>
        <v>15500</v>
      </c>
      <c r="AX763" s="24">
        <f t="shared" si="221"/>
        <v>100</v>
      </c>
      <c r="AY763" s="24">
        <f t="shared" si="231"/>
        <v>1951</v>
      </c>
    </row>
    <row r="764" spans="31:51">
      <c r="AE764" s="24">
        <f t="shared" si="232"/>
        <v>23</v>
      </c>
      <c r="AF764" s="24">
        <f t="shared" si="222"/>
        <v>2150</v>
      </c>
      <c r="AG764" s="24" t="str">
        <f t="shared" si="233"/>
        <v>T2</v>
      </c>
      <c r="AH764" s="24">
        <f t="shared" si="224"/>
        <v>45</v>
      </c>
      <c r="AI764" s="24">
        <f t="shared" si="234"/>
        <v>41</v>
      </c>
      <c r="AJ764" s="24">
        <f t="shared" si="223"/>
        <v>102</v>
      </c>
      <c r="AK764" s="24">
        <f t="shared" si="225"/>
        <v>3695</v>
      </c>
      <c r="AL764" s="24">
        <f t="shared" si="226"/>
        <v>125000</v>
      </c>
      <c r="AM764" s="24">
        <f t="shared" si="226"/>
        <v>77190</v>
      </c>
      <c r="AO764" s="24">
        <f t="shared" si="235"/>
        <v>45</v>
      </c>
      <c r="AP764" s="24">
        <f t="shared" si="220"/>
        <v>3230</v>
      </c>
      <c r="AQ764" s="24" t="str">
        <f t="shared" si="236"/>
        <v>T3</v>
      </c>
      <c r="AR764" s="24">
        <f t="shared" si="237"/>
        <v>4</v>
      </c>
      <c r="AS764" s="24">
        <f t="shared" si="238"/>
        <v>4</v>
      </c>
      <c r="AT764" s="24">
        <f t="shared" si="227"/>
        <v>6</v>
      </c>
      <c r="AU764" s="24">
        <f t="shared" si="228"/>
        <v>30</v>
      </c>
      <c r="AV764" s="24">
        <f t="shared" si="229"/>
        <v>1</v>
      </c>
      <c r="AW764" s="24">
        <f t="shared" si="230"/>
        <v>15500</v>
      </c>
      <c r="AX764" s="24">
        <f t="shared" si="221"/>
        <v>100</v>
      </c>
      <c r="AY764" s="24">
        <f t="shared" si="231"/>
        <v>2133</v>
      </c>
    </row>
    <row r="765" spans="31:51">
      <c r="AE765" s="24">
        <f t="shared" si="232"/>
        <v>23</v>
      </c>
      <c r="AF765" s="24">
        <f t="shared" si="222"/>
        <v>2150</v>
      </c>
      <c r="AG765" s="24" t="str">
        <f t="shared" si="233"/>
        <v>T2</v>
      </c>
      <c r="AH765" s="24">
        <f t="shared" si="224"/>
        <v>45</v>
      </c>
      <c r="AI765" s="24">
        <f t="shared" si="234"/>
        <v>42</v>
      </c>
      <c r="AJ765" s="24">
        <f t="shared" si="223"/>
        <v>102</v>
      </c>
      <c r="AK765" s="24">
        <f t="shared" si="225"/>
        <v>3840</v>
      </c>
      <c r="AL765" s="24">
        <f t="shared" si="226"/>
        <v>135000</v>
      </c>
      <c r="AM765" s="24">
        <f t="shared" si="226"/>
        <v>83310</v>
      </c>
      <c r="AO765" s="24">
        <f t="shared" si="235"/>
        <v>45</v>
      </c>
      <c r="AP765" s="24">
        <f t="shared" si="220"/>
        <v>3230</v>
      </c>
      <c r="AQ765" s="24" t="str">
        <f t="shared" si="236"/>
        <v>T3</v>
      </c>
      <c r="AR765" s="24">
        <f t="shared" si="237"/>
        <v>5</v>
      </c>
      <c r="AS765" s="24">
        <f t="shared" si="238"/>
        <v>0</v>
      </c>
      <c r="AT765" s="24">
        <f t="shared" si="227"/>
        <v>6</v>
      </c>
      <c r="AU765" s="24">
        <f t="shared" si="228"/>
        <v>45</v>
      </c>
      <c r="AV765" s="24">
        <f t="shared" si="229"/>
        <v>1</v>
      </c>
      <c r="AW765" s="24">
        <f t="shared" si="230"/>
        <v>19000</v>
      </c>
      <c r="AX765" s="24">
        <f t="shared" si="221"/>
        <v>100</v>
      </c>
      <c r="AY765" s="24">
        <f t="shared" si="231"/>
        <v>2345</v>
      </c>
    </row>
    <row r="766" spans="31:51">
      <c r="AE766" s="24">
        <f t="shared" si="232"/>
        <v>23</v>
      </c>
      <c r="AF766" s="24">
        <f t="shared" si="222"/>
        <v>2150</v>
      </c>
      <c r="AG766" s="24" t="str">
        <f t="shared" si="233"/>
        <v>T2</v>
      </c>
      <c r="AH766" s="24">
        <f t="shared" si="224"/>
        <v>45</v>
      </c>
      <c r="AI766" s="24">
        <f t="shared" si="234"/>
        <v>43</v>
      </c>
      <c r="AJ766" s="24">
        <f t="shared" si="223"/>
        <v>102</v>
      </c>
      <c r="AK766" s="24">
        <f t="shared" si="225"/>
        <v>3985</v>
      </c>
      <c r="AL766" s="24">
        <f t="shared" si="226"/>
        <v>145000</v>
      </c>
      <c r="AM766" s="24">
        <f t="shared" si="226"/>
        <v>89460</v>
      </c>
      <c r="AO766" s="24">
        <f t="shared" si="235"/>
        <v>45</v>
      </c>
      <c r="AP766" s="24">
        <f t="shared" si="220"/>
        <v>3230</v>
      </c>
      <c r="AQ766" s="24" t="str">
        <f t="shared" si="236"/>
        <v>T3</v>
      </c>
      <c r="AR766" s="24">
        <f t="shared" si="237"/>
        <v>5</v>
      </c>
      <c r="AS766" s="24">
        <f t="shared" si="238"/>
        <v>1</v>
      </c>
      <c r="AT766" s="24">
        <f t="shared" si="227"/>
        <v>6</v>
      </c>
      <c r="AU766" s="24">
        <f t="shared" si="228"/>
        <v>45</v>
      </c>
      <c r="AV766" s="24">
        <f t="shared" si="229"/>
        <v>1</v>
      </c>
      <c r="AW766" s="24">
        <f t="shared" si="230"/>
        <v>113000</v>
      </c>
      <c r="AX766" s="24">
        <f t="shared" si="221"/>
        <v>100</v>
      </c>
      <c r="AY766" s="24">
        <f t="shared" si="231"/>
        <v>2557</v>
      </c>
    </row>
    <row r="767" spans="31:51">
      <c r="AE767" s="24">
        <f t="shared" si="232"/>
        <v>23</v>
      </c>
      <c r="AF767" s="24">
        <f t="shared" si="222"/>
        <v>2150</v>
      </c>
      <c r="AG767" s="24" t="str">
        <f t="shared" si="233"/>
        <v>T2</v>
      </c>
      <c r="AH767" s="24">
        <f t="shared" si="224"/>
        <v>45</v>
      </c>
      <c r="AI767" s="24">
        <f t="shared" si="234"/>
        <v>44</v>
      </c>
      <c r="AJ767" s="24">
        <f t="shared" si="223"/>
        <v>102</v>
      </c>
      <c r="AK767" s="24">
        <f t="shared" si="225"/>
        <v>4130</v>
      </c>
      <c r="AL767" s="24">
        <f t="shared" si="226"/>
        <v>155000</v>
      </c>
      <c r="AM767" s="24">
        <f t="shared" si="226"/>
        <v>95580</v>
      </c>
      <c r="AO767" s="24">
        <f t="shared" si="235"/>
        <v>45</v>
      </c>
      <c r="AP767" s="24">
        <f t="shared" ref="AP767:AP830" si="239">VLOOKUP(AO767,$Z$3:$AC$57,MATCH(AP$3,$Z$3:$AC$3,0),FALSE)</f>
        <v>3230</v>
      </c>
      <c r="AQ767" s="24" t="str">
        <f t="shared" si="236"/>
        <v>T3</v>
      </c>
      <c r="AR767" s="24">
        <f t="shared" si="237"/>
        <v>5</v>
      </c>
      <c r="AS767" s="24">
        <f t="shared" si="238"/>
        <v>2</v>
      </c>
      <c r="AT767" s="24">
        <f t="shared" si="227"/>
        <v>6</v>
      </c>
      <c r="AU767" s="24">
        <f t="shared" si="228"/>
        <v>45</v>
      </c>
      <c r="AV767" s="24">
        <f t="shared" si="229"/>
        <v>1</v>
      </c>
      <c r="AW767" s="24">
        <f t="shared" si="230"/>
        <v>113000</v>
      </c>
      <c r="AX767" s="24">
        <f t="shared" ref="AX767:AX830" si="240">VLOOKUP(AO767,$Z$3:$AC$57,MATCH(AX$3,$Z$3:$AC$3,0),FALSE)</f>
        <v>100</v>
      </c>
      <c r="AY767" s="24">
        <f t="shared" si="231"/>
        <v>2769</v>
      </c>
    </row>
    <row r="768" spans="31:51">
      <c r="AE768" s="24">
        <f t="shared" si="232"/>
        <v>23</v>
      </c>
      <c r="AF768" s="24">
        <f t="shared" si="222"/>
        <v>2150</v>
      </c>
      <c r="AG768" s="24" t="str">
        <f t="shared" si="233"/>
        <v>T2</v>
      </c>
      <c r="AH768" s="24">
        <f t="shared" si="224"/>
        <v>45</v>
      </c>
      <c r="AI768" s="24">
        <f t="shared" si="234"/>
        <v>45</v>
      </c>
      <c r="AJ768" s="24">
        <f t="shared" si="223"/>
        <v>102</v>
      </c>
      <c r="AK768" s="24">
        <f t="shared" si="225"/>
        <v>4275</v>
      </c>
      <c r="AL768" s="24">
        <f t="shared" si="226"/>
        <v>165000</v>
      </c>
      <c r="AM768" s="24">
        <f t="shared" si="226"/>
        <v>101730</v>
      </c>
      <c r="AO768" s="24">
        <f t="shared" si="235"/>
        <v>45</v>
      </c>
      <c r="AP768" s="24">
        <f t="shared" si="239"/>
        <v>3230</v>
      </c>
      <c r="AQ768" s="24" t="str">
        <f t="shared" si="236"/>
        <v>T3</v>
      </c>
      <c r="AR768" s="24">
        <f t="shared" si="237"/>
        <v>5</v>
      </c>
      <c r="AS768" s="24">
        <f t="shared" si="238"/>
        <v>3</v>
      </c>
      <c r="AT768" s="24">
        <f t="shared" si="227"/>
        <v>6</v>
      </c>
      <c r="AU768" s="24">
        <f t="shared" si="228"/>
        <v>45</v>
      </c>
      <c r="AV768" s="24">
        <f t="shared" si="229"/>
        <v>1</v>
      </c>
      <c r="AW768" s="24">
        <f t="shared" si="230"/>
        <v>113000</v>
      </c>
      <c r="AX768" s="24">
        <f t="shared" si="240"/>
        <v>100</v>
      </c>
      <c r="AY768" s="24">
        <f t="shared" si="231"/>
        <v>2981</v>
      </c>
    </row>
    <row r="769" spans="31:51">
      <c r="AE769" s="24">
        <f t="shared" si="232"/>
        <v>24</v>
      </c>
      <c r="AF769" s="24">
        <f t="shared" si="222"/>
        <v>2160</v>
      </c>
      <c r="AG769" s="24" t="str">
        <f t="shared" si="233"/>
        <v>T2</v>
      </c>
      <c r="AH769" s="24">
        <f t="shared" si="224"/>
        <v>45</v>
      </c>
      <c r="AI769" s="24">
        <f t="shared" si="234"/>
        <v>1</v>
      </c>
      <c r="AJ769" s="24">
        <f t="shared" si="223"/>
        <v>102</v>
      </c>
      <c r="AK769" s="24">
        <f t="shared" si="225"/>
        <v>25</v>
      </c>
      <c r="AL769" s="24">
        <f t="shared" si="226"/>
        <v>80</v>
      </c>
      <c r="AM769" s="24">
        <f t="shared" si="226"/>
        <v>30</v>
      </c>
      <c r="AO769" s="24">
        <f t="shared" si="235"/>
        <v>45</v>
      </c>
      <c r="AP769" s="24">
        <f t="shared" si="239"/>
        <v>3230</v>
      </c>
      <c r="AQ769" s="24" t="str">
        <f t="shared" si="236"/>
        <v>T3</v>
      </c>
      <c r="AR769" s="24">
        <f t="shared" si="237"/>
        <v>5</v>
      </c>
      <c r="AS769" s="24">
        <f t="shared" si="238"/>
        <v>4</v>
      </c>
      <c r="AT769" s="24">
        <f t="shared" si="227"/>
        <v>6</v>
      </c>
      <c r="AU769" s="24">
        <f t="shared" si="228"/>
        <v>45</v>
      </c>
      <c r="AV769" s="24">
        <f t="shared" si="229"/>
        <v>1</v>
      </c>
      <c r="AW769" s="24">
        <f t="shared" si="230"/>
        <v>113000</v>
      </c>
      <c r="AX769" s="24">
        <f t="shared" si="240"/>
        <v>100</v>
      </c>
      <c r="AY769" s="24">
        <f t="shared" si="231"/>
        <v>3193</v>
      </c>
    </row>
    <row r="770" spans="31:51">
      <c r="AE770" s="24">
        <f t="shared" si="232"/>
        <v>24</v>
      </c>
      <c r="AF770" s="24">
        <f t="shared" si="222"/>
        <v>2160</v>
      </c>
      <c r="AG770" s="24" t="str">
        <f t="shared" si="233"/>
        <v>T2</v>
      </c>
      <c r="AH770" s="24">
        <f t="shared" si="224"/>
        <v>45</v>
      </c>
      <c r="AI770" s="24">
        <f t="shared" si="234"/>
        <v>2</v>
      </c>
      <c r="AJ770" s="24">
        <f t="shared" si="223"/>
        <v>102</v>
      </c>
      <c r="AK770" s="24">
        <f t="shared" si="225"/>
        <v>50</v>
      </c>
      <c r="AL770" s="24">
        <f t="shared" si="226"/>
        <v>120</v>
      </c>
      <c r="AM770" s="24">
        <f t="shared" si="226"/>
        <v>300</v>
      </c>
      <c r="AO770" s="24">
        <f t="shared" si="235"/>
        <v>45</v>
      </c>
      <c r="AP770" s="24">
        <f t="shared" si="239"/>
        <v>3230</v>
      </c>
      <c r="AQ770" s="24" t="str">
        <f t="shared" si="236"/>
        <v>T3</v>
      </c>
      <c r="AR770" s="24">
        <f t="shared" si="237"/>
        <v>5</v>
      </c>
      <c r="AS770" s="24">
        <f t="shared" si="238"/>
        <v>5</v>
      </c>
      <c r="AT770" s="24">
        <f t="shared" si="227"/>
        <v>6</v>
      </c>
      <c r="AU770" s="24">
        <f t="shared" si="228"/>
        <v>45</v>
      </c>
      <c r="AV770" s="24">
        <f t="shared" si="229"/>
        <v>1</v>
      </c>
      <c r="AW770" s="24">
        <f t="shared" si="230"/>
        <v>113000</v>
      </c>
      <c r="AX770" s="24">
        <f t="shared" si="240"/>
        <v>100</v>
      </c>
      <c r="AY770" s="24">
        <f t="shared" si="231"/>
        <v>3405</v>
      </c>
    </row>
    <row r="771" spans="31:51">
      <c r="AE771" s="24">
        <f t="shared" si="232"/>
        <v>24</v>
      </c>
      <c r="AF771" s="24">
        <f t="shared" si="222"/>
        <v>2160</v>
      </c>
      <c r="AG771" s="24" t="str">
        <f t="shared" si="233"/>
        <v>T2</v>
      </c>
      <c r="AH771" s="24">
        <f t="shared" si="224"/>
        <v>45</v>
      </c>
      <c r="AI771" s="24">
        <f t="shared" si="234"/>
        <v>3</v>
      </c>
      <c r="AJ771" s="24">
        <f t="shared" si="223"/>
        <v>102</v>
      </c>
      <c r="AK771" s="24">
        <f t="shared" si="225"/>
        <v>75</v>
      </c>
      <c r="AL771" s="24">
        <f t="shared" si="226"/>
        <v>150</v>
      </c>
      <c r="AM771" s="24">
        <f t="shared" si="226"/>
        <v>570</v>
      </c>
      <c r="AO771" s="24">
        <f t="shared" si="235"/>
        <v>45</v>
      </c>
      <c r="AP771" s="24">
        <f t="shared" si="239"/>
        <v>3230</v>
      </c>
      <c r="AQ771" s="24" t="str">
        <f t="shared" si="236"/>
        <v>T3</v>
      </c>
      <c r="AR771" s="24">
        <f t="shared" si="237"/>
        <v>6</v>
      </c>
      <c r="AS771" s="24">
        <f t="shared" si="238"/>
        <v>0</v>
      </c>
      <c r="AT771" s="24">
        <f t="shared" si="227"/>
        <v>6</v>
      </c>
      <c r="AU771" s="24">
        <f t="shared" si="228"/>
        <v>60</v>
      </c>
      <c r="AV771" s="24">
        <f t="shared" si="229"/>
        <v>1</v>
      </c>
      <c r="AW771" s="24">
        <f t="shared" si="230"/>
        <v>138000</v>
      </c>
      <c r="AX771" s="24">
        <f t="shared" si="240"/>
        <v>100</v>
      </c>
      <c r="AY771" s="24">
        <f t="shared" si="231"/>
        <v>3632</v>
      </c>
    </row>
    <row r="772" spans="31:51">
      <c r="AE772" s="24">
        <f t="shared" si="232"/>
        <v>24</v>
      </c>
      <c r="AF772" s="24">
        <f t="shared" ref="AF772:AF835" si="241">VLOOKUP(AE772,$Z$3:$AC$57,MATCH(AF$3,$Z$3:$AC$3,0),FALSE)</f>
        <v>2160</v>
      </c>
      <c r="AG772" s="24" t="str">
        <f t="shared" si="233"/>
        <v>T2</v>
      </c>
      <c r="AH772" s="24">
        <f t="shared" si="224"/>
        <v>45</v>
      </c>
      <c r="AI772" s="24">
        <f t="shared" si="234"/>
        <v>4</v>
      </c>
      <c r="AJ772" s="24">
        <f t="shared" ref="AJ772:AJ835" si="242">VLOOKUP(AE772,$Z$3:$AC$57,MATCH(AJ$3,$Z$3:$AC$3,0),FALSE)</f>
        <v>102</v>
      </c>
      <c r="AK772" s="24">
        <f t="shared" si="225"/>
        <v>100</v>
      </c>
      <c r="AL772" s="24">
        <f t="shared" si="226"/>
        <v>190</v>
      </c>
      <c r="AM772" s="24">
        <f t="shared" si="226"/>
        <v>870</v>
      </c>
      <c r="AO772" s="24">
        <f t="shared" si="235"/>
        <v>45</v>
      </c>
      <c r="AP772" s="24">
        <f t="shared" si="239"/>
        <v>3230</v>
      </c>
      <c r="AQ772" s="24" t="str">
        <f t="shared" si="236"/>
        <v>T3</v>
      </c>
      <c r="AR772" s="24">
        <f t="shared" si="237"/>
        <v>6</v>
      </c>
      <c r="AS772" s="24">
        <f t="shared" si="238"/>
        <v>1</v>
      </c>
      <c r="AT772" s="24">
        <f t="shared" si="227"/>
        <v>6</v>
      </c>
      <c r="AU772" s="24">
        <f t="shared" si="228"/>
        <v>60</v>
      </c>
      <c r="AV772" s="24">
        <f t="shared" si="229"/>
        <v>1</v>
      </c>
      <c r="AW772" s="24">
        <f t="shared" si="230"/>
        <v>965000</v>
      </c>
      <c r="AX772" s="24">
        <f t="shared" si="240"/>
        <v>100</v>
      </c>
      <c r="AY772" s="24">
        <f t="shared" si="231"/>
        <v>3860</v>
      </c>
    </row>
    <row r="773" spans="31:51">
      <c r="AE773" s="24">
        <f t="shared" si="232"/>
        <v>24</v>
      </c>
      <c r="AF773" s="24">
        <f t="shared" si="241"/>
        <v>2160</v>
      </c>
      <c r="AG773" s="24" t="str">
        <f t="shared" si="233"/>
        <v>T2</v>
      </c>
      <c r="AH773" s="24">
        <f t="shared" ref="AH773:AH836" si="243">VLOOKUP(VLOOKUP(AG773,$B$3:$D$6,3,FALSE),$F$3:$G$9,2,FALSE)</f>
        <v>45</v>
      </c>
      <c r="AI773" s="24">
        <f t="shared" si="234"/>
        <v>5</v>
      </c>
      <c r="AJ773" s="24">
        <f t="shared" si="242"/>
        <v>102</v>
      </c>
      <c r="AK773" s="24">
        <f t="shared" ref="AK773:AK836" si="244">VLOOKUP(AI773,$T$3:$X$63,MATCH("累计属性",$T$3:$X$3,0),FALSE)</f>
        <v>125</v>
      </c>
      <c r="AL773" s="24">
        <f t="shared" ref="AL773:AM836" si="245">VLOOKUP($AI773,$T$3:$X$63,MATCH(AL$3,$T$3:$X$3,0),FALSE)</f>
        <v>230</v>
      </c>
      <c r="AM773" s="24">
        <f t="shared" si="245"/>
        <v>1140</v>
      </c>
      <c r="AO773" s="24">
        <f t="shared" si="235"/>
        <v>45</v>
      </c>
      <c r="AP773" s="24">
        <f t="shared" si="239"/>
        <v>3230</v>
      </c>
      <c r="AQ773" s="24" t="str">
        <f t="shared" si="236"/>
        <v>T3</v>
      </c>
      <c r="AR773" s="24">
        <f t="shared" si="237"/>
        <v>6</v>
      </c>
      <c r="AS773" s="24">
        <f t="shared" si="238"/>
        <v>2</v>
      </c>
      <c r="AT773" s="24">
        <f t="shared" ref="AT773:AT836" si="246">VLOOKUP($AQ773,$B$3:$D$6,MATCH(AT$3,$B$3:$D$3,0),FALSE)</f>
        <v>6</v>
      </c>
      <c r="AU773" s="24">
        <f t="shared" ref="AU773:AU836" si="247">VLOOKUP($AR773,$F$3:$G$9,MATCH(AU$3,$F$3:$G$3,0),FALSE)</f>
        <v>60</v>
      </c>
      <c r="AV773" s="24">
        <f t="shared" ref="AV773:AV836" si="248">IF(AP773&lt;&gt;AP774,0,1)</f>
        <v>1</v>
      </c>
      <c r="AW773" s="24">
        <f t="shared" ref="AW773:AW836" si="249">VLOOKUP($AR773&amp;"星"&amp;$AS773&amp;"亮",$I$3:$R$57,MATCH(AW$3,$I$3:$R$3,0),FALSE)</f>
        <v>965000</v>
      </c>
      <c r="AX773" s="24">
        <f t="shared" si="240"/>
        <v>100</v>
      </c>
      <c r="AY773" s="24">
        <f t="shared" ref="AY773:AY836" si="250">VLOOKUP($AR773&amp;"星"&amp;$AS773&amp;"亮",$I$3:$R$57,MATCH(AY$3,$I$3:$R$3,0),FALSE)</f>
        <v>4088</v>
      </c>
    </row>
    <row r="774" spans="31:51">
      <c r="AE774" s="24">
        <f t="shared" ref="AE774:AE837" si="251">IF(AH773=AI773,AE773+1,AE773)</f>
        <v>24</v>
      </c>
      <c r="AF774" s="24">
        <f t="shared" si="241"/>
        <v>2160</v>
      </c>
      <c r="AG774" s="24" t="str">
        <f t="shared" ref="AG774:AG837" si="252">"T"&amp;LEFT(AF774,1)</f>
        <v>T2</v>
      </c>
      <c r="AH774" s="24">
        <f t="shared" si="243"/>
        <v>45</v>
      </c>
      <c r="AI774" s="24">
        <f t="shared" ref="AI774:AI837" si="253">IF(AH773=AI773,1,AI773+1)</f>
        <v>6</v>
      </c>
      <c r="AJ774" s="24">
        <f t="shared" si="242"/>
        <v>102</v>
      </c>
      <c r="AK774" s="24">
        <f t="shared" si="244"/>
        <v>170</v>
      </c>
      <c r="AL774" s="24">
        <f t="shared" si="245"/>
        <v>350</v>
      </c>
      <c r="AM774" s="24">
        <f t="shared" si="245"/>
        <v>960</v>
      </c>
      <c r="AO774" s="24">
        <f t="shared" si="235"/>
        <v>45</v>
      </c>
      <c r="AP774" s="24">
        <f t="shared" si="239"/>
        <v>3230</v>
      </c>
      <c r="AQ774" s="24" t="str">
        <f t="shared" si="236"/>
        <v>T3</v>
      </c>
      <c r="AR774" s="24">
        <f t="shared" si="237"/>
        <v>6</v>
      </c>
      <c r="AS774" s="24">
        <f t="shared" si="238"/>
        <v>3</v>
      </c>
      <c r="AT774" s="24">
        <f t="shared" si="246"/>
        <v>6</v>
      </c>
      <c r="AU774" s="24">
        <f t="shared" si="247"/>
        <v>60</v>
      </c>
      <c r="AV774" s="24">
        <f t="shared" si="248"/>
        <v>1</v>
      </c>
      <c r="AW774" s="24">
        <f t="shared" si="249"/>
        <v>965000</v>
      </c>
      <c r="AX774" s="24">
        <f t="shared" si="240"/>
        <v>100</v>
      </c>
      <c r="AY774" s="24">
        <f t="shared" si="250"/>
        <v>4316</v>
      </c>
    </row>
    <row r="775" spans="31:51">
      <c r="AE775" s="24">
        <f t="shared" si="251"/>
        <v>24</v>
      </c>
      <c r="AF775" s="24">
        <f t="shared" si="241"/>
        <v>2160</v>
      </c>
      <c r="AG775" s="24" t="str">
        <f t="shared" si="252"/>
        <v>T2</v>
      </c>
      <c r="AH775" s="24">
        <f t="shared" si="243"/>
        <v>45</v>
      </c>
      <c r="AI775" s="24">
        <f t="shared" si="253"/>
        <v>7</v>
      </c>
      <c r="AJ775" s="24">
        <f t="shared" si="242"/>
        <v>102</v>
      </c>
      <c r="AK775" s="24">
        <f t="shared" si="244"/>
        <v>215</v>
      </c>
      <c r="AL775" s="24">
        <f t="shared" si="245"/>
        <v>550</v>
      </c>
      <c r="AM775" s="24">
        <f t="shared" si="245"/>
        <v>1470</v>
      </c>
      <c r="AO775" s="24">
        <f t="shared" si="235"/>
        <v>45</v>
      </c>
      <c r="AP775" s="24">
        <f t="shared" si="239"/>
        <v>3230</v>
      </c>
      <c r="AQ775" s="24" t="str">
        <f t="shared" si="236"/>
        <v>T3</v>
      </c>
      <c r="AR775" s="24">
        <f t="shared" si="237"/>
        <v>6</v>
      </c>
      <c r="AS775" s="24">
        <f t="shared" si="238"/>
        <v>4</v>
      </c>
      <c r="AT775" s="24">
        <f t="shared" si="246"/>
        <v>6</v>
      </c>
      <c r="AU775" s="24">
        <f t="shared" si="247"/>
        <v>60</v>
      </c>
      <c r="AV775" s="24">
        <f t="shared" si="248"/>
        <v>1</v>
      </c>
      <c r="AW775" s="24">
        <f t="shared" si="249"/>
        <v>965000</v>
      </c>
      <c r="AX775" s="24">
        <f t="shared" si="240"/>
        <v>100</v>
      </c>
      <c r="AY775" s="24">
        <f t="shared" si="250"/>
        <v>4544</v>
      </c>
    </row>
    <row r="776" spans="31:51">
      <c r="AE776" s="24">
        <f t="shared" si="251"/>
        <v>24</v>
      </c>
      <c r="AF776" s="24">
        <f t="shared" si="241"/>
        <v>2160</v>
      </c>
      <c r="AG776" s="24" t="str">
        <f t="shared" si="252"/>
        <v>T2</v>
      </c>
      <c r="AH776" s="24">
        <f t="shared" si="243"/>
        <v>45</v>
      </c>
      <c r="AI776" s="24">
        <f t="shared" si="253"/>
        <v>8</v>
      </c>
      <c r="AJ776" s="24">
        <f t="shared" si="242"/>
        <v>102</v>
      </c>
      <c r="AK776" s="24">
        <f t="shared" si="244"/>
        <v>260</v>
      </c>
      <c r="AL776" s="24">
        <f t="shared" si="245"/>
        <v>700</v>
      </c>
      <c r="AM776" s="24">
        <f t="shared" si="245"/>
        <v>1950</v>
      </c>
      <c r="AO776" s="24">
        <f t="shared" si="235"/>
        <v>45</v>
      </c>
      <c r="AP776" s="24">
        <f t="shared" si="239"/>
        <v>3230</v>
      </c>
      <c r="AQ776" s="24" t="str">
        <f t="shared" si="236"/>
        <v>T3</v>
      </c>
      <c r="AR776" s="24">
        <f t="shared" si="237"/>
        <v>6</v>
      </c>
      <c r="AS776" s="24">
        <f t="shared" si="238"/>
        <v>5</v>
      </c>
      <c r="AT776" s="24">
        <f t="shared" si="246"/>
        <v>6</v>
      </c>
      <c r="AU776" s="24">
        <f t="shared" si="247"/>
        <v>60</v>
      </c>
      <c r="AV776" s="24">
        <f t="shared" si="248"/>
        <v>1</v>
      </c>
      <c r="AW776" s="24">
        <f t="shared" si="249"/>
        <v>965000</v>
      </c>
      <c r="AX776" s="24">
        <f t="shared" si="240"/>
        <v>100</v>
      </c>
      <c r="AY776" s="24">
        <f t="shared" si="250"/>
        <v>4772</v>
      </c>
    </row>
    <row r="777" spans="31:51">
      <c r="AE777" s="24">
        <f t="shared" si="251"/>
        <v>24</v>
      </c>
      <c r="AF777" s="24">
        <f t="shared" si="241"/>
        <v>2160</v>
      </c>
      <c r="AG777" s="24" t="str">
        <f t="shared" si="252"/>
        <v>T2</v>
      </c>
      <c r="AH777" s="24">
        <f t="shared" si="243"/>
        <v>45</v>
      </c>
      <c r="AI777" s="24">
        <f t="shared" si="253"/>
        <v>9</v>
      </c>
      <c r="AJ777" s="24">
        <f t="shared" si="242"/>
        <v>102</v>
      </c>
      <c r="AK777" s="24">
        <f t="shared" si="244"/>
        <v>305</v>
      </c>
      <c r="AL777" s="24">
        <f t="shared" si="245"/>
        <v>900</v>
      </c>
      <c r="AM777" s="24">
        <f t="shared" si="245"/>
        <v>2430</v>
      </c>
      <c r="AO777" s="24">
        <f t="shared" si="235"/>
        <v>45</v>
      </c>
      <c r="AP777" s="24">
        <f t="shared" si="239"/>
        <v>3230</v>
      </c>
      <c r="AQ777" s="24" t="str">
        <f t="shared" si="236"/>
        <v>T3</v>
      </c>
      <c r="AR777" s="24">
        <f t="shared" si="237"/>
        <v>6</v>
      </c>
      <c r="AS777" s="24">
        <f t="shared" si="238"/>
        <v>6</v>
      </c>
      <c r="AT777" s="24">
        <f t="shared" si="246"/>
        <v>6</v>
      </c>
      <c r="AU777" s="24">
        <f t="shared" si="247"/>
        <v>60</v>
      </c>
      <c r="AV777" s="24">
        <f t="shared" si="248"/>
        <v>0</v>
      </c>
      <c r="AW777" s="24">
        <f t="shared" si="249"/>
        <v>965000</v>
      </c>
      <c r="AX777" s="24">
        <f t="shared" si="240"/>
        <v>100</v>
      </c>
      <c r="AY777" s="24">
        <f t="shared" si="250"/>
        <v>5000</v>
      </c>
    </row>
    <row r="778" spans="31:51">
      <c r="AE778" s="24">
        <f t="shared" si="251"/>
        <v>24</v>
      </c>
      <c r="AF778" s="24">
        <f t="shared" si="241"/>
        <v>2160</v>
      </c>
      <c r="AG778" s="24" t="str">
        <f t="shared" si="252"/>
        <v>T2</v>
      </c>
      <c r="AH778" s="24">
        <f t="shared" si="243"/>
        <v>45</v>
      </c>
      <c r="AI778" s="24">
        <f t="shared" si="253"/>
        <v>10</v>
      </c>
      <c r="AJ778" s="24">
        <f t="shared" si="242"/>
        <v>102</v>
      </c>
      <c r="AK778" s="24">
        <f t="shared" si="244"/>
        <v>350</v>
      </c>
      <c r="AL778" s="24">
        <f t="shared" si="245"/>
        <v>1100</v>
      </c>
      <c r="AM778" s="24">
        <f t="shared" si="245"/>
        <v>2910</v>
      </c>
      <c r="AO778" s="24">
        <f t="shared" si="235"/>
        <v>46</v>
      </c>
      <c r="AP778" s="24">
        <f t="shared" si="239"/>
        <v>3240</v>
      </c>
      <c r="AQ778" s="24" t="str">
        <f t="shared" si="236"/>
        <v>T3</v>
      </c>
      <c r="AR778" s="24">
        <f t="shared" si="237"/>
        <v>3</v>
      </c>
      <c r="AS778" s="24">
        <f t="shared" si="238"/>
        <v>0</v>
      </c>
      <c r="AT778" s="24">
        <f t="shared" si="246"/>
        <v>6</v>
      </c>
      <c r="AU778" s="24">
        <f t="shared" si="247"/>
        <v>20</v>
      </c>
      <c r="AV778" s="24">
        <f t="shared" si="248"/>
        <v>1</v>
      </c>
      <c r="AW778" s="24">
        <f t="shared" si="249"/>
        <v>650</v>
      </c>
      <c r="AX778" s="24">
        <f t="shared" si="240"/>
        <v>100</v>
      </c>
      <c r="AY778" s="24">
        <f t="shared" si="250"/>
        <v>737</v>
      </c>
    </row>
    <row r="779" spans="31:51">
      <c r="AE779" s="24">
        <f t="shared" si="251"/>
        <v>24</v>
      </c>
      <c r="AF779" s="24">
        <f t="shared" si="241"/>
        <v>2160</v>
      </c>
      <c r="AG779" s="24" t="str">
        <f t="shared" si="252"/>
        <v>T2</v>
      </c>
      <c r="AH779" s="24">
        <f t="shared" si="243"/>
        <v>45</v>
      </c>
      <c r="AI779" s="24">
        <f t="shared" si="253"/>
        <v>11</v>
      </c>
      <c r="AJ779" s="24">
        <f t="shared" si="242"/>
        <v>102</v>
      </c>
      <c r="AK779" s="24">
        <f t="shared" si="244"/>
        <v>415</v>
      </c>
      <c r="AL779" s="24">
        <f t="shared" si="245"/>
        <v>200</v>
      </c>
      <c r="AM779" s="24">
        <f t="shared" si="245"/>
        <v>390</v>
      </c>
      <c r="AO779" s="24">
        <f t="shared" si="235"/>
        <v>46</v>
      </c>
      <c r="AP779" s="24">
        <f t="shared" si="239"/>
        <v>3240</v>
      </c>
      <c r="AQ779" s="24" t="str">
        <f t="shared" si="236"/>
        <v>T3</v>
      </c>
      <c r="AR779" s="24">
        <f t="shared" si="237"/>
        <v>3</v>
      </c>
      <c r="AS779" s="24">
        <f t="shared" si="238"/>
        <v>1</v>
      </c>
      <c r="AT779" s="24">
        <f t="shared" si="246"/>
        <v>6</v>
      </c>
      <c r="AU779" s="24">
        <f t="shared" si="247"/>
        <v>20</v>
      </c>
      <c r="AV779" s="24">
        <f t="shared" si="248"/>
        <v>1</v>
      </c>
      <c r="AW779" s="24">
        <f t="shared" si="249"/>
        <v>2600</v>
      </c>
      <c r="AX779" s="24">
        <f t="shared" si="240"/>
        <v>100</v>
      </c>
      <c r="AY779" s="24">
        <f t="shared" si="250"/>
        <v>899</v>
      </c>
    </row>
    <row r="780" spans="31:51">
      <c r="AE780" s="24">
        <f t="shared" si="251"/>
        <v>24</v>
      </c>
      <c r="AF780" s="24">
        <f t="shared" si="241"/>
        <v>2160</v>
      </c>
      <c r="AG780" s="24" t="str">
        <f t="shared" si="252"/>
        <v>T2</v>
      </c>
      <c r="AH780" s="24">
        <f t="shared" si="243"/>
        <v>45</v>
      </c>
      <c r="AI780" s="24">
        <f t="shared" si="253"/>
        <v>12</v>
      </c>
      <c r="AJ780" s="24">
        <f t="shared" si="242"/>
        <v>102</v>
      </c>
      <c r="AK780" s="24">
        <f t="shared" si="244"/>
        <v>480</v>
      </c>
      <c r="AL780" s="24">
        <f t="shared" si="245"/>
        <v>650</v>
      </c>
      <c r="AM780" s="24">
        <f t="shared" si="245"/>
        <v>1170</v>
      </c>
      <c r="AO780" s="24">
        <f t="shared" si="235"/>
        <v>46</v>
      </c>
      <c r="AP780" s="24">
        <f t="shared" si="239"/>
        <v>3240</v>
      </c>
      <c r="AQ780" s="24" t="str">
        <f t="shared" si="236"/>
        <v>T3</v>
      </c>
      <c r="AR780" s="24">
        <f t="shared" si="237"/>
        <v>3</v>
      </c>
      <c r="AS780" s="24">
        <f t="shared" si="238"/>
        <v>2</v>
      </c>
      <c r="AT780" s="24">
        <f t="shared" si="246"/>
        <v>6</v>
      </c>
      <c r="AU780" s="24">
        <f t="shared" si="247"/>
        <v>20</v>
      </c>
      <c r="AV780" s="24">
        <f t="shared" si="248"/>
        <v>1</v>
      </c>
      <c r="AW780" s="24">
        <f t="shared" si="249"/>
        <v>2600</v>
      </c>
      <c r="AX780" s="24">
        <f t="shared" si="240"/>
        <v>100</v>
      </c>
      <c r="AY780" s="24">
        <f t="shared" si="250"/>
        <v>1061</v>
      </c>
    </row>
    <row r="781" spans="31:51">
      <c r="AE781" s="24">
        <f t="shared" si="251"/>
        <v>24</v>
      </c>
      <c r="AF781" s="24">
        <f t="shared" si="241"/>
        <v>2160</v>
      </c>
      <c r="AG781" s="24" t="str">
        <f t="shared" si="252"/>
        <v>T2</v>
      </c>
      <c r="AH781" s="24">
        <f t="shared" si="243"/>
        <v>45</v>
      </c>
      <c r="AI781" s="24">
        <f t="shared" si="253"/>
        <v>13</v>
      </c>
      <c r="AJ781" s="24">
        <f t="shared" si="242"/>
        <v>102</v>
      </c>
      <c r="AK781" s="24">
        <f t="shared" si="244"/>
        <v>545</v>
      </c>
      <c r="AL781" s="24">
        <f t="shared" si="245"/>
        <v>1100</v>
      </c>
      <c r="AM781" s="24">
        <f t="shared" si="245"/>
        <v>1980</v>
      </c>
      <c r="AO781" s="24">
        <f t="shared" si="235"/>
        <v>46</v>
      </c>
      <c r="AP781" s="24">
        <f t="shared" si="239"/>
        <v>3240</v>
      </c>
      <c r="AQ781" s="24" t="str">
        <f t="shared" si="236"/>
        <v>T3</v>
      </c>
      <c r="AR781" s="24">
        <f t="shared" si="237"/>
        <v>3</v>
      </c>
      <c r="AS781" s="24">
        <f t="shared" si="238"/>
        <v>3</v>
      </c>
      <c r="AT781" s="24">
        <f t="shared" si="246"/>
        <v>6</v>
      </c>
      <c r="AU781" s="24">
        <f t="shared" si="247"/>
        <v>20</v>
      </c>
      <c r="AV781" s="24">
        <f t="shared" si="248"/>
        <v>1</v>
      </c>
      <c r="AW781" s="24">
        <f t="shared" si="249"/>
        <v>2600</v>
      </c>
      <c r="AX781" s="24">
        <f t="shared" si="240"/>
        <v>100</v>
      </c>
      <c r="AY781" s="24">
        <f t="shared" si="250"/>
        <v>1223</v>
      </c>
    </row>
    <row r="782" spans="31:51">
      <c r="AE782" s="24">
        <f t="shared" si="251"/>
        <v>24</v>
      </c>
      <c r="AF782" s="24">
        <f t="shared" si="241"/>
        <v>2160</v>
      </c>
      <c r="AG782" s="24" t="str">
        <f t="shared" si="252"/>
        <v>T2</v>
      </c>
      <c r="AH782" s="24">
        <f t="shared" si="243"/>
        <v>45</v>
      </c>
      <c r="AI782" s="24">
        <f t="shared" si="253"/>
        <v>14</v>
      </c>
      <c r="AJ782" s="24">
        <f t="shared" si="242"/>
        <v>102</v>
      </c>
      <c r="AK782" s="24">
        <f t="shared" si="244"/>
        <v>610</v>
      </c>
      <c r="AL782" s="24">
        <f t="shared" si="245"/>
        <v>1550</v>
      </c>
      <c r="AM782" s="24">
        <f t="shared" si="245"/>
        <v>2760</v>
      </c>
      <c r="AO782" s="24">
        <f t="shared" si="235"/>
        <v>46</v>
      </c>
      <c r="AP782" s="24">
        <f t="shared" si="239"/>
        <v>3240</v>
      </c>
      <c r="AQ782" s="24" t="str">
        <f t="shared" si="236"/>
        <v>T3</v>
      </c>
      <c r="AR782" s="24">
        <f t="shared" si="237"/>
        <v>4</v>
      </c>
      <c r="AS782" s="24">
        <f t="shared" si="238"/>
        <v>0</v>
      </c>
      <c r="AT782" s="24">
        <f t="shared" si="246"/>
        <v>6</v>
      </c>
      <c r="AU782" s="24">
        <f t="shared" si="247"/>
        <v>30</v>
      </c>
      <c r="AV782" s="24">
        <f t="shared" si="248"/>
        <v>1</v>
      </c>
      <c r="AW782" s="24">
        <f t="shared" si="249"/>
        <v>3100</v>
      </c>
      <c r="AX782" s="24">
        <f t="shared" si="240"/>
        <v>100</v>
      </c>
      <c r="AY782" s="24">
        <f t="shared" si="250"/>
        <v>1405</v>
      </c>
    </row>
    <row r="783" spans="31:51">
      <c r="AE783" s="24">
        <f t="shared" si="251"/>
        <v>24</v>
      </c>
      <c r="AF783" s="24">
        <f t="shared" si="241"/>
        <v>2160</v>
      </c>
      <c r="AG783" s="24" t="str">
        <f t="shared" si="252"/>
        <v>T2</v>
      </c>
      <c r="AH783" s="24">
        <f t="shared" si="243"/>
        <v>45</v>
      </c>
      <c r="AI783" s="24">
        <f t="shared" si="253"/>
        <v>15</v>
      </c>
      <c r="AJ783" s="24">
        <f t="shared" si="242"/>
        <v>102</v>
      </c>
      <c r="AK783" s="24">
        <f t="shared" si="244"/>
        <v>675</v>
      </c>
      <c r="AL783" s="24">
        <f t="shared" si="245"/>
        <v>1950</v>
      </c>
      <c r="AM783" s="24">
        <f t="shared" si="245"/>
        <v>3540</v>
      </c>
      <c r="AO783" s="24">
        <f t="shared" si="235"/>
        <v>46</v>
      </c>
      <c r="AP783" s="24">
        <f t="shared" si="239"/>
        <v>3240</v>
      </c>
      <c r="AQ783" s="24" t="str">
        <f t="shared" si="236"/>
        <v>T3</v>
      </c>
      <c r="AR783" s="24">
        <f t="shared" si="237"/>
        <v>4</v>
      </c>
      <c r="AS783" s="24">
        <f t="shared" si="238"/>
        <v>1</v>
      </c>
      <c r="AT783" s="24">
        <f t="shared" si="246"/>
        <v>6</v>
      </c>
      <c r="AU783" s="24">
        <f t="shared" si="247"/>
        <v>30</v>
      </c>
      <c r="AV783" s="24">
        <f t="shared" si="248"/>
        <v>1</v>
      </c>
      <c r="AW783" s="24">
        <f t="shared" si="249"/>
        <v>15500</v>
      </c>
      <c r="AX783" s="24">
        <f t="shared" si="240"/>
        <v>100</v>
      </c>
      <c r="AY783" s="24">
        <f t="shared" si="250"/>
        <v>1587</v>
      </c>
    </row>
    <row r="784" spans="31:51">
      <c r="AE784" s="24">
        <f t="shared" si="251"/>
        <v>24</v>
      </c>
      <c r="AF784" s="24">
        <f t="shared" si="241"/>
        <v>2160</v>
      </c>
      <c r="AG784" s="24" t="str">
        <f t="shared" si="252"/>
        <v>T2</v>
      </c>
      <c r="AH784" s="24">
        <f t="shared" si="243"/>
        <v>45</v>
      </c>
      <c r="AI784" s="24">
        <f t="shared" si="253"/>
        <v>16</v>
      </c>
      <c r="AJ784" s="24">
        <f t="shared" si="242"/>
        <v>102</v>
      </c>
      <c r="AK784" s="24">
        <f t="shared" si="244"/>
        <v>740</v>
      </c>
      <c r="AL784" s="24">
        <f t="shared" si="245"/>
        <v>2400</v>
      </c>
      <c r="AM784" s="24">
        <f t="shared" si="245"/>
        <v>4350</v>
      </c>
      <c r="AO784" s="24">
        <f t="shared" si="235"/>
        <v>46</v>
      </c>
      <c r="AP784" s="24">
        <f t="shared" si="239"/>
        <v>3240</v>
      </c>
      <c r="AQ784" s="24" t="str">
        <f t="shared" si="236"/>
        <v>T3</v>
      </c>
      <c r="AR784" s="24">
        <f t="shared" si="237"/>
        <v>4</v>
      </c>
      <c r="AS784" s="24">
        <f t="shared" si="238"/>
        <v>2</v>
      </c>
      <c r="AT784" s="24">
        <f t="shared" si="246"/>
        <v>6</v>
      </c>
      <c r="AU784" s="24">
        <f t="shared" si="247"/>
        <v>30</v>
      </c>
      <c r="AV784" s="24">
        <f t="shared" si="248"/>
        <v>1</v>
      </c>
      <c r="AW784" s="24">
        <f t="shared" si="249"/>
        <v>15500</v>
      </c>
      <c r="AX784" s="24">
        <f t="shared" si="240"/>
        <v>100</v>
      </c>
      <c r="AY784" s="24">
        <f t="shared" si="250"/>
        <v>1769</v>
      </c>
    </row>
    <row r="785" spans="31:51">
      <c r="AE785" s="24">
        <f t="shared" si="251"/>
        <v>24</v>
      </c>
      <c r="AF785" s="24">
        <f t="shared" si="241"/>
        <v>2160</v>
      </c>
      <c r="AG785" s="24" t="str">
        <f t="shared" si="252"/>
        <v>T2</v>
      </c>
      <c r="AH785" s="24">
        <f t="shared" si="243"/>
        <v>45</v>
      </c>
      <c r="AI785" s="24">
        <f t="shared" si="253"/>
        <v>17</v>
      </c>
      <c r="AJ785" s="24">
        <f t="shared" si="242"/>
        <v>102</v>
      </c>
      <c r="AK785" s="24">
        <f t="shared" si="244"/>
        <v>805</v>
      </c>
      <c r="AL785" s="24">
        <f t="shared" si="245"/>
        <v>2850</v>
      </c>
      <c r="AM785" s="24">
        <f t="shared" si="245"/>
        <v>5130</v>
      </c>
      <c r="AO785" s="24">
        <f t="shared" si="235"/>
        <v>46</v>
      </c>
      <c r="AP785" s="24">
        <f t="shared" si="239"/>
        <v>3240</v>
      </c>
      <c r="AQ785" s="24" t="str">
        <f t="shared" si="236"/>
        <v>T3</v>
      </c>
      <c r="AR785" s="24">
        <f t="shared" si="237"/>
        <v>4</v>
      </c>
      <c r="AS785" s="24">
        <f t="shared" si="238"/>
        <v>3</v>
      </c>
      <c r="AT785" s="24">
        <f t="shared" si="246"/>
        <v>6</v>
      </c>
      <c r="AU785" s="24">
        <f t="shared" si="247"/>
        <v>30</v>
      </c>
      <c r="AV785" s="24">
        <f t="shared" si="248"/>
        <v>1</v>
      </c>
      <c r="AW785" s="24">
        <f t="shared" si="249"/>
        <v>15500</v>
      </c>
      <c r="AX785" s="24">
        <f t="shared" si="240"/>
        <v>100</v>
      </c>
      <c r="AY785" s="24">
        <f t="shared" si="250"/>
        <v>1951</v>
      </c>
    </row>
    <row r="786" spans="31:51">
      <c r="AE786" s="24">
        <f t="shared" si="251"/>
        <v>24</v>
      </c>
      <c r="AF786" s="24">
        <f t="shared" si="241"/>
        <v>2160</v>
      </c>
      <c r="AG786" s="24" t="str">
        <f t="shared" si="252"/>
        <v>T2</v>
      </c>
      <c r="AH786" s="24">
        <f t="shared" si="243"/>
        <v>45</v>
      </c>
      <c r="AI786" s="24">
        <f t="shared" si="253"/>
        <v>18</v>
      </c>
      <c r="AJ786" s="24">
        <f t="shared" si="242"/>
        <v>102</v>
      </c>
      <c r="AK786" s="24">
        <f t="shared" si="244"/>
        <v>870</v>
      </c>
      <c r="AL786" s="24">
        <f t="shared" si="245"/>
        <v>3300</v>
      </c>
      <c r="AM786" s="24">
        <f t="shared" si="245"/>
        <v>5910</v>
      </c>
      <c r="AO786" s="24">
        <f t="shared" si="235"/>
        <v>46</v>
      </c>
      <c r="AP786" s="24">
        <f t="shared" si="239"/>
        <v>3240</v>
      </c>
      <c r="AQ786" s="24" t="str">
        <f t="shared" si="236"/>
        <v>T3</v>
      </c>
      <c r="AR786" s="24">
        <f t="shared" si="237"/>
        <v>4</v>
      </c>
      <c r="AS786" s="24">
        <f t="shared" si="238"/>
        <v>4</v>
      </c>
      <c r="AT786" s="24">
        <f t="shared" si="246"/>
        <v>6</v>
      </c>
      <c r="AU786" s="24">
        <f t="shared" si="247"/>
        <v>30</v>
      </c>
      <c r="AV786" s="24">
        <f t="shared" si="248"/>
        <v>1</v>
      </c>
      <c r="AW786" s="24">
        <f t="shared" si="249"/>
        <v>15500</v>
      </c>
      <c r="AX786" s="24">
        <f t="shared" si="240"/>
        <v>100</v>
      </c>
      <c r="AY786" s="24">
        <f t="shared" si="250"/>
        <v>2133</v>
      </c>
    </row>
    <row r="787" spans="31:51">
      <c r="AE787" s="24">
        <f t="shared" si="251"/>
        <v>24</v>
      </c>
      <c r="AF787" s="24">
        <f t="shared" si="241"/>
        <v>2160</v>
      </c>
      <c r="AG787" s="24" t="str">
        <f t="shared" si="252"/>
        <v>T2</v>
      </c>
      <c r="AH787" s="24">
        <f t="shared" si="243"/>
        <v>45</v>
      </c>
      <c r="AI787" s="24">
        <f t="shared" si="253"/>
        <v>19</v>
      </c>
      <c r="AJ787" s="24">
        <f t="shared" si="242"/>
        <v>102</v>
      </c>
      <c r="AK787" s="24">
        <f t="shared" si="244"/>
        <v>935</v>
      </c>
      <c r="AL787" s="24">
        <f t="shared" si="245"/>
        <v>3700</v>
      </c>
      <c r="AM787" s="24">
        <f t="shared" si="245"/>
        <v>6720</v>
      </c>
      <c r="AO787" s="24">
        <f t="shared" si="235"/>
        <v>46</v>
      </c>
      <c r="AP787" s="24">
        <f t="shared" si="239"/>
        <v>3240</v>
      </c>
      <c r="AQ787" s="24" t="str">
        <f t="shared" si="236"/>
        <v>T3</v>
      </c>
      <c r="AR787" s="24">
        <f t="shared" si="237"/>
        <v>5</v>
      </c>
      <c r="AS787" s="24">
        <f t="shared" si="238"/>
        <v>0</v>
      </c>
      <c r="AT787" s="24">
        <f t="shared" si="246"/>
        <v>6</v>
      </c>
      <c r="AU787" s="24">
        <f t="shared" si="247"/>
        <v>45</v>
      </c>
      <c r="AV787" s="24">
        <f t="shared" si="248"/>
        <v>1</v>
      </c>
      <c r="AW787" s="24">
        <f t="shared" si="249"/>
        <v>19000</v>
      </c>
      <c r="AX787" s="24">
        <f t="shared" si="240"/>
        <v>100</v>
      </c>
      <c r="AY787" s="24">
        <f t="shared" si="250"/>
        <v>2345</v>
      </c>
    </row>
    <row r="788" spans="31:51">
      <c r="AE788" s="24">
        <f t="shared" si="251"/>
        <v>24</v>
      </c>
      <c r="AF788" s="24">
        <f t="shared" si="241"/>
        <v>2160</v>
      </c>
      <c r="AG788" s="24" t="str">
        <f t="shared" si="252"/>
        <v>T2</v>
      </c>
      <c r="AH788" s="24">
        <f t="shared" si="243"/>
        <v>45</v>
      </c>
      <c r="AI788" s="24">
        <f t="shared" si="253"/>
        <v>20</v>
      </c>
      <c r="AJ788" s="24">
        <f t="shared" si="242"/>
        <v>102</v>
      </c>
      <c r="AK788" s="24">
        <f t="shared" si="244"/>
        <v>1000</v>
      </c>
      <c r="AL788" s="24">
        <f t="shared" si="245"/>
        <v>4200</v>
      </c>
      <c r="AM788" s="24">
        <f t="shared" si="245"/>
        <v>7500</v>
      </c>
      <c r="AO788" s="24">
        <f t="shared" si="235"/>
        <v>46</v>
      </c>
      <c r="AP788" s="24">
        <f t="shared" si="239"/>
        <v>3240</v>
      </c>
      <c r="AQ788" s="24" t="str">
        <f t="shared" si="236"/>
        <v>T3</v>
      </c>
      <c r="AR788" s="24">
        <f t="shared" si="237"/>
        <v>5</v>
      </c>
      <c r="AS788" s="24">
        <f t="shared" si="238"/>
        <v>1</v>
      </c>
      <c r="AT788" s="24">
        <f t="shared" si="246"/>
        <v>6</v>
      </c>
      <c r="AU788" s="24">
        <f t="shared" si="247"/>
        <v>45</v>
      </c>
      <c r="AV788" s="24">
        <f t="shared" si="248"/>
        <v>1</v>
      </c>
      <c r="AW788" s="24">
        <f t="shared" si="249"/>
        <v>113000</v>
      </c>
      <c r="AX788" s="24">
        <f t="shared" si="240"/>
        <v>100</v>
      </c>
      <c r="AY788" s="24">
        <f t="shared" si="250"/>
        <v>2557</v>
      </c>
    </row>
    <row r="789" spans="31:51">
      <c r="AE789" s="24">
        <f t="shared" si="251"/>
        <v>24</v>
      </c>
      <c r="AF789" s="24">
        <f t="shared" si="241"/>
        <v>2160</v>
      </c>
      <c r="AG789" s="24" t="str">
        <f t="shared" si="252"/>
        <v>T2</v>
      </c>
      <c r="AH789" s="24">
        <f t="shared" si="243"/>
        <v>45</v>
      </c>
      <c r="AI789" s="24">
        <f t="shared" si="253"/>
        <v>21</v>
      </c>
      <c r="AJ789" s="24">
        <f t="shared" si="242"/>
        <v>102</v>
      </c>
      <c r="AK789" s="24">
        <f t="shared" si="244"/>
        <v>1110</v>
      </c>
      <c r="AL789" s="24">
        <f t="shared" si="245"/>
        <v>1600</v>
      </c>
      <c r="AM789" s="24">
        <f t="shared" si="245"/>
        <v>1800</v>
      </c>
      <c r="AO789" s="24">
        <f t="shared" si="235"/>
        <v>46</v>
      </c>
      <c r="AP789" s="24">
        <f t="shared" si="239"/>
        <v>3240</v>
      </c>
      <c r="AQ789" s="24" t="str">
        <f t="shared" si="236"/>
        <v>T3</v>
      </c>
      <c r="AR789" s="24">
        <f t="shared" si="237"/>
        <v>5</v>
      </c>
      <c r="AS789" s="24">
        <f t="shared" si="238"/>
        <v>2</v>
      </c>
      <c r="AT789" s="24">
        <f t="shared" si="246"/>
        <v>6</v>
      </c>
      <c r="AU789" s="24">
        <f t="shared" si="247"/>
        <v>45</v>
      </c>
      <c r="AV789" s="24">
        <f t="shared" si="248"/>
        <v>1</v>
      </c>
      <c r="AW789" s="24">
        <f t="shared" si="249"/>
        <v>113000</v>
      </c>
      <c r="AX789" s="24">
        <f t="shared" si="240"/>
        <v>100</v>
      </c>
      <c r="AY789" s="24">
        <f t="shared" si="250"/>
        <v>2769</v>
      </c>
    </row>
    <row r="790" spans="31:51">
      <c r="AE790" s="24">
        <f t="shared" si="251"/>
        <v>24</v>
      </c>
      <c r="AF790" s="24">
        <f t="shared" si="241"/>
        <v>2160</v>
      </c>
      <c r="AG790" s="24" t="str">
        <f t="shared" si="252"/>
        <v>T2</v>
      </c>
      <c r="AH790" s="24">
        <f t="shared" si="243"/>
        <v>45</v>
      </c>
      <c r="AI790" s="24">
        <f t="shared" si="253"/>
        <v>22</v>
      </c>
      <c r="AJ790" s="24">
        <f t="shared" si="242"/>
        <v>102</v>
      </c>
      <c r="AK790" s="24">
        <f t="shared" si="244"/>
        <v>1220</v>
      </c>
      <c r="AL790" s="24">
        <f t="shared" si="245"/>
        <v>4900</v>
      </c>
      <c r="AM790" s="24">
        <f t="shared" si="245"/>
        <v>5430</v>
      </c>
      <c r="AO790" s="24">
        <f t="shared" si="235"/>
        <v>46</v>
      </c>
      <c r="AP790" s="24">
        <f t="shared" si="239"/>
        <v>3240</v>
      </c>
      <c r="AQ790" s="24" t="str">
        <f t="shared" si="236"/>
        <v>T3</v>
      </c>
      <c r="AR790" s="24">
        <f t="shared" si="237"/>
        <v>5</v>
      </c>
      <c r="AS790" s="24">
        <f t="shared" si="238"/>
        <v>3</v>
      </c>
      <c r="AT790" s="24">
        <f t="shared" si="246"/>
        <v>6</v>
      </c>
      <c r="AU790" s="24">
        <f t="shared" si="247"/>
        <v>45</v>
      </c>
      <c r="AV790" s="24">
        <f t="shared" si="248"/>
        <v>1</v>
      </c>
      <c r="AW790" s="24">
        <f t="shared" si="249"/>
        <v>113000</v>
      </c>
      <c r="AX790" s="24">
        <f t="shared" si="240"/>
        <v>100</v>
      </c>
      <c r="AY790" s="24">
        <f t="shared" si="250"/>
        <v>2981</v>
      </c>
    </row>
    <row r="791" spans="31:51">
      <c r="AE791" s="24">
        <f t="shared" si="251"/>
        <v>24</v>
      </c>
      <c r="AF791" s="24">
        <f t="shared" si="241"/>
        <v>2160</v>
      </c>
      <c r="AG791" s="24" t="str">
        <f t="shared" si="252"/>
        <v>T2</v>
      </c>
      <c r="AH791" s="24">
        <f t="shared" si="243"/>
        <v>45</v>
      </c>
      <c r="AI791" s="24">
        <f t="shared" si="253"/>
        <v>23</v>
      </c>
      <c r="AJ791" s="24">
        <f t="shared" si="242"/>
        <v>102</v>
      </c>
      <c r="AK791" s="24">
        <f t="shared" si="244"/>
        <v>1330</v>
      </c>
      <c r="AL791" s="24">
        <f t="shared" si="245"/>
        <v>8000</v>
      </c>
      <c r="AM791" s="24">
        <f t="shared" si="245"/>
        <v>9060</v>
      </c>
      <c r="AO791" s="24">
        <f t="shared" si="235"/>
        <v>46</v>
      </c>
      <c r="AP791" s="24">
        <f t="shared" si="239"/>
        <v>3240</v>
      </c>
      <c r="AQ791" s="24" t="str">
        <f t="shared" si="236"/>
        <v>T3</v>
      </c>
      <c r="AR791" s="24">
        <f t="shared" si="237"/>
        <v>5</v>
      </c>
      <c r="AS791" s="24">
        <f t="shared" si="238"/>
        <v>4</v>
      </c>
      <c r="AT791" s="24">
        <f t="shared" si="246"/>
        <v>6</v>
      </c>
      <c r="AU791" s="24">
        <f t="shared" si="247"/>
        <v>45</v>
      </c>
      <c r="AV791" s="24">
        <f t="shared" si="248"/>
        <v>1</v>
      </c>
      <c r="AW791" s="24">
        <f t="shared" si="249"/>
        <v>113000</v>
      </c>
      <c r="AX791" s="24">
        <f t="shared" si="240"/>
        <v>100</v>
      </c>
      <c r="AY791" s="24">
        <f t="shared" si="250"/>
        <v>3193</v>
      </c>
    </row>
    <row r="792" spans="31:51">
      <c r="AE792" s="24">
        <f t="shared" si="251"/>
        <v>24</v>
      </c>
      <c r="AF792" s="24">
        <f t="shared" si="241"/>
        <v>2160</v>
      </c>
      <c r="AG792" s="24" t="str">
        <f t="shared" si="252"/>
        <v>T2</v>
      </c>
      <c r="AH792" s="24">
        <f t="shared" si="243"/>
        <v>45</v>
      </c>
      <c r="AI792" s="24">
        <f t="shared" si="253"/>
        <v>24</v>
      </c>
      <c r="AJ792" s="24">
        <f t="shared" si="242"/>
        <v>102</v>
      </c>
      <c r="AK792" s="24">
        <f t="shared" si="244"/>
        <v>1440</v>
      </c>
      <c r="AL792" s="24">
        <f t="shared" si="245"/>
        <v>11400</v>
      </c>
      <c r="AM792" s="24">
        <f t="shared" si="245"/>
        <v>12660</v>
      </c>
      <c r="AO792" s="24">
        <f t="shared" si="235"/>
        <v>46</v>
      </c>
      <c r="AP792" s="24">
        <f t="shared" si="239"/>
        <v>3240</v>
      </c>
      <c r="AQ792" s="24" t="str">
        <f t="shared" si="236"/>
        <v>T3</v>
      </c>
      <c r="AR792" s="24">
        <f t="shared" si="237"/>
        <v>5</v>
      </c>
      <c r="AS792" s="24">
        <f t="shared" si="238"/>
        <v>5</v>
      </c>
      <c r="AT792" s="24">
        <f t="shared" si="246"/>
        <v>6</v>
      </c>
      <c r="AU792" s="24">
        <f t="shared" si="247"/>
        <v>45</v>
      </c>
      <c r="AV792" s="24">
        <f t="shared" si="248"/>
        <v>1</v>
      </c>
      <c r="AW792" s="24">
        <f t="shared" si="249"/>
        <v>113000</v>
      </c>
      <c r="AX792" s="24">
        <f t="shared" si="240"/>
        <v>100</v>
      </c>
      <c r="AY792" s="24">
        <f t="shared" si="250"/>
        <v>3405</v>
      </c>
    </row>
    <row r="793" spans="31:51">
      <c r="AE793" s="24">
        <f t="shared" si="251"/>
        <v>24</v>
      </c>
      <c r="AF793" s="24">
        <f t="shared" si="241"/>
        <v>2160</v>
      </c>
      <c r="AG793" s="24" t="str">
        <f t="shared" si="252"/>
        <v>T2</v>
      </c>
      <c r="AH793" s="24">
        <f t="shared" si="243"/>
        <v>45</v>
      </c>
      <c r="AI793" s="24">
        <f t="shared" si="253"/>
        <v>25</v>
      </c>
      <c r="AJ793" s="24">
        <f t="shared" si="242"/>
        <v>102</v>
      </c>
      <c r="AK793" s="24">
        <f t="shared" si="244"/>
        <v>1550</v>
      </c>
      <c r="AL793" s="24">
        <f t="shared" si="245"/>
        <v>14600</v>
      </c>
      <c r="AM793" s="24">
        <f t="shared" si="245"/>
        <v>16290</v>
      </c>
      <c r="AO793" s="24">
        <f t="shared" si="235"/>
        <v>46</v>
      </c>
      <c r="AP793" s="24">
        <f t="shared" si="239"/>
        <v>3240</v>
      </c>
      <c r="AQ793" s="24" t="str">
        <f t="shared" si="236"/>
        <v>T3</v>
      </c>
      <c r="AR793" s="24">
        <f t="shared" si="237"/>
        <v>6</v>
      </c>
      <c r="AS793" s="24">
        <f t="shared" si="238"/>
        <v>0</v>
      </c>
      <c r="AT793" s="24">
        <f t="shared" si="246"/>
        <v>6</v>
      </c>
      <c r="AU793" s="24">
        <f t="shared" si="247"/>
        <v>60</v>
      </c>
      <c r="AV793" s="24">
        <f t="shared" si="248"/>
        <v>1</v>
      </c>
      <c r="AW793" s="24">
        <f t="shared" si="249"/>
        <v>138000</v>
      </c>
      <c r="AX793" s="24">
        <f t="shared" si="240"/>
        <v>100</v>
      </c>
      <c r="AY793" s="24">
        <f t="shared" si="250"/>
        <v>3632</v>
      </c>
    </row>
    <row r="794" spans="31:51">
      <c r="AE794" s="24">
        <f t="shared" si="251"/>
        <v>24</v>
      </c>
      <c r="AF794" s="24">
        <f t="shared" si="241"/>
        <v>2160</v>
      </c>
      <c r="AG794" s="24" t="str">
        <f t="shared" si="252"/>
        <v>T2</v>
      </c>
      <c r="AH794" s="24">
        <f t="shared" si="243"/>
        <v>45</v>
      </c>
      <c r="AI794" s="24">
        <f t="shared" si="253"/>
        <v>26</v>
      </c>
      <c r="AJ794" s="24">
        <f t="shared" si="242"/>
        <v>102</v>
      </c>
      <c r="AK794" s="24">
        <f t="shared" si="244"/>
        <v>1660</v>
      </c>
      <c r="AL794" s="24">
        <f t="shared" si="245"/>
        <v>17800</v>
      </c>
      <c r="AM794" s="24">
        <f t="shared" si="245"/>
        <v>19920</v>
      </c>
      <c r="AO794" s="24">
        <f t="shared" si="235"/>
        <v>46</v>
      </c>
      <c r="AP794" s="24">
        <f t="shared" si="239"/>
        <v>3240</v>
      </c>
      <c r="AQ794" s="24" t="str">
        <f t="shared" si="236"/>
        <v>T3</v>
      </c>
      <c r="AR794" s="24">
        <f t="shared" si="237"/>
        <v>6</v>
      </c>
      <c r="AS794" s="24">
        <f t="shared" si="238"/>
        <v>1</v>
      </c>
      <c r="AT794" s="24">
        <f t="shared" si="246"/>
        <v>6</v>
      </c>
      <c r="AU794" s="24">
        <f t="shared" si="247"/>
        <v>60</v>
      </c>
      <c r="AV794" s="24">
        <f t="shared" si="248"/>
        <v>1</v>
      </c>
      <c r="AW794" s="24">
        <f t="shared" si="249"/>
        <v>965000</v>
      </c>
      <c r="AX794" s="24">
        <f t="shared" si="240"/>
        <v>100</v>
      </c>
      <c r="AY794" s="24">
        <f t="shared" si="250"/>
        <v>3860</v>
      </c>
    </row>
    <row r="795" spans="31:51">
      <c r="AE795" s="24">
        <f t="shared" si="251"/>
        <v>24</v>
      </c>
      <c r="AF795" s="24">
        <f t="shared" si="241"/>
        <v>2160</v>
      </c>
      <c r="AG795" s="24" t="str">
        <f t="shared" si="252"/>
        <v>T2</v>
      </c>
      <c r="AH795" s="24">
        <f t="shared" si="243"/>
        <v>45</v>
      </c>
      <c r="AI795" s="24">
        <f t="shared" si="253"/>
        <v>27</v>
      </c>
      <c r="AJ795" s="24">
        <f t="shared" si="242"/>
        <v>102</v>
      </c>
      <c r="AK795" s="24">
        <f t="shared" si="244"/>
        <v>1770</v>
      </c>
      <c r="AL795" s="24">
        <f t="shared" si="245"/>
        <v>21000</v>
      </c>
      <c r="AM795" s="24">
        <f t="shared" si="245"/>
        <v>23520</v>
      </c>
      <c r="AO795" s="24">
        <f t="shared" si="235"/>
        <v>46</v>
      </c>
      <c r="AP795" s="24">
        <f t="shared" si="239"/>
        <v>3240</v>
      </c>
      <c r="AQ795" s="24" t="str">
        <f t="shared" si="236"/>
        <v>T3</v>
      </c>
      <c r="AR795" s="24">
        <f t="shared" si="237"/>
        <v>6</v>
      </c>
      <c r="AS795" s="24">
        <f t="shared" si="238"/>
        <v>2</v>
      </c>
      <c r="AT795" s="24">
        <f t="shared" si="246"/>
        <v>6</v>
      </c>
      <c r="AU795" s="24">
        <f t="shared" si="247"/>
        <v>60</v>
      </c>
      <c r="AV795" s="24">
        <f t="shared" si="248"/>
        <v>1</v>
      </c>
      <c r="AW795" s="24">
        <f t="shared" si="249"/>
        <v>965000</v>
      </c>
      <c r="AX795" s="24">
        <f t="shared" si="240"/>
        <v>100</v>
      </c>
      <c r="AY795" s="24">
        <f t="shared" si="250"/>
        <v>4088</v>
      </c>
    </row>
    <row r="796" spans="31:51">
      <c r="AE796" s="24">
        <f t="shared" si="251"/>
        <v>24</v>
      </c>
      <c r="AF796" s="24">
        <f t="shared" si="241"/>
        <v>2160</v>
      </c>
      <c r="AG796" s="24" t="str">
        <f t="shared" si="252"/>
        <v>T2</v>
      </c>
      <c r="AH796" s="24">
        <f t="shared" si="243"/>
        <v>45</v>
      </c>
      <c r="AI796" s="24">
        <f t="shared" si="253"/>
        <v>28</v>
      </c>
      <c r="AJ796" s="24">
        <f t="shared" si="242"/>
        <v>102</v>
      </c>
      <c r="AK796" s="24">
        <f t="shared" si="244"/>
        <v>1880</v>
      </c>
      <c r="AL796" s="24">
        <f t="shared" si="245"/>
        <v>24500</v>
      </c>
      <c r="AM796" s="24">
        <f t="shared" si="245"/>
        <v>27150</v>
      </c>
      <c r="AO796" s="24">
        <f t="shared" si="235"/>
        <v>46</v>
      </c>
      <c r="AP796" s="24">
        <f t="shared" si="239"/>
        <v>3240</v>
      </c>
      <c r="AQ796" s="24" t="str">
        <f t="shared" si="236"/>
        <v>T3</v>
      </c>
      <c r="AR796" s="24">
        <f t="shared" si="237"/>
        <v>6</v>
      </c>
      <c r="AS796" s="24">
        <f t="shared" si="238"/>
        <v>3</v>
      </c>
      <c r="AT796" s="24">
        <f t="shared" si="246"/>
        <v>6</v>
      </c>
      <c r="AU796" s="24">
        <f t="shared" si="247"/>
        <v>60</v>
      </c>
      <c r="AV796" s="24">
        <f t="shared" si="248"/>
        <v>1</v>
      </c>
      <c r="AW796" s="24">
        <f t="shared" si="249"/>
        <v>965000</v>
      </c>
      <c r="AX796" s="24">
        <f t="shared" si="240"/>
        <v>100</v>
      </c>
      <c r="AY796" s="24">
        <f t="shared" si="250"/>
        <v>4316</v>
      </c>
    </row>
    <row r="797" spans="31:51">
      <c r="AE797" s="24">
        <f t="shared" si="251"/>
        <v>24</v>
      </c>
      <c r="AF797" s="24">
        <f t="shared" si="241"/>
        <v>2160</v>
      </c>
      <c r="AG797" s="24" t="str">
        <f t="shared" si="252"/>
        <v>T2</v>
      </c>
      <c r="AH797" s="24">
        <f t="shared" si="243"/>
        <v>45</v>
      </c>
      <c r="AI797" s="24">
        <f t="shared" si="253"/>
        <v>29</v>
      </c>
      <c r="AJ797" s="24">
        <f t="shared" si="242"/>
        <v>102</v>
      </c>
      <c r="AK797" s="24">
        <f t="shared" si="244"/>
        <v>1990</v>
      </c>
      <c r="AL797" s="24">
        <f t="shared" si="245"/>
        <v>27500</v>
      </c>
      <c r="AM797" s="24">
        <f t="shared" si="245"/>
        <v>30750</v>
      </c>
      <c r="AO797" s="24">
        <f t="shared" si="235"/>
        <v>46</v>
      </c>
      <c r="AP797" s="24">
        <f t="shared" si="239"/>
        <v>3240</v>
      </c>
      <c r="AQ797" s="24" t="str">
        <f t="shared" si="236"/>
        <v>T3</v>
      </c>
      <c r="AR797" s="24">
        <f t="shared" si="237"/>
        <v>6</v>
      </c>
      <c r="AS797" s="24">
        <f t="shared" si="238"/>
        <v>4</v>
      </c>
      <c r="AT797" s="24">
        <f t="shared" si="246"/>
        <v>6</v>
      </c>
      <c r="AU797" s="24">
        <f t="shared" si="247"/>
        <v>60</v>
      </c>
      <c r="AV797" s="24">
        <f t="shared" si="248"/>
        <v>1</v>
      </c>
      <c r="AW797" s="24">
        <f t="shared" si="249"/>
        <v>965000</v>
      </c>
      <c r="AX797" s="24">
        <f t="shared" si="240"/>
        <v>100</v>
      </c>
      <c r="AY797" s="24">
        <f t="shared" si="250"/>
        <v>4544</v>
      </c>
    </row>
    <row r="798" spans="31:51">
      <c r="AE798" s="24">
        <f t="shared" si="251"/>
        <v>24</v>
      </c>
      <c r="AF798" s="24">
        <f t="shared" si="241"/>
        <v>2160</v>
      </c>
      <c r="AG798" s="24" t="str">
        <f t="shared" si="252"/>
        <v>T2</v>
      </c>
      <c r="AH798" s="24">
        <f t="shared" si="243"/>
        <v>45</v>
      </c>
      <c r="AI798" s="24">
        <f t="shared" si="253"/>
        <v>30</v>
      </c>
      <c r="AJ798" s="24">
        <f t="shared" si="242"/>
        <v>102</v>
      </c>
      <c r="AK798" s="24">
        <f t="shared" si="244"/>
        <v>2100</v>
      </c>
      <c r="AL798" s="24">
        <f t="shared" si="245"/>
        <v>31000</v>
      </c>
      <c r="AM798" s="24">
        <f t="shared" si="245"/>
        <v>34380</v>
      </c>
      <c r="AO798" s="24">
        <f t="shared" si="235"/>
        <v>46</v>
      </c>
      <c r="AP798" s="24">
        <f t="shared" si="239"/>
        <v>3240</v>
      </c>
      <c r="AQ798" s="24" t="str">
        <f t="shared" si="236"/>
        <v>T3</v>
      </c>
      <c r="AR798" s="24">
        <f t="shared" si="237"/>
        <v>6</v>
      </c>
      <c r="AS798" s="24">
        <f t="shared" si="238"/>
        <v>5</v>
      </c>
      <c r="AT798" s="24">
        <f t="shared" si="246"/>
        <v>6</v>
      </c>
      <c r="AU798" s="24">
        <f t="shared" si="247"/>
        <v>60</v>
      </c>
      <c r="AV798" s="24">
        <f t="shared" si="248"/>
        <v>1</v>
      </c>
      <c r="AW798" s="24">
        <f t="shared" si="249"/>
        <v>965000</v>
      </c>
      <c r="AX798" s="24">
        <f t="shared" si="240"/>
        <v>100</v>
      </c>
      <c r="AY798" s="24">
        <f t="shared" si="250"/>
        <v>4772</v>
      </c>
    </row>
    <row r="799" spans="31:51">
      <c r="AE799" s="24">
        <f t="shared" si="251"/>
        <v>24</v>
      </c>
      <c r="AF799" s="24">
        <f t="shared" si="241"/>
        <v>2160</v>
      </c>
      <c r="AG799" s="24" t="str">
        <f t="shared" si="252"/>
        <v>T2</v>
      </c>
      <c r="AH799" s="24">
        <f t="shared" si="243"/>
        <v>45</v>
      </c>
      <c r="AI799" s="24">
        <f t="shared" si="253"/>
        <v>31</v>
      </c>
      <c r="AJ799" s="24">
        <f t="shared" si="242"/>
        <v>102</v>
      </c>
      <c r="AK799" s="24">
        <f t="shared" si="244"/>
        <v>2245</v>
      </c>
      <c r="AL799" s="24">
        <f t="shared" si="245"/>
        <v>25500</v>
      </c>
      <c r="AM799" s="24">
        <f t="shared" si="245"/>
        <v>15780</v>
      </c>
      <c r="AO799" s="24">
        <f t="shared" si="235"/>
        <v>46</v>
      </c>
      <c r="AP799" s="24">
        <f t="shared" si="239"/>
        <v>3240</v>
      </c>
      <c r="AQ799" s="24" t="str">
        <f t="shared" si="236"/>
        <v>T3</v>
      </c>
      <c r="AR799" s="24">
        <f t="shared" si="237"/>
        <v>6</v>
      </c>
      <c r="AS799" s="24">
        <f t="shared" si="238"/>
        <v>6</v>
      </c>
      <c r="AT799" s="24">
        <f t="shared" si="246"/>
        <v>6</v>
      </c>
      <c r="AU799" s="24">
        <f t="shared" si="247"/>
        <v>60</v>
      </c>
      <c r="AV799" s="24">
        <f t="shared" si="248"/>
        <v>0</v>
      </c>
      <c r="AW799" s="24">
        <f t="shared" si="249"/>
        <v>965000</v>
      </c>
      <c r="AX799" s="24">
        <f t="shared" si="240"/>
        <v>100</v>
      </c>
      <c r="AY799" s="24">
        <f t="shared" si="250"/>
        <v>5000</v>
      </c>
    </row>
    <row r="800" spans="31:51">
      <c r="AE800" s="24">
        <f t="shared" si="251"/>
        <v>24</v>
      </c>
      <c r="AF800" s="24">
        <f t="shared" si="241"/>
        <v>2160</v>
      </c>
      <c r="AG800" s="24" t="str">
        <f t="shared" si="252"/>
        <v>T2</v>
      </c>
      <c r="AH800" s="24">
        <f t="shared" si="243"/>
        <v>45</v>
      </c>
      <c r="AI800" s="24">
        <f t="shared" si="253"/>
        <v>32</v>
      </c>
      <c r="AJ800" s="24">
        <f t="shared" si="242"/>
        <v>102</v>
      </c>
      <c r="AK800" s="24">
        <f t="shared" si="244"/>
        <v>2390</v>
      </c>
      <c r="AL800" s="24">
        <f t="shared" si="245"/>
        <v>35000</v>
      </c>
      <c r="AM800" s="24">
        <f t="shared" si="245"/>
        <v>21930</v>
      </c>
      <c r="AO800" s="24">
        <f t="shared" si="235"/>
        <v>47</v>
      </c>
      <c r="AP800" s="24">
        <f t="shared" si="239"/>
        <v>3250</v>
      </c>
      <c r="AQ800" s="24" t="str">
        <f t="shared" si="236"/>
        <v>T3</v>
      </c>
      <c r="AR800" s="24">
        <f t="shared" si="237"/>
        <v>3</v>
      </c>
      <c r="AS800" s="24">
        <f t="shared" si="238"/>
        <v>0</v>
      </c>
      <c r="AT800" s="24">
        <f t="shared" si="246"/>
        <v>6</v>
      </c>
      <c r="AU800" s="24">
        <f t="shared" si="247"/>
        <v>20</v>
      </c>
      <c r="AV800" s="24">
        <f t="shared" si="248"/>
        <v>1</v>
      </c>
      <c r="AW800" s="24">
        <f t="shared" si="249"/>
        <v>650</v>
      </c>
      <c r="AX800" s="24">
        <f t="shared" si="240"/>
        <v>102</v>
      </c>
      <c r="AY800" s="24">
        <f t="shared" si="250"/>
        <v>737</v>
      </c>
    </row>
    <row r="801" spans="31:51">
      <c r="AE801" s="24">
        <f t="shared" si="251"/>
        <v>24</v>
      </c>
      <c r="AF801" s="24">
        <f t="shared" si="241"/>
        <v>2160</v>
      </c>
      <c r="AG801" s="24" t="str">
        <f t="shared" si="252"/>
        <v>T2</v>
      </c>
      <c r="AH801" s="24">
        <f t="shared" si="243"/>
        <v>45</v>
      </c>
      <c r="AI801" s="24">
        <f t="shared" si="253"/>
        <v>33</v>
      </c>
      <c r="AJ801" s="24">
        <f t="shared" si="242"/>
        <v>102</v>
      </c>
      <c r="AK801" s="24">
        <f t="shared" si="244"/>
        <v>2535</v>
      </c>
      <c r="AL801" s="24">
        <f t="shared" si="245"/>
        <v>45000</v>
      </c>
      <c r="AM801" s="24">
        <f t="shared" si="245"/>
        <v>28050</v>
      </c>
      <c r="AO801" s="24">
        <f t="shared" si="235"/>
        <v>47</v>
      </c>
      <c r="AP801" s="24">
        <f t="shared" si="239"/>
        <v>3250</v>
      </c>
      <c r="AQ801" s="24" t="str">
        <f t="shared" si="236"/>
        <v>T3</v>
      </c>
      <c r="AR801" s="24">
        <f t="shared" si="237"/>
        <v>3</v>
      </c>
      <c r="AS801" s="24">
        <f t="shared" si="238"/>
        <v>1</v>
      </c>
      <c r="AT801" s="24">
        <f t="shared" si="246"/>
        <v>6</v>
      </c>
      <c r="AU801" s="24">
        <f t="shared" si="247"/>
        <v>20</v>
      </c>
      <c r="AV801" s="24">
        <f t="shared" si="248"/>
        <v>1</v>
      </c>
      <c r="AW801" s="24">
        <f t="shared" si="249"/>
        <v>2600</v>
      </c>
      <c r="AX801" s="24">
        <f t="shared" si="240"/>
        <v>102</v>
      </c>
      <c r="AY801" s="24">
        <f t="shared" si="250"/>
        <v>899</v>
      </c>
    </row>
    <row r="802" spans="31:51">
      <c r="AE802" s="24">
        <f t="shared" si="251"/>
        <v>24</v>
      </c>
      <c r="AF802" s="24">
        <f t="shared" si="241"/>
        <v>2160</v>
      </c>
      <c r="AG802" s="24" t="str">
        <f t="shared" si="252"/>
        <v>T2</v>
      </c>
      <c r="AH802" s="24">
        <f t="shared" si="243"/>
        <v>45</v>
      </c>
      <c r="AI802" s="24">
        <f t="shared" si="253"/>
        <v>34</v>
      </c>
      <c r="AJ802" s="24">
        <f t="shared" si="242"/>
        <v>102</v>
      </c>
      <c r="AK802" s="24">
        <f t="shared" si="244"/>
        <v>2680</v>
      </c>
      <c r="AL802" s="24">
        <f t="shared" si="245"/>
        <v>55000</v>
      </c>
      <c r="AM802" s="24">
        <f t="shared" si="245"/>
        <v>34200</v>
      </c>
      <c r="AO802" s="24">
        <f t="shared" si="235"/>
        <v>47</v>
      </c>
      <c r="AP802" s="24">
        <f t="shared" si="239"/>
        <v>3250</v>
      </c>
      <c r="AQ802" s="24" t="str">
        <f t="shared" si="236"/>
        <v>T3</v>
      </c>
      <c r="AR802" s="24">
        <f t="shared" si="237"/>
        <v>3</v>
      </c>
      <c r="AS802" s="24">
        <f t="shared" si="238"/>
        <v>2</v>
      </c>
      <c r="AT802" s="24">
        <f t="shared" si="246"/>
        <v>6</v>
      </c>
      <c r="AU802" s="24">
        <f t="shared" si="247"/>
        <v>20</v>
      </c>
      <c r="AV802" s="24">
        <f t="shared" si="248"/>
        <v>1</v>
      </c>
      <c r="AW802" s="24">
        <f t="shared" si="249"/>
        <v>2600</v>
      </c>
      <c r="AX802" s="24">
        <f t="shared" si="240"/>
        <v>102</v>
      </c>
      <c r="AY802" s="24">
        <f t="shared" si="250"/>
        <v>1061</v>
      </c>
    </row>
    <row r="803" spans="31:51">
      <c r="AE803" s="24">
        <f t="shared" si="251"/>
        <v>24</v>
      </c>
      <c r="AF803" s="24">
        <f t="shared" si="241"/>
        <v>2160</v>
      </c>
      <c r="AG803" s="24" t="str">
        <f t="shared" si="252"/>
        <v>T2</v>
      </c>
      <c r="AH803" s="24">
        <f t="shared" si="243"/>
        <v>45</v>
      </c>
      <c r="AI803" s="24">
        <f t="shared" si="253"/>
        <v>35</v>
      </c>
      <c r="AJ803" s="24">
        <f t="shared" si="242"/>
        <v>102</v>
      </c>
      <c r="AK803" s="24">
        <f t="shared" si="244"/>
        <v>2825</v>
      </c>
      <c r="AL803" s="24">
        <f t="shared" si="245"/>
        <v>64000</v>
      </c>
      <c r="AM803" s="24">
        <f t="shared" si="245"/>
        <v>40350</v>
      </c>
      <c r="AO803" s="24">
        <f t="shared" si="235"/>
        <v>47</v>
      </c>
      <c r="AP803" s="24">
        <f t="shared" si="239"/>
        <v>3250</v>
      </c>
      <c r="AQ803" s="24" t="str">
        <f t="shared" si="236"/>
        <v>T3</v>
      </c>
      <c r="AR803" s="24">
        <f t="shared" si="237"/>
        <v>3</v>
      </c>
      <c r="AS803" s="24">
        <f t="shared" si="238"/>
        <v>3</v>
      </c>
      <c r="AT803" s="24">
        <f t="shared" si="246"/>
        <v>6</v>
      </c>
      <c r="AU803" s="24">
        <f t="shared" si="247"/>
        <v>20</v>
      </c>
      <c r="AV803" s="24">
        <f t="shared" si="248"/>
        <v>1</v>
      </c>
      <c r="AW803" s="24">
        <f t="shared" si="249"/>
        <v>2600</v>
      </c>
      <c r="AX803" s="24">
        <f t="shared" si="240"/>
        <v>102</v>
      </c>
      <c r="AY803" s="24">
        <f t="shared" si="250"/>
        <v>1223</v>
      </c>
    </row>
    <row r="804" spans="31:51">
      <c r="AE804" s="24">
        <f t="shared" si="251"/>
        <v>24</v>
      </c>
      <c r="AF804" s="24">
        <f t="shared" si="241"/>
        <v>2160</v>
      </c>
      <c r="AG804" s="24" t="str">
        <f t="shared" si="252"/>
        <v>T2</v>
      </c>
      <c r="AH804" s="24">
        <f t="shared" si="243"/>
        <v>45</v>
      </c>
      <c r="AI804" s="24">
        <f t="shared" si="253"/>
        <v>36</v>
      </c>
      <c r="AJ804" s="24">
        <f t="shared" si="242"/>
        <v>102</v>
      </c>
      <c r="AK804" s="24">
        <f t="shared" si="244"/>
        <v>2970</v>
      </c>
      <c r="AL804" s="24">
        <f t="shared" si="245"/>
        <v>74000</v>
      </c>
      <c r="AM804" s="24">
        <f t="shared" si="245"/>
        <v>46470</v>
      </c>
      <c r="AO804" s="24">
        <f t="shared" si="235"/>
        <v>47</v>
      </c>
      <c r="AP804" s="24">
        <f t="shared" si="239"/>
        <v>3250</v>
      </c>
      <c r="AQ804" s="24" t="str">
        <f t="shared" si="236"/>
        <v>T3</v>
      </c>
      <c r="AR804" s="24">
        <f t="shared" si="237"/>
        <v>4</v>
      </c>
      <c r="AS804" s="24">
        <f t="shared" si="238"/>
        <v>0</v>
      </c>
      <c r="AT804" s="24">
        <f t="shared" si="246"/>
        <v>6</v>
      </c>
      <c r="AU804" s="24">
        <f t="shared" si="247"/>
        <v>30</v>
      </c>
      <c r="AV804" s="24">
        <f t="shared" si="248"/>
        <v>1</v>
      </c>
      <c r="AW804" s="24">
        <f t="shared" si="249"/>
        <v>3100</v>
      </c>
      <c r="AX804" s="24">
        <f t="shared" si="240"/>
        <v>102</v>
      </c>
      <c r="AY804" s="24">
        <f t="shared" si="250"/>
        <v>1405</v>
      </c>
    </row>
    <row r="805" spans="31:51">
      <c r="AE805" s="24">
        <f t="shared" si="251"/>
        <v>24</v>
      </c>
      <c r="AF805" s="24">
        <f t="shared" si="241"/>
        <v>2160</v>
      </c>
      <c r="AG805" s="24" t="str">
        <f t="shared" si="252"/>
        <v>T2</v>
      </c>
      <c r="AH805" s="24">
        <f t="shared" si="243"/>
        <v>45</v>
      </c>
      <c r="AI805" s="24">
        <f t="shared" si="253"/>
        <v>37</v>
      </c>
      <c r="AJ805" s="24">
        <f t="shared" si="242"/>
        <v>102</v>
      </c>
      <c r="AK805" s="24">
        <f t="shared" si="244"/>
        <v>3115</v>
      </c>
      <c r="AL805" s="24">
        <f t="shared" si="245"/>
        <v>84000</v>
      </c>
      <c r="AM805" s="24">
        <f t="shared" si="245"/>
        <v>52620</v>
      </c>
      <c r="AO805" s="24">
        <f t="shared" si="235"/>
        <v>47</v>
      </c>
      <c r="AP805" s="24">
        <f t="shared" si="239"/>
        <v>3250</v>
      </c>
      <c r="AQ805" s="24" t="str">
        <f t="shared" si="236"/>
        <v>T3</v>
      </c>
      <c r="AR805" s="24">
        <f t="shared" si="237"/>
        <v>4</v>
      </c>
      <c r="AS805" s="24">
        <f t="shared" si="238"/>
        <v>1</v>
      </c>
      <c r="AT805" s="24">
        <f t="shared" si="246"/>
        <v>6</v>
      </c>
      <c r="AU805" s="24">
        <f t="shared" si="247"/>
        <v>30</v>
      </c>
      <c r="AV805" s="24">
        <f t="shared" si="248"/>
        <v>1</v>
      </c>
      <c r="AW805" s="24">
        <f t="shared" si="249"/>
        <v>15500</v>
      </c>
      <c r="AX805" s="24">
        <f t="shared" si="240"/>
        <v>102</v>
      </c>
      <c r="AY805" s="24">
        <f t="shared" si="250"/>
        <v>1587</v>
      </c>
    </row>
    <row r="806" spans="31:51">
      <c r="AE806" s="24">
        <f t="shared" si="251"/>
        <v>24</v>
      </c>
      <c r="AF806" s="24">
        <f t="shared" si="241"/>
        <v>2160</v>
      </c>
      <c r="AG806" s="24" t="str">
        <f t="shared" si="252"/>
        <v>T2</v>
      </c>
      <c r="AH806" s="24">
        <f t="shared" si="243"/>
        <v>45</v>
      </c>
      <c r="AI806" s="24">
        <f t="shared" si="253"/>
        <v>38</v>
      </c>
      <c r="AJ806" s="24">
        <f t="shared" si="242"/>
        <v>102</v>
      </c>
      <c r="AK806" s="24">
        <f t="shared" si="244"/>
        <v>3260</v>
      </c>
      <c r="AL806" s="24">
        <f t="shared" si="245"/>
        <v>94000</v>
      </c>
      <c r="AM806" s="24">
        <f t="shared" si="245"/>
        <v>58770</v>
      </c>
      <c r="AO806" s="24">
        <f t="shared" si="235"/>
        <v>47</v>
      </c>
      <c r="AP806" s="24">
        <f t="shared" si="239"/>
        <v>3250</v>
      </c>
      <c r="AQ806" s="24" t="str">
        <f t="shared" si="236"/>
        <v>T3</v>
      </c>
      <c r="AR806" s="24">
        <f t="shared" si="237"/>
        <v>4</v>
      </c>
      <c r="AS806" s="24">
        <f t="shared" si="238"/>
        <v>2</v>
      </c>
      <c r="AT806" s="24">
        <f t="shared" si="246"/>
        <v>6</v>
      </c>
      <c r="AU806" s="24">
        <f t="shared" si="247"/>
        <v>30</v>
      </c>
      <c r="AV806" s="24">
        <f t="shared" si="248"/>
        <v>1</v>
      </c>
      <c r="AW806" s="24">
        <f t="shared" si="249"/>
        <v>15500</v>
      </c>
      <c r="AX806" s="24">
        <f t="shared" si="240"/>
        <v>102</v>
      </c>
      <c r="AY806" s="24">
        <f t="shared" si="250"/>
        <v>1769</v>
      </c>
    </row>
    <row r="807" spans="31:51">
      <c r="AE807" s="24">
        <f t="shared" si="251"/>
        <v>24</v>
      </c>
      <c r="AF807" s="24">
        <f t="shared" si="241"/>
        <v>2160</v>
      </c>
      <c r="AG807" s="24" t="str">
        <f t="shared" si="252"/>
        <v>T2</v>
      </c>
      <c r="AH807" s="24">
        <f t="shared" si="243"/>
        <v>45</v>
      </c>
      <c r="AI807" s="24">
        <f t="shared" si="253"/>
        <v>39</v>
      </c>
      <c r="AJ807" s="24">
        <f t="shared" si="242"/>
        <v>102</v>
      </c>
      <c r="AK807" s="24">
        <f t="shared" si="244"/>
        <v>3405</v>
      </c>
      <c r="AL807" s="24">
        <f t="shared" si="245"/>
        <v>104000</v>
      </c>
      <c r="AM807" s="24">
        <f t="shared" si="245"/>
        <v>64890</v>
      </c>
      <c r="AO807" s="24">
        <f t="shared" si="235"/>
        <v>47</v>
      </c>
      <c r="AP807" s="24">
        <f t="shared" si="239"/>
        <v>3250</v>
      </c>
      <c r="AQ807" s="24" t="str">
        <f t="shared" si="236"/>
        <v>T3</v>
      </c>
      <c r="AR807" s="24">
        <f t="shared" si="237"/>
        <v>4</v>
      </c>
      <c r="AS807" s="24">
        <f t="shared" si="238"/>
        <v>3</v>
      </c>
      <c r="AT807" s="24">
        <f t="shared" si="246"/>
        <v>6</v>
      </c>
      <c r="AU807" s="24">
        <f t="shared" si="247"/>
        <v>30</v>
      </c>
      <c r="AV807" s="24">
        <f t="shared" si="248"/>
        <v>1</v>
      </c>
      <c r="AW807" s="24">
        <f t="shared" si="249"/>
        <v>15500</v>
      </c>
      <c r="AX807" s="24">
        <f t="shared" si="240"/>
        <v>102</v>
      </c>
      <c r="AY807" s="24">
        <f t="shared" si="250"/>
        <v>1951</v>
      </c>
    </row>
    <row r="808" spans="31:51">
      <c r="AE808" s="24">
        <f t="shared" si="251"/>
        <v>24</v>
      </c>
      <c r="AF808" s="24">
        <f t="shared" si="241"/>
        <v>2160</v>
      </c>
      <c r="AG808" s="24" t="str">
        <f t="shared" si="252"/>
        <v>T2</v>
      </c>
      <c r="AH808" s="24">
        <f t="shared" si="243"/>
        <v>45</v>
      </c>
      <c r="AI808" s="24">
        <f t="shared" si="253"/>
        <v>40</v>
      </c>
      <c r="AJ808" s="24">
        <f t="shared" si="242"/>
        <v>102</v>
      </c>
      <c r="AK808" s="24">
        <f t="shared" si="244"/>
        <v>3550</v>
      </c>
      <c r="AL808" s="24">
        <f t="shared" si="245"/>
        <v>114000</v>
      </c>
      <c r="AM808" s="24">
        <f t="shared" si="245"/>
        <v>71040</v>
      </c>
      <c r="AO808" s="24">
        <f t="shared" si="235"/>
        <v>47</v>
      </c>
      <c r="AP808" s="24">
        <f t="shared" si="239"/>
        <v>3250</v>
      </c>
      <c r="AQ808" s="24" t="str">
        <f t="shared" si="236"/>
        <v>T3</v>
      </c>
      <c r="AR808" s="24">
        <f t="shared" si="237"/>
        <v>4</v>
      </c>
      <c r="AS808" s="24">
        <f t="shared" si="238"/>
        <v>4</v>
      </c>
      <c r="AT808" s="24">
        <f t="shared" si="246"/>
        <v>6</v>
      </c>
      <c r="AU808" s="24">
        <f t="shared" si="247"/>
        <v>30</v>
      </c>
      <c r="AV808" s="24">
        <f t="shared" si="248"/>
        <v>1</v>
      </c>
      <c r="AW808" s="24">
        <f t="shared" si="249"/>
        <v>15500</v>
      </c>
      <c r="AX808" s="24">
        <f t="shared" si="240"/>
        <v>102</v>
      </c>
      <c r="AY808" s="24">
        <f t="shared" si="250"/>
        <v>2133</v>
      </c>
    </row>
    <row r="809" spans="31:51">
      <c r="AE809" s="24">
        <f t="shared" si="251"/>
        <v>24</v>
      </c>
      <c r="AF809" s="24">
        <f t="shared" si="241"/>
        <v>2160</v>
      </c>
      <c r="AG809" s="24" t="str">
        <f t="shared" si="252"/>
        <v>T2</v>
      </c>
      <c r="AH809" s="24">
        <f t="shared" si="243"/>
        <v>45</v>
      </c>
      <c r="AI809" s="24">
        <f t="shared" si="253"/>
        <v>41</v>
      </c>
      <c r="AJ809" s="24">
        <f t="shared" si="242"/>
        <v>102</v>
      </c>
      <c r="AK809" s="24">
        <f t="shared" si="244"/>
        <v>3695</v>
      </c>
      <c r="AL809" s="24">
        <f t="shared" si="245"/>
        <v>125000</v>
      </c>
      <c r="AM809" s="24">
        <f t="shared" si="245"/>
        <v>77190</v>
      </c>
      <c r="AO809" s="24">
        <f t="shared" si="235"/>
        <v>47</v>
      </c>
      <c r="AP809" s="24">
        <f t="shared" si="239"/>
        <v>3250</v>
      </c>
      <c r="AQ809" s="24" t="str">
        <f t="shared" si="236"/>
        <v>T3</v>
      </c>
      <c r="AR809" s="24">
        <f t="shared" si="237"/>
        <v>5</v>
      </c>
      <c r="AS809" s="24">
        <f t="shared" si="238"/>
        <v>0</v>
      </c>
      <c r="AT809" s="24">
        <f t="shared" si="246"/>
        <v>6</v>
      </c>
      <c r="AU809" s="24">
        <f t="shared" si="247"/>
        <v>45</v>
      </c>
      <c r="AV809" s="24">
        <f t="shared" si="248"/>
        <v>1</v>
      </c>
      <c r="AW809" s="24">
        <f t="shared" si="249"/>
        <v>19000</v>
      </c>
      <c r="AX809" s="24">
        <f t="shared" si="240"/>
        <v>102</v>
      </c>
      <c r="AY809" s="24">
        <f t="shared" si="250"/>
        <v>2345</v>
      </c>
    </row>
    <row r="810" spans="31:51">
      <c r="AE810" s="24">
        <f t="shared" si="251"/>
        <v>24</v>
      </c>
      <c r="AF810" s="24">
        <f t="shared" si="241"/>
        <v>2160</v>
      </c>
      <c r="AG810" s="24" t="str">
        <f t="shared" si="252"/>
        <v>T2</v>
      </c>
      <c r="AH810" s="24">
        <f t="shared" si="243"/>
        <v>45</v>
      </c>
      <c r="AI810" s="24">
        <f t="shared" si="253"/>
        <v>42</v>
      </c>
      <c r="AJ810" s="24">
        <f t="shared" si="242"/>
        <v>102</v>
      </c>
      <c r="AK810" s="24">
        <f t="shared" si="244"/>
        <v>3840</v>
      </c>
      <c r="AL810" s="24">
        <f t="shared" si="245"/>
        <v>135000</v>
      </c>
      <c r="AM810" s="24">
        <f t="shared" si="245"/>
        <v>83310</v>
      </c>
      <c r="AO810" s="24">
        <f t="shared" si="235"/>
        <v>47</v>
      </c>
      <c r="AP810" s="24">
        <f t="shared" si="239"/>
        <v>3250</v>
      </c>
      <c r="AQ810" s="24" t="str">
        <f t="shared" si="236"/>
        <v>T3</v>
      </c>
      <c r="AR810" s="24">
        <f t="shared" si="237"/>
        <v>5</v>
      </c>
      <c r="AS810" s="24">
        <f t="shared" si="238"/>
        <v>1</v>
      </c>
      <c r="AT810" s="24">
        <f t="shared" si="246"/>
        <v>6</v>
      </c>
      <c r="AU810" s="24">
        <f t="shared" si="247"/>
        <v>45</v>
      </c>
      <c r="AV810" s="24">
        <f t="shared" si="248"/>
        <v>1</v>
      </c>
      <c r="AW810" s="24">
        <f t="shared" si="249"/>
        <v>113000</v>
      </c>
      <c r="AX810" s="24">
        <f t="shared" si="240"/>
        <v>102</v>
      </c>
      <c r="AY810" s="24">
        <f t="shared" si="250"/>
        <v>2557</v>
      </c>
    </row>
    <row r="811" spans="31:51">
      <c r="AE811" s="24">
        <f t="shared" si="251"/>
        <v>24</v>
      </c>
      <c r="AF811" s="24">
        <f t="shared" si="241"/>
        <v>2160</v>
      </c>
      <c r="AG811" s="24" t="str">
        <f t="shared" si="252"/>
        <v>T2</v>
      </c>
      <c r="AH811" s="24">
        <f t="shared" si="243"/>
        <v>45</v>
      </c>
      <c r="AI811" s="24">
        <f t="shared" si="253"/>
        <v>43</v>
      </c>
      <c r="AJ811" s="24">
        <f t="shared" si="242"/>
        <v>102</v>
      </c>
      <c r="AK811" s="24">
        <f t="shared" si="244"/>
        <v>3985</v>
      </c>
      <c r="AL811" s="24">
        <f t="shared" si="245"/>
        <v>145000</v>
      </c>
      <c r="AM811" s="24">
        <f t="shared" si="245"/>
        <v>89460</v>
      </c>
      <c r="AO811" s="24">
        <f t="shared" si="235"/>
        <v>47</v>
      </c>
      <c r="AP811" s="24">
        <f t="shared" si="239"/>
        <v>3250</v>
      </c>
      <c r="AQ811" s="24" t="str">
        <f t="shared" si="236"/>
        <v>T3</v>
      </c>
      <c r="AR811" s="24">
        <f t="shared" si="237"/>
        <v>5</v>
      </c>
      <c r="AS811" s="24">
        <f t="shared" si="238"/>
        <v>2</v>
      </c>
      <c r="AT811" s="24">
        <f t="shared" si="246"/>
        <v>6</v>
      </c>
      <c r="AU811" s="24">
        <f t="shared" si="247"/>
        <v>45</v>
      </c>
      <c r="AV811" s="24">
        <f t="shared" si="248"/>
        <v>1</v>
      </c>
      <c r="AW811" s="24">
        <f t="shared" si="249"/>
        <v>113000</v>
      </c>
      <c r="AX811" s="24">
        <f t="shared" si="240"/>
        <v>102</v>
      </c>
      <c r="AY811" s="24">
        <f t="shared" si="250"/>
        <v>2769</v>
      </c>
    </row>
    <row r="812" spans="31:51">
      <c r="AE812" s="24">
        <f t="shared" si="251"/>
        <v>24</v>
      </c>
      <c r="AF812" s="24">
        <f t="shared" si="241"/>
        <v>2160</v>
      </c>
      <c r="AG812" s="24" t="str">
        <f t="shared" si="252"/>
        <v>T2</v>
      </c>
      <c r="AH812" s="24">
        <f t="shared" si="243"/>
        <v>45</v>
      </c>
      <c r="AI812" s="24">
        <f t="shared" si="253"/>
        <v>44</v>
      </c>
      <c r="AJ812" s="24">
        <f t="shared" si="242"/>
        <v>102</v>
      </c>
      <c r="AK812" s="24">
        <f t="shared" si="244"/>
        <v>4130</v>
      </c>
      <c r="AL812" s="24">
        <f t="shared" si="245"/>
        <v>155000</v>
      </c>
      <c r="AM812" s="24">
        <f t="shared" si="245"/>
        <v>95580</v>
      </c>
      <c r="AO812" s="24">
        <f t="shared" si="235"/>
        <v>47</v>
      </c>
      <c r="AP812" s="24">
        <f t="shared" si="239"/>
        <v>3250</v>
      </c>
      <c r="AQ812" s="24" t="str">
        <f t="shared" si="236"/>
        <v>T3</v>
      </c>
      <c r="AR812" s="24">
        <f t="shared" si="237"/>
        <v>5</v>
      </c>
      <c r="AS812" s="24">
        <f t="shared" si="238"/>
        <v>3</v>
      </c>
      <c r="AT812" s="24">
        <f t="shared" si="246"/>
        <v>6</v>
      </c>
      <c r="AU812" s="24">
        <f t="shared" si="247"/>
        <v>45</v>
      </c>
      <c r="AV812" s="24">
        <f t="shared" si="248"/>
        <v>1</v>
      </c>
      <c r="AW812" s="24">
        <f t="shared" si="249"/>
        <v>113000</v>
      </c>
      <c r="AX812" s="24">
        <f t="shared" si="240"/>
        <v>102</v>
      </c>
      <c r="AY812" s="24">
        <f t="shared" si="250"/>
        <v>2981</v>
      </c>
    </row>
    <row r="813" spans="31:51">
      <c r="AE813" s="24">
        <f t="shared" si="251"/>
        <v>24</v>
      </c>
      <c r="AF813" s="24">
        <f t="shared" si="241"/>
        <v>2160</v>
      </c>
      <c r="AG813" s="24" t="str">
        <f t="shared" si="252"/>
        <v>T2</v>
      </c>
      <c r="AH813" s="24">
        <f t="shared" si="243"/>
        <v>45</v>
      </c>
      <c r="AI813" s="24">
        <f t="shared" si="253"/>
        <v>45</v>
      </c>
      <c r="AJ813" s="24">
        <f t="shared" si="242"/>
        <v>102</v>
      </c>
      <c r="AK813" s="24">
        <f t="shared" si="244"/>
        <v>4275</v>
      </c>
      <c r="AL813" s="24">
        <f t="shared" si="245"/>
        <v>165000</v>
      </c>
      <c r="AM813" s="24">
        <f t="shared" si="245"/>
        <v>101730</v>
      </c>
      <c r="AO813" s="24">
        <f t="shared" si="235"/>
        <v>47</v>
      </c>
      <c r="AP813" s="24">
        <f t="shared" si="239"/>
        <v>3250</v>
      </c>
      <c r="AQ813" s="24" t="str">
        <f t="shared" si="236"/>
        <v>T3</v>
      </c>
      <c r="AR813" s="24">
        <f t="shared" si="237"/>
        <v>5</v>
      </c>
      <c r="AS813" s="24">
        <f t="shared" si="238"/>
        <v>4</v>
      </c>
      <c r="AT813" s="24">
        <f t="shared" si="246"/>
        <v>6</v>
      </c>
      <c r="AU813" s="24">
        <f t="shared" si="247"/>
        <v>45</v>
      </c>
      <c r="AV813" s="24">
        <f t="shared" si="248"/>
        <v>1</v>
      </c>
      <c r="AW813" s="24">
        <f t="shared" si="249"/>
        <v>113000</v>
      </c>
      <c r="AX813" s="24">
        <f t="shared" si="240"/>
        <v>102</v>
      </c>
      <c r="AY813" s="24">
        <f t="shared" si="250"/>
        <v>3193</v>
      </c>
    </row>
    <row r="814" spans="31:51">
      <c r="AE814" s="24">
        <f t="shared" si="251"/>
        <v>25</v>
      </c>
      <c r="AF814" s="24">
        <f t="shared" si="241"/>
        <v>2210</v>
      </c>
      <c r="AG814" s="24" t="str">
        <f t="shared" si="252"/>
        <v>T2</v>
      </c>
      <c r="AH814" s="24">
        <f t="shared" si="243"/>
        <v>45</v>
      </c>
      <c r="AI814" s="24">
        <f t="shared" si="253"/>
        <v>1</v>
      </c>
      <c r="AJ814" s="24">
        <f t="shared" si="242"/>
        <v>101</v>
      </c>
      <c r="AK814" s="24">
        <f t="shared" si="244"/>
        <v>25</v>
      </c>
      <c r="AL814" s="24">
        <f t="shared" si="245"/>
        <v>80</v>
      </c>
      <c r="AM814" s="24">
        <f t="shared" si="245"/>
        <v>30</v>
      </c>
      <c r="AO814" s="24">
        <f t="shared" si="235"/>
        <v>47</v>
      </c>
      <c r="AP814" s="24">
        <f t="shared" si="239"/>
        <v>3250</v>
      </c>
      <c r="AQ814" s="24" t="str">
        <f t="shared" si="236"/>
        <v>T3</v>
      </c>
      <c r="AR814" s="24">
        <f t="shared" si="237"/>
        <v>5</v>
      </c>
      <c r="AS814" s="24">
        <f t="shared" si="238"/>
        <v>5</v>
      </c>
      <c r="AT814" s="24">
        <f t="shared" si="246"/>
        <v>6</v>
      </c>
      <c r="AU814" s="24">
        <f t="shared" si="247"/>
        <v>45</v>
      </c>
      <c r="AV814" s="24">
        <f t="shared" si="248"/>
        <v>1</v>
      </c>
      <c r="AW814" s="24">
        <f t="shared" si="249"/>
        <v>113000</v>
      </c>
      <c r="AX814" s="24">
        <f t="shared" si="240"/>
        <v>102</v>
      </c>
      <c r="AY814" s="24">
        <f t="shared" si="250"/>
        <v>3405</v>
      </c>
    </row>
    <row r="815" spans="31:51">
      <c r="AE815" s="24">
        <f t="shared" si="251"/>
        <v>25</v>
      </c>
      <c r="AF815" s="24">
        <f t="shared" si="241"/>
        <v>2210</v>
      </c>
      <c r="AG815" s="24" t="str">
        <f t="shared" si="252"/>
        <v>T2</v>
      </c>
      <c r="AH815" s="24">
        <f t="shared" si="243"/>
        <v>45</v>
      </c>
      <c r="AI815" s="24">
        <f t="shared" si="253"/>
        <v>2</v>
      </c>
      <c r="AJ815" s="24">
        <f t="shared" si="242"/>
        <v>101</v>
      </c>
      <c r="AK815" s="24">
        <f t="shared" si="244"/>
        <v>50</v>
      </c>
      <c r="AL815" s="24">
        <f t="shared" si="245"/>
        <v>120</v>
      </c>
      <c r="AM815" s="24">
        <f t="shared" si="245"/>
        <v>300</v>
      </c>
      <c r="AO815" s="24">
        <f t="shared" si="235"/>
        <v>47</v>
      </c>
      <c r="AP815" s="24">
        <f t="shared" si="239"/>
        <v>3250</v>
      </c>
      <c r="AQ815" s="24" t="str">
        <f t="shared" si="236"/>
        <v>T3</v>
      </c>
      <c r="AR815" s="24">
        <f t="shared" si="237"/>
        <v>6</v>
      </c>
      <c r="AS815" s="24">
        <f t="shared" si="238"/>
        <v>0</v>
      </c>
      <c r="AT815" s="24">
        <f t="shared" si="246"/>
        <v>6</v>
      </c>
      <c r="AU815" s="24">
        <f t="shared" si="247"/>
        <v>60</v>
      </c>
      <c r="AV815" s="24">
        <f t="shared" si="248"/>
        <v>1</v>
      </c>
      <c r="AW815" s="24">
        <f t="shared" si="249"/>
        <v>138000</v>
      </c>
      <c r="AX815" s="24">
        <f t="shared" si="240"/>
        <v>102</v>
      </c>
      <c r="AY815" s="24">
        <f t="shared" si="250"/>
        <v>3632</v>
      </c>
    </row>
    <row r="816" spans="31:51">
      <c r="AE816" s="24">
        <f t="shared" si="251"/>
        <v>25</v>
      </c>
      <c r="AF816" s="24">
        <f t="shared" si="241"/>
        <v>2210</v>
      </c>
      <c r="AG816" s="24" t="str">
        <f t="shared" si="252"/>
        <v>T2</v>
      </c>
      <c r="AH816" s="24">
        <f t="shared" si="243"/>
        <v>45</v>
      </c>
      <c r="AI816" s="24">
        <f t="shared" si="253"/>
        <v>3</v>
      </c>
      <c r="AJ816" s="24">
        <f t="shared" si="242"/>
        <v>101</v>
      </c>
      <c r="AK816" s="24">
        <f t="shared" si="244"/>
        <v>75</v>
      </c>
      <c r="AL816" s="24">
        <f t="shared" si="245"/>
        <v>150</v>
      </c>
      <c r="AM816" s="24">
        <f t="shared" si="245"/>
        <v>570</v>
      </c>
      <c r="AO816" s="24">
        <f t="shared" si="235"/>
        <v>47</v>
      </c>
      <c r="AP816" s="24">
        <f t="shared" si="239"/>
        <v>3250</v>
      </c>
      <c r="AQ816" s="24" t="str">
        <f t="shared" si="236"/>
        <v>T3</v>
      </c>
      <c r="AR816" s="24">
        <f t="shared" si="237"/>
        <v>6</v>
      </c>
      <c r="AS816" s="24">
        <f t="shared" si="238"/>
        <v>1</v>
      </c>
      <c r="AT816" s="24">
        <f t="shared" si="246"/>
        <v>6</v>
      </c>
      <c r="AU816" s="24">
        <f t="shared" si="247"/>
        <v>60</v>
      </c>
      <c r="AV816" s="24">
        <f t="shared" si="248"/>
        <v>1</v>
      </c>
      <c r="AW816" s="24">
        <f t="shared" si="249"/>
        <v>965000</v>
      </c>
      <c r="AX816" s="24">
        <f t="shared" si="240"/>
        <v>102</v>
      </c>
      <c r="AY816" s="24">
        <f t="shared" si="250"/>
        <v>3860</v>
      </c>
    </row>
    <row r="817" spans="31:51">
      <c r="AE817" s="24">
        <f t="shared" si="251"/>
        <v>25</v>
      </c>
      <c r="AF817" s="24">
        <f t="shared" si="241"/>
        <v>2210</v>
      </c>
      <c r="AG817" s="24" t="str">
        <f t="shared" si="252"/>
        <v>T2</v>
      </c>
      <c r="AH817" s="24">
        <f t="shared" si="243"/>
        <v>45</v>
      </c>
      <c r="AI817" s="24">
        <f t="shared" si="253"/>
        <v>4</v>
      </c>
      <c r="AJ817" s="24">
        <f t="shared" si="242"/>
        <v>101</v>
      </c>
      <c r="AK817" s="24">
        <f t="shared" si="244"/>
        <v>100</v>
      </c>
      <c r="AL817" s="24">
        <f t="shared" si="245"/>
        <v>190</v>
      </c>
      <c r="AM817" s="24">
        <f t="shared" si="245"/>
        <v>870</v>
      </c>
      <c r="AO817" s="24">
        <f t="shared" si="235"/>
        <v>47</v>
      </c>
      <c r="AP817" s="24">
        <f t="shared" si="239"/>
        <v>3250</v>
      </c>
      <c r="AQ817" s="24" t="str">
        <f t="shared" si="236"/>
        <v>T3</v>
      </c>
      <c r="AR817" s="24">
        <f t="shared" si="237"/>
        <v>6</v>
      </c>
      <c r="AS817" s="24">
        <f t="shared" si="238"/>
        <v>2</v>
      </c>
      <c r="AT817" s="24">
        <f t="shared" si="246"/>
        <v>6</v>
      </c>
      <c r="AU817" s="24">
        <f t="shared" si="247"/>
        <v>60</v>
      </c>
      <c r="AV817" s="24">
        <f t="shared" si="248"/>
        <v>1</v>
      </c>
      <c r="AW817" s="24">
        <f t="shared" si="249"/>
        <v>965000</v>
      </c>
      <c r="AX817" s="24">
        <f t="shared" si="240"/>
        <v>102</v>
      </c>
      <c r="AY817" s="24">
        <f t="shared" si="250"/>
        <v>4088</v>
      </c>
    </row>
    <row r="818" spans="31:51">
      <c r="AE818" s="24">
        <f t="shared" si="251"/>
        <v>25</v>
      </c>
      <c r="AF818" s="24">
        <f t="shared" si="241"/>
        <v>2210</v>
      </c>
      <c r="AG818" s="24" t="str">
        <f t="shared" si="252"/>
        <v>T2</v>
      </c>
      <c r="AH818" s="24">
        <f t="shared" si="243"/>
        <v>45</v>
      </c>
      <c r="AI818" s="24">
        <f t="shared" si="253"/>
        <v>5</v>
      </c>
      <c r="AJ818" s="24">
        <f t="shared" si="242"/>
        <v>101</v>
      </c>
      <c r="AK818" s="24">
        <f t="shared" si="244"/>
        <v>125</v>
      </c>
      <c r="AL818" s="24">
        <f t="shared" si="245"/>
        <v>230</v>
      </c>
      <c r="AM818" s="24">
        <f t="shared" si="245"/>
        <v>1140</v>
      </c>
      <c r="AO818" s="24">
        <f t="shared" si="235"/>
        <v>47</v>
      </c>
      <c r="AP818" s="24">
        <f t="shared" si="239"/>
        <v>3250</v>
      </c>
      <c r="AQ818" s="24" t="str">
        <f t="shared" si="236"/>
        <v>T3</v>
      </c>
      <c r="AR818" s="24">
        <f t="shared" si="237"/>
        <v>6</v>
      </c>
      <c r="AS818" s="24">
        <f t="shared" si="238"/>
        <v>3</v>
      </c>
      <c r="AT818" s="24">
        <f t="shared" si="246"/>
        <v>6</v>
      </c>
      <c r="AU818" s="24">
        <f t="shared" si="247"/>
        <v>60</v>
      </c>
      <c r="AV818" s="24">
        <f t="shared" si="248"/>
        <v>1</v>
      </c>
      <c r="AW818" s="24">
        <f t="shared" si="249"/>
        <v>965000</v>
      </c>
      <c r="AX818" s="24">
        <f t="shared" si="240"/>
        <v>102</v>
      </c>
      <c r="AY818" s="24">
        <f t="shared" si="250"/>
        <v>4316</v>
      </c>
    </row>
    <row r="819" spans="31:51">
      <c r="AE819" s="24">
        <f t="shared" si="251"/>
        <v>25</v>
      </c>
      <c r="AF819" s="24">
        <f t="shared" si="241"/>
        <v>2210</v>
      </c>
      <c r="AG819" s="24" t="str">
        <f t="shared" si="252"/>
        <v>T2</v>
      </c>
      <c r="AH819" s="24">
        <f t="shared" si="243"/>
        <v>45</v>
      </c>
      <c r="AI819" s="24">
        <f t="shared" si="253"/>
        <v>6</v>
      </c>
      <c r="AJ819" s="24">
        <f t="shared" si="242"/>
        <v>101</v>
      </c>
      <c r="AK819" s="24">
        <f t="shared" si="244"/>
        <v>170</v>
      </c>
      <c r="AL819" s="24">
        <f t="shared" si="245"/>
        <v>350</v>
      </c>
      <c r="AM819" s="24">
        <f t="shared" si="245"/>
        <v>960</v>
      </c>
      <c r="AO819" s="24">
        <f t="shared" si="235"/>
        <v>47</v>
      </c>
      <c r="AP819" s="24">
        <f t="shared" si="239"/>
        <v>3250</v>
      </c>
      <c r="AQ819" s="24" t="str">
        <f t="shared" si="236"/>
        <v>T3</v>
      </c>
      <c r="AR819" s="24">
        <f t="shared" si="237"/>
        <v>6</v>
      </c>
      <c r="AS819" s="24">
        <f t="shared" si="238"/>
        <v>4</v>
      </c>
      <c r="AT819" s="24">
        <f t="shared" si="246"/>
        <v>6</v>
      </c>
      <c r="AU819" s="24">
        <f t="shared" si="247"/>
        <v>60</v>
      </c>
      <c r="AV819" s="24">
        <f t="shared" si="248"/>
        <v>1</v>
      </c>
      <c r="AW819" s="24">
        <f t="shared" si="249"/>
        <v>965000</v>
      </c>
      <c r="AX819" s="24">
        <f t="shared" si="240"/>
        <v>102</v>
      </c>
      <c r="AY819" s="24">
        <f t="shared" si="250"/>
        <v>4544</v>
      </c>
    </row>
    <row r="820" spans="31:51">
      <c r="AE820" s="24">
        <f t="shared" si="251"/>
        <v>25</v>
      </c>
      <c r="AF820" s="24">
        <f t="shared" si="241"/>
        <v>2210</v>
      </c>
      <c r="AG820" s="24" t="str">
        <f t="shared" si="252"/>
        <v>T2</v>
      </c>
      <c r="AH820" s="24">
        <f t="shared" si="243"/>
        <v>45</v>
      </c>
      <c r="AI820" s="24">
        <f t="shared" si="253"/>
        <v>7</v>
      </c>
      <c r="AJ820" s="24">
        <f t="shared" si="242"/>
        <v>101</v>
      </c>
      <c r="AK820" s="24">
        <f t="shared" si="244"/>
        <v>215</v>
      </c>
      <c r="AL820" s="24">
        <f t="shared" si="245"/>
        <v>550</v>
      </c>
      <c r="AM820" s="24">
        <f t="shared" si="245"/>
        <v>1470</v>
      </c>
      <c r="AO820" s="24">
        <f t="shared" ref="AO820:AO883" si="254">IF(AND(AR819=AS819,AS819=AT819),AO819+1,AO819)</f>
        <v>47</v>
      </c>
      <c r="AP820" s="24">
        <f t="shared" si="239"/>
        <v>3250</v>
      </c>
      <c r="AQ820" s="24" t="str">
        <f t="shared" ref="AQ820:AQ883" si="255">"T"&amp;LEFT(AP820,1)</f>
        <v>T3</v>
      </c>
      <c r="AR820" s="24">
        <f t="shared" ref="AR820:AR883" si="256">IF(AP819&lt;&gt;AP820,VLOOKUP(AQ820,$B$3:$D$6,2,FALSE),IF(AS819&lt;AR819,AR819,IF(AT819&gt;AR819,AR819+1,VLOOKUP(AP820,$B$3:$D$6,2,FALSE))))</f>
        <v>6</v>
      </c>
      <c r="AS820" s="24">
        <f t="shared" ref="AS820:AS883" si="257">IF(AS819&lt;AR819,AS819+1,0)</f>
        <v>5</v>
      </c>
      <c r="AT820" s="24">
        <f t="shared" si="246"/>
        <v>6</v>
      </c>
      <c r="AU820" s="24">
        <f t="shared" si="247"/>
        <v>60</v>
      </c>
      <c r="AV820" s="24">
        <f t="shared" si="248"/>
        <v>1</v>
      </c>
      <c r="AW820" s="24">
        <f t="shared" si="249"/>
        <v>965000</v>
      </c>
      <c r="AX820" s="24">
        <f t="shared" si="240"/>
        <v>102</v>
      </c>
      <c r="AY820" s="24">
        <f t="shared" si="250"/>
        <v>4772</v>
      </c>
    </row>
    <row r="821" spans="31:51">
      <c r="AE821" s="24">
        <f t="shared" si="251"/>
        <v>25</v>
      </c>
      <c r="AF821" s="24">
        <f t="shared" si="241"/>
        <v>2210</v>
      </c>
      <c r="AG821" s="24" t="str">
        <f t="shared" si="252"/>
        <v>T2</v>
      </c>
      <c r="AH821" s="24">
        <f t="shared" si="243"/>
        <v>45</v>
      </c>
      <c r="AI821" s="24">
        <f t="shared" si="253"/>
        <v>8</v>
      </c>
      <c r="AJ821" s="24">
        <f t="shared" si="242"/>
        <v>101</v>
      </c>
      <c r="AK821" s="24">
        <f t="shared" si="244"/>
        <v>260</v>
      </c>
      <c r="AL821" s="24">
        <f t="shared" si="245"/>
        <v>700</v>
      </c>
      <c r="AM821" s="24">
        <f t="shared" si="245"/>
        <v>1950</v>
      </c>
      <c r="AO821" s="24">
        <f t="shared" si="254"/>
        <v>47</v>
      </c>
      <c r="AP821" s="24">
        <f t="shared" si="239"/>
        <v>3250</v>
      </c>
      <c r="AQ821" s="24" t="str">
        <f t="shared" si="255"/>
        <v>T3</v>
      </c>
      <c r="AR821" s="24">
        <f t="shared" si="256"/>
        <v>6</v>
      </c>
      <c r="AS821" s="24">
        <f t="shared" si="257"/>
        <v>6</v>
      </c>
      <c r="AT821" s="24">
        <f t="shared" si="246"/>
        <v>6</v>
      </c>
      <c r="AU821" s="24">
        <f t="shared" si="247"/>
        <v>60</v>
      </c>
      <c r="AV821" s="24">
        <f t="shared" si="248"/>
        <v>0</v>
      </c>
      <c r="AW821" s="24">
        <f t="shared" si="249"/>
        <v>965000</v>
      </c>
      <c r="AX821" s="24">
        <f t="shared" si="240"/>
        <v>102</v>
      </c>
      <c r="AY821" s="24">
        <f t="shared" si="250"/>
        <v>5000</v>
      </c>
    </row>
    <row r="822" spans="31:51">
      <c r="AE822" s="24">
        <f t="shared" si="251"/>
        <v>25</v>
      </c>
      <c r="AF822" s="24">
        <f t="shared" si="241"/>
        <v>2210</v>
      </c>
      <c r="AG822" s="24" t="str">
        <f t="shared" si="252"/>
        <v>T2</v>
      </c>
      <c r="AH822" s="24">
        <f t="shared" si="243"/>
        <v>45</v>
      </c>
      <c r="AI822" s="24">
        <f t="shared" si="253"/>
        <v>9</v>
      </c>
      <c r="AJ822" s="24">
        <f t="shared" si="242"/>
        <v>101</v>
      </c>
      <c r="AK822" s="24">
        <f t="shared" si="244"/>
        <v>305</v>
      </c>
      <c r="AL822" s="24">
        <f t="shared" si="245"/>
        <v>900</v>
      </c>
      <c r="AM822" s="24">
        <f t="shared" si="245"/>
        <v>2430</v>
      </c>
      <c r="AO822" s="24">
        <f t="shared" si="254"/>
        <v>48</v>
      </c>
      <c r="AP822" s="24">
        <f t="shared" si="239"/>
        <v>3260</v>
      </c>
      <c r="AQ822" s="24" t="str">
        <f t="shared" si="255"/>
        <v>T3</v>
      </c>
      <c r="AR822" s="24">
        <f t="shared" si="256"/>
        <v>3</v>
      </c>
      <c r="AS822" s="24">
        <f t="shared" si="257"/>
        <v>0</v>
      </c>
      <c r="AT822" s="24">
        <f t="shared" si="246"/>
        <v>6</v>
      </c>
      <c r="AU822" s="24">
        <f t="shared" si="247"/>
        <v>20</v>
      </c>
      <c r="AV822" s="24">
        <f t="shared" si="248"/>
        <v>1</v>
      </c>
      <c r="AW822" s="24">
        <f t="shared" si="249"/>
        <v>650</v>
      </c>
      <c r="AX822" s="24">
        <f t="shared" si="240"/>
        <v>102</v>
      </c>
      <c r="AY822" s="24">
        <f t="shared" si="250"/>
        <v>737</v>
      </c>
    </row>
    <row r="823" spans="31:51">
      <c r="AE823" s="24">
        <f t="shared" si="251"/>
        <v>25</v>
      </c>
      <c r="AF823" s="24">
        <f t="shared" si="241"/>
        <v>2210</v>
      </c>
      <c r="AG823" s="24" t="str">
        <f t="shared" si="252"/>
        <v>T2</v>
      </c>
      <c r="AH823" s="24">
        <f t="shared" si="243"/>
        <v>45</v>
      </c>
      <c r="AI823" s="24">
        <f t="shared" si="253"/>
        <v>10</v>
      </c>
      <c r="AJ823" s="24">
        <f t="shared" si="242"/>
        <v>101</v>
      </c>
      <c r="AK823" s="24">
        <f t="shared" si="244"/>
        <v>350</v>
      </c>
      <c r="AL823" s="24">
        <f t="shared" si="245"/>
        <v>1100</v>
      </c>
      <c r="AM823" s="24">
        <f t="shared" si="245"/>
        <v>2910</v>
      </c>
      <c r="AO823" s="24">
        <f t="shared" si="254"/>
        <v>48</v>
      </c>
      <c r="AP823" s="24">
        <f t="shared" si="239"/>
        <v>3260</v>
      </c>
      <c r="AQ823" s="24" t="str">
        <f t="shared" si="255"/>
        <v>T3</v>
      </c>
      <c r="AR823" s="24">
        <f t="shared" si="256"/>
        <v>3</v>
      </c>
      <c r="AS823" s="24">
        <f t="shared" si="257"/>
        <v>1</v>
      </c>
      <c r="AT823" s="24">
        <f t="shared" si="246"/>
        <v>6</v>
      </c>
      <c r="AU823" s="24">
        <f t="shared" si="247"/>
        <v>20</v>
      </c>
      <c r="AV823" s="24">
        <f t="shared" si="248"/>
        <v>1</v>
      </c>
      <c r="AW823" s="24">
        <f t="shared" si="249"/>
        <v>2600</v>
      </c>
      <c r="AX823" s="24">
        <f t="shared" si="240"/>
        <v>102</v>
      </c>
      <c r="AY823" s="24">
        <f t="shared" si="250"/>
        <v>899</v>
      </c>
    </row>
    <row r="824" spans="31:51">
      <c r="AE824" s="24">
        <f t="shared" si="251"/>
        <v>25</v>
      </c>
      <c r="AF824" s="24">
        <f t="shared" si="241"/>
        <v>2210</v>
      </c>
      <c r="AG824" s="24" t="str">
        <f t="shared" si="252"/>
        <v>T2</v>
      </c>
      <c r="AH824" s="24">
        <f t="shared" si="243"/>
        <v>45</v>
      </c>
      <c r="AI824" s="24">
        <f t="shared" si="253"/>
        <v>11</v>
      </c>
      <c r="AJ824" s="24">
        <f t="shared" si="242"/>
        <v>101</v>
      </c>
      <c r="AK824" s="24">
        <f t="shared" si="244"/>
        <v>415</v>
      </c>
      <c r="AL824" s="24">
        <f t="shared" si="245"/>
        <v>200</v>
      </c>
      <c r="AM824" s="24">
        <f t="shared" si="245"/>
        <v>390</v>
      </c>
      <c r="AO824" s="24">
        <f t="shared" si="254"/>
        <v>48</v>
      </c>
      <c r="AP824" s="24">
        <f t="shared" si="239"/>
        <v>3260</v>
      </c>
      <c r="AQ824" s="24" t="str">
        <f t="shared" si="255"/>
        <v>T3</v>
      </c>
      <c r="AR824" s="24">
        <f t="shared" si="256"/>
        <v>3</v>
      </c>
      <c r="AS824" s="24">
        <f t="shared" si="257"/>
        <v>2</v>
      </c>
      <c r="AT824" s="24">
        <f t="shared" si="246"/>
        <v>6</v>
      </c>
      <c r="AU824" s="24">
        <f t="shared" si="247"/>
        <v>20</v>
      </c>
      <c r="AV824" s="24">
        <f t="shared" si="248"/>
        <v>1</v>
      </c>
      <c r="AW824" s="24">
        <f t="shared" si="249"/>
        <v>2600</v>
      </c>
      <c r="AX824" s="24">
        <f t="shared" si="240"/>
        <v>102</v>
      </c>
      <c r="AY824" s="24">
        <f t="shared" si="250"/>
        <v>1061</v>
      </c>
    </row>
    <row r="825" spans="31:51">
      <c r="AE825" s="24">
        <f t="shared" si="251"/>
        <v>25</v>
      </c>
      <c r="AF825" s="24">
        <f t="shared" si="241"/>
        <v>2210</v>
      </c>
      <c r="AG825" s="24" t="str">
        <f t="shared" si="252"/>
        <v>T2</v>
      </c>
      <c r="AH825" s="24">
        <f t="shared" si="243"/>
        <v>45</v>
      </c>
      <c r="AI825" s="24">
        <f t="shared" si="253"/>
        <v>12</v>
      </c>
      <c r="AJ825" s="24">
        <f t="shared" si="242"/>
        <v>101</v>
      </c>
      <c r="AK825" s="24">
        <f t="shared" si="244"/>
        <v>480</v>
      </c>
      <c r="AL825" s="24">
        <f t="shared" si="245"/>
        <v>650</v>
      </c>
      <c r="AM825" s="24">
        <f t="shared" si="245"/>
        <v>1170</v>
      </c>
      <c r="AO825" s="24">
        <f t="shared" si="254"/>
        <v>48</v>
      </c>
      <c r="AP825" s="24">
        <f t="shared" si="239"/>
        <v>3260</v>
      </c>
      <c r="AQ825" s="24" t="str">
        <f t="shared" si="255"/>
        <v>T3</v>
      </c>
      <c r="AR825" s="24">
        <f t="shared" si="256"/>
        <v>3</v>
      </c>
      <c r="AS825" s="24">
        <f t="shared" si="257"/>
        <v>3</v>
      </c>
      <c r="AT825" s="24">
        <f t="shared" si="246"/>
        <v>6</v>
      </c>
      <c r="AU825" s="24">
        <f t="shared" si="247"/>
        <v>20</v>
      </c>
      <c r="AV825" s="24">
        <f t="shared" si="248"/>
        <v>1</v>
      </c>
      <c r="AW825" s="24">
        <f t="shared" si="249"/>
        <v>2600</v>
      </c>
      <c r="AX825" s="24">
        <f t="shared" si="240"/>
        <v>102</v>
      </c>
      <c r="AY825" s="24">
        <f t="shared" si="250"/>
        <v>1223</v>
      </c>
    </row>
    <row r="826" spans="31:51">
      <c r="AE826" s="24">
        <f t="shared" si="251"/>
        <v>25</v>
      </c>
      <c r="AF826" s="24">
        <f t="shared" si="241"/>
        <v>2210</v>
      </c>
      <c r="AG826" s="24" t="str">
        <f t="shared" si="252"/>
        <v>T2</v>
      </c>
      <c r="AH826" s="24">
        <f t="shared" si="243"/>
        <v>45</v>
      </c>
      <c r="AI826" s="24">
        <f t="shared" si="253"/>
        <v>13</v>
      </c>
      <c r="AJ826" s="24">
        <f t="shared" si="242"/>
        <v>101</v>
      </c>
      <c r="AK826" s="24">
        <f t="shared" si="244"/>
        <v>545</v>
      </c>
      <c r="AL826" s="24">
        <f t="shared" si="245"/>
        <v>1100</v>
      </c>
      <c r="AM826" s="24">
        <f t="shared" si="245"/>
        <v>1980</v>
      </c>
      <c r="AO826" s="24">
        <f t="shared" si="254"/>
        <v>48</v>
      </c>
      <c r="AP826" s="24">
        <f t="shared" si="239"/>
        <v>3260</v>
      </c>
      <c r="AQ826" s="24" t="str">
        <f t="shared" si="255"/>
        <v>T3</v>
      </c>
      <c r="AR826" s="24">
        <f t="shared" si="256"/>
        <v>4</v>
      </c>
      <c r="AS826" s="24">
        <f t="shared" si="257"/>
        <v>0</v>
      </c>
      <c r="AT826" s="24">
        <f t="shared" si="246"/>
        <v>6</v>
      </c>
      <c r="AU826" s="24">
        <f t="shared" si="247"/>
        <v>30</v>
      </c>
      <c r="AV826" s="24">
        <f t="shared" si="248"/>
        <v>1</v>
      </c>
      <c r="AW826" s="24">
        <f t="shared" si="249"/>
        <v>3100</v>
      </c>
      <c r="AX826" s="24">
        <f t="shared" si="240"/>
        <v>102</v>
      </c>
      <c r="AY826" s="24">
        <f t="shared" si="250"/>
        <v>1405</v>
      </c>
    </row>
    <row r="827" spans="31:51">
      <c r="AE827" s="24">
        <f t="shared" si="251"/>
        <v>25</v>
      </c>
      <c r="AF827" s="24">
        <f t="shared" si="241"/>
        <v>2210</v>
      </c>
      <c r="AG827" s="24" t="str">
        <f t="shared" si="252"/>
        <v>T2</v>
      </c>
      <c r="AH827" s="24">
        <f t="shared" si="243"/>
        <v>45</v>
      </c>
      <c r="AI827" s="24">
        <f t="shared" si="253"/>
        <v>14</v>
      </c>
      <c r="AJ827" s="24">
        <f t="shared" si="242"/>
        <v>101</v>
      </c>
      <c r="AK827" s="24">
        <f t="shared" si="244"/>
        <v>610</v>
      </c>
      <c r="AL827" s="24">
        <f t="shared" si="245"/>
        <v>1550</v>
      </c>
      <c r="AM827" s="24">
        <f t="shared" si="245"/>
        <v>2760</v>
      </c>
      <c r="AO827" s="24">
        <f t="shared" si="254"/>
        <v>48</v>
      </c>
      <c r="AP827" s="24">
        <f t="shared" si="239"/>
        <v>3260</v>
      </c>
      <c r="AQ827" s="24" t="str">
        <f t="shared" si="255"/>
        <v>T3</v>
      </c>
      <c r="AR827" s="24">
        <f t="shared" si="256"/>
        <v>4</v>
      </c>
      <c r="AS827" s="24">
        <f t="shared" si="257"/>
        <v>1</v>
      </c>
      <c r="AT827" s="24">
        <f t="shared" si="246"/>
        <v>6</v>
      </c>
      <c r="AU827" s="24">
        <f t="shared" si="247"/>
        <v>30</v>
      </c>
      <c r="AV827" s="24">
        <f t="shared" si="248"/>
        <v>1</v>
      </c>
      <c r="AW827" s="24">
        <f t="shared" si="249"/>
        <v>15500</v>
      </c>
      <c r="AX827" s="24">
        <f t="shared" si="240"/>
        <v>102</v>
      </c>
      <c r="AY827" s="24">
        <f t="shared" si="250"/>
        <v>1587</v>
      </c>
    </row>
    <row r="828" spans="31:51">
      <c r="AE828" s="24">
        <f t="shared" si="251"/>
        <v>25</v>
      </c>
      <c r="AF828" s="24">
        <f t="shared" si="241"/>
        <v>2210</v>
      </c>
      <c r="AG828" s="24" t="str">
        <f t="shared" si="252"/>
        <v>T2</v>
      </c>
      <c r="AH828" s="24">
        <f t="shared" si="243"/>
        <v>45</v>
      </c>
      <c r="AI828" s="24">
        <f t="shared" si="253"/>
        <v>15</v>
      </c>
      <c r="AJ828" s="24">
        <f t="shared" si="242"/>
        <v>101</v>
      </c>
      <c r="AK828" s="24">
        <f t="shared" si="244"/>
        <v>675</v>
      </c>
      <c r="AL828" s="24">
        <f t="shared" si="245"/>
        <v>1950</v>
      </c>
      <c r="AM828" s="24">
        <f t="shared" si="245"/>
        <v>3540</v>
      </c>
      <c r="AO828" s="24">
        <f t="shared" si="254"/>
        <v>48</v>
      </c>
      <c r="AP828" s="24">
        <f t="shared" si="239"/>
        <v>3260</v>
      </c>
      <c r="AQ828" s="24" t="str">
        <f t="shared" si="255"/>
        <v>T3</v>
      </c>
      <c r="AR828" s="24">
        <f t="shared" si="256"/>
        <v>4</v>
      </c>
      <c r="AS828" s="24">
        <f t="shared" si="257"/>
        <v>2</v>
      </c>
      <c r="AT828" s="24">
        <f t="shared" si="246"/>
        <v>6</v>
      </c>
      <c r="AU828" s="24">
        <f t="shared" si="247"/>
        <v>30</v>
      </c>
      <c r="AV828" s="24">
        <f t="shared" si="248"/>
        <v>1</v>
      </c>
      <c r="AW828" s="24">
        <f t="shared" si="249"/>
        <v>15500</v>
      </c>
      <c r="AX828" s="24">
        <f t="shared" si="240"/>
        <v>102</v>
      </c>
      <c r="AY828" s="24">
        <f t="shared" si="250"/>
        <v>1769</v>
      </c>
    </row>
    <row r="829" spans="31:51">
      <c r="AE829" s="24">
        <f t="shared" si="251"/>
        <v>25</v>
      </c>
      <c r="AF829" s="24">
        <f t="shared" si="241"/>
        <v>2210</v>
      </c>
      <c r="AG829" s="24" t="str">
        <f t="shared" si="252"/>
        <v>T2</v>
      </c>
      <c r="AH829" s="24">
        <f t="shared" si="243"/>
        <v>45</v>
      </c>
      <c r="AI829" s="24">
        <f t="shared" si="253"/>
        <v>16</v>
      </c>
      <c r="AJ829" s="24">
        <f t="shared" si="242"/>
        <v>101</v>
      </c>
      <c r="AK829" s="24">
        <f t="shared" si="244"/>
        <v>740</v>
      </c>
      <c r="AL829" s="24">
        <f t="shared" si="245"/>
        <v>2400</v>
      </c>
      <c r="AM829" s="24">
        <f t="shared" si="245"/>
        <v>4350</v>
      </c>
      <c r="AO829" s="24">
        <f t="shared" si="254"/>
        <v>48</v>
      </c>
      <c r="AP829" s="24">
        <f t="shared" si="239"/>
        <v>3260</v>
      </c>
      <c r="AQ829" s="24" t="str">
        <f t="shared" si="255"/>
        <v>T3</v>
      </c>
      <c r="AR829" s="24">
        <f t="shared" si="256"/>
        <v>4</v>
      </c>
      <c r="AS829" s="24">
        <f t="shared" si="257"/>
        <v>3</v>
      </c>
      <c r="AT829" s="24">
        <f t="shared" si="246"/>
        <v>6</v>
      </c>
      <c r="AU829" s="24">
        <f t="shared" si="247"/>
        <v>30</v>
      </c>
      <c r="AV829" s="24">
        <f t="shared" si="248"/>
        <v>1</v>
      </c>
      <c r="AW829" s="24">
        <f t="shared" si="249"/>
        <v>15500</v>
      </c>
      <c r="AX829" s="24">
        <f t="shared" si="240"/>
        <v>102</v>
      </c>
      <c r="AY829" s="24">
        <f t="shared" si="250"/>
        <v>1951</v>
      </c>
    </row>
    <row r="830" spans="31:51">
      <c r="AE830" s="24">
        <f t="shared" si="251"/>
        <v>25</v>
      </c>
      <c r="AF830" s="24">
        <f t="shared" si="241"/>
        <v>2210</v>
      </c>
      <c r="AG830" s="24" t="str">
        <f t="shared" si="252"/>
        <v>T2</v>
      </c>
      <c r="AH830" s="24">
        <f t="shared" si="243"/>
        <v>45</v>
      </c>
      <c r="AI830" s="24">
        <f t="shared" si="253"/>
        <v>17</v>
      </c>
      <c r="AJ830" s="24">
        <f t="shared" si="242"/>
        <v>101</v>
      </c>
      <c r="AK830" s="24">
        <f t="shared" si="244"/>
        <v>805</v>
      </c>
      <c r="AL830" s="24">
        <f t="shared" si="245"/>
        <v>2850</v>
      </c>
      <c r="AM830" s="24">
        <f t="shared" si="245"/>
        <v>5130</v>
      </c>
      <c r="AO830" s="24">
        <f t="shared" si="254"/>
        <v>48</v>
      </c>
      <c r="AP830" s="24">
        <f t="shared" si="239"/>
        <v>3260</v>
      </c>
      <c r="AQ830" s="24" t="str">
        <f t="shared" si="255"/>
        <v>T3</v>
      </c>
      <c r="AR830" s="24">
        <f t="shared" si="256"/>
        <v>4</v>
      </c>
      <c r="AS830" s="24">
        <f t="shared" si="257"/>
        <v>4</v>
      </c>
      <c r="AT830" s="24">
        <f t="shared" si="246"/>
        <v>6</v>
      </c>
      <c r="AU830" s="24">
        <f t="shared" si="247"/>
        <v>30</v>
      </c>
      <c r="AV830" s="24">
        <f t="shared" si="248"/>
        <v>1</v>
      </c>
      <c r="AW830" s="24">
        <f t="shared" si="249"/>
        <v>15500</v>
      </c>
      <c r="AX830" s="24">
        <f t="shared" si="240"/>
        <v>102</v>
      </c>
      <c r="AY830" s="24">
        <f t="shared" si="250"/>
        <v>2133</v>
      </c>
    </row>
    <row r="831" spans="31:51">
      <c r="AE831" s="24">
        <f t="shared" si="251"/>
        <v>25</v>
      </c>
      <c r="AF831" s="24">
        <f t="shared" si="241"/>
        <v>2210</v>
      </c>
      <c r="AG831" s="24" t="str">
        <f t="shared" si="252"/>
        <v>T2</v>
      </c>
      <c r="AH831" s="24">
        <f t="shared" si="243"/>
        <v>45</v>
      </c>
      <c r="AI831" s="24">
        <f t="shared" si="253"/>
        <v>18</v>
      </c>
      <c r="AJ831" s="24">
        <f t="shared" si="242"/>
        <v>101</v>
      </c>
      <c r="AK831" s="24">
        <f t="shared" si="244"/>
        <v>870</v>
      </c>
      <c r="AL831" s="24">
        <f t="shared" si="245"/>
        <v>3300</v>
      </c>
      <c r="AM831" s="24">
        <f t="shared" si="245"/>
        <v>5910</v>
      </c>
      <c r="AO831" s="24">
        <f t="shared" si="254"/>
        <v>48</v>
      </c>
      <c r="AP831" s="24">
        <f t="shared" ref="AP831:AP894" si="258">VLOOKUP(AO831,$Z$3:$AC$57,MATCH(AP$3,$Z$3:$AC$3,0),FALSE)</f>
        <v>3260</v>
      </c>
      <c r="AQ831" s="24" t="str">
        <f t="shared" si="255"/>
        <v>T3</v>
      </c>
      <c r="AR831" s="24">
        <f t="shared" si="256"/>
        <v>5</v>
      </c>
      <c r="AS831" s="24">
        <f t="shared" si="257"/>
        <v>0</v>
      </c>
      <c r="AT831" s="24">
        <f t="shared" si="246"/>
        <v>6</v>
      </c>
      <c r="AU831" s="24">
        <f t="shared" si="247"/>
        <v>45</v>
      </c>
      <c r="AV831" s="24">
        <f t="shared" si="248"/>
        <v>1</v>
      </c>
      <c r="AW831" s="24">
        <f t="shared" si="249"/>
        <v>19000</v>
      </c>
      <c r="AX831" s="24">
        <f t="shared" ref="AX831:AX894" si="259">VLOOKUP(AO831,$Z$3:$AC$57,MATCH(AX$3,$Z$3:$AC$3,0),FALSE)</f>
        <v>102</v>
      </c>
      <c r="AY831" s="24">
        <f t="shared" si="250"/>
        <v>2345</v>
      </c>
    </row>
    <row r="832" spans="31:51">
      <c r="AE832" s="24">
        <f t="shared" si="251"/>
        <v>25</v>
      </c>
      <c r="AF832" s="24">
        <f t="shared" si="241"/>
        <v>2210</v>
      </c>
      <c r="AG832" s="24" t="str">
        <f t="shared" si="252"/>
        <v>T2</v>
      </c>
      <c r="AH832" s="24">
        <f t="shared" si="243"/>
        <v>45</v>
      </c>
      <c r="AI832" s="24">
        <f t="shared" si="253"/>
        <v>19</v>
      </c>
      <c r="AJ832" s="24">
        <f t="shared" si="242"/>
        <v>101</v>
      </c>
      <c r="AK832" s="24">
        <f t="shared" si="244"/>
        <v>935</v>
      </c>
      <c r="AL832" s="24">
        <f t="shared" si="245"/>
        <v>3700</v>
      </c>
      <c r="AM832" s="24">
        <f t="shared" si="245"/>
        <v>6720</v>
      </c>
      <c r="AO832" s="24">
        <f t="shared" si="254"/>
        <v>48</v>
      </c>
      <c r="AP832" s="24">
        <f t="shared" si="258"/>
        <v>3260</v>
      </c>
      <c r="AQ832" s="24" t="str">
        <f t="shared" si="255"/>
        <v>T3</v>
      </c>
      <c r="AR832" s="24">
        <f t="shared" si="256"/>
        <v>5</v>
      </c>
      <c r="AS832" s="24">
        <f t="shared" si="257"/>
        <v>1</v>
      </c>
      <c r="AT832" s="24">
        <f t="shared" si="246"/>
        <v>6</v>
      </c>
      <c r="AU832" s="24">
        <f t="shared" si="247"/>
        <v>45</v>
      </c>
      <c r="AV832" s="24">
        <f t="shared" si="248"/>
        <v>1</v>
      </c>
      <c r="AW832" s="24">
        <f t="shared" si="249"/>
        <v>113000</v>
      </c>
      <c r="AX832" s="24">
        <f t="shared" si="259"/>
        <v>102</v>
      </c>
      <c r="AY832" s="24">
        <f t="shared" si="250"/>
        <v>2557</v>
      </c>
    </row>
    <row r="833" spans="31:51">
      <c r="AE833" s="24">
        <f t="shared" si="251"/>
        <v>25</v>
      </c>
      <c r="AF833" s="24">
        <f t="shared" si="241"/>
        <v>2210</v>
      </c>
      <c r="AG833" s="24" t="str">
        <f t="shared" si="252"/>
        <v>T2</v>
      </c>
      <c r="AH833" s="24">
        <f t="shared" si="243"/>
        <v>45</v>
      </c>
      <c r="AI833" s="24">
        <f t="shared" si="253"/>
        <v>20</v>
      </c>
      <c r="AJ833" s="24">
        <f t="shared" si="242"/>
        <v>101</v>
      </c>
      <c r="AK833" s="24">
        <f t="shared" si="244"/>
        <v>1000</v>
      </c>
      <c r="AL833" s="24">
        <f t="shared" si="245"/>
        <v>4200</v>
      </c>
      <c r="AM833" s="24">
        <f t="shared" si="245"/>
        <v>7500</v>
      </c>
      <c r="AO833" s="24">
        <f t="shared" si="254"/>
        <v>48</v>
      </c>
      <c r="AP833" s="24">
        <f t="shared" si="258"/>
        <v>3260</v>
      </c>
      <c r="AQ833" s="24" t="str">
        <f t="shared" si="255"/>
        <v>T3</v>
      </c>
      <c r="AR833" s="24">
        <f t="shared" si="256"/>
        <v>5</v>
      </c>
      <c r="AS833" s="24">
        <f t="shared" si="257"/>
        <v>2</v>
      </c>
      <c r="AT833" s="24">
        <f t="shared" si="246"/>
        <v>6</v>
      </c>
      <c r="AU833" s="24">
        <f t="shared" si="247"/>
        <v>45</v>
      </c>
      <c r="AV833" s="24">
        <f t="shared" si="248"/>
        <v>1</v>
      </c>
      <c r="AW833" s="24">
        <f t="shared" si="249"/>
        <v>113000</v>
      </c>
      <c r="AX833" s="24">
        <f t="shared" si="259"/>
        <v>102</v>
      </c>
      <c r="AY833" s="24">
        <f t="shared" si="250"/>
        <v>2769</v>
      </c>
    </row>
    <row r="834" spans="31:51">
      <c r="AE834" s="24">
        <f t="shared" si="251"/>
        <v>25</v>
      </c>
      <c r="AF834" s="24">
        <f t="shared" si="241"/>
        <v>2210</v>
      </c>
      <c r="AG834" s="24" t="str">
        <f t="shared" si="252"/>
        <v>T2</v>
      </c>
      <c r="AH834" s="24">
        <f t="shared" si="243"/>
        <v>45</v>
      </c>
      <c r="AI834" s="24">
        <f t="shared" si="253"/>
        <v>21</v>
      </c>
      <c r="AJ834" s="24">
        <f t="shared" si="242"/>
        <v>101</v>
      </c>
      <c r="AK834" s="24">
        <f t="shared" si="244"/>
        <v>1110</v>
      </c>
      <c r="AL834" s="24">
        <f t="shared" si="245"/>
        <v>1600</v>
      </c>
      <c r="AM834" s="24">
        <f t="shared" si="245"/>
        <v>1800</v>
      </c>
      <c r="AO834" s="24">
        <f t="shared" si="254"/>
        <v>48</v>
      </c>
      <c r="AP834" s="24">
        <f t="shared" si="258"/>
        <v>3260</v>
      </c>
      <c r="AQ834" s="24" t="str">
        <f t="shared" si="255"/>
        <v>T3</v>
      </c>
      <c r="AR834" s="24">
        <f t="shared" si="256"/>
        <v>5</v>
      </c>
      <c r="AS834" s="24">
        <f t="shared" si="257"/>
        <v>3</v>
      </c>
      <c r="AT834" s="24">
        <f t="shared" si="246"/>
        <v>6</v>
      </c>
      <c r="AU834" s="24">
        <f t="shared" si="247"/>
        <v>45</v>
      </c>
      <c r="AV834" s="24">
        <f t="shared" si="248"/>
        <v>1</v>
      </c>
      <c r="AW834" s="24">
        <f t="shared" si="249"/>
        <v>113000</v>
      </c>
      <c r="AX834" s="24">
        <f t="shared" si="259"/>
        <v>102</v>
      </c>
      <c r="AY834" s="24">
        <f t="shared" si="250"/>
        <v>2981</v>
      </c>
    </row>
    <row r="835" spans="31:51">
      <c r="AE835" s="24">
        <f t="shared" si="251"/>
        <v>25</v>
      </c>
      <c r="AF835" s="24">
        <f t="shared" si="241"/>
        <v>2210</v>
      </c>
      <c r="AG835" s="24" t="str">
        <f t="shared" si="252"/>
        <v>T2</v>
      </c>
      <c r="AH835" s="24">
        <f t="shared" si="243"/>
        <v>45</v>
      </c>
      <c r="AI835" s="24">
        <f t="shared" si="253"/>
        <v>22</v>
      </c>
      <c r="AJ835" s="24">
        <f t="shared" si="242"/>
        <v>101</v>
      </c>
      <c r="AK835" s="24">
        <f t="shared" si="244"/>
        <v>1220</v>
      </c>
      <c r="AL835" s="24">
        <f t="shared" si="245"/>
        <v>4900</v>
      </c>
      <c r="AM835" s="24">
        <f t="shared" si="245"/>
        <v>5430</v>
      </c>
      <c r="AO835" s="24">
        <f t="shared" si="254"/>
        <v>48</v>
      </c>
      <c r="AP835" s="24">
        <f t="shared" si="258"/>
        <v>3260</v>
      </c>
      <c r="AQ835" s="24" t="str">
        <f t="shared" si="255"/>
        <v>T3</v>
      </c>
      <c r="AR835" s="24">
        <f t="shared" si="256"/>
        <v>5</v>
      </c>
      <c r="AS835" s="24">
        <f t="shared" si="257"/>
        <v>4</v>
      </c>
      <c r="AT835" s="24">
        <f t="shared" si="246"/>
        <v>6</v>
      </c>
      <c r="AU835" s="24">
        <f t="shared" si="247"/>
        <v>45</v>
      </c>
      <c r="AV835" s="24">
        <f t="shared" si="248"/>
        <v>1</v>
      </c>
      <c r="AW835" s="24">
        <f t="shared" si="249"/>
        <v>113000</v>
      </c>
      <c r="AX835" s="24">
        <f t="shared" si="259"/>
        <v>102</v>
      </c>
      <c r="AY835" s="24">
        <f t="shared" si="250"/>
        <v>3193</v>
      </c>
    </row>
    <row r="836" spans="31:51">
      <c r="AE836" s="24">
        <f t="shared" si="251"/>
        <v>25</v>
      </c>
      <c r="AF836" s="24">
        <f t="shared" ref="AF836:AF899" si="260">VLOOKUP(AE836,$Z$3:$AC$57,MATCH(AF$3,$Z$3:$AC$3,0),FALSE)</f>
        <v>2210</v>
      </c>
      <c r="AG836" s="24" t="str">
        <f t="shared" si="252"/>
        <v>T2</v>
      </c>
      <c r="AH836" s="24">
        <f t="shared" si="243"/>
        <v>45</v>
      </c>
      <c r="AI836" s="24">
        <f t="shared" si="253"/>
        <v>23</v>
      </c>
      <c r="AJ836" s="24">
        <f t="shared" ref="AJ836:AJ899" si="261">VLOOKUP(AE836,$Z$3:$AC$57,MATCH(AJ$3,$Z$3:$AC$3,0),FALSE)</f>
        <v>101</v>
      </c>
      <c r="AK836" s="24">
        <f t="shared" si="244"/>
        <v>1330</v>
      </c>
      <c r="AL836" s="24">
        <f t="shared" si="245"/>
        <v>8000</v>
      </c>
      <c r="AM836" s="24">
        <f t="shared" si="245"/>
        <v>9060</v>
      </c>
      <c r="AO836" s="24">
        <f t="shared" si="254"/>
        <v>48</v>
      </c>
      <c r="AP836" s="24">
        <f t="shared" si="258"/>
        <v>3260</v>
      </c>
      <c r="AQ836" s="24" t="str">
        <f t="shared" si="255"/>
        <v>T3</v>
      </c>
      <c r="AR836" s="24">
        <f t="shared" si="256"/>
        <v>5</v>
      </c>
      <c r="AS836" s="24">
        <f t="shared" si="257"/>
        <v>5</v>
      </c>
      <c r="AT836" s="24">
        <f t="shared" si="246"/>
        <v>6</v>
      </c>
      <c r="AU836" s="24">
        <f t="shared" si="247"/>
        <v>45</v>
      </c>
      <c r="AV836" s="24">
        <f t="shared" si="248"/>
        <v>1</v>
      </c>
      <c r="AW836" s="24">
        <f t="shared" si="249"/>
        <v>113000</v>
      </c>
      <c r="AX836" s="24">
        <f t="shared" si="259"/>
        <v>102</v>
      </c>
      <c r="AY836" s="24">
        <f t="shared" si="250"/>
        <v>3405</v>
      </c>
    </row>
    <row r="837" spans="31:51">
      <c r="AE837" s="24">
        <f t="shared" si="251"/>
        <v>25</v>
      </c>
      <c r="AF837" s="24">
        <f t="shared" si="260"/>
        <v>2210</v>
      </c>
      <c r="AG837" s="24" t="str">
        <f t="shared" si="252"/>
        <v>T2</v>
      </c>
      <c r="AH837" s="24">
        <f t="shared" ref="AH837:AH900" si="262">VLOOKUP(VLOOKUP(AG837,$B$3:$D$6,3,FALSE),$F$3:$G$9,2,FALSE)</f>
        <v>45</v>
      </c>
      <c r="AI837" s="24">
        <f t="shared" si="253"/>
        <v>24</v>
      </c>
      <c r="AJ837" s="24">
        <f t="shared" si="261"/>
        <v>101</v>
      </c>
      <c r="AK837" s="24">
        <f t="shared" ref="AK837:AK900" si="263">VLOOKUP(AI837,$T$3:$X$63,MATCH("累计属性",$T$3:$X$3,0),FALSE)</f>
        <v>1440</v>
      </c>
      <c r="AL837" s="24">
        <f t="shared" ref="AL837:AM900" si="264">VLOOKUP($AI837,$T$3:$X$63,MATCH(AL$3,$T$3:$X$3,0),FALSE)</f>
        <v>11400</v>
      </c>
      <c r="AM837" s="24">
        <f t="shared" si="264"/>
        <v>12660</v>
      </c>
      <c r="AO837" s="24">
        <f t="shared" si="254"/>
        <v>48</v>
      </c>
      <c r="AP837" s="24">
        <f t="shared" si="258"/>
        <v>3260</v>
      </c>
      <c r="AQ837" s="24" t="str">
        <f t="shared" si="255"/>
        <v>T3</v>
      </c>
      <c r="AR837" s="24">
        <f t="shared" si="256"/>
        <v>6</v>
      </c>
      <c r="AS837" s="24">
        <f t="shared" si="257"/>
        <v>0</v>
      </c>
      <c r="AT837" s="24">
        <f t="shared" ref="AT837:AT900" si="265">VLOOKUP($AQ837,$B$3:$D$6,MATCH(AT$3,$B$3:$D$3,0),FALSE)</f>
        <v>6</v>
      </c>
      <c r="AU837" s="24">
        <f t="shared" ref="AU837:AU900" si="266">VLOOKUP($AR837,$F$3:$G$9,MATCH(AU$3,$F$3:$G$3,0),FALSE)</f>
        <v>60</v>
      </c>
      <c r="AV837" s="24">
        <f t="shared" ref="AV837:AV900" si="267">IF(AP837&lt;&gt;AP838,0,1)</f>
        <v>1</v>
      </c>
      <c r="AW837" s="24">
        <f t="shared" ref="AW837:AW900" si="268">VLOOKUP($AR837&amp;"星"&amp;$AS837&amp;"亮",$I$3:$R$57,MATCH(AW$3,$I$3:$R$3,0),FALSE)</f>
        <v>138000</v>
      </c>
      <c r="AX837" s="24">
        <f t="shared" si="259"/>
        <v>102</v>
      </c>
      <c r="AY837" s="24">
        <f t="shared" ref="AY837:AY900" si="269">VLOOKUP($AR837&amp;"星"&amp;$AS837&amp;"亮",$I$3:$R$57,MATCH(AY$3,$I$3:$R$3,0),FALSE)</f>
        <v>3632</v>
      </c>
    </row>
    <row r="838" spans="31:51">
      <c r="AE838" s="24">
        <f t="shared" ref="AE838:AE901" si="270">IF(AH837=AI837,AE837+1,AE837)</f>
        <v>25</v>
      </c>
      <c r="AF838" s="24">
        <f t="shared" si="260"/>
        <v>2210</v>
      </c>
      <c r="AG838" s="24" t="str">
        <f t="shared" ref="AG838:AG901" si="271">"T"&amp;LEFT(AF838,1)</f>
        <v>T2</v>
      </c>
      <c r="AH838" s="24">
        <f t="shared" si="262"/>
        <v>45</v>
      </c>
      <c r="AI838" s="24">
        <f t="shared" ref="AI838:AI901" si="272">IF(AH837=AI837,1,AI837+1)</f>
        <v>25</v>
      </c>
      <c r="AJ838" s="24">
        <f t="shared" si="261"/>
        <v>101</v>
      </c>
      <c r="AK838" s="24">
        <f t="shared" si="263"/>
        <v>1550</v>
      </c>
      <c r="AL838" s="24">
        <f t="shared" si="264"/>
        <v>14600</v>
      </c>
      <c r="AM838" s="24">
        <f t="shared" si="264"/>
        <v>16290</v>
      </c>
      <c r="AO838" s="24">
        <f t="shared" si="254"/>
        <v>48</v>
      </c>
      <c r="AP838" s="24">
        <f t="shared" si="258"/>
        <v>3260</v>
      </c>
      <c r="AQ838" s="24" t="str">
        <f t="shared" si="255"/>
        <v>T3</v>
      </c>
      <c r="AR838" s="24">
        <f t="shared" si="256"/>
        <v>6</v>
      </c>
      <c r="AS838" s="24">
        <f t="shared" si="257"/>
        <v>1</v>
      </c>
      <c r="AT838" s="24">
        <f t="shared" si="265"/>
        <v>6</v>
      </c>
      <c r="AU838" s="24">
        <f t="shared" si="266"/>
        <v>60</v>
      </c>
      <c r="AV838" s="24">
        <f t="shared" si="267"/>
        <v>1</v>
      </c>
      <c r="AW838" s="24">
        <f t="shared" si="268"/>
        <v>965000</v>
      </c>
      <c r="AX838" s="24">
        <f t="shared" si="259"/>
        <v>102</v>
      </c>
      <c r="AY838" s="24">
        <f t="shared" si="269"/>
        <v>3860</v>
      </c>
    </row>
    <row r="839" spans="31:51">
      <c r="AE839" s="24">
        <f t="shared" si="270"/>
        <v>25</v>
      </c>
      <c r="AF839" s="24">
        <f t="shared" si="260"/>
        <v>2210</v>
      </c>
      <c r="AG839" s="24" t="str">
        <f t="shared" si="271"/>
        <v>T2</v>
      </c>
      <c r="AH839" s="24">
        <f t="shared" si="262"/>
        <v>45</v>
      </c>
      <c r="AI839" s="24">
        <f t="shared" si="272"/>
        <v>26</v>
      </c>
      <c r="AJ839" s="24">
        <f t="shared" si="261"/>
        <v>101</v>
      </c>
      <c r="AK839" s="24">
        <f t="shared" si="263"/>
        <v>1660</v>
      </c>
      <c r="AL839" s="24">
        <f t="shared" si="264"/>
        <v>17800</v>
      </c>
      <c r="AM839" s="24">
        <f t="shared" si="264"/>
        <v>19920</v>
      </c>
      <c r="AO839" s="24">
        <f t="shared" si="254"/>
        <v>48</v>
      </c>
      <c r="AP839" s="24">
        <f t="shared" si="258"/>
        <v>3260</v>
      </c>
      <c r="AQ839" s="24" t="str">
        <f t="shared" si="255"/>
        <v>T3</v>
      </c>
      <c r="AR839" s="24">
        <f t="shared" si="256"/>
        <v>6</v>
      </c>
      <c r="AS839" s="24">
        <f t="shared" si="257"/>
        <v>2</v>
      </c>
      <c r="AT839" s="24">
        <f t="shared" si="265"/>
        <v>6</v>
      </c>
      <c r="AU839" s="24">
        <f t="shared" si="266"/>
        <v>60</v>
      </c>
      <c r="AV839" s="24">
        <f t="shared" si="267"/>
        <v>1</v>
      </c>
      <c r="AW839" s="24">
        <f t="shared" si="268"/>
        <v>965000</v>
      </c>
      <c r="AX839" s="24">
        <f t="shared" si="259"/>
        <v>102</v>
      </c>
      <c r="AY839" s="24">
        <f t="shared" si="269"/>
        <v>4088</v>
      </c>
    </row>
    <row r="840" spans="31:51">
      <c r="AE840" s="24">
        <f t="shared" si="270"/>
        <v>25</v>
      </c>
      <c r="AF840" s="24">
        <f t="shared" si="260"/>
        <v>2210</v>
      </c>
      <c r="AG840" s="24" t="str">
        <f t="shared" si="271"/>
        <v>T2</v>
      </c>
      <c r="AH840" s="24">
        <f t="shared" si="262"/>
        <v>45</v>
      </c>
      <c r="AI840" s="24">
        <f t="shared" si="272"/>
        <v>27</v>
      </c>
      <c r="AJ840" s="24">
        <f t="shared" si="261"/>
        <v>101</v>
      </c>
      <c r="AK840" s="24">
        <f t="shared" si="263"/>
        <v>1770</v>
      </c>
      <c r="AL840" s="24">
        <f t="shared" si="264"/>
        <v>21000</v>
      </c>
      <c r="AM840" s="24">
        <f t="shared" si="264"/>
        <v>23520</v>
      </c>
      <c r="AO840" s="24">
        <f t="shared" si="254"/>
        <v>48</v>
      </c>
      <c r="AP840" s="24">
        <f t="shared" si="258"/>
        <v>3260</v>
      </c>
      <c r="AQ840" s="24" t="str">
        <f t="shared" si="255"/>
        <v>T3</v>
      </c>
      <c r="AR840" s="24">
        <f t="shared" si="256"/>
        <v>6</v>
      </c>
      <c r="AS840" s="24">
        <f t="shared" si="257"/>
        <v>3</v>
      </c>
      <c r="AT840" s="24">
        <f t="shared" si="265"/>
        <v>6</v>
      </c>
      <c r="AU840" s="24">
        <f t="shared" si="266"/>
        <v>60</v>
      </c>
      <c r="AV840" s="24">
        <f t="shared" si="267"/>
        <v>1</v>
      </c>
      <c r="AW840" s="24">
        <f t="shared" si="268"/>
        <v>965000</v>
      </c>
      <c r="AX840" s="24">
        <f t="shared" si="259"/>
        <v>102</v>
      </c>
      <c r="AY840" s="24">
        <f t="shared" si="269"/>
        <v>4316</v>
      </c>
    </row>
    <row r="841" spans="31:51">
      <c r="AE841" s="24">
        <f t="shared" si="270"/>
        <v>25</v>
      </c>
      <c r="AF841" s="24">
        <f t="shared" si="260"/>
        <v>2210</v>
      </c>
      <c r="AG841" s="24" t="str">
        <f t="shared" si="271"/>
        <v>T2</v>
      </c>
      <c r="AH841" s="24">
        <f t="shared" si="262"/>
        <v>45</v>
      </c>
      <c r="AI841" s="24">
        <f t="shared" si="272"/>
        <v>28</v>
      </c>
      <c r="AJ841" s="24">
        <f t="shared" si="261"/>
        <v>101</v>
      </c>
      <c r="AK841" s="24">
        <f t="shared" si="263"/>
        <v>1880</v>
      </c>
      <c r="AL841" s="24">
        <f t="shared" si="264"/>
        <v>24500</v>
      </c>
      <c r="AM841" s="24">
        <f t="shared" si="264"/>
        <v>27150</v>
      </c>
      <c r="AO841" s="24">
        <f t="shared" si="254"/>
        <v>48</v>
      </c>
      <c r="AP841" s="24">
        <f t="shared" si="258"/>
        <v>3260</v>
      </c>
      <c r="AQ841" s="24" t="str">
        <f t="shared" si="255"/>
        <v>T3</v>
      </c>
      <c r="AR841" s="24">
        <f t="shared" si="256"/>
        <v>6</v>
      </c>
      <c r="AS841" s="24">
        <f t="shared" si="257"/>
        <v>4</v>
      </c>
      <c r="AT841" s="24">
        <f t="shared" si="265"/>
        <v>6</v>
      </c>
      <c r="AU841" s="24">
        <f t="shared" si="266"/>
        <v>60</v>
      </c>
      <c r="AV841" s="24">
        <f t="shared" si="267"/>
        <v>1</v>
      </c>
      <c r="AW841" s="24">
        <f t="shared" si="268"/>
        <v>965000</v>
      </c>
      <c r="AX841" s="24">
        <f t="shared" si="259"/>
        <v>102</v>
      </c>
      <c r="AY841" s="24">
        <f t="shared" si="269"/>
        <v>4544</v>
      </c>
    </row>
    <row r="842" spans="31:51">
      <c r="AE842" s="24">
        <f t="shared" si="270"/>
        <v>25</v>
      </c>
      <c r="AF842" s="24">
        <f t="shared" si="260"/>
        <v>2210</v>
      </c>
      <c r="AG842" s="24" t="str">
        <f t="shared" si="271"/>
        <v>T2</v>
      </c>
      <c r="AH842" s="24">
        <f t="shared" si="262"/>
        <v>45</v>
      </c>
      <c r="AI842" s="24">
        <f t="shared" si="272"/>
        <v>29</v>
      </c>
      <c r="AJ842" s="24">
        <f t="shared" si="261"/>
        <v>101</v>
      </c>
      <c r="AK842" s="24">
        <f t="shared" si="263"/>
        <v>1990</v>
      </c>
      <c r="AL842" s="24">
        <f t="shared" si="264"/>
        <v>27500</v>
      </c>
      <c r="AM842" s="24">
        <f t="shared" si="264"/>
        <v>30750</v>
      </c>
      <c r="AO842" s="24">
        <f t="shared" si="254"/>
        <v>48</v>
      </c>
      <c r="AP842" s="24">
        <f t="shared" si="258"/>
        <v>3260</v>
      </c>
      <c r="AQ842" s="24" t="str">
        <f t="shared" si="255"/>
        <v>T3</v>
      </c>
      <c r="AR842" s="24">
        <f t="shared" si="256"/>
        <v>6</v>
      </c>
      <c r="AS842" s="24">
        <f t="shared" si="257"/>
        <v>5</v>
      </c>
      <c r="AT842" s="24">
        <f t="shared" si="265"/>
        <v>6</v>
      </c>
      <c r="AU842" s="24">
        <f t="shared" si="266"/>
        <v>60</v>
      </c>
      <c r="AV842" s="24">
        <f t="shared" si="267"/>
        <v>1</v>
      </c>
      <c r="AW842" s="24">
        <f t="shared" si="268"/>
        <v>965000</v>
      </c>
      <c r="AX842" s="24">
        <f t="shared" si="259"/>
        <v>102</v>
      </c>
      <c r="AY842" s="24">
        <f t="shared" si="269"/>
        <v>4772</v>
      </c>
    </row>
    <row r="843" spans="31:51">
      <c r="AE843" s="24">
        <f t="shared" si="270"/>
        <v>25</v>
      </c>
      <c r="AF843" s="24">
        <f t="shared" si="260"/>
        <v>2210</v>
      </c>
      <c r="AG843" s="24" t="str">
        <f t="shared" si="271"/>
        <v>T2</v>
      </c>
      <c r="AH843" s="24">
        <f t="shared" si="262"/>
        <v>45</v>
      </c>
      <c r="AI843" s="24">
        <f t="shared" si="272"/>
        <v>30</v>
      </c>
      <c r="AJ843" s="24">
        <f t="shared" si="261"/>
        <v>101</v>
      </c>
      <c r="AK843" s="24">
        <f t="shared" si="263"/>
        <v>2100</v>
      </c>
      <c r="AL843" s="24">
        <f t="shared" si="264"/>
        <v>31000</v>
      </c>
      <c r="AM843" s="24">
        <f t="shared" si="264"/>
        <v>34380</v>
      </c>
      <c r="AO843" s="24">
        <f t="shared" si="254"/>
        <v>48</v>
      </c>
      <c r="AP843" s="24">
        <f t="shared" si="258"/>
        <v>3260</v>
      </c>
      <c r="AQ843" s="24" t="str">
        <f t="shared" si="255"/>
        <v>T3</v>
      </c>
      <c r="AR843" s="24">
        <f t="shared" si="256"/>
        <v>6</v>
      </c>
      <c r="AS843" s="24">
        <f t="shared" si="257"/>
        <v>6</v>
      </c>
      <c r="AT843" s="24">
        <f t="shared" si="265"/>
        <v>6</v>
      </c>
      <c r="AU843" s="24">
        <f t="shared" si="266"/>
        <v>60</v>
      </c>
      <c r="AV843" s="24">
        <f t="shared" si="267"/>
        <v>0</v>
      </c>
      <c r="AW843" s="24">
        <f t="shared" si="268"/>
        <v>965000</v>
      </c>
      <c r="AX843" s="24">
        <f t="shared" si="259"/>
        <v>102</v>
      </c>
      <c r="AY843" s="24">
        <f t="shared" si="269"/>
        <v>5000</v>
      </c>
    </row>
    <row r="844" spans="31:51">
      <c r="AE844" s="24">
        <f t="shared" si="270"/>
        <v>25</v>
      </c>
      <c r="AF844" s="24">
        <f t="shared" si="260"/>
        <v>2210</v>
      </c>
      <c r="AG844" s="24" t="str">
        <f t="shared" si="271"/>
        <v>T2</v>
      </c>
      <c r="AH844" s="24">
        <f t="shared" si="262"/>
        <v>45</v>
      </c>
      <c r="AI844" s="24">
        <f t="shared" si="272"/>
        <v>31</v>
      </c>
      <c r="AJ844" s="24">
        <f t="shared" si="261"/>
        <v>101</v>
      </c>
      <c r="AK844" s="24">
        <f t="shared" si="263"/>
        <v>2245</v>
      </c>
      <c r="AL844" s="24">
        <f t="shared" si="264"/>
        <v>25500</v>
      </c>
      <c r="AM844" s="24">
        <f t="shared" si="264"/>
        <v>15780</v>
      </c>
      <c r="AO844" s="24">
        <f t="shared" si="254"/>
        <v>49</v>
      </c>
      <c r="AP844" s="24">
        <f t="shared" si="258"/>
        <v>3310</v>
      </c>
      <c r="AQ844" s="24" t="str">
        <f t="shared" si="255"/>
        <v>T3</v>
      </c>
      <c r="AR844" s="24">
        <f t="shared" si="256"/>
        <v>3</v>
      </c>
      <c r="AS844" s="24">
        <f t="shared" si="257"/>
        <v>0</v>
      </c>
      <c r="AT844" s="24">
        <f t="shared" si="265"/>
        <v>6</v>
      </c>
      <c r="AU844" s="24">
        <f t="shared" si="266"/>
        <v>20</v>
      </c>
      <c r="AV844" s="24">
        <f t="shared" si="267"/>
        <v>1</v>
      </c>
      <c r="AW844" s="24">
        <f t="shared" si="268"/>
        <v>650</v>
      </c>
      <c r="AX844" s="24">
        <f t="shared" si="259"/>
        <v>101</v>
      </c>
      <c r="AY844" s="24">
        <f t="shared" si="269"/>
        <v>737</v>
      </c>
    </row>
    <row r="845" spans="31:51">
      <c r="AE845" s="24">
        <f t="shared" si="270"/>
        <v>25</v>
      </c>
      <c r="AF845" s="24">
        <f t="shared" si="260"/>
        <v>2210</v>
      </c>
      <c r="AG845" s="24" t="str">
        <f t="shared" si="271"/>
        <v>T2</v>
      </c>
      <c r="AH845" s="24">
        <f t="shared" si="262"/>
        <v>45</v>
      </c>
      <c r="AI845" s="24">
        <f t="shared" si="272"/>
        <v>32</v>
      </c>
      <c r="AJ845" s="24">
        <f t="shared" si="261"/>
        <v>101</v>
      </c>
      <c r="AK845" s="24">
        <f t="shared" si="263"/>
        <v>2390</v>
      </c>
      <c r="AL845" s="24">
        <f t="shared" si="264"/>
        <v>35000</v>
      </c>
      <c r="AM845" s="24">
        <f t="shared" si="264"/>
        <v>21930</v>
      </c>
      <c r="AO845" s="24">
        <f t="shared" si="254"/>
        <v>49</v>
      </c>
      <c r="AP845" s="24">
        <f t="shared" si="258"/>
        <v>3310</v>
      </c>
      <c r="AQ845" s="24" t="str">
        <f t="shared" si="255"/>
        <v>T3</v>
      </c>
      <c r="AR845" s="24">
        <f t="shared" si="256"/>
        <v>3</v>
      </c>
      <c r="AS845" s="24">
        <f t="shared" si="257"/>
        <v>1</v>
      </c>
      <c r="AT845" s="24">
        <f t="shared" si="265"/>
        <v>6</v>
      </c>
      <c r="AU845" s="24">
        <f t="shared" si="266"/>
        <v>20</v>
      </c>
      <c r="AV845" s="24">
        <f t="shared" si="267"/>
        <v>1</v>
      </c>
      <c r="AW845" s="24">
        <f t="shared" si="268"/>
        <v>2600</v>
      </c>
      <c r="AX845" s="24">
        <f t="shared" si="259"/>
        <v>101</v>
      </c>
      <c r="AY845" s="24">
        <f t="shared" si="269"/>
        <v>899</v>
      </c>
    </row>
    <row r="846" spans="31:51">
      <c r="AE846" s="24">
        <f t="shared" si="270"/>
        <v>25</v>
      </c>
      <c r="AF846" s="24">
        <f t="shared" si="260"/>
        <v>2210</v>
      </c>
      <c r="AG846" s="24" t="str">
        <f t="shared" si="271"/>
        <v>T2</v>
      </c>
      <c r="AH846" s="24">
        <f t="shared" si="262"/>
        <v>45</v>
      </c>
      <c r="AI846" s="24">
        <f t="shared" si="272"/>
        <v>33</v>
      </c>
      <c r="AJ846" s="24">
        <f t="shared" si="261"/>
        <v>101</v>
      </c>
      <c r="AK846" s="24">
        <f t="shared" si="263"/>
        <v>2535</v>
      </c>
      <c r="AL846" s="24">
        <f t="shared" si="264"/>
        <v>45000</v>
      </c>
      <c r="AM846" s="24">
        <f t="shared" si="264"/>
        <v>28050</v>
      </c>
      <c r="AO846" s="24">
        <f t="shared" si="254"/>
        <v>49</v>
      </c>
      <c r="AP846" s="24">
        <f t="shared" si="258"/>
        <v>3310</v>
      </c>
      <c r="AQ846" s="24" t="str">
        <f t="shared" si="255"/>
        <v>T3</v>
      </c>
      <c r="AR846" s="24">
        <f t="shared" si="256"/>
        <v>3</v>
      </c>
      <c r="AS846" s="24">
        <f t="shared" si="257"/>
        <v>2</v>
      </c>
      <c r="AT846" s="24">
        <f t="shared" si="265"/>
        <v>6</v>
      </c>
      <c r="AU846" s="24">
        <f t="shared" si="266"/>
        <v>20</v>
      </c>
      <c r="AV846" s="24">
        <f t="shared" si="267"/>
        <v>1</v>
      </c>
      <c r="AW846" s="24">
        <f t="shared" si="268"/>
        <v>2600</v>
      </c>
      <c r="AX846" s="24">
        <f t="shared" si="259"/>
        <v>101</v>
      </c>
      <c r="AY846" s="24">
        <f t="shared" si="269"/>
        <v>1061</v>
      </c>
    </row>
    <row r="847" spans="31:51">
      <c r="AE847" s="24">
        <f t="shared" si="270"/>
        <v>25</v>
      </c>
      <c r="AF847" s="24">
        <f t="shared" si="260"/>
        <v>2210</v>
      </c>
      <c r="AG847" s="24" t="str">
        <f t="shared" si="271"/>
        <v>T2</v>
      </c>
      <c r="AH847" s="24">
        <f t="shared" si="262"/>
        <v>45</v>
      </c>
      <c r="AI847" s="24">
        <f t="shared" si="272"/>
        <v>34</v>
      </c>
      <c r="AJ847" s="24">
        <f t="shared" si="261"/>
        <v>101</v>
      </c>
      <c r="AK847" s="24">
        <f t="shared" si="263"/>
        <v>2680</v>
      </c>
      <c r="AL847" s="24">
        <f t="shared" si="264"/>
        <v>55000</v>
      </c>
      <c r="AM847" s="24">
        <f t="shared" si="264"/>
        <v>34200</v>
      </c>
      <c r="AO847" s="24">
        <f t="shared" si="254"/>
        <v>49</v>
      </c>
      <c r="AP847" s="24">
        <f t="shared" si="258"/>
        <v>3310</v>
      </c>
      <c r="AQ847" s="24" t="str">
        <f t="shared" si="255"/>
        <v>T3</v>
      </c>
      <c r="AR847" s="24">
        <f t="shared" si="256"/>
        <v>3</v>
      </c>
      <c r="AS847" s="24">
        <f t="shared" si="257"/>
        <v>3</v>
      </c>
      <c r="AT847" s="24">
        <f t="shared" si="265"/>
        <v>6</v>
      </c>
      <c r="AU847" s="24">
        <f t="shared" si="266"/>
        <v>20</v>
      </c>
      <c r="AV847" s="24">
        <f t="shared" si="267"/>
        <v>1</v>
      </c>
      <c r="AW847" s="24">
        <f t="shared" si="268"/>
        <v>2600</v>
      </c>
      <c r="AX847" s="24">
        <f t="shared" si="259"/>
        <v>101</v>
      </c>
      <c r="AY847" s="24">
        <f t="shared" si="269"/>
        <v>1223</v>
      </c>
    </row>
    <row r="848" spans="31:51">
      <c r="AE848" s="24">
        <f t="shared" si="270"/>
        <v>25</v>
      </c>
      <c r="AF848" s="24">
        <f t="shared" si="260"/>
        <v>2210</v>
      </c>
      <c r="AG848" s="24" t="str">
        <f t="shared" si="271"/>
        <v>T2</v>
      </c>
      <c r="AH848" s="24">
        <f t="shared" si="262"/>
        <v>45</v>
      </c>
      <c r="AI848" s="24">
        <f t="shared" si="272"/>
        <v>35</v>
      </c>
      <c r="AJ848" s="24">
        <f t="shared" si="261"/>
        <v>101</v>
      </c>
      <c r="AK848" s="24">
        <f t="shared" si="263"/>
        <v>2825</v>
      </c>
      <c r="AL848" s="24">
        <f t="shared" si="264"/>
        <v>64000</v>
      </c>
      <c r="AM848" s="24">
        <f t="shared" si="264"/>
        <v>40350</v>
      </c>
      <c r="AO848" s="24">
        <f t="shared" si="254"/>
        <v>49</v>
      </c>
      <c r="AP848" s="24">
        <f t="shared" si="258"/>
        <v>3310</v>
      </c>
      <c r="AQ848" s="24" t="str">
        <f t="shared" si="255"/>
        <v>T3</v>
      </c>
      <c r="AR848" s="24">
        <f t="shared" si="256"/>
        <v>4</v>
      </c>
      <c r="AS848" s="24">
        <f t="shared" si="257"/>
        <v>0</v>
      </c>
      <c r="AT848" s="24">
        <f t="shared" si="265"/>
        <v>6</v>
      </c>
      <c r="AU848" s="24">
        <f t="shared" si="266"/>
        <v>30</v>
      </c>
      <c r="AV848" s="24">
        <f t="shared" si="267"/>
        <v>1</v>
      </c>
      <c r="AW848" s="24">
        <f t="shared" si="268"/>
        <v>3100</v>
      </c>
      <c r="AX848" s="24">
        <f t="shared" si="259"/>
        <v>101</v>
      </c>
      <c r="AY848" s="24">
        <f t="shared" si="269"/>
        <v>1405</v>
      </c>
    </row>
    <row r="849" spans="31:51">
      <c r="AE849" s="24">
        <f t="shared" si="270"/>
        <v>25</v>
      </c>
      <c r="AF849" s="24">
        <f t="shared" si="260"/>
        <v>2210</v>
      </c>
      <c r="AG849" s="24" t="str">
        <f t="shared" si="271"/>
        <v>T2</v>
      </c>
      <c r="AH849" s="24">
        <f t="shared" si="262"/>
        <v>45</v>
      </c>
      <c r="AI849" s="24">
        <f t="shared" si="272"/>
        <v>36</v>
      </c>
      <c r="AJ849" s="24">
        <f t="shared" si="261"/>
        <v>101</v>
      </c>
      <c r="AK849" s="24">
        <f t="shared" si="263"/>
        <v>2970</v>
      </c>
      <c r="AL849" s="24">
        <f t="shared" si="264"/>
        <v>74000</v>
      </c>
      <c r="AM849" s="24">
        <f t="shared" si="264"/>
        <v>46470</v>
      </c>
      <c r="AO849" s="24">
        <f t="shared" si="254"/>
        <v>49</v>
      </c>
      <c r="AP849" s="24">
        <f t="shared" si="258"/>
        <v>3310</v>
      </c>
      <c r="AQ849" s="24" t="str">
        <f t="shared" si="255"/>
        <v>T3</v>
      </c>
      <c r="AR849" s="24">
        <f t="shared" si="256"/>
        <v>4</v>
      </c>
      <c r="AS849" s="24">
        <f t="shared" si="257"/>
        <v>1</v>
      </c>
      <c r="AT849" s="24">
        <f t="shared" si="265"/>
        <v>6</v>
      </c>
      <c r="AU849" s="24">
        <f t="shared" si="266"/>
        <v>30</v>
      </c>
      <c r="AV849" s="24">
        <f t="shared" si="267"/>
        <v>1</v>
      </c>
      <c r="AW849" s="24">
        <f t="shared" si="268"/>
        <v>15500</v>
      </c>
      <c r="AX849" s="24">
        <f t="shared" si="259"/>
        <v>101</v>
      </c>
      <c r="AY849" s="24">
        <f t="shared" si="269"/>
        <v>1587</v>
      </c>
    </row>
    <row r="850" spans="31:51">
      <c r="AE850" s="24">
        <f t="shared" si="270"/>
        <v>25</v>
      </c>
      <c r="AF850" s="24">
        <f t="shared" si="260"/>
        <v>2210</v>
      </c>
      <c r="AG850" s="24" t="str">
        <f t="shared" si="271"/>
        <v>T2</v>
      </c>
      <c r="AH850" s="24">
        <f t="shared" si="262"/>
        <v>45</v>
      </c>
      <c r="AI850" s="24">
        <f t="shared" si="272"/>
        <v>37</v>
      </c>
      <c r="AJ850" s="24">
        <f t="shared" si="261"/>
        <v>101</v>
      </c>
      <c r="AK850" s="24">
        <f t="shared" si="263"/>
        <v>3115</v>
      </c>
      <c r="AL850" s="24">
        <f t="shared" si="264"/>
        <v>84000</v>
      </c>
      <c r="AM850" s="24">
        <f t="shared" si="264"/>
        <v>52620</v>
      </c>
      <c r="AO850" s="24">
        <f t="shared" si="254"/>
        <v>49</v>
      </c>
      <c r="AP850" s="24">
        <f t="shared" si="258"/>
        <v>3310</v>
      </c>
      <c r="AQ850" s="24" t="str">
        <f t="shared" si="255"/>
        <v>T3</v>
      </c>
      <c r="AR850" s="24">
        <f t="shared" si="256"/>
        <v>4</v>
      </c>
      <c r="AS850" s="24">
        <f t="shared" si="257"/>
        <v>2</v>
      </c>
      <c r="AT850" s="24">
        <f t="shared" si="265"/>
        <v>6</v>
      </c>
      <c r="AU850" s="24">
        <f t="shared" si="266"/>
        <v>30</v>
      </c>
      <c r="AV850" s="24">
        <f t="shared" si="267"/>
        <v>1</v>
      </c>
      <c r="AW850" s="24">
        <f t="shared" si="268"/>
        <v>15500</v>
      </c>
      <c r="AX850" s="24">
        <f t="shared" si="259"/>
        <v>101</v>
      </c>
      <c r="AY850" s="24">
        <f t="shared" si="269"/>
        <v>1769</v>
      </c>
    </row>
    <row r="851" spans="31:51">
      <c r="AE851" s="24">
        <f t="shared" si="270"/>
        <v>25</v>
      </c>
      <c r="AF851" s="24">
        <f t="shared" si="260"/>
        <v>2210</v>
      </c>
      <c r="AG851" s="24" t="str">
        <f t="shared" si="271"/>
        <v>T2</v>
      </c>
      <c r="AH851" s="24">
        <f t="shared" si="262"/>
        <v>45</v>
      </c>
      <c r="AI851" s="24">
        <f t="shared" si="272"/>
        <v>38</v>
      </c>
      <c r="AJ851" s="24">
        <f t="shared" si="261"/>
        <v>101</v>
      </c>
      <c r="AK851" s="24">
        <f t="shared" si="263"/>
        <v>3260</v>
      </c>
      <c r="AL851" s="24">
        <f t="shared" si="264"/>
        <v>94000</v>
      </c>
      <c r="AM851" s="24">
        <f t="shared" si="264"/>
        <v>58770</v>
      </c>
      <c r="AO851" s="24">
        <f t="shared" si="254"/>
        <v>49</v>
      </c>
      <c r="AP851" s="24">
        <f t="shared" si="258"/>
        <v>3310</v>
      </c>
      <c r="AQ851" s="24" t="str">
        <f t="shared" si="255"/>
        <v>T3</v>
      </c>
      <c r="AR851" s="24">
        <f t="shared" si="256"/>
        <v>4</v>
      </c>
      <c r="AS851" s="24">
        <f t="shared" si="257"/>
        <v>3</v>
      </c>
      <c r="AT851" s="24">
        <f t="shared" si="265"/>
        <v>6</v>
      </c>
      <c r="AU851" s="24">
        <f t="shared" si="266"/>
        <v>30</v>
      </c>
      <c r="AV851" s="24">
        <f t="shared" si="267"/>
        <v>1</v>
      </c>
      <c r="AW851" s="24">
        <f t="shared" si="268"/>
        <v>15500</v>
      </c>
      <c r="AX851" s="24">
        <f t="shared" si="259"/>
        <v>101</v>
      </c>
      <c r="AY851" s="24">
        <f t="shared" si="269"/>
        <v>1951</v>
      </c>
    </row>
    <row r="852" spans="31:51">
      <c r="AE852" s="24">
        <f t="shared" si="270"/>
        <v>25</v>
      </c>
      <c r="AF852" s="24">
        <f t="shared" si="260"/>
        <v>2210</v>
      </c>
      <c r="AG852" s="24" t="str">
        <f t="shared" si="271"/>
        <v>T2</v>
      </c>
      <c r="AH852" s="24">
        <f t="shared" si="262"/>
        <v>45</v>
      </c>
      <c r="AI852" s="24">
        <f t="shared" si="272"/>
        <v>39</v>
      </c>
      <c r="AJ852" s="24">
        <f t="shared" si="261"/>
        <v>101</v>
      </c>
      <c r="AK852" s="24">
        <f t="shared" si="263"/>
        <v>3405</v>
      </c>
      <c r="AL852" s="24">
        <f t="shared" si="264"/>
        <v>104000</v>
      </c>
      <c r="AM852" s="24">
        <f t="shared" si="264"/>
        <v>64890</v>
      </c>
      <c r="AO852" s="24">
        <f t="shared" si="254"/>
        <v>49</v>
      </c>
      <c r="AP852" s="24">
        <f t="shared" si="258"/>
        <v>3310</v>
      </c>
      <c r="AQ852" s="24" t="str">
        <f t="shared" si="255"/>
        <v>T3</v>
      </c>
      <c r="AR852" s="24">
        <f t="shared" si="256"/>
        <v>4</v>
      </c>
      <c r="AS852" s="24">
        <f t="shared" si="257"/>
        <v>4</v>
      </c>
      <c r="AT852" s="24">
        <f t="shared" si="265"/>
        <v>6</v>
      </c>
      <c r="AU852" s="24">
        <f t="shared" si="266"/>
        <v>30</v>
      </c>
      <c r="AV852" s="24">
        <f t="shared" si="267"/>
        <v>1</v>
      </c>
      <c r="AW852" s="24">
        <f t="shared" si="268"/>
        <v>15500</v>
      </c>
      <c r="AX852" s="24">
        <f t="shared" si="259"/>
        <v>101</v>
      </c>
      <c r="AY852" s="24">
        <f t="shared" si="269"/>
        <v>2133</v>
      </c>
    </row>
    <row r="853" spans="31:51">
      <c r="AE853" s="24">
        <f t="shared" si="270"/>
        <v>25</v>
      </c>
      <c r="AF853" s="24">
        <f t="shared" si="260"/>
        <v>2210</v>
      </c>
      <c r="AG853" s="24" t="str">
        <f t="shared" si="271"/>
        <v>T2</v>
      </c>
      <c r="AH853" s="24">
        <f t="shared" si="262"/>
        <v>45</v>
      </c>
      <c r="AI853" s="24">
        <f t="shared" si="272"/>
        <v>40</v>
      </c>
      <c r="AJ853" s="24">
        <f t="shared" si="261"/>
        <v>101</v>
      </c>
      <c r="AK853" s="24">
        <f t="shared" si="263"/>
        <v>3550</v>
      </c>
      <c r="AL853" s="24">
        <f t="shared" si="264"/>
        <v>114000</v>
      </c>
      <c r="AM853" s="24">
        <f t="shared" si="264"/>
        <v>71040</v>
      </c>
      <c r="AO853" s="24">
        <f t="shared" si="254"/>
        <v>49</v>
      </c>
      <c r="AP853" s="24">
        <f t="shared" si="258"/>
        <v>3310</v>
      </c>
      <c r="AQ853" s="24" t="str">
        <f t="shared" si="255"/>
        <v>T3</v>
      </c>
      <c r="AR853" s="24">
        <f t="shared" si="256"/>
        <v>5</v>
      </c>
      <c r="AS853" s="24">
        <f t="shared" si="257"/>
        <v>0</v>
      </c>
      <c r="AT853" s="24">
        <f t="shared" si="265"/>
        <v>6</v>
      </c>
      <c r="AU853" s="24">
        <f t="shared" si="266"/>
        <v>45</v>
      </c>
      <c r="AV853" s="24">
        <f t="shared" si="267"/>
        <v>1</v>
      </c>
      <c r="AW853" s="24">
        <f t="shared" si="268"/>
        <v>19000</v>
      </c>
      <c r="AX853" s="24">
        <f t="shared" si="259"/>
        <v>101</v>
      </c>
      <c r="AY853" s="24">
        <f t="shared" si="269"/>
        <v>2345</v>
      </c>
    </row>
    <row r="854" spans="31:51">
      <c r="AE854" s="24">
        <f t="shared" si="270"/>
        <v>25</v>
      </c>
      <c r="AF854" s="24">
        <f t="shared" si="260"/>
        <v>2210</v>
      </c>
      <c r="AG854" s="24" t="str">
        <f t="shared" si="271"/>
        <v>T2</v>
      </c>
      <c r="AH854" s="24">
        <f t="shared" si="262"/>
        <v>45</v>
      </c>
      <c r="AI854" s="24">
        <f t="shared" si="272"/>
        <v>41</v>
      </c>
      <c r="AJ854" s="24">
        <f t="shared" si="261"/>
        <v>101</v>
      </c>
      <c r="AK854" s="24">
        <f t="shared" si="263"/>
        <v>3695</v>
      </c>
      <c r="AL854" s="24">
        <f t="shared" si="264"/>
        <v>125000</v>
      </c>
      <c r="AM854" s="24">
        <f t="shared" si="264"/>
        <v>77190</v>
      </c>
      <c r="AO854" s="24">
        <f t="shared" si="254"/>
        <v>49</v>
      </c>
      <c r="AP854" s="24">
        <f t="shared" si="258"/>
        <v>3310</v>
      </c>
      <c r="AQ854" s="24" t="str">
        <f t="shared" si="255"/>
        <v>T3</v>
      </c>
      <c r="AR854" s="24">
        <f t="shared" si="256"/>
        <v>5</v>
      </c>
      <c r="AS854" s="24">
        <f t="shared" si="257"/>
        <v>1</v>
      </c>
      <c r="AT854" s="24">
        <f t="shared" si="265"/>
        <v>6</v>
      </c>
      <c r="AU854" s="24">
        <f t="shared" si="266"/>
        <v>45</v>
      </c>
      <c r="AV854" s="24">
        <f t="shared" si="267"/>
        <v>1</v>
      </c>
      <c r="AW854" s="24">
        <f t="shared" si="268"/>
        <v>113000</v>
      </c>
      <c r="AX854" s="24">
        <f t="shared" si="259"/>
        <v>101</v>
      </c>
      <c r="AY854" s="24">
        <f t="shared" si="269"/>
        <v>2557</v>
      </c>
    </row>
    <row r="855" spans="31:51">
      <c r="AE855" s="24">
        <f t="shared" si="270"/>
        <v>25</v>
      </c>
      <c r="AF855" s="24">
        <f t="shared" si="260"/>
        <v>2210</v>
      </c>
      <c r="AG855" s="24" t="str">
        <f t="shared" si="271"/>
        <v>T2</v>
      </c>
      <c r="AH855" s="24">
        <f t="shared" si="262"/>
        <v>45</v>
      </c>
      <c r="AI855" s="24">
        <f t="shared" si="272"/>
        <v>42</v>
      </c>
      <c r="AJ855" s="24">
        <f t="shared" si="261"/>
        <v>101</v>
      </c>
      <c r="AK855" s="24">
        <f t="shared" si="263"/>
        <v>3840</v>
      </c>
      <c r="AL855" s="24">
        <f t="shared" si="264"/>
        <v>135000</v>
      </c>
      <c r="AM855" s="24">
        <f t="shared" si="264"/>
        <v>83310</v>
      </c>
      <c r="AO855" s="24">
        <f t="shared" si="254"/>
        <v>49</v>
      </c>
      <c r="AP855" s="24">
        <f t="shared" si="258"/>
        <v>3310</v>
      </c>
      <c r="AQ855" s="24" t="str">
        <f t="shared" si="255"/>
        <v>T3</v>
      </c>
      <c r="AR855" s="24">
        <f t="shared" si="256"/>
        <v>5</v>
      </c>
      <c r="AS855" s="24">
        <f t="shared" si="257"/>
        <v>2</v>
      </c>
      <c r="AT855" s="24">
        <f t="shared" si="265"/>
        <v>6</v>
      </c>
      <c r="AU855" s="24">
        <f t="shared" si="266"/>
        <v>45</v>
      </c>
      <c r="AV855" s="24">
        <f t="shared" si="267"/>
        <v>1</v>
      </c>
      <c r="AW855" s="24">
        <f t="shared" si="268"/>
        <v>113000</v>
      </c>
      <c r="AX855" s="24">
        <f t="shared" si="259"/>
        <v>101</v>
      </c>
      <c r="AY855" s="24">
        <f t="shared" si="269"/>
        <v>2769</v>
      </c>
    </row>
    <row r="856" spans="31:51">
      <c r="AE856" s="24">
        <f t="shared" si="270"/>
        <v>25</v>
      </c>
      <c r="AF856" s="24">
        <f t="shared" si="260"/>
        <v>2210</v>
      </c>
      <c r="AG856" s="24" t="str">
        <f t="shared" si="271"/>
        <v>T2</v>
      </c>
      <c r="AH856" s="24">
        <f t="shared" si="262"/>
        <v>45</v>
      </c>
      <c r="AI856" s="24">
        <f t="shared" si="272"/>
        <v>43</v>
      </c>
      <c r="AJ856" s="24">
        <f t="shared" si="261"/>
        <v>101</v>
      </c>
      <c r="AK856" s="24">
        <f t="shared" si="263"/>
        <v>3985</v>
      </c>
      <c r="AL856" s="24">
        <f t="shared" si="264"/>
        <v>145000</v>
      </c>
      <c r="AM856" s="24">
        <f t="shared" si="264"/>
        <v>89460</v>
      </c>
      <c r="AO856" s="24">
        <f t="shared" si="254"/>
        <v>49</v>
      </c>
      <c r="AP856" s="24">
        <f t="shared" si="258"/>
        <v>3310</v>
      </c>
      <c r="AQ856" s="24" t="str">
        <f t="shared" si="255"/>
        <v>T3</v>
      </c>
      <c r="AR856" s="24">
        <f t="shared" si="256"/>
        <v>5</v>
      </c>
      <c r="AS856" s="24">
        <f t="shared" si="257"/>
        <v>3</v>
      </c>
      <c r="AT856" s="24">
        <f t="shared" si="265"/>
        <v>6</v>
      </c>
      <c r="AU856" s="24">
        <f t="shared" si="266"/>
        <v>45</v>
      </c>
      <c r="AV856" s="24">
        <f t="shared" si="267"/>
        <v>1</v>
      </c>
      <c r="AW856" s="24">
        <f t="shared" si="268"/>
        <v>113000</v>
      </c>
      <c r="AX856" s="24">
        <f t="shared" si="259"/>
        <v>101</v>
      </c>
      <c r="AY856" s="24">
        <f t="shared" si="269"/>
        <v>2981</v>
      </c>
    </row>
    <row r="857" spans="31:51">
      <c r="AE857" s="24">
        <f t="shared" si="270"/>
        <v>25</v>
      </c>
      <c r="AF857" s="24">
        <f t="shared" si="260"/>
        <v>2210</v>
      </c>
      <c r="AG857" s="24" t="str">
        <f t="shared" si="271"/>
        <v>T2</v>
      </c>
      <c r="AH857" s="24">
        <f t="shared" si="262"/>
        <v>45</v>
      </c>
      <c r="AI857" s="24">
        <f t="shared" si="272"/>
        <v>44</v>
      </c>
      <c r="AJ857" s="24">
        <f t="shared" si="261"/>
        <v>101</v>
      </c>
      <c r="AK857" s="24">
        <f t="shared" si="263"/>
        <v>4130</v>
      </c>
      <c r="AL857" s="24">
        <f t="shared" si="264"/>
        <v>155000</v>
      </c>
      <c r="AM857" s="24">
        <f t="shared" si="264"/>
        <v>95580</v>
      </c>
      <c r="AO857" s="24">
        <f t="shared" si="254"/>
        <v>49</v>
      </c>
      <c r="AP857" s="24">
        <f t="shared" si="258"/>
        <v>3310</v>
      </c>
      <c r="AQ857" s="24" t="str">
        <f t="shared" si="255"/>
        <v>T3</v>
      </c>
      <c r="AR857" s="24">
        <f t="shared" si="256"/>
        <v>5</v>
      </c>
      <c r="AS857" s="24">
        <f t="shared" si="257"/>
        <v>4</v>
      </c>
      <c r="AT857" s="24">
        <f t="shared" si="265"/>
        <v>6</v>
      </c>
      <c r="AU857" s="24">
        <f t="shared" si="266"/>
        <v>45</v>
      </c>
      <c r="AV857" s="24">
        <f t="shared" si="267"/>
        <v>1</v>
      </c>
      <c r="AW857" s="24">
        <f t="shared" si="268"/>
        <v>113000</v>
      </c>
      <c r="AX857" s="24">
        <f t="shared" si="259"/>
        <v>101</v>
      </c>
      <c r="AY857" s="24">
        <f t="shared" si="269"/>
        <v>3193</v>
      </c>
    </row>
    <row r="858" spans="31:51">
      <c r="AE858" s="24">
        <f t="shared" si="270"/>
        <v>25</v>
      </c>
      <c r="AF858" s="24">
        <f t="shared" si="260"/>
        <v>2210</v>
      </c>
      <c r="AG858" s="24" t="str">
        <f t="shared" si="271"/>
        <v>T2</v>
      </c>
      <c r="AH858" s="24">
        <f t="shared" si="262"/>
        <v>45</v>
      </c>
      <c r="AI858" s="24">
        <f t="shared" si="272"/>
        <v>45</v>
      </c>
      <c r="AJ858" s="24">
        <f t="shared" si="261"/>
        <v>101</v>
      </c>
      <c r="AK858" s="24">
        <f t="shared" si="263"/>
        <v>4275</v>
      </c>
      <c r="AL858" s="24">
        <f t="shared" si="264"/>
        <v>165000</v>
      </c>
      <c r="AM858" s="24">
        <f t="shared" si="264"/>
        <v>101730</v>
      </c>
      <c r="AO858" s="24">
        <f t="shared" si="254"/>
        <v>49</v>
      </c>
      <c r="AP858" s="24">
        <f t="shared" si="258"/>
        <v>3310</v>
      </c>
      <c r="AQ858" s="24" t="str">
        <f t="shared" si="255"/>
        <v>T3</v>
      </c>
      <c r="AR858" s="24">
        <f t="shared" si="256"/>
        <v>5</v>
      </c>
      <c r="AS858" s="24">
        <f t="shared" si="257"/>
        <v>5</v>
      </c>
      <c r="AT858" s="24">
        <f t="shared" si="265"/>
        <v>6</v>
      </c>
      <c r="AU858" s="24">
        <f t="shared" si="266"/>
        <v>45</v>
      </c>
      <c r="AV858" s="24">
        <f t="shared" si="267"/>
        <v>1</v>
      </c>
      <c r="AW858" s="24">
        <f t="shared" si="268"/>
        <v>113000</v>
      </c>
      <c r="AX858" s="24">
        <f t="shared" si="259"/>
        <v>101</v>
      </c>
      <c r="AY858" s="24">
        <f t="shared" si="269"/>
        <v>3405</v>
      </c>
    </row>
    <row r="859" spans="31:51">
      <c r="AE859" s="24">
        <f t="shared" si="270"/>
        <v>26</v>
      </c>
      <c r="AF859" s="24">
        <f t="shared" si="260"/>
        <v>2220</v>
      </c>
      <c r="AG859" s="24" t="str">
        <f t="shared" si="271"/>
        <v>T2</v>
      </c>
      <c r="AH859" s="24">
        <f t="shared" si="262"/>
        <v>45</v>
      </c>
      <c r="AI859" s="24">
        <f t="shared" si="272"/>
        <v>1</v>
      </c>
      <c r="AJ859" s="24">
        <f t="shared" si="261"/>
        <v>101</v>
      </c>
      <c r="AK859" s="24">
        <f t="shared" si="263"/>
        <v>25</v>
      </c>
      <c r="AL859" s="24">
        <f t="shared" si="264"/>
        <v>80</v>
      </c>
      <c r="AM859" s="24">
        <f t="shared" si="264"/>
        <v>30</v>
      </c>
      <c r="AO859" s="24">
        <f t="shared" si="254"/>
        <v>49</v>
      </c>
      <c r="AP859" s="24">
        <f t="shared" si="258"/>
        <v>3310</v>
      </c>
      <c r="AQ859" s="24" t="str">
        <f t="shared" si="255"/>
        <v>T3</v>
      </c>
      <c r="AR859" s="24">
        <f t="shared" si="256"/>
        <v>6</v>
      </c>
      <c r="AS859" s="24">
        <f t="shared" si="257"/>
        <v>0</v>
      </c>
      <c r="AT859" s="24">
        <f t="shared" si="265"/>
        <v>6</v>
      </c>
      <c r="AU859" s="24">
        <f t="shared" si="266"/>
        <v>60</v>
      </c>
      <c r="AV859" s="24">
        <f t="shared" si="267"/>
        <v>1</v>
      </c>
      <c r="AW859" s="24">
        <f t="shared" si="268"/>
        <v>138000</v>
      </c>
      <c r="AX859" s="24">
        <f t="shared" si="259"/>
        <v>101</v>
      </c>
      <c r="AY859" s="24">
        <f t="shared" si="269"/>
        <v>3632</v>
      </c>
    </row>
    <row r="860" spans="31:51">
      <c r="AE860" s="24">
        <f t="shared" si="270"/>
        <v>26</v>
      </c>
      <c r="AF860" s="24">
        <f t="shared" si="260"/>
        <v>2220</v>
      </c>
      <c r="AG860" s="24" t="str">
        <f t="shared" si="271"/>
        <v>T2</v>
      </c>
      <c r="AH860" s="24">
        <f t="shared" si="262"/>
        <v>45</v>
      </c>
      <c r="AI860" s="24">
        <f t="shared" si="272"/>
        <v>2</v>
      </c>
      <c r="AJ860" s="24">
        <f t="shared" si="261"/>
        <v>101</v>
      </c>
      <c r="AK860" s="24">
        <f t="shared" si="263"/>
        <v>50</v>
      </c>
      <c r="AL860" s="24">
        <f t="shared" si="264"/>
        <v>120</v>
      </c>
      <c r="AM860" s="24">
        <f t="shared" si="264"/>
        <v>300</v>
      </c>
      <c r="AO860" s="24">
        <f t="shared" si="254"/>
        <v>49</v>
      </c>
      <c r="AP860" s="24">
        <f t="shared" si="258"/>
        <v>3310</v>
      </c>
      <c r="AQ860" s="24" t="str">
        <f t="shared" si="255"/>
        <v>T3</v>
      </c>
      <c r="AR860" s="24">
        <f t="shared" si="256"/>
        <v>6</v>
      </c>
      <c r="AS860" s="24">
        <f t="shared" si="257"/>
        <v>1</v>
      </c>
      <c r="AT860" s="24">
        <f t="shared" si="265"/>
        <v>6</v>
      </c>
      <c r="AU860" s="24">
        <f t="shared" si="266"/>
        <v>60</v>
      </c>
      <c r="AV860" s="24">
        <f t="shared" si="267"/>
        <v>1</v>
      </c>
      <c r="AW860" s="24">
        <f t="shared" si="268"/>
        <v>965000</v>
      </c>
      <c r="AX860" s="24">
        <f t="shared" si="259"/>
        <v>101</v>
      </c>
      <c r="AY860" s="24">
        <f t="shared" si="269"/>
        <v>3860</v>
      </c>
    </row>
    <row r="861" spans="31:51">
      <c r="AE861" s="24">
        <f t="shared" si="270"/>
        <v>26</v>
      </c>
      <c r="AF861" s="24">
        <f t="shared" si="260"/>
        <v>2220</v>
      </c>
      <c r="AG861" s="24" t="str">
        <f t="shared" si="271"/>
        <v>T2</v>
      </c>
      <c r="AH861" s="24">
        <f t="shared" si="262"/>
        <v>45</v>
      </c>
      <c r="AI861" s="24">
        <f t="shared" si="272"/>
        <v>3</v>
      </c>
      <c r="AJ861" s="24">
        <f t="shared" si="261"/>
        <v>101</v>
      </c>
      <c r="AK861" s="24">
        <f t="shared" si="263"/>
        <v>75</v>
      </c>
      <c r="AL861" s="24">
        <f t="shared" si="264"/>
        <v>150</v>
      </c>
      <c r="AM861" s="24">
        <f t="shared" si="264"/>
        <v>570</v>
      </c>
      <c r="AO861" s="24">
        <f t="shared" si="254"/>
        <v>49</v>
      </c>
      <c r="AP861" s="24">
        <f t="shared" si="258"/>
        <v>3310</v>
      </c>
      <c r="AQ861" s="24" t="str">
        <f t="shared" si="255"/>
        <v>T3</v>
      </c>
      <c r="AR861" s="24">
        <f t="shared" si="256"/>
        <v>6</v>
      </c>
      <c r="AS861" s="24">
        <f t="shared" si="257"/>
        <v>2</v>
      </c>
      <c r="AT861" s="24">
        <f t="shared" si="265"/>
        <v>6</v>
      </c>
      <c r="AU861" s="24">
        <f t="shared" si="266"/>
        <v>60</v>
      </c>
      <c r="AV861" s="24">
        <f t="shared" si="267"/>
        <v>1</v>
      </c>
      <c r="AW861" s="24">
        <f t="shared" si="268"/>
        <v>965000</v>
      </c>
      <c r="AX861" s="24">
        <f t="shared" si="259"/>
        <v>101</v>
      </c>
      <c r="AY861" s="24">
        <f t="shared" si="269"/>
        <v>4088</v>
      </c>
    </row>
    <row r="862" spans="31:51">
      <c r="AE862" s="24">
        <f t="shared" si="270"/>
        <v>26</v>
      </c>
      <c r="AF862" s="24">
        <f t="shared" si="260"/>
        <v>2220</v>
      </c>
      <c r="AG862" s="24" t="str">
        <f t="shared" si="271"/>
        <v>T2</v>
      </c>
      <c r="AH862" s="24">
        <f t="shared" si="262"/>
        <v>45</v>
      </c>
      <c r="AI862" s="24">
        <f t="shared" si="272"/>
        <v>4</v>
      </c>
      <c r="AJ862" s="24">
        <f t="shared" si="261"/>
        <v>101</v>
      </c>
      <c r="AK862" s="24">
        <f t="shared" si="263"/>
        <v>100</v>
      </c>
      <c r="AL862" s="24">
        <f t="shared" si="264"/>
        <v>190</v>
      </c>
      <c r="AM862" s="24">
        <f t="shared" si="264"/>
        <v>870</v>
      </c>
      <c r="AO862" s="24">
        <f t="shared" si="254"/>
        <v>49</v>
      </c>
      <c r="AP862" s="24">
        <f t="shared" si="258"/>
        <v>3310</v>
      </c>
      <c r="AQ862" s="24" t="str">
        <f t="shared" si="255"/>
        <v>T3</v>
      </c>
      <c r="AR862" s="24">
        <f t="shared" si="256"/>
        <v>6</v>
      </c>
      <c r="AS862" s="24">
        <f t="shared" si="257"/>
        <v>3</v>
      </c>
      <c r="AT862" s="24">
        <f t="shared" si="265"/>
        <v>6</v>
      </c>
      <c r="AU862" s="24">
        <f t="shared" si="266"/>
        <v>60</v>
      </c>
      <c r="AV862" s="24">
        <f t="shared" si="267"/>
        <v>1</v>
      </c>
      <c r="AW862" s="24">
        <f t="shared" si="268"/>
        <v>965000</v>
      </c>
      <c r="AX862" s="24">
        <f t="shared" si="259"/>
        <v>101</v>
      </c>
      <c r="AY862" s="24">
        <f t="shared" si="269"/>
        <v>4316</v>
      </c>
    </row>
    <row r="863" spans="31:51">
      <c r="AE863" s="24">
        <f t="shared" si="270"/>
        <v>26</v>
      </c>
      <c r="AF863" s="24">
        <f t="shared" si="260"/>
        <v>2220</v>
      </c>
      <c r="AG863" s="24" t="str">
        <f t="shared" si="271"/>
        <v>T2</v>
      </c>
      <c r="AH863" s="24">
        <f t="shared" si="262"/>
        <v>45</v>
      </c>
      <c r="AI863" s="24">
        <f t="shared" si="272"/>
        <v>5</v>
      </c>
      <c r="AJ863" s="24">
        <f t="shared" si="261"/>
        <v>101</v>
      </c>
      <c r="AK863" s="24">
        <f t="shared" si="263"/>
        <v>125</v>
      </c>
      <c r="AL863" s="24">
        <f t="shared" si="264"/>
        <v>230</v>
      </c>
      <c r="AM863" s="24">
        <f t="shared" si="264"/>
        <v>1140</v>
      </c>
      <c r="AO863" s="24">
        <f t="shared" si="254"/>
        <v>49</v>
      </c>
      <c r="AP863" s="24">
        <f t="shared" si="258"/>
        <v>3310</v>
      </c>
      <c r="AQ863" s="24" t="str">
        <f t="shared" si="255"/>
        <v>T3</v>
      </c>
      <c r="AR863" s="24">
        <f t="shared" si="256"/>
        <v>6</v>
      </c>
      <c r="AS863" s="24">
        <f t="shared" si="257"/>
        <v>4</v>
      </c>
      <c r="AT863" s="24">
        <f t="shared" si="265"/>
        <v>6</v>
      </c>
      <c r="AU863" s="24">
        <f t="shared" si="266"/>
        <v>60</v>
      </c>
      <c r="AV863" s="24">
        <f t="shared" si="267"/>
        <v>1</v>
      </c>
      <c r="AW863" s="24">
        <f t="shared" si="268"/>
        <v>965000</v>
      </c>
      <c r="AX863" s="24">
        <f t="shared" si="259"/>
        <v>101</v>
      </c>
      <c r="AY863" s="24">
        <f t="shared" si="269"/>
        <v>4544</v>
      </c>
    </row>
    <row r="864" spans="31:51">
      <c r="AE864" s="24">
        <f t="shared" si="270"/>
        <v>26</v>
      </c>
      <c r="AF864" s="24">
        <f t="shared" si="260"/>
        <v>2220</v>
      </c>
      <c r="AG864" s="24" t="str">
        <f t="shared" si="271"/>
        <v>T2</v>
      </c>
      <c r="AH864" s="24">
        <f t="shared" si="262"/>
        <v>45</v>
      </c>
      <c r="AI864" s="24">
        <f t="shared" si="272"/>
        <v>6</v>
      </c>
      <c r="AJ864" s="24">
        <f t="shared" si="261"/>
        <v>101</v>
      </c>
      <c r="AK864" s="24">
        <f t="shared" si="263"/>
        <v>170</v>
      </c>
      <c r="AL864" s="24">
        <f t="shared" si="264"/>
        <v>350</v>
      </c>
      <c r="AM864" s="24">
        <f t="shared" si="264"/>
        <v>960</v>
      </c>
      <c r="AO864" s="24">
        <f t="shared" si="254"/>
        <v>49</v>
      </c>
      <c r="AP864" s="24">
        <f t="shared" si="258"/>
        <v>3310</v>
      </c>
      <c r="AQ864" s="24" t="str">
        <f t="shared" si="255"/>
        <v>T3</v>
      </c>
      <c r="AR864" s="24">
        <f t="shared" si="256"/>
        <v>6</v>
      </c>
      <c r="AS864" s="24">
        <f t="shared" si="257"/>
        <v>5</v>
      </c>
      <c r="AT864" s="24">
        <f t="shared" si="265"/>
        <v>6</v>
      </c>
      <c r="AU864" s="24">
        <f t="shared" si="266"/>
        <v>60</v>
      </c>
      <c r="AV864" s="24">
        <f t="shared" si="267"/>
        <v>1</v>
      </c>
      <c r="AW864" s="24">
        <f t="shared" si="268"/>
        <v>965000</v>
      </c>
      <c r="AX864" s="24">
        <f t="shared" si="259"/>
        <v>101</v>
      </c>
      <c r="AY864" s="24">
        <f t="shared" si="269"/>
        <v>4772</v>
      </c>
    </row>
    <row r="865" spans="31:51">
      <c r="AE865" s="24">
        <f t="shared" si="270"/>
        <v>26</v>
      </c>
      <c r="AF865" s="24">
        <f t="shared" si="260"/>
        <v>2220</v>
      </c>
      <c r="AG865" s="24" t="str">
        <f t="shared" si="271"/>
        <v>T2</v>
      </c>
      <c r="AH865" s="24">
        <f t="shared" si="262"/>
        <v>45</v>
      </c>
      <c r="AI865" s="24">
        <f t="shared" si="272"/>
        <v>7</v>
      </c>
      <c r="AJ865" s="24">
        <f t="shared" si="261"/>
        <v>101</v>
      </c>
      <c r="AK865" s="24">
        <f t="shared" si="263"/>
        <v>215</v>
      </c>
      <c r="AL865" s="24">
        <f t="shared" si="264"/>
        <v>550</v>
      </c>
      <c r="AM865" s="24">
        <f t="shared" si="264"/>
        <v>1470</v>
      </c>
      <c r="AO865" s="24">
        <f t="shared" si="254"/>
        <v>49</v>
      </c>
      <c r="AP865" s="24">
        <f t="shared" si="258"/>
        <v>3310</v>
      </c>
      <c r="AQ865" s="24" t="str">
        <f t="shared" si="255"/>
        <v>T3</v>
      </c>
      <c r="AR865" s="24">
        <f t="shared" si="256"/>
        <v>6</v>
      </c>
      <c r="AS865" s="24">
        <f t="shared" si="257"/>
        <v>6</v>
      </c>
      <c r="AT865" s="24">
        <f t="shared" si="265"/>
        <v>6</v>
      </c>
      <c r="AU865" s="24">
        <f t="shared" si="266"/>
        <v>60</v>
      </c>
      <c r="AV865" s="24">
        <f t="shared" si="267"/>
        <v>0</v>
      </c>
      <c r="AW865" s="24">
        <f t="shared" si="268"/>
        <v>965000</v>
      </c>
      <c r="AX865" s="24">
        <f t="shared" si="259"/>
        <v>101</v>
      </c>
      <c r="AY865" s="24">
        <f t="shared" si="269"/>
        <v>5000</v>
      </c>
    </row>
    <row r="866" spans="31:51">
      <c r="AE866" s="24">
        <f t="shared" si="270"/>
        <v>26</v>
      </c>
      <c r="AF866" s="24">
        <f t="shared" si="260"/>
        <v>2220</v>
      </c>
      <c r="AG866" s="24" t="str">
        <f t="shared" si="271"/>
        <v>T2</v>
      </c>
      <c r="AH866" s="24">
        <f t="shared" si="262"/>
        <v>45</v>
      </c>
      <c r="AI866" s="24">
        <f t="shared" si="272"/>
        <v>8</v>
      </c>
      <c r="AJ866" s="24">
        <f t="shared" si="261"/>
        <v>101</v>
      </c>
      <c r="AK866" s="24">
        <f t="shared" si="263"/>
        <v>260</v>
      </c>
      <c r="AL866" s="24">
        <f t="shared" si="264"/>
        <v>700</v>
      </c>
      <c r="AM866" s="24">
        <f t="shared" si="264"/>
        <v>1950</v>
      </c>
      <c r="AO866" s="24">
        <f t="shared" si="254"/>
        <v>50</v>
      </c>
      <c r="AP866" s="24">
        <f t="shared" si="258"/>
        <v>3320</v>
      </c>
      <c r="AQ866" s="24" t="str">
        <f t="shared" si="255"/>
        <v>T3</v>
      </c>
      <c r="AR866" s="24">
        <f t="shared" si="256"/>
        <v>3</v>
      </c>
      <c r="AS866" s="24">
        <f t="shared" si="257"/>
        <v>0</v>
      </c>
      <c r="AT866" s="24">
        <f t="shared" si="265"/>
        <v>6</v>
      </c>
      <c r="AU866" s="24">
        <f t="shared" si="266"/>
        <v>20</v>
      </c>
      <c r="AV866" s="24">
        <f t="shared" si="267"/>
        <v>1</v>
      </c>
      <c r="AW866" s="24">
        <f t="shared" si="268"/>
        <v>650</v>
      </c>
      <c r="AX866" s="24">
        <f t="shared" si="259"/>
        <v>101</v>
      </c>
      <c r="AY866" s="24">
        <f t="shared" si="269"/>
        <v>737</v>
      </c>
    </row>
    <row r="867" spans="31:51">
      <c r="AE867" s="24">
        <f t="shared" si="270"/>
        <v>26</v>
      </c>
      <c r="AF867" s="24">
        <f t="shared" si="260"/>
        <v>2220</v>
      </c>
      <c r="AG867" s="24" t="str">
        <f t="shared" si="271"/>
        <v>T2</v>
      </c>
      <c r="AH867" s="24">
        <f t="shared" si="262"/>
        <v>45</v>
      </c>
      <c r="AI867" s="24">
        <f t="shared" si="272"/>
        <v>9</v>
      </c>
      <c r="AJ867" s="24">
        <f t="shared" si="261"/>
        <v>101</v>
      </c>
      <c r="AK867" s="24">
        <f t="shared" si="263"/>
        <v>305</v>
      </c>
      <c r="AL867" s="24">
        <f t="shared" si="264"/>
        <v>900</v>
      </c>
      <c r="AM867" s="24">
        <f t="shared" si="264"/>
        <v>2430</v>
      </c>
      <c r="AO867" s="24">
        <f t="shared" si="254"/>
        <v>50</v>
      </c>
      <c r="AP867" s="24">
        <f t="shared" si="258"/>
        <v>3320</v>
      </c>
      <c r="AQ867" s="24" t="str">
        <f t="shared" si="255"/>
        <v>T3</v>
      </c>
      <c r="AR867" s="24">
        <f t="shared" si="256"/>
        <v>3</v>
      </c>
      <c r="AS867" s="24">
        <f t="shared" si="257"/>
        <v>1</v>
      </c>
      <c r="AT867" s="24">
        <f t="shared" si="265"/>
        <v>6</v>
      </c>
      <c r="AU867" s="24">
        <f t="shared" si="266"/>
        <v>20</v>
      </c>
      <c r="AV867" s="24">
        <f t="shared" si="267"/>
        <v>1</v>
      </c>
      <c r="AW867" s="24">
        <f t="shared" si="268"/>
        <v>2600</v>
      </c>
      <c r="AX867" s="24">
        <f t="shared" si="259"/>
        <v>101</v>
      </c>
      <c r="AY867" s="24">
        <f t="shared" si="269"/>
        <v>899</v>
      </c>
    </row>
    <row r="868" spans="31:51">
      <c r="AE868" s="24">
        <f t="shared" si="270"/>
        <v>26</v>
      </c>
      <c r="AF868" s="24">
        <f t="shared" si="260"/>
        <v>2220</v>
      </c>
      <c r="AG868" s="24" t="str">
        <f t="shared" si="271"/>
        <v>T2</v>
      </c>
      <c r="AH868" s="24">
        <f t="shared" si="262"/>
        <v>45</v>
      </c>
      <c r="AI868" s="24">
        <f t="shared" si="272"/>
        <v>10</v>
      </c>
      <c r="AJ868" s="24">
        <f t="shared" si="261"/>
        <v>101</v>
      </c>
      <c r="AK868" s="24">
        <f t="shared" si="263"/>
        <v>350</v>
      </c>
      <c r="AL868" s="24">
        <f t="shared" si="264"/>
        <v>1100</v>
      </c>
      <c r="AM868" s="24">
        <f t="shared" si="264"/>
        <v>2910</v>
      </c>
      <c r="AO868" s="24">
        <f t="shared" si="254"/>
        <v>50</v>
      </c>
      <c r="AP868" s="24">
        <f t="shared" si="258"/>
        <v>3320</v>
      </c>
      <c r="AQ868" s="24" t="str">
        <f t="shared" si="255"/>
        <v>T3</v>
      </c>
      <c r="AR868" s="24">
        <f t="shared" si="256"/>
        <v>3</v>
      </c>
      <c r="AS868" s="24">
        <f t="shared" si="257"/>
        <v>2</v>
      </c>
      <c r="AT868" s="24">
        <f t="shared" si="265"/>
        <v>6</v>
      </c>
      <c r="AU868" s="24">
        <f t="shared" si="266"/>
        <v>20</v>
      </c>
      <c r="AV868" s="24">
        <f t="shared" si="267"/>
        <v>1</v>
      </c>
      <c r="AW868" s="24">
        <f t="shared" si="268"/>
        <v>2600</v>
      </c>
      <c r="AX868" s="24">
        <f t="shared" si="259"/>
        <v>101</v>
      </c>
      <c r="AY868" s="24">
        <f t="shared" si="269"/>
        <v>1061</v>
      </c>
    </row>
    <row r="869" spans="31:51">
      <c r="AE869" s="24">
        <f t="shared" si="270"/>
        <v>26</v>
      </c>
      <c r="AF869" s="24">
        <f t="shared" si="260"/>
        <v>2220</v>
      </c>
      <c r="AG869" s="24" t="str">
        <f t="shared" si="271"/>
        <v>T2</v>
      </c>
      <c r="AH869" s="24">
        <f t="shared" si="262"/>
        <v>45</v>
      </c>
      <c r="AI869" s="24">
        <f t="shared" si="272"/>
        <v>11</v>
      </c>
      <c r="AJ869" s="24">
        <f t="shared" si="261"/>
        <v>101</v>
      </c>
      <c r="AK869" s="24">
        <f t="shared" si="263"/>
        <v>415</v>
      </c>
      <c r="AL869" s="24">
        <f t="shared" si="264"/>
        <v>200</v>
      </c>
      <c r="AM869" s="24">
        <f t="shared" si="264"/>
        <v>390</v>
      </c>
      <c r="AO869" s="24">
        <f t="shared" si="254"/>
        <v>50</v>
      </c>
      <c r="AP869" s="24">
        <f t="shared" si="258"/>
        <v>3320</v>
      </c>
      <c r="AQ869" s="24" t="str">
        <f t="shared" si="255"/>
        <v>T3</v>
      </c>
      <c r="AR869" s="24">
        <f t="shared" si="256"/>
        <v>3</v>
      </c>
      <c r="AS869" s="24">
        <f t="shared" si="257"/>
        <v>3</v>
      </c>
      <c r="AT869" s="24">
        <f t="shared" si="265"/>
        <v>6</v>
      </c>
      <c r="AU869" s="24">
        <f t="shared" si="266"/>
        <v>20</v>
      </c>
      <c r="AV869" s="24">
        <f t="shared" si="267"/>
        <v>1</v>
      </c>
      <c r="AW869" s="24">
        <f t="shared" si="268"/>
        <v>2600</v>
      </c>
      <c r="AX869" s="24">
        <f t="shared" si="259"/>
        <v>101</v>
      </c>
      <c r="AY869" s="24">
        <f t="shared" si="269"/>
        <v>1223</v>
      </c>
    </row>
    <row r="870" spans="31:51">
      <c r="AE870" s="24">
        <f t="shared" si="270"/>
        <v>26</v>
      </c>
      <c r="AF870" s="24">
        <f t="shared" si="260"/>
        <v>2220</v>
      </c>
      <c r="AG870" s="24" t="str">
        <f t="shared" si="271"/>
        <v>T2</v>
      </c>
      <c r="AH870" s="24">
        <f t="shared" si="262"/>
        <v>45</v>
      </c>
      <c r="AI870" s="24">
        <f t="shared" si="272"/>
        <v>12</v>
      </c>
      <c r="AJ870" s="24">
        <f t="shared" si="261"/>
        <v>101</v>
      </c>
      <c r="AK870" s="24">
        <f t="shared" si="263"/>
        <v>480</v>
      </c>
      <c r="AL870" s="24">
        <f t="shared" si="264"/>
        <v>650</v>
      </c>
      <c r="AM870" s="24">
        <f t="shared" si="264"/>
        <v>1170</v>
      </c>
      <c r="AO870" s="24">
        <f t="shared" si="254"/>
        <v>50</v>
      </c>
      <c r="AP870" s="24">
        <f t="shared" si="258"/>
        <v>3320</v>
      </c>
      <c r="AQ870" s="24" t="str">
        <f t="shared" si="255"/>
        <v>T3</v>
      </c>
      <c r="AR870" s="24">
        <f t="shared" si="256"/>
        <v>4</v>
      </c>
      <c r="AS870" s="24">
        <f t="shared" si="257"/>
        <v>0</v>
      </c>
      <c r="AT870" s="24">
        <f t="shared" si="265"/>
        <v>6</v>
      </c>
      <c r="AU870" s="24">
        <f t="shared" si="266"/>
        <v>30</v>
      </c>
      <c r="AV870" s="24">
        <f t="shared" si="267"/>
        <v>1</v>
      </c>
      <c r="AW870" s="24">
        <f t="shared" si="268"/>
        <v>3100</v>
      </c>
      <c r="AX870" s="24">
        <f t="shared" si="259"/>
        <v>101</v>
      </c>
      <c r="AY870" s="24">
        <f t="shared" si="269"/>
        <v>1405</v>
      </c>
    </row>
    <row r="871" spans="31:51">
      <c r="AE871" s="24">
        <f t="shared" si="270"/>
        <v>26</v>
      </c>
      <c r="AF871" s="24">
        <f t="shared" si="260"/>
        <v>2220</v>
      </c>
      <c r="AG871" s="24" t="str">
        <f t="shared" si="271"/>
        <v>T2</v>
      </c>
      <c r="AH871" s="24">
        <f t="shared" si="262"/>
        <v>45</v>
      </c>
      <c r="AI871" s="24">
        <f t="shared" si="272"/>
        <v>13</v>
      </c>
      <c r="AJ871" s="24">
        <f t="shared" si="261"/>
        <v>101</v>
      </c>
      <c r="AK871" s="24">
        <f t="shared" si="263"/>
        <v>545</v>
      </c>
      <c r="AL871" s="24">
        <f t="shared" si="264"/>
        <v>1100</v>
      </c>
      <c r="AM871" s="24">
        <f t="shared" si="264"/>
        <v>1980</v>
      </c>
      <c r="AO871" s="24">
        <f t="shared" si="254"/>
        <v>50</v>
      </c>
      <c r="AP871" s="24">
        <f t="shared" si="258"/>
        <v>3320</v>
      </c>
      <c r="AQ871" s="24" t="str">
        <f t="shared" si="255"/>
        <v>T3</v>
      </c>
      <c r="AR871" s="24">
        <f t="shared" si="256"/>
        <v>4</v>
      </c>
      <c r="AS871" s="24">
        <f t="shared" si="257"/>
        <v>1</v>
      </c>
      <c r="AT871" s="24">
        <f t="shared" si="265"/>
        <v>6</v>
      </c>
      <c r="AU871" s="24">
        <f t="shared" si="266"/>
        <v>30</v>
      </c>
      <c r="AV871" s="24">
        <f t="shared" si="267"/>
        <v>1</v>
      </c>
      <c r="AW871" s="24">
        <f t="shared" si="268"/>
        <v>15500</v>
      </c>
      <c r="AX871" s="24">
        <f t="shared" si="259"/>
        <v>101</v>
      </c>
      <c r="AY871" s="24">
        <f t="shared" si="269"/>
        <v>1587</v>
      </c>
    </row>
    <row r="872" spans="31:51">
      <c r="AE872" s="24">
        <f t="shared" si="270"/>
        <v>26</v>
      </c>
      <c r="AF872" s="24">
        <f t="shared" si="260"/>
        <v>2220</v>
      </c>
      <c r="AG872" s="24" t="str">
        <f t="shared" si="271"/>
        <v>T2</v>
      </c>
      <c r="AH872" s="24">
        <f t="shared" si="262"/>
        <v>45</v>
      </c>
      <c r="AI872" s="24">
        <f t="shared" si="272"/>
        <v>14</v>
      </c>
      <c r="AJ872" s="24">
        <f t="shared" si="261"/>
        <v>101</v>
      </c>
      <c r="AK872" s="24">
        <f t="shared" si="263"/>
        <v>610</v>
      </c>
      <c r="AL872" s="24">
        <f t="shared" si="264"/>
        <v>1550</v>
      </c>
      <c r="AM872" s="24">
        <f t="shared" si="264"/>
        <v>2760</v>
      </c>
      <c r="AO872" s="24">
        <f t="shared" si="254"/>
        <v>50</v>
      </c>
      <c r="AP872" s="24">
        <f t="shared" si="258"/>
        <v>3320</v>
      </c>
      <c r="AQ872" s="24" t="str">
        <f t="shared" si="255"/>
        <v>T3</v>
      </c>
      <c r="AR872" s="24">
        <f t="shared" si="256"/>
        <v>4</v>
      </c>
      <c r="AS872" s="24">
        <f t="shared" si="257"/>
        <v>2</v>
      </c>
      <c r="AT872" s="24">
        <f t="shared" si="265"/>
        <v>6</v>
      </c>
      <c r="AU872" s="24">
        <f t="shared" si="266"/>
        <v>30</v>
      </c>
      <c r="AV872" s="24">
        <f t="shared" si="267"/>
        <v>1</v>
      </c>
      <c r="AW872" s="24">
        <f t="shared" si="268"/>
        <v>15500</v>
      </c>
      <c r="AX872" s="24">
        <f t="shared" si="259"/>
        <v>101</v>
      </c>
      <c r="AY872" s="24">
        <f t="shared" si="269"/>
        <v>1769</v>
      </c>
    </row>
    <row r="873" spans="31:51">
      <c r="AE873" s="24">
        <f t="shared" si="270"/>
        <v>26</v>
      </c>
      <c r="AF873" s="24">
        <f t="shared" si="260"/>
        <v>2220</v>
      </c>
      <c r="AG873" s="24" t="str">
        <f t="shared" si="271"/>
        <v>T2</v>
      </c>
      <c r="AH873" s="24">
        <f t="shared" si="262"/>
        <v>45</v>
      </c>
      <c r="AI873" s="24">
        <f t="shared" si="272"/>
        <v>15</v>
      </c>
      <c r="AJ873" s="24">
        <f t="shared" si="261"/>
        <v>101</v>
      </c>
      <c r="AK873" s="24">
        <f t="shared" si="263"/>
        <v>675</v>
      </c>
      <c r="AL873" s="24">
        <f t="shared" si="264"/>
        <v>1950</v>
      </c>
      <c r="AM873" s="24">
        <f t="shared" si="264"/>
        <v>3540</v>
      </c>
      <c r="AO873" s="24">
        <f t="shared" si="254"/>
        <v>50</v>
      </c>
      <c r="AP873" s="24">
        <f t="shared" si="258"/>
        <v>3320</v>
      </c>
      <c r="AQ873" s="24" t="str">
        <f t="shared" si="255"/>
        <v>T3</v>
      </c>
      <c r="AR873" s="24">
        <f t="shared" si="256"/>
        <v>4</v>
      </c>
      <c r="AS873" s="24">
        <f t="shared" si="257"/>
        <v>3</v>
      </c>
      <c r="AT873" s="24">
        <f t="shared" si="265"/>
        <v>6</v>
      </c>
      <c r="AU873" s="24">
        <f t="shared" si="266"/>
        <v>30</v>
      </c>
      <c r="AV873" s="24">
        <f t="shared" si="267"/>
        <v>1</v>
      </c>
      <c r="AW873" s="24">
        <f t="shared" si="268"/>
        <v>15500</v>
      </c>
      <c r="AX873" s="24">
        <f t="shared" si="259"/>
        <v>101</v>
      </c>
      <c r="AY873" s="24">
        <f t="shared" si="269"/>
        <v>1951</v>
      </c>
    </row>
    <row r="874" spans="31:51">
      <c r="AE874" s="24">
        <f t="shared" si="270"/>
        <v>26</v>
      </c>
      <c r="AF874" s="24">
        <f t="shared" si="260"/>
        <v>2220</v>
      </c>
      <c r="AG874" s="24" t="str">
        <f t="shared" si="271"/>
        <v>T2</v>
      </c>
      <c r="AH874" s="24">
        <f t="shared" si="262"/>
        <v>45</v>
      </c>
      <c r="AI874" s="24">
        <f t="shared" si="272"/>
        <v>16</v>
      </c>
      <c r="AJ874" s="24">
        <f t="shared" si="261"/>
        <v>101</v>
      </c>
      <c r="AK874" s="24">
        <f t="shared" si="263"/>
        <v>740</v>
      </c>
      <c r="AL874" s="24">
        <f t="shared" si="264"/>
        <v>2400</v>
      </c>
      <c r="AM874" s="24">
        <f t="shared" si="264"/>
        <v>4350</v>
      </c>
      <c r="AO874" s="24">
        <f t="shared" si="254"/>
        <v>50</v>
      </c>
      <c r="AP874" s="24">
        <f t="shared" si="258"/>
        <v>3320</v>
      </c>
      <c r="AQ874" s="24" t="str">
        <f t="shared" si="255"/>
        <v>T3</v>
      </c>
      <c r="AR874" s="24">
        <f t="shared" si="256"/>
        <v>4</v>
      </c>
      <c r="AS874" s="24">
        <f t="shared" si="257"/>
        <v>4</v>
      </c>
      <c r="AT874" s="24">
        <f t="shared" si="265"/>
        <v>6</v>
      </c>
      <c r="AU874" s="24">
        <f t="shared" si="266"/>
        <v>30</v>
      </c>
      <c r="AV874" s="24">
        <f t="shared" si="267"/>
        <v>1</v>
      </c>
      <c r="AW874" s="24">
        <f t="shared" si="268"/>
        <v>15500</v>
      </c>
      <c r="AX874" s="24">
        <f t="shared" si="259"/>
        <v>101</v>
      </c>
      <c r="AY874" s="24">
        <f t="shared" si="269"/>
        <v>2133</v>
      </c>
    </row>
    <row r="875" spans="31:51">
      <c r="AE875" s="24">
        <f t="shared" si="270"/>
        <v>26</v>
      </c>
      <c r="AF875" s="24">
        <f t="shared" si="260"/>
        <v>2220</v>
      </c>
      <c r="AG875" s="24" t="str">
        <f t="shared" si="271"/>
        <v>T2</v>
      </c>
      <c r="AH875" s="24">
        <f t="shared" si="262"/>
        <v>45</v>
      </c>
      <c r="AI875" s="24">
        <f t="shared" si="272"/>
        <v>17</v>
      </c>
      <c r="AJ875" s="24">
        <f t="shared" si="261"/>
        <v>101</v>
      </c>
      <c r="AK875" s="24">
        <f t="shared" si="263"/>
        <v>805</v>
      </c>
      <c r="AL875" s="24">
        <f t="shared" si="264"/>
        <v>2850</v>
      </c>
      <c r="AM875" s="24">
        <f t="shared" si="264"/>
        <v>5130</v>
      </c>
      <c r="AO875" s="24">
        <f t="shared" si="254"/>
        <v>50</v>
      </c>
      <c r="AP875" s="24">
        <f t="shared" si="258"/>
        <v>3320</v>
      </c>
      <c r="AQ875" s="24" t="str">
        <f t="shared" si="255"/>
        <v>T3</v>
      </c>
      <c r="AR875" s="24">
        <f t="shared" si="256"/>
        <v>5</v>
      </c>
      <c r="AS875" s="24">
        <f t="shared" si="257"/>
        <v>0</v>
      </c>
      <c r="AT875" s="24">
        <f t="shared" si="265"/>
        <v>6</v>
      </c>
      <c r="AU875" s="24">
        <f t="shared" si="266"/>
        <v>45</v>
      </c>
      <c r="AV875" s="24">
        <f t="shared" si="267"/>
        <v>1</v>
      </c>
      <c r="AW875" s="24">
        <f t="shared" si="268"/>
        <v>19000</v>
      </c>
      <c r="AX875" s="24">
        <f t="shared" si="259"/>
        <v>101</v>
      </c>
      <c r="AY875" s="24">
        <f t="shared" si="269"/>
        <v>2345</v>
      </c>
    </row>
    <row r="876" spans="31:51">
      <c r="AE876" s="24">
        <f t="shared" si="270"/>
        <v>26</v>
      </c>
      <c r="AF876" s="24">
        <f t="shared" si="260"/>
        <v>2220</v>
      </c>
      <c r="AG876" s="24" t="str">
        <f t="shared" si="271"/>
        <v>T2</v>
      </c>
      <c r="AH876" s="24">
        <f t="shared" si="262"/>
        <v>45</v>
      </c>
      <c r="AI876" s="24">
        <f t="shared" si="272"/>
        <v>18</v>
      </c>
      <c r="AJ876" s="24">
        <f t="shared" si="261"/>
        <v>101</v>
      </c>
      <c r="AK876" s="24">
        <f t="shared" si="263"/>
        <v>870</v>
      </c>
      <c r="AL876" s="24">
        <f t="shared" si="264"/>
        <v>3300</v>
      </c>
      <c r="AM876" s="24">
        <f t="shared" si="264"/>
        <v>5910</v>
      </c>
      <c r="AO876" s="24">
        <f t="shared" si="254"/>
        <v>50</v>
      </c>
      <c r="AP876" s="24">
        <f t="shared" si="258"/>
        <v>3320</v>
      </c>
      <c r="AQ876" s="24" t="str">
        <f t="shared" si="255"/>
        <v>T3</v>
      </c>
      <c r="AR876" s="24">
        <f t="shared" si="256"/>
        <v>5</v>
      </c>
      <c r="AS876" s="24">
        <f t="shared" si="257"/>
        <v>1</v>
      </c>
      <c r="AT876" s="24">
        <f t="shared" si="265"/>
        <v>6</v>
      </c>
      <c r="AU876" s="24">
        <f t="shared" si="266"/>
        <v>45</v>
      </c>
      <c r="AV876" s="24">
        <f t="shared" si="267"/>
        <v>1</v>
      </c>
      <c r="AW876" s="24">
        <f t="shared" si="268"/>
        <v>113000</v>
      </c>
      <c r="AX876" s="24">
        <f t="shared" si="259"/>
        <v>101</v>
      </c>
      <c r="AY876" s="24">
        <f t="shared" si="269"/>
        <v>2557</v>
      </c>
    </row>
    <row r="877" spans="31:51">
      <c r="AE877" s="24">
        <f t="shared" si="270"/>
        <v>26</v>
      </c>
      <c r="AF877" s="24">
        <f t="shared" si="260"/>
        <v>2220</v>
      </c>
      <c r="AG877" s="24" t="str">
        <f t="shared" si="271"/>
        <v>T2</v>
      </c>
      <c r="AH877" s="24">
        <f t="shared" si="262"/>
        <v>45</v>
      </c>
      <c r="AI877" s="24">
        <f t="shared" si="272"/>
        <v>19</v>
      </c>
      <c r="AJ877" s="24">
        <f t="shared" si="261"/>
        <v>101</v>
      </c>
      <c r="AK877" s="24">
        <f t="shared" si="263"/>
        <v>935</v>
      </c>
      <c r="AL877" s="24">
        <f t="shared" si="264"/>
        <v>3700</v>
      </c>
      <c r="AM877" s="24">
        <f t="shared" si="264"/>
        <v>6720</v>
      </c>
      <c r="AO877" s="24">
        <f t="shared" si="254"/>
        <v>50</v>
      </c>
      <c r="AP877" s="24">
        <f t="shared" si="258"/>
        <v>3320</v>
      </c>
      <c r="AQ877" s="24" t="str">
        <f t="shared" si="255"/>
        <v>T3</v>
      </c>
      <c r="AR877" s="24">
        <f t="shared" si="256"/>
        <v>5</v>
      </c>
      <c r="AS877" s="24">
        <f t="shared" si="257"/>
        <v>2</v>
      </c>
      <c r="AT877" s="24">
        <f t="shared" si="265"/>
        <v>6</v>
      </c>
      <c r="AU877" s="24">
        <f t="shared" si="266"/>
        <v>45</v>
      </c>
      <c r="AV877" s="24">
        <f t="shared" si="267"/>
        <v>1</v>
      </c>
      <c r="AW877" s="24">
        <f t="shared" si="268"/>
        <v>113000</v>
      </c>
      <c r="AX877" s="24">
        <f t="shared" si="259"/>
        <v>101</v>
      </c>
      <c r="AY877" s="24">
        <f t="shared" si="269"/>
        <v>2769</v>
      </c>
    </row>
    <row r="878" spans="31:51">
      <c r="AE878" s="24">
        <f t="shared" si="270"/>
        <v>26</v>
      </c>
      <c r="AF878" s="24">
        <f t="shared" si="260"/>
        <v>2220</v>
      </c>
      <c r="AG878" s="24" t="str">
        <f t="shared" si="271"/>
        <v>T2</v>
      </c>
      <c r="AH878" s="24">
        <f t="shared" si="262"/>
        <v>45</v>
      </c>
      <c r="AI878" s="24">
        <f t="shared" si="272"/>
        <v>20</v>
      </c>
      <c r="AJ878" s="24">
        <f t="shared" si="261"/>
        <v>101</v>
      </c>
      <c r="AK878" s="24">
        <f t="shared" si="263"/>
        <v>1000</v>
      </c>
      <c r="AL878" s="24">
        <f t="shared" si="264"/>
        <v>4200</v>
      </c>
      <c r="AM878" s="24">
        <f t="shared" si="264"/>
        <v>7500</v>
      </c>
      <c r="AO878" s="24">
        <f t="shared" si="254"/>
        <v>50</v>
      </c>
      <c r="AP878" s="24">
        <f t="shared" si="258"/>
        <v>3320</v>
      </c>
      <c r="AQ878" s="24" t="str">
        <f t="shared" si="255"/>
        <v>T3</v>
      </c>
      <c r="AR878" s="24">
        <f t="shared" si="256"/>
        <v>5</v>
      </c>
      <c r="AS878" s="24">
        <f t="shared" si="257"/>
        <v>3</v>
      </c>
      <c r="AT878" s="24">
        <f t="shared" si="265"/>
        <v>6</v>
      </c>
      <c r="AU878" s="24">
        <f t="shared" si="266"/>
        <v>45</v>
      </c>
      <c r="AV878" s="24">
        <f t="shared" si="267"/>
        <v>1</v>
      </c>
      <c r="AW878" s="24">
        <f t="shared" si="268"/>
        <v>113000</v>
      </c>
      <c r="AX878" s="24">
        <f t="shared" si="259"/>
        <v>101</v>
      </c>
      <c r="AY878" s="24">
        <f t="shared" si="269"/>
        <v>2981</v>
      </c>
    </row>
    <row r="879" spans="31:51">
      <c r="AE879" s="24">
        <f t="shared" si="270"/>
        <v>26</v>
      </c>
      <c r="AF879" s="24">
        <f t="shared" si="260"/>
        <v>2220</v>
      </c>
      <c r="AG879" s="24" t="str">
        <f t="shared" si="271"/>
        <v>T2</v>
      </c>
      <c r="AH879" s="24">
        <f t="shared" si="262"/>
        <v>45</v>
      </c>
      <c r="AI879" s="24">
        <f t="shared" si="272"/>
        <v>21</v>
      </c>
      <c r="AJ879" s="24">
        <f t="shared" si="261"/>
        <v>101</v>
      </c>
      <c r="AK879" s="24">
        <f t="shared" si="263"/>
        <v>1110</v>
      </c>
      <c r="AL879" s="24">
        <f t="shared" si="264"/>
        <v>1600</v>
      </c>
      <c r="AM879" s="24">
        <f t="shared" si="264"/>
        <v>1800</v>
      </c>
      <c r="AO879" s="24">
        <f t="shared" si="254"/>
        <v>50</v>
      </c>
      <c r="AP879" s="24">
        <f t="shared" si="258"/>
        <v>3320</v>
      </c>
      <c r="AQ879" s="24" t="str">
        <f t="shared" si="255"/>
        <v>T3</v>
      </c>
      <c r="AR879" s="24">
        <f t="shared" si="256"/>
        <v>5</v>
      </c>
      <c r="AS879" s="24">
        <f t="shared" si="257"/>
        <v>4</v>
      </c>
      <c r="AT879" s="24">
        <f t="shared" si="265"/>
        <v>6</v>
      </c>
      <c r="AU879" s="24">
        <f t="shared" si="266"/>
        <v>45</v>
      </c>
      <c r="AV879" s="24">
        <f t="shared" si="267"/>
        <v>1</v>
      </c>
      <c r="AW879" s="24">
        <f t="shared" si="268"/>
        <v>113000</v>
      </c>
      <c r="AX879" s="24">
        <f t="shared" si="259"/>
        <v>101</v>
      </c>
      <c r="AY879" s="24">
        <f t="shared" si="269"/>
        <v>3193</v>
      </c>
    </row>
    <row r="880" spans="31:51">
      <c r="AE880" s="24">
        <f t="shared" si="270"/>
        <v>26</v>
      </c>
      <c r="AF880" s="24">
        <f t="shared" si="260"/>
        <v>2220</v>
      </c>
      <c r="AG880" s="24" t="str">
        <f t="shared" si="271"/>
        <v>T2</v>
      </c>
      <c r="AH880" s="24">
        <f t="shared" si="262"/>
        <v>45</v>
      </c>
      <c r="AI880" s="24">
        <f t="shared" si="272"/>
        <v>22</v>
      </c>
      <c r="AJ880" s="24">
        <f t="shared" si="261"/>
        <v>101</v>
      </c>
      <c r="AK880" s="24">
        <f t="shared" si="263"/>
        <v>1220</v>
      </c>
      <c r="AL880" s="24">
        <f t="shared" si="264"/>
        <v>4900</v>
      </c>
      <c r="AM880" s="24">
        <f t="shared" si="264"/>
        <v>5430</v>
      </c>
      <c r="AO880" s="24">
        <f t="shared" si="254"/>
        <v>50</v>
      </c>
      <c r="AP880" s="24">
        <f t="shared" si="258"/>
        <v>3320</v>
      </c>
      <c r="AQ880" s="24" t="str">
        <f t="shared" si="255"/>
        <v>T3</v>
      </c>
      <c r="AR880" s="24">
        <f t="shared" si="256"/>
        <v>5</v>
      </c>
      <c r="AS880" s="24">
        <f t="shared" si="257"/>
        <v>5</v>
      </c>
      <c r="AT880" s="24">
        <f t="shared" si="265"/>
        <v>6</v>
      </c>
      <c r="AU880" s="24">
        <f t="shared" si="266"/>
        <v>45</v>
      </c>
      <c r="AV880" s="24">
        <f t="shared" si="267"/>
        <v>1</v>
      </c>
      <c r="AW880" s="24">
        <f t="shared" si="268"/>
        <v>113000</v>
      </c>
      <c r="AX880" s="24">
        <f t="shared" si="259"/>
        <v>101</v>
      </c>
      <c r="AY880" s="24">
        <f t="shared" si="269"/>
        <v>3405</v>
      </c>
    </row>
    <row r="881" spans="31:51">
      <c r="AE881" s="24">
        <f t="shared" si="270"/>
        <v>26</v>
      </c>
      <c r="AF881" s="24">
        <f t="shared" si="260"/>
        <v>2220</v>
      </c>
      <c r="AG881" s="24" t="str">
        <f t="shared" si="271"/>
        <v>T2</v>
      </c>
      <c r="AH881" s="24">
        <f t="shared" si="262"/>
        <v>45</v>
      </c>
      <c r="AI881" s="24">
        <f t="shared" si="272"/>
        <v>23</v>
      </c>
      <c r="AJ881" s="24">
        <f t="shared" si="261"/>
        <v>101</v>
      </c>
      <c r="AK881" s="24">
        <f t="shared" si="263"/>
        <v>1330</v>
      </c>
      <c r="AL881" s="24">
        <f t="shared" si="264"/>
        <v>8000</v>
      </c>
      <c r="AM881" s="24">
        <f t="shared" si="264"/>
        <v>9060</v>
      </c>
      <c r="AO881" s="24">
        <f t="shared" si="254"/>
        <v>50</v>
      </c>
      <c r="AP881" s="24">
        <f t="shared" si="258"/>
        <v>3320</v>
      </c>
      <c r="AQ881" s="24" t="str">
        <f t="shared" si="255"/>
        <v>T3</v>
      </c>
      <c r="AR881" s="24">
        <f t="shared" si="256"/>
        <v>6</v>
      </c>
      <c r="AS881" s="24">
        <f t="shared" si="257"/>
        <v>0</v>
      </c>
      <c r="AT881" s="24">
        <f t="shared" si="265"/>
        <v>6</v>
      </c>
      <c r="AU881" s="24">
        <f t="shared" si="266"/>
        <v>60</v>
      </c>
      <c r="AV881" s="24">
        <f t="shared" si="267"/>
        <v>1</v>
      </c>
      <c r="AW881" s="24">
        <f t="shared" si="268"/>
        <v>138000</v>
      </c>
      <c r="AX881" s="24">
        <f t="shared" si="259"/>
        <v>101</v>
      </c>
      <c r="AY881" s="24">
        <f t="shared" si="269"/>
        <v>3632</v>
      </c>
    </row>
    <row r="882" spans="31:51">
      <c r="AE882" s="24">
        <f t="shared" si="270"/>
        <v>26</v>
      </c>
      <c r="AF882" s="24">
        <f t="shared" si="260"/>
        <v>2220</v>
      </c>
      <c r="AG882" s="24" t="str">
        <f t="shared" si="271"/>
        <v>T2</v>
      </c>
      <c r="AH882" s="24">
        <f t="shared" si="262"/>
        <v>45</v>
      </c>
      <c r="AI882" s="24">
        <f t="shared" si="272"/>
        <v>24</v>
      </c>
      <c r="AJ882" s="24">
        <f t="shared" si="261"/>
        <v>101</v>
      </c>
      <c r="AK882" s="24">
        <f t="shared" si="263"/>
        <v>1440</v>
      </c>
      <c r="AL882" s="24">
        <f t="shared" si="264"/>
        <v>11400</v>
      </c>
      <c r="AM882" s="24">
        <f t="shared" si="264"/>
        <v>12660</v>
      </c>
      <c r="AO882" s="24">
        <f t="shared" si="254"/>
        <v>50</v>
      </c>
      <c r="AP882" s="24">
        <f t="shared" si="258"/>
        <v>3320</v>
      </c>
      <c r="AQ882" s="24" t="str">
        <f t="shared" si="255"/>
        <v>T3</v>
      </c>
      <c r="AR882" s="24">
        <f t="shared" si="256"/>
        <v>6</v>
      </c>
      <c r="AS882" s="24">
        <f t="shared" si="257"/>
        <v>1</v>
      </c>
      <c r="AT882" s="24">
        <f t="shared" si="265"/>
        <v>6</v>
      </c>
      <c r="AU882" s="24">
        <f t="shared" si="266"/>
        <v>60</v>
      </c>
      <c r="AV882" s="24">
        <f t="shared" si="267"/>
        <v>1</v>
      </c>
      <c r="AW882" s="24">
        <f t="shared" si="268"/>
        <v>965000</v>
      </c>
      <c r="AX882" s="24">
        <f t="shared" si="259"/>
        <v>101</v>
      </c>
      <c r="AY882" s="24">
        <f t="shared" si="269"/>
        <v>3860</v>
      </c>
    </row>
    <row r="883" spans="31:51">
      <c r="AE883" s="24">
        <f t="shared" si="270"/>
        <v>26</v>
      </c>
      <c r="AF883" s="24">
        <f t="shared" si="260"/>
        <v>2220</v>
      </c>
      <c r="AG883" s="24" t="str">
        <f t="shared" si="271"/>
        <v>T2</v>
      </c>
      <c r="AH883" s="24">
        <f t="shared" si="262"/>
        <v>45</v>
      </c>
      <c r="AI883" s="24">
        <f t="shared" si="272"/>
        <v>25</v>
      </c>
      <c r="AJ883" s="24">
        <f t="shared" si="261"/>
        <v>101</v>
      </c>
      <c r="AK883" s="24">
        <f t="shared" si="263"/>
        <v>1550</v>
      </c>
      <c r="AL883" s="24">
        <f t="shared" si="264"/>
        <v>14600</v>
      </c>
      <c r="AM883" s="24">
        <f t="shared" si="264"/>
        <v>16290</v>
      </c>
      <c r="AO883" s="24">
        <f t="shared" si="254"/>
        <v>50</v>
      </c>
      <c r="AP883" s="24">
        <f t="shared" si="258"/>
        <v>3320</v>
      </c>
      <c r="AQ883" s="24" t="str">
        <f t="shared" si="255"/>
        <v>T3</v>
      </c>
      <c r="AR883" s="24">
        <f t="shared" si="256"/>
        <v>6</v>
      </c>
      <c r="AS883" s="24">
        <f t="shared" si="257"/>
        <v>2</v>
      </c>
      <c r="AT883" s="24">
        <f t="shared" si="265"/>
        <v>6</v>
      </c>
      <c r="AU883" s="24">
        <f t="shared" si="266"/>
        <v>60</v>
      </c>
      <c r="AV883" s="24">
        <f t="shared" si="267"/>
        <v>1</v>
      </c>
      <c r="AW883" s="24">
        <f t="shared" si="268"/>
        <v>965000</v>
      </c>
      <c r="AX883" s="24">
        <f t="shared" si="259"/>
        <v>101</v>
      </c>
      <c r="AY883" s="24">
        <f t="shared" si="269"/>
        <v>4088</v>
      </c>
    </row>
    <row r="884" spans="31:51">
      <c r="AE884" s="24">
        <f t="shared" si="270"/>
        <v>26</v>
      </c>
      <c r="AF884" s="24">
        <f t="shared" si="260"/>
        <v>2220</v>
      </c>
      <c r="AG884" s="24" t="str">
        <f t="shared" si="271"/>
        <v>T2</v>
      </c>
      <c r="AH884" s="24">
        <f t="shared" si="262"/>
        <v>45</v>
      </c>
      <c r="AI884" s="24">
        <f t="shared" si="272"/>
        <v>26</v>
      </c>
      <c r="AJ884" s="24">
        <f t="shared" si="261"/>
        <v>101</v>
      </c>
      <c r="AK884" s="24">
        <f t="shared" si="263"/>
        <v>1660</v>
      </c>
      <c r="AL884" s="24">
        <f t="shared" si="264"/>
        <v>17800</v>
      </c>
      <c r="AM884" s="24">
        <f t="shared" si="264"/>
        <v>19920</v>
      </c>
      <c r="AO884" s="24">
        <f t="shared" ref="AO884:AO947" si="273">IF(AND(AR883=AS883,AS883=AT883),AO883+1,AO883)</f>
        <v>50</v>
      </c>
      <c r="AP884" s="24">
        <f t="shared" si="258"/>
        <v>3320</v>
      </c>
      <c r="AQ884" s="24" t="str">
        <f t="shared" ref="AQ884:AQ947" si="274">"T"&amp;LEFT(AP884,1)</f>
        <v>T3</v>
      </c>
      <c r="AR884" s="24">
        <f t="shared" ref="AR884:AR947" si="275">IF(AP883&lt;&gt;AP884,VLOOKUP(AQ884,$B$3:$D$6,2,FALSE),IF(AS883&lt;AR883,AR883,IF(AT883&gt;AR883,AR883+1,VLOOKUP(AP884,$B$3:$D$6,2,FALSE))))</f>
        <v>6</v>
      </c>
      <c r="AS884" s="24">
        <f t="shared" ref="AS884:AS947" si="276">IF(AS883&lt;AR883,AS883+1,0)</f>
        <v>3</v>
      </c>
      <c r="AT884" s="24">
        <f t="shared" si="265"/>
        <v>6</v>
      </c>
      <c r="AU884" s="24">
        <f t="shared" si="266"/>
        <v>60</v>
      </c>
      <c r="AV884" s="24">
        <f t="shared" si="267"/>
        <v>1</v>
      </c>
      <c r="AW884" s="24">
        <f t="shared" si="268"/>
        <v>965000</v>
      </c>
      <c r="AX884" s="24">
        <f t="shared" si="259"/>
        <v>101</v>
      </c>
      <c r="AY884" s="24">
        <f t="shared" si="269"/>
        <v>4316</v>
      </c>
    </row>
    <row r="885" spans="31:51">
      <c r="AE885" s="24">
        <f t="shared" si="270"/>
        <v>26</v>
      </c>
      <c r="AF885" s="24">
        <f t="shared" si="260"/>
        <v>2220</v>
      </c>
      <c r="AG885" s="24" t="str">
        <f t="shared" si="271"/>
        <v>T2</v>
      </c>
      <c r="AH885" s="24">
        <f t="shared" si="262"/>
        <v>45</v>
      </c>
      <c r="AI885" s="24">
        <f t="shared" si="272"/>
        <v>27</v>
      </c>
      <c r="AJ885" s="24">
        <f t="shared" si="261"/>
        <v>101</v>
      </c>
      <c r="AK885" s="24">
        <f t="shared" si="263"/>
        <v>1770</v>
      </c>
      <c r="AL885" s="24">
        <f t="shared" si="264"/>
        <v>21000</v>
      </c>
      <c r="AM885" s="24">
        <f t="shared" si="264"/>
        <v>23520</v>
      </c>
      <c r="AO885" s="24">
        <f t="shared" si="273"/>
        <v>50</v>
      </c>
      <c r="AP885" s="24">
        <f t="shared" si="258"/>
        <v>3320</v>
      </c>
      <c r="AQ885" s="24" t="str">
        <f t="shared" si="274"/>
        <v>T3</v>
      </c>
      <c r="AR885" s="24">
        <f t="shared" si="275"/>
        <v>6</v>
      </c>
      <c r="AS885" s="24">
        <f t="shared" si="276"/>
        <v>4</v>
      </c>
      <c r="AT885" s="24">
        <f t="shared" si="265"/>
        <v>6</v>
      </c>
      <c r="AU885" s="24">
        <f t="shared" si="266"/>
        <v>60</v>
      </c>
      <c r="AV885" s="24">
        <f t="shared" si="267"/>
        <v>1</v>
      </c>
      <c r="AW885" s="24">
        <f t="shared" si="268"/>
        <v>965000</v>
      </c>
      <c r="AX885" s="24">
        <f t="shared" si="259"/>
        <v>101</v>
      </c>
      <c r="AY885" s="24">
        <f t="shared" si="269"/>
        <v>4544</v>
      </c>
    </row>
    <row r="886" spans="31:51">
      <c r="AE886" s="24">
        <f t="shared" si="270"/>
        <v>26</v>
      </c>
      <c r="AF886" s="24">
        <f t="shared" si="260"/>
        <v>2220</v>
      </c>
      <c r="AG886" s="24" t="str">
        <f t="shared" si="271"/>
        <v>T2</v>
      </c>
      <c r="AH886" s="24">
        <f t="shared" si="262"/>
        <v>45</v>
      </c>
      <c r="AI886" s="24">
        <f t="shared" si="272"/>
        <v>28</v>
      </c>
      <c r="AJ886" s="24">
        <f t="shared" si="261"/>
        <v>101</v>
      </c>
      <c r="AK886" s="24">
        <f t="shared" si="263"/>
        <v>1880</v>
      </c>
      <c r="AL886" s="24">
        <f t="shared" si="264"/>
        <v>24500</v>
      </c>
      <c r="AM886" s="24">
        <f t="shared" si="264"/>
        <v>27150</v>
      </c>
      <c r="AO886" s="24">
        <f t="shared" si="273"/>
        <v>50</v>
      </c>
      <c r="AP886" s="24">
        <f t="shared" si="258"/>
        <v>3320</v>
      </c>
      <c r="AQ886" s="24" t="str">
        <f t="shared" si="274"/>
        <v>T3</v>
      </c>
      <c r="AR886" s="24">
        <f t="shared" si="275"/>
        <v>6</v>
      </c>
      <c r="AS886" s="24">
        <f t="shared" si="276"/>
        <v>5</v>
      </c>
      <c r="AT886" s="24">
        <f t="shared" si="265"/>
        <v>6</v>
      </c>
      <c r="AU886" s="24">
        <f t="shared" si="266"/>
        <v>60</v>
      </c>
      <c r="AV886" s="24">
        <f t="shared" si="267"/>
        <v>1</v>
      </c>
      <c r="AW886" s="24">
        <f t="shared" si="268"/>
        <v>965000</v>
      </c>
      <c r="AX886" s="24">
        <f t="shared" si="259"/>
        <v>101</v>
      </c>
      <c r="AY886" s="24">
        <f t="shared" si="269"/>
        <v>4772</v>
      </c>
    </row>
    <row r="887" spans="31:51">
      <c r="AE887" s="24">
        <f t="shared" si="270"/>
        <v>26</v>
      </c>
      <c r="AF887" s="24">
        <f t="shared" si="260"/>
        <v>2220</v>
      </c>
      <c r="AG887" s="24" t="str">
        <f t="shared" si="271"/>
        <v>T2</v>
      </c>
      <c r="AH887" s="24">
        <f t="shared" si="262"/>
        <v>45</v>
      </c>
      <c r="AI887" s="24">
        <f t="shared" si="272"/>
        <v>29</v>
      </c>
      <c r="AJ887" s="24">
        <f t="shared" si="261"/>
        <v>101</v>
      </c>
      <c r="AK887" s="24">
        <f t="shared" si="263"/>
        <v>1990</v>
      </c>
      <c r="AL887" s="24">
        <f t="shared" si="264"/>
        <v>27500</v>
      </c>
      <c r="AM887" s="24">
        <f t="shared" si="264"/>
        <v>30750</v>
      </c>
      <c r="AO887" s="24">
        <f t="shared" si="273"/>
        <v>50</v>
      </c>
      <c r="AP887" s="24">
        <f t="shared" si="258"/>
        <v>3320</v>
      </c>
      <c r="AQ887" s="24" t="str">
        <f t="shared" si="274"/>
        <v>T3</v>
      </c>
      <c r="AR887" s="24">
        <f t="shared" si="275"/>
        <v>6</v>
      </c>
      <c r="AS887" s="24">
        <f t="shared" si="276"/>
        <v>6</v>
      </c>
      <c r="AT887" s="24">
        <f t="shared" si="265"/>
        <v>6</v>
      </c>
      <c r="AU887" s="24">
        <f t="shared" si="266"/>
        <v>60</v>
      </c>
      <c r="AV887" s="24">
        <f t="shared" si="267"/>
        <v>0</v>
      </c>
      <c r="AW887" s="24">
        <f t="shared" si="268"/>
        <v>965000</v>
      </c>
      <c r="AX887" s="24">
        <f t="shared" si="259"/>
        <v>101</v>
      </c>
      <c r="AY887" s="24">
        <f t="shared" si="269"/>
        <v>5000</v>
      </c>
    </row>
    <row r="888" spans="31:51">
      <c r="AE888" s="24">
        <f t="shared" si="270"/>
        <v>26</v>
      </c>
      <c r="AF888" s="24">
        <f t="shared" si="260"/>
        <v>2220</v>
      </c>
      <c r="AG888" s="24" t="str">
        <f t="shared" si="271"/>
        <v>T2</v>
      </c>
      <c r="AH888" s="24">
        <f t="shared" si="262"/>
        <v>45</v>
      </c>
      <c r="AI888" s="24">
        <f t="shared" si="272"/>
        <v>30</v>
      </c>
      <c r="AJ888" s="24">
        <f t="shared" si="261"/>
        <v>101</v>
      </c>
      <c r="AK888" s="24">
        <f t="shared" si="263"/>
        <v>2100</v>
      </c>
      <c r="AL888" s="24">
        <f t="shared" si="264"/>
        <v>31000</v>
      </c>
      <c r="AM888" s="24">
        <f t="shared" si="264"/>
        <v>34380</v>
      </c>
      <c r="AO888" s="24">
        <f t="shared" si="273"/>
        <v>51</v>
      </c>
      <c r="AP888" s="24">
        <f t="shared" si="258"/>
        <v>3330</v>
      </c>
      <c r="AQ888" s="24" t="str">
        <f t="shared" si="274"/>
        <v>T3</v>
      </c>
      <c r="AR888" s="24">
        <f t="shared" si="275"/>
        <v>3</v>
      </c>
      <c r="AS888" s="24">
        <f t="shared" si="276"/>
        <v>0</v>
      </c>
      <c r="AT888" s="24">
        <f t="shared" si="265"/>
        <v>6</v>
      </c>
      <c r="AU888" s="24">
        <f t="shared" si="266"/>
        <v>20</v>
      </c>
      <c r="AV888" s="24">
        <f t="shared" si="267"/>
        <v>1</v>
      </c>
      <c r="AW888" s="24">
        <f t="shared" si="268"/>
        <v>650</v>
      </c>
      <c r="AX888" s="24">
        <f t="shared" si="259"/>
        <v>100</v>
      </c>
      <c r="AY888" s="24">
        <f t="shared" si="269"/>
        <v>737</v>
      </c>
    </row>
    <row r="889" spans="31:51">
      <c r="AE889" s="24">
        <f t="shared" si="270"/>
        <v>26</v>
      </c>
      <c r="AF889" s="24">
        <f t="shared" si="260"/>
        <v>2220</v>
      </c>
      <c r="AG889" s="24" t="str">
        <f t="shared" si="271"/>
        <v>T2</v>
      </c>
      <c r="AH889" s="24">
        <f t="shared" si="262"/>
        <v>45</v>
      </c>
      <c r="AI889" s="24">
        <f t="shared" si="272"/>
        <v>31</v>
      </c>
      <c r="AJ889" s="24">
        <f t="shared" si="261"/>
        <v>101</v>
      </c>
      <c r="AK889" s="24">
        <f t="shared" si="263"/>
        <v>2245</v>
      </c>
      <c r="AL889" s="24">
        <f t="shared" si="264"/>
        <v>25500</v>
      </c>
      <c r="AM889" s="24">
        <f t="shared" si="264"/>
        <v>15780</v>
      </c>
      <c r="AO889" s="24">
        <f t="shared" si="273"/>
        <v>51</v>
      </c>
      <c r="AP889" s="24">
        <f t="shared" si="258"/>
        <v>3330</v>
      </c>
      <c r="AQ889" s="24" t="str">
        <f t="shared" si="274"/>
        <v>T3</v>
      </c>
      <c r="AR889" s="24">
        <f t="shared" si="275"/>
        <v>3</v>
      </c>
      <c r="AS889" s="24">
        <f t="shared" si="276"/>
        <v>1</v>
      </c>
      <c r="AT889" s="24">
        <f t="shared" si="265"/>
        <v>6</v>
      </c>
      <c r="AU889" s="24">
        <f t="shared" si="266"/>
        <v>20</v>
      </c>
      <c r="AV889" s="24">
        <f t="shared" si="267"/>
        <v>1</v>
      </c>
      <c r="AW889" s="24">
        <f t="shared" si="268"/>
        <v>2600</v>
      </c>
      <c r="AX889" s="24">
        <f t="shared" si="259"/>
        <v>100</v>
      </c>
      <c r="AY889" s="24">
        <f t="shared" si="269"/>
        <v>899</v>
      </c>
    </row>
    <row r="890" spans="31:51">
      <c r="AE890" s="24">
        <f t="shared" si="270"/>
        <v>26</v>
      </c>
      <c r="AF890" s="24">
        <f t="shared" si="260"/>
        <v>2220</v>
      </c>
      <c r="AG890" s="24" t="str">
        <f t="shared" si="271"/>
        <v>T2</v>
      </c>
      <c r="AH890" s="24">
        <f t="shared" si="262"/>
        <v>45</v>
      </c>
      <c r="AI890" s="24">
        <f t="shared" si="272"/>
        <v>32</v>
      </c>
      <c r="AJ890" s="24">
        <f t="shared" si="261"/>
        <v>101</v>
      </c>
      <c r="AK890" s="24">
        <f t="shared" si="263"/>
        <v>2390</v>
      </c>
      <c r="AL890" s="24">
        <f t="shared" si="264"/>
        <v>35000</v>
      </c>
      <c r="AM890" s="24">
        <f t="shared" si="264"/>
        <v>21930</v>
      </c>
      <c r="AO890" s="24">
        <f t="shared" si="273"/>
        <v>51</v>
      </c>
      <c r="AP890" s="24">
        <f t="shared" si="258"/>
        <v>3330</v>
      </c>
      <c r="AQ890" s="24" t="str">
        <f t="shared" si="274"/>
        <v>T3</v>
      </c>
      <c r="AR890" s="24">
        <f t="shared" si="275"/>
        <v>3</v>
      </c>
      <c r="AS890" s="24">
        <f t="shared" si="276"/>
        <v>2</v>
      </c>
      <c r="AT890" s="24">
        <f t="shared" si="265"/>
        <v>6</v>
      </c>
      <c r="AU890" s="24">
        <f t="shared" si="266"/>
        <v>20</v>
      </c>
      <c r="AV890" s="24">
        <f t="shared" si="267"/>
        <v>1</v>
      </c>
      <c r="AW890" s="24">
        <f t="shared" si="268"/>
        <v>2600</v>
      </c>
      <c r="AX890" s="24">
        <f t="shared" si="259"/>
        <v>100</v>
      </c>
      <c r="AY890" s="24">
        <f t="shared" si="269"/>
        <v>1061</v>
      </c>
    </row>
    <row r="891" spans="31:51">
      <c r="AE891" s="24">
        <f t="shared" si="270"/>
        <v>26</v>
      </c>
      <c r="AF891" s="24">
        <f t="shared" si="260"/>
        <v>2220</v>
      </c>
      <c r="AG891" s="24" t="str">
        <f t="shared" si="271"/>
        <v>T2</v>
      </c>
      <c r="AH891" s="24">
        <f t="shared" si="262"/>
        <v>45</v>
      </c>
      <c r="AI891" s="24">
        <f t="shared" si="272"/>
        <v>33</v>
      </c>
      <c r="AJ891" s="24">
        <f t="shared" si="261"/>
        <v>101</v>
      </c>
      <c r="AK891" s="24">
        <f t="shared" si="263"/>
        <v>2535</v>
      </c>
      <c r="AL891" s="24">
        <f t="shared" si="264"/>
        <v>45000</v>
      </c>
      <c r="AM891" s="24">
        <f t="shared" si="264"/>
        <v>28050</v>
      </c>
      <c r="AO891" s="24">
        <f t="shared" si="273"/>
        <v>51</v>
      </c>
      <c r="AP891" s="24">
        <f t="shared" si="258"/>
        <v>3330</v>
      </c>
      <c r="AQ891" s="24" t="str">
        <f t="shared" si="274"/>
        <v>T3</v>
      </c>
      <c r="AR891" s="24">
        <f t="shared" si="275"/>
        <v>3</v>
      </c>
      <c r="AS891" s="24">
        <f t="shared" si="276"/>
        <v>3</v>
      </c>
      <c r="AT891" s="24">
        <f t="shared" si="265"/>
        <v>6</v>
      </c>
      <c r="AU891" s="24">
        <f t="shared" si="266"/>
        <v>20</v>
      </c>
      <c r="AV891" s="24">
        <f t="shared" si="267"/>
        <v>1</v>
      </c>
      <c r="AW891" s="24">
        <f t="shared" si="268"/>
        <v>2600</v>
      </c>
      <c r="AX891" s="24">
        <f t="shared" si="259"/>
        <v>100</v>
      </c>
      <c r="AY891" s="24">
        <f t="shared" si="269"/>
        <v>1223</v>
      </c>
    </row>
    <row r="892" spans="31:51">
      <c r="AE892" s="24">
        <f t="shared" si="270"/>
        <v>26</v>
      </c>
      <c r="AF892" s="24">
        <f t="shared" si="260"/>
        <v>2220</v>
      </c>
      <c r="AG892" s="24" t="str">
        <f t="shared" si="271"/>
        <v>T2</v>
      </c>
      <c r="AH892" s="24">
        <f t="shared" si="262"/>
        <v>45</v>
      </c>
      <c r="AI892" s="24">
        <f t="shared" si="272"/>
        <v>34</v>
      </c>
      <c r="AJ892" s="24">
        <f t="shared" si="261"/>
        <v>101</v>
      </c>
      <c r="AK892" s="24">
        <f t="shared" si="263"/>
        <v>2680</v>
      </c>
      <c r="AL892" s="24">
        <f t="shared" si="264"/>
        <v>55000</v>
      </c>
      <c r="AM892" s="24">
        <f t="shared" si="264"/>
        <v>34200</v>
      </c>
      <c r="AO892" s="24">
        <f t="shared" si="273"/>
        <v>51</v>
      </c>
      <c r="AP892" s="24">
        <f t="shared" si="258"/>
        <v>3330</v>
      </c>
      <c r="AQ892" s="24" t="str">
        <f t="shared" si="274"/>
        <v>T3</v>
      </c>
      <c r="AR892" s="24">
        <f t="shared" si="275"/>
        <v>4</v>
      </c>
      <c r="AS892" s="24">
        <f t="shared" si="276"/>
        <v>0</v>
      </c>
      <c r="AT892" s="24">
        <f t="shared" si="265"/>
        <v>6</v>
      </c>
      <c r="AU892" s="24">
        <f t="shared" si="266"/>
        <v>30</v>
      </c>
      <c r="AV892" s="24">
        <f t="shared" si="267"/>
        <v>1</v>
      </c>
      <c r="AW892" s="24">
        <f t="shared" si="268"/>
        <v>3100</v>
      </c>
      <c r="AX892" s="24">
        <f t="shared" si="259"/>
        <v>100</v>
      </c>
      <c r="AY892" s="24">
        <f t="shared" si="269"/>
        <v>1405</v>
      </c>
    </row>
    <row r="893" spans="31:51">
      <c r="AE893" s="24">
        <f t="shared" si="270"/>
        <v>26</v>
      </c>
      <c r="AF893" s="24">
        <f t="shared" si="260"/>
        <v>2220</v>
      </c>
      <c r="AG893" s="24" t="str">
        <f t="shared" si="271"/>
        <v>T2</v>
      </c>
      <c r="AH893" s="24">
        <f t="shared" si="262"/>
        <v>45</v>
      </c>
      <c r="AI893" s="24">
        <f t="shared" si="272"/>
        <v>35</v>
      </c>
      <c r="AJ893" s="24">
        <f t="shared" si="261"/>
        <v>101</v>
      </c>
      <c r="AK893" s="24">
        <f t="shared" si="263"/>
        <v>2825</v>
      </c>
      <c r="AL893" s="24">
        <f t="shared" si="264"/>
        <v>64000</v>
      </c>
      <c r="AM893" s="24">
        <f t="shared" si="264"/>
        <v>40350</v>
      </c>
      <c r="AO893" s="24">
        <f t="shared" si="273"/>
        <v>51</v>
      </c>
      <c r="AP893" s="24">
        <f t="shared" si="258"/>
        <v>3330</v>
      </c>
      <c r="AQ893" s="24" t="str">
        <f t="shared" si="274"/>
        <v>T3</v>
      </c>
      <c r="AR893" s="24">
        <f t="shared" si="275"/>
        <v>4</v>
      </c>
      <c r="AS893" s="24">
        <f t="shared" si="276"/>
        <v>1</v>
      </c>
      <c r="AT893" s="24">
        <f t="shared" si="265"/>
        <v>6</v>
      </c>
      <c r="AU893" s="24">
        <f t="shared" si="266"/>
        <v>30</v>
      </c>
      <c r="AV893" s="24">
        <f t="shared" si="267"/>
        <v>1</v>
      </c>
      <c r="AW893" s="24">
        <f t="shared" si="268"/>
        <v>15500</v>
      </c>
      <c r="AX893" s="24">
        <f t="shared" si="259"/>
        <v>100</v>
      </c>
      <c r="AY893" s="24">
        <f t="shared" si="269"/>
        <v>1587</v>
      </c>
    </row>
    <row r="894" spans="31:51">
      <c r="AE894" s="24">
        <f t="shared" si="270"/>
        <v>26</v>
      </c>
      <c r="AF894" s="24">
        <f t="shared" si="260"/>
        <v>2220</v>
      </c>
      <c r="AG894" s="24" t="str">
        <f t="shared" si="271"/>
        <v>T2</v>
      </c>
      <c r="AH894" s="24">
        <f t="shared" si="262"/>
        <v>45</v>
      </c>
      <c r="AI894" s="24">
        <f t="shared" si="272"/>
        <v>36</v>
      </c>
      <c r="AJ894" s="24">
        <f t="shared" si="261"/>
        <v>101</v>
      </c>
      <c r="AK894" s="24">
        <f t="shared" si="263"/>
        <v>2970</v>
      </c>
      <c r="AL894" s="24">
        <f t="shared" si="264"/>
        <v>74000</v>
      </c>
      <c r="AM894" s="24">
        <f t="shared" si="264"/>
        <v>46470</v>
      </c>
      <c r="AO894" s="24">
        <f t="shared" si="273"/>
        <v>51</v>
      </c>
      <c r="AP894" s="24">
        <f t="shared" si="258"/>
        <v>3330</v>
      </c>
      <c r="AQ894" s="24" t="str">
        <f t="shared" si="274"/>
        <v>T3</v>
      </c>
      <c r="AR894" s="24">
        <f t="shared" si="275"/>
        <v>4</v>
      </c>
      <c r="AS894" s="24">
        <f t="shared" si="276"/>
        <v>2</v>
      </c>
      <c r="AT894" s="24">
        <f t="shared" si="265"/>
        <v>6</v>
      </c>
      <c r="AU894" s="24">
        <f t="shared" si="266"/>
        <v>30</v>
      </c>
      <c r="AV894" s="24">
        <f t="shared" si="267"/>
        <v>1</v>
      </c>
      <c r="AW894" s="24">
        <f t="shared" si="268"/>
        <v>15500</v>
      </c>
      <c r="AX894" s="24">
        <f t="shared" si="259"/>
        <v>100</v>
      </c>
      <c r="AY894" s="24">
        <f t="shared" si="269"/>
        <v>1769</v>
      </c>
    </row>
    <row r="895" spans="31:51">
      <c r="AE895" s="24">
        <f t="shared" si="270"/>
        <v>26</v>
      </c>
      <c r="AF895" s="24">
        <f t="shared" si="260"/>
        <v>2220</v>
      </c>
      <c r="AG895" s="24" t="str">
        <f t="shared" si="271"/>
        <v>T2</v>
      </c>
      <c r="AH895" s="24">
        <f t="shared" si="262"/>
        <v>45</v>
      </c>
      <c r="AI895" s="24">
        <f t="shared" si="272"/>
        <v>37</v>
      </c>
      <c r="AJ895" s="24">
        <f t="shared" si="261"/>
        <v>101</v>
      </c>
      <c r="AK895" s="24">
        <f t="shared" si="263"/>
        <v>3115</v>
      </c>
      <c r="AL895" s="24">
        <f t="shared" si="264"/>
        <v>84000</v>
      </c>
      <c r="AM895" s="24">
        <f t="shared" si="264"/>
        <v>52620</v>
      </c>
      <c r="AO895" s="24">
        <f t="shared" si="273"/>
        <v>51</v>
      </c>
      <c r="AP895" s="24">
        <f t="shared" ref="AP895:AP936" si="277">VLOOKUP(AO895,$Z$3:$AC$57,MATCH(AP$3,$Z$3:$AC$3,0),FALSE)</f>
        <v>3330</v>
      </c>
      <c r="AQ895" s="24" t="str">
        <f t="shared" si="274"/>
        <v>T3</v>
      </c>
      <c r="AR895" s="24">
        <f t="shared" si="275"/>
        <v>4</v>
      </c>
      <c r="AS895" s="24">
        <f t="shared" si="276"/>
        <v>3</v>
      </c>
      <c r="AT895" s="24">
        <f t="shared" si="265"/>
        <v>6</v>
      </c>
      <c r="AU895" s="24">
        <f t="shared" si="266"/>
        <v>30</v>
      </c>
      <c r="AV895" s="24">
        <f t="shared" si="267"/>
        <v>1</v>
      </c>
      <c r="AW895" s="24">
        <f t="shared" si="268"/>
        <v>15500</v>
      </c>
      <c r="AX895" s="24">
        <f t="shared" ref="AX895:AX936" si="278">VLOOKUP(AO895,$Z$3:$AC$57,MATCH(AX$3,$Z$3:$AC$3,0),FALSE)</f>
        <v>100</v>
      </c>
      <c r="AY895" s="24">
        <f t="shared" si="269"/>
        <v>1951</v>
      </c>
    </row>
    <row r="896" spans="31:51">
      <c r="AE896" s="24">
        <f t="shared" si="270"/>
        <v>26</v>
      </c>
      <c r="AF896" s="24">
        <f t="shared" si="260"/>
        <v>2220</v>
      </c>
      <c r="AG896" s="24" t="str">
        <f t="shared" si="271"/>
        <v>T2</v>
      </c>
      <c r="AH896" s="24">
        <f t="shared" si="262"/>
        <v>45</v>
      </c>
      <c r="AI896" s="24">
        <f t="shared" si="272"/>
        <v>38</v>
      </c>
      <c r="AJ896" s="24">
        <f t="shared" si="261"/>
        <v>101</v>
      </c>
      <c r="AK896" s="24">
        <f t="shared" si="263"/>
        <v>3260</v>
      </c>
      <c r="AL896" s="24">
        <f t="shared" si="264"/>
        <v>94000</v>
      </c>
      <c r="AM896" s="24">
        <f t="shared" si="264"/>
        <v>58770</v>
      </c>
      <c r="AO896" s="24">
        <f t="shared" si="273"/>
        <v>51</v>
      </c>
      <c r="AP896" s="24">
        <f t="shared" si="277"/>
        <v>3330</v>
      </c>
      <c r="AQ896" s="24" t="str">
        <f t="shared" si="274"/>
        <v>T3</v>
      </c>
      <c r="AR896" s="24">
        <f t="shared" si="275"/>
        <v>4</v>
      </c>
      <c r="AS896" s="24">
        <f t="shared" si="276"/>
        <v>4</v>
      </c>
      <c r="AT896" s="24">
        <f t="shared" si="265"/>
        <v>6</v>
      </c>
      <c r="AU896" s="24">
        <f t="shared" si="266"/>
        <v>30</v>
      </c>
      <c r="AV896" s="24">
        <f t="shared" si="267"/>
        <v>1</v>
      </c>
      <c r="AW896" s="24">
        <f t="shared" si="268"/>
        <v>15500</v>
      </c>
      <c r="AX896" s="24">
        <f t="shared" si="278"/>
        <v>100</v>
      </c>
      <c r="AY896" s="24">
        <f t="shared" si="269"/>
        <v>2133</v>
      </c>
    </row>
    <row r="897" spans="31:51">
      <c r="AE897" s="24">
        <f t="shared" si="270"/>
        <v>26</v>
      </c>
      <c r="AF897" s="24">
        <f t="shared" si="260"/>
        <v>2220</v>
      </c>
      <c r="AG897" s="24" t="str">
        <f t="shared" si="271"/>
        <v>T2</v>
      </c>
      <c r="AH897" s="24">
        <f t="shared" si="262"/>
        <v>45</v>
      </c>
      <c r="AI897" s="24">
        <f t="shared" si="272"/>
        <v>39</v>
      </c>
      <c r="AJ897" s="24">
        <f t="shared" si="261"/>
        <v>101</v>
      </c>
      <c r="AK897" s="24">
        <f t="shared" si="263"/>
        <v>3405</v>
      </c>
      <c r="AL897" s="24">
        <f t="shared" si="264"/>
        <v>104000</v>
      </c>
      <c r="AM897" s="24">
        <f t="shared" si="264"/>
        <v>64890</v>
      </c>
      <c r="AO897" s="24">
        <f t="shared" si="273"/>
        <v>51</v>
      </c>
      <c r="AP897" s="24">
        <f t="shared" si="277"/>
        <v>3330</v>
      </c>
      <c r="AQ897" s="24" t="str">
        <f t="shared" si="274"/>
        <v>T3</v>
      </c>
      <c r="AR897" s="24">
        <f t="shared" si="275"/>
        <v>5</v>
      </c>
      <c r="AS897" s="24">
        <f t="shared" si="276"/>
        <v>0</v>
      </c>
      <c r="AT897" s="24">
        <f t="shared" si="265"/>
        <v>6</v>
      </c>
      <c r="AU897" s="24">
        <f t="shared" si="266"/>
        <v>45</v>
      </c>
      <c r="AV897" s="24">
        <f t="shared" si="267"/>
        <v>1</v>
      </c>
      <c r="AW897" s="24">
        <f t="shared" si="268"/>
        <v>19000</v>
      </c>
      <c r="AX897" s="24">
        <f t="shared" si="278"/>
        <v>100</v>
      </c>
      <c r="AY897" s="24">
        <f t="shared" si="269"/>
        <v>2345</v>
      </c>
    </row>
    <row r="898" spans="31:51">
      <c r="AE898" s="24">
        <f t="shared" si="270"/>
        <v>26</v>
      </c>
      <c r="AF898" s="24">
        <f t="shared" si="260"/>
        <v>2220</v>
      </c>
      <c r="AG898" s="24" t="str">
        <f t="shared" si="271"/>
        <v>T2</v>
      </c>
      <c r="AH898" s="24">
        <f t="shared" si="262"/>
        <v>45</v>
      </c>
      <c r="AI898" s="24">
        <f t="shared" si="272"/>
        <v>40</v>
      </c>
      <c r="AJ898" s="24">
        <f t="shared" si="261"/>
        <v>101</v>
      </c>
      <c r="AK898" s="24">
        <f t="shared" si="263"/>
        <v>3550</v>
      </c>
      <c r="AL898" s="24">
        <f t="shared" si="264"/>
        <v>114000</v>
      </c>
      <c r="AM898" s="24">
        <f t="shared" si="264"/>
        <v>71040</v>
      </c>
      <c r="AO898" s="24">
        <f t="shared" si="273"/>
        <v>51</v>
      </c>
      <c r="AP898" s="24">
        <f t="shared" si="277"/>
        <v>3330</v>
      </c>
      <c r="AQ898" s="24" t="str">
        <f t="shared" si="274"/>
        <v>T3</v>
      </c>
      <c r="AR898" s="24">
        <f t="shared" si="275"/>
        <v>5</v>
      </c>
      <c r="AS898" s="24">
        <f t="shared" si="276"/>
        <v>1</v>
      </c>
      <c r="AT898" s="24">
        <f t="shared" si="265"/>
        <v>6</v>
      </c>
      <c r="AU898" s="24">
        <f t="shared" si="266"/>
        <v>45</v>
      </c>
      <c r="AV898" s="24">
        <f t="shared" si="267"/>
        <v>1</v>
      </c>
      <c r="AW898" s="24">
        <f t="shared" si="268"/>
        <v>113000</v>
      </c>
      <c r="AX898" s="24">
        <f t="shared" si="278"/>
        <v>100</v>
      </c>
      <c r="AY898" s="24">
        <f t="shared" si="269"/>
        <v>2557</v>
      </c>
    </row>
    <row r="899" spans="31:51">
      <c r="AE899" s="24">
        <f t="shared" si="270"/>
        <v>26</v>
      </c>
      <c r="AF899" s="24">
        <f t="shared" si="260"/>
        <v>2220</v>
      </c>
      <c r="AG899" s="24" t="str">
        <f t="shared" si="271"/>
        <v>T2</v>
      </c>
      <c r="AH899" s="24">
        <f t="shared" si="262"/>
        <v>45</v>
      </c>
      <c r="AI899" s="24">
        <f t="shared" si="272"/>
        <v>41</v>
      </c>
      <c r="AJ899" s="24">
        <f t="shared" si="261"/>
        <v>101</v>
      </c>
      <c r="AK899" s="24">
        <f t="shared" si="263"/>
        <v>3695</v>
      </c>
      <c r="AL899" s="24">
        <f t="shared" si="264"/>
        <v>125000</v>
      </c>
      <c r="AM899" s="24">
        <f t="shared" si="264"/>
        <v>77190</v>
      </c>
      <c r="AO899" s="24">
        <f t="shared" si="273"/>
        <v>51</v>
      </c>
      <c r="AP899" s="24">
        <f t="shared" si="277"/>
        <v>3330</v>
      </c>
      <c r="AQ899" s="24" t="str">
        <f t="shared" si="274"/>
        <v>T3</v>
      </c>
      <c r="AR899" s="24">
        <f t="shared" si="275"/>
        <v>5</v>
      </c>
      <c r="AS899" s="24">
        <f t="shared" si="276"/>
        <v>2</v>
      </c>
      <c r="AT899" s="24">
        <f t="shared" si="265"/>
        <v>6</v>
      </c>
      <c r="AU899" s="24">
        <f t="shared" si="266"/>
        <v>45</v>
      </c>
      <c r="AV899" s="24">
        <f t="shared" si="267"/>
        <v>1</v>
      </c>
      <c r="AW899" s="24">
        <f t="shared" si="268"/>
        <v>113000</v>
      </c>
      <c r="AX899" s="24">
        <f t="shared" si="278"/>
        <v>100</v>
      </c>
      <c r="AY899" s="24">
        <f t="shared" si="269"/>
        <v>2769</v>
      </c>
    </row>
    <row r="900" spans="31:51">
      <c r="AE900" s="24">
        <f t="shared" si="270"/>
        <v>26</v>
      </c>
      <c r="AF900" s="24">
        <f t="shared" ref="AF900:AF963" si="279">VLOOKUP(AE900,$Z$3:$AC$57,MATCH(AF$3,$Z$3:$AC$3,0),FALSE)</f>
        <v>2220</v>
      </c>
      <c r="AG900" s="24" t="str">
        <f t="shared" si="271"/>
        <v>T2</v>
      </c>
      <c r="AH900" s="24">
        <f t="shared" si="262"/>
        <v>45</v>
      </c>
      <c r="AI900" s="24">
        <f t="shared" si="272"/>
        <v>42</v>
      </c>
      <c r="AJ900" s="24">
        <f t="shared" ref="AJ900:AJ963" si="280">VLOOKUP(AE900,$Z$3:$AC$57,MATCH(AJ$3,$Z$3:$AC$3,0),FALSE)</f>
        <v>101</v>
      </c>
      <c r="AK900" s="24">
        <f t="shared" si="263"/>
        <v>3840</v>
      </c>
      <c r="AL900" s="24">
        <f t="shared" si="264"/>
        <v>135000</v>
      </c>
      <c r="AM900" s="24">
        <f t="shared" si="264"/>
        <v>83310</v>
      </c>
      <c r="AO900" s="24">
        <f t="shared" si="273"/>
        <v>51</v>
      </c>
      <c r="AP900" s="24">
        <f t="shared" si="277"/>
        <v>3330</v>
      </c>
      <c r="AQ900" s="24" t="str">
        <f t="shared" si="274"/>
        <v>T3</v>
      </c>
      <c r="AR900" s="24">
        <f t="shared" si="275"/>
        <v>5</v>
      </c>
      <c r="AS900" s="24">
        <f t="shared" si="276"/>
        <v>3</v>
      </c>
      <c r="AT900" s="24">
        <f t="shared" si="265"/>
        <v>6</v>
      </c>
      <c r="AU900" s="24">
        <f t="shared" si="266"/>
        <v>45</v>
      </c>
      <c r="AV900" s="24">
        <f t="shared" si="267"/>
        <v>1</v>
      </c>
      <c r="AW900" s="24">
        <f t="shared" si="268"/>
        <v>113000</v>
      </c>
      <c r="AX900" s="24">
        <f t="shared" si="278"/>
        <v>100</v>
      </c>
      <c r="AY900" s="24">
        <f t="shared" si="269"/>
        <v>2981</v>
      </c>
    </row>
    <row r="901" spans="31:51">
      <c r="AE901" s="24">
        <f t="shared" si="270"/>
        <v>26</v>
      </c>
      <c r="AF901" s="24">
        <f t="shared" si="279"/>
        <v>2220</v>
      </c>
      <c r="AG901" s="24" t="str">
        <f t="shared" si="271"/>
        <v>T2</v>
      </c>
      <c r="AH901" s="24">
        <f t="shared" ref="AH901:AH964" si="281">VLOOKUP(VLOOKUP(AG901,$B$3:$D$6,3,FALSE),$F$3:$G$9,2,FALSE)</f>
        <v>45</v>
      </c>
      <c r="AI901" s="24">
        <f t="shared" si="272"/>
        <v>43</v>
      </c>
      <c r="AJ901" s="24">
        <f t="shared" si="280"/>
        <v>101</v>
      </c>
      <c r="AK901" s="24">
        <f t="shared" ref="AK901:AK964" si="282">VLOOKUP(AI901,$T$3:$X$63,MATCH("累计属性",$T$3:$X$3,0),FALSE)</f>
        <v>3985</v>
      </c>
      <c r="AL901" s="24">
        <f t="shared" ref="AL901:AM964" si="283">VLOOKUP($AI901,$T$3:$X$63,MATCH(AL$3,$T$3:$X$3,0),FALSE)</f>
        <v>145000</v>
      </c>
      <c r="AM901" s="24">
        <f t="shared" si="283"/>
        <v>89460</v>
      </c>
      <c r="AO901" s="24">
        <f t="shared" si="273"/>
        <v>51</v>
      </c>
      <c r="AP901" s="24">
        <f t="shared" si="277"/>
        <v>3330</v>
      </c>
      <c r="AQ901" s="24" t="str">
        <f t="shared" si="274"/>
        <v>T3</v>
      </c>
      <c r="AR901" s="24">
        <f t="shared" si="275"/>
        <v>5</v>
      </c>
      <c r="AS901" s="24">
        <f t="shared" si="276"/>
        <v>4</v>
      </c>
      <c r="AT901" s="24">
        <f t="shared" ref="AT901:AT964" si="284">VLOOKUP($AQ901,$B$3:$D$6,MATCH(AT$3,$B$3:$D$3,0),FALSE)</f>
        <v>6</v>
      </c>
      <c r="AU901" s="24">
        <f t="shared" ref="AU901:AU964" si="285">VLOOKUP($AR901,$F$3:$G$9,MATCH(AU$3,$F$3:$G$3,0),FALSE)</f>
        <v>45</v>
      </c>
      <c r="AV901" s="24">
        <f t="shared" ref="AV901:AV964" si="286">IF(AP901&lt;&gt;AP902,0,1)</f>
        <v>1</v>
      </c>
      <c r="AW901" s="24">
        <f t="shared" ref="AW901:AW936" si="287">VLOOKUP($AR901&amp;"星"&amp;$AS901&amp;"亮",$I$3:$R$57,MATCH(AW$3,$I$3:$R$3,0),FALSE)</f>
        <v>113000</v>
      </c>
      <c r="AX901" s="24">
        <f t="shared" si="278"/>
        <v>100</v>
      </c>
      <c r="AY901" s="24">
        <f t="shared" ref="AY901:AY964" si="288">VLOOKUP($AR901&amp;"星"&amp;$AS901&amp;"亮",$I$3:$R$57,MATCH(AY$3,$I$3:$R$3,0),FALSE)</f>
        <v>3193</v>
      </c>
    </row>
    <row r="902" spans="31:51">
      <c r="AE902" s="24">
        <f t="shared" ref="AE902:AE965" si="289">IF(AH901=AI901,AE901+1,AE901)</f>
        <v>26</v>
      </c>
      <c r="AF902" s="24">
        <f t="shared" si="279"/>
        <v>2220</v>
      </c>
      <c r="AG902" s="24" t="str">
        <f t="shared" ref="AG902:AG965" si="290">"T"&amp;LEFT(AF902,1)</f>
        <v>T2</v>
      </c>
      <c r="AH902" s="24">
        <f t="shared" si="281"/>
        <v>45</v>
      </c>
      <c r="AI902" s="24">
        <f t="shared" ref="AI902:AI965" si="291">IF(AH901=AI901,1,AI901+1)</f>
        <v>44</v>
      </c>
      <c r="AJ902" s="24">
        <f t="shared" si="280"/>
        <v>101</v>
      </c>
      <c r="AK902" s="24">
        <f t="shared" si="282"/>
        <v>4130</v>
      </c>
      <c r="AL902" s="24">
        <f t="shared" si="283"/>
        <v>155000</v>
      </c>
      <c r="AM902" s="24">
        <f t="shared" si="283"/>
        <v>95580</v>
      </c>
      <c r="AO902" s="24">
        <f t="shared" si="273"/>
        <v>51</v>
      </c>
      <c r="AP902" s="24">
        <f t="shared" si="277"/>
        <v>3330</v>
      </c>
      <c r="AQ902" s="24" t="str">
        <f t="shared" si="274"/>
        <v>T3</v>
      </c>
      <c r="AR902" s="24">
        <f t="shared" si="275"/>
        <v>5</v>
      </c>
      <c r="AS902" s="24">
        <f t="shared" si="276"/>
        <v>5</v>
      </c>
      <c r="AT902" s="24">
        <f t="shared" si="284"/>
        <v>6</v>
      </c>
      <c r="AU902" s="24">
        <f t="shared" si="285"/>
        <v>45</v>
      </c>
      <c r="AV902" s="24">
        <f t="shared" si="286"/>
        <v>1</v>
      </c>
      <c r="AW902" s="24">
        <f t="shared" si="287"/>
        <v>113000</v>
      </c>
      <c r="AX902" s="24">
        <f t="shared" si="278"/>
        <v>100</v>
      </c>
      <c r="AY902" s="24">
        <f t="shared" si="288"/>
        <v>3405</v>
      </c>
    </row>
    <row r="903" spans="31:51">
      <c r="AE903" s="24">
        <f t="shared" si="289"/>
        <v>26</v>
      </c>
      <c r="AF903" s="24">
        <f t="shared" si="279"/>
        <v>2220</v>
      </c>
      <c r="AG903" s="24" t="str">
        <f t="shared" si="290"/>
        <v>T2</v>
      </c>
      <c r="AH903" s="24">
        <f t="shared" si="281"/>
        <v>45</v>
      </c>
      <c r="AI903" s="24">
        <f t="shared" si="291"/>
        <v>45</v>
      </c>
      <c r="AJ903" s="24">
        <f t="shared" si="280"/>
        <v>101</v>
      </c>
      <c r="AK903" s="24">
        <f t="shared" si="282"/>
        <v>4275</v>
      </c>
      <c r="AL903" s="24">
        <f t="shared" si="283"/>
        <v>165000</v>
      </c>
      <c r="AM903" s="24">
        <f t="shared" si="283"/>
        <v>101730</v>
      </c>
      <c r="AO903" s="24">
        <f t="shared" si="273"/>
        <v>51</v>
      </c>
      <c r="AP903" s="24">
        <f t="shared" si="277"/>
        <v>3330</v>
      </c>
      <c r="AQ903" s="24" t="str">
        <f t="shared" si="274"/>
        <v>T3</v>
      </c>
      <c r="AR903" s="24">
        <f t="shared" si="275"/>
        <v>6</v>
      </c>
      <c r="AS903" s="24">
        <f t="shared" si="276"/>
        <v>0</v>
      </c>
      <c r="AT903" s="24">
        <f t="shared" si="284"/>
        <v>6</v>
      </c>
      <c r="AU903" s="24">
        <f t="shared" si="285"/>
        <v>60</v>
      </c>
      <c r="AV903" s="24">
        <f t="shared" si="286"/>
        <v>1</v>
      </c>
      <c r="AW903" s="24">
        <f t="shared" si="287"/>
        <v>138000</v>
      </c>
      <c r="AX903" s="24">
        <f t="shared" si="278"/>
        <v>100</v>
      </c>
      <c r="AY903" s="24">
        <f t="shared" si="288"/>
        <v>3632</v>
      </c>
    </row>
    <row r="904" spans="31:51">
      <c r="AE904" s="24">
        <f t="shared" si="289"/>
        <v>27</v>
      </c>
      <c r="AF904" s="24">
        <f t="shared" si="279"/>
        <v>2230</v>
      </c>
      <c r="AG904" s="24" t="str">
        <f t="shared" si="290"/>
        <v>T2</v>
      </c>
      <c r="AH904" s="24">
        <f t="shared" si="281"/>
        <v>45</v>
      </c>
      <c r="AI904" s="24">
        <f t="shared" si="291"/>
        <v>1</v>
      </c>
      <c r="AJ904" s="24">
        <f t="shared" si="280"/>
        <v>100</v>
      </c>
      <c r="AK904" s="24">
        <f t="shared" si="282"/>
        <v>25</v>
      </c>
      <c r="AL904" s="24">
        <f t="shared" si="283"/>
        <v>80</v>
      </c>
      <c r="AM904" s="24">
        <f t="shared" si="283"/>
        <v>30</v>
      </c>
      <c r="AO904" s="24">
        <f t="shared" si="273"/>
        <v>51</v>
      </c>
      <c r="AP904" s="24">
        <f t="shared" si="277"/>
        <v>3330</v>
      </c>
      <c r="AQ904" s="24" t="str">
        <f t="shared" si="274"/>
        <v>T3</v>
      </c>
      <c r="AR904" s="24">
        <f t="shared" si="275"/>
        <v>6</v>
      </c>
      <c r="AS904" s="24">
        <f t="shared" si="276"/>
        <v>1</v>
      </c>
      <c r="AT904" s="24">
        <f t="shared" si="284"/>
        <v>6</v>
      </c>
      <c r="AU904" s="24">
        <f t="shared" si="285"/>
        <v>60</v>
      </c>
      <c r="AV904" s="24">
        <f t="shared" si="286"/>
        <v>1</v>
      </c>
      <c r="AW904" s="24">
        <f t="shared" si="287"/>
        <v>965000</v>
      </c>
      <c r="AX904" s="24">
        <f t="shared" si="278"/>
        <v>100</v>
      </c>
      <c r="AY904" s="24">
        <f t="shared" si="288"/>
        <v>3860</v>
      </c>
    </row>
    <row r="905" spans="31:51">
      <c r="AE905" s="24">
        <f t="shared" si="289"/>
        <v>27</v>
      </c>
      <c r="AF905" s="24">
        <f t="shared" si="279"/>
        <v>2230</v>
      </c>
      <c r="AG905" s="24" t="str">
        <f t="shared" si="290"/>
        <v>T2</v>
      </c>
      <c r="AH905" s="24">
        <f t="shared" si="281"/>
        <v>45</v>
      </c>
      <c r="AI905" s="24">
        <f t="shared" si="291"/>
        <v>2</v>
      </c>
      <c r="AJ905" s="24">
        <f t="shared" si="280"/>
        <v>100</v>
      </c>
      <c r="AK905" s="24">
        <f t="shared" si="282"/>
        <v>50</v>
      </c>
      <c r="AL905" s="24">
        <f t="shared" si="283"/>
        <v>120</v>
      </c>
      <c r="AM905" s="24">
        <f t="shared" si="283"/>
        <v>300</v>
      </c>
      <c r="AO905" s="24">
        <f t="shared" si="273"/>
        <v>51</v>
      </c>
      <c r="AP905" s="24">
        <f t="shared" si="277"/>
        <v>3330</v>
      </c>
      <c r="AQ905" s="24" t="str">
        <f t="shared" si="274"/>
        <v>T3</v>
      </c>
      <c r="AR905" s="24">
        <f t="shared" si="275"/>
        <v>6</v>
      </c>
      <c r="AS905" s="24">
        <f t="shared" si="276"/>
        <v>2</v>
      </c>
      <c r="AT905" s="24">
        <f t="shared" si="284"/>
        <v>6</v>
      </c>
      <c r="AU905" s="24">
        <f t="shared" si="285"/>
        <v>60</v>
      </c>
      <c r="AV905" s="24">
        <f t="shared" si="286"/>
        <v>1</v>
      </c>
      <c r="AW905" s="24">
        <f t="shared" si="287"/>
        <v>965000</v>
      </c>
      <c r="AX905" s="24">
        <f t="shared" si="278"/>
        <v>100</v>
      </c>
      <c r="AY905" s="24">
        <f t="shared" si="288"/>
        <v>4088</v>
      </c>
    </row>
    <row r="906" spans="31:51">
      <c r="AE906" s="24">
        <f t="shared" si="289"/>
        <v>27</v>
      </c>
      <c r="AF906" s="24">
        <f t="shared" si="279"/>
        <v>2230</v>
      </c>
      <c r="AG906" s="24" t="str">
        <f t="shared" si="290"/>
        <v>T2</v>
      </c>
      <c r="AH906" s="24">
        <f t="shared" si="281"/>
        <v>45</v>
      </c>
      <c r="AI906" s="24">
        <f t="shared" si="291"/>
        <v>3</v>
      </c>
      <c r="AJ906" s="24">
        <f t="shared" si="280"/>
        <v>100</v>
      </c>
      <c r="AK906" s="24">
        <f t="shared" si="282"/>
        <v>75</v>
      </c>
      <c r="AL906" s="24">
        <f t="shared" si="283"/>
        <v>150</v>
      </c>
      <c r="AM906" s="24">
        <f t="shared" si="283"/>
        <v>570</v>
      </c>
      <c r="AO906" s="24">
        <f t="shared" si="273"/>
        <v>51</v>
      </c>
      <c r="AP906" s="24">
        <f t="shared" si="277"/>
        <v>3330</v>
      </c>
      <c r="AQ906" s="24" t="str">
        <f t="shared" si="274"/>
        <v>T3</v>
      </c>
      <c r="AR906" s="24">
        <f t="shared" si="275"/>
        <v>6</v>
      </c>
      <c r="AS906" s="24">
        <f t="shared" si="276"/>
        <v>3</v>
      </c>
      <c r="AT906" s="24">
        <f t="shared" si="284"/>
        <v>6</v>
      </c>
      <c r="AU906" s="24">
        <f t="shared" si="285"/>
        <v>60</v>
      </c>
      <c r="AV906" s="24">
        <f t="shared" si="286"/>
        <v>1</v>
      </c>
      <c r="AW906" s="24">
        <f t="shared" si="287"/>
        <v>965000</v>
      </c>
      <c r="AX906" s="24">
        <f t="shared" si="278"/>
        <v>100</v>
      </c>
      <c r="AY906" s="24">
        <f t="shared" si="288"/>
        <v>4316</v>
      </c>
    </row>
    <row r="907" spans="31:51">
      <c r="AE907" s="24">
        <f t="shared" si="289"/>
        <v>27</v>
      </c>
      <c r="AF907" s="24">
        <f t="shared" si="279"/>
        <v>2230</v>
      </c>
      <c r="AG907" s="24" t="str">
        <f t="shared" si="290"/>
        <v>T2</v>
      </c>
      <c r="AH907" s="24">
        <f t="shared" si="281"/>
        <v>45</v>
      </c>
      <c r="AI907" s="24">
        <f t="shared" si="291"/>
        <v>4</v>
      </c>
      <c r="AJ907" s="24">
        <f t="shared" si="280"/>
        <v>100</v>
      </c>
      <c r="AK907" s="24">
        <f t="shared" si="282"/>
        <v>100</v>
      </c>
      <c r="AL907" s="24">
        <f t="shared" si="283"/>
        <v>190</v>
      </c>
      <c r="AM907" s="24">
        <f t="shared" si="283"/>
        <v>870</v>
      </c>
      <c r="AO907" s="24">
        <f t="shared" si="273"/>
        <v>51</v>
      </c>
      <c r="AP907" s="24">
        <f t="shared" si="277"/>
        <v>3330</v>
      </c>
      <c r="AQ907" s="24" t="str">
        <f t="shared" si="274"/>
        <v>T3</v>
      </c>
      <c r="AR907" s="24">
        <f t="shared" si="275"/>
        <v>6</v>
      </c>
      <c r="AS907" s="24">
        <f t="shared" si="276"/>
        <v>4</v>
      </c>
      <c r="AT907" s="24">
        <f t="shared" si="284"/>
        <v>6</v>
      </c>
      <c r="AU907" s="24">
        <f t="shared" si="285"/>
        <v>60</v>
      </c>
      <c r="AV907" s="24">
        <f t="shared" si="286"/>
        <v>1</v>
      </c>
      <c r="AW907" s="24">
        <f t="shared" si="287"/>
        <v>965000</v>
      </c>
      <c r="AX907" s="24">
        <f t="shared" si="278"/>
        <v>100</v>
      </c>
      <c r="AY907" s="24">
        <f t="shared" si="288"/>
        <v>4544</v>
      </c>
    </row>
    <row r="908" spans="31:51">
      <c r="AE908" s="24">
        <f t="shared" si="289"/>
        <v>27</v>
      </c>
      <c r="AF908" s="24">
        <f t="shared" si="279"/>
        <v>2230</v>
      </c>
      <c r="AG908" s="24" t="str">
        <f t="shared" si="290"/>
        <v>T2</v>
      </c>
      <c r="AH908" s="24">
        <f t="shared" si="281"/>
        <v>45</v>
      </c>
      <c r="AI908" s="24">
        <f t="shared" si="291"/>
        <v>5</v>
      </c>
      <c r="AJ908" s="24">
        <f t="shared" si="280"/>
        <v>100</v>
      </c>
      <c r="AK908" s="24">
        <f t="shared" si="282"/>
        <v>125</v>
      </c>
      <c r="AL908" s="24">
        <f t="shared" si="283"/>
        <v>230</v>
      </c>
      <c r="AM908" s="24">
        <f t="shared" si="283"/>
        <v>1140</v>
      </c>
      <c r="AO908" s="24">
        <f t="shared" si="273"/>
        <v>51</v>
      </c>
      <c r="AP908" s="24">
        <f t="shared" si="277"/>
        <v>3330</v>
      </c>
      <c r="AQ908" s="24" t="str">
        <f t="shared" si="274"/>
        <v>T3</v>
      </c>
      <c r="AR908" s="24">
        <f t="shared" si="275"/>
        <v>6</v>
      </c>
      <c r="AS908" s="24">
        <f t="shared" si="276"/>
        <v>5</v>
      </c>
      <c r="AT908" s="24">
        <f t="shared" si="284"/>
        <v>6</v>
      </c>
      <c r="AU908" s="24">
        <f t="shared" si="285"/>
        <v>60</v>
      </c>
      <c r="AV908" s="24">
        <f t="shared" si="286"/>
        <v>1</v>
      </c>
      <c r="AW908" s="24">
        <f t="shared" si="287"/>
        <v>965000</v>
      </c>
      <c r="AX908" s="24">
        <f t="shared" si="278"/>
        <v>100</v>
      </c>
      <c r="AY908" s="24">
        <f t="shared" si="288"/>
        <v>4772</v>
      </c>
    </row>
    <row r="909" spans="31:51">
      <c r="AE909" s="24">
        <f t="shared" si="289"/>
        <v>27</v>
      </c>
      <c r="AF909" s="24">
        <f t="shared" si="279"/>
        <v>2230</v>
      </c>
      <c r="AG909" s="24" t="str">
        <f t="shared" si="290"/>
        <v>T2</v>
      </c>
      <c r="AH909" s="24">
        <f t="shared" si="281"/>
        <v>45</v>
      </c>
      <c r="AI909" s="24">
        <f t="shared" si="291"/>
        <v>6</v>
      </c>
      <c r="AJ909" s="24">
        <f t="shared" si="280"/>
        <v>100</v>
      </c>
      <c r="AK909" s="24">
        <f t="shared" si="282"/>
        <v>170</v>
      </c>
      <c r="AL909" s="24">
        <f t="shared" si="283"/>
        <v>350</v>
      </c>
      <c r="AM909" s="24">
        <f t="shared" si="283"/>
        <v>960</v>
      </c>
      <c r="AO909" s="24">
        <f t="shared" si="273"/>
        <v>51</v>
      </c>
      <c r="AP909" s="24">
        <f t="shared" si="277"/>
        <v>3330</v>
      </c>
      <c r="AQ909" s="24" t="str">
        <f t="shared" si="274"/>
        <v>T3</v>
      </c>
      <c r="AR909" s="24">
        <f t="shared" si="275"/>
        <v>6</v>
      </c>
      <c r="AS909" s="24">
        <f t="shared" si="276"/>
        <v>6</v>
      </c>
      <c r="AT909" s="24">
        <f t="shared" si="284"/>
        <v>6</v>
      </c>
      <c r="AU909" s="24">
        <f t="shared" si="285"/>
        <v>60</v>
      </c>
      <c r="AV909" s="24">
        <f t="shared" si="286"/>
        <v>0</v>
      </c>
      <c r="AW909" s="24">
        <f t="shared" si="287"/>
        <v>965000</v>
      </c>
      <c r="AX909" s="24">
        <f t="shared" si="278"/>
        <v>100</v>
      </c>
      <c r="AY909" s="24">
        <f t="shared" si="288"/>
        <v>5000</v>
      </c>
    </row>
    <row r="910" spans="31:51">
      <c r="AE910" s="24">
        <f t="shared" si="289"/>
        <v>27</v>
      </c>
      <c r="AF910" s="24">
        <f t="shared" si="279"/>
        <v>2230</v>
      </c>
      <c r="AG910" s="24" t="str">
        <f t="shared" si="290"/>
        <v>T2</v>
      </c>
      <c r="AH910" s="24">
        <f t="shared" si="281"/>
        <v>45</v>
      </c>
      <c r="AI910" s="24">
        <f t="shared" si="291"/>
        <v>7</v>
      </c>
      <c r="AJ910" s="24">
        <f t="shared" si="280"/>
        <v>100</v>
      </c>
      <c r="AK910" s="24">
        <f t="shared" si="282"/>
        <v>215</v>
      </c>
      <c r="AL910" s="24">
        <f t="shared" si="283"/>
        <v>550</v>
      </c>
      <c r="AM910" s="24">
        <f t="shared" si="283"/>
        <v>1470</v>
      </c>
      <c r="AO910" s="24">
        <f t="shared" si="273"/>
        <v>52</v>
      </c>
      <c r="AP910" s="24">
        <f t="shared" si="277"/>
        <v>3340</v>
      </c>
      <c r="AQ910" s="24" t="str">
        <f t="shared" si="274"/>
        <v>T3</v>
      </c>
      <c r="AR910" s="24">
        <f t="shared" si="275"/>
        <v>3</v>
      </c>
      <c r="AS910" s="24">
        <f t="shared" si="276"/>
        <v>0</v>
      </c>
      <c r="AT910" s="24">
        <f t="shared" si="284"/>
        <v>6</v>
      </c>
      <c r="AU910" s="24">
        <f t="shared" si="285"/>
        <v>20</v>
      </c>
      <c r="AV910" s="24">
        <f t="shared" si="286"/>
        <v>1</v>
      </c>
      <c r="AW910" s="24">
        <f t="shared" si="287"/>
        <v>650</v>
      </c>
      <c r="AX910" s="24">
        <f t="shared" si="278"/>
        <v>100</v>
      </c>
      <c r="AY910" s="24">
        <f t="shared" si="288"/>
        <v>737</v>
      </c>
    </row>
    <row r="911" spans="31:51">
      <c r="AE911" s="24">
        <f t="shared" si="289"/>
        <v>27</v>
      </c>
      <c r="AF911" s="24">
        <f t="shared" si="279"/>
        <v>2230</v>
      </c>
      <c r="AG911" s="24" t="str">
        <f t="shared" si="290"/>
        <v>T2</v>
      </c>
      <c r="AH911" s="24">
        <f t="shared" si="281"/>
        <v>45</v>
      </c>
      <c r="AI911" s="24">
        <f t="shared" si="291"/>
        <v>8</v>
      </c>
      <c r="AJ911" s="24">
        <f t="shared" si="280"/>
        <v>100</v>
      </c>
      <c r="AK911" s="24">
        <f t="shared" si="282"/>
        <v>260</v>
      </c>
      <c r="AL911" s="24">
        <f t="shared" si="283"/>
        <v>700</v>
      </c>
      <c r="AM911" s="24">
        <f t="shared" si="283"/>
        <v>1950</v>
      </c>
      <c r="AO911" s="24">
        <f t="shared" si="273"/>
        <v>52</v>
      </c>
      <c r="AP911" s="24">
        <f t="shared" si="277"/>
        <v>3340</v>
      </c>
      <c r="AQ911" s="24" t="str">
        <f t="shared" si="274"/>
        <v>T3</v>
      </c>
      <c r="AR911" s="24">
        <f t="shared" si="275"/>
        <v>3</v>
      </c>
      <c r="AS911" s="24">
        <f t="shared" si="276"/>
        <v>1</v>
      </c>
      <c r="AT911" s="24">
        <f t="shared" si="284"/>
        <v>6</v>
      </c>
      <c r="AU911" s="24">
        <f t="shared" si="285"/>
        <v>20</v>
      </c>
      <c r="AV911" s="24">
        <f t="shared" si="286"/>
        <v>1</v>
      </c>
      <c r="AW911" s="24">
        <f t="shared" si="287"/>
        <v>2600</v>
      </c>
      <c r="AX911" s="24">
        <f t="shared" si="278"/>
        <v>100</v>
      </c>
      <c r="AY911" s="24">
        <f t="shared" si="288"/>
        <v>899</v>
      </c>
    </row>
    <row r="912" spans="31:51">
      <c r="AE912" s="24">
        <f t="shared" si="289"/>
        <v>27</v>
      </c>
      <c r="AF912" s="24">
        <f t="shared" si="279"/>
        <v>2230</v>
      </c>
      <c r="AG912" s="24" t="str">
        <f t="shared" si="290"/>
        <v>T2</v>
      </c>
      <c r="AH912" s="24">
        <f t="shared" si="281"/>
        <v>45</v>
      </c>
      <c r="AI912" s="24">
        <f t="shared" si="291"/>
        <v>9</v>
      </c>
      <c r="AJ912" s="24">
        <f t="shared" si="280"/>
        <v>100</v>
      </c>
      <c r="AK912" s="24">
        <f t="shared" si="282"/>
        <v>305</v>
      </c>
      <c r="AL912" s="24">
        <f t="shared" si="283"/>
        <v>900</v>
      </c>
      <c r="AM912" s="24">
        <f t="shared" si="283"/>
        <v>2430</v>
      </c>
      <c r="AO912" s="24">
        <f t="shared" si="273"/>
        <v>52</v>
      </c>
      <c r="AP912" s="24">
        <f t="shared" si="277"/>
        <v>3340</v>
      </c>
      <c r="AQ912" s="24" t="str">
        <f t="shared" si="274"/>
        <v>T3</v>
      </c>
      <c r="AR912" s="24">
        <f t="shared" si="275"/>
        <v>3</v>
      </c>
      <c r="AS912" s="24">
        <f t="shared" si="276"/>
        <v>2</v>
      </c>
      <c r="AT912" s="24">
        <f t="shared" si="284"/>
        <v>6</v>
      </c>
      <c r="AU912" s="24">
        <f t="shared" si="285"/>
        <v>20</v>
      </c>
      <c r="AV912" s="24">
        <f t="shared" si="286"/>
        <v>1</v>
      </c>
      <c r="AW912" s="24">
        <f t="shared" si="287"/>
        <v>2600</v>
      </c>
      <c r="AX912" s="24">
        <f t="shared" si="278"/>
        <v>100</v>
      </c>
      <c r="AY912" s="24">
        <f t="shared" si="288"/>
        <v>1061</v>
      </c>
    </row>
    <row r="913" spans="31:51">
      <c r="AE913" s="24">
        <f t="shared" si="289"/>
        <v>27</v>
      </c>
      <c r="AF913" s="24">
        <f t="shared" si="279"/>
        <v>2230</v>
      </c>
      <c r="AG913" s="24" t="str">
        <f t="shared" si="290"/>
        <v>T2</v>
      </c>
      <c r="AH913" s="24">
        <f t="shared" si="281"/>
        <v>45</v>
      </c>
      <c r="AI913" s="24">
        <f t="shared" si="291"/>
        <v>10</v>
      </c>
      <c r="AJ913" s="24">
        <f t="shared" si="280"/>
        <v>100</v>
      </c>
      <c r="AK913" s="24">
        <f t="shared" si="282"/>
        <v>350</v>
      </c>
      <c r="AL913" s="24">
        <f t="shared" si="283"/>
        <v>1100</v>
      </c>
      <c r="AM913" s="24">
        <f t="shared" si="283"/>
        <v>2910</v>
      </c>
      <c r="AO913" s="24">
        <f t="shared" si="273"/>
        <v>52</v>
      </c>
      <c r="AP913" s="24">
        <f t="shared" si="277"/>
        <v>3340</v>
      </c>
      <c r="AQ913" s="24" t="str">
        <f t="shared" si="274"/>
        <v>T3</v>
      </c>
      <c r="AR913" s="24">
        <f t="shared" si="275"/>
        <v>3</v>
      </c>
      <c r="AS913" s="24">
        <f t="shared" si="276"/>
        <v>3</v>
      </c>
      <c r="AT913" s="24">
        <f t="shared" si="284"/>
        <v>6</v>
      </c>
      <c r="AU913" s="24">
        <f t="shared" si="285"/>
        <v>20</v>
      </c>
      <c r="AV913" s="24">
        <f t="shared" si="286"/>
        <v>1</v>
      </c>
      <c r="AW913" s="24">
        <f t="shared" si="287"/>
        <v>2600</v>
      </c>
      <c r="AX913" s="24">
        <f t="shared" si="278"/>
        <v>100</v>
      </c>
      <c r="AY913" s="24">
        <f t="shared" si="288"/>
        <v>1223</v>
      </c>
    </row>
    <row r="914" spans="31:51">
      <c r="AE914" s="24">
        <f t="shared" si="289"/>
        <v>27</v>
      </c>
      <c r="AF914" s="24">
        <f t="shared" si="279"/>
        <v>2230</v>
      </c>
      <c r="AG914" s="24" t="str">
        <f t="shared" si="290"/>
        <v>T2</v>
      </c>
      <c r="AH914" s="24">
        <f t="shared" si="281"/>
        <v>45</v>
      </c>
      <c r="AI914" s="24">
        <f t="shared" si="291"/>
        <v>11</v>
      </c>
      <c r="AJ914" s="24">
        <f t="shared" si="280"/>
        <v>100</v>
      </c>
      <c r="AK914" s="24">
        <f t="shared" si="282"/>
        <v>415</v>
      </c>
      <c r="AL914" s="24">
        <f t="shared" si="283"/>
        <v>200</v>
      </c>
      <c r="AM914" s="24">
        <f t="shared" si="283"/>
        <v>390</v>
      </c>
      <c r="AO914" s="24">
        <f t="shared" si="273"/>
        <v>52</v>
      </c>
      <c r="AP914" s="24">
        <f t="shared" si="277"/>
        <v>3340</v>
      </c>
      <c r="AQ914" s="24" t="str">
        <f t="shared" si="274"/>
        <v>T3</v>
      </c>
      <c r="AR914" s="24">
        <f t="shared" si="275"/>
        <v>4</v>
      </c>
      <c r="AS914" s="24">
        <f t="shared" si="276"/>
        <v>0</v>
      </c>
      <c r="AT914" s="24">
        <f t="shared" si="284"/>
        <v>6</v>
      </c>
      <c r="AU914" s="24">
        <f t="shared" si="285"/>
        <v>30</v>
      </c>
      <c r="AV914" s="24">
        <f t="shared" si="286"/>
        <v>1</v>
      </c>
      <c r="AW914" s="24">
        <f t="shared" si="287"/>
        <v>3100</v>
      </c>
      <c r="AX914" s="24">
        <f t="shared" si="278"/>
        <v>100</v>
      </c>
      <c r="AY914" s="24">
        <f t="shared" si="288"/>
        <v>1405</v>
      </c>
    </row>
    <row r="915" spans="31:51">
      <c r="AE915" s="24">
        <f t="shared" si="289"/>
        <v>27</v>
      </c>
      <c r="AF915" s="24">
        <f t="shared" si="279"/>
        <v>2230</v>
      </c>
      <c r="AG915" s="24" t="str">
        <f t="shared" si="290"/>
        <v>T2</v>
      </c>
      <c r="AH915" s="24">
        <f t="shared" si="281"/>
        <v>45</v>
      </c>
      <c r="AI915" s="24">
        <f t="shared" si="291"/>
        <v>12</v>
      </c>
      <c r="AJ915" s="24">
        <f t="shared" si="280"/>
        <v>100</v>
      </c>
      <c r="AK915" s="24">
        <f t="shared" si="282"/>
        <v>480</v>
      </c>
      <c r="AL915" s="24">
        <f t="shared" si="283"/>
        <v>650</v>
      </c>
      <c r="AM915" s="24">
        <f t="shared" si="283"/>
        <v>1170</v>
      </c>
      <c r="AO915" s="24">
        <f t="shared" si="273"/>
        <v>52</v>
      </c>
      <c r="AP915" s="24">
        <f t="shared" si="277"/>
        <v>3340</v>
      </c>
      <c r="AQ915" s="24" t="str">
        <f t="shared" si="274"/>
        <v>T3</v>
      </c>
      <c r="AR915" s="24">
        <f t="shared" si="275"/>
        <v>4</v>
      </c>
      <c r="AS915" s="24">
        <f t="shared" si="276"/>
        <v>1</v>
      </c>
      <c r="AT915" s="24">
        <f t="shared" si="284"/>
        <v>6</v>
      </c>
      <c r="AU915" s="24">
        <f t="shared" si="285"/>
        <v>30</v>
      </c>
      <c r="AV915" s="24">
        <f t="shared" si="286"/>
        <v>1</v>
      </c>
      <c r="AW915" s="24">
        <f t="shared" si="287"/>
        <v>15500</v>
      </c>
      <c r="AX915" s="24">
        <f t="shared" si="278"/>
        <v>100</v>
      </c>
      <c r="AY915" s="24">
        <f t="shared" si="288"/>
        <v>1587</v>
      </c>
    </row>
    <row r="916" spans="31:51">
      <c r="AE916" s="24">
        <f t="shared" si="289"/>
        <v>27</v>
      </c>
      <c r="AF916" s="24">
        <f t="shared" si="279"/>
        <v>2230</v>
      </c>
      <c r="AG916" s="24" t="str">
        <f t="shared" si="290"/>
        <v>T2</v>
      </c>
      <c r="AH916" s="24">
        <f t="shared" si="281"/>
        <v>45</v>
      </c>
      <c r="AI916" s="24">
        <f t="shared" si="291"/>
        <v>13</v>
      </c>
      <c r="AJ916" s="24">
        <f t="shared" si="280"/>
        <v>100</v>
      </c>
      <c r="AK916" s="24">
        <f t="shared" si="282"/>
        <v>545</v>
      </c>
      <c r="AL916" s="24">
        <f t="shared" si="283"/>
        <v>1100</v>
      </c>
      <c r="AM916" s="24">
        <f t="shared" si="283"/>
        <v>1980</v>
      </c>
      <c r="AO916" s="24">
        <f t="shared" si="273"/>
        <v>52</v>
      </c>
      <c r="AP916" s="24">
        <f t="shared" si="277"/>
        <v>3340</v>
      </c>
      <c r="AQ916" s="24" t="str">
        <f t="shared" si="274"/>
        <v>T3</v>
      </c>
      <c r="AR916" s="24">
        <f t="shared" si="275"/>
        <v>4</v>
      </c>
      <c r="AS916" s="24">
        <f t="shared" si="276"/>
        <v>2</v>
      </c>
      <c r="AT916" s="24">
        <f t="shared" si="284"/>
        <v>6</v>
      </c>
      <c r="AU916" s="24">
        <f t="shared" si="285"/>
        <v>30</v>
      </c>
      <c r="AV916" s="24">
        <f t="shared" si="286"/>
        <v>1</v>
      </c>
      <c r="AW916" s="24">
        <f t="shared" si="287"/>
        <v>15500</v>
      </c>
      <c r="AX916" s="24">
        <f t="shared" si="278"/>
        <v>100</v>
      </c>
      <c r="AY916" s="24">
        <f t="shared" si="288"/>
        <v>1769</v>
      </c>
    </row>
    <row r="917" spans="31:51">
      <c r="AE917" s="24">
        <f t="shared" si="289"/>
        <v>27</v>
      </c>
      <c r="AF917" s="24">
        <f t="shared" si="279"/>
        <v>2230</v>
      </c>
      <c r="AG917" s="24" t="str">
        <f t="shared" si="290"/>
        <v>T2</v>
      </c>
      <c r="AH917" s="24">
        <f t="shared" si="281"/>
        <v>45</v>
      </c>
      <c r="AI917" s="24">
        <f t="shared" si="291"/>
        <v>14</v>
      </c>
      <c r="AJ917" s="24">
        <f t="shared" si="280"/>
        <v>100</v>
      </c>
      <c r="AK917" s="24">
        <f t="shared" si="282"/>
        <v>610</v>
      </c>
      <c r="AL917" s="24">
        <f t="shared" si="283"/>
        <v>1550</v>
      </c>
      <c r="AM917" s="24">
        <f t="shared" si="283"/>
        <v>2760</v>
      </c>
      <c r="AO917" s="24">
        <f t="shared" si="273"/>
        <v>52</v>
      </c>
      <c r="AP917" s="24">
        <f t="shared" si="277"/>
        <v>3340</v>
      </c>
      <c r="AQ917" s="24" t="str">
        <f t="shared" si="274"/>
        <v>T3</v>
      </c>
      <c r="AR917" s="24">
        <f t="shared" si="275"/>
        <v>4</v>
      </c>
      <c r="AS917" s="24">
        <f t="shared" si="276"/>
        <v>3</v>
      </c>
      <c r="AT917" s="24">
        <f t="shared" si="284"/>
        <v>6</v>
      </c>
      <c r="AU917" s="24">
        <f t="shared" si="285"/>
        <v>30</v>
      </c>
      <c r="AV917" s="24">
        <f t="shared" si="286"/>
        <v>1</v>
      </c>
      <c r="AW917" s="24">
        <f t="shared" si="287"/>
        <v>15500</v>
      </c>
      <c r="AX917" s="24">
        <f t="shared" si="278"/>
        <v>100</v>
      </c>
      <c r="AY917" s="24">
        <f t="shared" si="288"/>
        <v>1951</v>
      </c>
    </row>
    <row r="918" spans="31:51">
      <c r="AE918" s="24">
        <f t="shared" si="289"/>
        <v>27</v>
      </c>
      <c r="AF918" s="24">
        <f t="shared" si="279"/>
        <v>2230</v>
      </c>
      <c r="AG918" s="24" t="str">
        <f t="shared" si="290"/>
        <v>T2</v>
      </c>
      <c r="AH918" s="24">
        <f t="shared" si="281"/>
        <v>45</v>
      </c>
      <c r="AI918" s="24">
        <f t="shared" si="291"/>
        <v>15</v>
      </c>
      <c r="AJ918" s="24">
        <f t="shared" si="280"/>
        <v>100</v>
      </c>
      <c r="AK918" s="24">
        <f t="shared" si="282"/>
        <v>675</v>
      </c>
      <c r="AL918" s="24">
        <f t="shared" si="283"/>
        <v>1950</v>
      </c>
      <c r="AM918" s="24">
        <f t="shared" si="283"/>
        <v>3540</v>
      </c>
      <c r="AO918" s="24">
        <f t="shared" si="273"/>
        <v>52</v>
      </c>
      <c r="AP918" s="24">
        <f t="shared" si="277"/>
        <v>3340</v>
      </c>
      <c r="AQ918" s="24" t="str">
        <f t="shared" si="274"/>
        <v>T3</v>
      </c>
      <c r="AR918" s="24">
        <f t="shared" si="275"/>
        <v>4</v>
      </c>
      <c r="AS918" s="24">
        <f t="shared" si="276"/>
        <v>4</v>
      </c>
      <c r="AT918" s="24">
        <f t="shared" si="284"/>
        <v>6</v>
      </c>
      <c r="AU918" s="24">
        <f t="shared" si="285"/>
        <v>30</v>
      </c>
      <c r="AV918" s="24">
        <f t="shared" si="286"/>
        <v>1</v>
      </c>
      <c r="AW918" s="24">
        <f t="shared" si="287"/>
        <v>15500</v>
      </c>
      <c r="AX918" s="24">
        <f t="shared" si="278"/>
        <v>100</v>
      </c>
      <c r="AY918" s="24">
        <f t="shared" si="288"/>
        <v>2133</v>
      </c>
    </row>
    <row r="919" spans="31:51">
      <c r="AE919" s="24">
        <f t="shared" si="289"/>
        <v>27</v>
      </c>
      <c r="AF919" s="24">
        <f t="shared" si="279"/>
        <v>2230</v>
      </c>
      <c r="AG919" s="24" t="str">
        <f t="shared" si="290"/>
        <v>T2</v>
      </c>
      <c r="AH919" s="24">
        <f t="shared" si="281"/>
        <v>45</v>
      </c>
      <c r="AI919" s="24">
        <f t="shared" si="291"/>
        <v>16</v>
      </c>
      <c r="AJ919" s="24">
        <f t="shared" si="280"/>
        <v>100</v>
      </c>
      <c r="AK919" s="24">
        <f t="shared" si="282"/>
        <v>740</v>
      </c>
      <c r="AL919" s="24">
        <f t="shared" si="283"/>
        <v>2400</v>
      </c>
      <c r="AM919" s="24">
        <f t="shared" si="283"/>
        <v>4350</v>
      </c>
      <c r="AO919" s="24">
        <f t="shared" si="273"/>
        <v>52</v>
      </c>
      <c r="AP919" s="24">
        <f t="shared" si="277"/>
        <v>3340</v>
      </c>
      <c r="AQ919" s="24" t="str">
        <f t="shared" si="274"/>
        <v>T3</v>
      </c>
      <c r="AR919" s="24">
        <f t="shared" si="275"/>
        <v>5</v>
      </c>
      <c r="AS919" s="24">
        <f t="shared" si="276"/>
        <v>0</v>
      </c>
      <c r="AT919" s="24">
        <f t="shared" si="284"/>
        <v>6</v>
      </c>
      <c r="AU919" s="24">
        <f t="shared" si="285"/>
        <v>45</v>
      </c>
      <c r="AV919" s="24">
        <f t="shared" si="286"/>
        <v>1</v>
      </c>
      <c r="AW919" s="24">
        <f t="shared" si="287"/>
        <v>19000</v>
      </c>
      <c r="AX919" s="24">
        <f t="shared" si="278"/>
        <v>100</v>
      </c>
      <c r="AY919" s="24">
        <f t="shared" si="288"/>
        <v>2345</v>
      </c>
    </row>
    <row r="920" spans="31:51">
      <c r="AE920" s="24">
        <f t="shared" si="289"/>
        <v>27</v>
      </c>
      <c r="AF920" s="24">
        <f t="shared" si="279"/>
        <v>2230</v>
      </c>
      <c r="AG920" s="24" t="str">
        <f t="shared" si="290"/>
        <v>T2</v>
      </c>
      <c r="AH920" s="24">
        <f t="shared" si="281"/>
        <v>45</v>
      </c>
      <c r="AI920" s="24">
        <f t="shared" si="291"/>
        <v>17</v>
      </c>
      <c r="AJ920" s="24">
        <f t="shared" si="280"/>
        <v>100</v>
      </c>
      <c r="AK920" s="24">
        <f t="shared" si="282"/>
        <v>805</v>
      </c>
      <c r="AL920" s="24">
        <f t="shared" si="283"/>
        <v>2850</v>
      </c>
      <c r="AM920" s="24">
        <f t="shared" si="283"/>
        <v>5130</v>
      </c>
      <c r="AO920" s="24">
        <f t="shared" si="273"/>
        <v>52</v>
      </c>
      <c r="AP920" s="24">
        <f t="shared" si="277"/>
        <v>3340</v>
      </c>
      <c r="AQ920" s="24" t="str">
        <f t="shared" si="274"/>
        <v>T3</v>
      </c>
      <c r="AR920" s="24">
        <f t="shared" si="275"/>
        <v>5</v>
      </c>
      <c r="AS920" s="24">
        <f t="shared" si="276"/>
        <v>1</v>
      </c>
      <c r="AT920" s="24">
        <f t="shared" si="284"/>
        <v>6</v>
      </c>
      <c r="AU920" s="24">
        <f t="shared" si="285"/>
        <v>45</v>
      </c>
      <c r="AV920" s="24">
        <f t="shared" si="286"/>
        <v>1</v>
      </c>
      <c r="AW920" s="24">
        <f t="shared" si="287"/>
        <v>113000</v>
      </c>
      <c r="AX920" s="24">
        <f t="shared" si="278"/>
        <v>100</v>
      </c>
      <c r="AY920" s="24">
        <f t="shared" si="288"/>
        <v>2557</v>
      </c>
    </row>
    <row r="921" spans="31:51">
      <c r="AE921" s="24">
        <f t="shared" si="289"/>
        <v>27</v>
      </c>
      <c r="AF921" s="24">
        <f t="shared" si="279"/>
        <v>2230</v>
      </c>
      <c r="AG921" s="24" t="str">
        <f t="shared" si="290"/>
        <v>T2</v>
      </c>
      <c r="AH921" s="24">
        <f t="shared" si="281"/>
        <v>45</v>
      </c>
      <c r="AI921" s="24">
        <f t="shared" si="291"/>
        <v>18</v>
      </c>
      <c r="AJ921" s="24">
        <f t="shared" si="280"/>
        <v>100</v>
      </c>
      <c r="AK921" s="24">
        <f t="shared" si="282"/>
        <v>870</v>
      </c>
      <c r="AL921" s="24">
        <f t="shared" si="283"/>
        <v>3300</v>
      </c>
      <c r="AM921" s="24">
        <f t="shared" si="283"/>
        <v>5910</v>
      </c>
      <c r="AO921" s="24">
        <f t="shared" si="273"/>
        <v>52</v>
      </c>
      <c r="AP921" s="24">
        <f t="shared" si="277"/>
        <v>3340</v>
      </c>
      <c r="AQ921" s="24" t="str">
        <f t="shared" si="274"/>
        <v>T3</v>
      </c>
      <c r="AR921" s="24">
        <f t="shared" si="275"/>
        <v>5</v>
      </c>
      <c r="AS921" s="24">
        <f t="shared" si="276"/>
        <v>2</v>
      </c>
      <c r="AT921" s="24">
        <f t="shared" si="284"/>
        <v>6</v>
      </c>
      <c r="AU921" s="24">
        <f t="shared" si="285"/>
        <v>45</v>
      </c>
      <c r="AV921" s="24">
        <f t="shared" si="286"/>
        <v>1</v>
      </c>
      <c r="AW921" s="24">
        <f t="shared" si="287"/>
        <v>113000</v>
      </c>
      <c r="AX921" s="24">
        <f t="shared" si="278"/>
        <v>100</v>
      </c>
      <c r="AY921" s="24">
        <f t="shared" si="288"/>
        <v>2769</v>
      </c>
    </row>
    <row r="922" spans="31:51">
      <c r="AE922" s="24">
        <f t="shared" si="289"/>
        <v>27</v>
      </c>
      <c r="AF922" s="24">
        <f t="shared" si="279"/>
        <v>2230</v>
      </c>
      <c r="AG922" s="24" t="str">
        <f t="shared" si="290"/>
        <v>T2</v>
      </c>
      <c r="AH922" s="24">
        <f t="shared" si="281"/>
        <v>45</v>
      </c>
      <c r="AI922" s="24">
        <f t="shared" si="291"/>
        <v>19</v>
      </c>
      <c r="AJ922" s="24">
        <f t="shared" si="280"/>
        <v>100</v>
      </c>
      <c r="AK922" s="24">
        <f t="shared" si="282"/>
        <v>935</v>
      </c>
      <c r="AL922" s="24">
        <f t="shared" si="283"/>
        <v>3700</v>
      </c>
      <c r="AM922" s="24">
        <f t="shared" si="283"/>
        <v>6720</v>
      </c>
      <c r="AO922" s="24">
        <f t="shared" si="273"/>
        <v>52</v>
      </c>
      <c r="AP922" s="24">
        <f t="shared" si="277"/>
        <v>3340</v>
      </c>
      <c r="AQ922" s="24" t="str">
        <f t="shared" si="274"/>
        <v>T3</v>
      </c>
      <c r="AR922" s="24">
        <f t="shared" si="275"/>
        <v>5</v>
      </c>
      <c r="AS922" s="24">
        <f t="shared" si="276"/>
        <v>3</v>
      </c>
      <c r="AT922" s="24">
        <f t="shared" si="284"/>
        <v>6</v>
      </c>
      <c r="AU922" s="24">
        <f t="shared" si="285"/>
        <v>45</v>
      </c>
      <c r="AV922" s="24">
        <f t="shared" si="286"/>
        <v>1</v>
      </c>
      <c r="AW922" s="24">
        <f t="shared" si="287"/>
        <v>113000</v>
      </c>
      <c r="AX922" s="24">
        <f t="shared" si="278"/>
        <v>100</v>
      </c>
      <c r="AY922" s="24">
        <f t="shared" si="288"/>
        <v>2981</v>
      </c>
    </row>
    <row r="923" spans="31:51">
      <c r="AE923" s="24">
        <f t="shared" si="289"/>
        <v>27</v>
      </c>
      <c r="AF923" s="24">
        <f t="shared" si="279"/>
        <v>2230</v>
      </c>
      <c r="AG923" s="24" t="str">
        <f t="shared" si="290"/>
        <v>T2</v>
      </c>
      <c r="AH923" s="24">
        <f t="shared" si="281"/>
        <v>45</v>
      </c>
      <c r="AI923" s="24">
        <f t="shared" si="291"/>
        <v>20</v>
      </c>
      <c r="AJ923" s="24">
        <f t="shared" si="280"/>
        <v>100</v>
      </c>
      <c r="AK923" s="24">
        <f t="shared" si="282"/>
        <v>1000</v>
      </c>
      <c r="AL923" s="24">
        <f t="shared" si="283"/>
        <v>4200</v>
      </c>
      <c r="AM923" s="24">
        <f t="shared" si="283"/>
        <v>7500</v>
      </c>
      <c r="AO923" s="24">
        <f t="shared" si="273"/>
        <v>52</v>
      </c>
      <c r="AP923" s="24">
        <f t="shared" si="277"/>
        <v>3340</v>
      </c>
      <c r="AQ923" s="24" t="str">
        <f t="shared" si="274"/>
        <v>T3</v>
      </c>
      <c r="AR923" s="24">
        <f t="shared" si="275"/>
        <v>5</v>
      </c>
      <c r="AS923" s="24">
        <f t="shared" si="276"/>
        <v>4</v>
      </c>
      <c r="AT923" s="24">
        <f t="shared" si="284"/>
        <v>6</v>
      </c>
      <c r="AU923" s="24">
        <f t="shared" si="285"/>
        <v>45</v>
      </c>
      <c r="AV923" s="24">
        <f t="shared" si="286"/>
        <v>1</v>
      </c>
      <c r="AW923" s="24">
        <f t="shared" si="287"/>
        <v>113000</v>
      </c>
      <c r="AX923" s="24">
        <f t="shared" si="278"/>
        <v>100</v>
      </c>
      <c r="AY923" s="24">
        <f t="shared" si="288"/>
        <v>3193</v>
      </c>
    </row>
    <row r="924" spans="31:51">
      <c r="AE924" s="24">
        <f t="shared" si="289"/>
        <v>27</v>
      </c>
      <c r="AF924" s="24">
        <f t="shared" si="279"/>
        <v>2230</v>
      </c>
      <c r="AG924" s="24" t="str">
        <f t="shared" si="290"/>
        <v>T2</v>
      </c>
      <c r="AH924" s="24">
        <f t="shared" si="281"/>
        <v>45</v>
      </c>
      <c r="AI924" s="24">
        <f t="shared" si="291"/>
        <v>21</v>
      </c>
      <c r="AJ924" s="24">
        <f t="shared" si="280"/>
        <v>100</v>
      </c>
      <c r="AK924" s="24">
        <f t="shared" si="282"/>
        <v>1110</v>
      </c>
      <c r="AL924" s="24">
        <f t="shared" si="283"/>
        <v>1600</v>
      </c>
      <c r="AM924" s="24">
        <f t="shared" si="283"/>
        <v>1800</v>
      </c>
      <c r="AO924" s="24">
        <f t="shared" si="273"/>
        <v>52</v>
      </c>
      <c r="AP924" s="24">
        <f t="shared" si="277"/>
        <v>3340</v>
      </c>
      <c r="AQ924" s="24" t="str">
        <f t="shared" si="274"/>
        <v>T3</v>
      </c>
      <c r="AR924" s="24">
        <f t="shared" si="275"/>
        <v>5</v>
      </c>
      <c r="AS924" s="24">
        <f t="shared" si="276"/>
        <v>5</v>
      </c>
      <c r="AT924" s="24">
        <f t="shared" si="284"/>
        <v>6</v>
      </c>
      <c r="AU924" s="24">
        <f t="shared" si="285"/>
        <v>45</v>
      </c>
      <c r="AV924" s="24">
        <f t="shared" si="286"/>
        <v>1</v>
      </c>
      <c r="AW924" s="24">
        <f t="shared" si="287"/>
        <v>113000</v>
      </c>
      <c r="AX924" s="24">
        <f t="shared" si="278"/>
        <v>100</v>
      </c>
      <c r="AY924" s="24">
        <f t="shared" si="288"/>
        <v>3405</v>
      </c>
    </row>
    <row r="925" spans="31:51">
      <c r="AE925" s="24">
        <f t="shared" si="289"/>
        <v>27</v>
      </c>
      <c r="AF925" s="24">
        <f t="shared" si="279"/>
        <v>2230</v>
      </c>
      <c r="AG925" s="24" t="str">
        <f t="shared" si="290"/>
        <v>T2</v>
      </c>
      <c r="AH925" s="24">
        <f t="shared" si="281"/>
        <v>45</v>
      </c>
      <c r="AI925" s="24">
        <f t="shared" si="291"/>
        <v>22</v>
      </c>
      <c r="AJ925" s="24">
        <f t="shared" si="280"/>
        <v>100</v>
      </c>
      <c r="AK925" s="24">
        <f t="shared" si="282"/>
        <v>1220</v>
      </c>
      <c r="AL925" s="24">
        <f t="shared" si="283"/>
        <v>4900</v>
      </c>
      <c r="AM925" s="24">
        <f t="shared" si="283"/>
        <v>5430</v>
      </c>
      <c r="AO925" s="24">
        <f t="shared" si="273"/>
        <v>52</v>
      </c>
      <c r="AP925" s="24">
        <f t="shared" si="277"/>
        <v>3340</v>
      </c>
      <c r="AQ925" s="24" t="str">
        <f t="shared" si="274"/>
        <v>T3</v>
      </c>
      <c r="AR925" s="24">
        <f t="shared" si="275"/>
        <v>6</v>
      </c>
      <c r="AS925" s="24">
        <f t="shared" si="276"/>
        <v>0</v>
      </c>
      <c r="AT925" s="24">
        <f t="shared" si="284"/>
        <v>6</v>
      </c>
      <c r="AU925" s="24">
        <f t="shared" si="285"/>
        <v>60</v>
      </c>
      <c r="AV925" s="24">
        <f t="shared" si="286"/>
        <v>1</v>
      </c>
      <c r="AW925" s="24">
        <f t="shared" si="287"/>
        <v>138000</v>
      </c>
      <c r="AX925" s="24">
        <f t="shared" si="278"/>
        <v>100</v>
      </c>
      <c r="AY925" s="24">
        <f t="shared" si="288"/>
        <v>3632</v>
      </c>
    </row>
    <row r="926" spans="31:51">
      <c r="AE926" s="24">
        <f t="shared" si="289"/>
        <v>27</v>
      </c>
      <c r="AF926" s="24">
        <f t="shared" si="279"/>
        <v>2230</v>
      </c>
      <c r="AG926" s="24" t="str">
        <f t="shared" si="290"/>
        <v>T2</v>
      </c>
      <c r="AH926" s="24">
        <f t="shared" si="281"/>
        <v>45</v>
      </c>
      <c r="AI926" s="24">
        <f t="shared" si="291"/>
        <v>23</v>
      </c>
      <c r="AJ926" s="24">
        <f t="shared" si="280"/>
        <v>100</v>
      </c>
      <c r="AK926" s="24">
        <f t="shared" si="282"/>
        <v>1330</v>
      </c>
      <c r="AL926" s="24">
        <f t="shared" si="283"/>
        <v>8000</v>
      </c>
      <c r="AM926" s="24">
        <f t="shared" si="283"/>
        <v>9060</v>
      </c>
      <c r="AO926" s="24">
        <f t="shared" si="273"/>
        <v>52</v>
      </c>
      <c r="AP926" s="24">
        <f t="shared" si="277"/>
        <v>3340</v>
      </c>
      <c r="AQ926" s="24" t="str">
        <f t="shared" si="274"/>
        <v>T3</v>
      </c>
      <c r="AR926" s="24">
        <f t="shared" si="275"/>
        <v>6</v>
      </c>
      <c r="AS926" s="24">
        <f t="shared" si="276"/>
        <v>1</v>
      </c>
      <c r="AT926" s="24">
        <f t="shared" si="284"/>
        <v>6</v>
      </c>
      <c r="AU926" s="24">
        <f t="shared" si="285"/>
        <v>60</v>
      </c>
      <c r="AV926" s="24">
        <f t="shared" si="286"/>
        <v>1</v>
      </c>
      <c r="AW926" s="24">
        <f t="shared" si="287"/>
        <v>965000</v>
      </c>
      <c r="AX926" s="24">
        <f t="shared" si="278"/>
        <v>100</v>
      </c>
      <c r="AY926" s="24">
        <f t="shared" si="288"/>
        <v>3860</v>
      </c>
    </row>
    <row r="927" spans="31:51">
      <c r="AE927" s="24">
        <f t="shared" si="289"/>
        <v>27</v>
      </c>
      <c r="AF927" s="24">
        <f t="shared" si="279"/>
        <v>2230</v>
      </c>
      <c r="AG927" s="24" t="str">
        <f t="shared" si="290"/>
        <v>T2</v>
      </c>
      <c r="AH927" s="24">
        <f t="shared" si="281"/>
        <v>45</v>
      </c>
      <c r="AI927" s="24">
        <f t="shared" si="291"/>
        <v>24</v>
      </c>
      <c r="AJ927" s="24">
        <f t="shared" si="280"/>
        <v>100</v>
      </c>
      <c r="AK927" s="24">
        <f t="shared" si="282"/>
        <v>1440</v>
      </c>
      <c r="AL927" s="24">
        <f t="shared" si="283"/>
        <v>11400</v>
      </c>
      <c r="AM927" s="24">
        <f t="shared" si="283"/>
        <v>12660</v>
      </c>
      <c r="AO927" s="24">
        <f t="shared" si="273"/>
        <v>52</v>
      </c>
      <c r="AP927" s="24">
        <f t="shared" si="277"/>
        <v>3340</v>
      </c>
      <c r="AQ927" s="24" t="str">
        <f t="shared" si="274"/>
        <v>T3</v>
      </c>
      <c r="AR927" s="24">
        <f t="shared" si="275"/>
        <v>6</v>
      </c>
      <c r="AS927" s="24">
        <f t="shared" si="276"/>
        <v>2</v>
      </c>
      <c r="AT927" s="24">
        <f t="shared" si="284"/>
        <v>6</v>
      </c>
      <c r="AU927" s="24">
        <f t="shared" si="285"/>
        <v>60</v>
      </c>
      <c r="AV927" s="24">
        <f t="shared" si="286"/>
        <v>1</v>
      </c>
      <c r="AW927" s="24">
        <f t="shared" si="287"/>
        <v>965000</v>
      </c>
      <c r="AX927" s="24">
        <f t="shared" si="278"/>
        <v>100</v>
      </c>
      <c r="AY927" s="24">
        <f t="shared" si="288"/>
        <v>4088</v>
      </c>
    </row>
    <row r="928" spans="31:51">
      <c r="AE928" s="24">
        <f t="shared" si="289"/>
        <v>27</v>
      </c>
      <c r="AF928" s="24">
        <f t="shared" si="279"/>
        <v>2230</v>
      </c>
      <c r="AG928" s="24" t="str">
        <f t="shared" si="290"/>
        <v>T2</v>
      </c>
      <c r="AH928" s="24">
        <f t="shared" si="281"/>
        <v>45</v>
      </c>
      <c r="AI928" s="24">
        <f t="shared" si="291"/>
        <v>25</v>
      </c>
      <c r="AJ928" s="24">
        <f t="shared" si="280"/>
        <v>100</v>
      </c>
      <c r="AK928" s="24">
        <f t="shared" si="282"/>
        <v>1550</v>
      </c>
      <c r="AL928" s="24">
        <f t="shared" si="283"/>
        <v>14600</v>
      </c>
      <c r="AM928" s="24">
        <f t="shared" si="283"/>
        <v>16290</v>
      </c>
      <c r="AO928" s="24">
        <f t="shared" si="273"/>
        <v>52</v>
      </c>
      <c r="AP928" s="24">
        <f t="shared" si="277"/>
        <v>3340</v>
      </c>
      <c r="AQ928" s="24" t="str">
        <f t="shared" si="274"/>
        <v>T3</v>
      </c>
      <c r="AR928" s="24">
        <f t="shared" si="275"/>
        <v>6</v>
      </c>
      <c r="AS928" s="24">
        <f t="shared" si="276"/>
        <v>3</v>
      </c>
      <c r="AT928" s="24">
        <f t="shared" si="284"/>
        <v>6</v>
      </c>
      <c r="AU928" s="24">
        <f t="shared" si="285"/>
        <v>60</v>
      </c>
      <c r="AV928" s="24">
        <f t="shared" si="286"/>
        <v>1</v>
      </c>
      <c r="AW928" s="24">
        <f t="shared" si="287"/>
        <v>965000</v>
      </c>
      <c r="AX928" s="24">
        <f t="shared" si="278"/>
        <v>100</v>
      </c>
      <c r="AY928" s="24">
        <f t="shared" si="288"/>
        <v>4316</v>
      </c>
    </row>
    <row r="929" spans="31:51">
      <c r="AE929" s="24">
        <f t="shared" si="289"/>
        <v>27</v>
      </c>
      <c r="AF929" s="24">
        <f t="shared" si="279"/>
        <v>2230</v>
      </c>
      <c r="AG929" s="24" t="str">
        <f t="shared" si="290"/>
        <v>T2</v>
      </c>
      <c r="AH929" s="24">
        <f t="shared" si="281"/>
        <v>45</v>
      </c>
      <c r="AI929" s="24">
        <f t="shared" si="291"/>
        <v>26</v>
      </c>
      <c r="AJ929" s="24">
        <f t="shared" si="280"/>
        <v>100</v>
      </c>
      <c r="AK929" s="24">
        <f t="shared" si="282"/>
        <v>1660</v>
      </c>
      <c r="AL929" s="24">
        <f t="shared" si="283"/>
        <v>17800</v>
      </c>
      <c r="AM929" s="24">
        <f t="shared" si="283"/>
        <v>19920</v>
      </c>
      <c r="AO929" s="24">
        <f t="shared" si="273"/>
        <v>52</v>
      </c>
      <c r="AP929" s="24">
        <f t="shared" si="277"/>
        <v>3340</v>
      </c>
      <c r="AQ929" s="24" t="str">
        <f t="shared" si="274"/>
        <v>T3</v>
      </c>
      <c r="AR929" s="24">
        <f t="shared" si="275"/>
        <v>6</v>
      </c>
      <c r="AS929" s="24">
        <f t="shared" si="276"/>
        <v>4</v>
      </c>
      <c r="AT929" s="24">
        <f t="shared" si="284"/>
        <v>6</v>
      </c>
      <c r="AU929" s="24">
        <f t="shared" si="285"/>
        <v>60</v>
      </c>
      <c r="AV929" s="24">
        <f t="shared" si="286"/>
        <v>1</v>
      </c>
      <c r="AW929" s="24">
        <f t="shared" si="287"/>
        <v>965000</v>
      </c>
      <c r="AX929" s="24">
        <f t="shared" si="278"/>
        <v>100</v>
      </c>
      <c r="AY929" s="24">
        <f t="shared" si="288"/>
        <v>4544</v>
      </c>
    </row>
    <row r="930" spans="31:51">
      <c r="AE930" s="24">
        <f t="shared" si="289"/>
        <v>27</v>
      </c>
      <c r="AF930" s="24">
        <f t="shared" si="279"/>
        <v>2230</v>
      </c>
      <c r="AG930" s="24" t="str">
        <f t="shared" si="290"/>
        <v>T2</v>
      </c>
      <c r="AH930" s="24">
        <f t="shared" si="281"/>
        <v>45</v>
      </c>
      <c r="AI930" s="24">
        <f t="shared" si="291"/>
        <v>27</v>
      </c>
      <c r="AJ930" s="24">
        <f t="shared" si="280"/>
        <v>100</v>
      </c>
      <c r="AK930" s="24">
        <f t="shared" si="282"/>
        <v>1770</v>
      </c>
      <c r="AL930" s="24">
        <f t="shared" si="283"/>
        <v>21000</v>
      </c>
      <c r="AM930" s="24">
        <f t="shared" si="283"/>
        <v>23520</v>
      </c>
      <c r="AO930" s="24">
        <f t="shared" si="273"/>
        <v>52</v>
      </c>
      <c r="AP930" s="24">
        <f t="shared" si="277"/>
        <v>3340</v>
      </c>
      <c r="AQ930" s="24" t="str">
        <f t="shared" si="274"/>
        <v>T3</v>
      </c>
      <c r="AR930" s="24">
        <f t="shared" si="275"/>
        <v>6</v>
      </c>
      <c r="AS930" s="24">
        <f t="shared" si="276"/>
        <v>5</v>
      </c>
      <c r="AT930" s="24">
        <f t="shared" si="284"/>
        <v>6</v>
      </c>
      <c r="AU930" s="24">
        <f t="shared" si="285"/>
        <v>60</v>
      </c>
      <c r="AV930" s="24">
        <f t="shared" si="286"/>
        <v>1</v>
      </c>
      <c r="AW930" s="24">
        <f t="shared" si="287"/>
        <v>965000</v>
      </c>
      <c r="AX930" s="24">
        <f t="shared" si="278"/>
        <v>100</v>
      </c>
      <c r="AY930" s="24">
        <f t="shared" si="288"/>
        <v>4772</v>
      </c>
    </row>
    <row r="931" spans="31:51">
      <c r="AE931" s="24">
        <f t="shared" si="289"/>
        <v>27</v>
      </c>
      <c r="AF931" s="24">
        <f t="shared" si="279"/>
        <v>2230</v>
      </c>
      <c r="AG931" s="24" t="str">
        <f t="shared" si="290"/>
        <v>T2</v>
      </c>
      <c r="AH931" s="24">
        <f t="shared" si="281"/>
        <v>45</v>
      </c>
      <c r="AI931" s="24">
        <f t="shared" si="291"/>
        <v>28</v>
      </c>
      <c r="AJ931" s="24">
        <f t="shared" si="280"/>
        <v>100</v>
      </c>
      <c r="AK931" s="24">
        <f t="shared" si="282"/>
        <v>1880</v>
      </c>
      <c r="AL931" s="24">
        <f t="shared" si="283"/>
        <v>24500</v>
      </c>
      <c r="AM931" s="24">
        <f t="shared" si="283"/>
        <v>27150</v>
      </c>
      <c r="AO931" s="24">
        <f t="shared" si="273"/>
        <v>52</v>
      </c>
      <c r="AP931" s="24">
        <f t="shared" si="277"/>
        <v>3340</v>
      </c>
      <c r="AQ931" s="24" t="str">
        <f t="shared" si="274"/>
        <v>T3</v>
      </c>
      <c r="AR931" s="24">
        <f t="shared" si="275"/>
        <v>6</v>
      </c>
      <c r="AS931" s="24">
        <f t="shared" si="276"/>
        <v>6</v>
      </c>
      <c r="AT931" s="24">
        <f t="shared" si="284"/>
        <v>6</v>
      </c>
      <c r="AU931" s="24">
        <f t="shared" si="285"/>
        <v>60</v>
      </c>
      <c r="AV931" s="24">
        <f t="shared" si="286"/>
        <v>0</v>
      </c>
      <c r="AW931" s="24">
        <f t="shared" si="287"/>
        <v>965000</v>
      </c>
      <c r="AX931" s="24">
        <f t="shared" si="278"/>
        <v>100</v>
      </c>
      <c r="AY931" s="24">
        <f t="shared" si="288"/>
        <v>5000</v>
      </c>
    </row>
    <row r="932" spans="31:51">
      <c r="AE932" s="24">
        <f t="shared" si="289"/>
        <v>27</v>
      </c>
      <c r="AF932" s="24">
        <f t="shared" si="279"/>
        <v>2230</v>
      </c>
      <c r="AG932" s="24" t="str">
        <f t="shared" si="290"/>
        <v>T2</v>
      </c>
      <c r="AH932" s="24">
        <f t="shared" si="281"/>
        <v>45</v>
      </c>
      <c r="AI932" s="24">
        <f t="shared" si="291"/>
        <v>29</v>
      </c>
      <c r="AJ932" s="24">
        <f t="shared" si="280"/>
        <v>100</v>
      </c>
      <c r="AK932" s="24">
        <f t="shared" si="282"/>
        <v>1990</v>
      </c>
      <c r="AL932" s="24">
        <f t="shared" si="283"/>
        <v>27500</v>
      </c>
      <c r="AM932" s="24">
        <f t="shared" si="283"/>
        <v>30750</v>
      </c>
      <c r="AO932" s="24">
        <f t="shared" si="273"/>
        <v>53</v>
      </c>
      <c r="AP932" s="24">
        <f t="shared" si="277"/>
        <v>3350</v>
      </c>
      <c r="AQ932" s="24" t="str">
        <f t="shared" si="274"/>
        <v>T3</v>
      </c>
      <c r="AR932" s="24">
        <f t="shared" si="275"/>
        <v>3</v>
      </c>
      <c r="AS932" s="24">
        <f t="shared" si="276"/>
        <v>0</v>
      </c>
      <c r="AT932" s="24">
        <f t="shared" si="284"/>
        <v>6</v>
      </c>
      <c r="AU932" s="24">
        <f t="shared" si="285"/>
        <v>20</v>
      </c>
      <c r="AV932" s="24">
        <f t="shared" si="286"/>
        <v>1</v>
      </c>
      <c r="AW932" s="24">
        <f t="shared" si="287"/>
        <v>650</v>
      </c>
      <c r="AX932" s="24">
        <f t="shared" si="278"/>
        <v>102</v>
      </c>
      <c r="AY932" s="24">
        <f t="shared" si="288"/>
        <v>737</v>
      </c>
    </row>
    <row r="933" spans="31:51">
      <c r="AE933" s="24">
        <f t="shared" si="289"/>
        <v>27</v>
      </c>
      <c r="AF933" s="24">
        <f t="shared" si="279"/>
        <v>2230</v>
      </c>
      <c r="AG933" s="24" t="str">
        <f t="shared" si="290"/>
        <v>T2</v>
      </c>
      <c r="AH933" s="24">
        <f t="shared" si="281"/>
        <v>45</v>
      </c>
      <c r="AI933" s="24">
        <f t="shared" si="291"/>
        <v>30</v>
      </c>
      <c r="AJ933" s="24">
        <f t="shared" si="280"/>
        <v>100</v>
      </c>
      <c r="AK933" s="24">
        <f t="shared" si="282"/>
        <v>2100</v>
      </c>
      <c r="AL933" s="24">
        <f t="shared" si="283"/>
        <v>31000</v>
      </c>
      <c r="AM933" s="24">
        <f t="shared" si="283"/>
        <v>34380</v>
      </c>
      <c r="AO933" s="24">
        <f t="shared" si="273"/>
        <v>53</v>
      </c>
      <c r="AP933" s="24">
        <f t="shared" si="277"/>
        <v>3350</v>
      </c>
      <c r="AQ933" s="24" t="str">
        <f t="shared" si="274"/>
        <v>T3</v>
      </c>
      <c r="AR933" s="24">
        <f t="shared" si="275"/>
        <v>3</v>
      </c>
      <c r="AS933" s="24">
        <f t="shared" si="276"/>
        <v>1</v>
      </c>
      <c r="AT933" s="24">
        <f t="shared" si="284"/>
        <v>6</v>
      </c>
      <c r="AU933" s="24">
        <f t="shared" si="285"/>
        <v>20</v>
      </c>
      <c r="AV933" s="24">
        <f t="shared" si="286"/>
        <v>1</v>
      </c>
      <c r="AW933" s="24">
        <f t="shared" si="287"/>
        <v>2600</v>
      </c>
      <c r="AX933" s="24">
        <f t="shared" si="278"/>
        <v>102</v>
      </c>
      <c r="AY933" s="24">
        <f t="shared" si="288"/>
        <v>899</v>
      </c>
    </row>
    <row r="934" spans="31:51">
      <c r="AE934" s="24">
        <f t="shared" si="289"/>
        <v>27</v>
      </c>
      <c r="AF934" s="24">
        <f t="shared" si="279"/>
        <v>2230</v>
      </c>
      <c r="AG934" s="24" t="str">
        <f t="shared" si="290"/>
        <v>T2</v>
      </c>
      <c r="AH934" s="24">
        <f t="shared" si="281"/>
        <v>45</v>
      </c>
      <c r="AI934" s="24">
        <f t="shared" si="291"/>
        <v>31</v>
      </c>
      <c r="AJ934" s="24">
        <f t="shared" si="280"/>
        <v>100</v>
      </c>
      <c r="AK934" s="24">
        <f t="shared" si="282"/>
        <v>2245</v>
      </c>
      <c r="AL934" s="24">
        <f t="shared" si="283"/>
        <v>25500</v>
      </c>
      <c r="AM934" s="24">
        <f t="shared" si="283"/>
        <v>15780</v>
      </c>
      <c r="AO934" s="24">
        <f t="shared" si="273"/>
        <v>53</v>
      </c>
      <c r="AP934" s="24">
        <f t="shared" si="277"/>
        <v>3350</v>
      </c>
      <c r="AQ934" s="24" t="str">
        <f t="shared" si="274"/>
        <v>T3</v>
      </c>
      <c r="AR934" s="24">
        <f t="shared" si="275"/>
        <v>3</v>
      </c>
      <c r="AS934" s="24">
        <f t="shared" si="276"/>
        <v>2</v>
      </c>
      <c r="AT934" s="24">
        <f t="shared" si="284"/>
        <v>6</v>
      </c>
      <c r="AU934" s="24">
        <f t="shared" si="285"/>
        <v>20</v>
      </c>
      <c r="AV934" s="24">
        <f t="shared" si="286"/>
        <v>1</v>
      </c>
      <c r="AW934" s="24">
        <f t="shared" si="287"/>
        <v>2600</v>
      </c>
      <c r="AX934" s="24">
        <f t="shared" si="278"/>
        <v>102</v>
      </c>
      <c r="AY934" s="24">
        <f t="shared" si="288"/>
        <v>1061</v>
      </c>
    </row>
    <row r="935" spans="31:51">
      <c r="AE935" s="24">
        <f t="shared" si="289"/>
        <v>27</v>
      </c>
      <c r="AF935" s="24">
        <f t="shared" si="279"/>
        <v>2230</v>
      </c>
      <c r="AG935" s="24" t="str">
        <f t="shared" si="290"/>
        <v>T2</v>
      </c>
      <c r="AH935" s="24">
        <f t="shared" si="281"/>
        <v>45</v>
      </c>
      <c r="AI935" s="24">
        <f t="shared" si="291"/>
        <v>32</v>
      </c>
      <c r="AJ935" s="24">
        <f t="shared" si="280"/>
        <v>100</v>
      </c>
      <c r="AK935" s="24">
        <f t="shared" si="282"/>
        <v>2390</v>
      </c>
      <c r="AL935" s="24">
        <f t="shared" si="283"/>
        <v>35000</v>
      </c>
      <c r="AM935" s="24">
        <f t="shared" si="283"/>
        <v>21930</v>
      </c>
      <c r="AO935" s="24">
        <f t="shared" si="273"/>
        <v>53</v>
      </c>
      <c r="AP935" s="24">
        <f t="shared" si="277"/>
        <v>3350</v>
      </c>
      <c r="AQ935" s="24" t="str">
        <f t="shared" si="274"/>
        <v>T3</v>
      </c>
      <c r="AR935" s="24">
        <f t="shared" si="275"/>
        <v>3</v>
      </c>
      <c r="AS935" s="24">
        <f t="shared" si="276"/>
        <v>3</v>
      </c>
      <c r="AT935" s="24">
        <f t="shared" si="284"/>
        <v>6</v>
      </c>
      <c r="AU935" s="24">
        <f t="shared" si="285"/>
        <v>20</v>
      </c>
      <c r="AV935" s="24">
        <f t="shared" si="286"/>
        <v>1</v>
      </c>
      <c r="AW935" s="24">
        <f t="shared" si="287"/>
        <v>2600</v>
      </c>
      <c r="AX935" s="24">
        <f t="shared" si="278"/>
        <v>102</v>
      </c>
      <c r="AY935" s="24">
        <f t="shared" si="288"/>
        <v>1223</v>
      </c>
    </row>
    <row r="936" spans="31:51">
      <c r="AE936" s="24">
        <f t="shared" si="289"/>
        <v>27</v>
      </c>
      <c r="AF936" s="24">
        <f t="shared" si="279"/>
        <v>2230</v>
      </c>
      <c r="AG936" s="24" t="str">
        <f t="shared" si="290"/>
        <v>T2</v>
      </c>
      <c r="AH936" s="24">
        <f t="shared" si="281"/>
        <v>45</v>
      </c>
      <c r="AI936" s="24">
        <f t="shared" si="291"/>
        <v>33</v>
      </c>
      <c r="AJ936" s="24">
        <f t="shared" si="280"/>
        <v>100</v>
      </c>
      <c r="AK936" s="24">
        <f t="shared" si="282"/>
        <v>2535</v>
      </c>
      <c r="AL936" s="24">
        <f t="shared" si="283"/>
        <v>45000</v>
      </c>
      <c r="AM936" s="24">
        <f t="shared" si="283"/>
        <v>28050</v>
      </c>
      <c r="AO936" s="24">
        <f t="shared" si="273"/>
        <v>53</v>
      </c>
      <c r="AP936" s="24">
        <f t="shared" si="277"/>
        <v>3350</v>
      </c>
      <c r="AQ936" s="24" t="str">
        <f t="shared" si="274"/>
        <v>T3</v>
      </c>
      <c r="AR936" s="24">
        <f t="shared" si="275"/>
        <v>4</v>
      </c>
      <c r="AS936" s="24">
        <f t="shared" si="276"/>
        <v>0</v>
      </c>
      <c r="AT936" s="24">
        <f t="shared" si="284"/>
        <v>6</v>
      </c>
      <c r="AU936" s="24">
        <f t="shared" si="285"/>
        <v>30</v>
      </c>
      <c r="AV936" s="24">
        <f t="shared" si="286"/>
        <v>1</v>
      </c>
      <c r="AW936" s="24">
        <f t="shared" si="287"/>
        <v>3100</v>
      </c>
      <c r="AX936" s="24">
        <f t="shared" si="278"/>
        <v>102</v>
      </c>
      <c r="AY936" s="24">
        <f t="shared" si="288"/>
        <v>1405</v>
      </c>
    </row>
    <row r="937" spans="31:51">
      <c r="AE937" s="24">
        <f t="shared" si="289"/>
        <v>27</v>
      </c>
      <c r="AF937" s="24">
        <f t="shared" si="279"/>
        <v>2230</v>
      </c>
      <c r="AG937" s="24" t="str">
        <f t="shared" si="290"/>
        <v>T2</v>
      </c>
      <c r="AH937" s="24">
        <f t="shared" si="281"/>
        <v>45</v>
      </c>
      <c r="AI937" s="24">
        <f t="shared" si="291"/>
        <v>34</v>
      </c>
      <c r="AJ937" s="24">
        <f t="shared" si="280"/>
        <v>100</v>
      </c>
      <c r="AK937" s="24">
        <f t="shared" si="282"/>
        <v>2680</v>
      </c>
      <c r="AL937" s="24">
        <f t="shared" si="283"/>
        <v>55000</v>
      </c>
      <c r="AM937" s="24">
        <f t="shared" si="283"/>
        <v>34200</v>
      </c>
      <c r="AO937" s="24">
        <f t="shared" si="273"/>
        <v>53</v>
      </c>
      <c r="AP937" s="24">
        <f>VLOOKUP(AO937,$Z$3:$AC$57,MATCH(AP$3,$Z$3:$AC$3,0),FALSE)</f>
        <v>3350</v>
      </c>
      <c r="AQ937" s="24" t="str">
        <f t="shared" si="274"/>
        <v>T3</v>
      </c>
      <c r="AR937" s="24">
        <f t="shared" si="275"/>
        <v>4</v>
      </c>
      <c r="AS937" s="24">
        <f t="shared" si="276"/>
        <v>1</v>
      </c>
      <c r="AT937" s="24">
        <f t="shared" si="284"/>
        <v>6</v>
      </c>
      <c r="AU937" s="24">
        <f t="shared" si="285"/>
        <v>30</v>
      </c>
      <c r="AV937" s="24">
        <f t="shared" si="286"/>
        <v>1</v>
      </c>
      <c r="AW937" s="24">
        <f t="shared" ref="AW937:AW965" si="292">VLOOKUP($AR937&amp;"星"&amp;$AS937&amp;"亮",$I$3:$R$57,MATCH(AW$3,$I$3:$R$3,0),FALSE)</f>
        <v>15500</v>
      </c>
      <c r="AX937" s="24">
        <f>VLOOKUP(AO937,$Z$3:$AC$57,MATCH(AX$3,$Z$3:$AC$3,0),FALSE)</f>
        <v>102</v>
      </c>
      <c r="AY937" s="24">
        <f t="shared" si="288"/>
        <v>1587</v>
      </c>
    </row>
    <row r="938" spans="31:51">
      <c r="AE938" s="24">
        <f t="shared" si="289"/>
        <v>27</v>
      </c>
      <c r="AF938" s="24">
        <f t="shared" si="279"/>
        <v>2230</v>
      </c>
      <c r="AG938" s="24" t="str">
        <f t="shared" si="290"/>
        <v>T2</v>
      </c>
      <c r="AH938" s="24">
        <f t="shared" si="281"/>
        <v>45</v>
      </c>
      <c r="AI938" s="24">
        <f t="shared" si="291"/>
        <v>35</v>
      </c>
      <c r="AJ938" s="24">
        <f t="shared" si="280"/>
        <v>100</v>
      </c>
      <c r="AK938" s="24">
        <f t="shared" si="282"/>
        <v>2825</v>
      </c>
      <c r="AL938" s="24">
        <f t="shared" si="283"/>
        <v>64000</v>
      </c>
      <c r="AM938" s="24">
        <f t="shared" si="283"/>
        <v>40350</v>
      </c>
      <c r="AO938" s="24">
        <f t="shared" si="273"/>
        <v>53</v>
      </c>
      <c r="AP938" s="24">
        <f t="shared" ref="AP938:AP965" si="293">VLOOKUP(AO938,$Z$3:$AC$57,MATCH(AP$3,$Z$3:$AC$3,0),FALSE)</f>
        <v>3350</v>
      </c>
      <c r="AQ938" s="24" t="str">
        <f t="shared" si="274"/>
        <v>T3</v>
      </c>
      <c r="AR938" s="24">
        <f t="shared" si="275"/>
        <v>4</v>
      </c>
      <c r="AS938" s="24">
        <f t="shared" si="276"/>
        <v>2</v>
      </c>
      <c r="AT938" s="24">
        <f t="shared" si="284"/>
        <v>6</v>
      </c>
      <c r="AU938" s="24">
        <f t="shared" si="285"/>
        <v>30</v>
      </c>
      <c r="AV938" s="24">
        <f t="shared" si="286"/>
        <v>1</v>
      </c>
      <c r="AW938" s="24">
        <f t="shared" si="292"/>
        <v>15500</v>
      </c>
      <c r="AX938" s="24">
        <f t="shared" ref="AX938:AX965" si="294">VLOOKUP(AO938,$Z$3:$AC$57,MATCH(AX$3,$Z$3:$AC$3,0),FALSE)</f>
        <v>102</v>
      </c>
      <c r="AY938" s="24">
        <f t="shared" si="288"/>
        <v>1769</v>
      </c>
    </row>
    <row r="939" spans="31:51">
      <c r="AE939" s="24">
        <f t="shared" si="289"/>
        <v>27</v>
      </c>
      <c r="AF939" s="24">
        <f t="shared" si="279"/>
        <v>2230</v>
      </c>
      <c r="AG939" s="24" t="str">
        <f t="shared" si="290"/>
        <v>T2</v>
      </c>
      <c r="AH939" s="24">
        <f t="shared" si="281"/>
        <v>45</v>
      </c>
      <c r="AI939" s="24">
        <f t="shared" si="291"/>
        <v>36</v>
      </c>
      <c r="AJ939" s="24">
        <f t="shared" si="280"/>
        <v>100</v>
      </c>
      <c r="AK939" s="24">
        <f t="shared" si="282"/>
        <v>2970</v>
      </c>
      <c r="AL939" s="24">
        <f t="shared" si="283"/>
        <v>74000</v>
      </c>
      <c r="AM939" s="24">
        <f t="shared" si="283"/>
        <v>46470</v>
      </c>
      <c r="AO939" s="24">
        <f t="shared" si="273"/>
        <v>53</v>
      </c>
      <c r="AP939" s="24">
        <f t="shared" si="293"/>
        <v>3350</v>
      </c>
      <c r="AQ939" s="24" t="str">
        <f t="shared" si="274"/>
        <v>T3</v>
      </c>
      <c r="AR939" s="24">
        <f t="shared" si="275"/>
        <v>4</v>
      </c>
      <c r="AS939" s="24">
        <f t="shared" si="276"/>
        <v>3</v>
      </c>
      <c r="AT939" s="24">
        <f t="shared" si="284"/>
        <v>6</v>
      </c>
      <c r="AU939" s="24">
        <f t="shared" si="285"/>
        <v>30</v>
      </c>
      <c r="AV939" s="24">
        <f t="shared" si="286"/>
        <v>1</v>
      </c>
      <c r="AW939" s="24">
        <f t="shared" si="292"/>
        <v>15500</v>
      </c>
      <c r="AX939" s="24">
        <f t="shared" si="294"/>
        <v>102</v>
      </c>
      <c r="AY939" s="24">
        <f t="shared" si="288"/>
        <v>1951</v>
      </c>
    </row>
    <row r="940" spans="31:51">
      <c r="AE940" s="24">
        <f t="shared" si="289"/>
        <v>27</v>
      </c>
      <c r="AF940" s="24">
        <f t="shared" si="279"/>
        <v>2230</v>
      </c>
      <c r="AG940" s="24" t="str">
        <f t="shared" si="290"/>
        <v>T2</v>
      </c>
      <c r="AH940" s="24">
        <f t="shared" si="281"/>
        <v>45</v>
      </c>
      <c r="AI940" s="24">
        <f t="shared" si="291"/>
        <v>37</v>
      </c>
      <c r="AJ940" s="24">
        <f t="shared" si="280"/>
        <v>100</v>
      </c>
      <c r="AK940" s="24">
        <f t="shared" si="282"/>
        <v>3115</v>
      </c>
      <c r="AL940" s="24">
        <f t="shared" si="283"/>
        <v>84000</v>
      </c>
      <c r="AM940" s="24">
        <f t="shared" si="283"/>
        <v>52620</v>
      </c>
      <c r="AO940" s="24">
        <f t="shared" si="273"/>
        <v>53</v>
      </c>
      <c r="AP940" s="24">
        <f t="shared" si="293"/>
        <v>3350</v>
      </c>
      <c r="AQ940" s="24" t="str">
        <f t="shared" si="274"/>
        <v>T3</v>
      </c>
      <c r="AR940" s="24">
        <f t="shared" si="275"/>
        <v>4</v>
      </c>
      <c r="AS940" s="24">
        <f t="shared" si="276"/>
        <v>4</v>
      </c>
      <c r="AT940" s="24">
        <f t="shared" si="284"/>
        <v>6</v>
      </c>
      <c r="AU940" s="24">
        <f t="shared" si="285"/>
        <v>30</v>
      </c>
      <c r="AV940" s="24">
        <f t="shared" si="286"/>
        <v>1</v>
      </c>
      <c r="AW940" s="24">
        <f t="shared" si="292"/>
        <v>15500</v>
      </c>
      <c r="AX940" s="24">
        <f t="shared" si="294"/>
        <v>102</v>
      </c>
      <c r="AY940" s="24">
        <f t="shared" si="288"/>
        <v>2133</v>
      </c>
    </row>
    <row r="941" spans="31:51">
      <c r="AE941" s="24">
        <f t="shared" si="289"/>
        <v>27</v>
      </c>
      <c r="AF941" s="24">
        <f t="shared" si="279"/>
        <v>2230</v>
      </c>
      <c r="AG941" s="24" t="str">
        <f t="shared" si="290"/>
        <v>T2</v>
      </c>
      <c r="AH941" s="24">
        <f t="shared" si="281"/>
        <v>45</v>
      </c>
      <c r="AI941" s="24">
        <f t="shared" si="291"/>
        <v>38</v>
      </c>
      <c r="AJ941" s="24">
        <f t="shared" si="280"/>
        <v>100</v>
      </c>
      <c r="AK941" s="24">
        <f t="shared" si="282"/>
        <v>3260</v>
      </c>
      <c r="AL941" s="24">
        <f t="shared" si="283"/>
        <v>94000</v>
      </c>
      <c r="AM941" s="24">
        <f t="shared" si="283"/>
        <v>58770</v>
      </c>
      <c r="AO941" s="24">
        <f t="shared" si="273"/>
        <v>53</v>
      </c>
      <c r="AP941" s="24">
        <f t="shared" si="293"/>
        <v>3350</v>
      </c>
      <c r="AQ941" s="24" t="str">
        <f t="shared" si="274"/>
        <v>T3</v>
      </c>
      <c r="AR941" s="24">
        <f t="shared" si="275"/>
        <v>5</v>
      </c>
      <c r="AS941" s="24">
        <f t="shared" si="276"/>
        <v>0</v>
      </c>
      <c r="AT941" s="24">
        <f t="shared" si="284"/>
        <v>6</v>
      </c>
      <c r="AU941" s="24">
        <f t="shared" si="285"/>
        <v>45</v>
      </c>
      <c r="AV941" s="24">
        <f t="shared" si="286"/>
        <v>1</v>
      </c>
      <c r="AW941" s="24">
        <f t="shared" si="292"/>
        <v>19000</v>
      </c>
      <c r="AX941" s="24">
        <f t="shared" si="294"/>
        <v>102</v>
      </c>
      <c r="AY941" s="24">
        <f t="shared" si="288"/>
        <v>2345</v>
      </c>
    </row>
    <row r="942" spans="31:51">
      <c r="AE942" s="24">
        <f t="shared" si="289"/>
        <v>27</v>
      </c>
      <c r="AF942" s="24">
        <f t="shared" si="279"/>
        <v>2230</v>
      </c>
      <c r="AG942" s="24" t="str">
        <f t="shared" si="290"/>
        <v>T2</v>
      </c>
      <c r="AH942" s="24">
        <f t="shared" si="281"/>
        <v>45</v>
      </c>
      <c r="AI942" s="24">
        <f t="shared" si="291"/>
        <v>39</v>
      </c>
      <c r="AJ942" s="24">
        <f t="shared" si="280"/>
        <v>100</v>
      </c>
      <c r="AK942" s="24">
        <f t="shared" si="282"/>
        <v>3405</v>
      </c>
      <c r="AL942" s="24">
        <f t="shared" si="283"/>
        <v>104000</v>
      </c>
      <c r="AM942" s="24">
        <f t="shared" si="283"/>
        <v>64890</v>
      </c>
      <c r="AO942" s="24">
        <f t="shared" si="273"/>
        <v>53</v>
      </c>
      <c r="AP942" s="24">
        <f t="shared" si="293"/>
        <v>3350</v>
      </c>
      <c r="AQ942" s="24" t="str">
        <f t="shared" si="274"/>
        <v>T3</v>
      </c>
      <c r="AR942" s="24">
        <f t="shared" si="275"/>
        <v>5</v>
      </c>
      <c r="AS942" s="24">
        <f t="shared" si="276"/>
        <v>1</v>
      </c>
      <c r="AT942" s="24">
        <f t="shared" si="284"/>
        <v>6</v>
      </c>
      <c r="AU942" s="24">
        <f t="shared" si="285"/>
        <v>45</v>
      </c>
      <c r="AV942" s="24">
        <f t="shared" si="286"/>
        <v>1</v>
      </c>
      <c r="AW942" s="24">
        <f t="shared" si="292"/>
        <v>113000</v>
      </c>
      <c r="AX942" s="24">
        <f t="shared" si="294"/>
        <v>102</v>
      </c>
      <c r="AY942" s="24">
        <f t="shared" si="288"/>
        <v>2557</v>
      </c>
    </row>
    <row r="943" spans="31:51">
      <c r="AE943" s="24">
        <f t="shared" si="289"/>
        <v>27</v>
      </c>
      <c r="AF943" s="24">
        <f t="shared" si="279"/>
        <v>2230</v>
      </c>
      <c r="AG943" s="24" t="str">
        <f t="shared" si="290"/>
        <v>T2</v>
      </c>
      <c r="AH943" s="24">
        <f t="shared" si="281"/>
        <v>45</v>
      </c>
      <c r="AI943" s="24">
        <f t="shared" si="291"/>
        <v>40</v>
      </c>
      <c r="AJ943" s="24">
        <f t="shared" si="280"/>
        <v>100</v>
      </c>
      <c r="AK943" s="24">
        <f t="shared" si="282"/>
        <v>3550</v>
      </c>
      <c r="AL943" s="24">
        <f t="shared" si="283"/>
        <v>114000</v>
      </c>
      <c r="AM943" s="24">
        <f t="shared" si="283"/>
        <v>71040</v>
      </c>
      <c r="AO943" s="24">
        <f t="shared" si="273"/>
        <v>53</v>
      </c>
      <c r="AP943" s="24">
        <f t="shared" si="293"/>
        <v>3350</v>
      </c>
      <c r="AQ943" s="24" t="str">
        <f t="shared" si="274"/>
        <v>T3</v>
      </c>
      <c r="AR943" s="24">
        <f t="shared" si="275"/>
        <v>5</v>
      </c>
      <c r="AS943" s="24">
        <f t="shared" si="276"/>
        <v>2</v>
      </c>
      <c r="AT943" s="24">
        <f t="shared" si="284"/>
        <v>6</v>
      </c>
      <c r="AU943" s="24">
        <f t="shared" si="285"/>
        <v>45</v>
      </c>
      <c r="AV943" s="24">
        <f t="shared" si="286"/>
        <v>1</v>
      </c>
      <c r="AW943" s="24">
        <f t="shared" si="292"/>
        <v>113000</v>
      </c>
      <c r="AX943" s="24">
        <f t="shared" si="294"/>
        <v>102</v>
      </c>
      <c r="AY943" s="24">
        <f t="shared" si="288"/>
        <v>2769</v>
      </c>
    </row>
    <row r="944" spans="31:51">
      <c r="AE944" s="24">
        <f t="shared" si="289"/>
        <v>27</v>
      </c>
      <c r="AF944" s="24">
        <f t="shared" si="279"/>
        <v>2230</v>
      </c>
      <c r="AG944" s="24" t="str">
        <f t="shared" si="290"/>
        <v>T2</v>
      </c>
      <c r="AH944" s="24">
        <f t="shared" si="281"/>
        <v>45</v>
      </c>
      <c r="AI944" s="24">
        <f t="shared" si="291"/>
        <v>41</v>
      </c>
      <c r="AJ944" s="24">
        <f t="shared" si="280"/>
        <v>100</v>
      </c>
      <c r="AK944" s="24">
        <f t="shared" si="282"/>
        <v>3695</v>
      </c>
      <c r="AL944" s="24">
        <f t="shared" si="283"/>
        <v>125000</v>
      </c>
      <c r="AM944" s="24">
        <f t="shared" si="283"/>
        <v>77190</v>
      </c>
      <c r="AO944" s="24">
        <f t="shared" si="273"/>
        <v>53</v>
      </c>
      <c r="AP944" s="24">
        <f t="shared" si="293"/>
        <v>3350</v>
      </c>
      <c r="AQ944" s="24" t="str">
        <f t="shared" si="274"/>
        <v>T3</v>
      </c>
      <c r="AR944" s="24">
        <f t="shared" si="275"/>
        <v>5</v>
      </c>
      <c r="AS944" s="24">
        <f t="shared" si="276"/>
        <v>3</v>
      </c>
      <c r="AT944" s="24">
        <f t="shared" si="284"/>
        <v>6</v>
      </c>
      <c r="AU944" s="24">
        <f t="shared" si="285"/>
        <v>45</v>
      </c>
      <c r="AV944" s="24">
        <f t="shared" si="286"/>
        <v>1</v>
      </c>
      <c r="AW944" s="24">
        <f t="shared" si="292"/>
        <v>113000</v>
      </c>
      <c r="AX944" s="24">
        <f t="shared" si="294"/>
        <v>102</v>
      </c>
      <c r="AY944" s="24">
        <f t="shared" si="288"/>
        <v>2981</v>
      </c>
    </row>
    <row r="945" spans="31:51">
      <c r="AE945" s="24">
        <f t="shared" si="289"/>
        <v>27</v>
      </c>
      <c r="AF945" s="24">
        <f t="shared" si="279"/>
        <v>2230</v>
      </c>
      <c r="AG945" s="24" t="str">
        <f t="shared" si="290"/>
        <v>T2</v>
      </c>
      <c r="AH945" s="24">
        <f t="shared" si="281"/>
        <v>45</v>
      </c>
      <c r="AI945" s="24">
        <f t="shared" si="291"/>
        <v>42</v>
      </c>
      <c r="AJ945" s="24">
        <f t="shared" si="280"/>
        <v>100</v>
      </c>
      <c r="AK945" s="24">
        <f t="shared" si="282"/>
        <v>3840</v>
      </c>
      <c r="AL945" s="24">
        <f t="shared" si="283"/>
        <v>135000</v>
      </c>
      <c r="AM945" s="24">
        <f t="shared" si="283"/>
        <v>83310</v>
      </c>
      <c r="AO945" s="24">
        <f t="shared" si="273"/>
        <v>53</v>
      </c>
      <c r="AP945" s="24">
        <f t="shared" si="293"/>
        <v>3350</v>
      </c>
      <c r="AQ945" s="24" t="str">
        <f t="shared" si="274"/>
        <v>T3</v>
      </c>
      <c r="AR945" s="24">
        <f t="shared" si="275"/>
        <v>5</v>
      </c>
      <c r="AS945" s="24">
        <f t="shared" si="276"/>
        <v>4</v>
      </c>
      <c r="AT945" s="24">
        <f t="shared" si="284"/>
        <v>6</v>
      </c>
      <c r="AU945" s="24">
        <f t="shared" si="285"/>
        <v>45</v>
      </c>
      <c r="AV945" s="24">
        <f t="shared" si="286"/>
        <v>1</v>
      </c>
      <c r="AW945" s="24">
        <f t="shared" si="292"/>
        <v>113000</v>
      </c>
      <c r="AX945" s="24">
        <f t="shared" si="294"/>
        <v>102</v>
      </c>
      <c r="AY945" s="24">
        <f t="shared" si="288"/>
        <v>3193</v>
      </c>
    </row>
    <row r="946" spans="31:51">
      <c r="AE946" s="24">
        <f t="shared" si="289"/>
        <v>27</v>
      </c>
      <c r="AF946" s="24">
        <f t="shared" si="279"/>
        <v>2230</v>
      </c>
      <c r="AG946" s="24" t="str">
        <f t="shared" si="290"/>
        <v>T2</v>
      </c>
      <c r="AH946" s="24">
        <f t="shared" si="281"/>
        <v>45</v>
      </c>
      <c r="AI946" s="24">
        <f t="shared" si="291"/>
        <v>43</v>
      </c>
      <c r="AJ946" s="24">
        <f t="shared" si="280"/>
        <v>100</v>
      </c>
      <c r="AK946" s="24">
        <f t="shared" si="282"/>
        <v>3985</v>
      </c>
      <c r="AL946" s="24">
        <f t="shared" si="283"/>
        <v>145000</v>
      </c>
      <c r="AM946" s="24">
        <f t="shared" si="283"/>
        <v>89460</v>
      </c>
      <c r="AO946" s="24">
        <f t="shared" si="273"/>
        <v>53</v>
      </c>
      <c r="AP946" s="24">
        <f t="shared" si="293"/>
        <v>3350</v>
      </c>
      <c r="AQ946" s="24" t="str">
        <f t="shared" si="274"/>
        <v>T3</v>
      </c>
      <c r="AR946" s="24">
        <f t="shared" si="275"/>
        <v>5</v>
      </c>
      <c r="AS946" s="24">
        <f t="shared" si="276"/>
        <v>5</v>
      </c>
      <c r="AT946" s="24">
        <f t="shared" si="284"/>
        <v>6</v>
      </c>
      <c r="AU946" s="24">
        <f t="shared" si="285"/>
        <v>45</v>
      </c>
      <c r="AV946" s="24">
        <f t="shared" si="286"/>
        <v>1</v>
      </c>
      <c r="AW946" s="24">
        <f t="shared" si="292"/>
        <v>113000</v>
      </c>
      <c r="AX946" s="24">
        <f t="shared" si="294"/>
        <v>102</v>
      </c>
      <c r="AY946" s="24">
        <f t="shared" si="288"/>
        <v>3405</v>
      </c>
    </row>
    <row r="947" spans="31:51">
      <c r="AE947" s="24">
        <f t="shared" si="289"/>
        <v>27</v>
      </c>
      <c r="AF947" s="24">
        <f t="shared" si="279"/>
        <v>2230</v>
      </c>
      <c r="AG947" s="24" t="str">
        <f t="shared" si="290"/>
        <v>T2</v>
      </c>
      <c r="AH947" s="24">
        <f t="shared" si="281"/>
        <v>45</v>
      </c>
      <c r="AI947" s="24">
        <f t="shared" si="291"/>
        <v>44</v>
      </c>
      <c r="AJ947" s="24">
        <f t="shared" si="280"/>
        <v>100</v>
      </c>
      <c r="AK947" s="24">
        <f t="shared" si="282"/>
        <v>4130</v>
      </c>
      <c r="AL947" s="24">
        <f t="shared" si="283"/>
        <v>155000</v>
      </c>
      <c r="AM947" s="24">
        <f t="shared" si="283"/>
        <v>95580</v>
      </c>
      <c r="AO947" s="24">
        <f t="shared" si="273"/>
        <v>53</v>
      </c>
      <c r="AP947" s="24">
        <f t="shared" si="293"/>
        <v>3350</v>
      </c>
      <c r="AQ947" s="24" t="str">
        <f t="shared" si="274"/>
        <v>T3</v>
      </c>
      <c r="AR947" s="24">
        <f t="shared" si="275"/>
        <v>6</v>
      </c>
      <c r="AS947" s="24">
        <f t="shared" si="276"/>
        <v>0</v>
      </c>
      <c r="AT947" s="24">
        <f t="shared" si="284"/>
        <v>6</v>
      </c>
      <c r="AU947" s="24">
        <f t="shared" si="285"/>
        <v>60</v>
      </c>
      <c r="AV947" s="24">
        <f t="shared" si="286"/>
        <v>1</v>
      </c>
      <c r="AW947" s="24">
        <f t="shared" si="292"/>
        <v>138000</v>
      </c>
      <c r="AX947" s="24">
        <f t="shared" si="294"/>
        <v>102</v>
      </c>
      <c r="AY947" s="24">
        <f t="shared" si="288"/>
        <v>3632</v>
      </c>
    </row>
    <row r="948" spans="31:51">
      <c r="AE948" s="24">
        <f t="shared" si="289"/>
        <v>27</v>
      </c>
      <c r="AF948" s="24">
        <f t="shared" si="279"/>
        <v>2230</v>
      </c>
      <c r="AG948" s="24" t="str">
        <f t="shared" si="290"/>
        <v>T2</v>
      </c>
      <c r="AH948" s="24">
        <f t="shared" si="281"/>
        <v>45</v>
      </c>
      <c r="AI948" s="24">
        <f t="shared" si="291"/>
        <v>45</v>
      </c>
      <c r="AJ948" s="24">
        <f t="shared" si="280"/>
        <v>100</v>
      </c>
      <c r="AK948" s="24">
        <f t="shared" si="282"/>
        <v>4275</v>
      </c>
      <c r="AL948" s="24">
        <f t="shared" si="283"/>
        <v>165000</v>
      </c>
      <c r="AM948" s="24">
        <f t="shared" si="283"/>
        <v>101730</v>
      </c>
      <c r="AO948" s="24">
        <f t="shared" ref="AO948:AO975" si="295">IF(AND(AR947=AS947,AS947=AT947),AO947+1,AO947)</f>
        <v>53</v>
      </c>
      <c r="AP948" s="24">
        <f t="shared" si="293"/>
        <v>3350</v>
      </c>
      <c r="AQ948" s="24" t="str">
        <f t="shared" ref="AQ948:AQ975" si="296">"T"&amp;LEFT(AP948,1)</f>
        <v>T3</v>
      </c>
      <c r="AR948" s="24">
        <f t="shared" ref="AR948:AR975" si="297">IF(AP947&lt;&gt;AP948,VLOOKUP(AQ948,$B$3:$D$6,2,FALSE),IF(AS947&lt;AR947,AR947,IF(AT947&gt;AR947,AR947+1,VLOOKUP(AP948,$B$3:$D$6,2,FALSE))))</f>
        <v>6</v>
      </c>
      <c r="AS948" s="24">
        <f t="shared" ref="AS948:AS975" si="298">IF(AS947&lt;AR947,AS947+1,0)</f>
        <v>1</v>
      </c>
      <c r="AT948" s="24">
        <f t="shared" si="284"/>
        <v>6</v>
      </c>
      <c r="AU948" s="24">
        <f t="shared" si="285"/>
        <v>60</v>
      </c>
      <c r="AV948" s="24">
        <f t="shared" si="286"/>
        <v>1</v>
      </c>
      <c r="AW948" s="24">
        <f t="shared" si="292"/>
        <v>965000</v>
      </c>
      <c r="AX948" s="24">
        <f t="shared" si="294"/>
        <v>102</v>
      </c>
      <c r="AY948" s="24">
        <f t="shared" si="288"/>
        <v>3860</v>
      </c>
    </row>
    <row r="949" spans="31:51">
      <c r="AE949" s="24">
        <f t="shared" si="289"/>
        <v>28</v>
      </c>
      <c r="AF949" s="24">
        <f t="shared" si="279"/>
        <v>2240</v>
      </c>
      <c r="AG949" s="24" t="str">
        <f t="shared" si="290"/>
        <v>T2</v>
      </c>
      <c r="AH949" s="24">
        <f t="shared" si="281"/>
        <v>45</v>
      </c>
      <c r="AI949" s="24">
        <f t="shared" si="291"/>
        <v>1</v>
      </c>
      <c r="AJ949" s="24">
        <f t="shared" si="280"/>
        <v>100</v>
      </c>
      <c r="AK949" s="24">
        <f t="shared" si="282"/>
        <v>25</v>
      </c>
      <c r="AL949" s="24">
        <f t="shared" si="283"/>
        <v>80</v>
      </c>
      <c r="AM949" s="24">
        <f t="shared" si="283"/>
        <v>30</v>
      </c>
      <c r="AO949" s="24">
        <f t="shared" si="295"/>
        <v>53</v>
      </c>
      <c r="AP949" s="24">
        <f t="shared" si="293"/>
        <v>3350</v>
      </c>
      <c r="AQ949" s="24" t="str">
        <f t="shared" si="296"/>
        <v>T3</v>
      </c>
      <c r="AR949" s="24">
        <f t="shared" si="297"/>
        <v>6</v>
      </c>
      <c r="AS949" s="24">
        <f t="shared" si="298"/>
        <v>2</v>
      </c>
      <c r="AT949" s="24">
        <f t="shared" si="284"/>
        <v>6</v>
      </c>
      <c r="AU949" s="24">
        <f t="shared" si="285"/>
        <v>60</v>
      </c>
      <c r="AV949" s="24">
        <f t="shared" si="286"/>
        <v>1</v>
      </c>
      <c r="AW949" s="24">
        <f t="shared" si="292"/>
        <v>965000</v>
      </c>
      <c r="AX949" s="24">
        <f t="shared" si="294"/>
        <v>102</v>
      </c>
      <c r="AY949" s="24">
        <f t="shared" si="288"/>
        <v>4088</v>
      </c>
    </row>
    <row r="950" spans="31:51">
      <c r="AE950" s="24">
        <f t="shared" si="289"/>
        <v>28</v>
      </c>
      <c r="AF950" s="24">
        <f t="shared" si="279"/>
        <v>2240</v>
      </c>
      <c r="AG950" s="24" t="str">
        <f t="shared" si="290"/>
        <v>T2</v>
      </c>
      <c r="AH950" s="24">
        <f t="shared" si="281"/>
        <v>45</v>
      </c>
      <c r="AI950" s="24">
        <f t="shared" si="291"/>
        <v>2</v>
      </c>
      <c r="AJ950" s="24">
        <f t="shared" si="280"/>
        <v>100</v>
      </c>
      <c r="AK950" s="24">
        <f t="shared" si="282"/>
        <v>50</v>
      </c>
      <c r="AL950" s="24">
        <f t="shared" si="283"/>
        <v>120</v>
      </c>
      <c r="AM950" s="24">
        <f t="shared" si="283"/>
        <v>300</v>
      </c>
      <c r="AO950" s="24">
        <f t="shared" si="295"/>
        <v>53</v>
      </c>
      <c r="AP950" s="24">
        <f t="shared" si="293"/>
        <v>3350</v>
      </c>
      <c r="AQ950" s="24" t="str">
        <f t="shared" si="296"/>
        <v>T3</v>
      </c>
      <c r="AR950" s="24">
        <f t="shared" si="297"/>
        <v>6</v>
      </c>
      <c r="AS950" s="24">
        <f t="shared" si="298"/>
        <v>3</v>
      </c>
      <c r="AT950" s="24">
        <f t="shared" si="284"/>
        <v>6</v>
      </c>
      <c r="AU950" s="24">
        <f t="shared" si="285"/>
        <v>60</v>
      </c>
      <c r="AV950" s="24">
        <f t="shared" si="286"/>
        <v>1</v>
      </c>
      <c r="AW950" s="24">
        <f t="shared" si="292"/>
        <v>965000</v>
      </c>
      <c r="AX950" s="24">
        <f t="shared" si="294"/>
        <v>102</v>
      </c>
      <c r="AY950" s="24">
        <f t="shared" si="288"/>
        <v>4316</v>
      </c>
    </row>
    <row r="951" spans="31:51">
      <c r="AE951" s="24">
        <f t="shared" si="289"/>
        <v>28</v>
      </c>
      <c r="AF951" s="24">
        <f t="shared" si="279"/>
        <v>2240</v>
      </c>
      <c r="AG951" s="24" t="str">
        <f t="shared" si="290"/>
        <v>T2</v>
      </c>
      <c r="AH951" s="24">
        <f t="shared" si="281"/>
        <v>45</v>
      </c>
      <c r="AI951" s="24">
        <f t="shared" si="291"/>
        <v>3</v>
      </c>
      <c r="AJ951" s="24">
        <f t="shared" si="280"/>
        <v>100</v>
      </c>
      <c r="AK951" s="24">
        <f t="shared" si="282"/>
        <v>75</v>
      </c>
      <c r="AL951" s="24">
        <f t="shared" si="283"/>
        <v>150</v>
      </c>
      <c r="AM951" s="24">
        <f t="shared" si="283"/>
        <v>570</v>
      </c>
      <c r="AO951" s="24">
        <f t="shared" si="295"/>
        <v>53</v>
      </c>
      <c r="AP951" s="24">
        <f t="shared" si="293"/>
        <v>3350</v>
      </c>
      <c r="AQ951" s="24" t="str">
        <f t="shared" si="296"/>
        <v>T3</v>
      </c>
      <c r="AR951" s="24">
        <f t="shared" si="297"/>
        <v>6</v>
      </c>
      <c r="AS951" s="24">
        <f t="shared" si="298"/>
        <v>4</v>
      </c>
      <c r="AT951" s="24">
        <f t="shared" si="284"/>
        <v>6</v>
      </c>
      <c r="AU951" s="24">
        <f t="shared" si="285"/>
        <v>60</v>
      </c>
      <c r="AV951" s="24">
        <f t="shared" si="286"/>
        <v>1</v>
      </c>
      <c r="AW951" s="24">
        <f t="shared" si="292"/>
        <v>965000</v>
      </c>
      <c r="AX951" s="24">
        <f t="shared" si="294"/>
        <v>102</v>
      </c>
      <c r="AY951" s="24">
        <f t="shared" si="288"/>
        <v>4544</v>
      </c>
    </row>
    <row r="952" spans="31:51">
      <c r="AE952" s="24">
        <f t="shared" si="289"/>
        <v>28</v>
      </c>
      <c r="AF952" s="24">
        <f t="shared" si="279"/>
        <v>2240</v>
      </c>
      <c r="AG952" s="24" t="str">
        <f t="shared" si="290"/>
        <v>T2</v>
      </c>
      <c r="AH952" s="24">
        <f t="shared" si="281"/>
        <v>45</v>
      </c>
      <c r="AI952" s="24">
        <f t="shared" si="291"/>
        <v>4</v>
      </c>
      <c r="AJ952" s="24">
        <f t="shared" si="280"/>
        <v>100</v>
      </c>
      <c r="AK952" s="24">
        <f t="shared" si="282"/>
        <v>100</v>
      </c>
      <c r="AL952" s="24">
        <f t="shared" si="283"/>
        <v>190</v>
      </c>
      <c r="AM952" s="24">
        <f t="shared" si="283"/>
        <v>870</v>
      </c>
      <c r="AO952" s="24">
        <f t="shared" si="295"/>
        <v>53</v>
      </c>
      <c r="AP952" s="24">
        <f t="shared" si="293"/>
        <v>3350</v>
      </c>
      <c r="AQ952" s="24" t="str">
        <f t="shared" si="296"/>
        <v>T3</v>
      </c>
      <c r="AR952" s="24">
        <f t="shared" si="297"/>
        <v>6</v>
      </c>
      <c r="AS952" s="24">
        <f t="shared" si="298"/>
        <v>5</v>
      </c>
      <c r="AT952" s="24">
        <f t="shared" si="284"/>
        <v>6</v>
      </c>
      <c r="AU952" s="24">
        <f t="shared" si="285"/>
        <v>60</v>
      </c>
      <c r="AV952" s="24">
        <f t="shared" si="286"/>
        <v>1</v>
      </c>
      <c r="AW952" s="24">
        <f t="shared" si="292"/>
        <v>965000</v>
      </c>
      <c r="AX952" s="24">
        <f t="shared" si="294"/>
        <v>102</v>
      </c>
      <c r="AY952" s="24">
        <f t="shared" si="288"/>
        <v>4772</v>
      </c>
    </row>
    <row r="953" spans="31:51">
      <c r="AE953" s="24">
        <f t="shared" si="289"/>
        <v>28</v>
      </c>
      <c r="AF953" s="24">
        <f t="shared" si="279"/>
        <v>2240</v>
      </c>
      <c r="AG953" s="24" t="str">
        <f t="shared" si="290"/>
        <v>T2</v>
      </c>
      <c r="AH953" s="24">
        <f t="shared" si="281"/>
        <v>45</v>
      </c>
      <c r="AI953" s="24">
        <f t="shared" si="291"/>
        <v>5</v>
      </c>
      <c r="AJ953" s="24">
        <f t="shared" si="280"/>
        <v>100</v>
      </c>
      <c r="AK953" s="24">
        <f t="shared" si="282"/>
        <v>125</v>
      </c>
      <c r="AL953" s="24">
        <f t="shared" si="283"/>
        <v>230</v>
      </c>
      <c r="AM953" s="24">
        <f t="shared" si="283"/>
        <v>1140</v>
      </c>
      <c r="AO953" s="24">
        <f t="shared" si="295"/>
        <v>53</v>
      </c>
      <c r="AP953" s="24">
        <f t="shared" si="293"/>
        <v>3350</v>
      </c>
      <c r="AQ953" s="24" t="str">
        <f t="shared" si="296"/>
        <v>T3</v>
      </c>
      <c r="AR953" s="24">
        <f t="shared" si="297"/>
        <v>6</v>
      </c>
      <c r="AS953" s="24">
        <f t="shared" si="298"/>
        <v>6</v>
      </c>
      <c r="AT953" s="24">
        <f t="shared" si="284"/>
        <v>6</v>
      </c>
      <c r="AU953" s="24">
        <f t="shared" si="285"/>
        <v>60</v>
      </c>
      <c r="AV953" s="24">
        <f t="shared" si="286"/>
        <v>0</v>
      </c>
      <c r="AW953" s="24">
        <f t="shared" si="292"/>
        <v>965000</v>
      </c>
      <c r="AX953" s="24">
        <f t="shared" si="294"/>
        <v>102</v>
      </c>
      <c r="AY953" s="24">
        <f t="shared" si="288"/>
        <v>5000</v>
      </c>
    </row>
    <row r="954" spans="31:51">
      <c r="AE954" s="24">
        <f t="shared" si="289"/>
        <v>28</v>
      </c>
      <c r="AF954" s="24">
        <f t="shared" si="279"/>
        <v>2240</v>
      </c>
      <c r="AG954" s="24" t="str">
        <f t="shared" si="290"/>
        <v>T2</v>
      </c>
      <c r="AH954" s="24">
        <f t="shared" si="281"/>
        <v>45</v>
      </c>
      <c r="AI954" s="24">
        <f t="shared" si="291"/>
        <v>6</v>
      </c>
      <c r="AJ954" s="24">
        <f t="shared" si="280"/>
        <v>100</v>
      </c>
      <c r="AK954" s="24">
        <f t="shared" si="282"/>
        <v>170</v>
      </c>
      <c r="AL954" s="24">
        <f t="shared" si="283"/>
        <v>350</v>
      </c>
      <c r="AM954" s="24">
        <f t="shared" si="283"/>
        <v>960</v>
      </c>
      <c r="AO954" s="24">
        <f t="shared" si="295"/>
        <v>54</v>
      </c>
      <c r="AP954" s="24">
        <f t="shared" si="293"/>
        <v>3360</v>
      </c>
      <c r="AQ954" s="24" t="str">
        <f t="shared" si="296"/>
        <v>T3</v>
      </c>
      <c r="AR954" s="24">
        <f t="shared" si="297"/>
        <v>3</v>
      </c>
      <c r="AS954" s="24">
        <f t="shared" si="298"/>
        <v>0</v>
      </c>
      <c r="AT954" s="24">
        <f t="shared" si="284"/>
        <v>6</v>
      </c>
      <c r="AU954" s="24">
        <f t="shared" si="285"/>
        <v>20</v>
      </c>
      <c r="AV954" s="24">
        <f t="shared" si="286"/>
        <v>1</v>
      </c>
      <c r="AW954" s="24">
        <f t="shared" si="292"/>
        <v>650</v>
      </c>
      <c r="AX954" s="24">
        <f t="shared" si="294"/>
        <v>102</v>
      </c>
      <c r="AY954" s="24">
        <f t="shared" si="288"/>
        <v>737</v>
      </c>
    </row>
    <row r="955" spans="31:51">
      <c r="AE955" s="24">
        <f t="shared" si="289"/>
        <v>28</v>
      </c>
      <c r="AF955" s="24">
        <f t="shared" si="279"/>
        <v>2240</v>
      </c>
      <c r="AG955" s="24" t="str">
        <f t="shared" si="290"/>
        <v>T2</v>
      </c>
      <c r="AH955" s="24">
        <f t="shared" si="281"/>
        <v>45</v>
      </c>
      <c r="AI955" s="24">
        <f t="shared" si="291"/>
        <v>7</v>
      </c>
      <c r="AJ955" s="24">
        <f t="shared" si="280"/>
        <v>100</v>
      </c>
      <c r="AK955" s="24">
        <f t="shared" si="282"/>
        <v>215</v>
      </c>
      <c r="AL955" s="24">
        <f t="shared" si="283"/>
        <v>550</v>
      </c>
      <c r="AM955" s="24">
        <f t="shared" si="283"/>
        <v>1470</v>
      </c>
      <c r="AO955" s="24">
        <f t="shared" si="295"/>
        <v>54</v>
      </c>
      <c r="AP955" s="24">
        <f t="shared" si="293"/>
        <v>3360</v>
      </c>
      <c r="AQ955" s="24" t="str">
        <f t="shared" si="296"/>
        <v>T3</v>
      </c>
      <c r="AR955" s="24">
        <f t="shared" si="297"/>
        <v>3</v>
      </c>
      <c r="AS955" s="24">
        <f t="shared" si="298"/>
        <v>1</v>
      </c>
      <c r="AT955" s="24">
        <f t="shared" si="284"/>
        <v>6</v>
      </c>
      <c r="AU955" s="24">
        <f t="shared" si="285"/>
        <v>20</v>
      </c>
      <c r="AV955" s="24">
        <f t="shared" si="286"/>
        <v>1</v>
      </c>
      <c r="AW955" s="24">
        <f t="shared" si="292"/>
        <v>2600</v>
      </c>
      <c r="AX955" s="24">
        <f t="shared" si="294"/>
        <v>102</v>
      </c>
      <c r="AY955" s="24">
        <f t="shared" si="288"/>
        <v>899</v>
      </c>
    </row>
    <row r="956" spans="31:51">
      <c r="AE956" s="24">
        <f t="shared" si="289"/>
        <v>28</v>
      </c>
      <c r="AF956" s="24">
        <f t="shared" si="279"/>
        <v>2240</v>
      </c>
      <c r="AG956" s="24" t="str">
        <f t="shared" si="290"/>
        <v>T2</v>
      </c>
      <c r="AH956" s="24">
        <f t="shared" si="281"/>
        <v>45</v>
      </c>
      <c r="AI956" s="24">
        <f t="shared" si="291"/>
        <v>8</v>
      </c>
      <c r="AJ956" s="24">
        <f t="shared" si="280"/>
        <v>100</v>
      </c>
      <c r="AK956" s="24">
        <f t="shared" si="282"/>
        <v>260</v>
      </c>
      <c r="AL956" s="24">
        <f t="shared" si="283"/>
        <v>700</v>
      </c>
      <c r="AM956" s="24">
        <f t="shared" si="283"/>
        <v>1950</v>
      </c>
      <c r="AO956" s="24">
        <f t="shared" si="295"/>
        <v>54</v>
      </c>
      <c r="AP956" s="24">
        <f t="shared" si="293"/>
        <v>3360</v>
      </c>
      <c r="AQ956" s="24" t="str">
        <f t="shared" si="296"/>
        <v>T3</v>
      </c>
      <c r="AR956" s="24">
        <f t="shared" si="297"/>
        <v>3</v>
      </c>
      <c r="AS956" s="24">
        <f t="shared" si="298"/>
        <v>2</v>
      </c>
      <c r="AT956" s="24">
        <f t="shared" si="284"/>
        <v>6</v>
      </c>
      <c r="AU956" s="24">
        <f t="shared" si="285"/>
        <v>20</v>
      </c>
      <c r="AV956" s="24">
        <f t="shared" si="286"/>
        <v>1</v>
      </c>
      <c r="AW956" s="24">
        <f t="shared" si="292"/>
        <v>2600</v>
      </c>
      <c r="AX956" s="24">
        <f t="shared" si="294"/>
        <v>102</v>
      </c>
      <c r="AY956" s="24">
        <f t="shared" si="288"/>
        <v>1061</v>
      </c>
    </row>
    <row r="957" spans="31:51">
      <c r="AE957" s="24">
        <f t="shared" si="289"/>
        <v>28</v>
      </c>
      <c r="AF957" s="24">
        <f t="shared" si="279"/>
        <v>2240</v>
      </c>
      <c r="AG957" s="24" t="str">
        <f t="shared" si="290"/>
        <v>T2</v>
      </c>
      <c r="AH957" s="24">
        <f t="shared" si="281"/>
        <v>45</v>
      </c>
      <c r="AI957" s="24">
        <f t="shared" si="291"/>
        <v>9</v>
      </c>
      <c r="AJ957" s="24">
        <f t="shared" si="280"/>
        <v>100</v>
      </c>
      <c r="AK957" s="24">
        <f t="shared" si="282"/>
        <v>305</v>
      </c>
      <c r="AL957" s="24">
        <f t="shared" si="283"/>
        <v>900</v>
      </c>
      <c r="AM957" s="24">
        <f t="shared" si="283"/>
        <v>2430</v>
      </c>
      <c r="AO957" s="24">
        <f t="shared" si="295"/>
        <v>54</v>
      </c>
      <c r="AP957" s="24">
        <f t="shared" si="293"/>
        <v>3360</v>
      </c>
      <c r="AQ957" s="24" t="str">
        <f t="shared" si="296"/>
        <v>T3</v>
      </c>
      <c r="AR957" s="24">
        <f t="shared" si="297"/>
        <v>3</v>
      </c>
      <c r="AS957" s="24">
        <f t="shared" si="298"/>
        <v>3</v>
      </c>
      <c r="AT957" s="24">
        <f t="shared" si="284"/>
        <v>6</v>
      </c>
      <c r="AU957" s="24">
        <f t="shared" si="285"/>
        <v>20</v>
      </c>
      <c r="AV957" s="24">
        <f t="shared" si="286"/>
        <v>1</v>
      </c>
      <c r="AW957" s="24">
        <f t="shared" si="292"/>
        <v>2600</v>
      </c>
      <c r="AX957" s="24">
        <f t="shared" si="294"/>
        <v>102</v>
      </c>
      <c r="AY957" s="24">
        <f t="shared" si="288"/>
        <v>1223</v>
      </c>
    </row>
    <row r="958" spans="31:51">
      <c r="AE958" s="24">
        <f t="shared" si="289"/>
        <v>28</v>
      </c>
      <c r="AF958" s="24">
        <f t="shared" si="279"/>
        <v>2240</v>
      </c>
      <c r="AG958" s="24" t="str">
        <f t="shared" si="290"/>
        <v>T2</v>
      </c>
      <c r="AH958" s="24">
        <f t="shared" si="281"/>
        <v>45</v>
      </c>
      <c r="AI958" s="24">
        <f t="shared" si="291"/>
        <v>10</v>
      </c>
      <c r="AJ958" s="24">
        <f t="shared" si="280"/>
        <v>100</v>
      </c>
      <c r="AK958" s="24">
        <f t="shared" si="282"/>
        <v>350</v>
      </c>
      <c r="AL958" s="24">
        <f t="shared" si="283"/>
        <v>1100</v>
      </c>
      <c r="AM958" s="24">
        <f t="shared" si="283"/>
        <v>2910</v>
      </c>
      <c r="AO958" s="24">
        <f t="shared" si="295"/>
        <v>54</v>
      </c>
      <c r="AP958" s="24">
        <f t="shared" si="293"/>
        <v>3360</v>
      </c>
      <c r="AQ958" s="24" t="str">
        <f t="shared" si="296"/>
        <v>T3</v>
      </c>
      <c r="AR958" s="24">
        <f t="shared" si="297"/>
        <v>4</v>
      </c>
      <c r="AS958" s="24">
        <f t="shared" si="298"/>
        <v>0</v>
      </c>
      <c r="AT958" s="24">
        <f t="shared" si="284"/>
        <v>6</v>
      </c>
      <c r="AU958" s="24">
        <f t="shared" si="285"/>
        <v>30</v>
      </c>
      <c r="AV958" s="24">
        <f t="shared" si="286"/>
        <v>1</v>
      </c>
      <c r="AW958" s="24">
        <f t="shared" si="292"/>
        <v>3100</v>
      </c>
      <c r="AX958" s="24">
        <f t="shared" si="294"/>
        <v>102</v>
      </c>
      <c r="AY958" s="24">
        <f t="shared" si="288"/>
        <v>1405</v>
      </c>
    </row>
    <row r="959" spans="31:51">
      <c r="AE959" s="24">
        <f t="shared" si="289"/>
        <v>28</v>
      </c>
      <c r="AF959" s="24">
        <f t="shared" si="279"/>
        <v>2240</v>
      </c>
      <c r="AG959" s="24" t="str">
        <f t="shared" si="290"/>
        <v>T2</v>
      </c>
      <c r="AH959" s="24">
        <f t="shared" si="281"/>
        <v>45</v>
      </c>
      <c r="AI959" s="24">
        <f t="shared" si="291"/>
        <v>11</v>
      </c>
      <c r="AJ959" s="24">
        <f t="shared" si="280"/>
        <v>100</v>
      </c>
      <c r="AK959" s="24">
        <f t="shared" si="282"/>
        <v>415</v>
      </c>
      <c r="AL959" s="24">
        <f t="shared" si="283"/>
        <v>200</v>
      </c>
      <c r="AM959" s="24">
        <f t="shared" si="283"/>
        <v>390</v>
      </c>
      <c r="AO959" s="24">
        <f t="shared" si="295"/>
        <v>54</v>
      </c>
      <c r="AP959" s="24">
        <f t="shared" si="293"/>
        <v>3360</v>
      </c>
      <c r="AQ959" s="24" t="str">
        <f t="shared" si="296"/>
        <v>T3</v>
      </c>
      <c r="AR959" s="24">
        <f t="shared" si="297"/>
        <v>4</v>
      </c>
      <c r="AS959" s="24">
        <f t="shared" si="298"/>
        <v>1</v>
      </c>
      <c r="AT959" s="24">
        <f t="shared" si="284"/>
        <v>6</v>
      </c>
      <c r="AU959" s="24">
        <f t="shared" si="285"/>
        <v>30</v>
      </c>
      <c r="AV959" s="24">
        <f t="shared" si="286"/>
        <v>1</v>
      </c>
      <c r="AW959" s="24">
        <f t="shared" si="292"/>
        <v>15500</v>
      </c>
      <c r="AX959" s="24">
        <f t="shared" si="294"/>
        <v>102</v>
      </c>
      <c r="AY959" s="24">
        <f t="shared" si="288"/>
        <v>1587</v>
      </c>
    </row>
    <row r="960" spans="31:51">
      <c r="AE960" s="24">
        <f t="shared" si="289"/>
        <v>28</v>
      </c>
      <c r="AF960" s="24">
        <f t="shared" si="279"/>
        <v>2240</v>
      </c>
      <c r="AG960" s="24" t="str">
        <f t="shared" si="290"/>
        <v>T2</v>
      </c>
      <c r="AH960" s="24">
        <f t="shared" si="281"/>
        <v>45</v>
      </c>
      <c r="AI960" s="24">
        <f t="shared" si="291"/>
        <v>12</v>
      </c>
      <c r="AJ960" s="24">
        <f t="shared" si="280"/>
        <v>100</v>
      </c>
      <c r="AK960" s="24">
        <f t="shared" si="282"/>
        <v>480</v>
      </c>
      <c r="AL960" s="24">
        <f t="shared" si="283"/>
        <v>650</v>
      </c>
      <c r="AM960" s="24">
        <f t="shared" si="283"/>
        <v>1170</v>
      </c>
      <c r="AO960" s="24">
        <f t="shared" si="295"/>
        <v>54</v>
      </c>
      <c r="AP960" s="24">
        <f t="shared" si="293"/>
        <v>3360</v>
      </c>
      <c r="AQ960" s="24" t="str">
        <f t="shared" si="296"/>
        <v>T3</v>
      </c>
      <c r="AR960" s="24">
        <f t="shared" si="297"/>
        <v>4</v>
      </c>
      <c r="AS960" s="24">
        <f t="shared" si="298"/>
        <v>2</v>
      </c>
      <c r="AT960" s="24">
        <f t="shared" si="284"/>
        <v>6</v>
      </c>
      <c r="AU960" s="24">
        <f t="shared" si="285"/>
        <v>30</v>
      </c>
      <c r="AV960" s="24">
        <f t="shared" si="286"/>
        <v>1</v>
      </c>
      <c r="AW960" s="24">
        <f t="shared" si="292"/>
        <v>15500</v>
      </c>
      <c r="AX960" s="24">
        <f t="shared" si="294"/>
        <v>102</v>
      </c>
      <c r="AY960" s="24">
        <f t="shared" si="288"/>
        <v>1769</v>
      </c>
    </row>
    <row r="961" spans="31:51">
      <c r="AE961" s="24">
        <f t="shared" si="289"/>
        <v>28</v>
      </c>
      <c r="AF961" s="24">
        <f t="shared" si="279"/>
        <v>2240</v>
      </c>
      <c r="AG961" s="24" t="str">
        <f t="shared" si="290"/>
        <v>T2</v>
      </c>
      <c r="AH961" s="24">
        <f t="shared" si="281"/>
        <v>45</v>
      </c>
      <c r="AI961" s="24">
        <f t="shared" si="291"/>
        <v>13</v>
      </c>
      <c r="AJ961" s="24">
        <f t="shared" si="280"/>
        <v>100</v>
      </c>
      <c r="AK961" s="24">
        <f t="shared" si="282"/>
        <v>545</v>
      </c>
      <c r="AL961" s="24">
        <f t="shared" si="283"/>
        <v>1100</v>
      </c>
      <c r="AM961" s="24">
        <f t="shared" si="283"/>
        <v>1980</v>
      </c>
      <c r="AO961" s="24">
        <f t="shared" si="295"/>
        <v>54</v>
      </c>
      <c r="AP961" s="24">
        <f t="shared" si="293"/>
        <v>3360</v>
      </c>
      <c r="AQ961" s="24" t="str">
        <f t="shared" si="296"/>
        <v>T3</v>
      </c>
      <c r="AR961" s="24">
        <f t="shared" si="297"/>
        <v>4</v>
      </c>
      <c r="AS961" s="24">
        <f t="shared" si="298"/>
        <v>3</v>
      </c>
      <c r="AT961" s="24">
        <f t="shared" si="284"/>
        <v>6</v>
      </c>
      <c r="AU961" s="24">
        <f t="shared" si="285"/>
        <v>30</v>
      </c>
      <c r="AV961" s="24">
        <f t="shared" si="286"/>
        <v>1</v>
      </c>
      <c r="AW961" s="24">
        <f t="shared" si="292"/>
        <v>15500</v>
      </c>
      <c r="AX961" s="24">
        <f t="shared" si="294"/>
        <v>102</v>
      </c>
      <c r="AY961" s="24">
        <f t="shared" si="288"/>
        <v>1951</v>
      </c>
    </row>
    <row r="962" spans="31:51">
      <c r="AE962" s="24">
        <f t="shared" si="289"/>
        <v>28</v>
      </c>
      <c r="AF962" s="24">
        <f t="shared" si="279"/>
        <v>2240</v>
      </c>
      <c r="AG962" s="24" t="str">
        <f t="shared" si="290"/>
        <v>T2</v>
      </c>
      <c r="AH962" s="24">
        <f t="shared" si="281"/>
        <v>45</v>
      </c>
      <c r="AI962" s="24">
        <f t="shared" si="291"/>
        <v>14</v>
      </c>
      <c r="AJ962" s="24">
        <f t="shared" si="280"/>
        <v>100</v>
      </c>
      <c r="AK962" s="24">
        <f t="shared" si="282"/>
        <v>610</v>
      </c>
      <c r="AL962" s="24">
        <f t="shared" si="283"/>
        <v>1550</v>
      </c>
      <c r="AM962" s="24">
        <f t="shared" si="283"/>
        <v>2760</v>
      </c>
      <c r="AO962" s="24">
        <f t="shared" si="295"/>
        <v>54</v>
      </c>
      <c r="AP962" s="24">
        <f t="shared" si="293"/>
        <v>3360</v>
      </c>
      <c r="AQ962" s="24" t="str">
        <f t="shared" si="296"/>
        <v>T3</v>
      </c>
      <c r="AR962" s="24">
        <f t="shared" si="297"/>
        <v>4</v>
      </c>
      <c r="AS962" s="24">
        <f t="shared" si="298"/>
        <v>4</v>
      </c>
      <c r="AT962" s="24">
        <f t="shared" si="284"/>
        <v>6</v>
      </c>
      <c r="AU962" s="24">
        <f t="shared" si="285"/>
        <v>30</v>
      </c>
      <c r="AV962" s="24">
        <f t="shared" si="286"/>
        <v>1</v>
      </c>
      <c r="AW962" s="24">
        <f t="shared" si="292"/>
        <v>15500</v>
      </c>
      <c r="AX962" s="24">
        <f t="shared" si="294"/>
        <v>102</v>
      </c>
      <c r="AY962" s="24">
        <f t="shared" si="288"/>
        <v>2133</v>
      </c>
    </row>
    <row r="963" spans="31:51">
      <c r="AE963" s="24">
        <f t="shared" si="289"/>
        <v>28</v>
      </c>
      <c r="AF963" s="24">
        <f t="shared" si="279"/>
        <v>2240</v>
      </c>
      <c r="AG963" s="24" t="str">
        <f t="shared" si="290"/>
        <v>T2</v>
      </c>
      <c r="AH963" s="24">
        <f t="shared" si="281"/>
        <v>45</v>
      </c>
      <c r="AI963" s="24">
        <f t="shared" si="291"/>
        <v>15</v>
      </c>
      <c r="AJ963" s="24">
        <f t="shared" si="280"/>
        <v>100</v>
      </c>
      <c r="AK963" s="24">
        <f t="shared" si="282"/>
        <v>675</v>
      </c>
      <c r="AL963" s="24">
        <f t="shared" si="283"/>
        <v>1950</v>
      </c>
      <c r="AM963" s="24">
        <f t="shared" si="283"/>
        <v>3540</v>
      </c>
      <c r="AO963" s="24">
        <f t="shared" si="295"/>
        <v>54</v>
      </c>
      <c r="AP963" s="24">
        <f t="shared" si="293"/>
        <v>3360</v>
      </c>
      <c r="AQ963" s="24" t="str">
        <f t="shared" si="296"/>
        <v>T3</v>
      </c>
      <c r="AR963" s="24">
        <f t="shared" si="297"/>
        <v>5</v>
      </c>
      <c r="AS963" s="24">
        <f t="shared" si="298"/>
        <v>0</v>
      </c>
      <c r="AT963" s="24">
        <f t="shared" si="284"/>
        <v>6</v>
      </c>
      <c r="AU963" s="24">
        <f t="shared" si="285"/>
        <v>45</v>
      </c>
      <c r="AV963" s="24">
        <f t="shared" si="286"/>
        <v>1</v>
      </c>
      <c r="AW963" s="24">
        <f t="shared" si="292"/>
        <v>19000</v>
      </c>
      <c r="AX963" s="24">
        <f t="shared" si="294"/>
        <v>102</v>
      </c>
      <c r="AY963" s="24">
        <f t="shared" si="288"/>
        <v>2345</v>
      </c>
    </row>
    <row r="964" spans="31:51">
      <c r="AE964" s="24">
        <f t="shared" si="289"/>
        <v>28</v>
      </c>
      <c r="AF964" s="24">
        <f t="shared" ref="AF964:AF1027" si="299">VLOOKUP(AE964,$Z$3:$AC$57,MATCH(AF$3,$Z$3:$AC$3,0),FALSE)</f>
        <v>2240</v>
      </c>
      <c r="AG964" s="24" t="str">
        <f t="shared" si="290"/>
        <v>T2</v>
      </c>
      <c r="AH964" s="24">
        <f t="shared" si="281"/>
        <v>45</v>
      </c>
      <c r="AI964" s="24">
        <f t="shared" si="291"/>
        <v>16</v>
      </c>
      <c r="AJ964" s="24">
        <f t="shared" ref="AJ964:AJ1027" si="300">VLOOKUP(AE964,$Z$3:$AC$57,MATCH(AJ$3,$Z$3:$AC$3,0),FALSE)</f>
        <v>100</v>
      </c>
      <c r="AK964" s="24">
        <f t="shared" si="282"/>
        <v>740</v>
      </c>
      <c r="AL964" s="24">
        <f t="shared" si="283"/>
        <v>2400</v>
      </c>
      <c r="AM964" s="24">
        <f t="shared" si="283"/>
        <v>4350</v>
      </c>
      <c r="AO964" s="24">
        <f t="shared" si="295"/>
        <v>54</v>
      </c>
      <c r="AP964" s="24">
        <f t="shared" si="293"/>
        <v>3360</v>
      </c>
      <c r="AQ964" s="24" t="str">
        <f t="shared" si="296"/>
        <v>T3</v>
      </c>
      <c r="AR964" s="24">
        <f t="shared" si="297"/>
        <v>5</v>
      </c>
      <c r="AS964" s="24">
        <f t="shared" si="298"/>
        <v>1</v>
      </c>
      <c r="AT964" s="24">
        <f t="shared" si="284"/>
        <v>6</v>
      </c>
      <c r="AU964" s="24">
        <f t="shared" si="285"/>
        <v>45</v>
      </c>
      <c r="AV964" s="24">
        <f t="shared" si="286"/>
        <v>1</v>
      </c>
      <c r="AW964" s="24">
        <f t="shared" si="292"/>
        <v>113000</v>
      </c>
      <c r="AX964" s="24">
        <f t="shared" si="294"/>
        <v>102</v>
      </c>
      <c r="AY964" s="24">
        <f t="shared" si="288"/>
        <v>2557</v>
      </c>
    </row>
    <row r="965" spans="31:51">
      <c r="AE965" s="24">
        <f t="shared" si="289"/>
        <v>28</v>
      </c>
      <c r="AF965" s="24">
        <f t="shared" si="299"/>
        <v>2240</v>
      </c>
      <c r="AG965" s="24" t="str">
        <f t="shared" si="290"/>
        <v>T2</v>
      </c>
      <c r="AH965" s="24">
        <f t="shared" ref="AH965:AH1028" si="301">VLOOKUP(VLOOKUP(AG965,$B$3:$D$6,3,FALSE),$F$3:$G$9,2,FALSE)</f>
        <v>45</v>
      </c>
      <c r="AI965" s="24">
        <f t="shared" si="291"/>
        <v>17</v>
      </c>
      <c r="AJ965" s="24">
        <f t="shared" si="300"/>
        <v>100</v>
      </c>
      <c r="AK965" s="24">
        <f t="shared" ref="AK965:AK1028" si="302">VLOOKUP(AI965,$T$3:$X$63,MATCH("累计属性",$T$3:$X$3,0),FALSE)</f>
        <v>805</v>
      </c>
      <c r="AL965" s="24">
        <f t="shared" ref="AL965:AM1028" si="303">VLOOKUP($AI965,$T$3:$X$63,MATCH(AL$3,$T$3:$X$3,0),FALSE)</f>
        <v>2850</v>
      </c>
      <c r="AM965" s="24">
        <f t="shared" si="303"/>
        <v>5130</v>
      </c>
      <c r="AO965" s="24">
        <f t="shared" si="295"/>
        <v>54</v>
      </c>
      <c r="AP965" s="24">
        <f t="shared" si="293"/>
        <v>3360</v>
      </c>
      <c r="AQ965" s="24" t="str">
        <f t="shared" si="296"/>
        <v>T3</v>
      </c>
      <c r="AR965" s="24">
        <f t="shared" si="297"/>
        <v>5</v>
      </c>
      <c r="AS965" s="24">
        <f t="shared" si="298"/>
        <v>2</v>
      </c>
      <c r="AT965" s="24">
        <f t="shared" ref="AT965:AT975" si="304">VLOOKUP($AQ965,$B$3:$D$6,MATCH(AT$3,$B$3:$D$3,0),FALSE)</f>
        <v>6</v>
      </c>
      <c r="AU965" s="24">
        <f t="shared" ref="AU965:AU975" si="305">VLOOKUP($AR965,$F$3:$G$9,MATCH(AU$3,$F$3:$G$3,0),FALSE)</f>
        <v>45</v>
      </c>
      <c r="AV965" s="24">
        <f t="shared" ref="AV965:AV975" si="306">IF(AP965&lt;&gt;AP966,0,1)</f>
        <v>1</v>
      </c>
      <c r="AW965" s="24">
        <f t="shared" si="292"/>
        <v>113000</v>
      </c>
      <c r="AX965" s="24">
        <f t="shared" si="294"/>
        <v>102</v>
      </c>
      <c r="AY965" s="24">
        <f t="shared" ref="AY965:AY975" si="307">VLOOKUP($AR965&amp;"星"&amp;$AS965&amp;"亮",$I$3:$R$57,MATCH(AY$3,$I$3:$R$3,0),FALSE)</f>
        <v>2769</v>
      </c>
    </row>
    <row r="966" spans="31:51">
      <c r="AE966" s="24">
        <f t="shared" ref="AE966:AE1029" si="308">IF(AH965=AI965,AE965+1,AE965)</f>
        <v>28</v>
      </c>
      <c r="AF966" s="24">
        <f t="shared" si="299"/>
        <v>2240</v>
      </c>
      <c r="AG966" s="24" t="str">
        <f t="shared" ref="AG966:AG1029" si="309">"T"&amp;LEFT(AF966,1)</f>
        <v>T2</v>
      </c>
      <c r="AH966" s="24">
        <f t="shared" si="301"/>
        <v>45</v>
      </c>
      <c r="AI966" s="24">
        <f t="shared" ref="AI966:AI1029" si="310">IF(AH965=AI965,1,AI965+1)</f>
        <v>18</v>
      </c>
      <c r="AJ966" s="24">
        <f t="shared" si="300"/>
        <v>100</v>
      </c>
      <c r="AK966" s="24">
        <f t="shared" si="302"/>
        <v>870</v>
      </c>
      <c r="AL966" s="24">
        <f t="shared" si="303"/>
        <v>3300</v>
      </c>
      <c r="AM966" s="24">
        <f t="shared" si="303"/>
        <v>5910</v>
      </c>
      <c r="AO966" s="24">
        <f t="shared" si="295"/>
        <v>54</v>
      </c>
      <c r="AP966" s="24">
        <f>VLOOKUP(AO966,$Z$3:$AC$57,MATCH(AP$3,$Z$3:$AC$3,0),FALSE)</f>
        <v>3360</v>
      </c>
      <c r="AQ966" s="24" t="str">
        <f t="shared" si="296"/>
        <v>T3</v>
      </c>
      <c r="AR966" s="24">
        <f t="shared" si="297"/>
        <v>5</v>
      </c>
      <c r="AS966" s="24">
        <f t="shared" si="298"/>
        <v>3</v>
      </c>
      <c r="AT966" s="24">
        <f t="shared" si="304"/>
        <v>6</v>
      </c>
      <c r="AU966" s="24">
        <f t="shared" si="305"/>
        <v>45</v>
      </c>
      <c r="AV966" s="24">
        <f t="shared" si="306"/>
        <v>1</v>
      </c>
      <c r="AW966" s="24">
        <f t="shared" ref="AW966:AW975" si="311">VLOOKUP($AR966&amp;"星"&amp;$AS966&amp;"亮",$I$3:$R$57,MATCH(AW$3,$I$3:$R$3,0),FALSE)</f>
        <v>113000</v>
      </c>
      <c r="AX966" s="24">
        <f>VLOOKUP(AO966,$Z$3:$AC$57,MATCH(AX$3,$Z$3:$AC$3,0),FALSE)</f>
        <v>102</v>
      </c>
      <c r="AY966" s="24">
        <f t="shared" si="307"/>
        <v>2981</v>
      </c>
    </row>
    <row r="967" spans="31:51">
      <c r="AE967" s="24">
        <f t="shared" si="308"/>
        <v>28</v>
      </c>
      <c r="AF967" s="24">
        <f t="shared" si="299"/>
        <v>2240</v>
      </c>
      <c r="AG967" s="24" t="str">
        <f t="shared" si="309"/>
        <v>T2</v>
      </c>
      <c r="AH967" s="24">
        <f t="shared" si="301"/>
        <v>45</v>
      </c>
      <c r="AI967" s="24">
        <f t="shared" si="310"/>
        <v>19</v>
      </c>
      <c r="AJ967" s="24">
        <f t="shared" si="300"/>
        <v>100</v>
      </c>
      <c r="AK967" s="24">
        <f t="shared" si="302"/>
        <v>935</v>
      </c>
      <c r="AL967" s="24">
        <f t="shared" si="303"/>
        <v>3700</v>
      </c>
      <c r="AM967" s="24">
        <f t="shared" si="303"/>
        <v>6720</v>
      </c>
      <c r="AO967" s="24">
        <f t="shared" si="295"/>
        <v>54</v>
      </c>
      <c r="AP967" s="24">
        <f t="shared" ref="AP967:AP975" si="312">VLOOKUP(AO967,$Z$3:$AC$57,MATCH(AP$3,$Z$3:$AC$3,0),FALSE)</f>
        <v>3360</v>
      </c>
      <c r="AQ967" s="24" t="str">
        <f t="shared" si="296"/>
        <v>T3</v>
      </c>
      <c r="AR967" s="24">
        <f t="shared" si="297"/>
        <v>5</v>
      </c>
      <c r="AS967" s="24">
        <f t="shared" si="298"/>
        <v>4</v>
      </c>
      <c r="AT967" s="24">
        <f t="shared" si="304"/>
        <v>6</v>
      </c>
      <c r="AU967" s="24">
        <f t="shared" si="305"/>
        <v>45</v>
      </c>
      <c r="AV967" s="24">
        <f t="shared" si="306"/>
        <v>1</v>
      </c>
      <c r="AW967" s="24">
        <f t="shared" si="311"/>
        <v>113000</v>
      </c>
      <c r="AX967" s="24">
        <f t="shared" ref="AX967:AX975" si="313">VLOOKUP(AO967,$Z$3:$AC$57,MATCH(AX$3,$Z$3:$AC$3,0),FALSE)</f>
        <v>102</v>
      </c>
      <c r="AY967" s="24">
        <f t="shared" si="307"/>
        <v>3193</v>
      </c>
    </row>
    <row r="968" spans="31:51">
      <c r="AE968" s="24">
        <f t="shared" si="308"/>
        <v>28</v>
      </c>
      <c r="AF968" s="24">
        <f t="shared" si="299"/>
        <v>2240</v>
      </c>
      <c r="AG968" s="24" t="str">
        <f t="shared" si="309"/>
        <v>T2</v>
      </c>
      <c r="AH968" s="24">
        <f t="shared" si="301"/>
        <v>45</v>
      </c>
      <c r="AI968" s="24">
        <f t="shared" si="310"/>
        <v>20</v>
      </c>
      <c r="AJ968" s="24">
        <f t="shared" si="300"/>
        <v>100</v>
      </c>
      <c r="AK968" s="24">
        <f t="shared" si="302"/>
        <v>1000</v>
      </c>
      <c r="AL968" s="24">
        <f t="shared" si="303"/>
        <v>4200</v>
      </c>
      <c r="AM968" s="24">
        <f t="shared" si="303"/>
        <v>7500</v>
      </c>
      <c r="AO968" s="24">
        <f t="shared" si="295"/>
        <v>54</v>
      </c>
      <c r="AP968" s="24">
        <f t="shared" si="312"/>
        <v>3360</v>
      </c>
      <c r="AQ968" s="24" t="str">
        <f t="shared" si="296"/>
        <v>T3</v>
      </c>
      <c r="AR968" s="24">
        <f t="shared" si="297"/>
        <v>5</v>
      </c>
      <c r="AS968" s="24">
        <f t="shared" si="298"/>
        <v>5</v>
      </c>
      <c r="AT968" s="24">
        <f t="shared" si="304"/>
        <v>6</v>
      </c>
      <c r="AU968" s="24">
        <f t="shared" si="305"/>
        <v>45</v>
      </c>
      <c r="AV968" s="24">
        <f t="shared" si="306"/>
        <v>1</v>
      </c>
      <c r="AW968" s="24">
        <f t="shared" si="311"/>
        <v>113000</v>
      </c>
      <c r="AX968" s="24">
        <f t="shared" si="313"/>
        <v>102</v>
      </c>
      <c r="AY968" s="24">
        <f t="shared" si="307"/>
        <v>3405</v>
      </c>
    </row>
    <row r="969" spans="31:51">
      <c r="AE969" s="24">
        <f t="shared" si="308"/>
        <v>28</v>
      </c>
      <c r="AF969" s="24">
        <f t="shared" si="299"/>
        <v>2240</v>
      </c>
      <c r="AG969" s="24" t="str">
        <f t="shared" si="309"/>
        <v>T2</v>
      </c>
      <c r="AH969" s="24">
        <f t="shared" si="301"/>
        <v>45</v>
      </c>
      <c r="AI969" s="24">
        <f t="shared" si="310"/>
        <v>21</v>
      </c>
      <c r="AJ969" s="24">
        <f t="shared" si="300"/>
        <v>100</v>
      </c>
      <c r="AK969" s="24">
        <f t="shared" si="302"/>
        <v>1110</v>
      </c>
      <c r="AL969" s="24">
        <f t="shared" si="303"/>
        <v>1600</v>
      </c>
      <c r="AM969" s="24">
        <f t="shared" si="303"/>
        <v>1800</v>
      </c>
      <c r="AO969" s="24">
        <f t="shared" si="295"/>
        <v>54</v>
      </c>
      <c r="AP969" s="24">
        <f t="shared" si="312"/>
        <v>3360</v>
      </c>
      <c r="AQ969" s="24" t="str">
        <f t="shared" si="296"/>
        <v>T3</v>
      </c>
      <c r="AR969" s="24">
        <f t="shared" si="297"/>
        <v>6</v>
      </c>
      <c r="AS969" s="24">
        <f t="shared" si="298"/>
        <v>0</v>
      </c>
      <c r="AT969" s="24">
        <f t="shared" si="304"/>
        <v>6</v>
      </c>
      <c r="AU969" s="24">
        <f t="shared" si="305"/>
        <v>60</v>
      </c>
      <c r="AV969" s="24">
        <f t="shared" si="306"/>
        <v>1</v>
      </c>
      <c r="AW969" s="24">
        <f t="shared" si="311"/>
        <v>138000</v>
      </c>
      <c r="AX969" s="24">
        <f t="shared" si="313"/>
        <v>102</v>
      </c>
      <c r="AY969" s="24">
        <f t="shared" si="307"/>
        <v>3632</v>
      </c>
    </row>
    <row r="970" spans="31:51">
      <c r="AE970" s="24">
        <f t="shared" si="308"/>
        <v>28</v>
      </c>
      <c r="AF970" s="24">
        <f t="shared" si="299"/>
        <v>2240</v>
      </c>
      <c r="AG970" s="24" t="str">
        <f t="shared" si="309"/>
        <v>T2</v>
      </c>
      <c r="AH970" s="24">
        <f t="shared" si="301"/>
        <v>45</v>
      </c>
      <c r="AI970" s="24">
        <f t="shared" si="310"/>
        <v>22</v>
      </c>
      <c r="AJ970" s="24">
        <f t="shared" si="300"/>
        <v>100</v>
      </c>
      <c r="AK970" s="24">
        <f t="shared" si="302"/>
        <v>1220</v>
      </c>
      <c r="AL970" s="24">
        <f t="shared" si="303"/>
        <v>4900</v>
      </c>
      <c r="AM970" s="24">
        <f t="shared" si="303"/>
        <v>5430</v>
      </c>
      <c r="AO970" s="24">
        <f t="shared" si="295"/>
        <v>54</v>
      </c>
      <c r="AP970" s="24">
        <f t="shared" si="312"/>
        <v>3360</v>
      </c>
      <c r="AQ970" s="24" t="str">
        <f t="shared" si="296"/>
        <v>T3</v>
      </c>
      <c r="AR970" s="24">
        <f t="shared" si="297"/>
        <v>6</v>
      </c>
      <c r="AS970" s="24">
        <f t="shared" si="298"/>
        <v>1</v>
      </c>
      <c r="AT970" s="24">
        <f t="shared" si="304"/>
        <v>6</v>
      </c>
      <c r="AU970" s="24">
        <f t="shared" si="305"/>
        <v>60</v>
      </c>
      <c r="AV970" s="24">
        <f t="shared" si="306"/>
        <v>1</v>
      </c>
      <c r="AW970" s="24">
        <f t="shared" si="311"/>
        <v>965000</v>
      </c>
      <c r="AX970" s="24">
        <f t="shared" si="313"/>
        <v>102</v>
      </c>
      <c r="AY970" s="24">
        <f t="shared" si="307"/>
        <v>3860</v>
      </c>
    </row>
    <row r="971" spans="31:51">
      <c r="AE971" s="24">
        <f t="shared" si="308"/>
        <v>28</v>
      </c>
      <c r="AF971" s="24">
        <f t="shared" si="299"/>
        <v>2240</v>
      </c>
      <c r="AG971" s="24" t="str">
        <f t="shared" si="309"/>
        <v>T2</v>
      </c>
      <c r="AH971" s="24">
        <f t="shared" si="301"/>
        <v>45</v>
      </c>
      <c r="AI971" s="24">
        <f t="shared" si="310"/>
        <v>23</v>
      </c>
      <c r="AJ971" s="24">
        <f t="shared" si="300"/>
        <v>100</v>
      </c>
      <c r="AK971" s="24">
        <f t="shared" si="302"/>
        <v>1330</v>
      </c>
      <c r="AL971" s="24">
        <f t="shared" si="303"/>
        <v>8000</v>
      </c>
      <c r="AM971" s="24">
        <f t="shared" si="303"/>
        <v>9060</v>
      </c>
      <c r="AO971" s="24">
        <f t="shared" si="295"/>
        <v>54</v>
      </c>
      <c r="AP971" s="24">
        <f t="shared" si="312"/>
        <v>3360</v>
      </c>
      <c r="AQ971" s="24" t="str">
        <f t="shared" si="296"/>
        <v>T3</v>
      </c>
      <c r="AR971" s="24">
        <f t="shared" si="297"/>
        <v>6</v>
      </c>
      <c r="AS971" s="24">
        <f t="shared" si="298"/>
        <v>2</v>
      </c>
      <c r="AT971" s="24">
        <f t="shared" si="304"/>
        <v>6</v>
      </c>
      <c r="AU971" s="24">
        <f t="shared" si="305"/>
        <v>60</v>
      </c>
      <c r="AV971" s="24">
        <f t="shared" si="306"/>
        <v>1</v>
      </c>
      <c r="AW971" s="24">
        <f t="shared" si="311"/>
        <v>965000</v>
      </c>
      <c r="AX971" s="24">
        <f t="shared" si="313"/>
        <v>102</v>
      </c>
      <c r="AY971" s="24">
        <f t="shared" si="307"/>
        <v>4088</v>
      </c>
    </row>
    <row r="972" spans="31:51">
      <c r="AE972" s="24">
        <f t="shared" si="308"/>
        <v>28</v>
      </c>
      <c r="AF972" s="24">
        <f t="shared" si="299"/>
        <v>2240</v>
      </c>
      <c r="AG972" s="24" t="str">
        <f t="shared" si="309"/>
        <v>T2</v>
      </c>
      <c r="AH972" s="24">
        <f t="shared" si="301"/>
        <v>45</v>
      </c>
      <c r="AI972" s="24">
        <f t="shared" si="310"/>
        <v>24</v>
      </c>
      <c r="AJ972" s="24">
        <f t="shared" si="300"/>
        <v>100</v>
      </c>
      <c r="AK972" s="24">
        <f t="shared" si="302"/>
        <v>1440</v>
      </c>
      <c r="AL972" s="24">
        <f t="shared" si="303"/>
        <v>11400</v>
      </c>
      <c r="AM972" s="24">
        <f t="shared" si="303"/>
        <v>12660</v>
      </c>
      <c r="AO972" s="24">
        <f t="shared" si="295"/>
        <v>54</v>
      </c>
      <c r="AP972" s="24">
        <f t="shared" si="312"/>
        <v>3360</v>
      </c>
      <c r="AQ972" s="24" t="str">
        <f t="shared" si="296"/>
        <v>T3</v>
      </c>
      <c r="AR972" s="24">
        <f t="shared" si="297"/>
        <v>6</v>
      </c>
      <c r="AS972" s="24">
        <f t="shared" si="298"/>
        <v>3</v>
      </c>
      <c r="AT972" s="24">
        <f t="shared" si="304"/>
        <v>6</v>
      </c>
      <c r="AU972" s="24">
        <f t="shared" si="305"/>
        <v>60</v>
      </c>
      <c r="AV972" s="24">
        <f t="shared" si="306"/>
        <v>1</v>
      </c>
      <c r="AW972" s="24">
        <f t="shared" si="311"/>
        <v>965000</v>
      </c>
      <c r="AX972" s="24">
        <f t="shared" si="313"/>
        <v>102</v>
      </c>
      <c r="AY972" s="24">
        <f t="shared" si="307"/>
        <v>4316</v>
      </c>
    </row>
    <row r="973" spans="31:51">
      <c r="AE973" s="24">
        <f t="shared" si="308"/>
        <v>28</v>
      </c>
      <c r="AF973" s="24">
        <f t="shared" si="299"/>
        <v>2240</v>
      </c>
      <c r="AG973" s="24" t="str">
        <f t="shared" si="309"/>
        <v>T2</v>
      </c>
      <c r="AH973" s="24">
        <f t="shared" si="301"/>
        <v>45</v>
      </c>
      <c r="AI973" s="24">
        <f t="shared" si="310"/>
        <v>25</v>
      </c>
      <c r="AJ973" s="24">
        <f t="shared" si="300"/>
        <v>100</v>
      </c>
      <c r="AK973" s="24">
        <f t="shared" si="302"/>
        <v>1550</v>
      </c>
      <c r="AL973" s="24">
        <f t="shared" si="303"/>
        <v>14600</v>
      </c>
      <c r="AM973" s="24">
        <f t="shared" si="303"/>
        <v>16290</v>
      </c>
      <c r="AO973" s="24">
        <f t="shared" si="295"/>
        <v>54</v>
      </c>
      <c r="AP973" s="24">
        <f t="shared" si="312"/>
        <v>3360</v>
      </c>
      <c r="AQ973" s="24" t="str">
        <f t="shared" si="296"/>
        <v>T3</v>
      </c>
      <c r="AR973" s="24">
        <f t="shared" si="297"/>
        <v>6</v>
      </c>
      <c r="AS973" s="24">
        <f t="shared" si="298"/>
        <v>4</v>
      </c>
      <c r="AT973" s="24">
        <f t="shared" si="304"/>
        <v>6</v>
      </c>
      <c r="AU973" s="24">
        <f t="shared" si="305"/>
        <v>60</v>
      </c>
      <c r="AV973" s="24">
        <f t="shared" si="306"/>
        <v>1</v>
      </c>
      <c r="AW973" s="24">
        <f t="shared" si="311"/>
        <v>965000</v>
      </c>
      <c r="AX973" s="24">
        <f t="shared" si="313"/>
        <v>102</v>
      </c>
      <c r="AY973" s="24">
        <f t="shared" si="307"/>
        <v>4544</v>
      </c>
    </row>
    <row r="974" spans="31:51">
      <c r="AE974" s="24">
        <f t="shared" si="308"/>
        <v>28</v>
      </c>
      <c r="AF974" s="24">
        <f t="shared" si="299"/>
        <v>2240</v>
      </c>
      <c r="AG974" s="24" t="str">
        <f t="shared" si="309"/>
        <v>T2</v>
      </c>
      <c r="AH974" s="24">
        <f t="shared" si="301"/>
        <v>45</v>
      </c>
      <c r="AI974" s="24">
        <f t="shared" si="310"/>
        <v>26</v>
      </c>
      <c r="AJ974" s="24">
        <f t="shared" si="300"/>
        <v>100</v>
      </c>
      <c r="AK974" s="24">
        <f t="shared" si="302"/>
        <v>1660</v>
      </c>
      <c r="AL974" s="24">
        <f t="shared" si="303"/>
        <v>17800</v>
      </c>
      <c r="AM974" s="24">
        <f t="shared" si="303"/>
        <v>19920</v>
      </c>
      <c r="AO974" s="24">
        <f t="shared" si="295"/>
        <v>54</v>
      </c>
      <c r="AP974" s="24">
        <f t="shared" si="312"/>
        <v>3360</v>
      </c>
      <c r="AQ974" s="24" t="str">
        <f t="shared" si="296"/>
        <v>T3</v>
      </c>
      <c r="AR974" s="24">
        <f t="shared" si="297"/>
        <v>6</v>
      </c>
      <c r="AS974" s="24">
        <f t="shared" si="298"/>
        <v>5</v>
      </c>
      <c r="AT974" s="24">
        <f t="shared" si="304"/>
        <v>6</v>
      </c>
      <c r="AU974" s="24">
        <f t="shared" si="305"/>
        <v>60</v>
      </c>
      <c r="AV974" s="24">
        <f t="shared" si="306"/>
        <v>1</v>
      </c>
      <c r="AW974" s="24">
        <f t="shared" si="311"/>
        <v>965000</v>
      </c>
      <c r="AX974" s="24">
        <f t="shared" si="313"/>
        <v>102</v>
      </c>
      <c r="AY974" s="24">
        <f t="shared" si="307"/>
        <v>4772</v>
      </c>
    </row>
    <row r="975" spans="31:51">
      <c r="AE975" s="24">
        <f t="shared" si="308"/>
        <v>28</v>
      </c>
      <c r="AF975" s="24">
        <f t="shared" si="299"/>
        <v>2240</v>
      </c>
      <c r="AG975" s="24" t="str">
        <f t="shared" si="309"/>
        <v>T2</v>
      </c>
      <c r="AH975" s="24">
        <f t="shared" si="301"/>
        <v>45</v>
      </c>
      <c r="AI975" s="24">
        <f t="shared" si="310"/>
        <v>27</v>
      </c>
      <c r="AJ975" s="24">
        <f t="shared" si="300"/>
        <v>100</v>
      </c>
      <c r="AK975" s="24">
        <f t="shared" si="302"/>
        <v>1770</v>
      </c>
      <c r="AL975" s="24">
        <f t="shared" si="303"/>
        <v>21000</v>
      </c>
      <c r="AM975" s="24">
        <f t="shared" si="303"/>
        <v>23520</v>
      </c>
      <c r="AO975" s="24">
        <f t="shared" si="295"/>
        <v>54</v>
      </c>
      <c r="AP975" s="24">
        <f t="shared" si="312"/>
        <v>3360</v>
      </c>
      <c r="AQ975" s="24" t="str">
        <f t="shared" si="296"/>
        <v>T3</v>
      </c>
      <c r="AR975" s="24">
        <f t="shared" si="297"/>
        <v>6</v>
      </c>
      <c r="AS975" s="24">
        <f t="shared" si="298"/>
        <v>6</v>
      </c>
      <c r="AT975" s="24">
        <f t="shared" si="304"/>
        <v>6</v>
      </c>
      <c r="AU975" s="24">
        <f t="shared" si="305"/>
        <v>60</v>
      </c>
      <c r="AV975" s="24">
        <f t="shared" si="306"/>
        <v>0</v>
      </c>
      <c r="AW975" s="24">
        <f t="shared" si="311"/>
        <v>965000</v>
      </c>
      <c r="AX975" s="24">
        <f t="shared" si="313"/>
        <v>102</v>
      </c>
      <c r="AY975" s="24">
        <f t="shared" si="307"/>
        <v>5000</v>
      </c>
    </row>
    <row r="976" spans="31:51">
      <c r="AE976" s="24">
        <f t="shared" si="308"/>
        <v>28</v>
      </c>
      <c r="AF976" s="24">
        <f t="shared" si="299"/>
        <v>2240</v>
      </c>
      <c r="AG976" s="24" t="str">
        <f t="shared" si="309"/>
        <v>T2</v>
      </c>
      <c r="AH976" s="24">
        <f t="shared" si="301"/>
        <v>45</v>
      </c>
      <c r="AI976" s="24">
        <f t="shared" si="310"/>
        <v>28</v>
      </c>
      <c r="AJ976" s="24">
        <f t="shared" si="300"/>
        <v>100</v>
      </c>
      <c r="AK976" s="24">
        <f t="shared" si="302"/>
        <v>1880</v>
      </c>
      <c r="AL976" s="24">
        <f t="shared" si="303"/>
        <v>24500</v>
      </c>
      <c r="AM976" s="24">
        <f t="shared" si="303"/>
        <v>27150</v>
      </c>
    </row>
    <row r="977" spans="31:39">
      <c r="AE977" s="24">
        <f t="shared" si="308"/>
        <v>28</v>
      </c>
      <c r="AF977" s="24">
        <f t="shared" si="299"/>
        <v>2240</v>
      </c>
      <c r="AG977" s="24" t="str">
        <f t="shared" si="309"/>
        <v>T2</v>
      </c>
      <c r="AH977" s="24">
        <f t="shared" si="301"/>
        <v>45</v>
      </c>
      <c r="AI977" s="24">
        <f t="shared" si="310"/>
        <v>29</v>
      </c>
      <c r="AJ977" s="24">
        <f t="shared" si="300"/>
        <v>100</v>
      </c>
      <c r="AK977" s="24">
        <f t="shared" si="302"/>
        <v>1990</v>
      </c>
      <c r="AL977" s="24">
        <f t="shared" si="303"/>
        <v>27500</v>
      </c>
      <c r="AM977" s="24">
        <f t="shared" si="303"/>
        <v>30750</v>
      </c>
    </row>
    <row r="978" spans="31:39">
      <c r="AE978" s="24">
        <f t="shared" si="308"/>
        <v>28</v>
      </c>
      <c r="AF978" s="24">
        <f t="shared" si="299"/>
        <v>2240</v>
      </c>
      <c r="AG978" s="24" t="str">
        <f t="shared" si="309"/>
        <v>T2</v>
      </c>
      <c r="AH978" s="24">
        <f t="shared" si="301"/>
        <v>45</v>
      </c>
      <c r="AI978" s="24">
        <f t="shared" si="310"/>
        <v>30</v>
      </c>
      <c r="AJ978" s="24">
        <f t="shared" si="300"/>
        <v>100</v>
      </c>
      <c r="AK978" s="24">
        <f t="shared" si="302"/>
        <v>2100</v>
      </c>
      <c r="AL978" s="24">
        <f t="shared" si="303"/>
        <v>31000</v>
      </c>
      <c r="AM978" s="24">
        <f t="shared" si="303"/>
        <v>34380</v>
      </c>
    </row>
    <row r="979" spans="31:39">
      <c r="AE979" s="24">
        <f t="shared" si="308"/>
        <v>28</v>
      </c>
      <c r="AF979" s="24">
        <f t="shared" si="299"/>
        <v>2240</v>
      </c>
      <c r="AG979" s="24" t="str">
        <f t="shared" si="309"/>
        <v>T2</v>
      </c>
      <c r="AH979" s="24">
        <f t="shared" si="301"/>
        <v>45</v>
      </c>
      <c r="AI979" s="24">
        <f t="shared" si="310"/>
        <v>31</v>
      </c>
      <c r="AJ979" s="24">
        <f t="shared" si="300"/>
        <v>100</v>
      </c>
      <c r="AK979" s="24">
        <f t="shared" si="302"/>
        <v>2245</v>
      </c>
      <c r="AL979" s="24">
        <f t="shared" si="303"/>
        <v>25500</v>
      </c>
      <c r="AM979" s="24">
        <f t="shared" si="303"/>
        <v>15780</v>
      </c>
    </row>
    <row r="980" spans="31:39">
      <c r="AE980" s="24">
        <f t="shared" si="308"/>
        <v>28</v>
      </c>
      <c r="AF980" s="24">
        <f t="shared" si="299"/>
        <v>2240</v>
      </c>
      <c r="AG980" s="24" t="str">
        <f t="shared" si="309"/>
        <v>T2</v>
      </c>
      <c r="AH980" s="24">
        <f t="shared" si="301"/>
        <v>45</v>
      </c>
      <c r="AI980" s="24">
        <f t="shared" si="310"/>
        <v>32</v>
      </c>
      <c r="AJ980" s="24">
        <f t="shared" si="300"/>
        <v>100</v>
      </c>
      <c r="AK980" s="24">
        <f t="shared" si="302"/>
        <v>2390</v>
      </c>
      <c r="AL980" s="24">
        <f t="shared" si="303"/>
        <v>35000</v>
      </c>
      <c r="AM980" s="24">
        <f t="shared" si="303"/>
        <v>21930</v>
      </c>
    </row>
    <row r="981" spans="31:39">
      <c r="AE981" s="24">
        <f t="shared" si="308"/>
        <v>28</v>
      </c>
      <c r="AF981" s="24">
        <f t="shared" si="299"/>
        <v>2240</v>
      </c>
      <c r="AG981" s="24" t="str">
        <f t="shared" si="309"/>
        <v>T2</v>
      </c>
      <c r="AH981" s="24">
        <f t="shared" si="301"/>
        <v>45</v>
      </c>
      <c r="AI981" s="24">
        <f t="shared" si="310"/>
        <v>33</v>
      </c>
      <c r="AJ981" s="24">
        <f t="shared" si="300"/>
        <v>100</v>
      </c>
      <c r="AK981" s="24">
        <f t="shared" si="302"/>
        <v>2535</v>
      </c>
      <c r="AL981" s="24">
        <f t="shared" si="303"/>
        <v>45000</v>
      </c>
      <c r="AM981" s="24">
        <f t="shared" si="303"/>
        <v>28050</v>
      </c>
    </row>
    <row r="982" spans="31:39">
      <c r="AE982" s="24">
        <f t="shared" si="308"/>
        <v>28</v>
      </c>
      <c r="AF982" s="24">
        <f t="shared" si="299"/>
        <v>2240</v>
      </c>
      <c r="AG982" s="24" t="str">
        <f t="shared" si="309"/>
        <v>T2</v>
      </c>
      <c r="AH982" s="24">
        <f t="shared" si="301"/>
        <v>45</v>
      </c>
      <c r="AI982" s="24">
        <f t="shared" si="310"/>
        <v>34</v>
      </c>
      <c r="AJ982" s="24">
        <f t="shared" si="300"/>
        <v>100</v>
      </c>
      <c r="AK982" s="24">
        <f t="shared" si="302"/>
        <v>2680</v>
      </c>
      <c r="AL982" s="24">
        <f t="shared" si="303"/>
        <v>55000</v>
      </c>
      <c r="AM982" s="24">
        <f t="shared" si="303"/>
        <v>34200</v>
      </c>
    </row>
    <row r="983" spans="31:39">
      <c r="AE983" s="24">
        <f t="shared" si="308"/>
        <v>28</v>
      </c>
      <c r="AF983" s="24">
        <f t="shared" si="299"/>
        <v>2240</v>
      </c>
      <c r="AG983" s="24" t="str">
        <f t="shared" si="309"/>
        <v>T2</v>
      </c>
      <c r="AH983" s="24">
        <f t="shared" si="301"/>
        <v>45</v>
      </c>
      <c r="AI983" s="24">
        <f t="shared" si="310"/>
        <v>35</v>
      </c>
      <c r="AJ983" s="24">
        <f t="shared" si="300"/>
        <v>100</v>
      </c>
      <c r="AK983" s="24">
        <f t="shared" si="302"/>
        <v>2825</v>
      </c>
      <c r="AL983" s="24">
        <f t="shared" si="303"/>
        <v>64000</v>
      </c>
      <c r="AM983" s="24">
        <f t="shared" si="303"/>
        <v>40350</v>
      </c>
    </row>
    <row r="984" spans="31:39">
      <c r="AE984" s="24">
        <f t="shared" si="308"/>
        <v>28</v>
      </c>
      <c r="AF984" s="24">
        <f t="shared" si="299"/>
        <v>2240</v>
      </c>
      <c r="AG984" s="24" t="str">
        <f t="shared" si="309"/>
        <v>T2</v>
      </c>
      <c r="AH984" s="24">
        <f t="shared" si="301"/>
        <v>45</v>
      </c>
      <c r="AI984" s="24">
        <f t="shared" si="310"/>
        <v>36</v>
      </c>
      <c r="AJ984" s="24">
        <f t="shared" si="300"/>
        <v>100</v>
      </c>
      <c r="AK984" s="24">
        <f t="shared" si="302"/>
        <v>2970</v>
      </c>
      <c r="AL984" s="24">
        <f t="shared" si="303"/>
        <v>74000</v>
      </c>
      <c r="AM984" s="24">
        <f t="shared" si="303"/>
        <v>46470</v>
      </c>
    </row>
    <row r="985" spans="31:39">
      <c r="AE985" s="24">
        <f t="shared" si="308"/>
        <v>28</v>
      </c>
      <c r="AF985" s="24">
        <f t="shared" si="299"/>
        <v>2240</v>
      </c>
      <c r="AG985" s="24" t="str">
        <f t="shared" si="309"/>
        <v>T2</v>
      </c>
      <c r="AH985" s="24">
        <f t="shared" si="301"/>
        <v>45</v>
      </c>
      <c r="AI985" s="24">
        <f t="shared" si="310"/>
        <v>37</v>
      </c>
      <c r="AJ985" s="24">
        <f t="shared" si="300"/>
        <v>100</v>
      </c>
      <c r="AK985" s="24">
        <f t="shared" si="302"/>
        <v>3115</v>
      </c>
      <c r="AL985" s="24">
        <f t="shared" si="303"/>
        <v>84000</v>
      </c>
      <c r="AM985" s="24">
        <f t="shared" si="303"/>
        <v>52620</v>
      </c>
    </row>
    <row r="986" spans="31:39">
      <c r="AE986" s="24">
        <f t="shared" si="308"/>
        <v>28</v>
      </c>
      <c r="AF986" s="24">
        <f t="shared" si="299"/>
        <v>2240</v>
      </c>
      <c r="AG986" s="24" t="str">
        <f t="shared" si="309"/>
        <v>T2</v>
      </c>
      <c r="AH986" s="24">
        <f t="shared" si="301"/>
        <v>45</v>
      </c>
      <c r="AI986" s="24">
        <f t="shared" si="310"/>
        <v>38</v>
      </c>
      <c r="AJ986" s="24">
        <f t="shared" si="300"/>
        <v>100</v>
      </c>
      <c r="AK986" s="24">
        <f t="shared" si="302"/>
        <v>3260</v>
      </c>
      <c r="AL986" s="24">
        <f t="shared" si="303"/>
        <v>94000</v>
      </c>
      <c r="AM986" s="24">
        <f t="shared" si="303"/>
        <v>58770</v>
      </c>
    </row>
    <row r="987" spans="31:39">
      <c r="AE987" s="24">
        <f t="shared" si="308"/>
        <v>28</v>
      </c>
      <c r="AF987" s="24">
        <f t="shared" si="299"/>
        <v>2240</v>
      </c>
      <c r="AG987" s="24" t="str">
        <f t="shared" si="309"/>
        <v>T2</v>
      </c>
      <c r="AH987" s="24">
        <f t="shared" si="301"/>
        <v>45</v>
      </c>
      <c r="AI987" s="24">
        <f t="shared" si="310"/>
        <v>39</v>
      </c>
      <c r="AJ987" s="24">
        <f t="shared" si="300"/>
        <v>100</v>
      </c>
      <c r="AK987" s="24">
        <f t="shared" si="302"/>
        <v>3405</v>
      </c>
      <c r="AL987" s="24">
        <f t="shared" si="303"/>
        <v>104000</v>
      </c>
      <c r="AM987" s="24">
        <f t="shared" si="303"/>
        <v>64890</v>
      </c>
    </row>
    <row r="988" spans="31:39">
      <c r="AE988" s="24">
        <f t="shared" si="308"/>
        <v>28</v>
      </c>
      <c r="AF988" s="24">
        <f t="shared" si="299"/>
        <v>2240</v>
      </c>
      <c r="AG988" s="24" t="str">
        <f t="shared" si="309"/>
        <v>T2</v>
      </c>
      <c r="AH988" s="24">
        <f t="shared" si="301"/>
        <v>45</v>
      </c>
      <c r="AI988" s="24">
        <f t="shared" si="310"/>
        <v>40</v>
      </c>
      <c r="AJ988" s="24">
        <f t="shared" si="300"/>
        <v>100</v>
      </c>
      <c r="AK988" s="24">
        <f t="shared" si="302"/>
        <v>3550</v>
      </c>
      <c r="AL988" s="24">
        <f t="shared" si="303"/>
        <v>114000</v>
      </c>
      <c r="AM988" s="24">
        <f t="shared" si="303"/>
        <v>71040</v>
      </c>
    </row>
    <row r="989" spans="31:39">
      <c r="AE989" s="24">
        <f t="shared" si="308"/>
        <v>28</v>
      </c>
      <c r="AF989" s="24">
        <f t="shared" si="299"/>
        <v>2240</v>
      </c>
      <c r="AG989" s="24" t="str">
        <f t="shared" si="309"/>
        <v>T2</v>
      </c>
      <c r="AH989" s="24">
        <f t="shared" si="301"/>
        <v>45</v>
      </c>
      <c r="AI989" s="24">
        <f t="shared" si="310"/>
        <v>41</v>
      </c>
      <c r="AJ989" s="24">
        <f t="shared" si="300"/>
        <v>100</v>
      </c>
      <c r="AK989" s="24">
        <f t="shared" si="302"/>
        <v>3695</v>
      </c>
      <c r="AL989" s="24">
        <f t="shared" si="303"/>
        <v>125000</v>
      </c>
      <c r="AM989" s="24">
        <f t="shared" si="303"/>
        <v>77190</v>
      </c>
    </row>
    <row r="990" spans="31:39">
      <c r="AE990" s="24">
        <f t="shared" si="308"/>
        <v>28</v>
      </c>
      <c r="AF990" s="24">
        <f t="shared" si="299"/>
        <v>2240</v>
      </c>
      <c r="AG990" s="24" t="str">
        <f t="shared" si="309"/>
        <v>T2</v>
      </c>
      <c r="AH990" s="24">
        <f t="shared" si="301"/>
        <v>45</v>
      </c>
      <c r="AI990" s="24">
        <f t="shared" si="310"/>
        <v>42</v>
      </c>
      <c r="AJ990" s="24">
        <f t="shared" si="300"/>
        <v>100</v>
      </c>
      <c r="AK990" s="24">
        <f t="shared" si="302"/>
        <v>3840</v>
      </c>
      <c r="AL990" s="24">
        <f t="shared" si="303"/>
        <v>135000</v>
      </c>
      <c r="AM990" s="24">
        <f t="shared" si="303"/>
        <v>83310</v>
      </c>
    </row>
    <row r="991" spans="31:39">
      <c r="AE991" s="24">
        <f t="shared" si="308"/>
        <v>28</v>
      </c>
      <c r="AF991" s="24">
        <f t="shared" si="299"/>
        <v>2240</v>
      </c>
      <c r="AG991" s="24" t="str">
        <f t="shared" si="309"/>
        <v>T2</v>
      </c>
      <c r="AH991" s="24">
        <f t="shared" si="301"/>
        <v>45</v>
      </c>
      <c r="AI991" s="24">
        <f t="shared" si="310"/>
        <v>43</v>
      </c>
      <c r="AJ991" s="24">
        <f t="shared" si="300"/>
        <v>100</v>
      </c>
      <c r="AK991" s="24">
        <f t="shared" si="302"/>
        <v>3985</v>
      </c>
      <c r="AL991" s="24">
        <f t="shared" si="303"/>
        <v>145000</v>
      </c>
      <c r="AM991" s="24">
        <f t="shared" si="303"/>
        <v>89460</v>
      </c>
    </row>
    <row r="992" spans="31:39">
      <c r="AE992" s="24">
        <f t="shared" si="308"/>
        <v>28</v>
      </c>
      <c r="AF992" s="24">
        <f t="shared" si="299"/>
        <v>2240</v>
      </c>
      <c r="AG992" s="24" t="str">
        <f t="shared" si="309"/>
        <v>T2</v>
      </c>
      <c r="AH992" s="24">
        <f t="shared" si="301"/>
        <v>45</v>
      </c>
      <c r="AI992" s="24">
        <f t="shared" si="310"/>
        <v>44</v>
      </c>
      <c r="AJ992" s="24">
        <f t="shared" si="300"/>
        <v>100</v>
      </c>
      <c r="AK992" s="24">
        <f t="shared" si="302"/>
        <v>4130</v>
      </c>
      <c r="AL992" s="24">
        <f t="shared" si="303"/>
        <v>155000</v>
      </c>
      <c r="AM992" s="24">
        <f t="shared" si="303"/>
        <v>95580</v>
      </c>
    </row>
    <row r="993" spans="31:39">
      <c r="AE993" s="24">
        <f t="shared" si="308"/>
        <v>28</v>
      </c>
      <c r="AF993" s="24">
        <f t="shared" si="299"/>
        <v>2240</v>
      </c>
      <c r="AG993" s="24" t="str">
        <f t="shared" si="309"/>
        <v>T2</v>
      </c>
      <c r="AH993" s="24">
        <f t="shared" si="301"/>
        <v>45</v>
      </c>
      <c r="AI993" s="24">
        <f t="shared" si="310"/>
        <v>45</v>
      </c>
      <c r="AJ993" s="24">
        <f t="shared" si="300"/>
        <v>100</v>
      </c>
      <c r="AK993" s="24">
        <f t="shared" si="302"/>
        <v>4275</v>
      </c>
      <c r="AL993" s="24">
        <f t="shared" si="303"/>
        <v>165000</v>
      </c>
      <c r="AM993" s="24">
        <f t="shared" si="303"/>
        <v>101730</v>
      </c>
    </row>
    <row r="994" spans="31:39">
      <c r="AE994" s="24">
        <f t="shared" si="308"/>
        <v>29</v>
      </c>
      <c r="AF994" s="24">
        <f t="shared" si="299"/>
        <v>2250</v>
      </c>
      <c r="AG994" s="24" t="str">
        <f t="shared" si="309"/>
        <v>T2</v>
      </c>
      <c r="AH994" s="24">
        <f t="shared" si="301"/>
        <v>45</v>
      </c>
      <c r="AI994" s="24">
        <f t="shared" si="310"/>
        <v>1</v>
      </c>
      <c r="AJ994" s="24">
        <f t="shared" si="300"/>
        <v>102</v>
      </c>
      <c r="AK994" s="24">
        <f t="shared" si="302"/>
        <v>25</v>
      </c>
      <c r="AL994" s="24">
        <f t="shared" si="303"/>
        <v>80</v>
      </c>
      <c r="AM994" s="24">
        <f t="shared" si="303"/>
        <v>30</v>
      </c>
    </row>
    <row r="995" spans="31:39">
      <c r="AE995" s="24">
        <f t="shared" si="308"/>
        <v>29</v>
      </c>
      <c r="AF995" s="24">
        <f t="shared" si="299"/>
        <v>2250</v>
      </c>
      <c r="AG995" s="24" t="str">
        <f t="shared" si="309"/>
        <v>T2</v>
      </c>
      <c r="AH995" s="24">
        <f t="shared" si="301"/>
        <v>45</v>
      </c>
      <c r="AI995" s="24">
        <f t="shared" si="310"/>
        <v>2</v>
      </c>
      <c r="AJ995" s="24">
        <f t="shared" si="300"/>
        <v>102</v>
      </c>
      <c r="AK995" s="24">
        <f t="shared" si="302"/>
        <v>50</v>
      </c>
      <c r="AL995" s="24">
        <f t="shared" si="303"/>
        <v>120</v>
      </c>
      <c r="AM995" s="24">
        <f t="shared" si="303"/>
        <v>300</v>
      </c>
    </row>
    <row r="996" spans="31:39">
      <c r="AE996" s="24">
        <f t="shared" si="308"/>
        <v>29</v>
      </c>
      <c r="AF996" s="24">
        <f t="shared" si="299"/>
        <v>2250</v>
      </c>
      <c r="AG996" s="24" t="str">
        <f t="shared" si="309"/>
        <v>T2</v>
      </c>
      <c r="AH996" s="24">
        <f t="shared" si="301"/>
        <v>45</v>
      </c>
      <c r="AI996" s="24">
        <f t="shared" si="310"/>
        <v>3</v>
      </c>
      <c r="AJ996" s="24">
        <f t="shared" si="300"/>
        <v>102</v>
      </c>
      <c r="AK996" s="24">
        <f t="shared" si="302"/>
        <v>75</v>
      </c>
      <c r="AL996" s="24">
        <f t="shared" si="303"/>
        <v>150</v>
      </c>
      <c r="AM996" s="24">
        <f t="shared" si="303"/>
        <v>570</v>
      </c>
    </row>
    <row r="997" spans="31:39">
      <c r="AE997" s="24">
        <f t="shared" si="308"/>
        <v>29</v>
      </c>
      <c r="AF997" s="24">
        <f t="shared" si="299"/>
        <v>2250</v>
      </c>
      <c r="AG997" s="24" t="str">
        <f t="shared" si="309"/>
        <v>T2</v>
      </c>
      <c r="AH997" s="24">
        <f t="shared" si="301"/>
        <v>45</v>
      </c>
      <c r="AI997" s="24">
        <f t="shared" si="310"/>
        <v>4</v>
      </c>
      <c r="AJ997" s="24">
        <f t="shared" si="300"/>
        <v>102</v>
      </c>
      <c r="AK997" s="24">
        <f t="shared" si="302"/>
        <v>100</v>
      </c>
      <c r="AL997" s="24">
        <f t="shared" si="303"/>
        <v>190</v>
      </c>
      <c r="AM997" s="24">
        <f t="shared" si="303"/>
        <v>870</v>
      </c>
    </row>
    <row r="998" spans="31:39">
      <c r="AE998" s="24">
        <f t="shared" si="308"/>
        <v>29</v>
      </c>
      <c r="AF998" s="24">
        <f t="shared" si="299"/>
        <v>2250</v>
      </c>
      <c r="AG998" s="24" t="str">
        <f t="shared" si="309"/>
        <v>T2</v>
      </c>
      <c r="AH998" s="24">
        <f t="shared" si="301"/>
        <v>45</v>
      </c>
      <c r="AI998" s="24">
        <f t="shared" si="310"/>
        <v>5</v>
      </c>
      <c r="AJ998" s="24">
        <f t="shared" si="300"/>
        <v>102</v>
      </c>
      <c r="AK998" s="24">
        <f t="shared" si="302"/>
        <v>125</v>
      </c>
      <c r="AL998" s="24">
        <f t="shared" si="303"/>
        <v>230</v>
      </c>
      <c r="AM998" s="24">
        <f t="shared" si="303"/>
        <v>1140</v>
      </c>
    </row>
    <row r="999" spans="31:39">
      <c r="AE999" s="24">
        <f t="shared" si="308"/>
        <v>29</v>
      </c>
      <c r="AF999" s="24">
        <f t="shared" si="299"/>
        <v>2250</v>
      </c>
      <c r="AG999" s="24" t="str">
        <f t="shared" si="309"/>
        <v>T2</v>
      </c>
      <c r="AH999" s="24">
        <f t="shared" si="301"/>
        <v>45</v>
      </c>
      <c r="AI999" s="24">
        <f t="shared" si="310"/>
        <v>6</v>
      </c>
      <c r="AJ999" s="24">
        <f t="shared" si="300"/>
        <v>102</v>
      </c>
      <c r="AK999" s="24">
        <f t="shared" si="302"/>
        <v>170</v>
      </c>
      <c r="AL999" s="24">
        <f t="shared" si="303"/>
        <v>350</v>
      </c>
      <c r="AM999" s="24">
        <f t="shared" si="303"/>
        <v>960</v>
      </c>
    </row>
    <row r="1000" spans="31:39">
      <c r="AE1000" s="24">
        <f t="shared" si="308"/>
        <v>29</v>
      </c>
      <c r="AF1000" s="24">
        <f t="shared" si="299"/>
        <v>2250</v>
      </c>
      <c r="AG1000" s="24" t="str">
        <f t="shared" si="309"/>
        <v>T2</v>
      </c>
      <c r="AH1000" s="24">
        <f t="shared" si="301"/>
        <v>45</v>
      </c>
      <c r="AI1000" s="24">
        <f t="shared" si="310"/>
        <v>7</v>
      </c>
      <c r="AJ1000" s="24">
        <f t="shared" si="300"/>
        <v>102</v>
      </c>
      <c r="AK1000" s="24">
        <f t="shared" si="302"/>
        <v>215</v>
      </c>
      <c r="AL1000" s="24">
        <f t="shared" si="303"/>
        <v>550</v>
      </c>
      <c r="AM1000" s="24">
        <f t="shared" si="303"/>
        <v>1470</v>
      </c>
    </row>
    <row r="1001" spans="31:39">
      <c r="AE1001" s="24">
        <f t="shared" si="308"/>
        <v>29</v>
      </c>
      <c r="AF1001" s="24">
        <f t="shared" si="299"/>
        <v>2250</v>
      </c>
      <c r="AG1001" s="24" t="str">
        <f t="shared" si="309"/>
        <v>T2</v>
      </c>
      <c r="AH1001" s="24">
        <f t="shared" si="301"/>
        <v>45</v>
      </c>
      <c r="AI1001" s="24">
        <f t="shared" si="310"/>
        <v>8</v>
      </c>
      <c r="AJ1001" s="24">
        <f t="shared" si="300"/>
        <v>102</v>
      </c>
      <c r="AK1001" s="24">
        <f t="shared" si="302"/>
        <v>260</v>
      </c>
      <c r="AL1001" s="24">
        <f t="shared" si="303"/>
        <v>700</v>
      </c>
      <c r="AM1001" s="24">
        <f t="shared" si="303"/>
        <v>1950</v>
      </c>
    </row>
    <row r="1002" spans="31:39">
      <c r="AE1002" s="24">
        <f t="shared" si="308"/>
        <v>29</v>
      </c>
      <c r="AF1002" s="24">
        <f t="shared" si="299"/>
        <v>2250</v>
      </c>
      <c r="AG1002" s="24" t="str">
        <f t="shared" si="309"/>
        <v>T2</v>
      </c>
      <c r="AH1002" s="24">
        <f t="shared" si="301"/>
        <v>45</v>
      </c>
      <c r="AI1002" s="24">
        <f t="shared" si="310"/>
        <v>9</v>
      </c>
      <c r="AJ1002" s="24">
        <f t="shared" si="300"/>
        <v>102</v>
      </c>
      <c r="AK1002" s="24">
        <f t="shared" si="302"/>
        <v>305</v>
      </c>
      <c r="AL1002" s="24">
        <f t="shared" si="303"/>
        <v>900</v>
      </c>
      <c r="AM1002" s="24">
        <f t="shared" si="303"/>
        <v>2430</v>
      </c>
    </row>
    <row r="1003" spans="31:39">
      <c r="AE1003" s="24">
        <f t="shared" si="308"/>
        <v>29</v>
      </c>
      <c r="AF1003" s="24">
        <f t="shared" si="299"/>
        <v>2250</v>
      </c>
      <c r="AG1003" s="24" t="str">
        <f t="shared" si="309"/>
        <v>T2</v>
      </c>
      <c r="AH1003" s="24">
        <f t="shared" si="301"/>
        <v>45</v>
      </c>
      <c r="AI1003" s="24">
        <f t="shared" si="310"/>
        <v>10</v>
      </c>
      <c r="AJ1003" s="24">
        <f t="shared" si="300"/>
        <v>102</v>
      </c>
      <c r="AK1003" s="24">
        <f t="shared" si="302"/>
        <v>350</v>
      </c>
      <c r="AL1003" s="24">
        <f t="shared" si="303"/>
        <v>1100</v>
      </c>
      <c r="AM1003" s="24">
        <f t="shared" si="303"/>
        <v>2910</v>
      </c>
    </row>
    <row r="1004" spans="31:39">
      <c r="AE1004" s="24">
        <f t="shared" si="308"/>
        <v>29</v>
      </c>
      <c r="AF1004" s="24">
        <f t="shared" si="299"/>
        <v>2250</v>
      </c>
      <c r="AG1004" s="24" t="str">
        <f t="shared" si="309"/>
        <v>T2</v>
      </c>
      <c r="AH1004" s="24">
        <f t="shared" si="301"/>
        <v>45</v>
      </c>
      <c r="AI1004" s="24">
        <f t="shared" si="310"/>
        <v>11</v>
      </c>
      <c r="AJ1004" s="24">
        <f t="shared" si="300"/>
        <v>102</v>
      </c>
      <c r="AK1004" s="24">
        <f t="shared" si="302"/>
        <v>415</v>
      </c>
      <c r="AL1004" s="24">
        <f t="shared" si="303"/>
        <v>200</v>
      </c>
      <c r="AM1004" s="24">
        <f t="shared" si="303"/>
        <v>390</v>
      </c>
    </row>
    <row r="1005" spans="31:39">
      <c r="AE1005" s="24">
        <f t="shared" si="308"/>
        <v>29</v>
      </c>
      <c r="AF1005" s="24">
        <f t="shared" si="299"/>
        <v>2250</v>
      </c>
      <c r="AG1005" s="24" t="str">
        <f t="shared" si="309"/>
        <v>T2</v>
      </c>
      <c r="AH1005" s="24">
        <f t="shared" si="301"/>
        <v>45</v>
      </c>
      <c r="AI1005" s="24">
        <f t="shared" si="310"/>
        <v>12</v>
      </c>
      <c r="AJ1005" s="24">
        <f t="shared" si="300"/>
        <v>102</v>
      </c>
      <c r="AK1005" s="24">
        <f t="shared" si="302"/>
        <v>480</v>
      </c>
      <c r="AL1005" s="24">
        <f t="shared" si="303"/>
        <v>650</v>
      </c>
      <c r="AM1005" s="24">
        <f t="shared" si="303"/>
        <v>1170</v>
      </c>
    </row>
    <row r="1006" spans="31:39">
      <c r="AE1006" s="24">
        <f t="shared" si="308"/>
        <v>29</v>
      </c>
      <c r="AF1006" s="24">
        <f t="shared" si="299"/>
        <v>2250</v>
      </c>
      <c r="AG1006" s="24" t="str">
        <f t="shared" si="309"/>
        <v>T2</v>
      </c>
      <c r="AH1006" s="24">
        <f t="shared" si="301"/>
        <v>45</v>
      </c>
      <c r="AI1006" s="24">
        <f t="shared" si="310"/>
        <v>13</v>
      </c>
      <c r="AJ1006" s="24">
        <f t="shared" si="300"/>
        <v>102</v>
      </c>
      <c r="AK1006" s="24">
        <f t="shared" si="302"/>
        <v>545</v>
      </c>
      <c r="AL1006" s="24">
        <f t="shared" si="303"/>
        <v>1100</v>
      </c>
      <c r="AM1006" s="24">
        <f t="shared" si="303"/>
        <v>1980</v>
      </c>
    </row>
    <row r="1007" spans="31:39">
      <c r="AE1007" s="24">
        <f t="shared" si="308"/>
        <v>29</v>
      </c>
      <c r="AF1007" s="24">
        <f t="shared" si="299"/>
        <v>2250</v>
      </c>
      <c r="AG1007" s="24" t="str">
        <f t="shared" si="309"/>
        <v>T2</v>
      </c>
      <c r="AH1007" s="24">
        <f t="shared" si="301"/>
        <v>45</v>
      </c>
      <c r="AI1007" s="24">
        <f t="shared" si="310"/>
        <v>14</v>
      </c>
      <c r="AJ1007" s="24">
        <f t="shared" si="300"/>
        <v>102</v>
      </c>
      <c r="AK1007" s="24">
        <f t="shared" si="302"/>
        <v>610</v>
      </c>
      <c r="AL1007" s="24">
        <f t="shared" si="303"/>
        <v>1550</v>
      </c>
      <c r="AM1007" s="24">
        <f t="shared" si="303"/>
        <v>2760</v>
      </c>
    </row>
    <row r="1008" spans="31:39">
      <c r="AE1008" s="24">
        <f t="shared" si="308"/>
        <v>29</v>
      </c>
      <c r="AF1008" s="24">
        <f t="shared" si="299"/>
        <v>2250</v>
      </c>
      <c r="AG1008" s="24" t="str">
        <f t="shared" si="309"/>
        <v>T2</v>
      </c>
      <c r="AH1008" s="24">
        <f t="shared" si="301"/>
        <v>45</v>
      </c>
      <c r="AI1008" s="24">
        <f t="shared" si="310"/>
        <v>15</v>
      </c>
      <c r="AJ1008" s="24">
        <f t="shared" si="300"/>
        <v>102</v>
      </c>
      <c r="AK1008" s="24">
        <f t="shared" si="302"/>
        <v>675</v>
      </c>
      <c r="AL1008" s="24">
        <f t="shared" si="303"/>
        <v>1950</v>
      </c>
      <c r="AM1008" s="24">
        <f t="shared" si="303"/>
        <v>3540</v>
      </c>
    </row>
    <row r="1009" spans="31:39">
      <c r="AE1009" s="24">
        <f t="shared" si="308"/>
        <v>29</v>
      </c>
      <c r="AF1009" s="24">
        <f t="shared" si="299"/>
        <v>2250</v>
      </c>
      <c r="AG1009" s="24" t="str">
        <f t="shared" si="309"/>
        <v>T2</v>
      </c>
      <c r="AH1009" s="24">
        <f t="shared" si="301"/>
        <v>45</v>
      </c>
      <c r="AI1009" s="24">
        <f t="shared" si="310"/>
        <v>16</v>
      </c>
      <c r="AJ1009" s="24">
        <f t="shared" si="300"/>
        <v>102</v>
      </c>
      <c r="AK1009" s="24">
        <f t="shared" si="302"/>
        <v>740</v>
      </c>
      <c r="AL1009" s="24">
        <f t="shared" si="303"/>
        <v>2400</v>
      </c>
      <c r="AM1009" s="24">
        <f t="shared" si="303"/>
        <v>4350</v>
      </c>
    </row>
    <row r="1010" spans="31:39">
      <c r="AE1010" s="24">
        <f t="shared" si="308"/>
        <v>29</v>
      </c>
      <c r="AF1010" s="24">
        <f t="shared" si="299"/>
        <v>2250</v>
      </c>
      <c r="AG1010" s="24" t="str">
        <f t="shared" si="309"/>
        <v>T2</v>
      </c>
      <c r="AH1010" s="24">
        <f t="shared" si="301"/>
        <v>45</v>
      </c>
      <c r="AI1010" s="24">
        <f t="shared" si="310"/>
        <v>17</v>
      </c>
      <c r="AJ1010" s="24">
        <f t="shared" si="300"/>
        <v>102</v>
      </c>
      <c r="AK1010" s="24">
        <f t="shared" si="302"/>
        <v>805</v>
      </c>
      <c r="AL1010" s="24">
        <f t="shared" si="303"/>
        <v>2850</v>
      </c>
      <c r="AM1010" s="24">
        <f t="shared" si="303"/>
        <v>5130</v>
      </c>
    </row>
    <row r="1011" spans="31:39">
      <c r="AE1011" s="24">
        <f t="shared" si="308"/>
        <v>29</v>
      </c>
      <c r="AF1011" s="24">
        <f t="shared" si="299"/>
        <v>2250</v>
      </c>
      <c r="AG1011" s="24" t="str">
        <f t="shared" si="309"/>
        <v>T2</v>
      </c>
      <c r="AH1011" s="24">
        <f t="shared" si="301"/>
        <v>45</v>
      </c>
      <c r="AI1011" s="24">
        <f t="shared" si="310"/>
        <v>18</v>
      </c>
      <c r="AJ1011" s="24">
        <f t="shared" si="300"/>
        <v>102</v>
      </c>
      <c r="AK1011" s="24">
        <f t="shared" si="302"/>
        <v>870</v>
      </c>
      <c r="AL1011" s="24">
        <f t="shared" si="303"/>
        <v>3300</v>
      </c>
      <c r="AM1011" s="24">
        <f t="shared" si="303"/>
        <v>5910</v>
      </c>
    </row>
    <row r="1012" spans="31:39">
      <c r="AE1012" s="24">
        <f t="shared" si="308"/>
        <v>29</v>
      </c>
      <c r="AF1012" s="24">
        <f t="shared" si="299"/>
        <v>2250</v>
      </c>
      <c r="AG1012" s="24" t="str">
        <f t="shared" si="309"/>
        <v>T2</v>
      </c>
      <c r="AH1012" s="24">
        <f t="shared" si="301"/>
        <v>45</v>
      </c>
      <c r="AI1012" s="24">
        <f t="shared" si="310"/>
        <v>19</v>
      </c>
      <c r="AJ1012" s="24">
        <f t="shared" si="300"/>
        <v>102</v>
      </c>
      <c r="AK1012" s="24">
        <f t="shared" si="302"/>
        <v>935</v>
      </c>
      <c r="AL1012" s="24">
        <f t="shared" si="303"/>
        <v>3700</v>
      </c>
      <c r="AM1012" s="24">
        <f t="shared" si="303"/>
        <v>6720</v>
      </c>
    </row>
    <row r="1013" spans="31:39">
      <c r="AE1013" s="24">
        <f t="shared" si="308"/>
        <v>29</v>
      </c>
      <c r="AF1013" s="24">
        <f t="shared" si="299"/>
        <v>2250</v>
      </c>
      <c r="AG1013" s="24" t="str">
        <f t="shared" si="309"/>
        <v>T2</v>
      </c>
      <c r="AH1013" s="24">
        <f t="shared" si="301"/>
        <v>45</v>
      </c>
      <c r="AI1013" s="24">
        <f t="shared" si="310"/>
        <v>20</v>
      </c>
      <c r="AJ1013" s="24">
        <f t="shared" si="300"/>
        <v>102</v>
      </c>
      <c r="AK1013" s="24">
        <f t="shared" si="302"/>
        <v>1000</v>
      </c>
      <c r="AL1013" s="24">
        <f t="shared" si="303"/>
        <v>4200</v>
      </c>
      <c r="AM1013" s="24">
        <f t="shared" si="303"/>
        <v>7500</v>
      </c>
    </row>
    <row r="1014" spans="31:39">
      <c r="AE1014" s="24">
        <f t="shared" si="308"/>
        <v>29</v>
      </c>
      <c r="AF1014" s="24">
        <f t="shared" si="299"/>
        <v>2250</v>
      </c>
      <c r="AG1014" s="24" t="str">
        <f t="shared" si="309"/>
        <v>T2</v>
      </c>
      <c r="AH1014" s="24">
        <f t="shared" si="301"/>
        <v>45</v>
      </c>
      <c r="AI1014" s="24">
        <f t="shared" si="310"/>
        <v>21</v>
      </c>
      <c r="AJ1014" s="24">
        <f t="shared" si="300"/>
        <v>102</v>
      </c>
      <c r="AK1014" s="24">
        <f t="shared" si="302"/>
        <v>1110</v>
      </c>
      <c r="AL1014" s="24">
        <f t="shared" si="303"/>
        <v>1600</v>
      </c>
      <c r="AM1014" s="24">
        <f t="shared" si="303"/>
        <v>1800</v>
      </c>
    </row>
    <row r="1015" spans="31:39">
      <c r="AE1015" s="24">
        <f t="shared" si="308"/>
        <v>29</v>
      </c>
      <c r="AF1015" s="24">
        <f t="shared" si="299"/>
        <v>2250</v>
      </c>
      <c r="AG1015" s="24" t="str">
        <f t="shared" si="309"/>
        <v>T2</v>
      </c>
      <c r="AH1015" s="24">
        <f t="shared" si="301"/>
        <v>45</v>
      </c>
      <c r="AI1015" s="24">
        <f t="shared" si="310"/>
        <v>22</v>
      </c>
      <c r="AJ1015" s="24">
        <f t="shared" si="300"/>
        <v>102</v>
      </c>
      <c r="AK1015" s="24">
        <f t="shared" si="302"/>
        <v>1220</v>
      </c>
      <c r="AL1015" s="24">
        <f t="shared" si="303"/>
        <v>4900</v>
      </c>
      <c r="AM1015" s="24">
        <f t="shared" si="303"/>
        <v>5430</v>
      </c>
    </row>
    <row r="1016" spans="31:39">
      <c r="AE1016" s="24">
        <f t="shared" si="308"/>
        <v>29</v>
      </c>
      <c r="AF1016" s="24">
        <f t="shared" si="299"/>
        <v>2250</v>
      </c>
      <c r="AG1016" s="24" t="str">
        <f t="shared" si="309"/>
        <v>T2</v>
      </c>
      <c r="AH1016" s="24">
        <f t="shared" si="301"/>
        <v>45</v>
      </c>
      <c r="AI1016" s="24">
        <f t="shared" si="310"/>
        <v>23</v>
      </c>
      <c r="AJ1016" s="24">
        <f t="shared" si="300"/>
        <v>102</v>
      </c>
      <c r="AK1016" s="24">
        <f t="shared" si="302"/>
        <v>1330</v>
      </c>
      <c r="AL1016" s="24">
        <f t="shared" si="303"/>
        <v>8000</v>
      </c>
      <c r="AM1016" s="24">
        <f t="shared" si="303"/>
        <v>9060</v>
      </c>
    </row>
    <row r="1017" spans="31:39">
      <c r="AE1017" s="24">
        <f t="shared" si="308"/>
        <v>29</v>
      </c>
      <c r="AF1017" s="24">
        <f t="shared" si="299"/>
        <v>2250</v>
      </c>
      <c r="AG1017" s="24" t="str">
        <f t="shared" si="309"/>
        <v>T2</v>
      </c>
      <c r="AH1017" s="24">
        <f t="shared" si="301"/>
        <v>45</v>
      </c>
      <c r="AI1017" s="24">
        <f t="shared" si="310"/>
        <v>24</v>
      </c>
      <c r="AJ1017" s="24">
        <f t="shared" si="300"/>
        <v>102</v>
      </c>
      <c r="AK1017" s="24">
        <f t="shared" si="302"/>
        <v>1440</v>
      </c>
      <c r="AL1017" s="24">
        <f t="shared" si="303"/>
        <v>11400</v>
      </c>
      <c r="AM1017" s="24">
        <f t="shared" si="303"/>
        <v>12660</v>
      </c>
    </row>
    <row r="1018" spans="31:39">
      <c r="AE1018" s="24">
        <f t="shared" si="308"/>
        <v>29</v>
      </c>
      <c r="AF1018" s="24">
        <f t="shared" si="299"/>
        <v>2250</v>
      </c>
      <c r="AG1018" s="24" t="str">
        <f t="shared" si="309"/>
        <v>T2</v>
      </c>
      <c r="AH1018" s="24">
        <f t="shared" si="301"/>
        <v>45</v>
      </c>
      <c r="AI1018" s="24">
        <f t="shared" si="310"/>
        <v>25</v>
      </c>
      <c r="AJ1018" s="24">
        <f t="shared" si="300"/>
        <v>102</v>
      </c>
      <c r="AK1018" s="24">
        <f t="shared" si="302"/>
        <v>1550</v>
      </c>
      <c r="AL1018" s="24">
        <f t="shared" si="303"/>
        <v>14600</v>
      </c>
      <c r="AM1018" s="24">
        <f t="shared" si="303"/>
        <v>16290</v>
      </c>
    </row>
    <row r="1019" spans="31:39">
      <c r="AE1019" s="24">
        <f t="shared" si="308"/>
        <v>29</v>
      </c>
      <c r="AF1019" s="24">
        <f t="shared" si="299"/>
        <v>2250</v>
      </c>
      <c r="AG1019" s="24" t="str">
        <f t="shared" si="309"/>
        <v>T2</v>
      </c>
      <c r="AH1019" s="24">
        <f t="shared" si="301"/>
        <v>45</v>
      </c>
      <c r="AI1019" s="24">
        <f t="shared" si="310"/>
        <v>26</v>
      </c>
      <c r="AJ1019" s="24">
        <f t="shared" si="300"/>
        <v>102</v>
      </c>
      <c r="AK1019" s="24">
        <f t="shared" si="302"/>
        <v>1660</v>
      </c>
      <c r="AL1019" s="24">
        <f t="shared" si="303"/>
        <v>17800</v>
      </c>
      <c r="AM1019" s="24">
        <f t="shared" si="303"/>
        <v>19920</v>
      </c>
    </row>
    <row r="1020" spans="31:39">
      <c r="AE1020" s="24">
        <f t="shared" si="308"/>
        <v>29</v>
      </c>
      <c r="AF1020" s="24">
        <f t="shared" si="299"/>
        <v>2250</v>
      </c>
      <c r="AG1020" s="24" t="str">
        <f t="shared" si="309"/>
        <v>T2</v>
      </c>
      <c r="AH1020" s="24">
        <f t="shared" si="301"/>
        <v>45</v>
      </c>
      <c r="AI1020" s="24">
        <f t="shared" si="310"/>
        <v>27</v>
      </c>
      <c r="AJ1020" s="24">
        <f t="shared" si="300"/>
        <v>102</v>
      </c>
      <c r="AK1020" s="24">
        <f t="shared" si="302"/>
        <v>1770</v>
      </c>
      <c r="AL1020" s="24">
        <f t="shared" si="303"/>
        <v>21000</v>
      </c>
      <c r="AM1020" s="24">
        <f t="shared" si="303"/>
        <v>23520</v>
      </c>
    </row>
    <row r="1021" spans="31:39">
      <c r="AE1021" s="24">
        <f t="shared" si="308"/>
        <v>29</v>
      </c>
      <c r="AF1021" s="24">
        <f t="shared" si="299"/>
        <v>2250</v>
      </c>
      <c r="AG1021" s="24" t="str">
        <f t="shared" si="309"/>
        <v>T2</v>
      </c>
      <c r="AH1021" s="24">
        <f t="shared" si="301"/>
        <v>45</v>
      </c>
      <c r="AI1021" s="24">
        <f t="shared" si="310"/>
        <v>28</v>
      </c>
      <c r="AJ1021" s="24">
        <f t="shared" si="300"/>
        <v>102</v>
      </c>
      <c r="AK1021" s="24">
        <f t="shared" si="302"/>
        <v>1880</v>
      </c>
      <c r="AL1021" s="24">
        <f t="shared" si="303"/>
        <v>24500</v>
      </c>
      <c r="AM1021" s="24">
        <f t="shared" si="303"/>
        <v>27150</v>
      </c>
    </row>
    <row r="1022" spans="31:39">
      <c r="AE1022" s="24">
        <f t="shared" si="308"/>
        <v>29</v>
      </c>
      <c r="AF1022" s="24">
        <f t="shared" si="299"/>
        <v>2250</v>
      </c>
      <c r="AG1022" s="24" t="str">
        <f t="shared" si="309"/>
        <v>T2</v>
      </c>
      <c r="AH1022" s="24">
        <f t="shared" si="301"/>
        <v>45</v>
      </c>
      <c r="AI1022" s="24">
        <f t="shared" si="310"/>
        <v>29</v>
      </c>
      <c r="AJ1022" s="24">
        <f t="shared" si="300"/>
        <v>102</v>
      </c>
      <c r="AK1022" s="24">
        <f t="shared" si="302"/>
        <v>1990</v>
      </c>
      <c r="AL1022" s="24">
        <f t="shared" si="303"/>
        <v>27500</v>
      </c>
      <c r="AM1022" s="24">
        <f t="shared" si="303"/>
        <v>30750</v>
      </c>
    </row>
    <row r="1023" spans="31:39">
      <c r="AE1023" s="24">
        <f t="shared" si="308"/>
        <v>29</v>
      </c>
      <c r="AF1023" s="24">
        <f t="shared" si="299"/>
        <v>2250</v>
      </c>
      <c r="AG1023" s="24" t="str">
        <f t="shared" si="309"/>
        <v>T2</v>
      </c>
      <c r="AH1023" s="24">
        <f t="shared" si="301"/>
        <v>45</v>
      </c>
      <c r="AI1023" s="24">
        <f t="shared" si="310"/>
        <v>30</v>
      </c>
      <c r="AJ1023" s="24">
        <f t="shared" si="300"/>
        <v>102</v>
      </c>
      <c r="AK1023" s="24">
        <f t="shared" si="302"/>
        <v>2100</v>
      </c>
      <c r="AL1023" s="24">
        <f t="shared" si="303"/>
        <v>31000</v>
      </c>
      <c r="AM1023" s="24">
        <f t="shared" si="303"/>
        <v>34380</v>
      </c>
    </row>
    <row r="1024" spans="31:39">
      <c r="AE1024" s="24">
        <f t="shared" si="308"/>
        <v>29</v>
      </c>
      <c r="AF1024" s="24">
        <f t="shared" si="299"/>
        <v>2250</v>
      </c>
      <c r="AG1024" s="24" t="str">
        <f t="shared" si="309"/>
        <v>T2</v>
      </c>
      <c r="AH1024" s="24">
        <f t="shared" si="301"/>
        <v>45</v>
      </c>
      <c r="AI1024" s="24">
        <f t="shared" si="310"/>
        <v>31</v>
      </c>
      <c r="AJ1024" s="24">
        <f t="shared" si="300"/>
        <v>102</v>
      </c>
      <c r="AK1024" s="24">
        <f t="shared" si="302"/>
        <v>2245</v>
      </c>
      <c r="AL1024" s="24">
        <f t="shared" si="303"/>
        <v>25500</v>
      </c>
      <c r="AM1024" s="24">
        <f t="shared" si="303"/>
        <v>15780</v>
      </c>
    </row>
    <row r="1025" spans="31:39">
      <c r="AE1025" s="24">
        <f t="shared" si="308"/>
        <v>29</v>
      </c>
      <c r="AF1025" s="24">
        <f t="shared" si="299"/>
        <v>2250</v>
      </c>
      <c r="AG1025" s="24" t="str">
        <f t="shared" si="309"/>
        <v>T2</v>
      </c>
      <c r="AH1025" s="24">
        <f t="shared" si="301"/>
        <v>45</v>
      </c>
      <c r="AI1025" s="24">
        <f t="shared" si="310"/>
        <v>32</v>
      </c>
      <c r="AJ1025" s="24">
        <f t="shared" si="300"/>
        <v>102</v>
      </c>
      <c r="AK1025" s="24">
        <f t="shared" si="302"/>
        <v>2390</v>
      </c>
      <c r="AL1025" s="24">
        <f t="shared" si="303"/>
        <v>35000</v>
      </c>
      <c r="AM1025" s="24">
        <f t="shared" si="303"/>
        <v>21930</v>
      </c>
    </row>
    <row r="1026" spans="31:39">
      <c r="AE1026" s="24">
        <f t="shared" si="308"/>
        <v>29</v>
      </c>
      <c r="AF1026" s="24">
        <f t="shared" si="299"/>
        <v>2250</v>
      </c>
      <c r="AG1026" s="24" t="str">
        <f t="shared" si="309"/>
        <v>T2</v>
      </c>
      <c r="AH1026" s="24">
        <f t="shared" si="301"/>
        <v>45</v>
      </c>
      <c r="AI1026" s="24">
        <f t="shared" si="310"/>
        <v>33</v>
      </c>
      <c r="AJ1026" s="24">
        <f t="shared" si="300"/>
        <v>102</v>
      </c>
      <c r="AK1026" s="24">
        <f t="shared" si="302"/>
        <v>2535</v>
      </c>
      <c r="AL1026" s="24">
        <f t="shared" si="303"/>
        <v>45000</v>
      </c>
      <c r="AM1026" s="24">
        <f t="shared" si="303"/>
        <v>28050</v>
      </c>
    </row>
    <row r="1027" spans="31:39">
      <c r="AE1027" s="24">
        <f t="shared" si="308"/>
        <v>29</v>
      </c>
      <c r="AF1027" s="24">
        <f t="shared" si="299"/>
        <v>2250</v>
      </c>
      <c r="AG1027" s="24" t="str">
        <f t="shared" si="309"/>
        <v>T2</v>
      </c>
      <c r="AH1027" s="24">
        <f t="shared" si="301"/>
        <v>45</v>
      </c>
      <c r="AI1027" s="24">
        <f t="shared" si="310"/>
        <v>34</v>
      </c>
      <c r="AJ1027" s="24">
        <f t="shared" si="300"/>
        <v>102</v>
      </c>
      <c r="AK1027" s="24">
        <f t="shared" si="302"/>
        <v>2680</v>
      </c>
      <c r="AL1027" s="24">
        <f t="shared" si="303"/>
        <v>55000</v>
      </c>
      <c r="AM1027" s="24">
        <f t="shared" si="303"/>
        <v>34200</v>
      </c>
    </row>
    <row r="1028" spans="31:39">
      <c r="AE1028" s="24">
        <f t="shared" si="308"/>
        <v>29</v>
      </c>
      <c r="AF1028" s="24">
        <f t="shared" ref="AF1028:AF1091" si="314">VLOOKUP(AE1028,$Z$3:$AC$57,MATCH(AF$3,$Z$3:$AC$3,0),FALSE)</f>
        <v>2250</v>
      </c>
      <c r="AG1028" s="24" t="str">
        <f t="shared" si="309"/>
        <v>T2</v>
      </c>
      <c r="AH1028" s="24">
        <f t="shared" si="301"/>
        <v>45</v>
      </c>
      <c r="AI1028" s="24">
        <f t="shared" si="310"/>
        <v>35</v>
      </c>
      <c r="AJ1028" s="24">
        <f t="shared" ref="AJ1028:AJ1091" si="315">VLOOKUP(AE1028,$Z$3:$AC$57,MATCH(AJ$3,$Z$3:$AC$3,0),FALSE)</f>
        <v>102</v>
      </c>
      <c r="AK1028" s="24">
        <f t="shared" si="302"/>
        <v>2825</v>
      </c>
      <c r="AL1028" s="24">
        <f t="shared" si="303"/>
        <v>64000</v>
      </c>
      <c r="AM1028" s="24">
        <f t="shared" si="303"/>
        <v>40350</v>
      </c>
    </row>
    <row r="1029" spans="31:39">
      <c r="AE1029" s="24">
        <f t="shared" si="308"/>
        <v>29</v>
      </c>
      <c r="AF1029" s="24">
        <f t="shared" si="314"/>
        <v>2250</v>
      </c>
      <c r="AG1029" s="24" t="str">
        <f t="shared" si="309"/>
        <v>T2</v>
      </c>
      <c r="AH1029" s="24">
        <f t="shared" ref="AH1029:AH1092" si="316">VLOOKUP(VLOOKUP(AG1029,$B$3:$D$6,3,FALSE),$F$3:$G$9,2,FALSE)</f>
        <v>45</v>
      </c>
      <c r="AI1029" s="24">
        <f t="shared" si="310"/>
        <v>36</v>
      </c>
      <c r="AJ1029" s="24">
        <f t="shared" si="315"/>
        <v>102</v>
      </c>
      <c r="AK1029" s="24">
        <f t="shared" ref="AK1029:AK1092" si="317">VLOOKUP(AI1029,$T$3:$X$63,MATCH("累计属性",$T$3:$X$3,0),FALSE)</f>
        <v>2970</v>
      </c>
      <c r="AL1029" s="24">
        <f t="shared" ref="AL1029:AM1092" si="318">VLOOKUP($AI1029,$T$3:$X$63,MATCH(AL$3,$T$3:$X$3,0),FALSE)</f>
        <v>74000</v>
      </c>
      <c r="AM1029" s="24">
        <f t="shared" si="318"/>
        <v>46470</v>
      </c>
    </row>
    <row r="1030" spans="31:39">
      <c r="AE1030" s="24">
        <f t="shared" ref="AE1030:AE1093" si="319">IF(AH1029=AI1029,AE1029+1,AE1029)</f>
        <v>29</v>
      </c>
      <c r="AF1030" s="24">
        <f t="shared" si="314"/>
        <v>2250</v>
      </c>
      <c r="AG1030" s="24" t="str">
        <f t="shared" ref="AG1030:AG1093" si="320">"T"&amp;LEFT(AF1030,1)</f>
        <v>T2</v>
      </c>
      <c r="AH1030" s="24">
        <f t="shared" si="316"/>
        <v>45</v>
      </c>
      <c r="AI1030" s="24">
        <f t="shared" ref="AI1030:AI1093" si="321">IF(AH1029=AI1029,1,AI1029+1)</f>
        <v>37</v>
      </c>
      <c r="AJ1030" s="24">
        <f t="shared" si="315"/>
        <v>102</v>
      </c>
      <c r="AK1030" s="24">
        <f t="shared" si="317"/>
        <v>3115</v>
      </c>
      <c r="AL1030" s="24">
        <f t="shared" si="318"/>
        <v>84000</v>
      </c>
      <c r="AM1030" s="24">
        <f t="shared" si="318"/>
        <v>52620</v>
      </c>
    </row>
    <row r="1031" spans="31:39">
      <c r="AE1031" s="24">
        <f t="shared" si="319"/>
        <v>29</v>
      </c>
      <c r="AF1031" s="24">
        <f t="shared" si="314"/>
        <v>2250</v>
      </c>
      <c r="AG1031" s="24" t="str">
        <f t="shared" si="320"/>
        <v>T2</v>
      </c>
      <c r="AH1031" s="24">
        <f t="shared" si="316"/>
        <v>45</v>
      </c>
      <c r="AI1031" s="24">
        <f t="shared" si="321"/>
        <v>38</v>
      </c>
      <c r="AJ1031" s="24">
        <f t="shared" si="315"/>
        <v>102</v>
      </c>
      <c r="AK1031" s="24">
        <f t="shared" si="317"/>
        <v>3260</v>
      </c>
      <c r="AL1031" s="24">
        <f t="shared" si="318"/>
        <v>94000</v>
      </c>
      <c r="AM1031" s="24">
        <f t="shared" si="318"/>
        <v>58770</v>
      </c>
    </row>
    <row r="1032" spans="31:39">
      <c r="AE1032" s="24">
        <f t="shared" si="319"/>
        <v>29</v>
      </c>
      <c r="AF1032" s="24">
        <f t="shared" si="314"/>
        <v>2250</v>
      </c>
      <c r="AG1032" s="24" t="str">
        <f t="shared" si="320"/>
        <v>T2</v>
      </c>
      <c r="AH1032" s="24">
        <f t="shared" si="316"/>
        <v>45</v>
      </c>
      <c r="AI1032" s="24">
        <f t="shared" si="321"/>
        <v>39</v>
      </c>
      <c r="AJ1032" s="24">
        <f t="shared" si="315"/>
        <v>102</v>
      </c>
      <c r="AK1032" s="24">
        <f t="shared" si="317"/>
        <v>3405</v>
      </c>
      <c r="AL1032" s="24">
        <f t="shared" si="318"/>
        <v>104000</v>
      </c>
      <c r="AM1032" s="24">
        <f t="shared" si="318"/>
        <v>64890</v>
      </c>
    </row>
    <row r="1033" spans="31:39">
      <c r="AE1033" s="24">
        <f t="shared" si="319"/>
        <v>29</v>
      </c>
      <c r="AF1033" s="24">
        <f t="shared" si="314"/>
        <v>2250</v>
      </c>
      <c r="AG1033" s="24" t="str">
        <f t="shared" si="320"/>
        <v>T2</v>
      </c>
      <c r="AH1033" s="24">
        <f t="shared" si="316"/>
        <v>45</v>
      </c>
      <c r="AI1033" s="24">
        <f t="shared" si="321"/>
        <v>40</v>
      </c>
      <c r="AJ1033" s="24">
        <f t="shared" si="315"/>
        <v>102</v>
      </c>
      <c r="AK1033" s="24">
        <f t="shared" si="317"/>
        <v>3550</v>
      </c>
      <c r="AL1033" s="24">
        <f t="shared" si="318"/>
        <v>114000</v>
      </c>
      <c r="AM1033" s="24">
        <f t="shared" si="318"/>
        <v>71040</v>
      </c>
    </row>
    <row r="1034" spans="31:39">
      <c r="AE1034" s="24">
        <f t="shared" si="319"/>
        <v>29</v>
      </c>
      <c r="AF1034" s="24">
        <f t="shared" si="314"/>
        <v>2250</v>
      </c>
      <c r="AG1034" s="24" t="str">
        <f t="shared" si="320"/>
        <v>T2</v>
      </c>
      <c r="AH1034" s="24">
        <f t="shared" si="316"/>
        <v>45</v>
      </c>
      <c r="AI1034" s="24">
        <f t="shared" si="321"/>
        <v>41</v>
      </c>
      <c r="AJ1034" s="24">
        <f t="shared" si="315"/>
        <v>102</v>
      </c>
      <c r="AK1034" s="24">
        <f t="shared" si="317"/>
        <v>3695</v>
      </c>
      <c r="AL1034" s="24">
        <f t="shared" si="318"/>
        <v>125000</v>
      </c>
      <c r="AM1034" s="24">
        <f t="shared" si="318"/>
        <v>77190</v>
      </c>
    </row>
    <row r="1035" spans="31:39">
      <c r="AE1035" s="24">
        <f t="shared" si="319"/>
        <v>29</v>
      </c>
      <c r="AF1035" s="24">
        <f t="shared" si="314"/>
        <v>2250</v>
      </c>
      <c r="AG1035" s="24" t="str">
        <f t="shared" si="320"/>
        <v>T2</v>
      </c>
      <c r="AH1035" s="24">
        <f t="shared" si="316"/>
        <v>45</v>
      </c>
      <c r="AI1035" s="24">
        <f t="shared" si="321"/>
        <v>42</v>
      </c>
      <c r="AJ1035" s="24">
        <f t="shared" si="315"/>
        <v>102</v>
      </c>
      <c r="AK1035" s="24">
        <f t="shared" si="317"/>
        <v>3840</v>
      </c>
      <c r="AL1035" s="24">
        <f t="shared" si="318"/>
        <v>135000</v>
      </c>
      <c r="AM1035" s="24">
        <f t="shared" si="318"/>
        <v>83310</v>
      </c>
    </row>
    <row r="1036" spans="31:39">
      <c r="AE1036" s="24">
        <f t="shared" si="319"/>
        <v>29</v>
      </c>
      <c r="AF1036" s="24">
        <f t="shared" si="314"/>
        <v>2250</v>
      </c>
      <c r="AG1036" s="24" t="str">
        <f t="shared" si="320"/>
        <v>T2</v>
      </c>
      <c r="AH1036" s="24">
        <f t="shared" si="316"/>
        <v>45</v>
      </c>
      <c r="AI1036" s="24">
        <f t="shared" si="321"/>
        <v>43</v>
      </c>
      <c r="AJ1036" s="24">
        <f t="shared" si="315"/>
        <v>102</v>
      </c>
      <c r="AK1036" s="24">
        <f t="shared" si="317"/>
        <v>3985</v>
      </c>
      <c r="AL1036" s="24">
        <f t="shared" si="318"/>
        <v>145000</v>
      </c>
      <c r="AM1036" s="24">
        <f t="shared" si="318"/>
        <v>89460</v>
      </c>
    </row>
    <row r="1037" spans="31:39">
      <c r="AE1037" s="24">
        <f t="shared" si="319"/>
        <v>29</v>
      </c>
      <c r="AF1037" s="24">
        <f t="shared" si="314"/>
        <v>2250</v>
      </c>
      <c r="AG1037" s="24" t="str">
        <f t="shared" si="320"/>
        <v>T2</v>
      </c>
      <c r="AH1037" s="24">
        <f t="shared" si="316"/>
        <v>45</v>
      </c>
      <c r="AI1037" s="24">
        <f t="shared" si="321"/>
        <v>44</v>
      </c>
      <c r="AJ1037" s="24">
        <f t="shared" si="315"/>
        <v>102</v>
      </c>
      <c r="AK1037" s="24">
        <f t="shared" si="317"/>
        <v>4130</v>
      </c>
      <c r="AL1037" s="24">
        <f t="shared" si="318"/>
        <v>155000</v>
      </c>
      <c r="AM1037" s="24">
        <f t="shared" si="318"/>
        <v>95580</v>
      </c>
    </row>
    <row r="1038" spans="31:39">
      <c r="AE1038" s="24">
        <f t="shared" si="319"/>
        <v>29</v>
      </c>
      <c r="AF1038" s="24">
        <f t="shared" si="314"/>
        <v>2250</v>
      </c>
      <c r="AG1038" s="24" t="str">
        <f t="shared" si="320"/>
        <v>T2</v>
      </c>
      <c r="AH1038" s="24">
        <f t="shared" si="316"/>
        <v>45</v>
      </c>
      <c r="AI1038" s="24">
        <f t="shared" si="321"/>
        <v>45</v>
      </c>
      <c r="AJ1038" s="24">
        <f t="shared" si="315"/>
        <v>102</v>
      </c>
      <c r="AK1038" s="24">
        <f t="shared" si="317"/>
        <v>4275</v>
      </c>
      <c r="AL1038" s="24">
        <f t="shared" si="318"/>
        <v>165000</v>
      </c>
      <c r="AM1038" s="24">
        <f t="shared" si="318"/>
        <v>101730</v>
      </c>
    </row>
    <row r="1039" spans="31:39">
      <c r="AE1039" s="24">
        <f t="shared" si="319"/>
        <v>30</v>
      </c>
      <c r="AF1039" s="24">
        <f t="shared" si="314"/>
        <v>2260</v>
      </c>
      <c r="AG1039" s="24" t="str">
        <f t="shared" si="320"/>
        <v>T2</v>
      </c>
      <c r="AH1039" s="24">
        <f t="shared" si="316"/>
        <v>45</v>
      </c>
      <c r="AI1039" s="24">
        <f t="shared" si="321"/>
        <v>1</v>
      </c>
      <c r="AJ1039" s="24">
        <f t="shared" si="315"/>
        <v>102</v>
      </c>
      <c r="AK1039" s="24">
        <f t="shared" si="317"/>
        <v>25</v>
      </c>
      <c r="AL1039" s="24">
        <f t="shared" si="318"/>
        <v>80</v>
      </c>
      <c r="AM1039" s="24">
        <f t="shared" si="318"/>
        <v>30</v>
      </c>
    </row>
    <row r="1040" spans="31:39">
      <c r="AE1040" s="24">
        <f t="shared" si="319"/>
        <v>30</v>
      </c>
      <c r="AF1040" s="24">
        <f t="shared" si="314"/>
        <v>2260</v>
      </c>
      <c r="AG1040" s="24" t="str">
        <f t="shared" si="320"/>
        <v>T2</v>
      </c>
      <c r="AH1040" s="24">
        <f t="shared" si="316"/>
        <v>45</v>
      </c>
      <c r="AI1040" s="24">
        <f t="shared" si="321"/>
        <v>2</v>
      </c>
      <c r="AJ1040" s="24">
        <f t="shared" si="315"/>
        <v>102</v>
      </c>
      <c r="AK1040" s="24">
        <f t="shared" si="317"/>
        <v>50</v>
      </c>
      <c r="AL1040" s="24">
        <f t="shared" si="318"/>
        <v>120</v>
      </c>
      <c r="AM1040" s="24">
        <f t="shared" si="318"/>
        <v>300</v>
      </c>
    </row>
    <row r="1041" spans="31:39">
      <c r="AE1041" s="24">
        <f t="shared" si="319"/>
        <v>30</v>
      </c>
      <c r="AF1041" s="24">
        <f t="shared" si="314"/>
        <v>2260</v>
      </c>
      <c r="AG1041" s="24" t="str">
        <f t="shared" si="320"/>
        <v>T2</v>
      </c>
      <c r="AH1041" s="24">
        <f t="shared" si="316"/>
        <v>45</v>
      </c>
      <c r="AI1041" s="24">
        <f t="shared" si="321"/>
        <v>3</v>
      </c>
      <c r="AJ1041" s="24">
        <f t="shared" si="315"/>
        <v>102</v>
      </c>
      <c r="AK1041" s="24">
        <f t="shared" si="317"/>
        <v>75</v>
      </c>
      <c r="AL1041" s="24">
        <f t="shared" si="318"/>
        <v>150</v>
      </c>
      <c r="AM1041" s="24">
        <f t="shared" si="318"/>
        <v>570</v>
      </c>
    </row>
    <row r="1042" spans="31:39">
      <c r="AE1042" s="24">
        <f t="shared" si="319"/>
        <v>30</v>
      </c>
      <c r="AF1042" s="24">
        <f t="shared" si="314"/>
        <v>2260</v>
      </c>
      <c r="AG1042" s="24" t="str">
        <f t="shared" si="320"/>
        <v>T2</v>
      </c>
      <c r="AH1042" s="24">
        <f t="shared" si="316"/>
        <v>45</v>
      </c>
      <c r="AI1042" s="24">
        <f t="shared" si="321"/>
        <v>4</v>
      </c>
      <c r="AJ1042" s="24">
        <f t="shared" si="315"/>
        <v>102</v>
      </c>
      <c r="AK1042" s="24">
        <f t="shared" si="317"/>
        <v>100</v>
      </c>
      <c r="AL1042" s="24">
        <f t="shared" si="318"/>
        <v>190</v>
      </c>
      <c r="AM1042" s="24">
        <f t="shared" si="318"/>
        <v>870</v>
      </c>
    </row>
    <row r="1043" spans="31:39">
      <c r="AE1043" s="24">
        <f t="shared" si="319"/>
        <v>30</v>
      </c>
      <c r="AF1043" s="24">
        <f t="shared" si="314"/>
        <v>2260</v>
      </c>
      <c r="AG1043" s="24" t="str">
        <f t="shared" si="320"/>
        <v>T2</v>
      </c>
      <c r="AH1043" s="24">
        <f t="shared" si="316"/>
        <v>45</v>
      </c>
      <c r="AI1043" s="24">
        <f t="shared" si="321"/>
        <v>5</v>
      </c>
      <c r="AJ1043" s="24">
        <f t="shared" si="315"/>
        <v>102</v>
      </c>
      <c r="AK1043" s="24">
        <f t="shared" si="317"/>
        <v>125</v>
      </c>
      <c r="AL1043" s="24">
        <f t="shared" si="318"/>
        <v>230</v>
      </c>
      <c r="AM1043" s="24">
        <f t="shared" si="318"/>
        <v>1140</v>
      </c>
    </row>
    <row r="1044" spans="31:39">
      <c r="AE1044" s="24">
        <f t="shared" si="319"/>
        <v>30</v>
      </c>
      <c r="AF1044" s="24">
        <f t="shared" si="314"/>
        <v>2260</v>
      </c>
      <c r="AG1044" s="24" t="str">
        <f t="shared" si="320"/>
        <v>T2</v>
      </c>
      <c r="AH1044" s="24">
        <f t="shared" si="316"/>
        <v>45</v>
      </c>
      <c r="AI1044" s="24">
        <f t="shared" si="321"/>
        <v>6</v>
      </c>
      <c r="AJ1044" s="24">
        <f t="shared" si="315"/>
        <v>102</v>
      </c>
      <c r="AK1044" s="24">
        <f t="shared" si="317"/>
        <v>170</v>
      </c>
      <c r="AL1044" s="24">
        <f t="shared" si="318"/>
        <v>350</v>
      </c>
      <c r="AM1044" s="24">
        <f t="shared" si="318"/>
        <v>960</v>
      </c>
    </row>
    <row r="1045" spans="31:39">
      <c r="AE1045" s="24">
        <f t="shared" si="319"/>
        <v>30</v>
      </c>
      <c r="AF1045" s="24">
        <f t="shared" si="314"/>
        <v>2260</v>
      </c>
      <c r="AG1045" s="24" t="str">
        <f t="shared" si="320"/>
        <v>T2</v>
      </c>
      <c r="AH1045" s="24">
        <f t="shared" si="316"/>
        <v>45</v>
      </c>
      <c r="AI1045" s="24">
        <f t="shared" si="321"/>
        <v>7</v>
      </c>
      <c r="AJ1045" s="24">
        <f t="shared" si="315"/>
        <v>102</v>
      </c>
      <c r="AK1045" s="24">
        <f t="shared" si="317"/>
        <v>215</v>
      </c>
      <c r="AL1045" s="24">
        <f t="shared" si="318"/>
        <v>550</v>
      </c>
      <c r="AM1045" s="24">
        <f t="shared" si="318"/>
        <v>1470</v>
      </c>
    </row>
    <row r="1046" spans="31:39">
      <c r="AE1046" s="24">
        <f t="shared" si="319"/>
        <v>30</v>
      </c>
      <c r="AF1046" s="24">
        <f t="shared" si="314"/>
        <v>2260</v>
      </c>
      <c r="AG1046" s="24" t="str">
        <f t="shared" si="320"/>
        <v>T2</v>
      </c>
      <c r="AH1046" s="24">
        <f t="shared" si="316"/>
        <v>45</v>
      </c>
      <c r="AI1046" s="24">
        <f t="shared" si="321"/>
        <v>8</v>
      </c>
      <c r="AJ1046" s="24">
        <f t="shared" si="315"/>
        <v>102</v>
      </c>
      <c r="AK1046" s="24">
        <f t="shared" si="317"/>
        <v>260</v>
      </c>
      <c r="AL1046" s="24">
        <f t="shared" si="318"/>
        <v>700</v>
      </c>
      <c r="AM1046" s="24">
        <f t="shared" si="318"/>
        <v>1950</v>
      </c>
    </row>
    <row r="1047" spans="31:39">
      <c r="AE1047" s="24">
        <f t="shared" si="319"/>
        <v>30</v>
      </c>
      <c r="AF1047" s="24">
        <f t="shared" si="314"/>
        <v>2260</v>
      </c>
      <c r="AG1047" s="24" t="str">
        <f t="shared" si="320"/>
        <v>T2</v>
      </c>
      <c r="AH1047" s="24">
        <f t="shared" si="316"/>
        <v>45</v>
      </c>
      <c r="AI1047" s="24">
        <f t="shared" si="321"/>
        <v>9</v>
      </c>
      <c r="AJ1047" s="24">
        <f t="shared" si="315"/>
        <v>102</v>
      </c>
      <c r="AK1047" s="24">
        <f t="shared" si="317"/>
        <v>305</v>
      </c>
      <c r="AL1047" s="24">
        <f t="shared" si="318"/>
        <v>900</v>
      </c>
      <c r="AM1047" s="24">
        <f t="shared" si="318"/>
        <v>2430</v>
      </c>
    </row>
    <row r="1048" spans="31:39">
      <c r="AE1048" s="24">
        <f t="shared" si="319"/>
        <v>30</v>
      </c>
      <c r="AF1048" s="24">
        <f t="shared" si="314"/>
        <v>2260</v>
      </c>
      <c r="AG1048" s="24" t="str">
        <f t="shared" si="320"/>
        <v>T2</v>
      </c>
      <c r="AH1048" s="24">
        <f t="shared" si="316"/>
        <v>45</v>
      </c>
      <c r="AI1048" s="24">
        <f t="shared" si="321"/>
        <v>10</v>
      </c>
      <c r="AJ1048" s="24">
        <f t="shared" si="315"/>
        <v>102</v>
      </c>
      <c r="AK1048" s="24">
        <f t="shared" si="317"/>
        <v>350</v>
      </c>
      <c r="AL1048" s="24">
        <f t="shared" si="318"/>
        <v>1100</v>
      </c>
      <c r="AM1048" s="24">
        <f t="shared" si="318"/>
        <v>2910</v>
      </c>
    </row>
    <row r="1049" spans="31:39">
      <c r="AE1049" s="24">
        <f t="shared" si="319"/>
        <v>30</v>
      </c>
      <c r="AF1049" s="24">
        <f t="shared" si="314"/>
        <v>2260</v>
      </c>
      <c r="AG1049" s="24" t="str">
        <f t="shared" si="320"/>
        <v>T2</v>
      </c>
      <c r="AH1049" s="24">
        <f t="shared" si="316"/>
        <v>45</v>
      </c>
      <c r="AI1049" s="24">
        <f t="shared" si="321"/>
        <v>11</v>
      </c>
      <c r="AJ1049" s="24">
        <f t="shared" si="315"/>
        <v>102</v>
      </c>
      <c r="AK1049" s="24">
        <f t="shared" si="317"/>
        <v>415</v>
      </c>
      <c r="AL1049" s="24">
        <f t="shared" si="318"/>
        <v>200</v>
      </c>
      <c r="AM1049" s="24">
        <f t="shared" si="318"/>
        <v>390</v>
      </c>
    </row>
    <row r="1050" spans="31:39">
      <c r="AE1050" s="24">
        <f t="shared" si="319"/>
        <v>30</v>
      </c>
      <c r="AF1050" s="24">
        <f t="shared" si="314"/>
        <v>2260</v>
      </c>
      <c r="AG1050" s="24" t="str">
        <f t="shared" si="320"/>
        <v>T2</v>
      </c>
      <c r="AH1050" s="24">
        <f t="shared" si="316"/>
        <v>45</v>
      </c>
      <c r="AI1050" s="24">
        <f t="shared" si="321"/>
        <v>12</v>
      </c>
      <c r="AJ1050" s="24">
        <f t="shared" si="315"/>
        <v>102</v>
      </c>
      <c r="AK1050" s="24">
        <f t="shared" si="317"/>
        <v>480</v>
      </c>
      <c r="AL1050" s="24">
        <f t="shared" si="318"/>
        <v>650</v>
      </c>
      <c r="AM1050" s="24">
        <f t="shared" si="318"/>
        <v>1170</v>
      </c>
    </row>
    <row r="1051" spans="31:39">
      <c r="AE1051" s="24">
        <f t="shared" si="319"/>
        <v>30</v>
      </c>
      <c r="AF1051" s="24">
        <f t="shared" si="314"/>
        <v>2260</v>
      </c>
      <c r="AG1051" s="24" t="str">
        <f t="shared" si="320"/>
        <v>T2</v>
      </c>
      <c r="AH1051" s="24">
        <f t="shared" si="316"/>
        <v>45</v>
      </c>
      <c r="AI1051" s="24">
        <f t="shared" si="321"/>
        <v>13</v>
      </c>
      <c r="AJ1051" s="24">
        <f t="shared" si="315"/>
        <v>102</v>
      </c>
      <c r="AK1051" s="24">
        <f t="shared" si="317"/>
        <v>545</v>
      </c>
      <c r="AL1051" s="24">
        <f t="shared" si="318"/>
        <v>1100</v>
      </c>
      <c r="AM1051" s="24">
        <f t="shared" si="318"/>
        <v>1980</v>
      </c>
    </row>
    <row r="1052" spans="31:39">
      <c r="AE1052" s="24">
        <f t="shared" si="319"/>
        <v>30</v>
      </c>
      <c r="AF1052" s="24">
        <f t="shared" si="314"/>
        <v>2260</v>
      </c>
      <c r="AG1052" s="24" t="str">
        <f t="shared" si="320"/>
        <v>T2</v>
      </c>
      <c r="AH1052" s="24">
        <f t="shared" si="316"/>
        <v>45</v>
      </c>
      <c r="AI1052" s="24">
        <f t="shared" si="321"/>
        <v>14</v>
      </c>
      <c r="AJ1052" s="24">
        <f t="shared" si="315"/>
        <v>102</v>
      </c>
      <c r="AK1052" s="24">
        <f t="shared" si="317"/>
        <v>610</v>
      </c>
      <c r="AL1052" s="24">
        <f t="shared" si="318"/>
        <v>1550</v>
      </c>
      <c r="AM1052" s="24">
        <f t="shared" si="318"/>
        <v>2760</v>
      </c>
    </row>
    <row r="1053" spans="31:39">
      <c r="AE1053" s="24">
        <f t="shared" si="319"/>
        <v>30</v>
      </c>
      <c r="AF1053" s="24">
        <f t="shared" si="314"/>
        <v>2260</v>
      </c>
      <c r="AG1053" s="24" t="str">
        <f t="shared" si="320"/>
        <v>T2</v>
      </c>
      <c r="AH1053" s="24">
        <f t="shared" si="316"/>
        <v>45</v>
      </c>
      <c r="AI1053" s="24">
        <f t="shared" si="321"/>
        <v>15</v>
      </c>
      <c r="AJ1053" s="24">
        <f t="shared" si="315"/>
        <v>102</v>
      </c>
      <c r="AK1053" s="24">
        <f t="shared" si="317"/>
        <v>675</v>
      </c>
      <c r="AL1053" s="24">
        <f t="shared" si="318"/>
        <v>1950</v>
      </c>
      <c r="AM1053" s="24">
        <f t="shared" si="318"/>
        <v>3540</v>
      </c>
    </row>
    <row r="1054" spans="31:39">
      <c r="AE1054" s="24">
        <f t="shared" si="319"/>
        <v>30</v>
      </c>
      <c r="AF1054" s="24">
        <f t="shared" si="314"/>
        <v>2260</v>
      </c>
      <c r="AG1054" s="24" t="str">
        <f t="shared" si="320"/>
        <v>T2</v>
      </c>
      <c r="AH1054" s="24">
        <f t="shared" si="316"/>
        <v>45</v>
      </c>
      <c r="AI1054" s="24">
        <f t="shared" si="321"/>
        <v>16</v>
      </c>
      <c r="AJ1054" s="24">
        <f t="shared" si="315"/>
        <v>102</v>
      </c>
      <c r="AK1054" s="24">
        <f t="shared" si="317"/>
        <v>740</v>
      </c>
      <c r="AL1054" s="24">
        <f t="shared" si="318"/>
        <v>2400</v>
      </c>
      <c r="AM1054" s="24">
        <f t="shared" si="318"/>
        <v>4350</v>
      </c>
    </row>
    <row r="1055" spans="31:39">
      <c r="AE1055" s="24">
        <f t="shared" si="319"/>
        <v>30</v>
      </c>
      <c r="AF1055" s="24">
        <f t="shared" si="314"/>
        <v>2260</v>
      </c>
      <c r="AG1055" s="24" t="str">
        <f t="shared" si="320"/>
        <v>T2</v>
      </c>
      <c r="AH1055" s="24">
        <f t="shared" si="316"/>
        <v>45</v>
      </c>
      <c r="AI1055" s="24">
        <f t="shared" si="321"/>
        <v>17</v>
      </c>
      <c r="AJ1055" s="24">
        <f t="shared" si="315"/>
        <v>102</v>
      </c>
      <c r="AK1055" s="24">
        <f t="shared" si="317"/>
        <v>805</v>
      </c>
      <c r="AL1055" s="24">
        <f t="shared" si="318"/>
        <v>2850</v>
      </c>
      <c r="AM1055" s="24">
        <f t="shared" si="318"/>
        <v>5130</v>
      </c>
    </row>
    <row r="1056" spans="31:39">
      <c r="AE1056" s="24">
        <f t="shared" si="319"/>
        <v>30</v>
      </c>
      <c r="AF1056" s="24">
        <f t="shared" si="314"/>
        <v>2260</v>
      </c>
      <c r="AG1056" s="24" t="str">
        <f t="shared" si="320"/>
        <v>T2</v>
      </c>
      <c r="AH1056" s="24">
        <f t="shared" si="316"/>
        <v>45</v>
      </c>
      <c r="AI1056" s="24">
        <f t="shared" si="321"/>
        <v>18</v>
      </c>
      <c r="AJ1056" s="24">
        <f t="shared" si="315"/>
        <v>102</v>
      </c>
      <c r="AK1056" s="24">
        <f t="shared" si="317"/>
        <v>870</v>
      </c>
      <c r="AL1056" s="24">
        <f t="shared" si="318"/>
        <v>3300</v>
      </c>
      <c r="AM1056" s="24">
        <f t="shared" si="318"/>
        <v>5910</v>
      </c>
    </row>
    <row r="1057" spans="31:39">
      <c r="AE1057" s="24">
        <f t="shared" si="319"/>
        <v>30</v>
      </c>
      <c r="AF1057" s="24">
        <f t="shared" si="314"/>
        <v>2260</v>
      </c>
      <c r="AG1057" s="24" t="str">
        <f t="shared" si="320"/>
        <v>T2</v>
      </c>
      <c r="AH1057" s="24">
        <f t="shared" si="316"/>
        <v>45</v>
      </c>
      <c r="AI1057" s="24">
        <f t="shared" si="321"/>
        <v>19</v>
      </c>
      <c r="AJ1057" s="24">
        <f t="shared" si="315"/>
        <v>102</v>
      </c>
      <c r="AK1057" s="24">
        <f t="shared" si="317"/>
        <v>935</v>
      </c>
      <c r="AL1057" s="24">
        <f t="shared" si="318"/>
        <v>3700</v>
      </c>
      <c r="AM1057" s="24">
        <f t="shared" si="318"/>
        <v>6720</v>
      </c>
    </row>
    <row r="1058" spans="31:39">
      <c r="AE1058" s="24">
        <f t="shared" si="319"/>
        <v>30</v>
      </c>
      <c r="AF1058" s="24">
        <f t="shared" si="314"/>
        <v>2260</v>
      </c>
      <c r="AG1058" s="24" t="str">
        <f t="shared" si="320"/>
        <v>T2</v>
      </c>
      <c r="AH1058" s="24">
        <f t="shared" si="316"/>
        <v>45</v>
      </c>
      <c r="AI1058" s="24">
        <f t="shared" si="321"/>
        <v>20</v>
      </c>
      <c r="AJ1058" s="24">
        <f t="shared" si="315"/>
        <v>102</v>
      </c>
      <c r="AK1058" s="24">
        <f t="shared" si="317"/>
        <v>1000</v>
      </c>
      <c r="AL1058" s="24">
        <f t="shared" si="318"/>
        <v>4200</v>
      </c>
      <c r="AM1058" s="24">
        <f t="shared" si="318"/>
        <v>7500</v>
      </c>
    </row>
    <row r="1059" spans="31:39">
      <c r="AE1059" s="24">
        <f t="shared" si="319"/>
        <v>30</v>
      </c>
      <c r="AF1059" s="24">
        <f t="shared" si="314"/>
        <v>2260</v>
      </c>
      <c r="AG1059" s="24" t="str">
        <f t="shared" si="320"/>
        <v>T2</v>
      </c>
      <c r="AH1059" s="24">
        <f t="shared" si="316"/>
        <v>45</v>
      </c>
      <c r="AI1059" s="24">
        <f t="shared" si="321"/>
        <v>21</v>
      </c>
      <c r="AJ1059" s="24">
        <f t="shared" si="315"/>
        <v>102</v>
      </c>
      <c r="AK1059" s="24">
        <f t="shared" si="317"/>
        <v>1110</v>
      </c>
      <c r="AL1059" s="24">
        <f t="shared" si="318"/>
        <v>1600</v>
      </c>
      <c r="AM1059" s="24">
        <f t="shared" si="318"/>
        <v>1800</v>
      </c>
    </row>
    <row r="1060" spans="31:39">
      <c r="AE1060" s="24">
        <f t="shared" si="319"/>
        <v>30</v>
      </c>
      <c r="AF1060" s="24">
        <f t="shared" si="314"/>
        <v>2260</v>
      </c>
      <c r="AG1060" s="24" t="str">
        <f t="shared" si="320"/>
        <v>T2</v>
      </c>
      <c r="AH1060" s="24">
        <f t="shared" si="316"/>
        <v>45</v>
      </c>
      <c r="AI1060" s="24">
        <f t="shared" si="321"/>
        <v>22</v>
      </c>
      <c r="AJ1060" s="24">
        <f t="shared" si="315"/>
        <v>102</v>
      </c>
      <c r="AK1060" s="24">
        <f t="shared" si="317"/>
        <v>1220</v>
      </c>
      <c r="AL1060" s="24">
        <f t="shared" si="318"/>
        <v>4900</v>
      </c>
      <c r="AM1060" s="24">
        <f t="shared" si="318"/>
        <v>5430</v>
      </c>
    </row>
    <row r="1061" spans="31:39">
      <c r="AE1061" s="24">
        <f t="shared" si="319"/>
        <v>30</v>
      </c>
      <c r="AF1061" s="24">
        <f t="shared" si="314"/>
        <v>2260</v>
      </c>
      <c r="AG1061" s="24" t="str">
        <f t="shared" si="320"/>
        <v>T2</v>
      </c>
      <c r="AH1061" s="24">
        <f t="shared" si="316"/>
        <v>45</v>
      </c>
      <c r="AI1061" s="24">
        <f t="shared" si="321"/>
        <v>23</v>
      </c>
      <c r="AJ1061" s="24">
        <f t="shared" si="315"/>
        <v>102</v>
      </c>
      <c r="AK1061" s="24">
        <f t="shared" si="317"/>
        <v>1330</v>
      </c>
      <c r="AL1061" s="24">
        <f t="shared" si="318"/>
        <v>8000</v>
      </c>
      <c r="AM1061" s="24">
        <f t="shared" si="318"/>
        <v>9060</v>
      </c>
    </row>
    <row r="1062" spans="31:39">
      <c r="AE1062" s="24">
        <f t="shared" si="319"/>
        <v>30</v>
      </c>
      <c r="AF1062" s="24">
        <f t="shared" si="314"/>
        <v>2260</v>
      </c>
      <c r="AG1062" s="24" t="str">
        <f t="shared" si="320"/>
        <v>T2</v>
      </c>
      <c r="AH1062" s="24">
        <f t="shared" si="316"/>
        <v>45</v>
      </c>
      <c r="AI1062" s="24">
        <f t="shared" si="321"/>
        <v>24</v>
      </c>
      <c r="AJ1062" s="24">
        <f t="shared" si="315"/>
        <v>102</v>
      </c>
      <c r="AK1062" s="24">
        <f t="shared" si="317"/>
        <v>1440</v>
      </c>
      <c r="AL1062" s="24">
        <f t="shared" si="318"/>
        <v>11400</v>
      </c>
      <c r="AM1062" s="24">
        <f t="shared" si="318"/>
        <v>12660</v>
      </c>
    </row>
    <row r="1063" spans="31:39">
      <c r="AE1063" s="24">
        <f t="shared" si="319"/>
        <v>30</v>
      </c>
      <c r="AF1063" s="24">
        <f t="shared" si="314"/>
        <v>2260</v>
      </c>
      <c r="AG1063" s="24" t="str">
        <f t="shared" si="320"/>
        <v>T2</v>
      </c>
      <c r="AH1063" s="24">
        <f t="shared" si="316"/>
        <v>45</v>
      </c>
      <c r="AI1063" s="24">
        <f t="shared" si="321"/>
        <v>25</v>
      </c>
      <c r="AJ1063" s="24">
        <f t="shared" si="315"/>
        <v>102</v>
      </c>
      <c r="AK1063" s="24">
        <f t="shared" si="317"/>
        <v>1550</v>
      </c>
      <c r="AL1063" s="24">
        <f t="shared" si="318"/>
        <v>14600</v>
      </c>
      <c r="AM1063" s="24">
        <f t="shared" si="318"/>
        <v>16290</v>
      </c>
    </row>
    <row r="1064" spans="31:39">
      <c r="AE1064" s="24">
        <f t="shared" si="319"/>
        <v>30</v>
      </c>
      <c r="AF1064" s="24">
        <f t="shared" si="314"/>
        <v>2260</v>
      </c>
      <c r="AG1064" s="24" t="str">
        <f t="shared" si="320"/>
        <v>T2</v>
      </c>
      <c r="AH1064" s="24">
        <f t="shared" si="316"/>
        <v>45</v>
      </c>
      <c r="AI1064" s="24">
        <f t="shared" si="321"/>
        <v>26</v>
      </c>
      <c r="AJ1064" s="24">
        <f t="shared" si="315"/>
        <v>102</v>
      </c>
      <c r="AK1064" s="24">
        <f t="shared" si="317"/>
        <v>1660</v>
      </c>
      <c r="AL1064" s="24">
        <f t="shared" si="318"/>
        <v>17800</v>
      </c>
      <c r="AM1064" s="24">
        <f t="shared" si="318"/>
        <v>19920</v>
      </c>
    </row>
    <row r="1065" spans="31:39">
      <c r="AE1065" s="24">
        <f t="shared" si="319"/>
        <v>30</v>
      </c>
      <c r="AF1065" s="24">
        <f t="shared" si="314"/>
        <v>2260</v>
      </c>
      <c r="AG1065" s="24" t="str">
        <f t="shared" si="320"/>
        <v>T2</v>
      </c>
      <c r="AH1065" s="24">
        <f t="shared" si="316"/>
        <v>45</v>
      </c>
      <c r="AI1065" s="24">
        <f t="shared" si="321"/>
        <v>27</v>
      </c>
      <c r="AJ1065" s="24">
        <f t="shared" si="315"/>
        <v>102</v>
      </c>
      <c r="AK1065" s="24">
        <f t="shared" si="317"/>
        <v>1770</v>
      </c>
      <c r="AL1065" s="24">
        <f t="shared" si="318"/>
        <v>21000</v>
      </c>
      <c r="AM1065" s="24">
        <f t="shared" si="318"/>
        <v>23520</v>
      </c>
    </row>
    <row r="1066" spans="31:39">
      <c r="AE1066" s="24">
        <f t="shared" si="319"/>
        <v>30</v>
      </c>
      <c r="AF1066" s="24">
        <f t="shared" si="314"/>
        <v>2260</v>
      </c>
      <c r="AG1066" s="24" t="str">
        <f t="shared" si="320"/>
        <v>T2</v>
      </c>
      <c r="AH1066" s="24">
        <f t="shared" si="316"/>
        <v>45</v>
      </c>
      <c r="AI1066" s="24">
        <f t="shared" si="321"/>
        <v>28</v>
      </c>
      <c r="AJ1066" s="24">
        <f t="shared" si="315"/>
        <v>102</v>
      </c>
      <c r="AK1066" s="24">
        <f t="shared" si="317"/>
        <v>1880</v>
      </c>
      <c r="AL1066" s="24">
        <f t="shared" si="318"/>
        <v>24500</v>
      </c>
      <c r="AM1066" s="24">
        <f t="shared" si="318"/>
        <v>27150</v>
      </c>
    </row>
    <row r="1067" spans="31:39">
      <c r="AE1067" s="24">
        <f t="shared" si="319"/>
        <v>30</v>
      </c>
      <c r="AF1067" s="24">
        <f t="shared" si="314"/>
        <v>2260</v>
      </c>
      <c r="AG1067" s="24" t="str">
        <f t="shared" si="320"/>
        <v>T2</v>
      </c>
      <c r="AH1067" s="24">
        <f t="shared" si="316"/>
        <v>45</v>
      </c>
      <c r="AI1067" s="24">
        <f t="shared" si="321"/>
        <v>29</v>
      </c>
      <c r="AJ1067" s="24">
        <f t="shared" si="315"/>
        <v>102</v>
      </c>
      <c r="AK1067" s="24">
        <f t="shared" si="317"/>
        <v>1990</v>
      </c>
      <c r="AL1067" s="24">
        <f t="shared" si="318"/>
        <v>27500</v>
      </c>
      <c r="AM1067" s="24">
        <f t="shared" si="318"/>
        <v>30750</v>
      </c>
    </row>
    <row r="1068" spans="31:39">
      <c r="AE1068" s="24">
        <f t="shared" si="319"/>
        <v>30</v>
      </c>
      <c r="AF1068" s="24">
        <f t="shared" si="314"/>
        <v>2260</v>
      </c>
      <c r="AG1068" s="24" t="str">
        <f t="shared" si="320"/>
        <v>T2</v>
      </c>
      <c r="AH1068" s="24">
        <f t="shared" si="316"/>
        <v>45</v>
      </c>
      <c r="AI1068" s="24">
        <f t="shared" si="321"/>
        <v>30</v>
      </c>
      <c r="AJ1068" s="24">
        <f t="shared" si="315"/>
        <v>102</v>
      </c>
      <c r="AK1068" s="24">
        <f t="shared" si="317"/>
        <v>2100</v>
      </c>
      <c r="AL1068" s="24">
        <f t="shared" si="318"/>
        <v>31000</v>
      </c>
      <c r="AM1068" s="24">
        <f t="shared" si="318"/>
        <v>34380</v>
      </c>
    </row>
    <row r="1069" spans="31:39">
      <c r="AE1069" s="24">
        <f t="shared" si="319"/>
        <v>30</v>
      </c>
      <c r="AF1069" s="24">
        <f t="shared" si="314"/>
        <v>2260</v>
      </c>
      <c r="AG1069" s="24" t="str">
        <f t="shared" si="320"/>
        <v>T2</v>
      </c>
      <c r="AH1069" s="24">
        <f t="shared" si="316"/>
        <v>45</v>
      </c>
      <c r="AI1069" s="24">
        <f t="shared" si="321"/>
        <v>31</v>
      </c>
      <c r="AJ1069" s="24">
        <f t="shared" si="315"/>
        <v>102</v>
      </c>
      <c r="AK1069" s="24">
        <f t="shared" si="317"/>
        <v>2245</v>
      </c>
      <c r="AL1069" s="24">
        <f t="shared" si="318"/>
        <v>25500</v>
      </c>
      <c r="AM1069" s="24">
        <f t="shared" si="318"/>
        <v>15780</v>
      </c>
    </row>
    <row r="1070" spans="31:39">
      <c r="AE1070" s="24">
        <f t="shared" si="319"/>
        <v>30</v>
      </c>
      <c r="AF1070" s="24">
        <f t="shared" si="314"/>
        <v>2260</v>
      </c>
      <c r="AG1070" s="24" t="str">
        <f t="shared" si="320"/>
        <v>T2</v>
      </c>
      <c r="AH1070" s="24">
        <f t="shared" si="316"/>
        <v>45</v>
      </c>
      <c r="AI1070" s="24">
        <f t="shared" si="321"/>
        <v>32</v>
      </c>
      <c r="AJ1070" s="24">
        <f t="shared" si="315"/>
        <v>102</v>
      </c>
      <c r="AK1070" s="24">
        <f t="shared" si="317"/>
        <v>2390</v>
      </c>
      <c r="AL1070" s="24">
        <f t="shared" si="318"/>
        <v>35000</v>
      </c>
      <c r="AM1070" s="24">
        <f t="shared" si="318"/>
        <v>21930</v>
      </c>
    </row>
    <row r="1071" spans="31:39">
      <c r="AE1071" s="24">
        <f t="shared" si="319"/>
        <v>30</v>
      </c>
      <c r="AF1071" s="24">
        <f t="shared" si="314"/>
        <v>2260</v>
      </c>
      <c r="AG1071" s="24" t="str">
        <f t="shared" si="320"/>
        <v>T2</v>
      </c>
      <c r="AH1071" s="24">
        <f t="shared" si="316"/>
        <v>45</v>
      </c>
      <c r="AI1071" s="24">
        <f t="shared" si="321"/>
        <v>33</v>
      </c>
      <c r="AJ1071" s="24">
        <f t="shared" si="315"/>
        <v>102</v>
      </c>
      <c r="AK1071" s="24">
        <f t="shared" si="317"/>
        <v>2535</v>
      </c>
      <c r="AL1071" s="24">
        <f t="shared" si="318"/>
        <v>45000</v>
      </c>
      <c r="AM1071" s="24">
        <f t="shared" si="318"/>
        <v>28050</v>
      </c>
    </row>
    <row r="1072" spans="31:39">
      <c r="AE1072" s="24">
        <f t="shared" si="319"/>
        <v>30</v>
      </c>
      <c r="AF1072" s="24">
        <f t="shared" si="314"/>
        <v>2260</v>
      </c>
      <c r="AG1072" s="24" t="str">
        <f t="shared" si="320"/>
        <v>T2</v>
      </c>
      <c r="AH1072" s="24">
        <f t="shared" si="316"/>
        <v>45</v>
      </c>
      <c r="AI1072" s="24">
        <f t="shared" si="321"/>
        <v>34</v>
      </c>
      <c r="AJ1072" s="24">
        <f t="shared" si="315"/>
        <v>102</v>
      </c>
      <c r="AK1072" s="24">
        <f t="shared" si="317"/>
        <v>2680</v>
      </c>
      <c r="AL1072" s="24">
        <f t="shared" si="318"/>
        <v>55000</v>
      </c>
      <c r="AM1072" s="24">
        <f t="shared" si="318"/>
        <v>34200</v>
      </c>
    </row>
    <row r="1073" spans="31:39">
      <c r="AE1073" s="24">
        <f t="shared" si="319"/>
        <v>30</v>
      </c>
      <c r="AF1073" s="24">
        <f t="shared" si="314"/>
        <v>2260</v>
      </c>
      <c r="AG1073" s="24" t="str">
        <f t="shared" si="320"/>
        <v>T2</v>
      </c>
      <c r="AH1073" s="24">
        <f t="shared" si="316"/>
        <v>45</v>
      </c>
      <c r="AI1073" s="24">
        <f t="shared" si="321"/>
        <v>35</v>
      </c>
      <c r="AJ1073" s="24">
        <f t="shared" si="315"/>
        <v>102</v>
      </c>
      <c r="AK1073" s="24">
        <f t="shared" si="317"/>
        <v>2825</v>
      </c>
      <c r="AL1073" s="24">
        <f t="shared" si="318"/>
        <v>64000</v>
      </c>
      <c r="AM1073" s="24">
        <f t="shared" si="318"/>
        <v>40350</v>
      </c>
    </row>
    <row r="1074" spans="31:39">
      <c r="AE1074" s="24">
        <f t="shared" si="319"/>
        <v>30</v>
      </c>
      <c r="AF1074" s="24">
        <f t="shared" si="314"/>
        <v>2260</v>
      </c>
      <c r="AG1074" s="24" t="str">
        <f t="shared" si="320"/>
        <v>T2</v>
      </c>
      <c r="AH1074" s="24">
        <f t="shared" si="316"/>
        <v>45</v>
      </c>
      <c r="AI1074" s="24">
        <f t="shared" si="321"/>
        <v>36</v>
      </c>
      <c r="AJ1074" s="24">
        <f t="shared" si="315"/>
        <v>102</v>
      </c>
      <c r="AK1074" s="24">
        <f t="shared" si="317"/>
        <v>2970</v>
      </c>
      <c r="AL1074" s="24">
        <f t="shared" si="318"/>
        <v>74000</v>
      </c>
      <c r="AM1074" s="24">
        <f t="shared" si="318"/>
        <v>46470</v>
      </c>
    </row>
    <row r="1075" spans="31:39">
      <c r="AE1075" s="24">
        <f t="shared" si="319"/>
        <v>30</v>
      </c>
      <c r="AF1075" s="24">
        <f t="shared" si="314"/>
        <v>2260</v>
      </c>
      <c r="AG1075" s="24" t="str">
        <f t="shared" si="320"/>
        <v>T2</v>
      </c>
      <c r="AH1075" s="24">
        <f t="shared" si="316"/>
        <v>45</v>
      </c>
      <c r="AI1075" s="24">
        <f t="shared" si="321"/>
        <v>37</v>
      </c>
      <c r="AJ1075" s="24">
        <f t="shared" si="315"/>
        <v>102</v>
      </c>
      <c r="AK1075" s="24">
        <f t="shared" si="317"/>
        <v>3115</v>
      </c>
      <c r="AL1075" s="24">
        <f t="shared" si="318"/>
        <v>84000</v>
      </c>
      <c r="AM1075" s="24">
        <f t="shared" si="318"/>
        <v>52620</v>
      </c>
    </row>
    <row r="1076" spans="31:39">
      <c r="AE1076" s="24">
        <f t="shared" si="319"/>
        <v>30</v>
      </c>
      <c r="AF1076" s="24">
        <f t="shared" si="314"/>
        <v>2260</v>
      </c>
      <c r="AG1076" s="24" t="str">
        <f t="shared" si="320"/>
        <v>T2</v>
      </c>
      <c r="AH1076" s="24">
        <f t="shared" si="316"/>
        <v>45</v>
      </c>
      <c r="AI1076" s="24">
        <f t="shared" si="321"/>
        <v>38</v>
      </c>
      <c r="AJ1076" s="24">
        <f t="shared" si="315"/>
        <v>102</v>
      </c>
      <c r="AK1076" s="24">
        <f t="shared" si="317"/>
        <v>3260</v>
      </c>
      <c r="AL1076" s="24">
        <f t="shared" si="318"/>
        <v>94000</v>
      </c>
      <c r="AM1076" s="24">
        <f t="shared" si="318"/>
        <v>58770</v>
      </c>
    </row>
    <row r="1077" spans="31:39">
      <c r="AE1077" s="24">
        <f t="shared" si="319"/>
        <v>30</v>
      </c>
      <c r="AF1077" s="24">
        <f t="shared" si="314"/>
        <v>2260</v>
      </c>
      <c r="AG1077" s="24" t="str">
        <f t="shared" si="320"/>
        <v>T2</v>
      </c>
      <c r="AH1077" s="24">
        <f t="shared" si="316"/>
        <v>45</v>
      </c>
      <c r="AI1077" s="24">
        <f t="shared" si="321"/>
        <v>39</v>
      </c>
      <c r="AJ1077" s="24">
        <f t="shared" si="315"/>
        <v>102</v>
      </c>
      <c r="AK1077" s="24">
        <f t="shared" si="317"/>
        <v>3405</v>
      </c>
      <c r="AL1077" s="24">
        <f t="shared" si="318"/>
        <v>104000</v>
      </c>
      <c r="AM1077" s="24">
        <f t="shared" si="318"/>
        <v>64890</v>
      </c>
    </row>
    <row r="1078" spans="31:39">
      <c r="AE1078" s="24">
        <f t="shared" si="319"/>
        <v>30</v>
      </c>
      <c r="AF1078" s="24">
        <f t="shared" si="314"/>
        <v>2260</v>
      </c>
      <c r="AG1078" s="24" t="str">
        <f t="shared" si="320"/>
        <v>T2</v>
      </c>
      <c r="AH1078" s="24">
        <f t="shared" si="316"/>
        <v>45</v>
      </c>
      <c r="AI1078" s="24">
        <f t="shared" si="321"/>
        <v>40</v>
      </c>
      <c r="AJ1078" s="24">
        <f t="shared" si="315"/>
        <v>102</v>
      </c>
      <c r="AK1078" s="24">
        <f t="shared" si="317"/>
        <v>3550</v>
      </c>
      <c r="AL1078" s="24">
        <f t="shared" si="318"/>
        <v>114000</v>
      </c>
      <c r="AM1078" s="24">
        <f t="shared" si="318"/>
        <v>71040</v>
      </c>
    </row>
    <row r="1079" spans="31:39">
      <c r="AE1079" s="24">
        <f t="shared" si="319"/>
        <v>30</v>
      </c>
      <c r="AF1079" s="24">
        <f t="shared" si="314"/>
        <v>2260</v>
      </c>
      <c r="AG1079" s="24" t="str">
        <f t="shared" si="320"/>
        <v>T2</v>
      </c>
      <c r="AH1079" s="24">
        <f t="shared" si="316"/>
        <v>45</v>
      </c>
      <c r="AI1079" s="24">
        <f t="shared" si="321"/>
        <v>41</v>
      </c>
      <c r="AJ1079" s="24">
        <f t="shared" si="315"/>
        <v>102</v>
      </c>
      <c r="AK1079" s="24">
        <f t="shared" si="317"/>
        <v>3695</v>
      </c>
      <c r="AL1079" s="24">
        <f t="shared" si="318"/>
        <v>125000</v>
      </c>
      <c r="AM1079" s="24">
        <f t="shared" si="318"/>
        <v>77190</v>
      </c>
    </row>
    <row r="1080" spans="31:39">
      <c r="AE1080" s="24">
        <f t="shared" si="319"/>
        <v>30</v>
      </c>
      <c r="AF1080" s="24">
        <f t="shared" si="314"/>
        <v>2260</v>
      </c>
      <c r="AG1080" s="24" t="str">
        <f t="shared" si="320"/>
        <v>T2</v>
      </c>
      <c r="AH1080" s="24">
        <f t="shared" si="316"/>
        <v>45</v>
      </c>
      <c r="AI1080" s="24">
        <f t="shared" si="321"/>
        <v>42</v>
      </c>
      <c r="AJ1080" s="24">
        <f t="shared" si="315"/>
        <v>102</v>
      </c>
      <c r="AK1080" s="24">
        <f t="shared" si="317"/>
        <v>3840</v>
      </c>
      <c r="AL1080" s="24">
        <f t="shared" si="318"/>
        <v>135000</v>
      </c>
      <c r="AM1080" s="24">
        <f t="shared" si="318"/>
        <v>83310</v>
      </c>
    </row>
    <row r="1081" spans="31:39">
      <c r="AE1081" s="24">
        <f t="shared" si="319"/>
        <v>30</v>
      </c>
      <c r="AF1081" s="24">
        <f t="shared" si="314"/>
        <v>2260</v>
      </c>
      <c r="AG1081" s="24" t="str">
        <f t="shared" si="320"/>
        <v>T2</v>
      </c>
      <c r="AH1081" s="24">
        <f t="shared" si="316"/>
        <v>45</v>
      </c>
      <c r="AI1081" s="24">
        <f t="shared" si="321"/>
        <v>43</v>
      </c>
      <c r="AJ1081" s="24">
        <f t="shared" si="315"/>
        <v>102</v>
      </c>
      <c r="AK1081" s="24">
        <f t="shared" si="317"/>
        <v>3985</v>
      </c>
      <c r="AL1081" s="24">
        <f t="shared" si="318"/>
        <v>145000</v>
      </c>
      <c r="AM1081" s="24">
        <f t="shared" si="318"/>
        <v>89460</v>
      </c>
    </row>
    <row r="1082" spans="31:39">
      <c r="AE1082" s="24">
        <f t="shared" si="319"/>
        <v>30</v>
      </c>
      <c r="AF1082" s="24">
        <f t="shared" si="314"/>
        <v>2260</v>
      </c>
      <c r="AG1082" s="24" t="str">
        <f t="shared" si="320"/>
        <v>T2</v>
      </c>
      <c r="AH1082" s="24">
        <f t="shared" si="316"/>
        <v>45</v>
      </c>
      <c r="AI1082" s="24">
        <f t="shared" si="321"/>
        <v>44</v>
      </c>
      <c r="AJ1082" s="24">
        <f t="shared" si="315"/>
        <v>102</v>
      </c>
      <c r="AK1082" s="24">
        <f t="shared" si="317"/>
        <v>4130</v>
      </c>
      <c r="AL1082" s="24">
        <f t="shared" si="318"/>
        <v>155000</v>
      </c>
      <c r="AM1082" s="24">
        <f t="shared" si="318"/>
        <v>95580</v>
      </c>
    </row>
    <row r="1083" spans="31:39">
      <c r="AE1083" s="24">
        <f t="shared" si="319"/>
        <v>30</v>
      </c>
      <c r="AF1083" s="24">
        <f t="shared" si="314"/>
        <v>2260</v>
      </c>
      <c r="AG1083" s="24" t="str">
        <f t="shared" si="320"/>
        <v>T2</v>
      </c>
      <c r="AH1083" s="24">
        <f t="shared" si="316"/>
        <v>45</v>
      </c>
      <c r="AI1083" s="24">
        <f t="shared" si="321"/>
        <v>45</v>
      </c>
      <c r="AJ1083" s="24">
        <f t="shared" si="315"/>
        <v>102</v>
      </c>
      <c r="AK1083" s="24">
        <f t="shared" si="317"/>
        <v>4275</v>
      </c>
      <c r="AL1083" s="24">
        <f t="shared" si="318"/>
        <v>165000</v>
      </c>
      <c r="AM1083" s="24">
        <f t="shared" si="318"/>
        <v>101730</v>
      </c>
    </row>
    <row r="1084" spans="31:39">
      <c r="AE1084" s="24">
        <f t="shared" si="319"/>
        <v>31</v>
      </c>
      <c r="AF1084" s="24">
        <f t="shared" si="314"/>
        <v>2310</v>
      </c>
      <c r="AG1084" s="24" t="str">
        <f t="shared" si="320"/>
        <v>T2</v>
      </c>
      <c r="AH1084" s="24">
        <f t="shared" si="316"/>
        <v>45</v>
      </c>
      <c r="AI1084" s="24">
        <f t="shared" si="321"/>
        <v>1</v>
      </c>
      <c r="AJ1084" s="24">
        <f t="shared" si="315"/>
        <v>101</v>
      </c>
      <c r="AK1084" s="24">
        <f t="shared" si="317"/>
        <v>25</v>
      </c>
      <c r="AL1084" s="24">
        <f t="shared" si="318"/>
        <v>80</v>
      </c>
      <c r="AM1084" s="24">
        <f t="shared" si="318"/>
        <v>30</v>
      </c>
    </row>
    <row r="1085" spans="31:39">
      <c r="AE1085" s="24">
        <f t="shared" si="319"/>
        <v>31</v>
      </c>
      <c r="AF1085" s="24">
        <f t="shared" si="314"/>
        <v>2310</v>
      </c>
      <c r="AG1085" s="24" t="str">
        <f t="shared" si="320"/>
        <v>T2</v>
      </c>
      <c r="AH1085" s="24">
        <f t="shared" si="316"/>
        <v>45</v>
      </c>
      <c r="AI1085" s="24">
        <f t="shared" si="321"/>
        <v>2</v>
      </c>
      <c r="AJ1085" s="24">
        <f t="shared" si="315"/>
        <v>101</v>
      </c>
      <c r="AK1085" s="24">
        <f t="shared" si="317"/>
        <v>50</v>
      </c>
      <c r="AL1085" s="24">
        <f t="shared" si="318"/>
        <v>120</v>
      </c>
      <c r="AM1085" s="24">
        <f t="shared" si="318"/>
        <v>300</v>
      </c>
    </row>
    <row r="1086" spans="31:39">
      <c r="AE1086" s="24">
        <f t="shared" si="319"/>
        <v>31</v>
      </c>
      <c r="AF1086" s="24">
        <f t="shared" si="314"/>
        <v>2310</v>
      </c>
      <c r="AG1086" s="24" t="str">
        <f t="shared" si="320"/>
        <v>T2</v>
      </c>
      <c r="AH1086" s="24">
        <f t="shared" si="316"/>
        <v>45</v>
      </c>
      <c r="AI1086" s="24">
        <f t="shared" si="321"/>
        <v>3</v>
      </c>
      <c r="AJ1086" s="24">
        <f t="shared" si="315"/>
        <v>101</v>
      </c>
      <c r="AK1086" s="24">
        <f t="shared" si="317"/>
        <v>75</v>
      </c>
      <c r="AL1086" s="24">
        <f t="shared" si="318"/>
        <v>150</v>
      </c>
      <c r="AM1086" s="24">
        <f t="shared" si="318"/>
        <v>570</v>
      </c>
    </row>
    <row r="1087" spans="31:39">
      <c r="AE1087" s="24">
        <f t="shared" si="319"/>
        <v>31</v>
      </c>
      <c r="AF1087" s="24">
        <f t="shared" si="314"/>
        <v>2310</v>
      </c>
      <c r="AG1087" s="24" t="str">
        <f t="shared" si="320"/>
        <v>T2</v>
      </c>
      <c r="AH1087" s="24">
        <f t="shared" si="316"/>
        <v>45</v>
      </c>
      <c r="AI1087" s="24">
        <f t="shared" si="321"/>
        <v>4</v>
      </c>
      <c r="AJ1087" s="24">
        <f t="shared" si="315"/>
        <v>101</v>
      </c>
      <c r="AK1087" s="24">
        <f t="shared" si="317"/>
        <v>100</v>
      </c>
      <c r="AL1087" s="24">
        <f t="shared" si="318"/>
        <v>190</v>
      </c>
      <c r="AM1087" s="24">
        <f t="shared" si="318"/>
        <v>870</v>
      </c>
    </row>
    <row r="1088" spans="31:39">
      <c r="AE1088" s="24">
        <f t="shared" si="319"/>
        <v>31</v>
      </c>
      <c r="AF1088" s="24">
        <f t="shared" si="314"/>
        <v>2310</v>
      </c>
      <c r="AG1088" s="24" t="str">
        <f t="shared" si="320"/>
        <v>T2</v>
      </c>
      <c r="AH1088" s="24">
        <f t="shared" si="316"/>
        <v>45</v>
      </c>
      <c r="AI1088" s="24">
        <f t="shared" si="321"/>
        <v>5</v>
      </c>
      <c r="AJ1088" s="24">
        <f t="shared" si="315"/>
        <v>101</v>
      </c>
      <c r="AK1088" s="24">
        <f t="shared" si="317"/>
        <v>125</v>
      </c>
      <c r="AL1088" s="24">
        <f t="shared" si="318"/>
        <v>230</v>
      </c>
      <c r="AM1088" s="24">
        <f t="shared" si="318"/>
        <v>1140</v>
      </c>
    </row>
    <row r="1089" spans="31:39">
      <c r="AE1089" s="24">
        <f t="shared" si="319"/>
        <v>31</v>
      </c>
      <c r="AF1089" s="24">
        <f t="shared" si="314"/>
        <v>2310</v>
      </c>
      <c r="AG1089" s="24" t="str">
        <f t="shared" si="320"/>
        <v>T2</v>
      </c>
      <c r="AH1089" s="24">
        <f t="shared" si="316"/>
        <v>45</v>
      </c>
      <c r="AI1089" s="24">
        <f t="shared" si="321"/>
        <v>6</v>
      </c>
      <c r="AJ1089" s="24">
        <f t="shared" si="315"/>
        <v>101</v>
      </c>
      <c r="AK1089" s="24">
        <f t="shared" si="317"/>
        <v>170</v>
      </c>
      <c r="AL1089" s="24">
        <f t="shared" si="318"/>
        <v>350</v>
      </c>
      <c r="AM1089" s="24">
        <f t="shared" si="318"/>
        <v>960</v>
      </c>
    </row>
    <row r="1090" spans="31:39">
      <c r="AE1090" s="24">
        <f t="shared" si="319"/>
        <v>31</v>
      </c>
      <c r="AF1090" s="24">
        <f t="shared" si="314"/>
        <v>2310</v>
      </c>
      <c r="AG1090" s="24" t="str">
        <f t="shared" si="320"/>
        <v>T2</v>
      </c>
      <c r="AH1090" s="24">
        <f t="shared" si="316"/>
        <v>45</v>
      </c>
      <c r="AI1090" s="24">
        <f t="shared" si="321"/>
        <v>7</v>
      </c>
      <c r="AJ1090" s="24">
        <f t="shared" si="315"/>
        <v>101</v>
      </c>
      <c r="AK1090" s="24">
        <f t="shared" si="317"/>
        <v>215</v>
      </c>
      <c r="AL1090" s="24">
        <f t="shared" si="318"/>
        <v>550</v>
      </c>
      <c r="AM1090" s="24">
        <f t="shared" si="318"/>
        <v>1470</v>
      </c>
    </row>
    <row r="1091" spans="31:39">
      <c r="AE1091" s="24">
        <f t="shared" si="319"/>
        <v>31</v>
      </c>
      <c r="AF1091" s="24">
        <f t="shared" si="314"/>
        <v>2310</v>
      </c>
      <c r="AG1091" s="24" t="str">
        <f t="shared" si="320"/>
        <v>T2</v>
      </c>
      <c r="AH1091" s="24">
        <f t="shared" si="316"/>
        <v>45</v>
      </c>
      <c r="AI1091" s="24">
        <f t="shared" si="321"/>
        <v>8</v>
      </c>
      <c r="AJ1091" s="24">
        <f t="shared" si="315"/>
        <v>101</v>
      </c>
      <c r="AK1091" s="24">
        <f t="shared" si="317"/>
        <v>260</v>
      </c>
      <c r="AL1091" s="24">
        <f t="shared" si="318"/>
        <v>700</v>
      </c>
      <c r="AM1091" s="24">
        <f t="shared" si="318"/>
        <v>1950</v>
      </c>
    </row>
    <row r="1092" spans="31:39">
      <c r="AE1092" s="24">
        <f t="shared" si="319"/>
        <v>31</v>
      </c>
      <c r="AF1092" s="24">
        <f t="shared" ref="AF1092:AF1155" si="322">VLOOKUP(AE1092,$Z$3:$AC$57,MATCH(AF$3,$Z$3:$AC$3,0),FALSE)</f>
        <v>2310</v>
      </c>
      <c r="AG1092" s="24" t="str">
        <f t="shared" si="320"/>
        <v>T2</v>
      </c>
      <c r="AH1092" s="24">
        <f t="shared" si="316"/>
        <v>45</v>
      </c>
      <c r="AI1092" s="24">
        <f t="shared" si="321"/>
        <v>9</v>
      </c>
      <c r="AJ1092" s="24">
        <f t="shared" ref="AJ1092:AJ1155" si="323">VLOOKUP(AE1092,$Z$3:$AC$57,MATCH(AJ$3,$Z$3:$AC$3,0),FALSE)</f>
        <v>101</v>
      </c>
      <c r="AK1092" s="24">
        <f t="shared" si="317"/>
        <v>305</v>
      </c>
      <c r="AL1092" s="24">
        <f t="shared" si="318"/>
        <v>900</v>
      </c>
      <c r="AM1092" s="24">
        <f t="shared" si="318"/>
        <v>2430</v>
      </c>
    </row>
    <row r="1093" spans="31:39">
      <c r="AE1093" s="24">
        <f t="shared" si="319"/>
        <v>31</v>
      </c>
      <c r="AF1093" s="24">
        <f t="shared" si="322"/>
        <v>2310</v>
      </c>
      <c r="AG1093" s="24" t="str">
        <f t="shared" si="320"/>
        <v>T2</v>
      </c>
      <c r="AH1093" s="24">
        <f t="shared" ref="AH1093:AH1156" si="324">VLOOKUP(VLOOKUP(AG1093,$B$3:$D$6,3,FALSE),$F$3:$G$9,2,FALSE)</f>
        <v>45</v>
      </c>
      <c r="AI1093" s="24">
        <f t="shared" si="321"/>
        <v>10</v>
      </c>
      <c r="AJ1093" s="24">
        <f t="shared" si="323"/>
        <v>101</v>
      </c>
      <c r="AK1093" s="24">
        <f t="shared" ref="AK1093:AK1156" si="325">VLOOKUP(AI1093,$T$3:$X$63,MATCH("累计属性",$T$3:$X$3,0),FALSE)</f>
        <v>350</v>
      </c>
      <c r="AL1093" s="24">
        <f t="shared" ref="AL1093:AM1156" si="326">VLOOKUP($AI1093,$T$3:$X$63,MATCH(AL$3,$T$3:$X$3,0),FALSE)</f>
        <v>1100</v>
      </c>
      <c r="AM1093" s="24">
        <f t="shared" si="326"/>
        <v>2910</v>
      </c>
    </row>
    <row r="1094" spans="31:39">
      <c r="AE1094" s="24">
        <f t="shared" ref="AE1094:AE1157" si="327">IF(AH1093=AI1093,AE1093+1,AE1093)</f>
        <v>31</v>
      </c>
      <c r="AF1094" s="24">
        <f t="shared" si="322"/>
        <v>2310</v>
      </c>
      <c r="AG1094" s="24" t="str">
        <f t="shared" ref="AG1094:AG1157" si="328">"T"&amp;LEFT(AF1094,1)</f>
        <v>T2</v>
      </c>
      <c r="AH1094" s="24">
        <f t="shared" si="324"/>
        <v>45</v>
      </c>
      <c r="AI1094" s="24">
        <f t="shared" ref="AI1094:AI1157" si="329">IF(AH1093=AI1093,1,AI1093+1)</f>
        <v>11</v>
      </c>
      <c r="AJ1094" s="24">
        <f t="shared" si="323"/>
        <v>101</v>
      </c>
      <c r="AK1094" s="24">
        <f t="shared" si="325"/>
        <v>415</v>
      </c>
      <c r="AL1094" s="24">
        <f t="shared" si="326"/>
        <v>200</v>
      </c>
      <c r="AM1094" s="24">
        <f t="shared" si="326"/>
        <v>390</v>
      </c>
    </row>
    <row r="1095" spans="31:39">
      <c r="AE1095" s="24">
        <f t="shared" si="327"/>
        <v>31</v>
      </c>
      <c r="AF1095" s="24">
        <f t="shared" si="322"/>
        <v>2310</v>
      </c>
      <c r="AG1095" s="24" t="str">
        <f t="shared" si="328"/>
        <v>T2</v>
      </c>
      <c r="AH1095" s="24">
        <f t="shared" si="324"/>
        <v>45</v>
      </c>
      <c r="AI1095" s="24">
        <f t="shared" si="329"/>
        <v>12</v>
      </c>
      <c r="AJ1095" s="24">
        <f t="shared" si="323"/>
        <v>101</v>
      </c>
      <c r="AK1095" s="24">
        <f t="shared" si="325"/>
        <v>480</v>
      </c>
      <c r="AL1095" s="24">
        <f t="shared" si="326"/>
        <v>650</v>
      </c>
      <c r="AM1095" s="24">
        <f t="shared" si="326"/>
        <v>1170</v>
      </c>
    </row>
    <row r="1096" spans="31:39">
      <c r="AE1096" s="24">
        <f t="shared" si="327"/>
        <v>31</v>
      </c>
      <c r="AF1096" s="24">
        <f t="shared" si="322"/>
        <v>2310</v>
      </c>
      <c r="AG1096" s="24" t="str">
        <f t="shared" si="328"/>
        <v>T2</v>
      </c>
      <c r="AH1096" s="24">
        <f t="shared" si="324"/>
        <v>45</v>
      </c>
      <c r="AI1096" s="24">
        <f t="shared" si="329"/>
        <v>13</v>
      </c>
      <c r="AJ1096" s="24">
        <f t="shared" si="323"/>
        <v>101</v>
      </c>
      <c r="AK1096" s="24">
        <f t="shared" si="325"/>
        <v>545</v>
      </c>
      <c r="AL1096" s="24">
        <f t="shared" si="326"/>
        <v>1100</v>
      </c>
      <c r="AM1096" s="24">
        <f t="shared" si="326"/>
        <v>1980</v>
      </c>
    </row>
    <row r="1097" spans="31:39">
      <c r="AE1097" s="24">
        <f t="shared" si="327"/>
        <v>31</v>
      </c>
      <c r="AF1097" s="24">
        <f t="shared" si="322"/>
        <v>2310</v>
      </c>
      <c r="AG1097" s="24" t="str">
        <f t="shared" si="328"/>
        <v>T2</v>
      </c>
      <c r="AH1097" s="24">
        <f t="shared" si="324"/>
        <v>45</v>
      </c>
      <c r="AI1097" s="24">
        <f t="shared" si="329"/>
        <v>14</v>
      </c>
      <c r="AJ1097" s="24">
        <f t="shared" si="323"/>
        <v>101</v>
      </c>
      <c r="AK1097" s="24">
        <f t="shared" si="325"/>
        <v>610</v>
      </c>
      <c r="AL1097" s="24">
        <f t="shared" si="326"/>
        <v>1550</v>
      </c>
      <c r="AM1097" s="24">
        <f t="shared" si="326"/>
        <v>2760</v>
      </c>
    </row>
    <row r="1098" spans="31:39">
      <c r="AE1098" s="24">
        <f t="shared" si="327"/>
        <v>31</v>
      </c>
      <c r="AF1098" s="24">
        <f t="shared" si="322"/>
        <v>2310</v>
      </c>
      <c r="AG1098" s="24" t="str">
        <f t="shared" si="328"/>
        <v>T2</v>
      </c>
      <c r="AH1098" s="24">
        <f t="shared" si="324"/>
        <v>45</v>
      </c>
      <c r="AI1098" s="24">
        <f t="shared" si="329"/>
        <v>15</v>
      </c>
      <c r="AJ1098" s="24">
        <f t="shared" si="323"/>
        <v>101</v>
      </c>
      <c r="AK1098" s="24">
        <f t="shared" si="325"/>
        <v>675</v>
      </c>
      <c r="AL1098" s="24">
        <f t="shared" si="326"/>
        <v>1950</v>
      </c>
      <c r="AM1098" s="24">
        <f t="shared" si="326"/>
        <v>3540</v>
      </c>
    </row>
    <row r="1099" spans="31:39">
      <c r="AE1099" s="24">
        <f t="shared" si="327"/>
        <v>31</v>
      </c>
      <c r="AF1099" s="24">
        <f t="shared" si="322"/>
        <v>2310</v>
      </c>
      <c r="AG1099" s="24" t="str">
        <f t="shared" si="328"/>
        <v>T2</v>
      </c>
      <c r="AH1099" s="24">
        <f t="shared" si="324"/>
        <v>45</v>
      </c>
      <c r="AI1099" s="24">
        <f t="shared" si="329"/>
        <v>16</v>
      </c>
      <c r="AJ1099" s="24">
        <f t="shared" si="323"/>
        <v>101</v>
      </c>
      <c r="AK1099" s="24">
        <f t="shared" si="325"/>
        <v>740</v>
      </c>
      <c r="AL1099" s="24">
        <f t="shared" si="326"/>
        <v>2400</v>
      </c>
      <c r="AM1099" s="24">
        <f t="shared" si="326"/>
        <v>4350</v>
      </c>
    </row>
    <row r="1100" spans="31:39">
      <c r="AE1100" s="24">
        <f t="shared" si="327"/>
        <v>31</v>
      </c>
      <c r="AF1100" s="24">
        <f t="shared" si="322"/>
        <v>2310</v>
      </c>
      <c r="AG1100" s="24" t="str">
        <f t="shared" si="328"/>
        <v>T2</v>
      </c>
      <c r="AH1100" s="24">
        <f t="shared" si="324"/>
        <v>45</v>
      </c>
      <c r="AI1100" s="24">
        <f t="shared" si="329"/>
        <v>17</v>
      </c>
      <c r="AJ1100" s="24">
        <f t="shared" si="323"/>
        <v>101</v>
      </c>
      <c r="AK1100" s="24">
        <f t="shared" si="325"/>
        <v>805</v>
      </c>
      <c r="AL1100" s="24">
        <f t="shared" si="326"/>
        <v>2850</v>
      </c>
      <c r="AM1100" s="24">
        <f t="shared" si="326"/>
        <v>5130</v>
      </c>
    </row>
    <row r="1101" spans="31:39">
      <c r="AE1101" s="24">
        <f t="shared" si="327"/>
        <v>31</v>
      </c>
      <c r="AF1101" s="24">
        <f t="shared" si="322"/>
        <v>2310</v>
      </c>
      <c r="AG1101" s="24" t="str">
        <f t="shared" si="328"/>
        <v>T2</v>
      </c>
      <c r="AH1101" s="24">
        <f t="shared" si="324"/>
        <v>45</v>
      </c>
      <c r="AI1101" s="24">
        <f t="shared" si="329"/>
        <v>18</v>
      </c>
      <c r="AJ1101" s="24">
        <f t="shared" si="323"/>
        <v>101</v>
      </c>
      <c r="AK1101" s="24">
        <f t="shared" si="325"/>
        <v>870</v>
      </c>
      <c r="AL1101" s="24">
        <f t="shared" si="326"/>
        <v>3300</v>
      </c>
      <c r="AM1101" s="24">
        <f t="shared" si="326"/>
        <v>5910</v>
      </c>
    </row>
    <row r="1102" spans="31:39">
      <c r="AE1102" s="24">
        <f t="shared" si="327"/>
        <v>31</v>
      </c>
      <c r="AF1102" s="24">
        <f t="shared" si="322"/>
        <v>2310</v>
      </c>
      <c r="AG1102" s="24" t="str">
        <f t="shared" si="328"/>
        <v>T2</v>
      </c>
      <c r="AH1102" s="24">
        <f t="shared" si="324"/>
        <v>45</v>
      </c>
      <c r="AI1102" s="24">
        <f t="shared" si="329"/>
        <v>19</v>
      </c>
      <c r="AJ1102" s="24">
        <f t="shared" si="323"/>
        <v>101</v>
      </c>
      <c r="AK1102" s="24">
        <f t="shared" si="325"/>
        <v>935</v>
      </c>
      <c r="AL1102" s="24">
        <f t="shared" si="326"/>
        <v>3700</v>
      </c>
      <c r="AM1102" s="24">
        <f t="shared" si="326"/>
        <v>6720</v>
      </c>
    </row>
    <row r="1103" spans="31:39">
      <c r="AE1103" s="24">
        <f t="shared" si="327"/>
        <v>31</v>
      </c>
      <c r="AF1103" s="24">
        <f t="shared" si="322"/>
        <v>2310</v>
      </c>
      <c r="AG1103" s="24" t="str">
        <f t="shared" si="328"/>
        <v>T2</v>
      </c>
      <c r="AH1103" s="24">
        <f t="shared" si="324"/>
        <v>45</v>
      </c>
      <c r="AI1103" s="24">
        <f t="shared" si="329"/>
        <v>20</v>
      </c>
      <c r="AJ1103" s="24">
        <f t="shared" si="323"/>
        <v>101</v>
      </c>
      <c r="AK1103" s="24">
        <f t="shared" si="325"/>
        <v>1000</v>
      </c>
      <c r="AL1103" s="24">
        <f t="shared" si="326"/>
        <v>4200</v>
      </c>
      <c r="AM1103" s="24">
        <f t="shared" si="326"/>
        <v>7500</v>
      </c>
    </row>
    <row r="1104" spans="31:39">
      <c r="AE1104" s="24">
        <f t="shared" si="327"/>
        <v>31</v>
      </c>
      <c r="AF1104" s="24">
        <f t="shared" si="322"/>
        <v>2310</v>
      </c>
      <c r="AG1104" s="24" t="str">
        <f t="shared" si="328"/>
        <v>T2</v>
      </c>
      <c r="AH1104" s="24">
        <f t="shared" si="324"/>
        <v>45</v>
      </c>
      <c r="AI1104" s="24">
        <f t="shared" si="329"/>
        <v>21</v>
      </c>
      <c r="AJ1104" s="24">
        <f t="shared" si="323"/>
        <v>101</v>
      </c>
      <c r="AK1104" s="24">
        <f t="shared" si="325"/>
        <v>1110</v>
      </c>
      <c r="AL1104" s="24">
        <f t="shared" si="326"/>
        <v>1600</v>
      </c>
      <c r="AM1104" s="24">
        <f t="shared" si="326"/>
        <v>1800</v>
      </c>
    </row>
    <row r="1105" spans="31:39">
      <c r="AE1105" s="24">
        <f t="shared" si="327"/>
        <v>31</v>
      </c>
      <c r="AF1105" s="24">
        <f t="shared" si="322"/>
        <v>2310</v>
      </c>
      <c r="AG1105" s="24" t="str">
        <f t="shared" si="328"/>
        <v>T2</v>
      </c>
      <c r="AH1105" s="24">
        <f t="shared" si="324"/>
        <v>45</v>
      </c>
      <c r="AI1105" s="24">
        <f t="shared" si="329"/>
        <v>22</v>
      </c>
      <c r="AJ1105" s="24">
        <f t="shared" si="323"/>
        <v>101</v>
      </c>
      <c r="AK1105" s="24">
        <f t="shared" si="325"/>
        <v>1220</v>
      </c>
      <c r="AL1105" s="24">
        <f t="shared" si="326"/>
        <v>4900</v>
      </c>
      <c r="AM1105" s="24">
        <f t="shared" si="326"/>
        <v>5430</v>
      </c>
    </row>
    <row r="1106" spans="31:39">
      <c r="AE1106" s="24">
        <f t="shared" si="327"/>
        <v>31</v>
      </c>
      <c r="AF1106" s="24">
        <f t="shared" si="322"/>
        <v>2310</v>
      </c>
      <c r="AG1106" s="24" t="str">
        <f t="shared" si="328"/>
        <v>T2</v>
      </c>
      <c r="AH1106" s="24">
        <f t="shared" si="324"/>
        <v>45</v>
      </c>
      <c r="AI1106" s="24">
        <f t="shared" si="329"/>
        <v>23</v>
      </c>
      <c r="AJ1106" s="24">
        <f t="shared" si="323"/>
        <v>101</v>
      </c>
      <c r="AK1106" s="24">
        <f t="shared" si="325"/>
        <v>1330</v>
      </c>
      <c r="AL1106" s="24">
        <f t="shared" si="326"/>
        <v>8000</v>
      </c>
      <c r="AM1106" s="24">
        <f t="shared" si="326"/>
        <v>9060</v>
      </c>
    </row>
    <row r="1107" spans="31:39">
      <c r="AE1107" s="24">
        <f t="shared" si="327"/>
        <v>31</v>
      </c>
      <c r="AF1107" s="24">
        <f t="shared" si="322"/>
        <v>2310</v>
      </c>
      <c r="AG1107" s="24" t="str">
        <f t="shared" si="328"/>
        <v>T2</v>
      </c>
      <c r="AH1107" s="24">
        <f t="shared" si="324"/>
        <v>45</v>
      </c>
      <c r="AI1107" s="24">
        <f t="shared" si="329"/>
        <v>24</v>
      </c>
      <c r="AJ1107" s="24">
        <f t="shared" si="323"/>
        <v>101</v>
      </c>
      <c r="AK1107" s="24">
        <f t="shared" si="325"/>
        <v>1440</v>
      </c>
      <c r="AL1107" s="24">
        <f t="shared" si="326"/>
        <v>11400</v>
      </c>
      <c r="AM1107" s="24">
        <f t="shared" si="326"/>
        <v>12660</v>
      </c>
    </row>
    <row r="1108" spans="31:39">
      <c r="AE1108" s="24">
        <f t="shared" si="327"/>
        <v>31</v>
      </c>
      <c r="AF1108" s="24">
        <f t="shared" si="322"/>
        <v>2310</v>
      </c>
      <c r="AG1108" s="24" t="str">
        <f t="shared" si="328"/>
        <v>T2</v>
      </c>
      <c r="AH1108" s="24">
        <f t="shared" si="324"/>
        <v>45</v>
      </c>
      <c r="AI1108" s="24">
        <f t="shared" si="329"/>
        <v>25</v>
      </c>
      <c r="AJ1108" s="24">
        <f t="shared" si="323"/>
        <v>101</v>
      </c>
      <c r="AK1108" s="24">
        <f t="shared" si="325"/>
        <v>1550</v>
      </c>
      <c r="AL1108" s="24">
        <f t="shared" si="326"/>
        <v>14600</v>
      </c>
      <c r="AM1108" s="24">
        <f t="shared" si="326"/>
        <v>16290</v>
      </c>
    </row>
    <row r="1109" spans="31:39">
      <c r="AE1109" s="24">
        <f t="shared" si="327"/>
        <v>31</v>
      </c>
      <c r="AF1109" s="24">
        <f t="shared" si="322"/>
        <v>2310</v>
      </c>
      <c r="AG1109" s="24" t="str">
        <f t="shared" si="328"/>
        <v>T2</v>
      </c>
      <c r="AH1109" s="24">
        <f t="shared" si="324"/>
        <v>45</v>
      </c>
      <c r="AI1109" s="24">
        <f t="shared" si="329"/>
        <v>26</v>
      </c>
      <c r="AJ1109" s="24">
        <f t="shared" si="323"/>
        <v>101</v>
      </c>
      <c r="AK1109" s="24">
        <f t="shared" si="325"/>
        <v>1660</v>
      </c>
      <c r="AL1109" s="24">
        <f t="shared" si="326"/>
        <v>17800</v>
      </c>
      <c r="AM1109" s="24">
        <f t="shared" si="326"/>
        <v>19920</v>
      </c>
    </row>
    <row r="1110" spans="31:39">
      <c r="AE1110" s="24">
        <f t="shared" si="327"/>
        <v>31</v>
      </c>
      <c r="AF1110" s="24">
        <f t="shared" si="322"/>
        <v>2310</v>
      </c>
      <c r="AG1110" s="24" t="str">
        <f t="shared" si="328"/>
        <v>T2</v>
      </c>
      <c r="AH1110" s="24">
        <f t="shared" si="324"/>
        <v>45</v>
      </c>
      <c r="AI1110" s="24">
        <f t="shared" si="329"/>
        <v>27</v>
      </c>
      <c r="AJ1110" s="24">
        <f t="shared" si="323"/>
        <v>101</v>
      </c>
      <c r="AK1110" s="24">
        <f t="shared" si="325"/>
        <v>1770</v>
      </c>
      <c r="AL1110" s="24">
        <f t="shared" si="326"/>
        <v>21000</v>
      </c>
      <c r="AM1110" s="24">
        <f t="shared" si="326"/>
        <v>23520</v>
      </c>
    </row>
    <row r="1111" spans="31:39">
      <c r="AE1111" s="24">
        <f t="shared" si="327"/>
        <v>31</v>
      </c>
      <c r="AF1111" s="24">
        <f t="shared" si="322"/>
        <v>2310</v>
      </c>
      <c r="AG1111" s="24" t="str">
        <f t="shared" si="328"/>
        <v>T2</v>
      </c>
      <c r="AH1111" s="24">
        <f t="shared" si="324"/>
        <v>45</v>
      </c>
      <c r="AI1111" s="24">
        <f t="shared" si="329"/>
        <v>28</v>
      </c>
      <c r="AJ1111" s="24">
        <f t="shared" si="323"/>
        <v>101</v>
      </c>
      <c r="AK1111" s="24">
        <f t="shared" si="325"/>
        <v>1880</v>
      </c>
      <c r="AL1111" s="24">
        <f t="shared" si="326"/>
        <v>24500</v>
      </c>
      <c r="AM1111" s="24">
        <f t="shared" si="326"/>
        <v>27150</v>
      </c>
    </row>
    <row r="1112" spans="31:39">
      <c r="AE1112" s="24">
        <f t="shared" si="327"/>
        <v>31</v>
      </c>
      <c r="AF1112" s="24">
        <f t="shared" si="322"/>
        <v>2310</v>
      </c>
      <c r="AG1112" s="24" t="str">
        <f t="shared" si="328"/>
        <v>T2</v>
      </c>
      <c r="AH1112" s="24">
        <f t="shared" si="324"/>
        <v>45</v>
      </c>
      <c r="AI1112" s="24">
        <f t="shared" si="329"/>
        <v>29</v>
      </c>
      <c r="AJ1112" s="24">
        <f t="shared" si="323"/>
        <v>101</v>
      </c>
      <c r="AK1112" s="24">
        <f t="shared" si="325"/>
        <v>1990</v>
      </c>
      <c r="AL1112" s="24">
        <f t="shared" si="326"/>
        <v>27500</v>
      </c>
      <c r="AM1112" s="24">
        <f t="shared" si="326"/>
        <v>30750</v>
      </c>
    </row>
    <row r="1113" spans="31:39">
      <c r="AE1113" s="24">
        <f t="shared" si="327"/>
        <v>31</v>
      </c>
      <c r="AF1113" s="24">
        <f t="shared" si="322"/>
        <v>2310</v>
      </c>
      <c r="AG1113" s="24" t="str">
        <f t="shared" si="328"/>
        <v>T2</v>
      </c>
      <c r="AH1113" s="24">
        <f t="shared" si="324"/>
        <v>45</v>
      </c>
      <c r="AI1113" s="24">
        <f t="shared" si="329"/>
        <v>30</v>
      </c>
      <c r="AJ1113" s="24">
        <f t="shared" si="323"/>
        <v>101</v>
      </c>
      <c r="AK1113" s="24">
        <f t="shared" si="325"/>
        <v>2100</v>
      </c>
      <c r="AL1113" s="24">
        <f t="shared" si="326"/>
        <v>31000</v>
      </c>
      <c r="AM1113" s="24">
        <f t="shared" si="326"/>
        <v>34380</v>
      </c>
    </row>
    <row r="1114" spans="31:39">
      <c r="AE1114" s="24">
        <f t="shared" si="327"/>
        <v>31</v>
      </c>
      <c r="AF1114" s="24">
        <f t="shared" si="322"/>
        <v>2310</v>
      </c>
      <c r="AG1114" s="24" t="str">
        <f t="shared" si="328"/>
        <v>T2</v>
      </c>
      <c r="AH1114" s="24">
        <f t="shared" si="324"/>
        <v>45</v>
      </c>
      <c r="AI1114" s="24">
        <f t="shared" si="329"/>
        <v>31</v>
      </c>
      <c r="AJ1114" s="24">
        <f t="shared" si="323"/>
        <v>101</v>
      </c>
      <c r="AK1114" s="24">
        <f t="shared" si="325"/>
        <v>2245</v>
      </c>
      <c r="AL1114" s="24">
        <f t="shared" si="326"/>
        <v>25500</v>
      </c>
      <c r="AM1114" s="24">
        <f t="shared" si="326"/>
        <v>15780</v>
      </c>
    </row>
    <row r="1115" spans="31:39">
      <c r="AE1115" s="24">
        <f t="shared" si="327"/>
        <v>31</v>
      </c>
      <c r="AF1115" s="24">
        <f t="shared" si="322"/>
        <v>2310</v>
      </c>
      <c r="AG1115" s="24" t="str">
        <f t="shared" si="328"/>
        <v>T2</v>
      </c>
      <c r="AH1115" s="24">
        <f t="shared" si="324"/>
        <v>45</v>
      </c>
      <c r="AI1115" s="24">
        <f t="shared" si="329"/>
        <v>32</v>
      </c>
      <c r="AJ1115" s="24">
        <f t="shared" si="323"/>
        <v>101</v>
      </c>
      <c r="AK1115" s="24">
        <f t="shared" si="325"/>
        <v>2390</v>
      </c>
      <c r="AL1115" s="24">
        <f t="shared" si="326"/>
        <v>35000</v>
      </c>
      <c r="AM1115" s="24">
        <f t="shared" si="326"/>
        <v>21930</v>
      </c>
    </row>
    <row r="1116" spans="31:39">
      <c r="AE1116" s="24">
        <f t="shared" si="327"/>
        <v>31</v>
      </c>
      <c r="AF1116" s="24">
        <f t="shared" si="322"/>
        <v>2310</v>
      </c>
      <c r="AG1116" s="24" t="str">
        <f t="shared" si="328"/>
        <v>T2</v>
      </c>
      <c r="AH1116" s="24">
        <f t="shared" si="324"/>
        <v>45</v>
      </c>
      <c r="AI1116" s="24">
        <f t="shared" si="329"/>
        <v>33</v>
      </c>
      <c r="AJ1116" s="24">
        <f t="shared" si="323"/>
        <v>101</v>
      </c>
      <c r="AK1116" s="24">
        <f t="shared" si="325"/>
        <v>2535</v>
      </c>
      <c r="AL1116" s="24">
        <f t="shared" si="326"/>
        <v>45000</v>
      </c>
      <c r="AM1116" s="24">
        <f t="shared" si="326"/>
        <v>28050</v>
      </c>
    </row>
    <row r="1117" spans="31:39">
      <c r="AE1117" s="24">
        <f t="shared" si="327"/>
        <v>31</v>
      </c>
      <c r="AF1117" s="24">
        <f t="shared" si="322"/>
        <v>2310</v>
      </c>
      <c r="AG1117" s="24" t="str">
        <f t="shared" si="328"/>
        <v>T2</v>
      </c>
      <c r="AH1117" s="24">
        <f t="shared" si="324"/>
        <v>45</v>
      </c>
      <c r="AI1117" s="24">
        <f t="shared" si="329"/>
        <v>34</v>
      </c>
      <c r="AJ1117" s="24">
        <f t="shared" si="323"/>
        <v>101</v>
      </c>
      <c r="AK1117" s="24">
        <f t="shared" si="325"/>
        <v>2680</v>
      </c>
      <c r="AL1117" s="24">
        <f t="shared" si="326"/>
        <v>55000</v>
      </c>
      <c r="AM1117" s="24">
        <f t="shared" si="326"/>
        <v>34200</v>
      </c>
    </row>
    <row r="1118" spans="31:39">
      <c r="AE1118" s="24">
        <f t="shared" si="327"/>
        <v>31</v>
      </c>
      <c r="AF1118" s="24">
        <f t="shared" si="322"/>
        <v>2310</v>
      </c>
      <c r="AG1118" s="24" t="str">
        <f t="shared" si="328"/>
        <v>T2</v>
      </c>
      <c r="AH1118" s="24">
        <f t="shared" si="324"/>
        <v>45</v>
      </c>
      <c r="AI1118" s="24">
        <f t="shared" si="329"/>
        <v>35</v>
      </c>
      <c r="AJ1118" s="24">
        <f t="shared" si="323"/>
        <v>101</v>
      </c>
      <c r="AK1118" s="24">
        <f t="shared" si="325"/>
        <v>2825</v>
      </c>
      <c r="AL1118" s="24">
        <f t="shared" si="326"/>
        <v>64000</v>
      </c>
      <c r="AM1118" s="24">
        <f t="shared" si="326"/>
        <v>40350</v>
      </c>
    </row>
    <row r="1119" spans="31:39">
      <c r="AE1119" s="24">
        <f t="shared" si="327"/>
        <v>31</v>
      </c>
      <c r="AF1119" s="24">
        <f t="shared" si="322"/>
        <v>2310</v>
      </c>
      <c r="AG1119" s="24" t="str">
        <f t="shared" si="328"/>
        <v>T2</v>
      </c>
      <c r="AH1119" s="24">
        <f t="shared" si="324"/>
        <v>45</v>
      </c>
      <c r="AI1119" s="24">
        <f t="shared" si="329"/>
        <v>36</v>
      </c>
      <c r="AJ1119" s="24">
        <f t="shared" si="323"/>
        <v>101</v>
      </c>
      <c r="AK1119" s="24">
        <f t="shared" si="325"/>
        <v>2970</v>
      </c>
      <c r="AL1119" s="24">
        <f t="shared" si="326"/>
        <v>74000</v>
      </c>
      <c r="AM1119" s="24">
        <f t="shared" si="326"/>
        <v>46470</v>
      </c>
    </row>
    <row r="1120" spans="31:39">
      <c r="AE1120" s="24">
        <f t="shared" si="327"/>
        <v>31</v>
      </c>
      <c r="AF1120" s="24">
        <f t="shared" si="322"/>
        <v>2310</v>
      </c>
      <c r="AG1120" s="24" t="str">
        <f t="shared" si="328"/>
        <v>T2</v>
      </c>
      <c r="AH1120" s="24">
        <f t="shared" si="324"/>
        <v>45</v>
      </c>
      <c r="AI1120" s="24">
        <f t="shared" si="329"/>
        <v>37</v>
      </c>
      <c r="AJ1120" s="24">
        <f t="shared" si="323"/>
        <v>101</v>
      </c>
      <c r="AK1120" s="24">
        <f t="shared" si="325"/>
        <v>3115</v>
      </c>
      <c r="AL1120" s="24">
        <f t="shared" si="326"/>
        <v>84000</v>
      </c>
      <c r="AM1120" s="24">
        <f t="shared" si="326"/>
        <v>52620</v>
      </c>
    </row>
    <row r="1121" spans="31:39">
      <c r="AE1121" s="24">
        <f t="shared" si="327"/>
        <v>31</v>
      </c>
      <c r="AF1121" s="24">
        <f t="shared" si="322"/>
        <v>2310</v>
      </c>
      <c r="AG1121" s="24" t="str">
        <f t="shared" si="328"/>
        <v>T2</v>
      </c>
      <c r="AH1121" s="24">
        <f t="shared" si="324"/>
        <v>45</v>
      </c>
      <c r="AI1121" s="24">
        <f t="shared" si="329"/>
        <v>38</v>
      </c>
      <c r="AJ1121" s="24">
        <f t="shared" si="323"/>
        <v>101</v>
      </c>
      <c r="AK1121" s="24">
        <f t="shared" si="325"/>
        <v>3260</v>
      </c>
      <c r="AL1121" s="24">
        <f t="shared" si="326"/>
        <v>94000</v>
      </c>
      <c r="AM1121" s="24">
        <f t="shared" si="326"/>
        <v>58770</v>
      </c>
    </row>
    <row r="1122" spans="31:39">
      <c r="AE1122" s="24">
        <f t="shared" si="327"/>
        <v>31</v>
      </c>
      <c r="AF1122" s="24">
        <f t="shared" si="322"/>
        <v>2310</v>
      </c>
      <c r="AG1122" s="24" t="str">
        <f t="shared" si="328"/>
        <v>T2</v>
      </c>
      <c r="AH1122" s="24">
        <f t="shared" si="324"/>
        <v>45</v>
      </c>
      <c r="AI1122" s="24">
        <f t="shared" si="329"/>
        <v>39</v>
      </c>
      <c r="AJ1122" s="24">
        <f t="shared" si="323"/>
        <v>101</v>
      </c>
      <c r="AK1122" s="24">
        <f t="shared" si="325"/>
        <v>3405</v>
      </c>
      <c r="AL1122" s="24">
        <f t="shared" si="326"/>
        <v>104000</v>
      </c>
      <c r="AM1122" s="24">
        <f t="shared" si="326"/>
        <v>64890</v>
      </c>
    </row>
    <row r="1123" spans="31:39">
      <c r="AE1123" s="24">
        <f t="shared" si="327"/>
        <v>31</v>
      </c>
      <c r="AF1123" s="24">
        <f t="shared" si="322"/>
        <v>2310</v>
      </c>
      <c r="AG1123" s="24" t="str">
        <f t="shared" si="328"/>
        <v>T2</v>
      </c>
      <c r="AH1123" s="24">
        <f t="shared" si="324"/>
        <v>45</v>
      </c>
      <c r="AI1123" s="24">
        <f t="shared" si="329"/>
        <v>40</v>
      </c>
      <c r="AJ1123" s="24">
        <f t="shared" si="323"/>
        <v>101</v>
      </c>
      <c r="AK1123" s="24">
        <f t="shared" si="325"/>
        <v>3550</v>
      </c>
      <c r="AL1123" s="24">
        <f t="shared" si="326"/>
        <v>114000</v>
      </c>
      <c r="AM1123" s="24">
        <f t="shared" si="326"/>
        <v>71040</v>
      </c>
    </row>
    <row r="1124" spans="31:39">
      <c r="AE1124" s="24">
        <f t="shared" si="327"/>
        <v>31</v>
      </c>
      <c r="AF1124" s="24">
        <f t="shared" si="322"/>
        <v>2310</v>
      </c>
      <c r="AG1124" s="24" t="str">
        <f t="shared" si="328"/>
        <v>T2</v>
      </c>
      <c r="AH1124" s="24">
        <f t="shared" si="324"/>
        <v>45</v>
      </c>
      <c r="AI1124" s="24">
        <f t="shared" si="329"/>
        <v>41</v>
      </c>
      <c r="AJ1124" s="24">
        <f t="shared" si="323"/>
        <v>101</v>
      </c>
      <c r="AK1124" s="24">
        <f t="shared" si="325"/>
        <v>3695</v>
      </c>
      <c r="AL1124" s="24">
        <f t="shared" si="326"/>
        <v>125000</v>
      </c>
      <c r="AM1124" s="24">
        <f t="shared" si="326"/>
        <v>77190</v>
      </c>
    </row>
    <row r="1125" spans="31:39">
      <c r="AE1125" s="24">
        <f t="shared" si="327"/>
        <v>31</v>
      </c>
      <c r="AF1125" s="24">
        <f t="shared" si="322"/>
        <v>2310</v>
      </c>
      <c r="AG1125" s="24" t="str">
        <f t="shared" si="328"/>
        <v>T2</v>
      </c>
      <c r="AH1125" s="24">
        <f t="shared" si="324"/>
        <v>45</v>
      </c>
      <c r="AI1125" s="24">
        <f t="shared" si="329"/>
        <v>42</v>
      </c>
      <c r="AJ1125" s="24">
        <f t="shared" si="323"/>
        <v>101</v>
      </c>
      <c r="AK1125" s="24">
        <f t="shared" si="325"/>
        <v>3840</v>
      </c>
      <c r="AL1125" s="24">
        <f t="shared" si="326"/>
        <v>135000</v>
      </c>
      <c r="AM1125" s="24">
        <f t="shared" si="326"/>
        <v>83310</v>
      </c>
    </row>
    <row r="1126" spans="31:39">
      <c r="AE1126" s="24">
        <f t="shared" si="327"/>
        <v>31</v>
      </c>
      <c r="AF1126" s="24">
        <f t="shared" si="322"/>
        <v>2310</v>
      </c>
      <c r="AG1126" s="24" t="str">
        <f t="shared" si="328"/>
        <v>T2</v>
      </c>
      <c r="AH1126" s="24">
        <f t="shared" si="324"/>
        <v>45</v>
      </c>
      <c r="AI1126" s="24">
        <f t="shared" si="329"/>
        <v>43</v>
      </c>
      <c r="AJ1126" s="24">
        <f t="shared" si="323"/>
        <v>101</v>
      </c>
      <c r="AK1126" s="24">
        <f t="shared" si="325"/>
        <v>3985</v>
      </c>
      <c r="AL1126" s="24">
        <f t="shared" si="326"/>
        <v>145000</v>
      </c>
      <c r="AM1126" s="24">
        <f t="shared" si="326"/>
        <v>89460</v>
      </c>
    </row>
    <row r="1127" spans="31:39">
      <c r="AE1127" s="24">
        <f t="shared" si="327"/>
        <v>31</v>
      </c>
      <c r="AF1127" s="24">
        <f t="shared" si="322"/>
        <v>2310</v>
      </c>
      <c r="AG1127" s="24" t="str">
        <f t="shared" si="328"/>
        <v>T2</v>
      </c>
      <c r="AH1127" s="24">
        <f t="shared" si="324"/>
        <v>45</v>
      </c>
      <c r="AI1127" s="24">
        <f t="shared" si="329"/>
        <v>44</v>
      </c>
      <c r="AJ1127" s="24">
        <f t="shared" si="323"/>
        <v>101</v>
      </c>
      <c r="AK1127" s="24">
        <f t="shared" si="325"/>
        <v>4130</v>
      </c>
      <c r="AL1127" s="24">
        <f t="shared" si="326"/>
        <v>155000</v>
      </c>
      <c r="AM1127" s="24">
        <f t="shared" si="326"/>
        <v>95580</v>
      </c>
    </row>
    <row r="1128" spans="31:39">
      <c r="AE1128" s="24">
        <f t="shared" si="327"/>
        <v>31</v>
      </c>
      <c r="AF1128" s="24">
        <f t="shared" si="322"/>
        <v>2310</v>
      </c>
      <c r="AG1128" s="24" t="str">
        <f t="shared" si="328"/>
        <v>T2</v>
      </c>
      <c r="AH1128" s="24">
        <f t="shared" si="324"/>
        <v>45</v>
      </c>
      <c r="AI1128" s="24">
        <f t="shared" si="329"/>
        <v>45</v>
      </c>
      <c r="AJ1128" s="24">
        <f t="shared" si="323"/>
        <v>101</v>
      </c>
      <c r="AK1128" s="24">
        <f t="shared" si="325"/>
        <v>4275</v>
      </c>
      <c r="AL1128" s="24">
        <f t="shared" si="326"/>
        <v>165000</v>
      </c>
      <c r="AM1128" s="24">
        <f t="shared" si="326"/>
        <v>101730</v>
      </c>
    </row>
    <row r="1129" spans="31:39">
      <c r="AE1129" s="24">
        <f t="shared" si="327"/>
        <v>32</v>
      </c>
      <c r="AF1129" s="24">
        <f t="shared" si="322"/>
        <v>2320</v>
      </c>
      <c r="AG1129" s="24" t="str">
        <f t="shared" si="328"/>
        <v>T2</v>
      </c>
      <c r="AH1129" s="24">
        <f t="shared" si="324"/>
        <v>45</v>
      </c>
      <c r="AI1129" s="24">
        <f t="shared" si="329"/>
        <v>1</v>
      </c>
      <c r="AJ1129" s="24">
        <f t="shared" si="323"/>
        <v>101</v>
      </c>
      <c r="AK1129" s="24">
        <f t="shared" si="325"/>
        <v>25</v>
      </c>
      <c r="AL1129" s="24">
        <f t="shared" si="326"/>
        <v>80</v>
      </c>
      <c r="AM1129" s="24">
        <f t="shared" si="326"/>
        <v>30</v>
      </c>
    </row>
    <row r="1130" spans="31:39">
      <c r="AE1130" s="24">
        <f t="shared" si="327"/>
        <v>32</v>
      </c>
      <c r="AF1130" s="24">
        <f t="shared" si="322"/>
        <v>2320</v>
      </c>
      <c r="AG1130" s="24" t="str">
        <f t="shared" si="328"/>
        <v>T2</v>
      </c>
      <c r="AH1130" s="24">
        <f t="shared" si="324"/>
        <v>45</v>
      </c>
      <c r="AI1130" s="24">
        <f t="shared" si="329"/>
        <v>2</v>
      </c>
      <c r="AJ1130" s="24">
        <f t="shared" si="323"/>
        <v>101</v>
      </c>
      <c r="AK1130" s="24">
        <f t="shared" si="325"/>
        <v>50</v>
      </c>
      <c r="AL1130" s="24">
        <f t="shared" si="326"/>
        <v>120</v>
      </c>
      <c r="AM1130" s="24">
        <f t="shared" si="326"/>
        <v>300</v>
      </c>
    </row>
    <row r="1131" spans="31:39">
      <c r="AE1131" s="24">
        <f t="shared" si="327"/>
        <v>32</v>
      </c>
      <c r="AF1131" s="24">
        <f t="shared" si="322"/>
        <v>2320</v>
      </c>
      <c r="AG1131" s="24" t="str">
        <f t="shared" si="328"/>
        <v>T2</v>
      </c>
      <c r="AH1131" s="24">
        <f t="shared" si="324"/>
        <v>45</v>
      </c>
      <c r="AI1131" s="24">
        <f t="shared" si="329"/>
        <v>3</v>
      </c>
      <c r="AJ1131" s="24">
        <f t="shared" si="323"/>
        <v>101</v>
      </c>
      <c r="AK1131" s="24">
        <f t="shared" si="325"/>
        <v>75</v>
      </c>
      <c r="AL1131" s="24">
        <f t="shared" si="326"/>
        <v>150</v>
      </c>
      <c r="AM1131" s="24">
        <f t="shared" si="326"/>
        <v>570</v>
      </c>
    </row>
    <row r="1132" spans="31:39">
      <c r="AE1132" s="24">
        <f t="shared" si="327"/>
        <v>32</v>
      </c>
      <c r="AF1132" s="24">
        <f t="shared" si="322"/>
        <v>2320</v>
      </c>
      <c r="AG1132" s="24" t="str">
        <f t="shared" si="328"/>
        <v>T2</v>
      </c>
      <c r="AH1132" s="24">
        <f t="shared" si="324"/>
        <v>45</v>
      </c>
      <c r="AI1132" s="24">
        <f t="shared" si="329"/>
        <v>4</v>
      </c>
      <c r="AJ1132" s="24">
        <f t="shared" si="323"/>
        <v>101</v>
      </c>
      <c r="AK1132" s="24">
        <f t="shared" si="325"/>
        <v>100</v>
      </c>
      <c r="AL1132" s="24">
        <f t="shared" si="326"/>
        <v>190</v>
      </c>
      <c r="AM1132" s="24">
        <f t="shared" si="326"/>
        <v>870</v>
      </c>
    </row>
    <row r="1133" spans="31:39">
      <c r="AE1133" s="24">
        <f t="shared" si="327"/>
        <v>32</v>
      </c>
      <c r="AF1133" s="24">
        <f t="shared" si="322"/>
        <v>2320</v>
      </c>
      <c r="AG1133" s="24" t="str">
        <f t="shared" si="328"/>
        <v>T2</v>
      </c>
      <c r="AH1133" s="24">
        <f t="shared" si="324"/>
        <v>45</v>
      </c>
      <c r="AI1133" s="24">
        <f t="shared" si="329"/>
        <v>5</v>
      </c>
      <c r="AJ1133" s="24">
        <f t="shared" si="323"/>
        <v>101</v>
      </c>
      <c r="AK1133" s="24">
        <f t="shared" si="325"/>
        <v>125</v>
      </c>
      <c r="AL1133" s="24">
        <f t="shared" si="326"/>
        <v>230</v>
      </c>
      <c r="AM1133" s="24">
        <f t="shared" si="326"/>
        <v>1140</v>
      </c>
    </row>
    <row r="1134" spans="31:39">
      <c r="AE1134" s="24">
        <f t="shared" si="327"/>
        <v>32</v>
      </c>
      <c r="AF1134" s="24">
        <f t="shared" si="322"/>
        <v>2320</v>
      </c>
      <c r="AG1134" s="24" t="str">
        <f t="shared" si="328"/>
        <v>T2</v>
      </c>
      <c r="AH1134" s="24">
        <f t="shared" si="324"/>
        <v>45</v>
      </c>
      <c r="AI1134" s="24">
        <f t="shared" si="329"/>
        <v>6</v>
      </c>
      <c r="AJ1134" s="24">
        <f t="shared" si="323"/>
        <v>101</v>
      </c>
      <c r="AK1134" s="24">
        <f t="shared" si="325"/>
        <v>170</v>
      </c>
      <c r="AL1134" s="24">
        <f t="shared" si="326"/>
        <v>350</v>
      </c>
      <c r="AM1134" s="24">
        <f t="shared" si="326"/>
        <v>960</v>
      </c>
    </row>
    <row r="1135" spans="31:39">
      <c r="AE1135" s="24">
        <f t="shared" si="327"/>
        <v>32</v>
      </c>
      <c r="AF1135" s="24">
        <f t="shared" si="322"/>
        <v>2320</v>
      </c>
      <c r="AG1135" s="24" t="str">
        <f t="shared" si="328"/>
        <v>T2</v>
      </c>
      <c r="AH1135" s="24">
        <f t="shared" si="324"/>
        <v>45</v>
      </c>
      <c r="AI1135" s="24">
        <f t="shared" si="329"/>
        <v>7</v>
      </c>
      <c r="AJ1135" s="24">
        <f t="shared" si="323"/>
        <v>101</v>
      </c>
      <c r="AK1135" s="24">
        <f t="shared" si="325"/>
        <v>215</v>
      </c>
      <c r="AL1135" s="24">
        <f t="shared" si="326"/>
        <v>550</v>
      </c>
      <c r="AM1135" s="24">
        <f t="shared" si="326"/>
        <v>1470</v>
      </c>
    </row>
    <row r="1136" spans="31:39">
      <c r="AE1136" s="24">
        <f t="shared" si="327"/>
        <v>32</v>
      </c>
      <c r="AF1136" s="24">
        <f t="shared" si="322"/>
        <v>2320</v>
      </c>
      <c r="AG1136" s="24" t="str">
        <f t="shared" si="328"/>
        <v>T2</v>
      </c>
      <c r="AH1136" s="24">
        <f t="shared" si="324"/>
        <v>45</v>
      </c>
      <c r="AI1136" s="24">
        <f t="shared" si="329"/>
        <v>8</v>
      </c>
      <c r="AJ1136" s="24">
        <f t="shared" si="323"/>
        <v>101</v>
      </c>
      <c r="AK1136" s="24">
        <f t="shared" si="325"/>
        <v>260</v>
      </c>
      <c r="AL1136" s="24">
        <f t="shared" si="326"/>
        <v>700</v>
      </c>
      <c r="AM1136" s="24">
        <f t="shared" si="326"/>
        <v>1950</v>
      </c>
    </row>
    <row r="1137" spans="31:39">
      <c r="AE1137" s="24">
        <f t="shared" si="327"/>
        <v>32</v>
      </c>
      <c r="AF1137" s="24">
        <f t="shared" si="322"/>
        <v>2320</v>
      </c>
      <c r="AG1137" s="24" t="str">
        <f t="shared" si="328"/>
        <v>T2</v>
      </c>
      <c r="AH1137" s="24">
        <f t="shared" si="324"/>
        <v>45</v>
      </c>
      <c r="AI1137" s="24">
        <f t="shared" si="329"/>
        <v>9</v>
      </c>
      <c r="AJ1137" s="24">
        <f t="shared" si="323"/>
        <v>101</v>
      </c>
      <c r="AK1137" s="24">
        <f t="shared" si="325"/>
        <v>305</v>
      </c>
      <c r="AL1137" s="24">
        <f t="shared" si="326"/>
        <v>900</v>
      </c>
      <c r="AM1137" s="24">
        <f t="shared" si="326"/>
        <v>2430</v>
      </c>
    </row>
    <row r="1138" spans="31:39">
      <c r="AE1138" s="24">
        <f t="shared" si="327"/>
        <v>32</v>
      </c>
      <c r="AF1138" s="24">
        <f t="shared" si="322"/>
        <v>2320</v>
      </c>
      <c r="AG1138" s="24" t="str">
        <f t="shared" si="328"/>
        <v>T2</v>
      </c>
      <c r="AH1138" s="24">
        <f t="shared" si="324"/>
        <v>45</v>
      </c>
      <c r="AI1138" s="24">
        <f t="shared" si="329"/>
        <v>10</v>
      </c>
      <c r="AJ1138" s="24">
        <f t="shared" si="323"/>
        <v>101</v>
      </c>
      <c r="AK1138" s="24">
        <f t="shared" si="325"/>
        <v>350</v>
      </c>
      <c r="AL1138" s="24">
        <f t="shared" si="326"/>
        <v>1100</v>
      </c>
      <c r="AM1138" s="24">
        <f t="shared" si="326"/>
        <v>2910</v>
      </c>
    </row>
    <row r="1139" spans="31:39">
      <c r="AE1139" s="24">
        <f t="shared" si="327"/>
        <v>32</v>
      </c>
      <c r="AF1139" s="24">
        <f t="shared" si="322"/>
        <v>2320</v>
      </c>
      <c r="AG1139" s="24" t="str">
        <f t="shared" si="328"/>
        <v>T2</v>
      </c>
      <c r="AH1139" s="24">
        <f t="shared" si="324"/>
        <v>45</v>
      </c>
      <c r="AI1139" s="24">
        <f t="shared" si="329"/>
        <v>11</v>
      </c>
      <c r="AJ1139" s="24">
        <f t="shared" si="323"/>
        <v>101</v>
      </c>
      <c r="AK1139" s="24">
        <f t="shared" si="325"/>
        <v>415</v>
      </c>
      <c r="AL1139" s="24">
        <f t="shared" si="326"/>
        <v>200</v>
      </c>
      <c r="AM1139" s="24">
        <f t="shared" si="326"/>
        <v>390</v>
      </c>
    </row>
    <row r="1140" spans="31:39">
      <c r="AE1140" s="24">
        <f t="shared" si="327"/>
        <v>32</v>
      </c>
      <c r="AF1140" s="24">
        <f t="shared" si="322"/>
        <v>2320</v>
      </c>
      <c r="AG1140" s="24" t="str">
        <f t="shared" si="328"/>
        <v>T2</v>
      </c>
      <c r="AH1140" s="24">
        <f t="shared" si="324"/>
        <v>45</v>
      </c>
      <c r="AI1140" s="24">
        <f t="shared" si="329"/>
        <v>12</v>
      </c>
      <c r="AJ1140" s="24">
        <f t="shared" si="323"/>
        <v>101</v>
      </c>
      <c r="AK1140" s="24">
        <f t="shared" si="325"/>
        <v>480</v>
      </c>
      <c r="AL1140" s="24">
        <f t="shared" si="326"/>
        <v>650</v>
      </c>
      <c r="AM1140" s="24">
        <f t="shared" si="326"/>
        <v>1170</v>
      </c>
    </row>
    <row r="1141" spans="31:39">
      <c r="AE1141" s="24">
        <f t="shared" si="327"/>
        <v>32</v>
      </c>
      <c r="AF1141" s="24">
        <f t="shared" si="322"/>
        <v>2320</v>
      </c>
      <c r="AG1141" s="24" t="str">
        <f t="shared" si="328"/>
        <v>T2</v>
      </c>
      <c r="AH1141" s="24">
        <f t="shared" si="324"/>
        <v>45</v>
      </c>
      <c r="AI1141" s="24">
        <f t="shared" si="329"/>
        <v>13</v>
      </c>
      <c r="AJ1141" s="24">
        <f t="shared" si="323"/>
        <v>101</v>
      </c>
      <c r="AK1141" s="24">
        <f t="shared" si="325"/>
        <v>545</v>
      </c>
      <c r="AL1141" s="24">
        <f t="shared" si="326"/>
        <v>1100</v>
      </c>
      <c r="AM1141" s="24">
        <f t="shared" si="326"/>
        <v>1980</v>
      </c>
    </row>
    <row r="1142" spans="31:39">
      <c r="AE1142" s="24">
        <f t="shared" si="327"/>
        <v>32</v>
      </c>
      <c r="AF1142" s="24">
        <f t="shared" si="322"/>
        <v>2320</v>
      </c>
      <c r="AG1142" s="24" t="str">
        <f t="shared" si="328"/>
        <v>T2</v>
      </c>
      <c r="AH1142" s="24">
        <f t="shared" si="324"/>
        <v>45</v>
      </c>
      <c r="AI1142" s="24">
        <f t="shared" si="329"/>
        <v>14</v>
      </c>
      <c r="AJ1142" s="24">
        <f t="shared" si="323"/>
        <v>101</v>
      </c>
      <c r="AK1142" s="24">
        <f t="shared" si="325"/>
        <v>610</v>
      </c>
      <c r="AL1142" s="24">
        <f t="shared" si="326"/>
        <v>1550</v>
      </c>
      <c r="AM1142" s="24">
        <f t="shared" si="326"/>
        <v>2760</v>
      </c>
    </row>
    <row r="1143" spans="31:39">
      <c r="AE1143" s="24">
        <f t="shared" si="327"/>
        <v>32</v>
      </c>
      <c r="AF1143" s="24">
        <f t="shared" si="322"/>
        <v>2320</v>
      </c>
      <c r="AG1143" s="24" t="str">
        <f t="shared" si="328"/>
        <v>T2</v>
      </c>
      <c r="AH1143" s="24">
        <f t="shared" si="324"/>
        <v>45</v>
      </c>
      <c r="AI1143" s="24">
        <f t="shared" si="329"/>
        <v>15</v>
      </c>
      <c r="AJ1143" s="24">
        <f t="shared" si="323"/>
        <v>101</v>
      </c>
      <c r="AK1143" s="24">
        <f t="shared" si="325"/>
        <v>675</v>
      </c>
      <c r="AL1143" s="24">
        <f t="shared" si="326"/>
        <v>1950</v>
      </c>
      <c r="AM1143" s="24">
        <f t="shared" si="326"/>
        <v>3540</v>
      </c>
    </row>
    <row r="1144" spans="31:39">
      <c r="AE1144" s="24">
        <f t="shared" si="327"/>
        <v>32</v>
      </c>
      <c r="AF1144" s="24">
        <f t="shared" si="322"/>
        <v>2320</v>
      </c>
      <c r="AG1144" s="24" t="str">
        <f t="shared" si="328"/>
        <v>T2</v>
      </c>
      <c r="AH1144" s="24">
        <f t="shared" si="324"/>
        <v>45</v>
      </c>
      <c r="AI1144" s="24">
        <f t="shared" si="329"/>
        <v>16</v>
      </c>
      <c r="AJ1144" s="24">
        <f t="shared" si="323"/>
        <v>101</v>
      </c>
      <c r="AK1144" s="24">
        <f t="shared" si="325"/>
        <v>740</v>
      </c>
      <c r="AL1144" s="24">
        <f t="shared" si="326"/>
        <v>2400</v>
      </c>
      <c r="AM1144" s="24">
        <f t="shared" si="326"/>
        <v>4350</v>
      </c>
    </row>
    <row r="1145" spans="31:39">
      <c r="AE1145" s="24">
        <f t="shared" si="327"/>
        <v>32</v>
      </c>
      <c r="AF1145" s="24">
        <f t="shared" si="322"/>
        <v>2320</v>
      </c>
      <c r="AG1145" s="24" t="str">
        <f t="shared" si="328"/>
        <v>T2</v>
      </c>
      <c r="AH1145" s="24">
        <f t="shared" si="324"/>
        <v>45</v>
      </c>
      <c r="AI1145" s="24">
        <f t="shared" si="329"/>
        <v>17</v>
      </c>
      <c r="AJ1145" s="24">
        <f t="shared" si="323"/>
        <v>101</v>
      </c>
      <c r="AK1145" s="24">
        <f t="shared" si="325"/>
        <v>805</v>
      </c>
      <c r="AL1145" s="24">
        <f t="shared" si="326"/>
        <v>2850</v>
      </c>
      <c r="AM1145" s="24">
        <f t="shared" si="326"/>
        <v>5130</v>
      </c>
    </row>
    <row r="1146" spans="31:39">
      <c r="AE1146" s="24">
        <f t="shared" si="327"/>
        <v>32</v>
      </c>
      <c r="AF1146" s="24">
        <f t="shared" si="322"/>
        <v>2320</v>
      </c>
      <c r="AG1146" s="24" t="str">
        <f t="shared" si="328"/>
        <v>T2</v>
      </c>
      <c r="AH1146" s="24">
        <f t="shared" si="324"/>
        <v>45</v>
      </c>
      <c r="AI1146" s="24">
        <f t="shared" si="329"/>
        <v>18</v>
      </c>
      <c r="AJ1146" s="24">
        <f t="shared" si="323"/>
        <v>101</v>
      </c>
      <c r="AK1146" s="24">
        <f t="shared" si="325"/>
        <v>870</v>
      </c>
      <c r="AL1146" s="24">
        <f t="shared" si="326"/>
        <v>3300</v>
      </c>
      <c r="AM1146" s="24">
        <f t="shared" si="326"/>
        <v>5910</v>
      </c>
    </row>
    <row r="1147" spans="31:39">
      <c r="AE1147" s="24">
        <f t="shared" si="327"/>
        <v>32</v>
      </c>
      <c r="AF1147" s="24">
        <f t="shared" si="322"/>
        <v>2320</v>
      </c>
      <c r="AG1147" s="24" t="str">
        <f t="shared" si="328"/>
        <v>T2</v>
      </c>
      <c r="AH1147" s="24">
        <f t="shared" si="324"/>
        <v>45</v>
      </c>
      <c r="AI1147" s="24">
        <f t="shared" si="329"/>
        <v>19</v>
      </c>
      <c r="AJ1147" s="24">
        <f t="shared" si="323"/>
        <v>101</v>
      </c>
      <c r="AK1147" s="24">
        <f t="shared" si="325"/>
        <v>935</v>
      </c>
      <c r="AL1147" s="24">
        <f t="shared" si="326"/>
        <v>3700</v>
      </c>
      <c r="AM1147" s="24">
        <f t="shared" si="326"/>
        <v>6720</v>
      </c>
    </row>
    <row r="1148" spans="31:39">
      <c r="AE1148" s="24">
        <f t="shared" si="327"/>
        <v>32</v>
      </c>
      <c r="AF1148" s="24">
        <f t="shared" si="322"/>
        <v>2320</v>
      </c>
      <c r="AG1148" s="24" t="str">
        <f t="shared" si="328"/>
        <v>T2</v>
      </c>
      <c r="AH1148" s="24">
        <f t="shared" si="324"/>
        <v>45</v>
      </c>
      <c r="AI1148" s="24">
        <f t="shared" si="329"/>
        <v>20</v>
      </c>
      <c r="AJ1148" s="24">
        <f t="shared" si="323"/>
        <v>101</v>
      </c>
      <c r="AK1148" s="24">
        <f t="shared" si="325"/>
        <v>1000</v>
      </c>
      <c r="AL1148" s="24">
        <f t="shared" si="326"/>
        <v>4200</v>
      </c>
      <c r="AM1148" s="24">
        <f t="shared" si="326"/>
        <v>7500</v>
      </c>
    </row>
    <row r="1149" spans="31:39">
      <c r="AE1149" s="24">
        <f t="shared" si="327"/>
        <v>32</v>
      </c>
      <c r="AF1149" s="24">
        <f t="shared" si="322"/>
        <v>2320</v>
      </c>
      <c r="AG1149" s="24" t="str">
        <f t="shared" si="328"/>
        <v>T2</v>
      </c>
      <c r="AH1149" s="24">
        <f t="shared" si="324"/>
        <v>45</v>
      </c>
      <c r="AI1149" s="24">
        <f t="shared" si="329"/>
        <v>21</v>
      </c>
      <c r="AJ1149" s="24">
        <f t="shared" si="323"/>
        <v>101</v>
      </c>
      <c r="AK1149" s="24">
        <f t="shared" si="325"/>
        <v>1110</v>
      </c>
      <c r="AL1149" s="24">
        <f t="shared" si="326"/>
        <v>1600</v>
      </c>
      <c r="AM1149" s="24">
        <f t="shared" si="326"/>
        <v>1800</v>
      </c>
    </row>
    <row r="1150" spans="31:39">
      <c r="AE1150" s="24">
        <f t="shared" si="327"/>
        <v>32</v>
      </c>
      <c r="AF1150" s="24">
        <f t="shared" si="322"/>
        <v>2320</v>
      </c>
      <c r="AG1150" s="24" t="str">
        <f t="shared" si="328"/>
        <v>T2</v>
      </c>
      <c r="AH1150" s="24">
        <f t="shared" si="324"/>
        <v>45</v>
      </c>
      <c r="AI1150" s="24">
        <f t="shared" si="329"/>
        <v>22</v>
      </c>
      <c r="AJ1150" s="24">
        <f t="shared" si="323"/>
        <v>101</v>
      </c>
      <c r="AK1150" s="24">
        <f t="shared" si="325"/>
        <v>1220</v>
      </c>
      <c r="AL1150" s="24">
        <f t="shared" si="326"/>
        <v>4900</v>
      </c>
      <c r="AM1150" s="24">
        <f t="shared" si="326"/>
        <v>5430</v>
      </c>
    </row>
    <row r="1151" spans="31:39">
      <c r="AE1151" s="24">
        <f t="shared" si="327"/>
        <v>32</v>
      </c>
      <c r="AF1151" s="24">
        <f t="shared" si="322"/>
        <v>2320</v>
      </c>
      <c r="AG1151" s="24" t="str">
        <f t="shared" si="328"/>
        <v>T2</v>
      </c>
      <c r="AH1151" s="24">
        <f t="shared" si="324"/>
        <v>45</v>
      </c>
      <c r="AI1151" s="24">
        <f t="shared" si="329"/>
        <v>23</v>
      </c>
      <c r="AJ1151" s="24">
        <f t="shared" si="323"/>
        <v>101</v>
      </c>
      <c r="AK1151" s="24">
        <f t="shared" si="325"/>
        <v>1330</v>
      </c>
      <c r="AL1151" s="24">
        <f t="shared" si="326"/>
        <v>8000</v>
      </c>
      <c r="AM1151" s="24">
        <f t="shared" si="326"/>
        <v>9060</v>
      </c>
    </row>
    <row r="1152" spans="31:39">
      <c r="AE1152" s="24">
        <f t="shared" si="327"/>
        <v>32</v>
      </c>
      <c r="AF1152" s="24">
        <f t="shared" si="322"/>
        <v>2320</v>
      </c>
      <c r="AG1152" s="24" t="str">
        <f t="shared" si="328"/>
        <v>T2</v>
      </c>
      <c r="AH1152" s="24">
        <f t="shared" si="324"/>
        <v>45</v>
      </c>
      <c r="AI1152" s="24">
        <f t="shared" si="329"/>
        <v>24</v>
      </c>
      <c r="AJ1152" s="24">
        <f t="shared" si="323"/>
        <v>101</v>
      </c>
      <c r="AK1152" s="24">
        <f t="shared" si="325"/>
        <v>1440</v>
      </c>
      <c r="AL1152" s="24">
        <f t="shared" si="326"/>
        <v>11400</v>
      </c>
      <c r="AM1152" s="24">
        <f t="shared" si="326"/>
        <v>12660</v>
      </c>
    </row>
    <row r="1153" spans="31:39">
      <c r="AE1153" s="24">
        <f t="shared" si="327"/>
        <v>32</v>
      </c>
      <c r="AF1153" s="24">
        <f t="shared" si="322"/>
        <v>2320</v>
      </c>
      <c r="AG1153" s="24" t="str">
        <f t="shared" si="328"/>
        <v>T2</v>
      </c>
      <c r="AH1153" s="24">
        <f t="shared" si="324"/>
        <v>45</v>
      </c>
      <c r="AI1153" s="24">
        <f t="shared" si="329"/>
        <v>25</v>
      </c>
      <c r="AJ1153" s="24">
        <f t="shared" si="323"/>
        <v>101</v>
      </c>
      <c r="AK1153" s="24">
        <f t="shared" si="325"/>
        <v>1550</v>
      </c>
      <c r="AL1153" s="24">
        <f t="shared" si="326"/>
        <v>14600</v>
      </c>
      <c r="AM1153" s="24">
        <f t="shared" si="326"/>
        <v>16290</v>
      </c>
    </row>
    <row r="1154" spans="31:39">
      <c r="AE1154" s="24">
        <f t="shared" si="327"/>
        <v>32</v>
      </c>
      <c r="AF1154" s="24">
        <f t="shared" si="322"/>
        <v>2320</v>
      </c>
      <c r="AG1154" s="24" t="str">
        <f t="shared" si="328"/>
        <v>T2</v>
      </c>
      <c r="AH1154" s="24">
        <f t="shared" si="324"/>
        <v>45</v>
      </c>
      <c r="AI1154" s="24">
        <f t="shared" si="329"/>
        <v>26</v>
      </c>
      <c r="AJ1154" s="24">
        <f t="shared" si="323"/>
        <v>101</v>
      </c>
      <c r="AK1154" s="24">
        <f t="shared" si="325"/>
        <v>1660</v>
      </c>
      <c r="AL1154" s="24">
        <f t="shared" si="326"/>
        <v>17800</v>
      </c>
      <c r="AM1154" s="24">
        <f t="shared" si="326"/>
        <v>19920</v>
      </c>
    </row>
    <row r="1155" spans="31:39">
      <c r="AE1155" s="24">
        <f t="shared" si="327"/>
        <v>32</v>
      </c>
      <c r="AF1155" s="24">
        <f t="shared" si="322"/>
        <v>2320</v>
      </c>
      <c r="AG1155" s="24" t="str">
        <f t="shared" si="328"/>
        <v>T2</v>
      </c>
      <c r="AH1155" s="24">
        <f t="shared" si="324"/>
        <v>45</v>
      </c>
      <c r="AI1155" s="24">
        <f t="shared" si="329"/>
        <v>27</v>
      </c>
      <c r="AJ1155" s="24">
        <f t="shared" si="323"/>
        <v>101</v>
      </c>
      <c r="AK1155" s="24">
        <f t="shared" si="325"/>
        <v>1770</v>
      </c>
      <c r="AL1155" s="24">
        <f t="shared" si="326"/>
        <v>21000</v>
      </c>
      <c r="AM1155" s="24">
        <f t="shared" si="326"/>
        <v>23520</v>
      </c>
    </row>
    <row r="1156" spans="31:39">
      <c r="AE1156" s="24">
        <f t="shared" si="327"/>
        <v>32</v>
      </c>
      <c r="AF1156" s="24">
        <f t="shared" ref="AF1156:AF1219" si="330">VLOOKUP(AE1156,$Z$3:$AC$57,MATCH(AF$3,$Z$3:$AC$3,0),FALSE)</f>
        <v>2320</v>
      </c>
      <c r="AG1156" s="24" t="str">
        <f t="shared" si="328"/>
        <v>T2</v>
      </c>
      <c r="AH1156" s="24">
        <f t="shared" si="324"/>
        <v>45</v>
      </c>
      <c r="AI1156" s="24">
        <f t="shared" si="329"/>
        <v>28</v>
      </c>
      <c r="AJ1156" s="24">
        <f t="shared" ref="AJ1156:AJ1219" si="331">VLOOKUP(AE1156,$Z$3:$AC$57,MATCH(AJ$3,$Z$3:$AC$3,0),FALSE)</f>
        <v>101</v>
      </c>
      <c r="AK1156" s="24">
        <f t="shared" si="325"/>
        <v>1880</v>
      </c>
      <c r="AL1156" s="24">
        <f t="shared" si="326"/>
        <v>24500</v>
      </c>
      <c r="AM1156" s="24">
        <f t="shared" si="326"/>
        <v>27150</v>
      </c>
    </row>
    <row r="1157" spans="31:39">
      <c r="AE1157" s="24">
        <f t="shared" si="327"/>
        <v>32</v>
      </c>
      <c r="AF1157" s="24">
        <f t="shared" si="330"/>
        <v>2320</v>
      </c>
      <c r="AG1157" s="24" t="str">
        <f t="shared" si="328"/>
        <v>T2</v>
      </c>
      <c r="AH1157" s="24">
        <f t="shared" ref="AH1157:AH1220" si="332">VLOOKUP(VLOOKUP(AG1157,$B$3:$D$6,3,FALSE),$F$3:$G$9,2,FALSE)</f>
        <v>45</v>
      </c>
      <c r="AI1157" s="24">
        <f t="shared" si="329"/>
        <v>29</v>
      </c>
      <c r="AJ1157" s="24">
        <f t="shared" si="331"/>
        <v>101</v>
      </c>
      <c r="AK1157" s="24">
        <f t="shared" ref="AK1157:AK1220" si="333">VLOOKUP(AI1157,$T$3:$X$63,MATCH("累计属性",$T$3:$X$3,0),FALSE)</f>
        <v>1990</v>
      </c>
      <c r="AL1157" s="24">
        <f t="shared" ref="AL1157:AM1220" si="334">VLOOKUP($AI1157,$T$3:$X$63,MATCH(AL$3,$T$3:$X$3,0),FALSE)</f>
        <v>27500</v>
      </c>
      <c r="AM1157" s="24">
        <f t="shared" si="334"/>
        <v>30750</v>
      </c>
    </row>
    <row r="1158" spans="31:39">
      <c r="AE1158" s="24">
        <f t="shared" ref="AE1158:AE1221" si="335">IF(AH1157=AI1157,AE1157+1,AE1157)</f>
        <v>32</v>
      </c>
      <c r="AF1158" s="24">
        <f t="shared" si="330"/>
        <v>2320</v>
      </c>
      <c r="AG1158" s="24" t="str">
        <f t="shared" ref="AG1158:AG1221" si="336">"T"&amp;LEFT(AF1158,1)</f>
        <v>T2</v>
      </c>
      <c r="AH1158" s="24">
        <f t="shared" si="332"/>
        <v>45</v>
      </c>
      <c r="AI1158" s="24">
        <f t="shared" ref="AI1158:AI1221" si="337">IF(AH1157=AI1157,1,AI1157+1)</f>
        <v>30</v>
      </c>
      <c r="AJ1158" s="24">
        <f t="shared" si="331"/>
        <v>101</v>
      </c>
      <c r="AK1158" s="24">
        <f t="shared" si="333"/>
        <v>2100</v>
      </c>
      <c r="AL1158" s="24">
        <f t="shared" si="334"/>
        <v>31000</v>
      </c>
      <c r="AM1158" s="24">
        <f t="shared" si="334"/>
        <v>34380</v>
      </c>
    </row>
    <row r="1159" spans="31:39">
      <c r="AE1159" s="24">
        <f t="shared" si="335"/>
        <v>32</v>
      </c>
      <c r="AF1159" s="24">
        <f t="shared" si="330"/>
        <v>2320</v>
      </c>
      <c r="AG1159" s="24" t="str">
        <f t="shared" si="336"/>
        <v>T2</v>
      </c>
      <c r="AH1159" s="24">
        <f t="shared" si="332"/>
        <v>45</v>
      </c>
      <c r="AI1159" s="24">
        <f t="shared" si="337"/>
        <v>31</v>
      </c>
      <c r="AJ1159" s="24">
        <f t="shared" si="331"/>
        <v>101</v>
      </c>
      <c r="AK1159" s="24">
        <f t="shared" si="333"/>
        <v>2245</v>
      </c>
      <c r="AL1159" s="24">
        <f t="shared" si="334"/>
        <v>25500</v>
      </c>
      <c r="AM1159" s="24">
        <f t="shared" si="334"/>
        <v>15780</v>
      </c>
    </row>
    <row r="1160" spans="31:39">
      <c r="AE1160" s="24">
        <f t="shared" si="335"/>
        <v>32</v>
      </c>
      <c r="AF1160" s="24">
        <f t="shared" si="330"/>
        <v>2320</v>
      </c>
      <c r="AG1160" s="24" t="str">
        <f t="shared" si="336"/>
        <v>T2</v>
      </c>
      <c r="AH1160" s="24">
        <f t="shared" si="332"/>
        <v>45</v>
      </c>
      <c r="AI1160" s="24">
        <f t="shared" si="337"/>
        <v>32</v>
      </c>
      <c r="AJ1160" s="24">
        <f t="shared" si="331"/>
        <v>101</v>
      </c>
      <c r="AK1160" s="24">
        <f t="shared" si="333"/>
        <v>2390</v>
      </c>
      <c r="AL1160" s="24">
        <f t="shared" si="334"/>
        <v>35000</v>
      </c>
      <c r="AM1160" s="24">
        <f t="shared" si="334"/>
        <v>21930</v>
      </c>
    </row>
    <row r="1161" spans="31:39">
      <c r="AE1161" s="24">
        <f t="shared" si="335"/>
        <v>32</v>
      </c>
      <c r="AF1161" s="24">
        <f t="shared" si="330"/>
        <v>2320</v>
      </c>
      <c r="AG1161" s="24" t="str">
        <f t="shared" si="336"/>
        <v>T2</v>
      </c>
      <c r="AH1161" s="24">
        <f t="shared" si="332"/>
        <v>45</v>
      </c>
      <c r="AI1161" s="24">
        <f t="shared" si="337"/>
        <v>33</v>
      </c>
      <c r="AJ1161" s="24">
        <f t="shared" si="331"/>
        <v>101</v>
      </c>
      <c r="AK1161" s="24">
        <f t="shared" si="333"/>
        <v>2535</v>
      </c>
      <c r="AL1161" s="24">
        <f t="shared" si="334"/>
        <v>45000</v>
      </c>
      <c r="AM1161" s="24">
        <f t="shared" si="334"/>
        <v>28050</v>
      </c>
    </row>
    <row r="1162" spans="31:39">
      <c r="AE1162" s="24">
        <f t="shared" si="335"/>
        <v>32</v>
      </c>
      <c r="AF1162" s="24">
        <f t="shared" si="330"/>
        <v>2320</v>
      </c>
      <c r="AG1162" s="24" t="str">
        <f t="shared" si="336"/>
        <v>T2</v>
      </c>
      <c r="AH1162" s="24">
        <f t="shared" si="332"/>
        <v>45</v>
      </c>
      <c r="AI1162" s="24">
        <f t="shared" si="337"/>
        <v>34</v>
      </c>
      <c r="AJ1162" s="24">
        <f t="shared" si="331"/>
        <v>101</v>
      </c>
      <c r="AK1162" s="24">
        <f t="shared" si="333"/>
        <v>2680</v>
      </c>
      <c r="AL1162" s="24">
        <f t="shared" si="334"/>
        <v>55000</v>
      </c>
      <c r="AM1162" s="24">
        <f t="shared" si="334"/>
        <v>34200</v>
      </c>
    </row>
    <row r="1163" spans="31:39">
      <c r="AE1163" s="24">
        <f t="shared" si="335"/>
        <v>32</v>
      </c>
      <c r="AF1163" s="24">
        <f t="shared" si="330"/>
        <v>2320</v>
      </c>
      <c r="AG1163" s="24" t="str">
        <f t="shared" si="336"/>
        <v>T2</v>
      </c>
      <c r="AH1163" s="24">
        <f t="shared" si="332"/>
        <v>45</v>
      </c>
      <c r="AI1163" s="24">
        <f t="shared" si="337"/>
        <v>35</v>
      </c>
      <c r="AJ1163" s="24">
        <f t="shared" si="331"/>
        <v>101</v>
      </c>
      <c r="AK1163" s="24">
        <f t="shared" si="333"/>
        <v>2825</v>
      </c>
      <c r="AL1163" s="24">
        <f t="shared" si="334"/>
        <v>64000</v>
      </c>
      <c r="AM1163" s="24">
        <f t="shared" si="334"/>
        <v>40350</v>
      </c>
    </row>
    <row r="1164" spans="31:39">
      <c r="AE1164" s="24">
        <f t="shared" si="335"/>
        <v>32</v>
      </c>
      <c r="AF1164" s="24">
        <f t="shared" si="330"/>
        <v>2320</v>
      </c>
      <c r="AG1164" s="24" t="str">
        <f t="shared" si="336"/>
        <v>T2</v>
      </c>
      <c r="AH1164" s="24">
        <f t="shared" si="332"/>
        <v>45</v>
      </c>
      <c r="AI1164" s="24">
        <f t="shared" si="337"/>
        <v>36</v>
      </c>
      <c r="AJ1164" s="24">
        <f t="shared" si="331"/>
        <v>101</v>
      </c>
      <c r="AK1164" s="24">
        <f t="shared" si="333"/>
        <v>2970</v>
      </c>
      <c r="AL1164" s="24">
        <f t="shared" si="334"/>
        <v>74000</v>
      </c>
      <c r="AM1164" s="24">
        <f t="shared" si="334"/>
        <v>46470</v>
      </c>
    </row>
    <row r="1165" spans="31:39">
      <c r="AE1165" s="24">
        <f t="shared" si="335"/>
        <v>32</v>
      </c>
      <c r="AF1165" s="24">
        <f t="shared" si="330"/>
        <v>2320</v>
      </c>
      <c r="AG1165" s="24" t="str">
        <f t="shared" si="336"/>
        <v>T2</v>
      </c>
      <c r="AH1165" s="24">
        <f t="shared" si="332"/>
        <v>45</v>
      </c>
      <c r="AI1165" s="24">
        <f t="shared" si="337"/>
        <v>37</v>
      </c>
      <c r="AJ1165" s="24">
        <f t="shared" si="331"/>
        <v>101</v>
      </c>
      <c r="AK1165" s="24">
        <f t="shared" si="333"/>
        <v>3115</v>
      </c>
      <c r="AL1165" s="24">
        <f t="shared" si="334"/>
        <v>84000</v>
      </c>
      <c r="AM1165" s="24">
        <f t="shared" si="334"/>
        <v>52620</v>
      </c>
    </row>
    <row r="1166" spans="31:39">
      <c r="AE1166" s="24">
        <f t="shared" si="335"/>
        <v>32</v>
      </c>
      <c r="AF1166" s="24">
        <f t="shared" si="330"/>
        <v>2320</v>
      </c>
      <c r="AG1166" s="24" t="str">
        <f t="shared" si="336"/>
        <v>T2</v>
      </c>
      <c r="AH1166" s="24">
        <f t="shared" si="332"/>
        <v>45</v>
      </c>
      <c r="AI1166" s="24">
        <f t="shared" si="337"/>
        <v>38</v>
      </c>
      <c r="AJ1166" s="24">
        <f t="shared" si="331"/>
        <v>101</v>
      </c>
      <c r="AK1166" s="24">
        <f t="shared" si="333"/>
        <v>3260</v>
      </c>
      <c r="AL1166" s="24">
        <f t="shared" si="334"/>
        <v>94000</v>
      </c>
      <c r="AM1166" s="24">
        <f t="shared" si="334"/>
        <v>58770</v>
      </c>
    </row>
    <row r="1167" spans="31:39">
      <c r="AE1167" s="24">
        <f t="shared" si="335"/>
        <v>32</v>
      </c>
      <c r="AF1167" s="24">
        <f t="shared" si="330"/>
        <v>2320</v>
      </c>
      <c r="AG1167" s="24" t="str">
        <f t="shared" si="336"/>
        <v>T2</v>
      </c>
      <c r="AH1167" s="24">
        <f t="shared" si="332"/>
        <v>45</v>
      </c>
      <c r="AI1167" s="24">
        <f t="shared" si="337"/>
        <v>39</v>
      </c>
      <c r="AJ1167" s="24">
        <f t="shared" si="331"/>
        <v>101</v>
      </c>
      <c r="AK1167" s="24">
        <f t="shared" si="333"/>
        <v>3405</v>
      </c>
      <c r="AL1167" s="24">
        <f t="shared" si="334"/>
        <v>104000</v>
      </c>
      <c r="AM1167" s="24">
        <f t="shared" si="334"/>
        <v>64890</v>
      </c>
    </row>
    <row r="1168" spans="31:39">
      <c r="AE1168" s="24">
        <f t="shared" si="335"/>
        <v>32</v>
      </c>
      <c r="AF1168" s="24">
        <f t="shared" si="330"/>
        <v>2320</v>
      </c>
      <c r="AG1168" s="24" t="str">
        <f t="shared" si="336"/>
        <v>T2</v>
      </c>
      <c r="AH1168" s="24">
        <f t="shared" si="332"/>
        <v>45</v>
      </c>
      <c r="AI1168" s="24">
        <f t="shared" si="337"/>
        <v>40</v>
      </c>
      <c r="AJ1168" s="24">
        <f t="shared" si="331"/>
        <v>101</v>
      </c>
      <c r="AK1168" s="24">
        <f t="shared" si="333"/>
        <v>3550</v>
      </c>
      <c r="AL1168" s="24">
        <f t="shared" si="334"/>
        <v>114000</v>
      </c>
      <c r="AM1168" s="24">
        <f t="shared" si="334"/>
        <v>71040</v>
      </c>
    </row>
    <row r="1169" spans="31:39">
      <c r="AE1169" s="24">
        <f t="shared" si="335"/>
        <v>32</v>
      </c>
      <c r="AF1169" s="24">
        <f t="shared" si="330"/>
        <v>2320</v>
      </c>
      <c r="AG1169" s="24" t="str">
        <f t="shared" si="336"/>
        <v>T2</v>
      </c>
      <c r="AH1169" s="24">
        <f t="shared" si="332"/>
        <v>45</v>
      </c>
      <c r="AI1169" s="24">
        <f t="shared" si="337"/>
        <v>41</v>
      </c>
      <c r="AJ1169" s="24">
        <f t="shared" si="331"/>
        <v>101</v>
      </c>
      <c r="AK1169" s="24">
        <f t="shared" si="333"/>
        <v>3695</v>
      </c>
      <c r="AL1169" s="24">
        <f t="shared" si="334"/>
        <v>125000</v>
      </c>
      <c r="AM1169" s="24">
        <f t="shared" si="334"/>
        <v>77190</v>
      </c>
    </row>
    <row r="1170" spans="31:39">
      <c r="AE1170" s="24">
        <f t="shared" si="335"/>
        <v>32</v>
      </c>
      <c r="AF1170" s="24">
        <f t="shared" si="330"/>
        <v>2320</v>
      </c>
      <c r="AG1170" s="24" t="str">
        <f t="shared" si="336"/>
        <v>T2</v>
      </c>
      <c r="AH1170" s="24">
        <f t="shared" si="332"/>
        <v>45</v>
      </c>
      <c r="AI1170" s="24">
        <f t="shared" si="337"/>
        <v>42</v>
      </c>
      <c r="AJ1170" s="24">
        <f t="shared" si="331"/>
        <v>101</v>
      </c>
      <c r="AK1170" s="24">
        <f t="shared" si="333"/>
        <v>3840</v>
      </c>
      <c r="AL1170" s="24">
        <f t="shared" si="334"/>
        <v>135000</v>
      </c>
      <c r="AM1170" s="24">
        <f t="shared" si="334"/>
        <v>83310</v>
      </c>
    </row>
    <row r="1171" spans="31:39">
      <c r="AE1171" s="24">
        <f t="shared" si="335"/>
        <v>32</v>
      </c>
      <c r="AF1171" s="24">
        <f t="shared" si="330"/>
        <v>2320</v>
      </c>
      <c r="AG1171" s="24" t="str">
        <f t="shared" si="336"/>
        <v>T2</v>
      </c>
      <c r="AH1171" s="24">
        <f t="shared" si="332"/>
        <v>45</v>
      </c>
      <c r="AI1171" s="24">
        <f t="shared" si="337"/>
        <v>43</v>
      </c>
      <c r="AJ1171" s="24">
        <f t="shared" si="331"/>
        <v>101</v>
      </c>
      <c r="AK1171" s="24">
        <f t="shared" si="333"/>
        <v>3985</v>
      </c>
      <c r="AL1171" s="24">
        <f t="shared" si="334"/>
        <v>145000</v>
      </c>
      <c r="AM1171" s="24">
        <f t="shared" si="334"/>
        <v>89460</v>
      </c>
    </row>
    <row r="1172" spans="31:39">
      <c r="AE1172" s="24">
        <f t="shared" si="335"/>
        <v>32</v>
      </c>
      <c r="AF1172" s="24">
        <f t="shared" si="330"/>
        <v>2320</v>
      </c>
      <c r="AG1172" s="24" t="str">
        <f t="shared" si="336"/>
        <v>T2</v>
      </c>
      <c r="AH1172" s="24">
        <f t="shared" si="332"/>
        <v>45</v>
      </c>
      <c r="AI1172" s="24">
        <f t="shared" si="337"/>
        <v>44</v>
      </c>
      <c r="AJ1172" s="24">
        <f t="shared" si="331"/>
        <v>101</v>
      </c>
      <c r="AK1172" s="24">
        <f t="shared" si="333"/>
        <v>4130</v>
      </c>
      <c r="AL1172" s="24">
        <f t="shared" si="334"/>
        <v>155000</v>
      </c>
      <c r="AM1172" s="24">
        <f t="shared" si="334"/>
        <v>95580</v>
      </c>
    </row>
    <row r="1173" spans="31:39">
      <c r="AE1173" s="24">
        <f t="shared" si="335"/>
        <v>32</v>
      </c>
      <c r="AF1173" s="24">
        <f t="shared" si="330"/>
        <v>2320</v>
      </c>
      <c r="AG1173" s="24" t="str">
        <f t="shared" si="336"/>
        <v>T2</v>
      </c>
      <c r="AH1173" s="24">
        <f t="shared" si="332"/>
        <v>45</v>
      </c>
      <c r="AI1173" s="24">
        <f t="shared" si="337"/>
        <v>45</v>
      </c>
      <c r="AJ1173" s="24">
        <f t="shared" si="331"/>
        <v>101</v>
      </c>
      <c r="AK1173" s="24">
        <f t="shared" si="333"/>
        <v>4275</v>
      </c>
      <c r="AL1173" s="24">
        <f t="shared" si="334"/>
        <v>165000</v>
      </c>
      <c r="AM1173" s="24">
        <f t="shared" si="334"/>
        <v>101730</v>
      </c>
    </row>
    <row r="1174" spans="31:39">
      <c r="AE1174" s="24">
        <f t="shared" si="335"/>
        <v>33</v>
      </c>
      <c r="AF1174" s="24">
        <f t="shared" si="330"/>
        <v>2330</v>
      </c>
      <c r="AG1174" s="24" t="str">
        <f t="shared" si="336"/>
        <v>T2</v>
      </c>
      <c r="AH1174" s="24">
        <f t="shared" si="332"/>
        <v>45</v>
      </c>
      <c r="AI1174" s="24">
        <f t="shared" si="337"/>
        <v>1</v>
      </c>
      <c r="AJ1174" s="24">
        <f t="shared" si="331"/>
        <v>100</v>
      </c>
      <c r="AK1174" s="24">
        <f t="shared" si="333"/>
        <v>25</v>
      </c>
      <c r="AL1174" s="24">
        <f t="shared" si="334"/>
        <v>80</v>
      </c>
      <c r="AM1174" s="24">
        <f t="shared" si="334"/>
        <v>30</v>
      </c>
    </row>
    <row r="1175" spans="31:39">
      <c r="AE1175" s="24">
        <f t="shared" si="335"/>
        <v>33</v>
      </c>
      <c r="AF1175" s="24">
        <f t="shared" si="330"/>
        <v>2330</v>
      </c>
      <c r="AG1175" s="24" t="str">
        <f t="shared" si="336"/>
        <v>T2</v>
      </c>
      <c r="AH1175" s="24">
        <f t="shared" si="332"/>
        <v>45</v>
      </c>
      <c r="AI1175" s="24">
        <f t="shared" si="337"/>
        <v>2</v>
      </c>
      <c r="AJ1175" s="24">
        <f t="shared" si="331"/>
        <v>100</v>
      </c>
      <c r="AK1175" s="24">
        <f t="shared" si="333"/>
        <v>50</v>
      </c>
      <c r="AL1175" s="24">
        <f t="shared" si="334"/>
        <v>120</v>
      </c>
      <c r="AM1175" s="24">
        <f t="shared" si="334"/>
        <v>300</v>
      </c>
    </row>
    <row r="1176" spans="31:39">
      <c r="AE1176" s="24">
        <f t="shared" si="335"/>
        <v>33</v>
      </c>
      <c r="AF1176" s="24">
        <f t="shared" si="330"/>
        <v>2330</v>
      </c>
      <c r="AG1176" s="24" t="str">
        <f t="shared" si="336"/>
        <v>T2</v>
      </c>
      <c r="AH1176" s="24">
        <f t="shared" si="332"/>
        <v>45</v>
      </c>
      <c r="AI1176" s="24">
        <f t="shared" si="337"/>
        <v>3</v>
      </c>
      <c r="AJ1176" s="24">
        <f t="shared" si="331"/>
        <v>100</v>
      </c>
      <c r="AK1176" s="24">
        <f t="shared" si="333"/>
        <v>75</v>
      </c>
      <c r="AL1176" s="24">
        <f t="shared" si="334"/>
        <v>150</v>
      </c>
      <c r="AM1176" s="24">
        <f t="shared" si="334"/>
        <v>570</v>
      </c>
    </row>
    <row r="1177" spans="31:39">
      <c r="AE1177" s="24">
        <f t="shared" si="335"/>
        <v>33</v>
      </c>
      <c r="AF1177" s="24">
        <f t="shared" si="330"/>
        <v>2330</v>
      </c>
      <c r="AG1177" s="24" t="str">
        <f t="shared" si="336"/>
        <v>T2</v>
      </c>
      <c r="AH1177" s="24">
        <f t="shared" si="332"/>
        <v>45</v>
      </c>
      <c r="AI1177" s="24">
        <f t="shared" si="337"/>
        <v>4</v>
      </c>
      <c r="AJ1177" s="24">
        <f t="shared" si="331"/>
        <v>100</v>
      </c>
      <c r="AK1177" s="24">
        <f t="shared" si="333"/>
        <v>100</v>
      </c>
      <c r="AL1177" s="24">
        <f t="shared" si="334"/>
        <v>190</v>
      </c>
      <c r="AM1177" s="24">
        <f t="shared" si="334"/>
        <v>870</v>
      </c>
    </row>
    <row r="1178" spans="31:39">
      <c r="AE1178" s="24">
        <f t="shared" si="335"/>
        <v>33</v>
      </c>
      <c r="AF1178" s="24">
        <f t="shared" si="330"/>
        <v>2330</v>
      </c>
      <c r="AG1178" s="24" t="str">
        <f t="shared" si="336"/>
        <v>T2</v>
      </c>
      <c r="AH1178" s="24">
        <f t="shared" si="332"/>
        <v>45</v>
      </c>
      <c r="AI1178" s="24">
        <f t="shared" si="337"/>
        <v>5</v>
      </c>
      <c r="AJ1178" s="24">
        <f t="shared" si="331"/>
        <v>100</v>
      </c>
      <c r="AK1178" s="24">
        <f t="shared" si="333"/>
        <v>125</v>
      </c>
      <c r="AL1178" s="24">
        <f t="shared" si="334"/>
        <v>230</v>
      </c>
      <c r="AM1178" s="24">
        <f t="shared" si="334"/>
        <v>1140</v>
      </c>
    </row>
    <row r="1179" spans="31:39">
      <c r="AE1179" s="24">
        <f t="shared" si="335"/>
        <v>33</v>
      </c>
      <c r="AF1179" s="24">
        <f t="shared" si="330"/>
        <v>2330</v>
      </c>
      <c r="AG1179" s="24" t="str">
        <f t="shared" si="336"/>
        <v>T2</v>
      </c>
      <c r="AH1179" s="24">
        <f t="shared" si="332"/>
        <v>45</v>
      </c>
      <c r="AI1179" s="24">
        <f t="shared" si="337"/>
        <v>6</v>
      </c>
      <c r="AJ1179" s="24">
        <f t="shared" si="331"/>
        <v>100</v>
      </c>
      <c r="AK1179" s="24">
        <f t="shared" si="333"/>
        <v>170</v>
      </c>
      <c r="AL1179" s="24">
        <f t="shared" si="334"/>
        <v>350</v>
      </c>
      <c r="AM1179" s="24">
        <f t="shared" si="334"/>
        <v>960</v>
      </c>
    </row>
    <row r="1180" spans="31:39">
      <c r="AE1180" s="24">
        <f t="shared" si="335"/>
        <v>33</v>
      </c>
      <c r="AF1180" s="24">
        <f t="shared" si="330"/>
        <v>2330</v>
      </c>
      <c r="AG1180" s="24" t="str">
        <f t="shared" si="336"/>
        <v>T2</v>
      </c>
      <c r="AH1180" s="24">
        <f t="shared" si="332"/>
        <v>45</v>
      </c>
      <c r="AI1180" s="24">
        <f t="shared" si="337"/>
        <v>7</v>
      </c>
      <c r="AJ1180" s="24">
        <f t="shared" si="331"/>
        <v>100</v>
      </c>
      <c r="AK1180" s="24">
        <f t="shared" si="333"/>
        <v>215</v>
      </c>
      <c r="AL1180" s="24">
        <f t="shared" si="334"/>
        <v>550</v>
      </c>
      <c r="AM1180" s="24">
        <f t="shared" si="334"/>
        <v>1470</v>
      </c>
    </row>
    <row r="1181" spans="31:39">
      <c r="AE1181" s="24">
        <f t="shared" si="335"/>
        <v>33</v>
      </c>
      <c r="AF1181" s="24">
        <f t="shared" si="330"/>
        <v>2330</v>
      </c>
      <c r="AG1181" s="24" t="str">
        <f t="shared" si="336"/>
        <v>T2</v>
      </c>
      <c r="AH1181" s="24">
        <f t="shared" si="332"/>
        <v>45</v>
      </c>
      <c r="AI1181" s="24">
        <f t="shared" si="337"/>
        <v>8</v>
      </c>
      <c r="AJ1181" s="24">
        <f t="shared" si="331"/>
        <v>100</v>
      </c>
      <c r="AK1181" s="24">
        <f t="shared" si="333"/>
        <v>260</v>
      </c>
      <c r="AL1181" s="24">
        <f t="shared" si="334"/>
        <v>700</v>
      </c>
      <c r="AM1181" s="24">
        <f t="shared" si="334"/>
        <v>1950</v>
      </c>
    </row>
    <row r="1182" spans="31:39">
      <c r="AE1182" s="24">
        <f t="shared" si="335"/>
        <v>33</v>
      </c>
      <c r="AF1182" s="24">
        <f t="shared" si="330"/>
        <v>2330</v>
      </c>
      <c r="AG1182" s="24" t="str">
        <f t="shared" si="336"/>
        <v>T2</v>
      </c>
      <c r="AH1182" s="24">
        <f t="shared" si="332"/>
        <v>45</v>
      </c>
      <c r="AI1182" s="24">
        <f t="shared" si="337"/>
        <v>9</v>
      </c>
      <c r="AJ1182" s="24">
        <f t="shared" si="331"/>
        <v>100</v>
      </c>
      <c r="AK1182" s="24">
        <f t="shared" si="333"/>
        <v>305</v>
      </c>
      <c r="AL1182" s="24">
        <f t="shared" si="334"/>
        <v>900</v>
      </c>
      <c r="AM1182" s="24">
        <f t="shared" si="334"/>
        <v>2430</v>
      </c>
    </row>
    <row r="1183" spans="31:39">
      <c r="AE1183" s="24">
        <f t="shared" si="335"/>
        <v>33</v>
      </c>
      <c r="AF1183" s="24">
        <f t="shared" si="330"/>
        <v>2330</v>
      </c>
      <c r="AG1183" s="24" t="str">
        <f t="shared" si="336"/>
        <v>T2</v>
      </c>
      <c r="AH1183" s="24">
        <f t="shared" si="332"/>
        <v>45</v>
      </c>
      <c r="AI1183" s="24">
        <f t="shared" si="337"/>
        <v>10</v>
      </c>
      <c r="AJ1183" s="24">
        <f t="shared" si="331"/>
        <v>100</v>
      </c>
      <c r="AK1183" s="24">
        <f t="shared" si="333"/>
        <v>350</v>
      </c>
      <c r="AL1183" s="24">
        <f t="shared" si="334"/>
        <v>1100</v>
      </c>
      <c r="AM1183" s="24">
        <f t="shared" si="334"/>
        <v>2910</v>
      </c>
    </row>
    <row r="1184" spans="31:39">
      <c r="AE1184" s="24">
        <f t="shared" si="335"/>
        <v>33</v>
      </c>
      <c r="AF1184" s="24">
        <f t="shared" si="330"/>
        <v>2330</v>
      </c>
      <c r="AG1184" s="24" t="str">
        <f t="shared" si="336"/>
        <v>T2</v>
      </c>
      <c r="AH1184" s="24">
        <f t="shared" si="332"/>
        <v>45</v>
      </c>
      <c r="AI1184" s="24">
        <f t="shared" si="337"/>
        <v>11</v>
      </c>
      <c r="AJ1184" s="24">
        <f t="shared" si="331"/>
        <v>100</v>
      </c>
      <c r="AK1184" s="24">
        <f t="shared" si="333"/>
        <v>415</v>
      </c>
      <c r="AL1184" s="24">
        <f t="shared" si="334"/>
        <v>200</v>
      </c>
      <c r="AM1184" s="24">
        <f t="shared" si="334"/>
        <v>390</v>
      </c>
    </row>
    <row r="1185" spans="31:39">
      <c r="AE1185" s="24">
        <f t="shared" si="335"/>
        <v>33</v>
      </c>
      <c r="AF1185" s="24">
        <f t="shared" si="330"/>
        <v>2330</v>
      </c>
      <c r="AG1185" s="24" t="str">
        <f t="shared" si="336"/>
        <v>T2</v>
      </c>
      <c r="AH1185" s="24">
        <f t="shared" si="332"/>
        <v>45</v>
      </c>
      <c r="AI1185" s="24">
        <f t="shared" si="337"/>
        <v>12</v>
      </c>
      <c r="AJ1185" s="24">
        <f t="shared" si="331"/>
        <v>100</v>
      </c>
      <c r="AK1185" s="24">
        <f t="shared" si="333"/>
        <v>480</v>
      </c>
      <c r="AL1185" s="24">
        <f t="shared" si="334"/>
        <v>650</v>
      </c>
      <c r="AM1185" s="24">
        <f t="shared" si="334"/>
        <v>1170</v>
      </c>
    </row>
    <row r="1186" spans="31:39">
      <c r="AE1186" s="24">
        <f t="shared" si="335"/>
        <v>33</v>
      </c>
      <c r="AF1186" s="24">
        <f t="shared" si="330"/>
        <v>2330</v>
      </c>
      <c r="AG1186" s="24" t="str">
        <f t="shared" si="336"/>
        <v>T2</v>
      </c>
      <c r="AH1186" s="24">
        <f t="shared" si="332"/>
        <v>45</v>
      </c>
      <c r="AI1186" s="24">
        <f t="shared" si="337"/>
        <v>13</v>
      </c>
      <c r="AJ1186" s="24">
        <f t="shared" si="331"/>
        <v>100</v>
      </c>
      <c r="AK1186" s="24">
        <f t="shared" si="333"/>
        <v>545</v>
      </c>
      <c r="AL1186" s="24">
        <f t="shared" si="334"/>
        <v>1100</v>
      </c>
      <c r="AM1186" s="24">
        <f t="shared" si="334"/>
        <v>1980</v>
      </c>
    </row>
    <row r="1187" spans="31:39">
      <c r="AE1187" s="24">
        <f t="shared" si="335"/>
        <v>33</v>
      </c>
      <c r="AF1187" s="24">
        <f t="shared" si="330"/>
        <v>2330</v>
      </c>
      <c r="AG1187" s="24" t="str">
        <f t="shared" si="336"/>
        <v>T2</v>
      </c>
      <c r="AH1187" s="24">
        <f t="shared" si="332"/>
        <v>45</v>
      </c>
      <c r="AI1187" s="24">
        <f t="shared" si="337"/>
        <v>14</v>
      </c>
      <c r="AJ1187" s="24">
        <f t="shared" si="331"/>
        <v>100</v>
      </c>
      <c r="AK1187" s="24">
        <f t="shared" si="333"/>
        <v>610</v>
      </c>
      <c r="AL1187" s="24">
        <f t="shared" si="334"/>
        <v>1550</v>
      </c>
      <c r="AM1187" s="24">
        <f t="shared" si="334"/>
        <v>2760</v>
      </c>
    </row>
    <row r="1188" spans="31:39">
      <c r="AE1188" s="24">
        <f t="shared" si="335"/>
        <v>33</v>
      </c>
      <c r="AF1188" s="24">
        <f t="shared" si="330"/>
        <v>2330</v>
      </c>
      <c r="AG1188" s="24" t="str">
        <f t="shared" si="336"/>
        <v>T2</v>
      </c>
      <c r="AH1188" s="24">
        <f t="shared" si="332"/>
        <v>45</v>
      </c>
      <c r="AI1188" s="24">
        <f t="shared" si="337"/>
        <v>15</v>
      </c>
      <c r="AJ1188" s="24">
        <f t="shared" si="331"/>
        <v>100</v>
      </c>
      <c r="AK1188" s="24">
        <f t="shared" si="333"/>
        <v>675</v>
      </c>
      <c r="AL1188" s="24">
        <f t="shared" si="334"/>
        <v>1950</v>
      </c>
      <c r="AM1188" s="24">
        <f t="shared" si="334"/>
        <v>3540</v>
      </c>
    </row>
    <row r="1189" spans="31:39">
      <c r="AE1189" s="24">
        <f t="shared" si="335"/>
        <v>33</v>
      </c>
      <c r="AF1189" s="24">
        <f t="shared" si="330"/>
        <v>2330</v>
      </c>
      <c r="AG1189" s="24" t="str">
        <f t="shared" si="336"/>
        <v>T2</v>
      </c>
      <c r="AH1189" s="24">
        <f t="shared" si="332"/>
        <v>45</v>
      </c>
      <c r="AI1189" s="24">
        <f t="shared" si="337"/>
        <v>16</v>
      </c>
      <c r="AJ1189" s="24">
        <f t="shared" si="331"/>
        <v>100</v>
      </c>
      <c r="AK1189" s="24">
        <f t="shared" si="333"/>
        <v>740</v>
      </c>
      <c r="AL1189" s="24">
        <f t="shared" si="334"/>
        <v>2400</v>
      </c>
      <c r="AM1189" s="24">
        <f t="shared" si="334"/>
        <v>4350</v>
      </c>
    </row>
    <row r="1190" spans="31:39">
      <c r="AE1190" s="24">
        <f t="shared" si="335"/>
        <v>33</v>
      </c>
      <c r="AF1190" s="24">
        <f t="shared" si="330"/>
        <v>2330</v>
      </c>
      <c r="AG1190" s="24" t="str">
        <f t="shared" si="336"/>
        <v>T2</v>
      </c>
      <c r="AH1190" s="24">
        <f t="shared" si="332"/>
        <v>45</v>
      </c>
      <c r="AI1190" s="24">
        <f t="shared" si="337"/>
        <v>17</v>
      </c>
      <c r="AJ1190" s="24">
        <f t="shared" si="331"/>
        <v>100</v>
      </c>
      <c r="AK1190" s="24">
        <f t="shared" si="333"/>
        <v>805</v>
      </c>
      <c r="AL1190" s="24">
        <f t="shared" si="334"/>
        <v>2850</v>
      </c>
      <c r="AM1190" s="24">
        <f t="shared" si="334"/>
        <v>5130</v>
      </c>
    </row>
    <row r="1191" spans="31:39">
      <c r="AE1191" s="24">
        <f t="shared" si="335"/>
        <v>33</v>
      </c>
      <c r="AF1191" s="24">
        <f t="shared" si="330"/>
        <v>2330</v>
      </c>
      <c r="AG1191" s="24" t="str">
        <f t="shared" si="336"/>
        <v>T2</v>
      </c>
      <c r="AH1191" s="24">
        <f t="shared" si="332"/>
        <v>45</v>
      </c>
      <c r="AI1191" s="24">
        <f t="shared" si="337"/>
        <v>18</v>
      </c>
      <c r="AJ1191" s="24">
        <f t="shared" si="331"/>
        <v>100</v>
      </c>
      <c r="AK1191" s="24">
        <f t="shared" si="333"/>
        <v>870</v>
      </c>
      <c r="AL1191" s="24">
        <f t="shared" si="334"/>
        <v>3300</v>
      </c>
      <c r="AM1191" s="24">
        <f t="shared" si="334"/>
        <v>5910</v>
      </c>
    </row>
    <row r="1192" spans="31:39">
      <c r="AE1192" s="24">
        <f t="shared" si="335"/>
        <v>33</v>
      </c>
      <c r="AF1192" s="24">
        <f t="shared" si="330"/>
        <v>2330</v>
      </c>
      <c r="AG1192" s="24" t="str">
        <f t="shared" si="336"/>
        <v>T2</v>
      </c>
      <c r="AH1192" s="24">
        <f t="shared" si="332"/>
        <v>45</v>
      </c>
      <c r="AI1192" s="24">
        <f t="shared" si="337"/>
        <v>19</v>
      </c>
      <c r="AJ1192" s="24">
        <f t="shared" si="331"/>
        <v>100</v>
      </c>
      <c r="AK1192" s="24">
        <f t="shared" si="333"/>
        <v>935</v>
      </c>
      <c r="AL1192" s="24">
        <f t="shared" si="334"/>
        <v>3700</v>
      </c>
      <c r="AM1192" s="24">
        <f t="shared" si="334"/>
        <v>6720</v>
      </c>
    </row>
    <row r="1193" spans="31:39">
      <c r="AE1193" s="24">
        <f t="shared" si="335"/>
        <v>33</v>
      </c>
      <c r="AF1193" s="24">
        <f t="shared" si="330"/>
        <v>2330</v>
      </c>
      <c r="AG1193" s="24" t="str">
        <f t="shared" si="336"/>
        <v>T2</v>
      </c>
      <c r="AH1193" s="24">
        <f t="shared" si="332"/>
        <v>45</v>
      </c>
      <c r="AI1193" s="24">
        <f t="shared" si="337"/>
        <v>20</v>
      </c>
      <c r="AJ1193" s="24">
        <f t="shared" si="331"/>
        <v>100</v>
      </c>
      <c r="AK1193" s="24">
        <f t="shared" si="333"/>
        <v>1000</v>
      </c>
      <c r="AL1193" s="24">
        <f t="shared" si="334"/>
        <v>4200</v>
      </c>
      <c r="AM1193" s="24">
        <f t="shared" si="334"/>
        <v>7500</v>
      </c>
    </row>
    <row r="1194" spans="31:39">
      <c r="AE1194" s="24">
        <f t="shared" si="335"/>
        <v>33</v>
      </c>
      <c r="AF1194" s="24">
        <f t="shared" si="330"/>
        <v>2330</v>
      </c>
      <c r="AG1194" s="24" t="str">
        <f t="shared" si="336"/>
        <v>T2</v>
      </c>
      <c r="AH1194" s="24">
        <f t="shared" si="332"/>
        <v>45</v>
      </c>
      <c r="AI1194" s="24">
        <f t="shared" si="337"/>
        <v>21</v>
      </c>
      <c r="AJ1194" s="24">
        <f t="shared" si="331"/>
        <v>100</v>
      </c>
      <c r="AK1194" s="24">
        <f t="shared" si="333"/>
        <v>1110</v>
      </c>
      <c r="AL1194" s="24">
        <f t="shared" si="334"/>
        <v>1600</v>
      </c>
      <c r="AM1194" s="24">
        <f t="shared" si="334"/>
        <v>1800</v>
      </c>
    </row>
    <row r="1195" spans="31:39">
      <c r="AE1195" s="24">
        <f t="shared" si="335"/>
        <v>33</v>
      </c>
      <c r="AF1195" s="24">
        <f t="shared" si="330"/>
        <v>2330</v>
      </c>
      <c r="AG1195" s="24" t="str">
        <f t="shared" si="336"/>
        <v>T2</v>
      </c>
      <c r="AH1195" s="24">
        <f t="shared" si="332"/>
        <v>45</v>
      </c>
      <c r="AI1195" s="24">
        <f t="shared" si="337"/>
        <v>22</v>
      </c>
      <c r="AJ1195" s="24">
        <f t="shared" si="331"/>
        <v>100</v>
      </c>
      <c r="AK1195" s="24">
        <f t="shared" si="333"/>
        <v>1220</v>
      </c>
      <c r="AL1195" s="24">
        <f t="shared" si="334"/>
        <v>4900</v>
      </c>
      <c r="AM1195" s="24">
        <f t="shared" si="334"/>
        <v>5430</v>
      </c>
    </row>
    <row r="1196" spans="31:39">
      <c r="AE1196" s="24">
        <f t="shared" si="335"/>
        <v>33</v>
      </c>
      <c r="AF1196" s="24">
        <f t="shared" si="330"/>
        <v>2330</v>
      </c>
      <c r="AG1196" s="24" t="str">
        <f t="shared" si="336"/>
        <v>T2</v>
      </c>
      <c r="AH1196" s="24">
        <f t="shared" si="332"/>
        <v>45</v>
      </c>
      <c r="AI1196" s="24">
        <f t="shared" si="337"/>
        <v>23</v>
      </c>
      <c r="AJ1196" s="24">
        <f t="shared" si="331"/>
        <v>100</v>
      </c>
      <c r="AK1196" s="24">
        <f t="shared" si="333"/>
        <v>1330</v>
      </c>
      <c r="AL1196" s="24">
        <f t="shared" si="334"/>
        <v>8000</v>
      </c>
      <c r="AM1196" s="24">
        <f t="shared" si="334"/>
        <v>9060</v>
      </c>
    </row>
    <row r="1197" spans="31:39">
      <c r="AE1197" s="24">
        <f t="shared" si="335"/>
        <v>33</v>
      </c>
      <c r="AF1197" s="24">
        <f t="shared" si="330"/>
        <v>2330</v>
      </c>
      <c r="AG1197" s="24" t="str">
        <f t="shared" si="336"/>
        <v>T2</v>
      </c>
      <c r="AH1197" s="24">
        <f t="shared" si="332"/>
        <v>45</v>
      </c>
      <c r="AI1197" s="24">
        <f t="shared" si="337"/>
        <v>24</v>
      </c>
      <c r="AJ1197" s="24">
        <f t="shared" si="331"/>
        <v>100</v>
      </c>
      <c r="AK1197" s="24">
        <f t="shared" si="333"/>
        <v>1440</v>
      </c>
      <c r="AL1197" s="24">
        <f t="shared" si="334"/>
        <v>11400</v>
      </c>
      <c r="AM1197" s="24">
        <f t="shared" si="334"/>
        <v>12660</v>
      </c>
    </row>
    <row r="1198" spans="31:39">
      <c r="AE1198" s="24">
        <f t="shared" si="335"/>
        <v>33</v>
      </c>
      <c r="AF1198" s="24">
        <f t="shared" si="330"/>
        <v>2330</v>
      </c>
      <c r="AG1198" s="24" t="str">
        <f t="shared" si="336"/>
        <v>T2</v>
      </c>
      <c r="AH1198" s="24">
        <f t="shared" si="332"/>
        <v>45</v>
      </c>
      <c r="AI1198" s="24">
        <f t="shared" si="337"/>
        <v>25</v>
      </c>
      <c r="AJ1198" s="24">
        <f t="shared" si="331"/>
        <v>100</v>
      </c>
      <c r="AK1198" s="24">
        <f t="shared" si="333"/>
        <v>1550</v>
      </c>
      <c r="AL1198" s="24">
        <f t="shared" si="334"/>
        <v>14600</v>
      </c>
      <c r="AM1198" s="24">
        <f t="shared" si="334"/>
        <v>16290</v>
      </c>
    </row>
    <row r="1199" spans="31:39">
      <c r="AE1199" s="24">
        <f t="shared" si="335"/>
        <v>33</v>
      </c>
      <c r="AF1199" s="24">
        <f t="shared" si="330"/>
        <v>2330</v>
      </c>
      <c r="AG1199" s="24" t="str">
        <f t="shared" si="336"/>
        <v>T2</v>
      </c>
      <c r="AH1199" s="24">
        <f t="shared" si="332"/>
        <v>45</v>
      </c>
      <c r="AI1199" s="24">
        <f t="shared" si="337"/>
        <v>26</v>
      </c>
      <c r="AJ1199" s="24">
        <f t="shared" si="331"/>
        <v>100</v>
      </c>
      <c r="AK1199" s="24">
        <f t="shared" si="333"/>
        <v>1660</v>
      </c>
      <c r="AL1199" s="24">
        <f t="shared" si="334"/>
        <v>17800</v>
      </c>
      <c r="AM1199" s="24">
        <f t="shared" si="334"/>
        <v>19920</v>
      </c>
    </row>
    <row r="1200" spans="31:39">
      <c r="AE1200" s="24">
        <f t="shared" si="335"/>
        <v>33</v>
      </c>
      <c r="AF1200" s="24">
        <f t="shared" si="330"/>
        <v>2330</v>
      </c>
      <c r="AG1200" s="24" t="str">
        <f t="shared" si="336"/>
        <v>T2</v>
      </c>
      <c r="AH1200" s="24">
        <f t="shared" si="332"/>
        <v>45</v>
      </c>
      <c r="AI1200" s="24">
        <f t="shared" si="337"/>
        <v>27</v>
      </c>
      <c r="AJ1200" s="24">
        <f t="shared" si="331"/>
        <v>100</v>
      </c>
      <c r="AK1200" s="24">
        <f t="shared" si="333"/>
        <v>1770</v>
      </c>
      <c r="AL1200" s="24">
        <f t="shared" si="334"/>
        <v>21000</v>
      </c>
      <c r="AM1200" s="24">
        <f t="shared" si="334"/>
        <v>23520</v>
      </c>
    </row>
    <row r="1201" spans="31:39">
      <c r="AE1201" s="24">
        <f t="shared" si="335"/>
        <v>33</v>
      </c>
      <c r="AF1201" s="24">
        <f t="shared" si="330"/>
        <v>2330</v>
      </c>
      <c r="AG1201" s="24" t="str">
        <f t="shared" si="336"/>
        <v>T2</v>
      </c>
      <c r="AH1201" s="24">
        <f t="shared" si="332"/>
        <v>45</v>
      </c>
      <c r="AI1201" s="24">
        <f t="shared" si="337"/>
        <v>28</v>
      </c>
      <c r="AJ1201" s="24">
        <f t="shared" si="331"/>
        <v>100</v>
      </c>
      <c r="AK1201" s="24">
        <f t="shared" si="333"/>
        <v>1880</v>
      </c>
      <c r="AL1201" s="24">
        <f t="shared" si="334"/>
        <v>24500</v>
      </c>
      <c r="AM1201" s="24">
        <f t="shared" si="334"/>
        <v>27150</v>
      </c>
    </row>
    <row r="1202" spans="31:39">
      <c r="AE1202" s="24">
        <f t="shared" si="335"/>
        <v>33</v>
      </c>
      <c r="AF1202" s="24">
        <f t="shared" si="330"/>
        <v>2330</v>
      </c>
      <c r="AG1202" s="24" t="str">
        <f t="shared" si="336"/>
        <v>T2</v>
      </c>
      <c r="AH1202" s="24">
        <f t="shared" si="332"/>
        <v>45</v>
      </c>
      <c r="AI1202" s="24">
        <f t="shared" si="337"/>
        <v>29</v>
      </c>
      <c r="AJ1202" s="24">
        <f t="shared" si="331"/>
        <v>100</v>
      </c>
      <c r="AK1202" s="24">
        <f t="shared" si="333"/>
        <v>1990</v>
      </c>
      <c r="AL1202" s="24">
        <f t="shared" si="334"/>
        <v>27500</v>
      </c>
      <c r="AM1202" s="24">
        <f t="shared" si="334"/>
        <v>30750</v>
      </c>
    </row>
    <row r="1203" spans="31:39">
      <c r="AE1203" s="24">
        <f t="shared" si="335"/>
        <v>33</v>
      </c>
      <c r="AF1203" s="24">
        <f t="shared" si="330"/>
        <v>2330</v>
      </c>
      <c r="AG1203" s="24" t="str">
        <f t="shared" si="336"/>
        <v>T2</v>
      </c>
      <c r="AH1203" s="24">
        <f t="shared" si="332"/>
        <v>45</v>
      </c>
      <c r="AI1203" s="24">
        <f t="shared" si="337"/>
        <v>30</v>
      </c>
      <c r="AJ1203" s="24">
        <f t="shared" si="331"/>
        <v>100</v>
      </c>
      <c r="AK1203" s="24">
        <f t="shared" si="333"/>
        <v>2100</v>
      </c>
      <c r="AL1203" s="24">
        <f t="shared" si="334"/>
        <v>31000</v>
      </c>
      <c r="AM1203" s="24">
        <f t="shared" si="334"/>
        <v>34380</v>
      </c>
    </row>
    <row r="1204" spans="31:39">
      <c r="AE1204" s="24">
        <f t="shared" si="335"/>
        <v>33</v>
      </c>
      <c r="AF1204" s="24">
        <f t="shared" si="330"/>
        <v>2330</v>
      </c>
      <c r="AG1204" s="24" t="str">
        <f t="shared" si="336"/>
        <v>T2</v>
      </c>
      <c r="AH1204" s="24">
        <f t="shared" si="332"/>
        <v>45</v>
      </c>
      <c r="AI1204" s="24">
        <f t="shared" si="337"/>
        <v>31</v>
      </c>
      <c r="AJ1204" s="24">
        <f t="shared" si="331"/>
        <v>100</v>
      </c>
      <c r="AK1204" s="24">
        <f t="shared" si="333"/>
        <v>2245</v>
      </c>
      <c r="AL1204" s="24">
        <f t="shared" si="334"/>
        <v>25500</v>
      </c>
      <c r="AM1204" s="24">
        <f t="shared" si="334"/>
        <v>15780</v>
      </c>
    </row>
    <row r="1205" spans="31:39">
      <c r="AE1205" s="24">
        <f t="shared" si="335"/>
        <v>33</v>
      </c>
      <c r="AF1205" s="24">
        <f t="shared" si="330"/>
        <v>2330</v>
      </c>
      <c r="AG1205" s="24" t="str">
        <f t="shared" si="336"/>
        <v>T2</v>
      </c>
      <c r="AH1205" s="24">
        <f t="shared" si="332"/>
        <v>45</v>
      </c>
      <c r="AI1205" s="24">
        <f t="shared" si="337"/>
        <v>32</v>
      </c>
      <c r="AJ1205" s="24">
        <f t="shared" si="331"/>
        <v>100</v>
      </c>
      <c r="AK1205" s="24">
        <f t="shared" si="333"/>
        <v>2390</v>
      </c>
      <c r="AL1205" s="24">
        <f t="shared" si="334"/>
        <v>35000</v>
      </c>
      <c r="AM1205" s="24">
        <f t="shared" si="334"/>
        <v>21930</v>
      </c>
    </row>
    <row r="1206" spans="31:39">
      <c r="AE1206" s="24">
        <f t="shared" si="335"/>
        <v>33</v>
      </c>
      <c r="AF1206" s="24">
        <f t="shared" si="330"/>
        <v>2330</v>
      </c>
      <c r="AG1206" s="24" t="str">
        <f t="shared" si="336"/>
        <v>T2</v>
      </c>
      <c r="AH1206" s="24">
        <f t="shared" si="332"/>
        <v>45</v>
      </c>
      <c r="AI1206" s="24">
        <f t="shared" si="337"/>
        <v>33</v>
      </c>
      <c r="AJ1206" s="24">
        <f t="shared" si="331"/>
        <v>100</v>
      </c>
      <c r="AK1206" s="24">
        <f t="shared" si="333"/>
        <v>2535</v>
      </c>
      <c r="AL1206" s="24">
        <f t="shared" si="334"/>
        <v>45000</v>
      </c>
      <c r="AM1206" s="24">
        <f t="shared" si="334"/>
        <v>28050</v>
      </c>
    </row>
    <row r="1207" spans="31:39">
      <c r="AE1207" s="24">
        <f t="shared" si="335"/>
        <v>33</v>
      </c>
      <c r="AF1207" s="24">
        <f t="shared" si="330"/>
        <v>2330</v>
      </c>
      <c r="AG1207" s="24" t="str">
        <f t="shared" si="336"/>
        <v>T2</v>
      </c>
      <c r="AH1207" s="24">
        <f t="shared" si="332"/>
        <v>45</v>
      </c>
      <c r="AI1207" s="24">
        <f t="shared" si="337"/>
        <v>34</v>
      </c>
      <c r="AJ1207" s="24">
        <f t="shared" si="331"/>
        <v>100</v>
      </c>
      <c r="AK1207" s="24">
        <f t="shared" si="333"/>
        <v>2680</v>
      </c>
      <c r="AL1207" s="24">
        <f t="shared" si="334"/>
        <v>55000</v>
      </c>
      <c r="AM1207" s="24">
        <f t="shared" si="334"/>
        <v>34200</v>
      </c>
    </row>
    <row r="1208" spans="31:39">
      <c r="AE1208" s="24">
        <f t="shared" si="335"/>
        <v>33</v>
      </c>
      <c r="AF1208" s="24">
        <f t="shared" si="330"/>
        <v>2330</v>
      </c>
      <c r="AG1208" s="24" t="str">
        <f t="shared" si="336"/>
        <v>T2</v>
      </c>
      <c r="AH1208" s="24">
        <f t="shared" si="332"/>
        <v>45</v>
      </c>
      <c r="AI1208" s="24">
        <f t="shared" si="337"/>
        <v>35</v>
      </c>
      <c r="AJ1208" s="24">
        <f t="shared" si="331"/>
        <v>100</v>
      </c>
      <c r="AK1208" s="24">
        <f t="shared" si="333"/>
        <v>2825</v>
      </c>
      <c r="AL1208" s="24">
        <f t="shared" si="334"/>
        <v>64000</v>
      </c>
      <c r="AM1208" s="24">
        <f t="shared" si="334"/>
        <v>40350</v>
      </c>
    </row>
    <row r="1209" spans="31:39">
      <c r="AE1209" s="24">
        <f t="shared" si="335"/>
        <v>33</v>
      </c>
      <c r="AF1209" s="24">
        <f t="shared" si="330"/>
        <v>2330</v>
      </c>
      <c r="AG1209" s="24" t="str">
        <f t="shared" si="336"/>
        <v>T2</v>
      </c>
      <c r="AH1209" s="24">
        <f t="shared" si="332"/>
        <v>45</v>
      </c>
      <c r="AI1209" s="24">
        <f t="shared" si="337"/>
        <v>36</v>
      </c>
      <c r="AJ1209" s="24">
        <f t="shared" si="331"/>
        <v>100</v>
      </c>
      <c r="AK1209" s="24">
        <f t="shared" si="333"/>
        <v>2970</v>
      </c>
      <c r="AL1209" s="24">
        <f t="shared" si="334"/>
        <v>74000</v>
      </c>
      <c r="AM1209" s="24">
        <f t="shared" si="334"/>
        <v>46470</v>
      </c>
    </row>
    <row r="1210" spans="31:39">
      <c r="AE1210" s="24">
        <f t="shared" si="335"/>
        <v>33</v>
      </c>
      <c r="AF1210" s="24">
        <f t="shared" si="330"/>
        <v>2330</v>
      </c>
      <c r="AG1210" s="24" t="str">
        <f t="shared" si="336"/>
        <v>T2</v>
      </c>
      <c r="AH1210" s="24">
        <f t="shared" si="332"/>
        <v>45</v>
      </c>
      <c r="AI1210" s="24">
        <f t="shared" si="337"/>
        <v>37</v>
      </c>
      <c r="AJ1210" s="24">
        <f t="shared" si="331"/>
        <v>100</v>
      </c>
      <c r="AK1210" s="24">
        <f t="shared" si="333"/>
        <v>3115</v>
      </c>
      <c r="AL1210" s="24">
        <f t="shared" si="334"/>
        <v>84000</v>
      </c>
      <c r="AM1210" s="24">
        <f t="shared" si="334"/>
        <v>52620</v>
      </c>
    </row>
    <row r="1211" spans="31:39">
      <c r="AE1211" s="24">
        <f t="shared" si="335"/>
        <v>33</v>
      </c>
      <c r="AF1211" s="24">
        <f t="shared" si="330"/>
        <v>2330</v>
      </c>
      <c r="AG1211" s="24" t="str">
        <f t="shared" si="336"/>
        <v>T2</v>
      </c>
      <c r="AH1211" s="24">
        <f t="shared" si="332"/>
        <v>45</v>
      </c>
      <c r="AI1211" s="24">
        <f t="shared" si="337"/>
        <v>38</v>
      </c>
      <c r="AJ1211" s="24">
        <f t="shared" si="331"/>
        <v>100</v>
      </c>
      <c r="AK1211" s="24">
        <f t="shared" si="333"/>
        <v>3260</v>
      </c>
      <c r="AL1211" s="24">
        <f t="shared" si="334"/>
        <v>94000</v>
      </c>
      <c r="AM1211" s="24">
        <f t="shared" si="334"/>
        <v>58770</v>
      </c>
    </row>
    <row r="1212" spans="31:39">
      <c r="AE1212" s="24">
        <f t="shared" si="335"/>
        <v>33</v>
      </c>
      <c r="AF1212" s="24">
        <f t="shared" si="330"/>
        <v>2330</v>
      </c>
      <c r="AG1212" s="24" t="str">
        <f t="shared" si="336"/>
        <v>T2</v>
      </c>
      <c r="AH1212" s="24">
        <f t="shared" si="332"/>
        <v>45</v>
      </c>
      <c r="AI1212" s="24">
        <f t="shared" si="337"/>
        <v>39</v>
      </c>
      <c r="AJ1212" s="24">
        <f t="shared" si="331"/>
        <v>100</v>
      </c>
      <c r="AK1212" s="24">
        <f t="shared" si="333"/>
        <v>3405</v>
      </c>
      <c r="AL1212" s="24">
        <f t="shared" si="334"/>
        <v>104000</v>
      </c>
      <c r="AM1212" s="24">
        <f t="shared" si="334"/>
        <v>64890</v>
      </c>
    </row>
    <row r="1213" spans="31:39">
      <c r="AE1213" s="24">
        <f t="shared" si="335"/>
        <v>33</v>
      </c>
      <c r="AF1213" s="24">
        <f t="shared" si="330"/>
        <v>2330</v>
      </c>
      <c r="AG1213" s="24" t="str">
        <f t="shared" si="336"/>
        <v>T2</v>
      </c>
      <c r="AH1213" s="24">
        <f t="shared" si="332"/>
        <v>45</v>
      </c>
      <c r="AI1213" s="24">
        <f t="shared" si="337"/>
        <v>40</v>
      </c>
      <c r="AJ1213" s="24">
        <f t="shared" si="331"/>
        <v>100</v>
      </c>
      <c r="AK1213" s="24">
        <f t="shared" si="333"/>
        <v>3550</v>
      </c>
      <c r="AL1213" s="24">
        <f t="shared" si="334"/>
        <v>114000</v>
      </c>
      <c r="AM1213" s="24">
        <f t="shared" si="334"/>
        <v>71040</v>
      </c>
    </row>
    <row r="1214" spans="31:39">
      <c r="AE1214" s="24">
        <f t="shared" si="335"/>
        <v>33</v>
      </c>
      <c r="AF1214" s="24">
        <f t="shared" si="330"/>
        <v>2330</v>
      </c>
      <c r="AG1214" s="24" t="str">
        <f t="shared" si="336"/>
        <v>T2</v>
      </c>
      <c r="AH1214" s="24">
        <f t="shared" si="332"/>
        <v>45</v>
      </c>
      <c r="AI1214" s="24">
        <f t="shared" si="337"/>
        <v>41</v>
      </c>
      <c r="AJ1214" s="24">
        <f t="shared" si="331"/>
        <v>100</v>
      </c>
      <c r="AK1214" s="24">
        <f t="shared" si="333"/>
        <v>3695</v>
      </c>
      <c r="AL1214" s="24">
        <f t="shared" si="334"/>
        <v>125000</v>
      </c>
      <c r="AM1214" s="24">
        <f t="shared" si="334"/>
        <v>77190</v>
      </c>
    </row>
    <row r="1215" spans="31:39">
      <c r="AE1215" s="24">
        <f t="shared" si="335"/>
        <v>33</v>
      </c>
      <c r="AF1215" s="24">
        <f t="shared" si="330"/>
        <v>2330</v>
      </c>
      <c r="AG1215" s="24" t="str">
        <f t="shared" si="336"/>
        <v>T2</v>
      </c>
      <c r="AH1215" s="24">
        <f t="shared" si="332"/>
        <v>45</v>
      </c>
      <c r="AI1215" s="24">
        <f t="shared" si="337"/>
        <v>42</v>
      </c>
      <c r="AJ1215" s="24">
        <f t="shared" si="331"/>
        <v>100</v>
      </c>
      <c r="AK1215" s="24">
        <f t="shared" si="333"/>
        <v>3840</v>
      </c>
      <c r="AL1215" s="24">
        <f t="shared" si="334"/>
        <v>135000</v>
      </c>
      <c r="AM1215" s="24">
        <f t="shared" si="334"/>
        <v>83310</v>
      </c>
    </row>
    <row r="1216" spans="31:39">
      <c r="AE1216" s="24">
        <f t="shared" si="335"/>
        <v>33</v>
      </c>
      <c r="AF1216" s="24">
        <f t="shared" si="330"/>
        <v>2330</v>
      </c>
      <c r="AG1216" s="24" t="str">
        <f t="shared" si="336"/>
        <v>T2</v>
      </c>
      <c r="AH1216" s="24">
        <f t="shared" si="332"/>
        <v>45</v>
      </c>
      <c r="AI1216" s="24">
        <f t="shared" si="337"/>
        <v>43</v>
      </c>
      <c r="AJ1216" s="24">
        <f t="shared" si="331"/>
        <v>100</v>
      </c>
      <c r="AK1216" s="24">
        <f t="shared" si="333"/>
        <v>3985</v>
      </c>
      <c r="AL1216" s="24">
        <f t="shared" si="334"/>
        <v>145000</v>
      </c>
      <c r="AM1216" s="24">
        <f t="shared" si="334"/>
        <v>89460</v>
      </c>
    </row>
    <row r="1217" spans="31:39">
      <c r="AE1217" s="24">
        <f t="shared" si="335"/>
        <v>33</v>
      </c>
      <c r="AF1217" s="24">
        <f t="shared" si="330"/>
        <v>2330</v>
      </c>
      <c r="AG1217" s="24" t="str">
        <f t="shared" si="336"/>
        <v>T2</v>
      </c>
      <c r="AH1217" s="24">
        <f t="shared" si="332"/>
        <v>45</v>
      </c>
      <c r="AI1217" s="24">
        <f t="shared" si="337"/>
        <v>44</v>
      </c>
      <c r="AJ1217" s="24">
        <f t="shared" si="331"/>
        <v>100</v>
      </c>
      <c r="AK1217" s="24">
        <f t="shared" si="333"/>
        <v>4130</v>
      </c>
      <c r="AL1217" s="24">
        <f t="shared" si="334"/>
        <v>155000</v>
      </c>
      <c r="AM1217" s="24">
        <f t="shared" si="334"/>
        <v>95580</v>
      </c>
    </row>
    <row r="1218" spans="31:39">
      <c r="AE1218" s="24">
        <f t="shared" si="335"/>
        <v>33</v>
      </c>
      <c r="AF1218" s="24">
        <f t="shared" si="330"/>
        <v>2330</v>
      </c>
      <c r="AG1218" s="24" t="str">
        <f t="shared" si="336"/>
        <v>T2</v>
      </c>
      <c r="AH1218" s="24">
        <f t="shared" si="332"/>
        <v>45</v>
      </c>
      <c r="AI1218" s="24">
        <f t="shared" si="337"/>
        <v>45</v>
      </c>
      <c r="AJ1218" s="24">
        <f t="shared" si="331"/>
        <v>100</v>
      </c>
      <c r="AK1218" s="24">
        <f t="shared" si="333"/>
        <v>4275</v>
      </c>
      <c r="AL1218" s="24">
        <f t="shared" si="334"/>
        <v>165000</v>
      </c>
      <c r="AM1218" s="24">
        <f t="shared" si="334"/>
        <v>101730</v>
      </c>
    </row>
    <row r="1219" spans="31:39">
      <c r="AE1219" s="24">
        <f t="shared" si="335"/>
        <v>34</v>
      </c>
      <c r="AF1219" s="24">
        <f t="shared" si="330"/>
        <v>2340</v>
      </c>
      <c r="AG1219" s="24" t="str">
        <f t="shared" si="336"/>
        <v>T2</v>
      </c>
      <c r="AH1219" s="24">
        <f t="shared" si="332"/>
        <v>45</v>
      </c>
      <c r="AI1219" s="24">
        <f t="shared" si="337"/>
        <v>1</v>
      </c>
      <c r="AJ1219" s="24">
        <f t="shared" si="331"/>
        <v>100</v>
      </c>
      <c r="AK1219" s="24">
        <f t="shared" si="333"/>
        <v>25</v>
      </c>
      <c r="AL1219" s="24">
        <f t="shared" si="334"/>
        <v>80</v>
      </c>
      <c r="AM1219" s="24">
        <f t="shared" si="334"/>
        <v>30</v>
      </c>
    </row>
    <row r="1220" spans="31:39">
      <c r="AE1220" s="24">
        <f t="shared" si="335"/>
        <v>34</v>
      </c>
      <c r="AF1220" s="24">
        <f t="shared" ref="AF1220:AF1283" si="338">VLOOKUP(AE1220,$Z$3:$AC$57,MATCH(AF$3,$Z$3:$AC$3,0),FALSE)</f>
        <v>2340</v>
      </c>
      <c r="AG1220" s="24" t="str">
        <f t="shared" si="336"/>
        <v>T2</v>
      </c>
      <c r="AH1220" s="24">
        <f t="shared" si="332"/>
        <v>45</v>
      </c>
      <c r="AI1220" s="24">
        <f t="shared" si="337"/>
        <v>2</v>
      </c>
      <c r="AJ1220" s="24">
        <f t="shared" ref="AJ1220:AJ1283" si="339">VLOOKUP(AE1220,$Z$3:$AC$57,MATCH(AJ$3,$Z$3:$AC$3,0),FALSE)</f>
        <v>100</v>
      </c>
      <c r="AK1220" s="24">
        <f t="shared" si="333"/>
        <v>50</v>
      </c>
      <c r="AL1220" s="24">
        <f t="shared" si="334"/>
        <v>120</v>
      </c>
      <c r="AM1220" s="24">
        <f t="shared" si="334"/>
        <v>300</v>
      </c>
    </row>
    <row r="1221" spans="31:39">
      <c r="AE1221" s="24">
        <f t="shared" si="335"/>
        <v>34</v>
      </c>
      <c r="AF1221" s="24">
        <f t="shared" si="338"/>
        <v>2340</v>
      </c>
      <c r="AG1221" s="24" t="str">
        <f t="shared" si="336"/>
        <v>T2</v>
      </c>
      <c r="AH1221" s="24">
        <f t="shared" ref="AH1221:AH1284" si="340">VLOOKUP(VLOOKUP(AG1221,$B$3:$D$6,3,FALSE),$F$3:$G$9,2,FALSE)</f>
        <v>45</v>
      </c>
      <c r="AI1221" s="24">
        <f t="shared" si="337"/>
        <v>3</v>
      </c>
      <c r="AJ1221" s="24">
        <f t="shared" si="339"/>
        <v>100</v>
      </c>
      <c r="AK1221" s="24">
        <f t="shared" ref="AK1221:AK1284" si="341">VLOOKUP(AI1221,$T$3:$X$63,MATCH("累计属性",$T$3:$X$3,0),FALSE)</f>
        <v>75</v>
      </c>
      <c r="AL1221" s="24">
        <f t="shared" ref="AL1221:AM1284" si="342">VLOOKUP($AI1221,$T$3:$X$63,MATCH(AL$3,$T$3:$X$3,0),FALSE)</f>
        <v>150</v>
      </c>
      <c r="AM1221" s="24">
        <f t="shared" si="342"/>
        <v>570</v>
      </c>
    </row>
    <row r="1222" spans="31:39">
      <c r="AE1222" s="24">
        <f t="shared" ref="AE1222:AE1285" si="343">IF(AH1221=AI1221,AE1221+1,AE1221)</f>
        <v>34</v>
      </c>
      <c r="AF1222" s="24">
        <f t="shared" si="338"/>
        <v>2340</v>
      </c>
      <c r="AG1222" s="24" t="str">
        <f t="shared" ref="AG1222:AG1285" si="344">"T"&amp;LEFT(AF1222,1)</f>
        <v>T2</v>
      </c>
      <c r="AH1222" s="24">
        <f t="shared" si="340"/>
        <v>45</v>
      </c>
      <c r="AI1222" s="24">
        <f t="shared" ref="AI1222:AI1285" si="345">IF(AH1221=AI1221,1,AI1221+1)</f>
        <v>4</v>
      </c>
      <c r="AJ1222" s="24">
        <f t="shared" si="339"/>
        <v>100</v>
      </c>
      <c r="AK1222" s="24">
        <f t="shared" si="341"/>
        <v>100</v>
      </c>
      <c r="AL1222" s="24">
        <f t="shared" si="342"/>
        <v>190</v>
      </c>
      <c r="AM1222" s="24">
        <f t="shared" si="342"/>
        <v>870</v>
      </c>
    </row>
    <row r="1223" spans="31:39">
      <c r="AE1223" s="24">
        <f t="shared" si="343"/>
        <v>34</v>
      </c>
      <c r="AF1223" s="24">
        <f t="shared" si="338"/>
        <v>2340</v>
      </c>
      <c r="AG1223" s="24" t="str">
        <f t="shared" si="344"/>
        <v>T2</v>
      </c>
      <c r="AH1223" s="24">
        <f t="shared" si="340"/>
        <v>45</v>
      </c>
      <c r="AI1223" s="24">
        <f t="shared" si="345"/>
        <v>5</v>
      </c>
      <c r="AJ1223" s="24">
        <f t="shared" si="339"/>
        <v>100</v>
      </c>
      <c r="AK1223" s="24">
        <f t="shared" si="341"/>
        <v>125</v>
      </c>
      <c r="AL1223" s="24">
        <f t="shared" si="342"/>
        <v>230</v>
      </c>
      <c r="AM1223" s="24">
        <f t="shared" si="342"/>
        <v>1140</v>
      </c>
    </row>
    <row r="1224" spans="31:39">
      <c r="AE1224" s="24">
        <f t="shared" si="343"/>
        <v>34</v>
      </c>
      <c r="AF1224" s="24">
        <f t="shared" si="338"/>
        <v>2340</v>
      </c>
      <c r="AG1224" s="24" t="str">
        <f t="shared" si="344"/>
        <v>T2</v>
      </c>
      <c r="AH1224" s="24">
        <f t="shared" si="340"/>
        <v>45</v>
      </c>
      <c r="AI1224" s="24">
        <f t="shared" si="345"/>
        <v>6</v>
      </c>
      <c r="AJ1224" s="24">
        <f t="shared" si="339"/>
        <v>100</v>
      </c>
      <c r="AK1224" s="24">
        <f t="shared" si="341"/>
        <v>170</v>
      </c>
      <c r="AL1224" s="24">
        <f t="shared" si="342"/>
        <v>350</v>
      </c>
      <c r="AM1224" s="24">
        <f t="shared" si="342"/>
        <v>960</v>
      </c>
    </row>
    <row r="1225" spans="31:39">
      <c r="AE1225" s="24">
        <f t="shared" si="343"/>
        <v>34</v>
      </c>
      <c r="AF1225" s="24">
        <f t="shared" si="338"/>
        <v>2340</v>
      </c>
      <c r="AG1225" s="24" t="str">
        <f t="shared" si="344"/>
        <v>T2</v>
      </c>
      <c r="AH1225" s="24">
        <f t="shared" si="340"/>
        <v>45</v>
      </c>
      <c r="AI1225" s="24">
        <f t="shared" si="345"/>
        <v>7</v>
      </c>
      <c r="AJ1225" s="24">
        <f t="shared" si="339"/>
        <v>100</v>
      </c>
      <c r="AK1225" s="24">
        <f t="shared" si="341"/>
        <v>215</v>
      </c>
      <c r="AL1225" s="24">
        <f t="shared" si="342"/>
        <v>550</v>
      </c>
      <c r="AM1225" s="24">
        <f t="shared" si="342"/>
        <v>1470</v>
      </c>
    </row>
    <row r="1226" spans="31:39">
      <c r="AE1226" s="24">
        <f t="shared" si="343"/>
        <v>34</v>
      </c>
      <c r="AF1226" s="24">
        <f t="shared" si="338"/>
        <v>2340</v>
      </c>
      <c r="AG1226" s="24" t="str">
        <f t="shared" si="344"/>
        <v>T2</v>
      </c>
      <c r="AH1226" s="24">
        <f t="shared" si="340"/>
        <v>45</v>
      </c>
      <c r="AI1226" s="24">
        <f t="shared" si="345"/>
        <v>8</v>
      </c>
      <c r="AJ1226" s="24">
        <f t="shared" si="339"/>
        <v>100</v>
      </c>
      <c r="AK1226" s="24">
        <f t="shared" si="341"/>
        <v>260</v>
      </c>
      <c r="AL1226" s="24">
        <f t="shared" si="342"/>
        <v>700</v>
      </c>
      <c r="AM1226" s="24">
        <f t="shared" si="342"/>
        <v>1950</v>
      </c>
    </row>
    <row r="1227" spans="31:39">
      <c r="AE1227" s="24">
        <f t="shared" si="343"/>
        <v>34</v>
      </c>
      <c r="AF1227" s="24">
        <f t="shared" si="338"/>
        <v>2340</v>
      </c>
      <c r="AG1227" s="24" t="str">
        <f t="shared" si="344"/>
        <v>T2</v>
      </c>
      <c r="AH1227" s="24">
        <f t="shared" si="340"/>
        <v>45</v>
      </c>
      <c r="AI1227" s="24">
        <f t="shared" si="345"/>
        <v>9</v>
      </c>
      <c r="AJ1227" s="24">
        <f t="shared" si="339"/>
        <v>100</v>
      </c>
      <c r="AK1227" s="24">
        <f t="shared" si="341"/>
        <v>305</v>
      </c>
      <c r="AL1227" s="24">
        <f t="shared" si="342"/>
        <v>900</v>
      </c>
      <c r="AM1227" s="24">
        <f t="shared" si="342"/>
        <v>2430</v>
      </c>
    </row>
    <row r="1228" spans="31:39">
      <c r="AE1228" s="24">
        <f t="shared" si="343"/>
        <v>34</v>
      </c>
      <c r="AF1228" s="24">
        <f t="shared" si="338"/>
        <v>2340</v>
      </c>
      <c r="AG1228" s="24" t="str">
        <f t="shared" si="344"/>
        <v>T2</v>
      </c>
      <c r="AH1228" s="24">
        <f t="shared" si="340"/>
        <v>45</v>
      </c>
      <c r="AI1228" s="24">
        <f t="shared" si="345"/>
        <v>10</v>
      </c>
      <c r="AJ1228" s="24">
        <f t="shared" si="339"/>
        <v>100</v>
      </c>
      <c r="AK1228" s="24">
        <f t="shared" si="341"/>
        <v>350</v>
      </c>
      <c r="AL1228" s="24">
        <f t="shared" si="342"/>
        <v>1100</v>
      </c>
      <c r="AM1228" s="24">
        <f t="shared" si="342"/>
        <v>2910</v>
      </c>
    </row>
    <row r="1229" spans="31:39">
      <c r="AE1229" s="24">
        <f t="shared" si="343"/>
        <v>34</v>
      </c>
      <c r="AF1229" s="24">
        <f t="shared" si="338"/>
        <v>2340</v>
      </c>
      <c r="AG1229" s="24" t="str">
        <f t="shared" si="344"/>
        <v>T2</v>
      </c>
      <c r="AH1229" s="24">
        <f t="shared" si="340"/>
        <v>45</v>
      </c>
      <c r="AI1229" s="24">
        <f t="shared" si="345"/>
        <v>11</v>
      </c>
      <c r="AJ1229" s="24">
        <f t="shared" si="339"/>
        <v>100</v>
      </c>
      <c r="AK1229" s="24">
        <f t="shared" si="341"/>
        <v>415</v>
      </c>
      <c r="AL1229" s="24">
        <f t="shared" si="342"/>
        <v>200</v>
      </c>
      <c r="AM1229" s="24">
        <f t="shared" si="342"/>
        <v>390</v>
      </c>
    </row>
    <row r="1230" spans="31:39">
      <c r="AE1230" s="24">
        <f t="shared" si="343"/>
        <v>34</v>
      </c>
      <c r="AF1230" s="24">
        <f t="shared" si="338"/>
        <v>2340</v>
      </c>
      <c r="AG1230" s="24" t="str">
        <f t="shared" si="344"/>
        <v>T2</v>
      </c>
      <c r="AH1230" s="24">
        <f t="shared" si="340"/>
        <v>45</v>
      </c>
      <c r="AI1230" s="24">
        <f t="shared" si="345"/>
        <v>12</v>
      </c>
      <c r="AJ1230" s="24">
        <f t="shared" si="339"/>
        <v>100</v>
      </c>
      <c r="AK1230" s="24">
        <f t="shared" si="341"/>
        <v>480</v>
      </c>
      <c r="AL1230" s="24">
        <f t="shared" si="342"/>
        <v>650</v>
      </c>
      <c r="AM1230" s="24">
        <f t="shared" si="342"/>
        <v>1170</v>
      </c>
    </row>
    <row r="1231" spans="31:39">
      <c r="AE1231" s="24">
        <f t="shared" si="343"/>
        <v>34</v>
      </c>
      <c r="AF1231" s="24">
        <f t="shared" si="338"/>
        <v>2340</v>
      </c>
      <c r="AG1231" s="24" t="str">
        <f t="shared" si="344"/>
        <v>T2</v>
      </c>
      <c r="AH1231" s="24">
        <f t="shared" si="340"/>
        <v>45</v>
      </c>
      <c r="AI1231" s="24">
        <f t="shared" si="345"/>
        <v>13</v>
      </c>
      <c r="AJ1231" s="24">
        <f t="shared" si="339"/>
        <v>100</v>
      </c>
      <c r="AK1231" s="24">
        <f t="shared" si="341"/>
        <v>545</v>
      </c>
      <c r="AL1231" s="24">
        <f t="shared" si="342"/>
        <v>1100</v>
      </c>
      <c r="AM1231" s="24">
        <f t="shared" si="342"/>
        <v>1980</v>
      </c>
    </row>
    <row r="1232" spans="31:39">
      <c r="AE1232" s="24">
        <f t="shared" si="343"/>
        <v>34</v>
      </c>
      <c r="AF1232" s="24">
        <f t="shared" si="338"/>
        <v>2340</v>
      </c>
      <c r="AG1232" s="24" t="str">
        <f t="shared" si="344"/>
        <v>T2</v>
      </c>
      <c r="AH1232" s="24">
        <f t="shared" si="340"/>
        <v>45</v>
      </c>
      <c r="AI1232" s="24">
        <f t="shared" si="345"/>
        <v>14</v>
      </c>
      <c r="AJ1232" s="24">
        <f t="shared" si="339"/>
        <v>100</v>
      </c>
      <c r="AK1232" s="24">
        <f t="shared" si="341"/>
        <v>610</v>
      </c>
      <c r="AL1232" s="24">
        <f t="shared" si="342"/>
        <v>1550</v>
      </c>
      <c r="AM1232" s="24">
        <f t="shared" si="342"/>
        <v>2760</v>
      </c>
    </row>
    <row r="1233" spans="31:39">
      <c r="AE1233" s="24">
        <f t="shared" si="343"/>
        <v>34</v>
      </c>
      <c r="AF1233" s="24">
        <f t="shared" si="338"/>
        <v>2340</v>
      </c>
      <c r="AG1233" s="24" t="str">
        <f t="shared" si="344"/>
        <v>T2</v>
      </c>
      <c r="AH1233" s="24">
        <f t="shared" si="340"/>
        <v>45</v>
      </c>
      <c r="AI1233" s="24">
        <f t="shared" si="345"/>
        <v>15</v>
      </c>
      <c r="AJ1233" s="24">
        <f t="shared" si="339"/>
        <v>100</v>
      </c>
      <c r="AK1233" s="24">
        <f t="shared" si="341"/>
        <v>675</v>
      </c>
      <c r="AL1233" s="24">
        <f t="shared" si="342"/>
        <v>1950</v>
      </c>
      <c r="AM1233" s="24">
        <f t="shared" si="342"/>
        <v>3540</v>
      </c>
    </row>
    <row r="1234" spans="31:39">
      <c r="AE1234" s="24">
        <f t="shared" si="343"/>
        <v>34</v>
      </c>
      <c r="AF1234" s="24">
        <f t="shared" si="338"/>
        <v>2340</v>
      </c>
      <c r="AG1234" s="24" t="str">
        <f t="shared" si="344"/>
        <v>T2</v>
      </c>
      <c r="AH1234" s="24">
        <f t="shared" si="340"/>
        <v>45</v>
      </c>
      <c r="AI1234" s="24">
        <f t="shared" si="345"/>
        <v>16</v>
      </c>
      <c r="AJ1234" s="24">
        <f t="shared" si="339"/>
        <v>100</v>
      </c>
      <c r="AK1234" s="24">
        <f t="shared" si="341"/>
        <v>740</v>
      </c>
      <c r="AL1234" s="24">
        <f t="shared" si="342"/>
        <v>2400</v>
      </c>
      <c r="AM1234" s="24">
        <f t="shared" si="342"/>
        <v>4350</v>
      </c>
    </row>
    <row r="1235" spans="31:39">
      <c r="AE1235" s="24">
        <f t="shared" si="343"/>
        <v>34</v>
      </c>
      <c r="AF1235" s="24">
        <f t="shared" si="338"/>
        <v>2340</v>
      </c>
      <c r="AG1235" s="24" t="str">
        <f t="shared" si="344"/>
        <v>T2</v>
      </c>
      <c r="AH1235" s="24">
        <f t="shared" si="340"/>
        <v>45</v>
      </c>
      <c r="AI1235" s="24">
        <f t="shared" si="345"/>
        <v>17</v>
      </c>
      <c r="AJ1235" s="24">
        <f t="shared" si="339"/>
        <v>100</v>
      </c>
      <c r="AK1235" s="24">
        <f t="shared" si="341"/>
        <v>805</v>
      </c>
      <c r="AL1235" s="24">
        <f t="shared" si="342"/>
        <v>2850</v>
      </c>
      <c r="AM1235" s="24">
        <f t="shared" si="342"/>
        <v>5130</v>
      </c>
    </row>
    <row r="1236" spans="31:39">
      <c r="AE1236" s="24">
        <f t="shared" si="343"/>
        <v>34</v>
      </c>
      <c r="AF1236" s="24">
        <f t="shared" si="338"/>
        <v>2340</v>
      </c>
      <c r="AG1236" s="24" t="str">
        <f t="shared" si="344"/>
        <v>T2</v>
      </c>
      <c r="AH1236" s="24">
        <f t="shared" si="340"/>
        <v>45</v>
      </c>
      <c r="AI1236" s="24">
        <f t="shared" si="345"/>
        <v>18</v>
      </c>
      <c r="AJ1236" s="24">
        <f t="shared" si="339"/>
        <v>100</v>
      </c>
      <c r="AK1236" s="24">
        <f t="shared" si="341"/>
        <v>870</v>
      </c>
      <c r="AL1236" s="24">
        <f t="shared" si="342"/>
        <v>3300</v>
      </c>
      <c r="AM1236" s="24">
        <f t="shared" si="342"/>
        <v>5910</v>
      </c>
    </row>
    <row r="1237" spans="31:39">
      <c r="AE1237" s="24">
        <f t="shared" si="343"/>
        <v>34</v>
      </c>
      <c r="AF1237" s="24">
        <f t="shared" si="338"/>
        <v>2340</v>
      </c>
      <c r="AG1237" s="24" t="str">
        <f t="shared" si="344"/>
        <v>T2</v>
      </c>
      <c r="AH1237" s="24">
        <f t="shared" si="340"/>
        <v>45</v>
      </c>
      <c r="AI1237" s="24">
        <f t="shared" si="345"/>
        <v>19</v>
      </c>
      <c r="AJ1237" s="24">
        <f t="shared" si="339"/>
        <v>100</v>
      </c>
      <c r="AK1237" s="24">
        <f t="shared" si="341"/>
        <v>935</v>
      </c>
      <c r="AL1237" s="24">
        <f t="shared" si="342"/>
        <v>3700</v>
      </c>
      <c r="AM1237" s="24">
        <f t="shared" si="342"/>
        <v>6720</v>
      </c>
    </row>
    <row r="1238" spans="31:39">
      <c r="AE1238" s="24">
        <f t="shared" si="343"/>
        <v>34</v>
      </c>
      <c r="AF1238" s="24">
        <f t="shared" si="338"/>
        <v>2340</v>
      </c>
      <c r="AG1238" s="24" t="str">
        <f t="shared" si="344"/>
        <v>T2</v>
      </c>
      <c r="AH1238" s="24">
        <f t="shared" si="340"/>
        <v>45</v>
      </c>
      <c r="AI1238" s="24">
        <f t="shared" si="345"/>
        <v>20</v>
      </c>
      <c r="AJ1238" s="24">
        <f t="shared" si="339"/>
        <v>100</v>
      </c>
      <c r="AK1238" s="24">
        <f t="shared" si="341"/>
        <v>1000</v>
      </c>
      <c r="AL1238" s="24">
        <f t="shared" si="342"/>
        <v>4200</v>
      </c>
      <c r="AM1238" s="24">
        <f t="shared" si="342"/>
        <v>7500</v>
      </c>
    </row>
    <row r="1239" spans="31:39">
      <c r="AE1239" s="24">
        <f t="shared" si="343"/>
        <v>34</v>
      </c>
      <c r="AF1239" s="24">
        <f t="shared" si="338"/>
        <v>2340</v>
      </c>
      <c r="AG1239" s="24" t="str">
        <f t="shared" si="344"/>
        <v>T2</v>
      </c>
      <c r="AH1239" s="24">
        <f t="shared" si="340"/>
        <v>45</v>
      </c>
      <c r="AI1239" s="24">
        <f t="shared" si="345"/>
        <v>21</v>
      </c>
      <c r="AJ1239" s="24">
        <f t="shared" si="339"/>
        <v>100</v>
      </c>
      <c r="AK1239" s="24">
        <f t="shared" si="341"/>
        <v>1110</v>
      </c>
      <c r="AL1239" s="24">
        <f t="shared" si="342"/>
        <v>1600</v>
      </c>
      <c r="AM1239" s="24">
        <f t="shared" si="342"/>
        <v>1800</v>
      </c>
    </row>
    <row r="1240" spans="31:39">
      <c r="AE1240" s="24">
        <f t="shared" si="343"/>
        <v>34</v>
      </c>
      <c r="AF1240" s="24">
        <f t="shared" si="338"/>
        <v>2340</v>
      </c>
      <c r="AG1240" s="24" t="str">
        <f t="shared" si="344"/>
        <v>T2</v>
      </c>
      <c r="AH1240" s="24">
        <f t="shared" si="340"/>
        <v>45</v>
      </c>
      <c r="AI1240" s="24">
        <f t="shared" si="345"/>
        <v>22</v>
      </c>
      <c r="AJ1240" s="24">
        <f t="shared" si="339"/>
        <v>100</v>
      </c>
      <c r="AK1240" s="24">
        <f t="shared" si="341"/>
        <v>1220</v>
      </c>
      <c r="AL1240" s="24">
        <f t="shared" si="342"/>
        <v>4900</v>
      </c>
      <c r="AM1240" s="24">
        <f t="shared" si="342"/>
        <v>5430</v>
      </c>
    </row>
    <row r="1241" spans="31:39">
      <c r="AE1241" s="24">
        <f t="shared" si="343"/>
        <v>34</v>
      </c>
      <c r="AF1241" s="24">
        <f t="shared" si="338"/>
        <v>2340</v>
      </c>
      <c r="AG1241" s="24" t="str">
        <f t="shared" si="344"/>
        <v>T2</v>
      </c>
      <c r="AH1241" s="24">
        <f t="shared" si="340"/>
        <v>45</v>
      </c>
      <c r="AI1241" s="24">
        <f t="shared" si="345"/>
        <v>23</v>
      </c>
      <c r="AJ1241" s="24">
        <f t="shared" si="339"/>
        <v>100</v>
      </c>
      <c r="AK1241" s="24">
        <f t="shared" si="341"/>
        <v>1330</v>
      </c>
      <c r="AL1241" s="24">
        <f t="shared" si="342"/>
        <v>8000</v>
      </c>
      <c r="AM1241" s="24">
        <f t="shared" si="342"/>
        <v>9060</v>
      </c>
    </row>
    <row r="1242" spans="31:39">
      <c r="AE1242" s="24">
        <f t="shared" si="343"/>
        <v>34</v>
      </c>
      <c r="AF1242" s="24">
        <f t="shared" si="338"/>
        <v>2340</v>
      </c>
      <c r="AG1242" s="24" t="str">
        <f t="shared" si="344"/>
        <v>T2</v>
      </c>
      <c r="AH1242" s="24">
        <f t="shared" si="340"/>
        <v>45</v>
      </c>
      <c r="AI1242" s="24">
        <f t="shared" si="345"/>
        <v>24</v>
      </c>
      <c r="AJ1242" s="24">
        <f t="shared" si="339"/>
        <v>100</v>
      </c>
      <c r="AK1242" s="24">
        <f t="shared" si="341"/>
        <v>1440</v>
      </c>
      <c r="AL1242" s="24">
        <f t="shared" si="342"/>
        <v>11400</v>
      </c>
      <c r="AM1242" s="24">
        <f t="shared" si="342"/>
        <v>12660</v>
      </c>
    </row>
    <row r="1243" spans="31:39">
      <c r="AE1243" s="24">
        <f t="shared" si="343"/>
        <v>34</v>
      </c>
      <c r="AF1243" s="24">
        <f t="shared" si="338"/>
        <v>2340</v>
      </c>
      <c r="AG1243" s="24" t="str">
        <f t="shared" si="344"/>
        <v>T2</v>
      </c>
      <c r="AH1243" s="24">
        <f t="shared" si="340"/>
        <v>45</v>
      </c>
      <c r="AI1243" s="24">
        <f t="shared" si="345"/>
        <v>25</v>
      </c>
      <c r="AJ1243" s="24">
        <f t="shared" si="339"/>
        <v>100</v>
      </c>
      <c r="AK1243" s="24">
        <f t="shared" si="341"/>
        <v>1550</v>
      </c>
      <c r="AL1243" s="24">
        <f t="shared" si="342"/>
        <v>14600</v>
      </c>
      <c r="AM1243" s="24">
        <f t="shared" si="342"/>
        <v>16290</v>
      </c>
    </row>
    <row r="1244" spans="31:39">
      <c r="AE1244" s="24">
        <f t="shared" si="343"/>
        <v>34</v>
      </c>
      <c r="AF1244" s="24">
        <f t="shared" si="338"/>
        <v>2340</v>
      </c>
      <c r="AG1244" s="24" t="str">
        <f t="shared" si="344"/>
        <v>T2</v>
      </c>
      <c r="AH1244" s="24">
        <f t="shared" si="340"/>
        <v>45</v>
      </c>
      <c r="AI1244" s="24">
        <f t="shared" si="345"/>
        <v>26</v>
      </c>
      <c r="AJ1244" s="24">
        <f t="shared" si="339"/>
        <v>100</v>
      </c>
      <c r="AK1244" s="24">
        <f t="shared" si="341"/>
        <v>1660</v>
      </c>
      <c r="AL1244" s="24">
        <f t="shared" si="342"/>
        <v>17800</v>
      </c>
      <c r="AM1244" s="24">
        <f t="shared" si="342"/>
        <v>19920</v>
      </c>
    </row>
    <row r="1245" spans="31:39">
      <c r="AE1245" s="24">
        <f t="shared" si="343"/>
        <v>34</v>
      </c>
      <c r="AF1245" s="24">
        <f t="shared" si="338"/>
        <v>2340</v>
      </c>
      <c r="AG1245" s="24" t="str">
        <f t="shared" si="344"/>
        <v>T2</v>
      </c>
      <c r="AH1245" s="24">
        <f t="shared" si="340"/>
        <v>45</v>
      </c>
      <c r="AI1245" s="24">
        <f t="shared" si="345"/>
        <v>27</v>
      </c>
      <c r="AJ1245" s="24">
        <f t="shared" si="339"/>
        <v>100</v>
      </c>
      <c r="AK1245" s="24">
        <f t="shared" si="341"/>
        <v>1770</v>
      </c>
      <c r="AL1245" s="24">
        <f t="shared" si="342"/>
        <v>21000</v>
      </c>
      <c r="AM1245" s="24">
        <f t="shared" si="342"/>
        <v>23520</v>
      </c>
    </row>
    <row r="1246" spans="31:39">
      <c r="AE1246" s="24">
        <f t="shared" si="343"/>
        <v>34</v>
      </c>
      <c r="AF1246" s="24">
        <f t="shared" si="338"/>
        <v>2340</v>
      </c>
      <c r="AG1246" s="24" t="str">
        <f t="shared" si="344"/>
        <v>T2</v>
      </c>
      <c r="AH1246" s="24">
        <f t="shared" si="340"/>
        <v>45</v>
      </c>
      <c r="AI1246" s="24">
        <f t="shared" si="345"/>
        <v>28</v>
      </c>
      <c r="AJ1246" s="24">
        <f t="shared" si="339"/>
        <v>100</v>
      </c>
      <c r="AK1246" s="24">
        <f t="shared" si="341"/>
        <v>1880</v>
      </c>
      <c r="AL1246" s="24">
        <f t="shared" si="342"/>
        <v>24500</v>
      </c>
      <c r="AM1246" s="24">
        <f t="shared" si="342"/>
        <v>27150</v>
      </c>
    </row>
    <row r="1247" spans="31:39">
      <c r="AE1247" s="24">
        <f t="shared" si="343"/>
        <v>34</v>
      </c>
      <c r="AF1247" s="24">
        <f t="shared" si="338"/>
        <v>2340</v>
      </c>
      <c r="AG1247" s="24" t="str">
        <f t="shared" si="344"/>
        <v>T2</v>
      </c>
      <c r="AH1247" s="24">
        <f t="shared" si="340"/>
        <v>45</v>
      </c>
      <c r="AI1247" s="24">
        <f t="shared" si="345"/>
        <v>29</v>
      </c>
      <c r="AJ1247" s="24">
        <f t="shared" si="339"/>
        <v>100</v>
      </c>
      <c r="AK1247" s="24">
        <f t="shared" si="341"/>
        <v>1990</v>
      </c>
      <c r="AL1247" s="24">
        <f t="shared" si="342"/>
        <v>27500</v>
      </c>
      <c r="AM1247" s="24">
        <f t="shared" si="342"/>
        <v>30750</v>
      </c>
    </row>
    <row r="1248" spans="31:39">
      <c r="AE1248" s="24">
        <f t="shared" si="343"/>
        <v>34</v>
      </c>
      <c r="AF1248" s="24">
        <f t="shared" si="338"/>
        <v>2340</v>
      </c>
      <c r="AG1248" s="24" t="str">
        <f t="shared" si="344"/>
        <v>T2</v>
      </c>
      <c r="AH1248" s="24">
        <f t="shared" si="340"/>
        <v>45</v>
      </c>
      <c r="AI1248" s="24">
        <f t="shared" si="345"/>
        <v>30</v>
      </c>
      <c r="AJ1248" s="24">
        <f t="shared" si="339"/>
        <v>100</v>
      </c>
      <c r="AK1248" s="24">
        <f t="shared" si="341"/>
        <v>2100</v>
      </c>
      <c r="AL1248" s="24">
        <f t="shared" si="342"/>
        <v>31000</v>
      </c>
      <c r="AM1248" s="24">
        <f t="shared" si="342"/>
        <v>34380</v>
      </c>
    </row>
    <row r="1249" spans="31:39">
      <c r="AE1249" s="24">
        <f t="shared" si="343"/>
        <v>34</v>
      </c>
      <c r="AF1249" s="24">
        <f t="shared" si="338"/>
        <v>2340</v>
      </c>
      <c r="AG1249" s="24" t="str">
        <f t="shared" si="344"/>
        <v>T2</v>
      </c>
      <c r="AH1249" s="24">
        <f t="shared" si="340"/>
        <v>45</v>
      </c>
      <c r="AI1249" s="24">
        <f t="shared" si="345"/>
        <v>31</v>
      </c>
      <c r="AJ1249" s="24">
        <f t="shared" si="339"/>
        <v>100</v>
      </c>
      <c r="AK1249" s="24">
        <f t="shared" si="341"/>
        <v>2245</v>
      </c>
      <c r="AL1249" s="24">
        <f t="shared" si="342"/>
        <v>25500</v>
      </c>
      <c r="AM1249" s="24">
        <f t="shared" si="342"/>
        <v>15780</v>
      </c>
    </row>
    <row r="1250" spans="31:39">
      <c r="AE1250" s="24">
        <f t="shared" si="343"/>
        <v>34</v>
      </c>
      <c r="AF1250" s="24">
        <f t="shared" si="338"/>
        <v>2340</v>
      </c>
      <c r="AG1250" s="24" t="str">
        <f t="shared" si="344"/>
        <v>T2</v>
      </c>
      <c r="AH1250" s="24">
        <f t="shared" si="340"/>
        <v>45</v>
      </c>
      <c r="AI1250" s="24">
        <f t="shared" si="345"/>
        <v>32</v>
      </c>
      <c r="AJ1250" s="24">
        <f t="shared" si="339"/>
        <v>100</v>
      </c>
      <c r="AK1250" s="24">
        <f t="shared" si="341"/>
        <v>2390</v>
      </c>
      <c r="AL1250" s="24">
        <f t="shared" si="342"/>
        <v>35000</v>
      </c>
      <c r="AM1250" s="24">
        <f t="shared" si="342"/>
        <v>21930</v>
      </c>
    </row>
    <row r="1251" spans="31:39">
      <c r="AE1251" s="24">
        <f t="shared" si="343"/>
        <v>34</v>
      </c>
      <c r="AF1251" s="24">
        <f t="shared" si="338"/>
        <v>2340</v>
      </c>
      <c r="AG1251" s="24" t="str">
        <f t="shared" si="344"/>
        <v>T2</v>
      </c>
      <c r="AH1251" s="24">
        <f t="shared" si="340"/>
        <v>45</v>
      </c>
      <c r="AI1251" s="24">
        <f t="shared" si="345"/>
        <v>33</v>
      </c>
      <c r="AJ1251" s="24">
        <f t="shared" si="339"/>
        <v>100</v>
      </c>
      <c r="AK1251" s="24">
        <f t="shared" si="341"/>
        <v>2535</v>
      </c>
      <c r="AL1251" s="24">
        <f t="shared" si="342"/>
        <v>45000</v>
      </c>
      <c r="AM1251" s="24">
        <f t="shared" si="342"/>
        <v>28050</v>
      </c>
    </row>
    <row r="1252" spans="31:39">
      <c r="AE1252" s="24">
        <f t="shared" si="343"/>
        <v>34</v>
      </c>
      <c r="AF1252" s="24">
        <f t="shared" si="338"/>
        <v>2340</v>
      </c>
      <c r="AG1252" s="24" t="str">
        <f t="shared" si="344"/>
        <v>T2</v>
      </c>
      <c r="AH1252" s="24">
        <f t="shared" si="340"/>
        <v>45</v>
      </c>
      <c r="AI1252" s="24">
        <f t="shared" si="345"/>
        <v>34</v>
      </c>
      <c r="AJ1252" s="24">
        <f t="shared" si="339"/>
        <v>100</v>
      </c>
      <c r="AK1252" s="24">
        <f t="shared" si="341"/>
        <v>2680</v>
      </c>
      <c r="AL1252" s="24">
        <f t="shared" si="342"/>
        <v>55000</v>
      </c>
      <c r="AM1252" s="24">
        <f t="shared" si="342"/>
        <v>34200</v>
      </c>
    </row>
    <row r="1253" spans="31:39">
      <c r="AE1253" s="24">
        <f t="shared" si="343"/>
        <v>34</v>
      </c>
      <c r="AF1253" s="24">
        <f t="shared" si="338"/>
        <v>2340</v>
      </c>
      <c r="AG1253" s="24" t="str">
        <f t="shared" si="344"/>
        <v>T2</v>
      </c>
      <c r="AH1253" s="24">
        <f t="shared" si="340"/>
        <v>45</v>
      </c>
      <c r="AI1253" s="24">
        <f t="shared" si="345"/>
        <v>35</v>
      </c>
      <c r="AJ1253" s="24">
        <f t="shared" si="339"/>
        <v>100</v>
      </c>
      <c r="AK1253" s="24">
        <f t="shared" si="341"/>
        <v>2825</v>
      </c>
      <c r="AL1253" s="24">
        <f t="shared" si="342"/>
        <v>64000</v>
      </c>
      <c r="AM1253" s="24">
        <f t="shared" si="342"/>
        <v>40350</v>
      </c>
    </row>
    <row r="1254" spans="31:39">
      <c r="AE1254" s="24">
        <f t="shared" si="343"/>
        <v>34</v>
      </c>
      <c r="AF1254" s="24">
        <f t="shared" si="338"/>
        <v>2340</v>
      </c>
      <c r="AG1254" s="24" t="str">
        <f t="shared" si="344"/>
        <v>T2</v>
      </c>
      <c r="AH1254" s="24">
        <f t="shared" si="340"/>
        <v>45</v>
      </c>
      <c r="AI1254" s="24">
        <f t="shared" si="345"/>
        <v>36</v>
      </c>
      <c r="AJ1254" s="24">
        <f t="shared" si="339"/>
        <v>100</v>
      </c>
      <c r="AK1254" s="24">
        <f t="shared" si="341"/>
        <v>2970</v>
      </c>
      <c r="AL1254" s="24">
        <f t="shared" si="342"/>
        <v>74000</v>
      </c>
      <c r="AM1254" s="24">
        <f t="shared" si="342"/>
        <v>46470</v>
      </c>
    </row>
    <row r="1255" spans="31:39">
      <c r="AE1255" s="24">
        <f t="shared" si="343"/>
        <v>34</v>
      </c>
      <c r="AF1255" s="24">
        <f t="shared" si="338"/>
        <v>2340</v>
      </c>
      <c r="AG1255" s="24" t="str">
        <f t="shared" si="344"/>
        <v>T2</v>
      </c>
      <c r="AH1255" s="24">
        <f t="shared" si="340"/>
        <v>45</v>
      </c>
      <c r="AI1255" s="24">
        <f t="shared" si="345"/>
        <v>37</v>
      </c>
      <c r="AJ1255" s="24">
        <f t="shared" si="339"/>
        <v>100</v>
      </c>
      <c r="AK1255" s="24">
        <f t="shared" si="341"/>
        <v>3115</v>
      </c>
      <c r="AL1255" s="24">
        <f t="shared" si="342"/>
        <v>84000</v>
      </c>
      <c r="AM1255" s="24">
        <f t="shared" si="342"/>
        <v>52620</v>
      </c>
    </row>
    <row r="1256" spans="31:39">
      <c r="AE1256" s="24">
        <f t="shared" si="343"/>
        <v>34</v>
      </c>
      <c r="AF1256" s="24">
        <f t="shared" si="338"/>
        <v>2340</v>
      </c>
      <c r="AG1256" s="24" t="str">
        <f t="shared" si="344"/>
        <v>T2</v>
      </c>
      <c r="AH1256" s="24">
        <f t="shared" si="340"/>
        <v>45</v>
      </c>
      <c r="AI1256" s="24">
        <f t="shared" si="345"/>
        <v>38</v>
      </c>
      <c r="AJ1256" s="24">
        <f t="shared" si="339"/>
        <v>100</v>
      </c>
      <c r="AK1256" s="24">
        <f t="shared" si="341"/>
        <v>3260</v>
      </c>
      <c r="AL1256" s="24">
        <f t="shared" si="342"/>
        <v>94000</v>
      </c>
      <c r="AM1256" s="24">
        <f t="shared" si="342"/>
        <v>58770</v>
      </c>
    </row>
    <row r="1257" spans="31:39">
      <c r="AE1257" s="24">
        <f t="shared" si="343"/>
        <v>34</v>
      </c>
      <c r="AF1257" s="24">
        <f t="shared" si="338"/>
        <v>2340</v>
      </c>
      <c r="AG1257" s="24" t="str">
        <f t="shared" si="344"/>
        <v>T2</v>
      </c>
      <c r="AH1257" s="24">
        <f t="shared" si="340"/>
        <v>45</v>
      </c>
      <c r="AI1257" s="24">
        <f t="shared" si="345"/>
        <v>39</v>
      </c>
      <c r="AJ1257" s="24">
        <f t="shared" si="339"/>
        <v>100</v>
      </c>
      <c r="AK1257" s="24">
        <f t="shared" si="341"/>
        <v>3405</v>
      </c>
      <c r="AL1257" s="24">
        <f t="shared" si="342"/>
        <v>104000</v>
      </c>
      <c r="AM1257" s="24">
        <f t="shared" si="342"/>
        <v>64890</v>
      </c>
    </row>
    <row r="1258" spans="31:39">
      <c r="AE1258" s="24">
        <f t="shared" si="343"/>
        <v>34</v>
      </c>
      <c r="AF1258" s="24">
        <f t="shared" si="338"/>
        <v>2340</v>
      </c>
      <c r="AG1258" s="24" t="str">
        <f t="shared" si="344"/>
        <v>T2</v>
      </c>
      <c r="AH1258" s="24">
        <f t="shared" si="340"/>
        <v>45</v>
      </c>
      <c r="AI1258" s="24">
        <f t="shared" si="345"/>
        <v>40</v>
      </c>
      <c r="AJ1258" s="24">
        <f t="shared" si="339"/>
        <v>100</v>
      </c>
      <c r="AK1258" s="24">
        <f t="shared" si="341"/>
        <v>3550</v>
      </c>
      <c r="AL1258" s="24">
        <f t="shared" si="342"/>
        <v>114000</v>
      </c>
      <c r="AM1258" s="24">
        <f t="shared" si="342"/>
        <v>71040</v>
      </c>
    </row>
    <row r="1259" spans="31:39">
      <c r="AE1259" s="24">
        <f t="shared" si="343"/>
        <v>34</v>
      </c>
      <c r="AF1259" s="24">
        <f t="shared" si="338"/>
        <v>2340</v>
      </c>
      <c r="AG1259" s="24" t="str">
        <f t="shared" si="344"/>
        <v>T2</v>
      </c>
      <c r="AH1259" s="24">
        <f t="shared" si="340"/>
        <v>45</v>
      </c>
      <c r="AI1259" s="24">
        <f t="shared" si="345"/>
        <v>41</v>
      </c>
      <c r="AJ1259" s="24">
        <f t="shared" si="339"/>
        <v>100</v>
      </c>
      <c r="AK1259" s="24">
        <f t="shared" si="341"/>
        <v>3695</v>
      </c>
      <c r="AL1259" s="24">
        <f t="shared" si="342"/>
        <v>125000</v>
      </c>
      <c r="AM1259" s="24">
        <f t="shared" si="342"/>
        <v>77190</v>
      </c>
    </row>
    <row r="1260" spans="31:39">
      <c r="AE1260" s="24">
        <f t="shared" si="343"/>
        <v>34</v>
      </c>
      <c r="AF1260" s="24">
        <f t="shared" si="338"/>
        <v>2340</v>
      </c>
      <c r="AG1260" s="24" t="str">
        <f t="shared" si="344"/>
        <v>T2</v>
      </c>
      <c r="AH1260" s="24">
        <f t="shared" si="340"/>
        <v>45</v>
      </c>
      <c r="AI1260" s="24">
        <f t="shared" si="345"/>
        <v>42</v>
      </c>
      <c r="AJ1260" s="24">
        <f t="shared" si="339"/>
        <v>100</v>
      </c>
      <c r="AK1260" s="24">
        <f t="shared" si="341"/>
        <v>3840</v>
      </c>
      <c r="AL1260" s="24">
        <f t="shared" si="342"/>
        <v>135000</v>
      </c>
      <c r="AM1260" s="24">
        <f t="shared" si="342"/>
        <v>83310</v>
      </c>
    </row>
    <row r="1261" spans="31:39">
      <c r="AE1261" s="24">
        <f t="shared" si="343"/>
        <v>34</v>
      </c>
      <c r="AF1261" s="24">
        <f t="shared" si="338"/>
        <v>2340</v>
      </c>
      <c r="AG1261" s="24" t="str">
        <f t="shared" si="344"/>
        <v>T2</v>
      </c>
      <c r="AH1261" s="24">
        <f t="shared" si="340"/>
        <v>45</v>
      </c>
      <c r="AI1261" s="24">
        <f t="shared" si="345"/>
        <v>43</v>
      </c>
      <c r="AJ1261" s="24">
        <f t="shared" si="339"/>
        <v>100</v>
      </c>
      <c r="AK1261" s="24">
        <f t="shared" si="341"/>
        <v>3985</v>
      </c>
      <c r="AL1261" s="24">
        <f t="shared" si="342"/>
        <v>145000</v>
      </c>
      <c r="AM1261" s="24">
        <f t="shared" si="342"/>
        <v>89460</v>
      </c>
    </row>
    <row r="1262" spans="31:39">
      <c r="AE1262" s="24">
        <f t="shared" si="343"/>
        <v>34</v>
      </c>
      <c r="AF1262" s="24">
        <f t="shared" si="338"/>
        <v>2340</v>
      </c>
      <c r="AG1262" s="24" t="str">
        <f t="shared" si="344"/>
        <v>T2</v>
      </c>
      <c r="AH1262" s="24">
        <f t="shared" si="340"/>
        <v>45</v>
      </c>
      <c r="AI1262" s="24">
        <f t="shared" si="345"/>
        <v>44</v>
      </c>
      <c r="AJ1262" s="24">
        <f t="shared" si="339"/>
        <v>100</v>
      </c>
      <c r="AK1262" s="24">
        <f t="shared" si="341"/>
        <v>4130</v>
      </c>
      <c r="AL1262" s="24">
        <f t="shared" si="342"/>
        <v>155000</v>
      </c>
      <c r="AM1262" s="24">
        <f t="shared" si="342"/>
        <v>95580</v>
      </c>
    </row>
    <row r="1263" spans="31:39">
      <c r="AE1263" s="24">
        <f t="shared" si="343"/>
        <v>34</v>
      </c>
      <c r="AF1263" s="24">
        <f t="shared" si="338"/>
        <v>2340</v>
      </c>
      <c r="AG1263" s="24" t="str">
        <f t="shared" si="344"/>
        <v>T2</v>
      </c>
      <c r="AH1263" s="24">
        <f t="shared" si="340"/>
        <v>45</v>
      </c>
      <c r="AI1263" s="24">
        <f t="shared" si="345"/>
        <v>45</v>
      </c>
      <c r="AJ1263" s="24">
        <f t="shared" si="339"/>
        <v>100</v>
      </c>
      <c r="AK1263" s="24">
        <f t="shared" si="341"/>
        <v>4275</v>
      </c>
      <c r="AL1263" s="24">
        <f t="shared" si="342"/>
        <v>165000</v>
      </c>
      <c r="AM1263" s="24">
        <f t="shared" si="342"/>
        <v>101730</v>
      </c>
    </row>
    <row r="1264" spans="31:39">
      <c r="AE1264" s="24">
        <f t="shared" si="343"/>
        <v>35</v>
      </c>
      <c r="AF1264" s="24">
        <f t="shared" si="338"/>
        <v>2350</v>
      </c>
      <c r="AG1264" s="24" t="str">
        <f t="shared" si="344"/>
        <v>T2</v>
      </c>
      <c r="AH1264" s="24">
        <f t="shared" si="340"/>
        <v>45</v>
      </c>
      <c r="AI1264" s="24">
        <f t="shared" si="345"/>
        <v>1</v>
      </c>
      <c r="AJ1264" s="24">
        <f t="shared" si="339"/>
        <v>102</v>
      </c>
      <c r="AK1264" s="24">
        <f t="shared" si="341"/>
        <v>25</v>
      </c>
      <c r="AL1264" s="24">
        <f t="shared" si="342"/>
        <v>80</v>
      </c>
      <c r="AM1264" s="24">
        <f t="shared" si="342"/>
        <v>30</v>
      </c>
    </row>
    <row r="1265" spans="31:39">
      <c r="AE1265" s="24">
        <f t="shared" si="343"/>
        <v>35</v>
      </c>
      <c r="AF1265" s="24">
        <f t="shared" si="338"/>
        <v>2350</v>
      </c>
      <c r="AG1265" s="24" t="str">
        <f t="shared" si="344"/>
        <v>T2</v>
      </c>
      <c r="AH1265" s="24">
        <f t="shared" si="340"/>
        <v>45</v>
      </c>
      <c r="AI1265" s="24">
        <f t="shared" si="345"/>
        <v>2</v>
      </c>
      <c r="AJ1265" s="24">
        <f t="shared" si="339"/>
        <v>102</v>
      </c>
      <c r="AK1265" s="24">
        <f t="shared" si="341"/>
        <v>50</v>
      </c>
      <c r="AL1265" s="24">
        <f t="shared" si="342"/>
        <v>120</v>
      </c>
      <c r="AM1265" s="24">
        <f t="shared" si="342"/>
        <v>300</v>
      </c>
    </row>
    <row r="1266" spans="31:39">
      <c r="AE1266" s="24">
        <f t="shared" si="343"/>
        <v>35</v>
      </c>
      <c r="AF1266" s="24">
        <f t="shared" si="338"/>
        <v>2350</v>
      </c>
      <c r="AG1266" s="24" t="str">
        <f t="shared" si="344"/>
        <v>T2</v>
      </c>
      <c r="AH1266" s="24">
        <f t="shared" si="340"/>
        <v>45</v>
      </c>
      <c r="AI1266" s="24">
        <f t="shared" si="345"/>
        <v>3</v>
      </c>
      <c r="AJ1266" s="24">
        <f t="shared" si="339"/>
        <v>102</v>
      </c>
      <c r="AK1266" s="24">
        <f t="shared" si="341"/>
        <v>75</v>
      </c>
      <c r="AL1266" s="24">
        <f t="shared" si="342"/>
        <v>150</v>
      </c>
      <c r="AM1266" s="24">
        <f t="shared" si="342"/>
        <v>570</v>
      </c>
    </row>
    <row r="1267" spans="31:39">
      <c r="AE1267" s="24">
        <f t="shared" si="343"/>
        <v>35</v>
      </c>
      <c r="AF1267" s="24">
        <f t="shared" si="338"/>
        <v>2350</v>
      </c>
      <c r="AG1267" s="24" t="str">
        <f t="shared" si="344"/>
        <v>T2</v>
      </c>
      <c r="AH1267" s="24">
        <f t="shared" si="340"/>
        <v>45</v>
      </c>
      <c r="AI1267" s="24">
        <f t="shared" si="345"/>
        <v>4</v>
      </c>
      <c r="AJ1267" s="24">
        <f t="shared" si="339"/>
        <v>102</v>
      </c>
      <c r="AK1267" s="24">
        <f t="shared" si="341"/>
        <v>100</v>
      </c>
      <c r="AL1267" s="24">
        <f t="shared" si="342"/>
        <v>190</v>
      </c>
      <c r="AM1267" s="24">
        <f t="shared" si="342"/>
        <v>870</v>
      </c>
    </row>
    <row r="1268" spans="31:39">
      <c r="AE1268" s="24">
        <f t="shared" si="343"/>
        <v>35</v>
      </c>
      <c r="AF1268" s="24">
        <f t="shared" si="338"/>
        <v>2350</v>
      </c>
      <c r="AG1268" s="24" t="str">
        <f t="shared" si="344"/>
        <v>T2</v>
      </c>
      <c r="AH1268" s="24">
        <f t="shared" si="340"/>
        <v>45</v>
      </c>
      <c r="AI1268" s="24">
        <f t="shared" si="345"/>
        <v>5</v>
      </c>
      <c r="AJ1268" s="24">
        <f t="shared" si="339"/>
        <v>102</v>
      </c>
      <c r="AK1268" s="24">
        <f t="shared" si="341"/>
        <v>125</v>
      </c>
      <c r="AL1268" s="24">
        <f t="shared" si="342"/>
        <v>230</v>
      </c>
      <c r="AM1268" s="24">
        <f t="shared" si="342"/>
        <v>1140</v>
      </c>
    </row>
    <row r="1269" spans="31:39">
      <c r="AE1269" s="24">
        <f t="shared" si="343"/>
        <v>35</v>
      </c>
      <c r="AF1269" s="24">
        <f t="shared" si="338"/>
        <v>2350</v>
      </c>
      <c r="AG1269" s="24" t="str">
        <f t="shared" si="344"/>
        <v>T2</v>
      </c>
      <c r="AH1269" s="24">
        <f t="shared" si="340"/>
        <v>45</v>
      </c>
      <c r="AI1269" s="24">
        <f t="shared" si="345"/>
        <v>6</v>
      </c>
      <c r="AJ1269" s="24">
        <f t="shared" si="339"/>
        <v>102</v>
      </c>
      <c r="AK1269" s="24">
        <f t="shared" si="341"/>
        <v>170</v>
      </c>
      <c r="AL1269" s="24">
        <f t="shared" si="342"/>
        <v>350</v>
      </c>
      <c r="AM1269" s="24">
        <f t="shared" si="342"/>
        <v>960</v>
      </c>
    </row>
    <row r="1270" spans="31:39">
      <c r="AE1270" s="24">
        <f t="shared" si="343"/>
        <v>35</v>
      </c>
      <c r="AF1270" s="24">
        <f t="shared" si="338"/>
        <v>2350</v>
      </c>
      <c r="AG1270" s="24" t="str">
        <f t="shared" si="344"/>
        <v>T2</v>
      </c>
      <c r="AH1270" s="24">
        <f t="shared" si="340"/>
        <v>45</v>
      </c>
      <c r="AI1270" s="24">
        <f t="shared" si="345"/>
        <v>7</v>
      </c>
      <c r="AJ1270" s="24">
        <f t="shared" si="339"/>
        <v>102</v>
      </c>
      <c r="AK1270" s="24">
        <f t="shared" si="341"/>
        <v>215</v>
      </c>
      <c r="AL1270" s="24">
        <f t="shared" si="342"/>
        <v>550</v>
      </c>
      <c r="AM1270" s="24">
        <f t="shared" si="342"/>
        <v>1470</v>
      </c>
    </row>
    <row r="1271" spans="31:39">
      <c r="AE1271" s="24">
        <f t="shared" si="343"/>
        <v>35</v>
      </c>
      <c r="AF1271" s="24">
        <f t="shared" si="338"/>
        <v>2350</v>
      </c>
      <c r="AG1271" s="24" t="str">
        <f t="shared" si="344"/>
        <v>T2</v>
      </c>
      <c r="AH1271" s="24">
        <f t="shared" si="340"/>
        <v>45</v>
      </c>
      <c r="AI1271" s="24">
        <f t="shared" si="345"/>
        <v>8</v>
      </c>
      <c r="AJ1271" s="24">
        <f t="shared" si="339"/>
        <v>102</v>
      </c>
      <c r="AK1271" s="24">
        <f t="shared" si="341"/>
        <v>260</v>
      </c>
      <c r="AL1271" s="24">
        <f t="shared" si="342"/>
        <v>700</v>
      </c>
      <c r="AM1271" s="24">
        <f t="shared" si="342"/>
        <v>1950</v>
      </c>
    </row>
    <row r="1272" spans="31:39">
      <c r="AE1272" s="24">
        <f t="shared" si="343"/>
        <v>35</v>
      </c>
      <c r="AF1272" s="24">
        <f t="shared" si="338"/>
        <v>2350</v>
      </c>
      <c r="AG1272" s="24" t="str">
        <f t="shared" si="344"/>
        <v>T2</v>
      </c>
      <c r="AH1272" s="24">
        <f t="shared" si="340"/>
        <v>45</v>
      </c>
      <c r="AI1272" s="24">
        <f t="shared" si="345"/>
        <v>9</v>
      </c>
      <c r="AJ1272" s="24">
        <f t="shared" si="339"/>
        <v>102</v>
      </c>
      <c r="AK1272" s="24">
        <f t="shared" si="341"/>
        <v>305</v>
      </c>
      <c r="AL1272" s="24">
        <f t="shared" si="342"/>
        <v>900</v>
      </c>
      <c r="AM1272" s="24">
        <f t="shared" si="342"/>
        <v>2430</v>
      </c>
    </row>
    <row r="1273" spans="31:39">
      <c r="AE1273" s="24">
        <f t="shared" si="343"/>
        <v>35</v>
      </c>
      <c r="AF1273" s="24">
        <f t="shared" si="338"/>
        <v>2350</v>
      </c>
      <c r="AG1273" s="24" t="str">
        <f t="shared" si="344"/>
        <v>T2</v>
      </c>
      <c r="AH1273" s="24">
        <f t="shared" si="340"/>
        <v>45</v>
      </c>
      <c r="AI1273" s="24">
        <f t="shared" si="345"/>
        <v>10</v>
      </c>
      <c r="AJ1273" s="24">
        <f t="shared" si="339"/>
        <v>102</v>
      </c>
      <c r="AK1273" s="24">
        <f t="shared" si="341"/>
        <v>350</v>
      </c>
      <c r="AL1273" s="24">
        <f t="shared" si="342"/>
        <v>1100</v>
      </c>
      <c r="AM1273" s="24">
        <f t="shared" si="342"/>
        <v>2910</v>
      </c>
    </row>
    <row r="1274" spans="31:39">
      <c r="AE1274" s="24">
        <f t="shared" si="343"/>
        <v>35</v>
      </c>
      <c r="AF1274" s="24">
        <f t="shared" si="338"/>
        <v>2350</v>
      </c>
      <c r="AG1274" s="24" t="str">
        <f t="shared" si="344"/>
        <v>T2</v>
      </c>
      <c r="AH1274" s="24">
        <f t="shared" si="340"/>
        <v>45</v>
      </c>
      <c r="AI1274" s="24">
        <f t="shared" si="345"/>
        <v>11</v>
      </c>
      <c r="AJ1274" s="24">
        <f t="shared" si="339"/>
        <v>102</v>
      </c>
      <c r="AK1274" s="24">
        <f t="shared" si="341"/>
        <v>415</v>
      </c>
      <c r="AL1274" s="24">
        <f t="shared" si="342"/>
        <v>200</v>
      </c>
      <c r="AM1274" s="24">
        <f t="shared" si="342"/>
        <v>390</v>
      </c>
    </row>
    <row r="1275" spans="31:39">
      <c r="AE1275" s="24">
        <f t="shared" si="343"/>
        <v>35</v>
      </c>
      <c r="AF1275" s="24">
        <f t="shared" si="338"/>
        <v>2350</v>
      </c>
      <c r="AG1275" s="24" t="str">
        <f t="shared" si="344"/>
        <v>T2</v>
      </c>
      <c r="AH1275" s="24">
        <f t="shared" si="340"/>
        <v>45</v>
      </c>
      <c r="AI1275" s="24">
        <f t="shared" si="345"/>
        <v>12</v>
      </c>
      <c r="AJ1275" s="24">
        <f t="shared" si="339"/>
        <v>102</v>
      </c>
      <c r="AK1275" s="24">
        <f t="shared" si="341"/>
        <v>480</v>
      </c>
      <c r="AL1275" s="24">
        <f t="shared" si="342"/>
        <v>650</v>
      </c>
      <c r="AM1275" s="24">
        <f t="shared" si="342"/>
        <v>1170</v>
      </c>
    </row>
    <row r="1276" spans="31:39">
      <c r="AE1276" s="24">
        <f t="shared" si="343"/>
        <v>35</v>
      </c>
      <c r="AF1276" s="24">
        <f t="shared" si="338"/>
        <v>2350</v>
      </c>
      <c r="AG1276" s="24" t="str">
        <f t="shared" si="344"/>
        <v>T2</v>
      </c>
      <c r="AH1276" s="24">
        <f t="shared" si="340"/>
        <v>45</v>
      </c>
      <c r="AI1276" s="24">
        <f t="shared" si="345"/>
        <v>13</v>
      </c>
      <c r="AJ1276" s="24">
        <f t="shared" si="339"/>
        <v>102</v>
      </c>
      <c r="AK1276" s="24">
        <f t="shared" si="341"/>
        <v>545</v>
      </c>
      <c r="AL1276" s="24">
        <f t="shared" si="342"/>
        <v>1100</v>
      </c>
      <c r="AM1276" s="24">
        <f t="shared" si="342"/>
        <v>1980</v>
      </c>
    </row>
    <row r="1277" spans="31:39">
      <c r="AE1277" s="24">
        <f t="shared" si="343"/>
        <v>35</v>
      </c>
      <c r="AF1277" s="24">
        <f t="shared" si="338"/>
        <v>2350</v>
      </c>
      <c r="AG1277" s="24" t="str">
        <f t="shared" si="344"/>
        <v>T2</v>
      </c>
      <c r="AH1277" s="24">
        <f t="shared" si="340"/>
        <v>45</v>
      </c>
      <c r="AI1277" s="24">
        <f t="shared" si="345"/>
        <v>14</v>
      </c>
      <c r="AJ1277" s="24">
        <f t="shared" si="339"/>
        <v>102</v>
      </c>
      <c r="AK1277" s="24">
        <f t="shared" si="341"/>
        <v>610</v>
      </c>
      <c r="AL1277" s="24">
        <f t="shared" si="342"/>
        <v>1550</v>
      </c>
      <c r="AM1277" s="24">
        <f t="shared" si="342"/>
        <v>2760</v>
      </c>
    </row>
    <row r="1278" spans="31:39">
      <c r="AE1278" s="24">
        <f t="shared" si="343"/>
        <v>35</v>
      </c>
      <c r="AF1278" s="24">
        <f t="shared" si="338"/>
        <v>2350</v>
      </c>
      <c r="AG1278" s="24" t="str">
        <f t="shared" si="344"/>
        <v>T2</v>
      </c>
      <c r="AH1278" s="24">
        <f t="shared" si="340"/>
        <v>45</v>
      </c>
      <c r="AI1278" s="24">
        <f t="shared" si="345"/>
        <v>15</v>
      </c>
      <c r="AJ1278" s="24">
        <f t="shared" si="339"/>
        <v>102</v>
      </c>
      <c r="AK1278" s="24">
        <f t="shared" si="341"/>
        <v>675</v>
      </c>
      <c r="AL1278" s="24">
        <f t="shared" si="342"/>
        <v>1950</v>
      </c>
      <c r="AM1278" s="24">
        <f t="shared" si="342"/>
        <v>3540</v>
      </c>
    </row>
    <row r="1279" spans="31:39">
      <c r="AE1279" s="24">
        <f t="shared" si="343"/>
        <v>35</v>
      </c>
      <c r="AF1279" s="24">
        <f t="shared" si="338"/>
        <v>2350</v>
      </c>
      <c r="AG1279" s="24" t="str">
        <f t="shared" si="344"/>
        <v>T2</v>
      </c>
      <c r="AH1279" s="24">
        <f t="shared" si="340"/>
        <v>45</v>
      </c>
      <c r="AI1279" s="24">
        <f t="shared" si="345"/>
        <v>16</v>
      </c>
      <c r="AJ1279" s="24">
        <f t="shared" si="339"/>
        <v>102</v>
      </c>
      <c r="AK1279" s="24">
        <f t="shared" si="341"/>
        <v>740</v>
      </c>
      <c r="AL1279" s="24">
        <f t="shared" si="342"/>
        <v>2400</v>
      </c>
      <c r="AM1279" s="24">
        <f t="shared" si="342"/>
        <v>4350</v>
      </c>
    </row>
    <row r="1280" spans="31:39">
      <c r="AE1280" s="24">
        <f t="shared" si="343"/>
        <v>35</v>
      </c>
      <c r="AF1280" s="24">
        <f t="shared" si="338"/>
        <v>2350</v>
      </c>
      <c r="AG1280" s="24" t="str">
        <f t="shared" si="344"/>
        <v>T2</v>
      </c>
      <c r="AH1280" s="24">
        <f t="shared" si="340"/>
        <v>45</v>
      </c>
      <c r="AI1280" s="24">
        <f t="shared" si="345"/>
        <v>17</v>
      </c>
      <c r="AJ1280" s="24">
        <f t="shared" si="339"/>
        <v>102</v>
      </c>
      <c r="AK1280" s="24">
        <f t="shared" si="341"/>
        <v>805</v>
      </c>
      <c r="AL1280" s="24">
        <f t="shared" si="342"/>
        <v>2850</v>
      </c>
      <c r="AM1280" s="24">
        <f t="shared" si="342"/>
        <v>5130</v>
      </c>
    </row>
    <row r="1281" spans="31:39">
      <c r="AE1281" s="24">
        <f t="shared" si="343"/>
        <v>35</v>
      </c>
      <c r="AF1281" s="24">
        <f t="shared" si="338"/>
        <v>2350</v>
      </c>
      <c r="AG1281" s="24" t="str">
        <f t="shared" si="344"/>
        <v>T2</v>
      </c>
      <c r="AH1281" s="24">
        <f t="shared" si="340"/>
        <v>45</v>
      </c>
      <c r="AI1281" s="24">
        <f t="shared" si="345"/>
        <v>18</v>
      </c>
      <c r="AJ1281" s="24">
        <f t="shared" si="339"/>
        <v>102</v>
      </c>
      <c r="AK1281" s="24">
        <f t="shared" si="341"/>
        <v>870</v>
      </c>
      <c r="AL1281" s="24">
        <f t="shared" si="342"/>
        <v>3300</v>
      </c>
      <c r="AM1281" s="24">
        <f t="shared" si="342"/>
        <v>5910</v>
      </c>
    </row>
    <row r="1282" spans="31:39">
      <c r="AE1282" s="24">
        <f t="shared" si="343"/>
        <v>35</v>
      </c>
      <c r="AF1282" s="24">
        <f t="shared" si="338"/>
        <v>2350</v>
      </c>
      <c r="AG1282" s="24" t="str">
        <f t="shared" si="344"/>
        <v>T2</v>
      </c>
      <c r="AH1282" s="24">
        <f t="shared" si="340"/>
        <v>45</v>
      </c>
      <c r="AI1282" s="24">
        <f t="shared" si="345"/>
        <v>19</v>
      </c>
      <c r="AJ1282" s="24">
        <f t="shared" si="339"/>
        <v>102</v>
      </c>
      <c r="AK1282" s="24">
        <f t="shared" si="341"/>
        <v>935</v>
      </c>
      <c r="AL1282" s="24">
        <f t="shared" si="342"/>
        <v>3700</v>
      </c>
      <c r="AM1282" s="24">
        <f t="shared" si="342"/>
        <v>6720</v>
      </c>
    </row>
    <row r="1283" spans="31:39">
      <c r="AE1283" s="24">
        <f t="shared" si="343"/>
        <v>35</v>
      </c>
      <c r="AF1283" s="24">
        <f t="shared" si="338"/>
        <v>2350</v>
      </c>
      <c r="AG1283" s="24" t="str">
        <f t="shared" si="344"/>
        <v>T2</v>
      </c>
      <c r="AH1283" s="24">
        <f t="shared" si="340"/>
        <v>45</v>
      </c>
      <c r="AI1283" s="24">
        <f t="shared" si="345"/>
        <v>20</v>
      </c>
      <c r="AJ1283" s="24">
        <f t="shared" si="339"/>
        <v>102</v>
      </c>
      <c r="AK1283" s="24">
        <f t="shared" si="341"/>
        <v>1000</v>
      </c>
      <c r="AL1283" s="24">
        <f t="shared" si="342"/>
        <v>4200</v>
      </c>
      <c r="AM1283" s="24">
        <f t="shared" si="342"/>
        <v>7500</v>
      </c>
    </row>
    <row r="1284" spans="31:39">
      <c r="AE1284" s="24">
        <f t="shared" si="343"/>
        <v>35</v>
      </c>
      <c r="AF1284" s="24">
        <f t="shared" ref="AF1284:AF1347" si="346">VLOOKUP(AE1284,$Z$3:$AC$57,MATCH(AF$3,$Z$3:$AC$3,0),FALSE)</f>
        <v>2350</v>
      </c>
      <c r="AG1284" s="24" t="str">
        <f t="shared" si="344"/>
        <v>T2</v>
      </c>
      <c r="AH1284" s="24">
        <f t="shared" si="340"/>
        <v>45</v>
      </c>
      <c r="AI1284" s="24">
        <f t="shared" si="345"/>
        <v>21</v>
      </c>
      <c r="AJ1284" s="24">
        <f t="shared" ref="AJ1284:AJ1347" si="347">VLOOKUP(AE1284,$Z$3:$AC$57,MATCH(AJ$3,$Z$3:$AC$3,0),FALSE)</f>
        <v>102</v>
      </c>
      <c r="AK1284" s="24">
        <f t="shared" si="341"/>
        <v>1110</v>
      </c>
      <c r="AL1284" s="24">
        <f t="shared" si="342"/>
        <v>1600</v>
      </c>
      <c r="AM1284" s="24">
        <f t="shared" si="342"/>
        <v>1800</v>
      </c>
    </row>
    <row r="1285" spans="31:39">
      <c r="AE1285" s="24">
        <f t="shared" si="343"/>
        <v>35</v>
      </c>
      <c r="AF1285" s="24">
        <f t="shared" si="346"/>
        <v>2350</v>
      </c>
      <c r="AG1285" s="24" t="str">
        <f t="shared" si="344"/>
        <v>T2</v>
      </c>
      <c r="AH1285" s="24">
        <f t="shared" ref="AH1285:AH1348" si="348">VLOOKUP(VLOOKUP(AG1285,$B$3:$D$6,3,FALSE),$F$3:$G$9,2,FALSE)</f>
        <v>45</v>
      </c>
      <c r="AI1285" s="24">
        <f t="shared" si="345"/>
        <v>22</v>
      </c>
      <c r="AJ1285" s="24">
        <f t="shared" si="347"/>
        <v>102</v>
      </c>
      <c r="AK1285" s="24">
        <f t="shared" ref="AK1285:AK1348" si="349">VLOOKUP(AI1285,$T$3:$X$63,MATCH("累计属性",$T$3:$X$3,0),FALSE)</f>
        <v>1220</v>
      </c>
      <c r="AL1285" s="24">
        <f t="shared" ref="AL1285:AM1348" si="350">VLOOKUP($AI1285,$T$3:$X$63,MATCH(AL$3,$T$3:$X$3,0),FALSE)</f>
        <v>4900</v>
      </c>
      <c r="AM1285" s="24">
        <f t="shared" si="350"/>
        <v>5430</v>
      </c>
    </row>
    <row r="1286" spans="31:39">
      <c r="AE1286" s="24">
        <f t="shared" ref="AE1286:AE1349" si="351">IF(AH1285=AI1285,AE1285+1,AE1285)</f>
        <v>35</v>
      </c>
      <c r="AF1286" s="24">
        <f t="shared" si="346"/>
        <v>2350</v>
      </c>
      <c r="AG1286" s="24" t="str">
        <f t="shared" ref="AG1286:AG1349" si="352">"T"&amp;LEFT(AF1286,1)</f>
        <v>T2</v>
      </c>
      <c r="AH1286" s="24">
        <f t="shared" si="348"/>
        <v>45</v>
      </c>
      <c r="AI1286" s="24">
        <f t="shared" ref="AI1286:AI1349" si="353">IF(AH1285=AI1285,1,AI1285+1)</f>
        <v>23</v>
      </c>
      <c r="AJ1286" s="24">
        <f t="shared" si="347"/>
        <v>102</v>
      </c>
      <c r="AK1286" s="24">
        <f t="shared" si="349"/>
        <v>1330</v>
      </c>
      <c r="AL1286" s="24">
        <f t="shared" si="350"/>
        <v>8000</v>
      </c>
      <c r="AM1286" s="24">
        <f t="shared" si="350"/>
        <v>9060</v>
      </c>
    </row>
    <row r="1287" spans="31:39">
      <c r="AE1287" s="24">
        <f t="shared" si="351"/>
        <v>35</v>
      </c>
      <c r="AF1287" s="24">
        <f t="shared" si="346"/>
        <v>2350</v>
      </c>
      <c r="AG1287" s="24" t="str">
        <f t="shared" si="352"/>
        <v>T2</v>
      </c>
      <c r="AH1287" s="24">
        <f t="shared" si="348"/>
        <v>45</v>
      </c>
      <c r="AI1287" s="24">
        <f t="shared" si="353"/>
        <v>24</v>
      </c>
      <c r="AJ1287" s="24">
        <f t="shared" si="347"/>
        <v>102</v>
      </c>
      <c r="AK1287" s="24">
        <f t="shared" si="349"/>
        <v>1440</v>
      </c>
      <c r="AL1287" s="24">
        <f t="shared" si="350"/>
        <v>11400</v>
      </c>
      <c r="AM1287" s="24">
        <f t="shared" si="350"/>
        <v>12660</v>
      </c>
    </row>
    <row r="1288" spans="31:39">
      <c r="AE1288" s="24">
        <f t="shared" si="351"/>
        <v>35</v>
      </c>
      <c r="AF1288" s="24">
        <f t="shared" si="346"/>
        <v>2350</v>
      </c>
      <c r="AG1288" s="24" t="str">
        <f t="shared" si="352"/>
        <v>T2</v>
      </c>
      <c r="AH1288" s="24">
        <f t="shared" si="348"/>
        <v>45</v>
      </c>
      <c r="AI1288" s="24">
        <f t="shared" si="353"/>
        <v>25</v>
      </c>
      <c r="AJ1288" s="24">
        <f t="shared" si="347"/>
        <v>102</v>
      </c>
      <c r="AK1288" s="24">
        <f t="shared" si="349"/>
        <v>1550</v>
      </c>
      <c r="AL1288" s="24">
        <f t="shared" si="350"/>
        <v>14600</v>
      </c>
      <c r="AM1288" s="24">
        <f t="shared" si="350"/>
        <v>16290</v>
      </c>
    </row>
    <row r="1289" spans="31:39">
      <c r="AE1289" s="24">
        <f t="shared" si="351"/>
        <v>35</v>
      </c>
      <c r="AF1289" s="24">
        <f t="shared" si="346"/>
        <v>2350</v>
      </c>
      <c r="AG1289" s="24" t="str">
        <f t="shared" si="352"/>
        <v>T2</v>
      </c>
      <c r="AH1289" s="24">
        <f t="shared" si="348"/>
        <v>45</v>
      </c>
      <c r="AI1289" s="24">
        <f t="shared" si="353"/>
        <v>26</v>
      </c>
      <c r="AJ1289" s="24">
        <f t="shared" si="347"/>
        <v>102</v>
      </c>
      <c r="AK1289" s="24">
        <f t="shared" si="349"/>
        <v>1660</v>
      </c>
      <c r="AL1289" s="24">
        <f t="shared" si="350"/>
        <v>17800</v>
      </c>
      <c r="AM1289" s="24">
        <f t="shared" si="350"/>
        <v>19920</v>
      </c>
    </row>
    <row r="1290" spans="31:39">
      <c r="AE1290" s="24">
        <f t="shared" si="351"/>
        <v>35</v>
      </c>
      <c r="AF1290" s="24">
        <f t="shared" si="346"/>
        <v>2350</v>
      </c>
      <c r="AG1290" s="24" t="str">
        <f t="shared" si="352"/>
        <v>T2</v>
      </c>
      <c r="AH1290" s="24">
        <f t="shared" si="348"/>
        <v>45</v>
      </c>
      <c r="AI1290" s="24">
        <f t="shared" si="353"/>
        <v>27</v>
      </c>
      <c r="AJ1290" s="24">
        <f t="shared" si="347"/>
        <v>102</v>
      </c>
      <c r="AK1290" s="24">
        <f t="shared" si="349"/>
        <v>1770</v>
      </c>
      <c r="AL1290" s="24">
        <f t="shared" si="350"/>
        <v>21000</v>
      </c>
      <c r="AM1290" s="24">
        <f t="shared" si="350"/>
        <v>23520</v>
      </c>
    </row>
    <row r="1291" spans="31:39">
      <c r="AE1291" s="24">
        <f t="shared" si="351"/>
        <v>35</v>
      </c>
      <c r="AF1291" s="24">
        <f t="shared" si="346"/>
        <v>2350</v>
      </c>
      <c r="AG1291" s="24" t="str">
        <f t="shared" si="352"/>
        <v>T2</v>
      </c>
      <c r="AH1291" s="24">
        <f t="shared" si="348"/>
        <v>45</v>
      </c>
      <c r="AI1291" s="24">
        <f t="shared" si="353"/>
        <v>28</v>
      </c>
      <c r="AJ1291" s="24">
        <f t="shared" si="347"/>
        <v>102</v>
      </c>
      <c r="AK1291" s="24">
        <f t="shared" si="349"/>
        <v>1880</v>
      </c>
      <c r="AL1291" s="24">
        <f t="shared" si="350"/>
        <v>24500</v>
      </c>
      <c r="AM1291" s="24">
        <f t="shared" si="350"/>
        <v>27150</v>
      </c>
    </row>
    <row r="1292" spans="31:39">
      <c r="AE1292" s="24">
        <f t="shared" si="351"/>
        <v>35</v>
      </c>
      <c r="AF1292" s="24">
        <f t="shared" si="346"/>
        <v>2350</v>
      </c>
      <c r="AG1292" s="24" t="str">
        <f t="shared" si="352"/>
        <v>T2</v>
      </c>
      <c r="AH1292" s="24">
        <f t="shared" si="348"/>
        <v>45</v>
      </c>
      <c r="AI1292" s="24">
        <f t="shared" si="353"/>
        <v>29</v>
      </c>
      <c r="AJ1292" s="24">
        <f t="shared" si="347"/>
        <v>102</v>
      </c>
      <c r="AK1292" s="24">
        <f t="shared" si="349"/>
        <v>1990</v>
      </c>
      <c r="AL1292" s="24">
        <f t="shared" si="350"/>
        <v>27500</v>
      </c>
      <c r="AM1292" s="24">
        <f t="shared" si="350"/>
        <v>30750</v>
      </c>
    </row>
    <row r="1293" spans="31:39">
      <c r="AE1293" s="24">
        <f t="shared" si="351"/>
        <v>35</v>
      </c>
      <c r="AF1293" s="24">
        <f t="shared" si="346"/>
        <v>2350</v>
      </c>
      <c r="AG1293" s="24" t="str">
        <f t="shared" si="352"/>
        <v>T2</v>
      </c>
      <c r="AH1293" s="24">
        <f t="shared" si="348"/>
        <v>45</v>
      </c>
      <c r="AI1293" s="24">
        <f t="shared" si="353"/>
        <v>30</v>
      </c>
      <c r="AJ1293" s="24">
        <f t="shared" si="347"/>
        <v>102</v>
      </c>
      <c r="AK1293" s="24">
        <f t="shared" si="349"/>
        <v>2100</v>
      </c>
      <c r="AL1293" s="24">
        <f t="shared" si="350"/>
        <v>31000</v>
      </c>
      <c r="AM1293" s="24">
        <f t="shared" si="350"/>
        <v>34380</v>
      </c>
    </row>
    <row r="1294" spans="31:39">
      <c r="AE1294" s="24">
        <f t="shared" si="351"/>
        <v>35</v>
      </c>
      <c r="AF1294" s="24">
        <f t="shared" si="346"/>
        <v>2350</v>
      </c>
      <c r="AG1294" s="24" t="str">
        <f t="shared" si="352"/>
        <v>T2</v>
      </c>
      <c r="AH1294" s="24">
        <f t="shared" si="348"/>
        <v>45</v>
      </c>
      <c r="AI1294" s="24">
        <f t="shared" si="353"/>
        <v>31</v>
      </c>
      <c r="AJ1294" s="24">
        <f t="shared" si="347"/>
        <v>102</v>
      </c>
      <c r="AK1294" s="24">
        <f t="shared" si="349"/>
        <v>2245</v>
      </c>
      <c r="AL1294" s="24">
        <f t="shared" si="350"/>
        <v>25500</v>
      </c>
      <c r="AM1294" s="24">
        <f t="shared" si="350"/>
        <v>15780</v>
      </c>
    </row>
    <row r="1295" spans="31:39">
      <c r="AE1295" s="24">
        <f t="shared" si="351"/>
        <v>35</v>
      </c>
      <c r="AF1295" s="24">
        <f t="shared" si="346"/>
        <v>2350</v>
      </c>
      <c r="AG1295" s="24" t="str">
        <f t="shared" si="352"/>
        <v>T2</v>
      </c>
      <c r="AH1295" s="24">
        <f t="shared" si="348"/>
        <v>45</v>
      </c>
      <c r="AI1295" s="24">
        <f t="shared" si="353"/>
        <v>32</v>
      </c>
      <c r="AJ1295" s="24">
        <f t="shared" si="347"/>
        <v>102</v>
      </c>
      <c r="AK1295" s="24">
        <f t="shared" si="349"/>
        <v>2390</v>
      </c>
      <c r="AL1295" s="24">
        <f t="shared" si="350"/>
        <v>35000</v>
      </c>
      <c r="AM1295" s="24">
        <f t="shared" si="350"/>
        <v>21930</v>
      </c>
    </row>
    <row r="1296" spans="31:39">
      <c r="AE1296" s="24">
        <f t="shared" si="351"/>
        <v>35</v>
      </c>
      <c r="AF1296" s="24">
        <f t="shared" si="346"/>
        <v>2350</v>
      </c>
      <c r="AG1296" s="24" t="str">
        <f t="shared" si="352"/>
        <v>T2</v>
      </c>
      <c r="AH1296" s="24">
        <f t="shared" si="348"/>
        <v>45</v>
      </c>
      <c r="AI1296" s="24">
        <f t="shared" si="353"/>
        <v>33</v>
      </c>
      <c r="AJ1296" s="24">
        <f t="shared" si="347"/>
        <v>102</v>
      </c>
      <c r="AK1296" s="24">
        <f t="shared" si="349"/>
        <v>2535</v>
      </c>
      <c r="AL1296" s="24">
        <f t="shared" si="350"/>
        <v>45000</v>
      </c>
      <c r="AM1296" s="24">
        <f t="shared" si="350"/>
        <v>28050</v>
      </c>
    </row>
    <row r="1297" spans="31:39">
      <c r="AE1297" s="24">
        <f t="shared" si="351"/>
        <v>35</v>
      </c>
      <c r="AF1297" s="24">
        <f t="shared" si="346"/>
        <v>2350</v>
      </c>
      <c r="AG1297" s="24" t="str">
        <f t="shared" si="352"/>
        <v>T2</v>
      </c>
      <c r="AH1297" s="24">
        <f t="shared" si="348"/>
        <v>45</v>
      </c>
      <c r="AI1297" s="24">
        <f t="shared" si="353"/>
        <v>34</v>
      </c>
      <c r="AJ1297" s="24">
        <f t="shared" si="347"/>
        <v>102</v>
      </c>
      <c r="AK1297" s="24">
        <f t="shared" si="349"/>
        <v>2680</v>
      </c>
      <c r="AL1297" s="24">
        <f t="shared" si="350"/>
        <v>55000</v>
      </c>
      <c r="AM1297" s="24">
        <f t="shared" si="350"/>
        <v>34200</v>
      </c>
    </row>
    <row r="1298" spans="31:39">
      <c r="AE1298" s="24">
        <f t="shared" si="351"/>
        <v>35</v>
      </c>
      <c r="AF1298" s="24">
        <f t="shared" si="346"/>
        <v>2350</v>
      </c>
      <c r="AG1298" s="24" t="str">
        <f t="shared" si="352"/>
        <v>T2</v>
      </c>
      <c r="AH1298" s="24">
        <f t="shared" si="348"/>
        <v>45</v>
      </c>
      <c r="AI1298" s="24">
        <f t="shared" si="353"/>
        <v>35</v>
      </c>
      <c r="AJ1298" s="24">
        <f t="shared" si="347"/>
        <v>102</v>
      </c>
      <c r="AK1298" s="24">
        <f t="shared" si="349"/>
        <v>2825</v>
      </c>
      <c r="AL1298" s="24">
        <f t="shared" si="350"/>
        <v>64000</v>
      </c>
      <c r="AM1298" s="24">
        <f t="shared" si="350"/>
        <v>40350</v>
      </c>
    </row>
    <row r="1299" spans="31:39">
      <c r="AE1299" s="24">
        <f t="shared" si="351"/>
        <v>35</v>
      </c>
      <c r="AF1299" s="24">
        <f t="shared" si="346"/>
        <v>2350</v>
      </c>
      <c r="AG1299" s="24" t="str">
        <f t="shared" si="352"/>
        <v>T2</v>
      </c>
      <c r="AH1299" s="24">
        <f t="shared" si="348"/>
        <v>45</v>
      </c>
      <c r="AI1299" s="24">
        <f t="shared" si="353"/>
        <v>36</v>
      </c>
      <c r="AJ1299" s="24">
        <f t="shared" si="347"/>
        <v>102</v>
      </c>
      <c r="AK1299" s="24">
        <f t="shared" si="349"/>
        <v>2970</v>
      </c>
      <c r="AL1299" s="24">
        <f t="shared" si="350"/>
        <v>74000</v>
      </c>
      <c r="AM1299" s="24">
        <f t="shared" si="350"/>
        <v>46470</v>
      </c>
    </row>
    <row r="1300" spans="31:39">
      <c r="AE1300" s="24">
        <f t="shared" si="351"/>
        <v>35</v>
      </c>
      <c r="AF1300" s="24">
        <f t="shared" si="346"/>
        <v>2350</v>
      </c>
      <c r="AG1300" s="24" t="str">
        <f t="shared" si="352"/>
        <v>T2</v>
      </c>
      <c r="AH1300" s="24">
        <f t="shared" si="348"/>
        <v>45</v>
      </c>
      <c r="AI1300" s="24">
        <f t="shared" si="353"/>
        <v>37</v>
      </c>
      <c r="AJ1300" s="24">
        <f t="shared" si="347"/>
        <v>102</v>
      </c>
      <c r="AK1300" s="24">
        <f t="shared" si="349"/>
        <v>3115</v>
      </c>
      <c r="AL1300" s="24">
        <f t="shared" si="350"/>
        <v>84000</v>
      </c>
      <c r="AM1300" s="24">
        <f t="shared" si="350"/>
        <v>52620</v>
      </c>
    </row>
    <row r="1301" spans="31:39">
      <c r="AE1301" s="24">
        <f t="shared" si="351"/>
        <v>35</v>
      </c>
      <c r="AF1301" s="24">
        <f t="shared" si="346"/>
        <v>2350</v>
      </c>
      <c r="AG1301" s="24" t="str">
        <f t="shared" si="352"/>
        <v>T2</v>
      </c>
      <c r="AH1301" s="24">
        <f t="shared" si="348"/>
        <v>45</v>
      </c>
      <c r="AI1301" s="24">
        <f t="shared" si="353"/>
        <v>38</v>
      </c>
      <c r="AJ1301" s="24">
        <f t="shared" si="347"/>
        <v>102</v>
      </c>
      <c r="AK1301" s="24">
        <f t="shared" si="349"/>
        <v>3260</v>
      </c>
      <c r="AL1301" s="24">
        <f t="shared" si="350"/>
        <v>94000</v>
      </c>
      <c r="AM1301" s="24">
        <f t="shared" si="350"/>
        <v>58770</v>
      </c>
    </row>
    <row r="1302" spans="31:39">
      <c r="AE1302" s="24">
        <f t="shared" si="351"/>
        <v>35</v>
      </c>
      <c r="AF1302" s="24">
        <f t="shared" si="346"/>
        <v>2350</v>
      </c>
      <c r="AG1302" s="24" t="str">
        <f t="shared" si="352"/>
        <v>T2</v>
      </c>
      <c r="AH1302" s="24">
        <f t="shared" si="348"/>
        <v>45</v>
      </c>
      <c r="AI1302" s="24">
        <f t="shared" si="353"/>
        <v>39</v>
      </c>
      <c r="AJ1302" s="24">
        <f t="shared" si="347"/>
        <v>102</v>
      </c>
      <c r="AK1302" s="24">
        <f t="shared" si="349"/>
        <v>3405</v>
      </c>
      <c r="AL1302" s="24">
        <f t="shared" si="350"/>
        <v>104000</v>
      </c>
      <c r="AM1302" s="24">
        <f t="shared" si="350"/>
        <v>64890</v>
      </c>
    </row>
    <row r="1303" spans="31:39">
      <c r="AE1303" s="24">
        <f t="shared" si="351"/>
        <v>35</v>
      </c>
      <c r="AF1303" s="24">
        <f t="shared" si="346"/>
        <v>2350</v>
      </c>
      <c r="AG1303" s="24" t="str">
        <f t="shared" si="352"/>
        <v>T2</v>
      </c>
      <c r="AH1303" s="24">
        <f t="shared" si="348"/>
        <v>45</v>
      </c>
      <c r="AI1303" s="24">
        <f t="shared" si="353"/>
        <v>40</v>
      </c>
      <c r="AJ1303" s="24">
        <f t="shared" si="347"/>
        <v>102</v>
      </c>
      <c r="AK1303" s="24">
        <f t="shared" si="349"/>
        <v>3550</v>
      </c>
      <c r="AL1303" s="24">
        <f t="shared" si="350"/>
        <v>114000</v>
      </c>
      <c r="AM1303" s="24">
        <f t="shared" si="350"/>
        <v>71040</v>
      </c>
    </row>
    <row r="1304" spans="31:39">
      <c r="AE1304" s="24">
        <f t="shared" si="351"/>
        <v>35</v>
      </c>
      <c r="AF1304" s="24">
        <f t="shared" si="346"/>
        <v>2350</v>
      </c>
      <c r="AG1304" s="24" t="str">
        <f t="shared" si="352"/>
        <v>T2</v>
      </c>
      <c r="AH1304" s="24">
        <f t="shared" si="348"/>
        <v>45</v>
      </c>
      <c r="AI1304" s="24">
        <f t="shared" si="353"/>
        <v>41</v>
      </c>
      <c r="AJ1304" s="24">
        <f t="shared" si="347"/>
        <v>102</v>
      </c>
      <c r="AK1304" s="24">
        <f t="shared" si="349"/>
        <v>3695</v>
      </c>
      <c r="AL1304" s="24">
        <f t="shared" si="350"/>
        <v>125000</v>
      </c>
      <c r="AM1304" s="24">
        <f t="shared" si="350"/>
        <v>77190</v>
      </c>
    </row>
    <row r="1305" spans="31:39">
      <c r="AE1305" s="24">
        <f t="shared" si="351"/>
        <v>35</v>
      </c>
      <c r="AF1305" s="24">
        <f t="shared" si="346"/>
        <v>2350</v>
      </c>
      <c r="AG1305" s="24" t="str">
        <f t="shared" si="352"/>
        <v>T2</v>
      </c>
      <c r="AH1305" s="24">
        <f t="shared" si="348"/>
        <v>45</v>
      </c>
      <c r="AI1305" s="24">
        <f t="shared" si="353"/>
        <v>42</v>
      </c>
      <c r="AJ1305" s="24">
        <f t="shared" si="347"/>
        <v>102</v>
      </c>
      <c r="AK1305" s="24">
        <f t="shared" si="349"/>
        <v>3840</v>
      </c>
      <c r="AL1305" s="24">
        <f t="shared" si="350"/>
        <v>135000</v>
      </c>
      <c r="AM1305" s="24">
        <f t="shared" si="350"/>
        <v>83310</v>
      </c>
    </row>
    <row r="1306" spans="31:39">
      <c r="AE1306" s="24">
        <f t="shared" si="351"/>
        <v>35</v>
      </c>
      <c r="AF1306" s="24">
        <f t="shared" si="346"/>
        <v>2350</v>
      </c>
      <c r="AG1306" s="24" t="str">
        <f t="shared" si="352"/>
        <v>T2</v>
      </c>
      <c r="AH1306" s="24">
        <f t="shared" si="348"/>
        <v>45</v>
      </c>
      <c r="AI1306" s="24">
        <f t="shared" si="353"/>
        <v>43</v>
      </c>
      <c r="AJ1306" s="24">
        <f t="shared" si="347"/>
        <v>102</v>
      </c>
      <c r="AK1306" s="24">
        <f t="shared" si="349"/>
        <v>3985</v>
      </c>
      <c r="AL1306" s="24">
        <f t="shared" si="350"/>
        <v>145000</v>
      </c>
      <c r="AM1306" s="24">
        <f t="shared" si="350"/>
        <v>89460</v>
      </c>
    </row>
    <row r="1307" spans="31:39">
      <c r="AE1307" s="24">
        <f t="shared" si="351"/>
        <v>35</v>
      </c>
      <c r="AF1307" s="24">
        <f t="shared" si="346"/>
        <v>2350</v>
      </c>
      <c r="AG1307" s="24" t="str">
        <f t="shared" si="352"/>
        <v>T2</v>
      </c>
      <c r="AH1307" s="24">
        <f t="shared" si="348"/>
        <v>45</v>
      </c>
      <c r="AI1307" s="24">
        <f t="shared" si="353"/>
        <v>44</v>
      </c>
      <c r="AJ1307" s="24">
        <f t="shared" si="347"/>
        <v>102</v>
      </c>
      <c r="AK1307" s="24">
        <f t="shared" si="349"/>
        <v>4130</v>
      </c>
      <c r="AL1307" s="24">
        <f t="shared" si="350"/>
        <v>155000</v>
      </c>
      <c r="AM1307" s="24">
        <f t="shared" si="350"/>
        <v>95580</v>
      </c>
    </row>
    <row r="1308" spans="31:39">
      <c r="AE1308" s="24">
        <f t="shared" si="351"/>
        <v>35</v>
      </c>
      <c r="AF1308" s="24">
        <f t="shared" si="346"/>
        <v>2350</v>
      </c>
      <c r="AG1308" s="24" t="str">
        <f t="shared" si="352"/>
        <v>T2</v>
      </c>
      <c r="AH1308" s="24">
        <f t="shared" si="348"/>
        <v>45</v>
      </c>
      <c r="AI1308" s="24">
        <f t="shared" si="353"/>
        <v>45</v>
      </c>
      <c r="AJ1308" s="24">
        <f t="shared" si="347"/>
        <v>102</v>
      </c>
      <c r="AK1308" s="24">
        <f t="shared" si="349"/>
        <v>4275</v>
      </c>
      <c r="AL1308" s="24">
        <f t="shared" si="350"/>
        <v>165000</v>
      </c>
      <c r="AM1308" s="24">
        <f t="shared" si="350"/>
        <v>101730</v>
      </c>
    </row>
    <row r="1309" spans="31:39">
      <c r="AE1309" s="24">
        <f t="shared" si="351"/>
        <v>36</v>
      </c>
      <c r="AF1309" s="24">
        <f t="shared" si="346"/>
        <v>2360</v>
      </c>
      <c r="AG1309" s="24" t="str">
        <f t="shared" si="352"/>
        <v>T2</v>
      </c>
      <c r="AH1309" s="24">
        <f t="shared" si="348"/>
        <v>45</v>
      </c>
      <c r="AI1309" s="24">
        <f t="shared" si="353"/>
        <v>1</v>
      </c>
      <c r="AJ1309" s="24">
        <f t="shared" si="347"/>
        <v>102</v>
      </c>
      <c r="AK1309" s="24">
        <f t="shared" si="349"/>
        <v>25</v>
      </c>
      <c r="AL1309" s="24">
        <f t="shared" si="350"/>
        <v>80</v>
      </c>
      <c r="AM1309" s="24">
        <f t="shared" si="350"/>
        <v>30</v>
      </c>
    </row>
    <row r="1310" spans="31:39">
      <c r="AE1310" s="24">
        <f t="shared" si="351"/>
        <v>36</v>
      </c>
      <c r="AF1310" s="24">
        <f t="shared" si="346"/>
        <v>2360</v>
      </c>
      <c r="AG1310" s="24" t="str">
        <f t="shared" si="352"/>
        <v>T2</v>
      </c>
      <c r="AH1310" s="24">
        <f t="shared" si="348"/>
        <v>45</v>
      </c>
      <c r="AI1310" s="24">
        <f t="shared" si="353"/>
        <v>2</v>
      </c>
      <c r="AJ1310" s="24">
        <f t="shared" si="347"/>
        <v>102</v>
      </c>
      <c r="AK1310" s="24">
        <f t="shared" si="349"/>
        <v>50</v>
      </c>
      <c r="AL1310" s="24">
        <f t="shared" si="350"/>
        <v>120</v>
      </c>
      <c r="AM1310" s="24">
        <f t="shared" si="350"/>
        <v>300</v>
      </c>
    </row>
    <row r="1311" spans="31:39">
      <c r="AE1311" s="24">
        <f t="shared" si="351"/>
        <v>36</v>
      </c>
      <c r="AF1311" s="24">
        <f t="shared" si="346"/>
        <v>2360</v>
      </c>
      <c r="AG1311" s="24" t="str">
        <f t="shared" si="352"/>
        <v>T2</v>
      </c>
      <c r="AH1311" s="24">
        <f t="shared" si="348"/>
        <v>45</v>
      </c>
      <c r="AI1311" s="24">
        <f t="shared" si="353"/>
        <v>3</v>
      </c>
      <c r="AJ1311" s="24">
        <f t="shared" si="347"/>
        <v>102</v>
      </c>
      <c r="AK1311" s="24">
        <f t="shared" si="349"/>
        <v>75</v>
      </c>
      <c r="AL1311" s="24">
        <f t="shared" si="350"/>
        <v>150</v>
      </c>
      <c r="AM1311" s="24">
        <f t="shared" si="350"/>
        <v>570</v>
      </c>
    </row>
    <row r="1312" spans="31:39">
      <c r="AE1312" s="24">
        <f t="shared" si="351"/>
        <v>36</v>
      </c>
      <c r="AF1312" s="24">
        <f t="shared" si="346"/>
        <v>2360</v>
      </c>
      <c r="AG1312" s="24" t="str">
        <f t="shared" si="352"/>
        <v>T2</v>
      </c>
      <c r="AH1312" s="24">
        <f t="shared" si="348"/>
        <v>45</v>
      </c>
      <c r="AI1312" s="24">
        <f t="shared" si="353"/>
        <v>4</v>
      </c>
      <c r="AJ1312" s="24">
        <f t="shared" si="347"/>
        <v>102</v>
      </c>
      <c r="AK1312" s="24">
        <f t="shared" si="349"/>
        <v>100</v>
      </c>
      <c r="AL1312" s="24">
        <f t="shared" si="350"/>
        <v>190</v>
      </c>
      <c r="AM1312" s="24">
        <f t="shared" si="350"/>
        <v>870</v>
      </c>
    </row>
    <row r="1313" spans="31:39">
      <c r="AE1313" s="24">
        <f t="shared" si="351"/>
        <v>36</v>
      </c>
      <c r="AF1313" s="24">
        <f t="shared" si="346"/>
        <v>2360</v>
      </c>
      <c r="AG1313" s="24" t="str">
        <f t="shared" si="352"/>
        <v>T2</v>
      </c>
      <c r="AH1313" s="24">
        <f t="shared" si="348"/>
        <v>45</v>
      </c>
      <c r="AI1313" s="24">
        <f t="shared" si="353"/>
        <v>5</v>
      </c>
      <c r="AJ1313" s="24">
        <f t="shared" si="347"/>
        <v>102</v>
      </c>
      <c r="AK1313" s="24">
        <f t="shared" si="349"/>
        <v>125</v>
      </c>
      <c r="AL1313" s="24">
        <f t="shared" si="350"/>
        <v>230</v>
      </c>
      <c r="AM1313" s="24">
        <f t="shared" si="350"/>
        <v>1140</v>
      </c>
    </row>
    <row r="1314" spans="31:39">
      <c r="AE1314" s="24">
        <f t="shared" si="351"/>
        <v>36</v>
      </c>
      <c r="AF1314" s="24">
        <f t="shared" si="346"/>
        <v>2360</v>
      </c>
      <c r="AG1314" s="24" t="str">
        <f t="shared" si="352"/>
        <v>T2</v>
      </c>
      <c r="AH1314" s="24">
        <f t="shared" si="348"/>
        <v>45</v>
      </c>
      <c r="AI1314" s="24">
        <f t="shared" si="353"/>
        <v>6</v>
      </c>
      <c r="AJ1314" s="24">
        <f t="shared" si="347"/>
        <v>102</v>
      </c>
      <c r="AK1314" s="24">
        <f t="shared" si="349"/>
        <v>170</v>
      </c>
      <c r="AL1314" s="24">
        <f t="shared" si="350"/>
        <v>350</v>
      </c>
      <c r="AM1314" s="24">
        <f t="shared" si="350"/>
        <v>960</v>
      </c>
    </row>
    <row r="1315" spans="31:39">
      <c r="AE1315" s="24">
        <f t="shared" si="351"/>
        <v>36</v>
      </c>
      <c r="AF1315" s="24">
        <f t="shared" si="346"/>
        <v>2360</v>
      </c>
      <c r="AG1315" s="24" t="str">
        <f t="shared" si="352"/>
        <v>T2</v>
      </c>
      <c r="AH1315" s="24">
        <f t="shared" si="348"/>
        <v>45</v>
      </c>
      <c r="AI1315" s="24">
        <f t="shared" si="353"/>
        <v>7</v>
      </c>
      <c r="AJ1315" s="24">
        <f t="shared" si="347"/>
        <v>102</v>
      </c>
      <c r="AK1315" s="24">
        <f t="shared" si="349"/>
        <v>215</v>
      </c>
      <c r="AL1315" s="24">
        <f t="shared" si="350"/>
        <v>550</v>
      </c>
      <c r="AM1315" s="24">
        <f t="shared" si="350"/>
        <v>1470</v>
      </c>
    </row>
    <row r="1316" spans="31:39">
      <c r="AE1316" s="24">
        <f t="shared" si="351"/>
        <v>36</v>
      </c>
      <c r="AF1316" s="24">
        <f t="shared" si="346"/>
        <v>2360</v>
      </c>
      <c r="AG1316" s="24" t="str">
        <f t="shared" si="352"/>
        <v>T2</v>
      </c>
      <c r="AH1316" s="24">
        <f t="shared" si="348"/>
        <v>45</v>
      </c>
      <c r="AI1316" s="24">
        <f t="shared" si="353"/>
        <v>8</v>
      </c>
      <c r="AJ1316" s="24">
        <f t="shared" si="347"/>
        <v>102</v>
      </c>
      <c r="AK1316" s="24">
        <f t="shared" si="349"/>
        <v>260</v>
      </c>
      <c r="AL1316" s="24">
        <f t="shared" si="350"/>
        <v>700</v>
      </c>
      <c r="AM1316" s="24">
        <f t="shared" si="350"/>
        <v>1950</v>
      </c>
    </row>
    <row r="1317" spans="31:39">
      <c r="AE1317" s="24">
        <f t="shared" si="351"/>
        <v>36</v>
      </c>
      <c r="AF1317" s="24">
        <f t="shared" si="346"/>
        <v>2360</v>
      </c>
      <c r="AG1317" s="24" t="str">
        <f t="shared" si="352"/>
        <v>T2</v>
      </c>
      <c r="AH1317" s="24">
        <f t="shared" si="348"/>
        <v>45</v>
      </c>
      <c r="AI1317" s="24">
        <f t="shared" si="353"/>
        <v>9</v>
      </c>
      <c r="AJ1317" s="24">
        <f t="shared" si="347"/>
        <v>102</v>
      </c>
      <c r="AK1317" s="24">
        <f t="shared" si="349"/>
        <v>305</v>
      </c>
      <c r="AL1317" s="24">
        <f t="shared" si="350"/>
        <v>900</v>
      </c>
      <c r="AM1317" s="24">
        <f t="shared" si="350"/>
        <v>2430</v>
      </c>
    </row>
    <row r="1318" spans="31:39">
      <c r="AE1318" s="24">
        <f t="shared" si="351"/>
        <v>36</v>
      </c>
      <c r="AF1318" s="24">
        <f t="shared" si="346"/>
        <v>2360</v>
      </c>
      <c r="AG1318" s="24" t="str">
        <f t="shared" si="352"/>
        <v>T2</v>
      </c>
      <c r="AH1318" s="24">
        <f t="shared" si="348"/>
        <v>45</v>
      </c>
      <c r="AI1318" s="24">
        <f t="shared" si="353"/>
        <v>10</v>
      </c>
      <c r="AJ1318" s="24">
        <f t="shared" si="347"/>
        <v>102</v>
      </c>
      <c r="AK1318" s="24">
        <f t="shared" si="349"/>
        <v>350</v>
      </c>
      <c r="AL1318" s="24">
        <f t="shared" si="350"/>
        <v>1100</v>
      </c>
      <c r="AM1318" s="24">
        <f t="shared" si="350"/>
        <v>2910</v>
      </c>
    </row>
    <row r="1319" spans="31:39">
      <c r="AE1319" s="24">
        <f t="shared" si="351"/>
        <v>36</v>
      </c>
      <c r="AF1319" s="24">
        <f t="shared" si="346"/>
        <v>2360</v>
      </c>
      <c r="AG1319" s="24" t="str">
        <f t="shared" si="352"/>
        <v>T2</v>
      </c>
      <c r="AH1319" s="24">
        <f t="shared" si="348"/>
        <v>45</v>
      </c>
      <c r="AI1319" s="24">
        <f t="shared" si="353"/>
        <v>11</v>
      </c>
      <c r="AJ1319" s="24">
        <f t="shared" si="347"/>
        <v>102</v>
      </c>
      <c r="AK1319" s="24">
        <f t="shared" si="349"/>
        <v>415</v>
      </c>
      <c r="AL1319" s="24">
        <f t="shared" si="350"/>
        <v>200</v>
      </c>
      <c r="AM1319" s="24">
        <f t="shared" si="350"/>
        <v>390</v>
      </c>
    </row>
    <row r="1320" spans="31:39">
      <c r="AE1320" s="24">
        <f t="shared" si="351"/>
        <v>36</v>
      </c>
      <c r="AF1320" s="24">
        <f t="shared" si="346"/>
        <v>2360</v>
      </c>
      <c r="AG1320" s="24" t="str">
        <f t="shared" si="352"/>
        <v>T2</v>
      </c>
      <c r="AH1320" s="24">
        <f t="shared" si="348"/>
        <v>45</v>
      </c>
      <c r="AI1320" s="24">
        <f t="shared" si="353"/>
        <v>12</v>
      </c>
      <c r="AJ1320" s="24">
        <f t="shared" si="347"/>
        <v>102</v>
      </c>
      <c r="AK1320" s="24">
        <f t="shared" si="349"/>
        <v>480</v>
      </c>
      <c r="AL1320" s="24">
        <f t="shared" si="350"/>
        <v>650</v>
      </c>
      <c r="AM1320" s="24">
        <f t="shared" si="350"/>
        <v>1170</v>
      </c>
    </row>
    <row r="1321" spans="31:39">
      <c r="AE1321" s="24">
        <f t="shared" si="351"/>
        <v>36</v>
      </c>
      <c r="AF1321" s="24">
        <f t="shared" si="346"/>
        <v>2360</v>
      </c>
      <c r="AG1321" s="24" t="str">
        <f t="shared" si="352"/>
        <v>T2</v>
      </c>
      <c r="AH1321" s="24">
        <f t="shared" si="348"/>
        <v>45</v>
      </c>
      <c r="AI1321" s="24">
        <f t="shared" si="353"/>
        <v>13</v>
      </c>
      <c r="AJ1321" s="24">
        <f t="shared" si="347"/>
        <v>102</v>
      </c>
      <c r="AK1321" s="24">
        <f t="shared" si="349"/>
        <v>545</v>
      </c>
      <c r="AL1321" s="24">
        <f t="shared" si="350"/>
        <v>1100</v>
      </c>
      <c r="AM1321" s="24">
        <f t="shared" si="350"/>
        <v>1980</v>
      </c>
    </row>
    <row r="1322" spans="31:39">
      <c r="AE1322" s="24">
        <f t="shared" si="351"/>
        <v>36</v>
      </c>
      <c r="AF1322" s="24">
        <f t="shared" si="346"/>
        <v>2360</v>
      </c>
      <c r="AG1322" s="24" t="str">
        <f t="shared" si="352"/>
        <v>T2</v>
      </c>
      <c r="AH1322" s="24">
        <f t="shared" si="348"/>
        <v>45</v>
      </c>
      <c r="AI1322" s="24">
        <f t="shared" si="353"/>
        <v>14</v>
      </c>
      <c r="AJ1322" s="24">
        <f t="shared" si="347"/>
        <v>102</v>
      </c>
      <c r="AK1322" s="24">
        <f t="shared" si="349"/>
        <v>610</v>
      </c>
      <c r="AL1322" s="24">
        <f t="shared" si="350"/>
        <v>1550</v>
      </c>
      <c r="AM1322" s="24">
        <f t="shared" si="350"/>
        <v>2760</v>
      </c>
    </row>
    <row r="1323" spans="31:39">
      <c r="AE1323" s="24">
        <f t="shared" si="351"/>
        <v>36</v>
      </c>
      <c r="AF1323" s="24">
        <f t="shared" si="346"/>
        <v>2360</v>
      </c>
      <c r="AG1323" s="24" t="str">
        <f t="shared" si="352"/>
        <v>T2</v>
      </c>
      <c r="AH1323" s="24">
        <f t="shared" si="348"/>
        <v>45</v>
      </c>
      <c r="AI1323" s="24">
        <f t="shared" si="353"/>
        <v>15</v>
      </c>
      <c r="AJ1323" s="24">
        <f t="shared" si="347"/>
        <v>102</v>
      </c>
      <c r="AK1323" s="24">
        <f t="shared" si="349"/>
        <v>675</v>
      </c>
      <c r="AL1323" s="24">
        <f t="shared" si="350"/>
        <v>1950</v>
      </c>
      <c r="AM1323" s="24">
        <f t="shared" si="350"/>
        <v>3540</v>
      </c>
    </row>
    <row r="1324" spans="31:39">
      <c r="AE1324" s="24">
        <f t="shared" si="351"/>
        <v>36</v>
      </c>
      <c r="AF1324" s="24">
        <f t="shared" si="346"/>
        <v>2360</v>
      </c>
      <c r="AG1324" s="24" t="str">
        <f t="shared" si="352"/>
        <v>T2</v>
      </c>
      <c r="AH1324" s="24">
        <f t="shared" si="348"/>
        <v>45</v>
      </c>
      <c r="AI1324" s="24">
        <f t="shared" si="353"/>
        <v>16</v>
      </c>
      <c r="AJ1324" s="24">
        <f t="shared" si="347"/>
        <v>102</v>
      </c>
      <c r="AK1324" s="24">
        <f t="shared" si="349"/>
        <v>740</v>
      </c>
      <c r="AL1324" s="24">
        <f t="shared" si="350"/>
        <v>2400</v>
      </c>
      <c r="AM1324" s="24">
        <f t="shared" si="350"/>
        <v>4350</v>
      </c>
    </row>
    <row r="1325" spans="31:39">
      <c r="AE1325" s="24">
        <f t="shared" si="351"/>
        <v>36</v>
      </c>
      <c r="AF1325" s="24">
        <f t="shared" si="346"/>
        <v>2360</v>
      </c>
      <c r="AG1325" s="24" t="str">
        <f t="shared" si="352"/>
        <v>T2</v>
      </c>
      <c r="AH1325" s="24">
        <f t="shared" si="348"/>
        <v>45</v>
      </c>
      <c r="AI1325" s="24">
        <f t="shared" si="353"/>
        <v>17</v>
      </c>
      <c r="AJ1325" s="24">
        <f t="shared" si="347"/>
        <v>102</v>
      </c>
      <c r="AK1325" s="24">
        <f t="shared" si="349"/>
        <v>805</v>
      </c>
      <c r="AL1325" s="24">
        <f t="shared" si="350"/>
        <v>2850</v>
      </c>
      <c r="AM1325" s="24">
        <f t="shared" si="350"/>
        <v>5130</v>
      </c>
    </row>
    <row r="1326" spans="31:39">
      <c r="AE1326" s="24">
        <f t="shared" si="351"/>
        <v>36</v>
      </c>
      <c r="AF1326" s="24">
        <f t="shared" si="346"/>
        <v>2360</v>
      </c>
      <c r="AG1326" s="24" t="str">
        <f t="shared" si="352"/>
        <v>T2</v>
      </c>
      <c r="AH1326" s="24">
        <f t="shared" si="348"/>
        <v>45</v>
      </c>
      <c r="AI1326" s="24">
        <f t="shared" si="353"/>
        <v>18</v>
      </c>
      <c r="AJ1326" s="24">
        <f t="shared" si="347"/>
        <v>102</v>
      </c>
      <c r="AK1326" s="24">
        <f t="shared" si="349"/>
        <v>870</v>
      </c>
      <c r="AL1326" s="24">
        <f t="shared" si="350"/>
        <v>3300</v>
      </c>
      <c r="AM1326" s="24">
        <f t="shared" si="350"/>
        <v>5910</v>
      </c>
    </row>
    <row r="1327" spans="31:39">
      <c r="AE1327" s="24">
        <f t="shared" si="351"/>
        <v>36</v>
      </c>
      <c r="AF1327" s="24">
        <f t="shared" si="346"/>
        <v>2360</v>
      </c>
      <c r="AG1327" s="24" t="str">
        <f t="shared" si="352"/>
        <v>T2</v>
      </c>
      <c r="AH1327" s="24">
        <f t="shared" si="348"/>
        <v>45</v>
      </c>
      <c r="AI1327" s="24">
        <f t="shared" si="353"/>
        <v>19</v>
      </c>
      <c r="AJ1327" s="24">
        <f t="shared" si="347"/>
        <v>102</v>
      </c>
      <c r="AK1327" s="24">
        <f t="shared" si="349"/>
        <v>935</v>
      </c>
      <c r="AL1327" s="24">
        <f t="shared" si="350"/>
        <v>3700</v>
      </c>
      <c r="AM1327" s="24">
        <f t="shared" si="350"/>
        <v>6720</v>
      </c>
    </row>
    <row r="1328" spans="31:39">
      <c r="AE1328" s="24">
        <f t="shared" si="351"/>
        <v>36</v>
      </c>
      <c r="AF1328" s="24">
        <f t="shared" si="346"/>
        <v>2360</v>
      </c>
      <c r="AG1328" s="24" t="str">
        <f t="shared" si="352"/>
        <v>T2</v>
      </c>
      <c r="AH1328" s="24">
        <f t="shared" si="348"/>
        <v>45</v>
      </c>
      <c r="AI1328" s="24">
        <f t="shared" si="353"/>
        <v>20</v>
      </c>
      <c r="AJ1328" s="24">
        <f t="shared" si="347"/>
        <v>102</v>
      </c>
      <c r="AK1328" s="24">
        <f t="shared" si="349"/>
        <v>1000</v>
      </c>
      <c r="AL1328" s="24">
        <f t="shared" si="350"/>
        <v>4200</v>
      </c>
      <c r="AM1328" s="24">
        <f t="shared" si="350"/>
        <v>7500</v>
      </c>
    </row>
    <row r="1329" spans="31:39">
      <c r="AE1329" s="24">
        <f t="shared" si="351"/>
        <v>36</v>
      </c>
      <c r="AF1329" s="24">
        <f t="shared" si="346"/>
        <v>2360</v>
      </c>
      <c r="AG1329" s="24" t="str">
        <f t="shared" si="352"/>
        <v>T2</v>
      </c>
      <c r="AH1329" s="24">
        <f t="shared" si="348"/>
        <v>45</v>
      </c>
      <c r="AI1329" s="24">
        <f t="shared" si="353"/>
        <v>21</v>
      </c>
      <c r="AJ1329" s="24">
        <f t="shared" si="347"/>
        <v>102</v>
      </c>
      <c r="AK1329" s="24">
        <f t="shared" si="349"/>
        <v>1110</v>
      </c>
      <c r="AL1329" s="24">
        <f t="shared" si="350"/>
        <v>1600</v>
      </c>
      <c r="AM1329" s="24">
        <f t="shared" si="350"/>
        <v>1800</v>
      </c>
    </row>
    <row r="1330" spans="31:39">
      <c r="AE1330" s="24">
        <f t="shared" si="351"/>
        <v>36</v>
      </c>
      <c r="AF1330" s="24">
        <f t="shared" si="346"/>
        <v>2360</v>
      </c>
      <c r="AG1330" s="24" t="str">
        <f t="shared" si="352"/>
        <v>T2</v>
      </c>
      <c r="AH1330" s="24">
        <f t="shared" si="348"/>
        <v>45</v>
      </c>
      <c r="AI1330" s="24">
        <f t="shared" si="353"/>
        <v>22</v>
      </c>
      <c r="AJ1330" s="24">
        <f t="shared" si="347"/>
        <v>102</v>
      </c>
      <c r="AK1330" s="24">
        <f t="shared" si="349"/>
        <v>1220</v>
      </c>
      <c r="AL1330" s="24">
        <f t="shared" si="350"/>
        <v>4900</v>
      </c>
      <c r="AM1330" s="24">
        <f t="shared" si="350"/>
        <v>5430</v>
      </c>
    </row>
    <row r="1331" spans="31:39">
      <c r="AE1331" s="24">
        <f t="shared" si="351"/>
        <v>36</v>
      </c>
      <c r="AF1331" s="24">
        <f t="shared" si="346"/>
        <v>2360</v>
      </c>
      <c r="AG1331" s="24" t="str">
        <f t="shared" si="352"/>
        <v>T2</v>
      </c>
      <c r="AH1331" s="24">
        <f t="shared" si="348"/>
        <v>45</v>
      </c>
      <c r="AI1331" s="24">
        <f t="shared" si="353"/>
        <v>23</v>
      </c>
      <c r="AJ1331" s="24">
        <f t="shared" si="347"/>
        <v>102</v>
      </c>
      <c r="AK1331" s="24">
        <f t="shared" si="349"/>
        <v>1330</v>
      </c>
      <c r="AL1331" s="24">
        <f t="shared" si="350"/>
        <v>8000</v>
      </c>
      <c r="AM1331" s="24">
        <f t="shared" si="350"/>
        <v>9060</v>
      </c>
    </row>
    <row r="1332" spans="31:39">
      <c r="AE1332" s="24">
        <f t="shared" si="351"/>
        <v>36</v>
      </c>
      <c r="AF1332" s="24">
        <f t="shared" si="346"/>
        <v>2360</v>
      </c>
      <c r="AG1332" s="24" t="str">
        <f t="shared" si="352"/>
        <v>T2</v>
      </c>
      <c r="AH1332" s="24">
        <f t="shared" si="348"/>
        <v>45</v>
      </c>
      <c r="AI1332" s="24">
        <f t="shared" si="353"/>
        <v>24</v>
      </c>
      <c r="AJ1332" s="24">
        <f t="shared" si="347"/>
        <v>102</v>
      </c>
      <c r="AK1332" s="24">
        <f t="shared" si="349"/>
        <v>1440</v>
      </c>
      <c r="AL1332" s="24">
        <f t="shared" si="350"/>
        <v>11400</v>
      </c>
      <c r="AM1332" s="24">
        <f t="shared" si="350"/>
        <v>12660</v>
      </c>
    </row>
    <row r="1333" spans="31:39">
      <c r="AE1333" s="24">
        <f t="shared" si="351"/>
        <v>36</v>
      </c>
      <c r="AF1333" s="24">
        <f t="shared" si="346"/>
        <v>2360</v>
      </c>
      <c r="AG1333" s="24" t="str">
        <f t="shared" si="352"/>
        <v>T2</v>
      </c>
      <c r="AH1333" s="24">
        <f t="shared" si="348"/>
        <v>45</v>
      </c>
      <c r="AI1333" s="24">
        <f t="shared" si="353"/>
        <v>25</v>
      </c>
      <c r="AJ1333" s="24">
        <f t="shared" si="347"/>
        <v>102</v>
      </c>
      <c r="AK1333" s="24">
        <f t="shared" si="349"/>
        <v>1550</v>
      </c>
      <c r="AL1333" s="24">
        <f t="shared" si="350"/>
        <v>14600</v>
      </c>
      <c r="AM1333" s="24">
        <f t="shared" si="350"/>
        <v>16290</v>
      </c>
    </row>
    <row r="1334" spans="31:39">
      <c r="AE1334" s="24">
        <f t="shared" si="351"/>
        <v>36</v>
      </c>
      <c r="AF1334" s="24">
        <f t="shared" si="346"/>
        <v>2360</v>
      </c>
      <c r="AG1334" s="24" t="str">
        <f t="shared" si="352"/>
        <v>T2</v>
      </c>
      <c r="AH1334" s="24">
        <f t="shared" si="348"/>
        <v>45</v>
      </c>
      <c r="AI1334" s="24">
        <f t="shared" si="353"/>
        <v>26</v>
      </c>
      <c r="AJ1334" s="24">
        <f t="shared" si="347"/>
        <v>102</v>
      </c>
      <c r="AK1334" s="24">
        <f t="shared" si="349"/>
        <v>1660</v>
      </c>
      <c r="AL1334" s="24">
        <f t="shared" si="350"/>
        <v>17800</v>
      </c>
      <c r="AM1334" s="24">
        <f t="shared" si="350"/>
        <v>19920</v>
      </c>
    </row>
    <row r="1335" spans="31:39">
      <c r="AE1335" s="24">
        <f t="shared" si="351"/>
        <v>36</v>
      </c>
      <c r="AF1335" s="24">
        <f t="shared" si="346"/>
        <v>2360</v>
      </c>
      <c r="AG1335" s="24" t="str">
        <f t="shared" si="352"/>
        <v>T2</v>
      </c>
      <c r="AH1335" s="24">
        <f t="shared" si="348"/>
        <v>45</v>
      </c>
      <c r="AI1335" s="24">
        <f t="shared" si="353"/>
        <v>27</v>
      </c>
      <c r="AJ1335" s="24">
        <f t="shared" si="347"/>
        <v>102</v>
      </c>
      <c r="AK1335" s="24">
        <f t="shared" si="349"/>
        <v>1770</v>
      </c>
      <c r="AL1335" s="24">
        <f t="shared" si="350"/>
        <v>21000</v>
      </c>
      <c r="AM1335" s="24">
        <f t="shared" si="350"/>
        <v>23520</v>
      </c>
    </row>
    <row r="1336" spans="31:39">
      <c r="AE1336" s="24">
        <f t="shared" si="351"/>
        <v>36</v>
      </c>
      <c r="AF1336" s="24">
        <f t="shared" si="346"/>
        <v>2360</v>
      </c>
      <c r="AG1336" s="24" t="str">
        <f t="shared" si="352"/>
        <v>T2</v>
      </c>
      <c r="AH1336" s="24">
        <f t="shared" si="348"/>
        <v>45</v>
      </c>
      <c r="AI1336" s="24">
        <f t="shared" si="353"/>
        <v>28</v>
      </c>
      <c r="AJ1336" s="24">
        <f t="shared" si="347"/>
        <v>102</v>
      </c>
      <c r="AK1336" s="24">
        <f t="shared" si="349"/>
        <v>1880</v>
      </c>
      <c r="AL1336" s="24">
        <f t="shared" si="350"/>
        <v>24500</v>
      </c>
      <c r="AM1336" s="24">
        <f t="shared" si="350"/>
        <v>27150</v>
      </c>
    </row>
    <row r="1337" spans="31:39">
      <c r="AE1337" s="24">
        <f t="shared" si="351"/>
        <v>36</v>
      </c>
      <c r="AF1337" s="24">
        <f t="shared" si="346"/>
        <v>2360</v>
      </c>
      <c r="AG1337" s="24" t="str">
        <f t="shared" si="352"/>
        <v>T2</v>
      </c>
      <c r="AH1337" s="24">
        <f t="shared" si="348"/>
        <v>45</v>
      </c>
      <c r="AI1337" s="24">
        <f t="shared" si="353"/>
        <v>29</v>
      </c>
      <c r="AJ1337" s="24">
        <f t="shared" si="347"/>
        <v>102</v>
      </c>
      <c r="AK1337" s="24">
        <f t="shared" si="349"/>
        <v>1990</v>
      </c>
      <c r="AL1337" s="24">
        <f t="shared" si="350"/>
        <v>27500</v>
      </c>
      <c r="AM1337" s="24">
        <f t="shared" si="350"/>
        <v>30750</v>
      </c>
    </row>
    <row r="1338" spans="31:39">
      <c r="AE1338" s="24">
        <f t="shared" si="351"/>
        <v>36</v>
      </c>
      <c r="AF1338" s="24">
        <f t="shared" si="346"/>
        <v>2360</v>
      </c>
      <c r="AG1338" s="24" t="str">
        <f t="shared" si="352"/>
        <v>T2</v>
      </c>
      <c r="AH1338" s="24">
        <f t="shared" si="348"/>
        <v>45</v>
      </c>
      <c r="AI1338" s="24">
        <f t="shared" si="353"/>
        <v>30</v>
      </c>
      <c r="AJ1338" s="24">
        <f t="shared" si="347"/>
        <v>102</v>
      </c>
      <c r="AK1338" s="24">
        <f t="shared" si="349"/>
        <v>2100</v>
      </c>
      <c r="AL1338" s="24">
        <f t="shared" si="350"/>
        <v>31000</v>
      </c>
      <c r="AM1338" s="24">
        <f t="shared" si="350"/>
        <v>34380</v>
      </c>
    </row>
    <row r="1339" spans="31:39">
      <c r="AE1339" s="24">
        <f t="shared" si="351"/>
        <v>36</v>
      </c>
      <c r="AF1339" s="24">
        <f t="shared" si="346"/>
        <v>2360</v>
      </c>
      <c r="AG1339" s="24" t="str">
        <f t="shared" si="352"/>
        <v>T2</v>
      </c>
      <c r="AH1339" s="24">
        <f t="shared" si="348"/>
        <v>45</v>
      </c>
      <c r="AI1339" s="24">
        <f t="shared" si="353"/>
        <v>31</v>
      </c>
      <c r="AJ1339" s="24">
        <f t="shared" si="347"/>
        <v>102</v>
      </c>
      <c r="AK1339" s="24">
        <f t="shared" si="349"/>
        <v>2245</v>
      </c>
      <c r="AL1339" s="24">
        <f t="shared" si="350"/>
        <v>25500</v>
      </c>
      <c r="AM1339" s="24">
        <f t="shared" si="350"/>
        <v>15780</v>
      </c>
    </row>
    <row r="1340" spans="31:39">
      <c r="AE1340" s="24">
        <f t="shared" si="351"/>
        <v>36</v>
      </c>
      <c r="AF1340" s="24">
        <f t="shared" si="346"/>
        <v>2360</v>
      </c>
      <c r="AG1340" s="24" t="str">
        <f t="shared" si="352"/>
        <v>T2</v>
      </c>
      <c r="AH1340" s="24">
        <f t="shared" si="348"/>
        <v>45</v>
      </c>
      <c r="AI1340" s="24">
        <f t="shared" si="353"/>
        <v>32</v>
      </c>
      <c r="AJ1340" s="24">
        <f t="shared" si="347"/>
        <v>102</v>
      </c>
      <c r="AK1340" s="24">
        <f t="shared" si="349"/>
        <v>2390</v>
      </c>
      <c r="AL1340" s="24">
        <f t="shared" si="350"/>
        <v>35000</v>
      </c>
      <c r="AM1340" s="24">
        <f t="shared" si="350"/>
        <v>21930</v>
      </c>
    </row>
    <row r="1341" spans="31:39">
      <c r="AE1341" s="24">
        <f t="shared" si="351"/>
        <v>36</v>
      </c>
      <c r="AF1341" s="24">
        <f t="shared" si="346"/>
        <v>2360</v>
      </c>
      <c r="AG1341" s="24" t="str">
        <f t="shared" si="352"/>
        <v>T2</v>
      </c>
      <c r="AH1341" s="24">
        <f t="shared" si="348"/>
        <v>45</v>
      </c>
      <c r="AI1341" s="24">
        <f t="shared" si="353"/>
        <v>33</v>
      </c>
      <c r="AJ1341" s="24">
        <f t="shared" si="347"/>
        <v>102</v>
      </c>
      <c r="AK1341" s="24">
        <f t="shared" si="349"/>
        <v>2535</v>
      </c>
      <c r="AL1341" s="24">
        <f t="shared" si="350"/>
        <v>45000</v>
      </c>
      <c r="AM1341" s="24">
        <f t="shared" si="350"/>
        <v>28050</v>
      </c>
    </row>
    <row r="1342" spans="31:39">
      <c r="AE1342" s="24">
        <f t="shared" si="351"/>
        <v>36</v>
      </c>
      <c r="AF1342" s="24">
        <f t="shared" si="346"/>
        <v>2360</v>
      </c>
      <c r="AG1342" s="24" t="str">
        <f t="shared" si="352"/>
        <v>T2</v>
      </c>
      <c r="AH1342" s="24">
        <f t="shared" si="348"/>
        <v>45</v>
      </c>
      <c r="AI1342" s="24">
        <f t="shared" si="353"/>
        <v>34</v>
      </c>
      <c r="AJ1342" s="24">
        <f t="shared" si="347"/>
        <v>102</v>
      </c>
      <c r="AK1342" s="24">
        <f t="shared" si="349"/>
        <v>2680</v>
      </c>
      <c r="AL1342" s="24">
        <f t="shared" si="350"/>
        <v>55000</v>
      </c>
      <c r="AM1342" s="24">
        <f t="shared" si="350"/>
        <v>34200</v>
      </c>
    </row>
    <row r="1343" spans="31:39">
      <c r="AE1343" s="24">
        <f t="shared" si="351"/>
        <v>36</v>
      </c>
      <c r="AF1343" s="24">
        <f t="shared" si="346"/>
        <v>2360</v>
      </c>
      <c r="AG1343" s="24" t="str">
        <f t="shared" si="352"/>
        <v>T2</v>
      </c>
      <c r="AH1343" s="24">
        <f t="shared" si="348"/>
        <v>45</v>
      </c>
      <c r="AI1343" s="24">
        <f t="shared" si="353"/>
        <v>35</v>
      </c>
      <c r="AJ1343" s="24">
        <f t="shared" si="347"/>
        <v>102</v>
      </c>
      <c r="AK1343" s="24">
        <f t="shared" si="349"/>
        <v>2825</v>
      </c>
      <c r="AL1343" s="24">
        <f t="shared" si="350"/>
        <v>64000</v>
      </c>
      <c r="AM1343" s="24">
        <f t="shared" si="350"/>
        <v>40350</v>
      </c>
    </row>
    <row r="1344" spans="31:39">
      <c r="AE1344" s="24">
        <f t="shared" si="351"/>
        <v>36</v>
      </c>
      <c r="AF1344" s="24">
        <f t="shared" si="346"/>
        <v>2360</v>
      </c>
      <c r="AG1344" s="24" t="str">
        <f t="shared" si="352"/>
        <v>T2</v>
      </c>
      <c r="AH1344" s="24">
        <f t="shared" si="348"/>
        <v>45</v>
      </c>
      <c r="AI1344" s="24">
        <f t="shared" si="353"/>
        <v>36</v>
      </c>
      <c r="AJ1344" s="24">
        <f t="shared" si="347"/>
        <v>102</v>
      </c>
      <c r="AK1344" s="24">
        <f t="shared" si="349"/>
        <v>2970</v>
      </c>
      <c r="AL1344" s="24">
        <f t="shared" si="350"/>
        <v>74000</v>
      </c>
      <c r="AM1344" s="24">
        <f t="shared" si="350"/>
        <v>46470</v>
      </c>
    </row>
    <row r="1345" spans="31:39">
      <c r="AE1345" s="24">
        <f t="shared" si="351"/>
        <v>36</v>
      </c>
      <c r="AF1345" s="24">
        <f t="shared" si="346"/>
        <v>2360</v>
      </c>
      <c r="AG1345" s="24" t="str">
        <f t="shared" si="352"/>
        <v>T2</v>
      </c>
      <c r="AH1345" s="24">
        <f t="shared" si="348"/>
        <v>45</v>
      </c>
      <c r="AI1345" s="24">
        <f t="shared" si="353"/>
        <v>37</v>
      </c>
      <c r="AJ1345" s="24">
        <f t="shared" si="347"/>
        <v>102</v>
      </c>
      <c r="AK1345" s="24">
        <f t="shared" si="349"/>
        <v>3115</v>
      </c>
      <c r="AL1345" s="24">
        <f t="shared" si="350"/>
        <v>84000</v>
      </c>
      <c r="AM1345" s="24">
        <f t="shared" si="350"/>
        <v>52620</v>
      </c>
    </row>
    <row r="1346" spans="31:39">
      <c r="AE1346" s="24">
        <f t="shared" si="351"/>
        <v>36</v>
      </c>
      <c r="AF1346" s="24">
        <f t="shared" si="346"/>
        <v>2360</v>
      </c>
      <c r="AG1346" s="24" t="str">
        <f t="shared" si="352"/>
        <v>T2</v>
      </c>
      <c r="AH1346" s="24">
        <f t="shared" si="348"/>
        <v>45</v>
      </c>
      <c r="AI1346" s="24">
        <f t="shared" si="353"/>
        <v>38</v>
      </c>
      <c r="AJ1346" s="24">
        <f t="shared" si="347"/>
        <v>102</v>
      </c>
      <c r="AK1346" s="24">
        <f t="shared" si="349"/>
        <v>3260</v>
      </c>
      <c r="AL1346" s="24">
        <f t="shared" si="350"/>
        <v>94000</v>
      </c>
      <c r="AM1346" s="24">
        <f t="shared" si="350"/>
        <v>58770</v>
      </c>
    </row>
    <row r="1347" spans="31:39">
      <c r="AE1347" s="24">
        <f t="shared" si="351"/>
        <v>36</v>
      </c>
      <c r="AF1347" s="24">
        <f t="shared" si="346"/>
        <v>2360</v>
      </c>
      <c r="AG1347" s="24" t="str">
        <f t="shared" si="352"/>
        <v>T2</v>
      </c>
      <c r="AH1347" s="24">
        <f t="shared" si="348"/>
        <v>45</v>
      </c>
      <c r="AI1347" s="24">
        <f t="shared" si="353"/>
        <v>39</v>
      </c>
      <c r="AJ1347" s="24">
        <f t="shared" si="347"/>
        <v>102</v>
      </c>
      <c r="AK1347" s="24">
        <f t="shared" si="349"/>
        <v>3405</v>
      </c>
      <c r="AL1347" s="24">
        <f t="shared" si="350"/>
        <v>104000</v>
      </c>
      <c r="AM1347" s="24">
        <f t="shared" si="350"/>
        <v>64890</v>
      </c>
    </row>
    <row r="1348" spans="31:39">
      <c r="AE1348" s="24">
        <f t="shared" si="351"/>
        <v>36</v>
      </c>
      <c r="AF1348" s="24">
        <f t="shared" ref="AF1348:AF1411" si="354">VLOOKUP(AE1348,$Z$3:$AC$57,MATCH(AF$3,$Z$3:$AC$3,0),FALSE)</f>
        <v>2360</v>
      </c>
      <c r="AG1348" s="24" t="str">
        <f t="shared" si="352"/>
        <v>T2</v>
      </c>
      <c r="AH1348" s="24">
        <f t="shared" si="348"/>
        <v>45</v>
      </c>
      <c r="AI1348" s="24">
        <f t="shared" si="353"/>
        <v>40</v>
      </c>
      <c r="AJ1348" s="24">
        <f t="shared" ref="AJ1348:AJ1411" si="355">VLOOKUP(AE1348,$Z$3:$AC$57,MATCH(AJ$3,$Z$3:$AC$3,0),FALSE)</f>
        <v>102</v>
      </c>
      <c r="AK1348" s="24">
        <f t="shared" si="349"/>
        <v>3550</v>
      </c>
      <c r="AL1348" s="24">
        <f t="shared" si="350"/>
        <v>114000</v>
      </c>
      <c r="AM1348" s="24">
        <f t="shared" si="350"/>
        <v>71040</v>
      </c>
    </row>
    <row r="1349" spans="31:39">
      <c r="AE1349" s="24">
        <f t="shared" si="351"/>
        <v>36</v>
      </c>
      <c r="AF1349" s="24">
        <f t="shared" si="354"/>
        <v>2360</v>
      </c>
      <c r="AG1349" s="24" t="str">
        <f t="shared" si="352"/>
        <v>T2</v>
      </c>
      <c r="AH1349" s="24">
        <f t="shared" ref="AH1349:AH1412" si="356">VLOOKUP(VLOOKUP(AG1349,$B$3:$D$6,3,FALSE),$F$3:$G$9,2,FALSE)</f>
        <v>45</v>
      </c>
      <c r="AI1349" s="24">
        <f t="shared" si="353"/>
        <v>41</v>
      </c>
      <c r="AJ1349" s="24">
        <f t="shared" si="355"/>
        <v>102</v>
      </c>
      <c r="AK1349" s="24">
        <f t="shared" ref="AK1349:AK1412" si="357">VLOOKUP(AI1349,$T$3:$X$63,MATCH("累计属性",$T$3:$X$3,0),FALSE)</f>
        <v>3695</v>
      </c>
      <c r="AL1349" s="24">
        <f t="shared" ref="AL1349:AM1412" si="358">VLOOKUP($AI1349,$T$3:$X$63,MATCH(AL$3,$T$3:$X$3,0),FALSE)</f>
        <v>125000</v>
      </c>
      <c r="AM1349" s="24">
        <f t="shared" si="358"/>
        <v>77190</v>
      </c>
    </row>
    <row r="1350" spans="31:39">
      <c r="AE1350" s="24">
        <f t="shared" ref="AE1350:AE1413" si="359">IF(AH1349=AI1349,AE1349+1,AE1349)</f>
        <v>36</v>
      </c>
      <c r="AF1350" s="24">
        <f t="shared" si="354"/>
        <v>2360</v>
      </c>
      <c r="AG1350" s="24" t="str">
        <f t="shared" ref="AG1350:AG1413" si="360">"T"&amp;LEFT(AF1350,1)</f>
        <v>T2</v>
      </c>
      <c r="AH1350" s="24">
        <f t="shared" si="356"/>
        <v>45</v>
      </c>
      <c r="AI1350" s="24">
        <f t="shared" ref="AI1350:AI1413" si="361">IF(AH1349=AI1349,1,AI1349+1)</f>
        <v>42</v>
      </c>
      <c r="AJ1350" s="24">
        <f t="shared" si="355"/>
        <v>102</v>
      </c>
      <c r="AK1350" s="24">
        <f t="shared" si="357"/>
        <v>3840</v>
      </c>
      <c r="AL1350" s="24">
        <f t="shared" si="358"/>
        <v>135000</v>
      </c>
      <c r="AM1350" s="24">
        <f t="shared" si="358"/>
        <v>83310</v>
      </c>
    </row>
    <row r="1351" spans="31:39">
      <c r="AE1351" s="24">
        <f t="shared" si="359"/>
        <v>36</v>
      </c>
      <c r="AF1351" s="24">
        <f t="shared" si="354"/>
        <v>2360</v>
      </c>
      <c r="AG1351" s="24" t="str">
        <f t="shared" si="360"/>
        <v>T2</v>
      </c>
      <c r="AH1351" s="24">
        <f t="shared" si="356"/>
        <v>45</v>
      </c>
      <c r="AI1351" s="24">
        <f t="shared" si="361"/>
        <v>43</v>
      </c>
      <c r="AJ1351" s="24">
        <f t="shared" si="355"/>
        <v>102</v>
      </c>
      <c r="AK1351" s="24">
        <f t="shared" si="357"/>
        <v>3985</v>
      </c>
      <c r="AL1351" s="24">
        <f t="shared" si="358"/>
        <v>145000</v>
      </c>
      <c r="AM1351" s="24">
        <f t="shared" si="358"/>
        <v>89460</v>
      </c>
    </row>
    <row r="1352" spans="31:39">
      <c r="AE1352" s="24">
        <f t="shared" si="359"/>
        <v>36</v>
      </c>
      <c r="AF1352" s="24">
        <f t="shared" si="354"/>
        <v>2360</v>
      </c>
      <c r="AG1352" s="24" t="str">
        <f t="shared" si="360"/>
        <v>T2</v>
      </c>
      <c r="AH1352" s="24">
        <f t="shared" si="356"/>
        <v>45</v>
      </c>
      <c r="AI1352" s="24">
        <f t="shared" si="361"/>
        <v>44</v>
      </c>
      <c r="AJ1352" s="24">
        <f t="shared" si="355"/>
        <v>102</v>
      </c>
      <c r="AK1352" s="24">
        <f t="shared" si="357"/>
        <v>4130</v>
      </c>
      <c r="AL1352" s="24">
        <f t="shared" si="358"/>
        <v>155000</v>
      </c>
      <c r="AM1352" s="24">
        <f t="shared" si="358"/>
        <v>95580</v>
      </c>
    </row>
    <row r="1353" spans="31:39">
      <c r="AE1353" s="24">
        <f t="shared" si="359"/>
        <v>36</v>
      </c>
      <c r="AF1353" s="24">
        <f t="shared" si="354"/>
        <v>2360</v>
      </c>
      <c r="AG1353" s="24" t="str">
        <f t="shared" si="360"/>
        <v>T2</v>
      </c>
      <c r="AH1353" s="24">
        <f t="shared" si="356"/>
        <v>45</v>
      </c>
      <c r="AI1353" s="24">
        <f t="shared" si="361"/>
        <v>45</v>
      </c>
      <c r="AJ1353" s="24">
        <f t="shared" si="355"/>
        <v>102</v>
      </c>
      <c r="AK1353" s="24">
        <f t="shared" si="357"/>
        <v>4275</v>
      </c>
      <c r="AL1353" s="24">
        <f t="shared" si="358"/>
        <v>165000</v>
      </c>
      <c r="AM1353" s="24">
        <f t="shared" si="358"/>
        <v>101730</v>
      </c>
    </row>
    <row r="1354" spans="31:39">
      <c r="AE1354" s="24">
        <f t="shared" si="359"/>
        <v>37</v>
      </c>
      <c r="AF1354" s="24">
        <f t="shared" si="354"/>
        <v>3110</v>
      </c>
      <c r="AG1354" s="24" t="str">
        <f t="shared" si="360"/>
        <v>T3</v>
      </c>
      <c r="AH1354" s="24">
        <f t="shared" si="356"/>
        <v>60</v>
      </c>
      <c r="AI1354" s="24">
        <f t="shared" si="361"/>
        <v>1</v>
      </c>
      <c r="AJ1354" s="24">
        <f t="shared" si="355"/>
        <v>101</v>
      </c>
      <c r="AK1354" s="24">
        <f t="shared" si="357"/>
        <v>25</v>
      </c>
      <c r="AL1354" s="24">
        <f t="shared" si="358"/>
        <v>80</v>
      </c>
      <c r="AM1354" s="24">
        <f t="shared" si="358"/>
        <v>30</v>
      </c>
    </row>
    <row r="1355" spans="31:39">
      <c r="AE1355" s="24">
        <f t="shared" si="359"/>
        <v>37</v>
      </c>
      <c r="AF1355" s="24">
        <f t="shared" si="354"/>
        <v>3110</v>
      </c>
      <c r="AG1355" s="24" t="str">
        <f t="shared" si="360"/>
        <v>T3</v>
      </c>
      <c r="AH1355" s="24">
        <f t="shared" si="356"/>
        <v>60</v>
      </c>
      <c r="AI1355" s="24">
        <f t="shared" si="361"/>
        <v>2</v>
      </c>
      <c r="AJ1355" s="24">
        <f t="shared" si="355"/>
        <v>101</v>
      </c>
      <c r="AK1355" s="24">
        <f t="shared" si="357"/>
        <v>50</v>
      </c>
      <c r="AL1355" s="24">
        <f t="shared" si="358"/>
        <v>120</v>
      </c>
      <c r="AM1355" s="24">
        <f t="shared" si="358"/>
        <v>300</v>
      </c>
    </row>
    <row r="1356" spans="31:39">
      <c r="AE1356" s="24">
        <f t="shared" si="359"/>
        <v>37</v>
      </c>
      <c r="AF1356" s="24">
        <f t="shared" si="354"/>
        <v>3110</v>
      </c>
      <c r="AG1356" s="24" t="str">
        <f t="shared" si="360"/>
        <v>T3</v>
      </c>
      <c r="AH1356" s="24">
        <f t="shared" si="356"/>
        <v>60</v>
      </c>
      <c r="AI1356" s="24">
        <f t="shared" si="361"/>
        <v>3</v>
      </c>
      <c r="AJ1356" s="24">
        <f t="shared" si="355"/>
        <v>101</v>
      </c>
      <c r="AK1356" s="24">
        <f t="shared" si="357"/>
        <v>75</v>
      </c>
      <c r="AL1356" s="24">
        <f t="shared" si="358"/>
        <v>150</v>
      </c>
      <c r="AM1356" s="24">
        <f t="shared" si="358"/>
        <v>570</v>
      </c>
    </row>
    <row r="1357" spans="31:39">
      <c r="AE1357" s="24">
        <f t="shared" si="359"/>
        <v>37</v>
      </c>
      <c r="AF1357" s="24">
        <f t="shared" si="354"/>
        <v>3110</v>
      </c>
      <c r="AG1357" s="24" t="str">
        <f t="shared" si="360"/>
        <v>T3</v>
      </c>
      <c r="AH1357" s="24">
        <f t="shared" si="356"/>
        <v>60</v>
      </c>
      <c r="AI1357" s="24">
        <f t="shared" si="361"/>
        <v>4</v>
      </c>
      <c r="AJ1357" s="24">
        <f t="shared" si="355"/>
        <v>101</v>
      </c>
      <c r="AK1357" s="24">
        <f t="shared" si="357"/>
        <v>100</v>
      </c>
      <c r="AL1357" s="24">
        <f t="shared" si="358"/>
        <v>190</v>
      </c>
      <c r="AM1357" s="24">
        <f t="shared" si="358"/>
        <v>870</v>
      </c>
    </row>
    <row r="1358" spans="31:39">
      <c r="AE1358" s="24">
        <f t="shared" si="359"/>
        <v>37</v>
      </c>
      <c r="AF1358" s="24">
        <f t="shared" si="354"/>
        <v>3110</v>
      </c>
      <c r="AG1358" s="24" t="str">
        <f t="shared" si="360"/>
        <v>T3</v>
      </c>
      <c r="AH1358" s="24">
        <f t="shared" si="356"/>
        <v>60</v>
      </c>
      <c r="AI1358" s="24">
        <f t="shared" si="361"/>
        <v>5</v>
      </c>
      <c r="AJ1358" s="24">
        <f t="shared" si="355"/>
        <v>101</v>
      </c>
      <c r="AK1358" s="24">
        <f t="shared" si="357"/>
        <v>125</v>
      </c>
      <c r="AL1358" s="24">
        <f t="shared" si="358"/>
        <v>230</v>
      </c>
      <c r="AM1358" s="24">
        <f t="shared" si="358"/>
        <v>1140</v>
      </c>
    </row>
    <row r="1359" spans="31:39">
      <c r="AE1359" s="24">
        <f t="shared" si="359"/>
        <v>37</v>
      </c>
      <c r="AF1359" s="24">
        <f t="shared" si="354"/>
        <v>3110</v>
      </c>
      <c r="AG1359" s="24" t="str">
        <f t="shared" si="360"/>
        <v>T3</v>
      </c>
      <c r="AH1359" s="24">
        <f t="shared" si="356"/>
        <v>60</v>
      </c>
      <c r="AI1359" s="24">
        <f t="shared" si="361"/>
        <v>6</v>
      </c>
      <c r="AJ1359" s="24">
        <f t="shared" si="355"/>
        <v>101</v>
      </c>
      <c r="AK1359" s="24">
        <f t="shared" si="357"/>
        <v>170</v>
      </c>
      <c r="AL1359" s="24">
        <f t="shared" si="358"/>
        <v>350</v>
      </c>
      <c r="AM1359" s="24">
        <f t="shared" si="358"/>
        <v>960</v>
      </c>
    </row>
    <row r="1360" spans="31:39">
      <c r="AE1360" s="24">
        <f t="shared" si="359"/>
        <v>37</v>
      </c>
      <c r="AF1360" s="24">
        <f t="shared" si="354"/>
        <v>3110</v>
      </c>
      <c r="AG1360" s="24" t="str">
        <f t="shared" si="360"/>
        <v>T3</v>
      </c>
      <c r="AH1360" s="24">
        <f t="shared" si="356"/>
        <v>60</v>
      </c>
      <c r="AI1360" s="24">
        <f t="shared" si="361"/>
        <v>7</v>
      </c>
      <c r="AJ1360" s="24">
        <f t="shared" si="355"/>
        <v>101</v>
      </c>
      <c r="AK1360" s="24">
        <f t="shared" si="357"/>
        <v>215</v>
      </c>
      <c r="AL1360" s="24">
        <f t="shared" si="358"/>
        <v>550</v>
      </c>
      <c r="AM1360" s="24">
        <f t="shared" si="358"/>
        <v>1470</v>
      </c>
    </row>
    <row r="1361" spans="31:39">
      <c r="AE1361" s="24">
        <f t="shared" si="359"/>
        <v>37</v>
      </c>
      <c r="AF1361" s="24">
        <f t="shared" si="354"/>
        <v>3110</v>
      </c>
      <c r="AG1361" s="24" t="str">
        <f t="shared" si="360"/>
        <v>T3</v>
      </c>
      <c r="AH1361" s="24">
        <f t="shared" si="356"/>
        <v>60</v>
      </c>
      <c r="AI1361" s="24">
        <f t="shared" si="361"/>
        <v>8</v>
      </c>
      <c r="AJ1361" s="24">
        <f t="shared" si="355"/>
        <v>101</v>
      </c>
      <c r="AK1361" s="24">
        <f t="shared" si="357"/>
        <v>260</v>
      </c>
      <c r="AL1361" s="24">
        <f t="shared" si="358"/>
        <v>700</v>
      </c>
      <c r="AM1361" s="24">
        <f t="shared" si="358"/>
        <v>1950</v>
      </c>
    </row>
    <row r="1362" spans="31:39">
      <c r="AE1362" s="24">
        <f t="shared" si="359"/>
        <v>37</v>
      </c>
      <c r="AF1362" s="24">
        <f t="shared" si="354"/>
        <v>3110</v>
      </c>
      <c r="AG1362" s="24" t="str">
        <f t="shared" si="360"/>
        <v>T3</v>
      </c>
      <c r="AH1362" s="24">
        <f t="shared" si="356"/>
        <v>60</v>
      </c>
      <c r="AI1362" s="24">
        <f t="shared" si="361"/>
        <v>9</v>
      </c>
      <c r="AJ1362" s="24">
        <f t="shared" si="355"/>
        <v>101</v>
      </c>
      <c r="AK1362" s="24">
        <f t="shared" si="357"/>
        <v>305</v>
      </c>
      <c r="AL1362" s="24">
        <f t="shared" si="358"/>
        <v>900</v>
      </c>
      <c r="AM1362" s="24">
        <f t="shared" si="358"/>
        <v>2430</v>
      </c>
    </row>
    <row r="1363" spans="31:39">
      <c r="AE1363" s="24">
        <f t="shared" si="359"/>
        <v>37</v>
      </c>
      <c r="AF1363" s="24">
        <f t="shared" si="354"/>
        <v>3110</v>
      </c>
      <c r="AG1363" s="24" t="str">
        <f t="shared" si="360"/>
        <v>T3</v>
      </c>
      <c r="AH1363" s="24">
        <f t="shared" si="356"/>
        <v>60</v>
      </c>
      <c r="AI1363" s="24">
        <f t="shared" si="361"/>
        <v>10</v>
      </c>
      <c r="AJ1363" s="24">
        <f t="shared" si="355"/>
        <v>101</v>
      </c>
      <c r="AK1363" s="24">
        <f t="shared" si="357"/>
        <v>350</v>
      </c>
      <c r="AL1363" s="24">
        <f t="shared" si="358"/>
        <v>1100</v>
      </c>
      <c r="AM1363" s="24">
        <f t="shared" si="358"/>
        <v>2910</v>
      </c>
    </row>
    <row r="1364" spans="31:39">
      <c r="AE1364" s="24">
        <f t="shared" si="359"/>
        <v>37</v>
      </c>
      <c r="AF1364" s="24">
        <f t="shared" si="354"/>
        <v>3110</v>
      </c>
      <c r="AG1364" s="24" t="str">
        <f t="shared" si="360"/>
        <v>T3</v>
      </c>
      <c r="AH1364" s="24">
        <f t="shared" si="356"/>
        <v>60</v>
      </c>
      <c r="AI1364" s="24">
        <f t="shared" si="361"/>
        <v>11</v>
      </c>
      <c r="AJ1364" s="24">
        <f t="shared" si="355"/>
        <v>101</v>
      </c>
      <c r="AK1364" s="24">
        <f t="shared" si="357"/>
        <v>415</v>
      </c>
      <c r="AL1364" s="24">
        <f t="shared" si="358"/>
        <v>200</v>
      </c>
      <c r="AM1364" s="24">
        <f t="shared" si="358"/>
        <v>390</v>
      </c>
    </row>
    <row r="1365" spans="31:39">
      <c r="AE1365" s="24">
        <f t="shared" si="359"/>
        <v>37</v>
      </c>
      <c r="AF1365" s="24">
        <f t="shared" si="354"/>
        <v>3110</v>
      </c>
      <c r="AG1365" s="24" t="str">
        <f t="shared" si="360"/>
        <v>T3</v>
      </c>
      <c r="AH1365" s="24">
        <f t="shared" si="356"/>
        <v>60</v>
      </c>
      <c r="AI1365" s="24">
        <f t="shared" si="361"/>
        <v>12</v>
      </c>
      <c r="AJ1365" s="24">
        <f t="shared" si="355"/>
        <v>101</v>
      </c>
      <c r="AK1365" s="24">
        <f t="shared" si="357"/>
        <v>480</v>
      </c>
      <c r="AL1365" s="24">
        <f t="shared" si="358"/>
        <v>650</v>
      </c>
      <c r="AM1365" s="24">
        <f t="shared" si="358"/>
        <v>1170</v>
      </c>
    </row>
    <row r="1366" spans="31:39">
      <c r="AE1366" s="24">
        <f t="shared" si="359"/>
        <v>37</v>
      </c>
      <c r="AF1366" s="24">
        <f t="shared" si="354"/>
        <v>3110</v>
      </c>
      <c r="AG1366" s="24" t="str">
        <f t="shared" si="360"/>
        <v>T3</v>
      </c>
      <c r="AH1366" s="24">
        <f t="shared" si="356"/>
        <v>60</v>
      </c>
      <c r="AI1366" s="24">
        <f t="shared" si="361"/>
        <v>13</v>
      </c>
      <c r="AJ1366" s="24">
        <f t="shared" si="355"/>
        <v>101</v>
      </c>
      <c r="AK1366" s="24">
        <f t="shared" si="357"/>
        <v>545</v>
      </c>
      <c r="AL1366" s="24">
        <f t="shared" si="358"/>
        <v>1100</v>
      </c>
      <c r="AM1366" s="24">
        <f t="shared" si="358"/>
        <v>1980</v>
      </c>
    </row>
    <row r="1367" spans="31:39">
      <c r="AE1367" s="24">
        <f t="shared" si="359"/>
        <v>37</v>
      </c>
      <c r="AF1367" s="24">
        <f t="shared" si="354"/>
        <v>3110</v>
      </c>
      <c r="AG1367" s="24" t="str">
        <f t="shared" si="360"/>
        <v>T3</v>
      </c>
      <c r="AH1367" s="24">
        <f t="shared" si="356"/>
        <v>60</v>
      </c>
      <c r="AI1367" s="24">
        <f t="shared" si="361"/>
        <v>14</v>
      </c>
      <c r="AJ1367" s="24">
        <f t="shared" si="355"/>
        <v>101</v>
      </c>
      <c r="AK1367" s="24">
        <f t="shared" si="357"/>
        <v>610</v>
      </c>
      <c r="AL1367" s="24">
        <f t="shared" si="358"/>
        <v>1550</v>
      </c>
      <c r="AM1367" s="24">
        <f t="shared" si="358"/>
        <v>2760</v>
      </c>
    </row>
    <row r="1368" spans="31:39">
      <c r="AE1368" s="24">
        <f t="shared" si="359"/>
        <v>37</v>
      </c>
      <c r="AF1368" s="24">
        <f t="shared" si="354"/>
        <v>3110</v>
      </c>
      <c r="AG1368" s="24" t="str">
        <f t="shared" si="360"/>
        <v>T3</v>
      </c>
      <c r="AH1368" s="24">
        <f t="shared" si="356"/>
        <v>60</v>
      </c>
      <c r="AI1368" s="24">
        <f t="shared" si="361"/>
        <v>15</v>
      </c>
      <c r="AJ1368" s="24">
        <f t="shared" si="355"/>
        <v>101</v>
      </c>
      <c r="AK1368" s="24">
        <f t="shared" si="357"/>
        <v>675</v>
      </c>
      <c r="AL1368" s="24">
        <f t="shared" si="358"/>
        <v>1950</v>
      </c>
      <c r="AM1368" s="24">
        <f t="shared" si="358"/>
        <v>3540</v>
      </c>
    </row>
    <row r="1369" spans="31:39">
      <c r="AE1369" s="24">
        <f t="shared" si="359"/>
        <v>37</v>
      </c>
      <c r="AF1369" s="24">
        <f t="shared" si="354"/>
        <v>3110</v>
      </c>
      <c r="AG1369" s="24" t="str">
        <f t="shared" si="360"/>
        <v>T3</v>
      </c>
      <c r="AH1369" s="24">
        <f t="shared" si="356"/>
        <v>60</v>
      </c>
      <c r="AI1369" s="24">
        <f t="shared" si="361"/>
        <v>16</v>
      </c>
      <c r="AJ1369" s="24">
        <f t="shared" si="355"/>
        <v>101</v>
      </c>
      <c r="AK1369" s="24">
        <f t="shared" si="357"/>
        <v>740</v>
      </c>
      <c r="AL1369" s="24">
        <f t="shared" si="358"/>
        <v>2400</v>
      </c>
      <c r="AM1369" s="24">
        <f t="shared" si="358"/>
        <v>4350</v>
      </c>
    </row>
    <row r="1370" spans="31:39">
      <c r="AE1370" s="24">
        <f t="shared" si="359"/>
        <v>37</v>
      </c>
      <c r="AF1370" s="24">
        <f t="shared" si="354"/>
        <v>3110</v>
      </c>
      <c r="AG1370" s="24" t="str">
        <f t="shared" si="360"/>
        <v>T3</v>
      </c>
      <c r="AH1370" s="24">
        <f t="shared" si="356"/>
        <v>60</v>
      </c>
      <c r="AI1370" s="24">
        <f t="shared" si="361"/>
        <v>17</v>
      </c>
      <c r="AJ1370" s="24">
        <f t="shared" si="355"/>
        <v>101</v>
      </c>
      <c r="AK1370" s="24">
        <f t="shared" si="357"/>
        <v>805</v>
      </c>
      <c r="AL1370" s="24">
        <f t="shared" si="358"/>
        <v>2850</v>
      </c>
      <c r="AM1370" s="24">
        <f t="shared" si="358"/>
        <v>5130</v>
      </c>
    </row>
    <row r="1371" spans="31:39">
      <c r="AE1371" s="24">
        <f t="shared" si="359"/>
        <v>37</v>
      </c>
      <c r="AF1371" s="24">
        <f t="shared" si="354"/>
        <v>3110</v>
      </c>
      <c r="AG1371" s="24" t="str">
        <f t="shared" si="360"/>
        <v>T3</v>
      </c>
      <c r="AH1371" s="24">
        <f t="shared" si="356"/>
        <v>60</v>
      </c>
      <c r="AI1371" s="24">
        <f t="shared" si="361"/>
        <v>18</v>
      </c>
      <c r="AJ1371" s="24">
        <f t="shared" si="355"/>
        <v>101</v>
      </c>
      <c r="AK1371" s="24">
        <f t="shared" si="357"/>
        <v>870</v>
      </c>
      <c r="AL1371" s="24">
        <f t="shared" si="358"/>
        <v>3300</v>
      </c>
      <c r="AM1371" s="24">
        <f t="shared" si="358"/>
        <v>5910</v>
      </c>
    </row>
    <row r="1372" spans="31:39">
      <c r="AE1372" s="24">
        <f t="shared" si="359"/>
        <v>37</v>
      </c>
      <c r="AF1372" s="24">
        <f t="shared" si="354"/>
        <v>3110</v>
      </c>
      <c r="AG1372" s="24" t="str">
        <f t="shared" si="360"/>
        <v>T3</v>
      </c>
      <c r="AH1372" s="24">
        <f t="shared" si="356"/>
        <v>60</v>
      </c>
      <c r="AI1372" s="24">
        <f t="shared" si="361"/>
        <v>19</v>
      </c>
      <c r="AJ1372" s="24">
        <f t="shared" si="355"/>
        <v>101</v>
      </c>
      <c r="AK1372" s="24">
        <f t="shared" si="357"/>
        <v>935</v>
      </c>
      <c r="AL1372" s="24">
        <f t="shared" si="358"/>
        <v>3700</v>
      </c>
      <c r="AM1372" s="24">
        <f t="shared" si="358"/>
        <v>6720</v>
      </c>
    </row>
    <row r="1373" spans="31:39">
      <c r="AE1373" s="24">
        <f t="shared" si="359"/>
        <v>37</v>
      </c>
      <c r="AF1373" s="24">
        <f t="shared" si="354"/>
        <v>3110</v>
      </c>
      <c r="AG1373" s="24" t="str">
        <f t="shared" si="360"/>
        <v>T3</v>
      </c>
      <c r="AH1373" s="24">
        <f t="shared" si="356"/>
        <v>60</v>
      </c>
      <c r="AI1373" s="24">
        <f t="shared" si="361"/>
        <v>20</v>
      </c>
      <c r="AJ1373" s="24">
        <f t="shared" si="355"/>
        <v>101</v>
      </c>
      <c r="AK1373" s="24">
        <f t="shared" si="357"/>
        <v>1000</v>
      </c>
      <c r="AL1373" s="24">
        <f t="shared" si="358"/>
        <v>4200</v>
      </c>
      <c r="AM1373" s="24">
        <f t="shared" si="358"/>
        <v>7500</v>
      </c>
    </row>
    <row r="1374" spans="31:39">
      <c r="AE1374" s="24">
        <f t="shared" si="359"/>
        <v>37</v>
      </c>
      <c r="AF1374" s="24">
        <f t="shared" si="354"/>
        <v>3110</v>
      </c>
      <c r="AG1374" s="24" t="str">
        <f t="shared" si="360"/>
        <v>T3</v>
      </c>
      <c r="AH1374" s="24">
        <f t="shared" si="356"/>
        <v>60</v>
      </c>
      <c r="AI1374" s="24">
        <f t="shared" si="361"/>
        <v>21</v>
      </c>
      <c r="AJ1374" s="24">
        <f t="shared" si="355"/>
        <v>101</v>
      </c>
      <c r="AK1374" s="24">
        <f t="shared" si="357"/>
        <v>1110</v>
      </c>
      <c r="AL1374" s="24">
        <f t="shared" si="358"/>
        <v>1600</v>
      </c>
      <c r="AM1374" s="24">
        <f t="shared" si="358"/>
        <v>1800</v>
      </c>
    </row>
    <row r="1375" spans="31:39">
      <c r="AE1375" s="24">
        <f t="shared" si="359"/>
        <v>37</v>
      </c>
      <c r="AF1375" s="24">
        <f t="shared" si="354"/>
        <v>3110</v>
      </c>
      <c r="AG1375" s="24" t="str">
        <f t="shared" si="360"/>
        <v>T3</v>
      </c>
      <c r="AH1375" s="24">
        <f t="shared" si="356"/>
        <v>60</v>
      </c>
      <c r="AI1375" s="24">
        <f t="shared" si="361"/>
        <v>22</v>
      </c>
      <c r="AJ1375" s="24">
        <f t="shared" si="355"/>
        <v>101</v>
      </c>
      <c r="AK1375" s="24">
        <f t="shared" si="357"/>
        <v>1220</v>
      </c>
      <c r="AL1375" s="24">
        <f t="shared" si="358"/>
        <v>4900</v>
      </c>
      <c r="AM1375" s="24">
        <f t="shared" si="358"/>
        <v>5430</v>
      </c>
    </row>
    <row r="1376" spans="31:39">
      <c r="AE1376" s="24">
        <f t="shared" si="359"/>
        <v>37</v>
      </c>
      <c r="AF1376" s="24">
        <f t="shared" si="354"/>
        <v>3110</v>
      </c>
      <c r="AG1376" s="24" t="str">
        <f t="shared" si="360"/>
        <v>T3</v>
      </c>
      <c r="AH1376" s="24">
        <f t="shared" si="356"/>
        <v>60</v>
      </c>
      <c r="AI1376" s="24">
        <f t="shared" si="361"/>
        <v>23</v>
      </c>
      <c r="AJ1376" s="24">
        <f t="shared" si="355"/>
        <v>101</v>
      </c>
      <c r="AK1376" s="24">
        <f t="shared" si="357"/>
        <v>1330</v>
      </c>
      <c r="AL1376" s="24">
        <f t="shared" si="358"/>
        <v>8000</v>
      </c>
      <c r="AM1376" s="24">
        <f t="shared" si="358"/>
        <v>9060</v>
      </c>
    </row>
    <row r="1377" spans="31:39">
      <c r="AE1377" s="24">
        <f t="shared" si="359"/>
        <v>37</v>
      </c>
      <c r="AF1377" s="24">
        <f t="shared" si="354"/>
        <v>3110</v>
      </c>
      <c r="AG1377" s="24" t="str">
        <f t="shared" si="360"/>
        <v>T3</v>
      </c>
      <c r="AH1377" s="24">
        <f t="shared" si="356"/>
        <v>60</v>
      </c>
      <c r="AI1377" s="24">
        <f t="shared" si="361"/>
        <v>24</v>
      </c>
      <c r="AJ1377" s="24">
        <f t="shared" si="355"/>
        <v>101</v>
      </c>
      <c r="AK1377" s="24">
        <f t="shared" si="357"/>
        <v>1440</v>
      </c>
      <c r="AL1377" s="24">
        <f t="shared" si="358"/>
        <v>11400</v>
      </c>
      <c r="AM1377" s="24">
        <f t="shared" si="358"/>
        <v>12660</v>
      </c>
    </row>
    <row r="1378" spans="31:39">
      <c r="AE1378" s="24">
        <f t="shared" si="359"/>
        <v>37</v>
      </c>
      <c r="AF1378" s="24">
        <f t="shared" si="354"/>
        <v>3110</v>
      </c>
      <c r="AG1378" s="24" t="str">
        <f t="shared" si="360"/>
        <v>T3</v>
      </c>
      <c r="AH1378" s="24">
        <f t="shared" si="356"/>
        <v>60</v>
      </c>
      <c r="AI1378" s="24">
        <f t="shared" si="361"/>
        <v>25</v>
      </c>
      <c r="AJ1378" s="24">
        <f t="shared" si="355"/>
        <v>101</v>
      </c>
      <c r="AK1378" s="24">
        <f t="shared" si="357"/>
        <v>1550</v>
      </c>
      <c r="AL1378" s="24">
        <f t="shared" si="358"/>
        <v>14600</v>
      </c>
      <c r="AM1378" s="24">
        <f t="shared" si="358"/>
        <v>16290</v>
      </c>
    </row>
    <row r="1379" spans="31:39">
      <c r="AE1379" s="24">
        <f t="shared" si="359"/>
        <v>37</v>
      </c>
      <c r="AF1379" s="24">
        <f t="shared" si="354"/>
        <v>3110</v>
      </c>
      <c r="AG1379" s="24" t="str">
        <f t="shared" si="360"/>
        <v>T3</v>
      </c>
      <c r="AH1379" s="24">
        <f t="shared" si="356"/>
        <v>60</v>
      </c>
      <c r="AI1379" s="24">
        <f t="shared" si="361"/>
        <v>26</v>
      </c>
      <c r="AJ1379" s="24">
        <f t="shared" si="355"/>
        <v>101</v>
      </c>
      <c r="AK1379" s="24">
        <f t="shared" si="357"/>
        <v>1660</v>
      </c>
      <c r="AL1379" s="24">
        <f t="shared" si="358"/>
        <v>17800</v>
      </c>
      <c r="AM1379" s="24">
        <f t="shared" si="358"/>
        <v>19920</v>
      </c>
    </row>
    <row r="1380" spans="31:39">
      <c r="AE1380" s="24">
        <f t="shared" si="359"/>
        <v>37</v>
      </c>
      <c r="AF1380" s="24">
        <f t="shared" si="354"/>
        <v>3110</v>
      </c>
      <c r="AG1380" s="24" t="str">
        <f t="shared" si="360"/>
        <v>T3</v>
      </c>
      <c r="AH1380" s="24">
        <f t="shared" si="356"/>
        <v>60</v>
      </c>
      <c r="AI1380" s="24">
        <f t="shared" si="361"/>
        <v>27</v>
      </c>
      <c r="AJ1380" s="24">
        <f t="shared" si="355"/>
        <v>101</v>
      </c>
      <c r="AK1380" s="24">
        <f t="shared" si="357"/>
        <v>1770</v>
      </c>
      <c r="AL1380" s="24">
        <f t="shared" si="358"/>
        <v>21000</v>
      </c>
      <c r="AM1380" s="24">
        <f t="shared" si="358"/>
        <v>23520</v>
      </c>
    </row>
    <row r="1381" spans="31:39">
      <c r="AE1381" s="24">
        <f t="shared" si="359"/>
        <v>37</v>
      </c>
      <c r="AF1381" s="24">
        <f t="shared" si="354"/>
        <v>3110</v>
      </c>
      <c r="AG1381" s="24" t="str">
        <f t="shared" si="360"/>
        <v>T3</v>
      </c>
      <c r="AH1381" s="24">
        <f t="shared" si="356"/>
        <v>60</v>
      </c>
      <c r="AI1381" s="24">
        <f t="shared" si="361"/>
        <v>28</v>
      </c>
      <c r="AJ1381" s="24">
        <f t="shared" si="355"/>
        <v>101</v>
      </c>
      <c r="AK1381" s="24">
        <f t="shared" si="357"/>
        <v>1880</v>
      </c>
      <c r="AL1381" s="24">
        <f t="shared" si="358"/>
        <v>24500</v>
      </c>
      <c r="AM1381" s="24">
        <f t="shared" si="358"/>
        <v>27150</v>
      </c>
    </row>
    <row r="1382" spans="31:39">
      <c r="AE1382" s="24">
        <f t="shared" si="359"/>
        <v>37</v>
      </c>
      <c r="AF1382" s="24">
        <f t="shared" si="354"/>
        <v>3110</v>
      </c>
      <c r="AG1382" s="24" t="str">
        <f t="shared" si="360"/>
        <v>T3</v>
      </c>
      <c r="AH1382" s="24">
        <f t="shared" si="356"/>
        <v>60</v>
      </c>
      <c r="AI1382" s="24">
        <f t="shared" si="361"/>
        <v>29</v>
      </c>
      <c r="AJ1382" s="24">
        <f t="shared" si="355"/>
        <v>101</v>
      </c>
      <c r="AK1382" s="24">
        <f t="shared" si="357"/>
        <v>1990</v>
      </c>
      <c r="AL1382" s="24">
        <f t="shared" si="358"/>
        <v>27500</v>
      </c>
      <c r="AM1382" s="24">
        <f t="shared" si="358"/>
        <v>30750</v>
      </c>
    </row>
    <row r="1383" spans="31:39">
      <c r="AE1383" s="24">
        <f t="shared" si="359"/>
        <v>37</v>
      </c>
      <c r="AF1383" s="24">
        <f t="shared" si="354"/>
        <v>3110</v>
      </c>
      <c r="AG1383" s="24" t="str">
        <f t="shared" si="360"/>
        <v>T3</v>
      </c>
      <c r="AH1383" s="24">
        <f t="shared" si="356"/>
        <v>60</v>
      </c>
      <c r="AI1383" s="24">
        <f t="shared" si="361"/>
        <v>30</v>
      </c>
      <c r="AJ1383" s="24">
        <f t="shared" si="355"/>
        <v>101</v>
      </c>
      <c r="AK1383" s="24">
        <f t="shared" si="357"/>
        <v>2100</v>
      </c>
      <c r="AL1383" s="24">
        <f t="shared" si="358"/>
        <v>31000</v>
      </c>
      <c r="AM1383" s="24">
        <f t="shared" si="358"/>
        <v>34380</v>
      </c>
    </row>
    <row r="1384" spans="31:39">
      <c r="AE1384" s="24">
        <f t="shared" si="359"/>
        <v>37</v>
      </c>
      <c r="AF1384" s="24">
        <f t="shared" si="354"/>
        <v>3110</v>
      </c>
      <c r="AG1384" s="24" t="str">
        <f t="shared" si="360"/>
        <v>T3</v>
      </c>
      <c r="AH1384" s="24">
        <f t="shared" si="356"/>
        <v>60</v>
      </c>
      <c r="AI1384" s="24">
        <f t="shared" si="361"/>
        <v>31</v>
      </c>
      <c r="AJ1384" s="24">
        <f t="shared" si="355"/>
        <v>101</v>
      </c>
      <c r="AK1384" s="24">
        <f t="shared" si="357"/>
        <v>2245</v>
      </c>
      <c r="AL1384" s="24">
        <f t="shared" si="358"/>
        <v>25500</v>
      </c>
      <c r="AM1384" s="24">
        <f t="shared" si="358"/>
        <v>15780</v>
      </c>
    </row>
    <row r="1385" spans="31:39">
      <c r="AE1385" s="24">
        <f t="shared" si="359"/>
        <v>37</v>
      </c>
      <c r="AF1385" s="24">
        <f t="shared" si="354"/>
        <v>3110</v>
      </c>
      <c r="AG1385" s="24" t="str">
        <f t="shared" si="360"/>
        <v>T3</v>
      </c>
      <c r="AH1385" s="24">
        <f t="shared" si="356"/>
        <v>60</v>
      </c>
      <c r="AI1385" s="24">
        <f t="shared" si="361"/>
        <v>32</v>
      </c>
      <c r="AJ1385" s="24">
        <f t="shared" si="355"/>
        <v>101</v>
      </c>
      <c r="AK1385" s="24">
        <f t="shared" si="357"/>
        <v>2390</v>
      </c>
      <c r="AL1385" s="24">
        <f t="shared" si="358"/>
        <v>35000</v>
      </c>
      <c r="AM1385" s="24">
        <f t="shared" si="358"/>
        <v>21930</v>
      </c>
    </row>
    <row r="1386" spans="31:39">
      <c r="AE1386" s="24">
        <f t="shared" si="359"/>
        <v>37</v>
      </c>
      <c r="AF1386" s="24">
        <f t="shared" si="354"/>
        <v>3110</v>
      </c>
      <c r="AG1386" s="24" t="str">
        <f t="shared" si="360"/>
        <v>T3</v>
      </c>
      <c r="AH1386" s="24">
        <f t="shared" si="356"/>
        <v>60</v>
      </c>
      <c r="AI1386" s="24">
        <f t="shared" si="361"/>
        <v>33</v>
      </c>
      <c r="AJ1386" s="24">
        <f t="shared" si="355"/>
        <v>101</v>
      </c>
      <c r="AK1386" s="24">
        <f t="shared" si="357"/>
        <v>2535</v>
      </c>
      <c r="AL1386" s="24">
        <f t="shared" si="358"/>
        <v>45000</v>
      </c>
      <c r="AM1386" s="24">
        <f t="shared" si="358"/>
        <v>28050</v>
      </c>
    </row>
    <row r="1387" spans="31:39">
      <c r="AE1387" s="24">
        <f t="shared" si="359"/>
        <v>37</v>
      </c>
      <c r="AF1387" s="24">
        <f t="shared" si="354"/>
        <v>3110</v>
      </c>
      <c r="AG1387" s="24" t="str">
        <f t="shared" si="360"/>
        <v>T3</v>
      </c>
      <c r="AH1387" s="24">
        <f t="shared" si="356"/>
        <v>60</v>
      </c>
      <c r="AI1387" s="24">
        <f t="shared" si="361"/>
        <v>34</v>
      </c>
      <c r="AJ1387" s="24">
        <f t="shared" si="355"/>
        <v>101</v>
      </c>
      <c r="AK1387" s="24">
        <f t="shared" si="357"/>
        <v>2680</v>
      </c>
      <c r="AL1387" s="24">
        <f t="shared" si="358"/>
        <v>55000</v>
      </c>
      <c r="AM1387" s="24">
        <f t="shared" si="358"/>
        <v>34200</v>
      </c>
    </row>
    <row r="1388" spans="31:39">
      <c r="AE1388" s="24">
        <f t="shared" si="359"/>
        <v>37</v>
      </c>
      <c r="AF1388" s="24">
        <f t="shared" si="354"/>
        <v>3110</v>
      </c>
      <c r="AG1388" s="24" t="str">
        <f t="shared" si="360"/>
        <v>T3</v>
      </c>
      <c r="AH1388" s="24">
        <f t="shared" si="356"/>
        <v>60</v>
      </c>
      <c r="AI1388" s="24">
        <f t="shared" si="361"/>
        <v>35</v>
      </c>
      <c r="AJ1388" s="24">
        <f t="shared" si="355"/>
        <v>101</v>
      </c>
      <c r="AK1388" s="24">
        <f t="shared" si="357"/>
        <v>2825</v>
      </c>
      <c r="AL1388" s="24">
        <f t="shared" si="358"/>
        <v>64000</v>
      </c>
      <c r="AM1388" s="24">
        <f t="shared" si="358"/>
        <v>40350</v>
      </c>
    </row>
    <row r="1389" spans="31:39">
      <c r="AE1389" s="24">
        <f t="shared" si="359"/>
        <v>37</v>
      </c>
      <c r="AF1389" s="24">
        <f t="shared" si="354"/>
        <v>3110</v>
      </c>
      <c r="AG1389" s="24" t="str">
        <f t="shared" si="360"/>
        <v>T3</v>
      </c>
      <c r="AH1389" s="24">
        <f t="shared" si="356"/>
        <v>60</v>
      </c>
      <c r="AI1389" s="24">
        <f t="shared" si="361"/>
        <v>36</v>
      </c>
      <c r="AJ1389" s="24">
        <f t="shared" si="355"/>
        <v>101</v>
      </c>
      <c r="AK1389" s="24">
        <f t="shared" si="357"/>
        <v>2970</v>
      </c>
      <c r="AL1389" s="24">
        <f t="shared" si="358"/>
        <v>74000</v>
      </c>
      <c r="AM1389" s="24">
        <f t="shared" si="358"/>
        <v>46470</v>
      </c>
    </row>
    <row r="1390" spans="31:39">
      <c r="AE1390" s="24">
        <f t="shared" si="359"/>
        <v>37</v>
      </c>
      <c r="AF1390" s="24">
        <f t="shared" si="354"/>
        <v>3110</v>
      </c>
      <c r="AG1390" s="24" t="str">
        <f t="shared" si="360"/>
        <v>T3</v>
      </c>
      <c r="AH1390" s="24">
        <f t="shared" si="356"/>
        <v>60</v>
      </c>
      <c r="AI1390" s="24">
        <f t="shared" si="361"/>
        <v>37</v>
      </c>
      <c r="AJ1390" s="24">
        <f t="shared" si="355"/>
        <v>101</v>
      </c>
      <c r="AK1390" s="24">
        <f t="shared" si="357"/>
        <v>3115</v>
      </c>
      <c r="AL1390" s="24">
        <f t="shared" si="358"/>
        <v>84000</v>
      </c>
      <c r="AM1390" s="24">
        <f t="shared" si="358"/>
        <v>52620</v>
      </c>
    </row>
    <row r="1391" spans="31:39">
      <c r="AE1391" s="24">
        <f t="shared" si="359"/>
        <v>37</v>
      </c>
      <c r="AF1391" s="24">
        <f t="shared" si="354"/>
        <v>3110</v>
      </c>
      <c r="AG1391" s="24" t="str">
        <f t="shared" si="360"/>
        <v>T3</v>
      </c>
      <c r="AH1391" s="24">
        <f t="shared" si="356"/>
        <v>60</v>
      </c>
      <c r="AI1391" s="24">
        <f t="shared" si="361"/>
        <v>38</v>
      </c>
      <c r="AJ1391" s="24">
        <f t="shared" si="355"/>
        <v>101</v>
      </c>
      <c r="AK1391" s="24">
        <f t="shared" si="357"/>
        <v>3260</v>
      </c>
      <c r="AL1391" s="24">
        <f t="shared" si="358"/>
        <v>94000</v>
      </c>
      <c r="AM1391" s="24">
        <f t="shared" si="358"/>
        <v>58770</v>
      </c>
    </row>
    <row r="1392" spans="31:39">
      <c r="AE1392" s="24">
        <f t="shared" si="359"/>
        <v>37</v>
      </c>
      <c r="AF1392" s="24">
        <f t="shared" si="354"/>
        <v>3110</v>
      </c>
      <c r="AG1392" s="24" t="str">
        <f t="shared" si="360"/>
        <v>T3</v>
      </c>
      <c r="AH1392" s="24">
        <f t="shared" si="356"/>
        <v>60</v>
      </c>
      <c r="AI1392" s="24">
        <f t="shared" si="361"/>
        <v>39</v>
      </c>
      <c r="AJ1392" s="24">
        <f t="shared" si="355"/>
        <v>101</v>
      </c>
      <c r="AK1392" s="24">
        <f t="shared" si="357"/>
        <v>3405</v>
      </c>
      <c r="AL1392" s="24">
        <f t="shared" si="358"/>
        <v>104000</v>
      </c>
      <c r="AM1392" s="24">
        <f t="shared" si="358"/>
        <v>64890</v>
      </c>
    </row>
    <row r="1393" spans="31:39">
      <c r="AE1393" s="24">
        <f t="shared" si="359"/>
        <v>37</v>
      </c>
      <c r="AF1393" s="24">
        <f t="shared" si="354"/>
        <v>3110</v>
      </c>
      <c r="AG1393" s="24" t="str">
        <f t="shared" si="360"/>
        <v>T3</v>
      </c>
      <c r="AH1393" s="24">
        <f t="shared" si="356"/>
        <v>60</v>
      </c>
      <c r="AI1393" s="24">
        <f t="shared" si="361"/>
        <v>40</v>
      </c>
      <c r="AJ1393" s="24">
        <f t="shared" si="355"/>
        <v>101</v>
      </c>
      <c r="AK1393" s="24">
        <f t="shared" si="357"/>
        <v>3550</v>
      </c>
      <c r="AL1393" s="24">
        <f t="shared" si="358"/>
        <v>114000</v>
      </c>
      <c r="AM1393" s="24">
        <f t="shared" si="358"/>
        <v>71040</v>
      </c>
    </row>
    <row r="1394" spans="31:39">
      <c r="AE1394" s="24">
        <f t="shared" si="359"/>
        <v>37</v>
      </c>
      <c r="AF1394" s="24">
        <f t="shared" si="354"/>
        <v>3110</v>
      </c>
      <c r="AG1394" s="24" t="str">
        <f t="shared" si="360"/>
        <v>T3</v>
      </c>
      <c r="AH1394" s="24">
        <f t="shared" si="356"/>
        <v>60</v>
      </c>
      <c r="AI1394" s="24">
        <f t="shared" si="361"/>
        <v>41</v>
      </c>
      <c r="AJ1394" s="24">
        <f t="shared" si="355"/>
        <v>101</v>
      </c>
      <c r="AK1394" s="24">
        <f t="shared" si="357"/>
        <v>3695</v>
      </c>
      <c r="AL1394" s="24">
        <f t="shared" si="358"/>
        <v>125000</v>
      </c>
      <c r="AM1394" s="24">
        <f t="shared" si="358"/>
        <v>77190</v>
      </c>
    </row>
    <row r="1395" spans="31:39">
      <c r="AE1395" s="24">
        <f t="shared" si="359"/>
        <v>37</v>
      </c>
      <c r="AF1395" s="24">
        <f t="shared" si="354"/>
        <v>3110</v>
      </c>
      <c r="AG1395" s="24" t="str">
        <f t="shared" si="360"/>
        <v>T3</v>
      </c>
      <c r="AH1395" s="24">
        <f t="shared" si="356"/>
        <v>60</v>
      </c>
      <c r="AI1395" s="24">
        <f t="shared" si="361"/>
        <v>42</v>
      </c>
      <c r="AJ1395" s="24">
        <f t="shared" si="355"/>
        <v>101</v>
      </c>
      <c r="AK1395" s="24">
        <f t="shared" si="357"/>
        <v>3840</v>
      </c>
      <c r="AL1395" s="24">
        <f t="shared" si="358"/>
        <v>135000</v>
      </c>
      <c r="AM1395" s="24">
        <f t="shared" si="358"/>
        <v>83310</v>
      </c>
    </row>
    <row r="1396" spans="31:39">
      <c r="AE1396" s="24">
        <f t="shared" si="359"/>
        <v>37</v>
      </c>
      <c r="AF1396" s="24">
        <f t="shared" si="354"/>
        <v>3110</v>
      </c>
      <c r="AG1396" s="24" t="str">
        <f t="shared" si="360"/>
        <v>T3</v>
      </c>
      <c r="AH1396" s="24">
        <f t="shared" si="356"/>
        <v>60</v>
      </c>
      <c r="AI1396" s="24">
        <f t="shared" si="361"/>
        <v>43</v>
      </c>
      <c r="AJ1396" s="24">
        <f t="shared" si="355"/>
        <v>101</v>
      </c>
      <c r="AK1396" s="24">
        <f t="shared" si="357"/>
        <v>3985</v>
      </c>
      <c r="AL1396" s="24">
        <f t="shared" si="358"/>
        <v>145000</v>
      </c>
      <c r="AM1396" s="24">
        <f t="shared" si="358"/>
        <v>89460</v>
      </c>
    </row>
    <row r="1397" spans="31:39">
      <c r="AE1397" s="24">
        <f t="shared" si="359"/>
        <v>37</v>
      </c>
      <c r="AF1397" s="24">
        <f t="shared" si="354"/>
        <v>3110</v>
      </c>
      <c r="AG1397" s="24" t="str">
        <f t="shared" si="360"/>
        <v>T3</v>
      </c>
      <c r="AH1397" s="24">
        <f t="shared" si="356"/>
        <v>60</v>
      </c>
      <c r="AI1397" s="24">
        <f t="shared" si="361"/>
        <v>44</v>
      </c>
      <c r="AJ1397" s="24">
        <f t="shared" si="355"/>
        <v>101</v>
      </c>
      <c r="AK1397" s="24">
        <f t="shared" si="357"/>
        <v>4130</v>
      </c>
      <c r="AL1397" s="24">
        <f t="shared" si="358"/>
        <v>155000</v>
      </c>
      <c r="AM1397" s="24">
        <f t="shared" si="358"/>
        <v>95580</v>
      </c>
    </row>
    <row r="1398" spans="31:39">
      <c r="AE1398" s="24">
        <f t="shared" si="359"/>
        <v>37</v>
      </c>
      <c r="AF1398" s="24">
        <f t="shared" si="354"/>
        <v>3110</v>
      </c>
      <c r="AG1398" s="24" t="str">
        <f t="shared" si="360"/>
        <v>T3</v>
      </c>
      <c r="AH1398" s="24">
        <f t="shared" si="356"/>
        <v>60</v>
      </c>
      <c r="AI1398" s="24">
        <f t="shared" si="361"/>
        <v>45</v>
      </c>
      <c r="AJ1398" s="24">
        <f t="shared" si="355"/>
        <v>101</v>
      </c>
      <c r="AK1398" s="24">
        <f t="shared" si="357"/>
        <v>4275</v>
      </c>
      <c r="AL1398" s="24">
        <f t="shared" si="358"/>
        <v>165000</v>
      </c>
      <c r="AM1398" s="24">
        <f t="shared" si="358"/>
        <v>101730</v>
      </c>
    </row>
    <row r="1399" spans="31:39">
      <c r="AE1399" s="24">
        <f t="shared" si="359"/>
        <v>37</v>
      </c>
      <c r="AF1399" s="24">
        <f t="shared" si="354"/>
        <v>3110</v>
      </c>
      <c r="AG1399" s="24" t="str">
        <f t="shared" si="360"/>
        <v>T3</v>
      </c>
      <c r="AH1399" s="24">
        <f t="shared" si="356"/>
        <v>60</v>
      </c>
      <c r="AI1399" s="24">
        <f t="shared" si="361"/>
        <v>46</v>
      </c>
      <c r="AJ1399" s="24">
        <f t="shared" si="355"/>
        <v>101</v>
      </c>
      <c r="AK1399" s="24">
        <f t="shared" si="357"/>
        <v>4490</v>
      </c>
      <c r="AL1399" s="24">
        <f t="shared" si="358"/>
        <v>270000</v>
      </c>
      <c r="AM1399" s="24">
        <f t="shared" si="358"/>
        <v>70170</v>
      </c>
    </row>
    <row r="1400" spans="31:39">
      <c r="AE1400" s="24">
        <f t="shared" si="359"/>
        <v>37</v>
      </c>
      <c r="AF1400" s="24">
        <f t="shared" si="354"/>
        <v>3110</v>
      </c>
      <c r="AG1400" s="24" t="str">
        <f t="shared" si="360"/>
        <v>T3</v>
      </c>
      <c r="AH1400" s="24">
        <f t="shared" si="356"/>
        <v>60</v>
      </c>
      <c r="AI1400" s="24">
        <f t="shared" si="361"/>
        <v>47</v>
      </c>
      <c r="AJ1400" s="24">
        <f t="shared" si="355"/>
        <v>101</v>
      </c>
      <c r="AK1400" s="24">
        <f t="shared" si="357"/>
        <v>4705</v>
      </c>
      <c r="AL1400" s="24">
        <f t="shared" si="358"/>
        <v>380000</v>
      </c>
      <c r="AM1400" s="24">
        <f t="shared" si="358"/>
        <v>97440</v>
      </c>
    </row>
    <row r="1401" spans="31:39">
      <c r="AE1401" s="24">
        <f t="shared" si="359"/>
        <v>37</v>
      </c>
      <c r="AF1401" s="24">
        <f t="shared" si="354"/>
        <v>3110</v>
      </c>
      <c r="AG1401" s="24" t="str">
        <f t="shared" si="360"/>
        <v>T3</v>
      </c>
      <c r="AH1401" s="24">
        <f t="shared" si="356"/>
        <v>60</v>
      </c>
      <c r="AI1401" s="24">
        <f t="shared" si="361"/>
        <v>48</v>
      </c>
      <c r="AJ1401" s="24">
        <f t="shared" si="355"/>
        <v>101</v>
      </c>
      <c r="AK1401" s="24">
        <f t="shared" si="357"/>
        <v>4920</v>
      </c>
      <c r="AL1401" s="24">
        <f t="shared" si="358"/>
        <v>480000</v>
      </c>
      <c r="AM1401" s="24">
        <f t="shared" si="358"/>
        <v>124740</v>
      </c>
    </row>
    <row r="1402" spans="31:39">
      <c r="AE1402" s="24">
        <f t="shared" si="359"/>
        <v>37</v>
      </c>
      <c r="AF1402" s="24">
        <f t="shared" si="354"/>
        <v>3110</v>
      </c>
      <c r="AG1402" s="24" t="str">
        <f t="shared" si="360"/>
        <v>T3</v>
      </c>
      <c r="AH1402" s="24">
        <f t="shared" si="356"/>
        <v>60</v>
      </c>
      <c r="AI1402" s="24">
        <f t="shared" si="361"/>
        <v>49</v>
      </c>
      <c r="AJ1402" s="24">
        <f t="shared" si="355"/>
        <v>101</v>
      </c>
      <c r="AK1402" s="24">
        <f t="shared" si="357"/>
        <v>5135</v>
      </c>
      <c r="AL1402" s="24">
        <f t="shared" si="358"/>
        <v>590000</v>
      </c>
      <c r="AM1402" s="24">
        <f t="shared" si="358"/>
        <v>152010</v>
      </c>
    </row>
    <row r="1403" spans="31:39">
      <c r="AE1403" s="24">
        <f t="shared" si="359"/>
        <v>37</v>
      </c>
      <c r="AF1403" s="24">
        <f t="shared" si="354"/>
        <v>3110</v>
      </c>
      <c r="AG1403" s="24" t="str">
        <f t="shared" si="360"/>
        <v>T3</v>
      </c>
      <c r="AH1403" s="24">
        <f t="shared" si="356"/>
        <v>60</v>
      </c>
      <c r="AI1403" s="24">
        <f t="shared" si="361"/>
        <v>50</v>
      </c>
      <c r="AJ1403" s="24">
        <f t="shared" si="355"/>
        <v>101</v>
      </c>
      <c r="AK1403" s="24">
        <f t="shared" si="357"/>
        <v>5350</v>
      </c>
      <c r="AL1403" s="24">
        <f t="shared" si="358"/>
        <v>700000</v>
      </c>
      <c r="AM1403" s="24">
        <f t="shared" si="358"/>
        <v>179310</v>
      </c>
    </row>
    <row r="1404" spans="31:39">
      <c r="AE1404" s="24">
        <f t="shared" si="359"/>
        <v>37</v>
      </c>
      <c r="AF1404" s="24">
        <f t="shared" si="354"/>
        <v>3110</v>
      </c>
      <c r="AG1404" s="24" t="str">
        <f t="shared" si="360"/>
        <v>T3</v>
      </c>
      <c r="AH1404" s="24">
        <f t="shared" si="356"/>
        <v>60</v>
      </c>
      <c r="AI1404" s="24">
        <f t="shared" si="361"/>
        <v>51</v>
      </c>
      <c r="AJ1404" s="24">
        <f t="shared" si="355"/>
        <v>101</v>
      </c>
      <c r="AK1404" s="24">
        <f t="shared" si="357"/>
        <v>5565</v>
      </c>
      <c r="AL1404" s="24">
        <f t="shared" si="358"/>
        <v>800000</v>
      </c>
      <c r="AM1404" s="24">
        <f t="shared" si="358"/>
        <v>206580</v>
      </c>
    </row>
    <row r="1405" spans="31:39">
      <c r="AE1405" s="24">
        <f t="shared" si="359"/>
        <v>37</v>
      </c>
      <c r="AF1405" s="24">
        <f t="shared" si="354"/>
        <v>3110</v>
      </c>
      <c r="AG1405" s="24" t="str">
        <f t="shared" si="360"/>
        <v>T3</v>
      </c>
      <c r="AH1405" s="24">
        <f t="shared" si="356"/>
        <v>60</v>
      </c>
      <c r="AI1405" s="24">
        <f t="shared" si="361"/>
        <v>52</v>
      </c>
      <c r="AJ1405" s="24">
        <f t="shared" si="355"/>
        <v>101</v>
      </c>
      <c r="AK1405" s="24">
        <f t="shared" si="357"/>
        <v>5780</v>
      </c>
      <c r="AL1405" s="24">
        <f t="shared" si="358"/>
        <v>900000</v>
      </c>
      <c r="AM1405" s="24">
        <f t="shared" si="358"/>
        <v>233880</v>
      </c>
    </row>
    <row r="1406" spans="31:39">
      <c r="AE1406" s="24">
        <f t="shared" si="359"/>
        <v>37</v>
      </c>
      <c r="AF1406" s="24">
        <f t="shared" si="354"/>
        <v>3110</v>
      </c>
      <c r="AG1406" s="24" t="str">
        <f t="shared" si="360"/>
        <v>T3</v>
      </c>
      <c r="AH1406" s="24">
        <f t="shared" si="356"/>
        <v>60</v>
      </c>
      <c r="AI1406" s="24">
        <f t="shared" si="361"/>
        <v>53</v>
      </c>
      <c r="AJ1406" s="24">
        <f t="shared" si="355"/>
        <v>101</v>
      </c>
      <c r="AK1406" s="24">
        <f t="shared" si="357"/>
        <v>5995</v>
      </c>
      <c r="AL1406" s="24">
        <f t="shared" si="358"/>
        <v>1000000</v>
      </c>
      <c r="AM1406" s="24">
        <f t="shared" si="358"/>
        <v>261150</v>
      </c>
    </row>
    <row r="1407" spans="31:39">
      <c r="AE1407" s="24">
        <f t="shared" si="359"/>
        <v>37</v>
      </c>
      <c r="AF1407" s="24">
        <f t="shared" si="354"/>
        <v>3110</v>
      </c>
      <c r="AG1407" s="24" t="str">
        <f t="shared" si="360"/>
        <v>T3</v>
      </c>
      <c r="AH1407" s="24">
        <f t="shared" si="356"/>
        <v>60</v>
      </c>
      <c r="AI1407" s="24">
        <f t="shared" si="361"/>
        <v>54</v>
      </c>
      <c r="AJ1407" s="24">
        <f t="shared" si="355"/>
        <v>101</v>
      </c>
      <c r="AK1407" s="24">
        <f t="shared" si="357"/>
        <v>6210</v>
      </c>
      <c r="AL1407" s="24">
        <f t="shared" si="358"/>
        <v>1100000</v>
      </c>
      <c r="AM1407" s="24">
        <f t="shared" si="358"/>
        <v>288450</v>
      </c>
    </row>
    <row r="1408" spans="31:39">
      <c r="AE1408" s="24">
        <f t="shared" si="359"/>
        <v>37</v>
      </c>
      <c r="AF1408" s="24">
        <f t="shared" si="354"/>
        <v>3110</v>
      </c>
      <c r="AG1408" s="24" t="str">
        <f t="shared" si="360"/>
        <v>T3</v>
      </c>
      <c r="AH1408" s="24">
        <f t="shared" si="356"/>
        <v>60</v>
      </c>
      <c r="AI1408" s="24">
        <f t="shared" si="361"/>
        <v>55</v>
      </c>
      <c r="AJ1408" s="24">
        <f t="shared" si="355"/>
        <v>101</v>
      </c>
      <c r="AK1408" s="24">
        <f t="shared" si="357"/>
        <v>6425</v>
      </c>
      <c r="AL1408" s="24">
        <f t="shared" si="358"/>
        <v>1200000</v>
      </c>
      <c r="AM1408" s="24">
        <f t="shared" si="358"/>
        <v>315720</v>
      </c>
    </row>
    <row r="1409" spans="31:39">
      <c r="AE1409" s="24">
        <f t="shared" si="359"/>
        <v>37</v>
      </c>
      <c r="AF1409" s="24">
        <f t="shared" si="354"/>
        <v>3110</v>
      </c>
      <c r="AG1409" s="24" t="str">
        <f t="shared" si="360"/>
        <v>T3</v>
      </c>
      <c r="AH1409" s="24">
        <f t="shared" si="356"/>
        <v>60</v>
      </c>
      <c r="AI1409" s="24">
        <f t="shared" si="361"/>
        <v>56</v>
      </c>
      <c r="AJ1409" s="24">
        <f t="shared" si="355"/>
        <v>101</v>
      </c>
      <c r="AK1409" s="24">
        <f t="shared" si="357"/>
        <v>6640</v>
      </c>
      <c r="AL1409" s="24">
        <f t="shared" si="358"/>
        <v>1300000</v>
      </c>
      <c r="AM1409" s="24">
        <f t="shared" si="358"/>
        <v>343020</v>
      </c>
    </row>
    <row r="1410" spans="31:39">
      <c r="AE1410" s="24">
        <f t="shared" si="359"/>
        <v>37</v>
      </c>
      <c r="AF1410" s="24">
        <f t="shared" si="354"/>
        <v>3110</v>
      </c>
      <c r="AG1410" s="24" t="str">
        <f t="shared" si="360"/>
        <v>T3</v>
      </c>
      <c r="AH1410" s="24">
        <f t="shared" si="356"/>
        <v>60</v>
      </c>
      <c r="AI1410" s="24">
        <f t="shared" si="361"/>
        <v>57</v>
      </c>
      <c r="AJ1410" s="24">
        <f t="shared" si="355"/>
        <v>101</v>
      </c>
      <c r="AK1410" s="24">
        <f t="shared" si="357"/>
        <v>6855</v>
      </c>
      <c r="AL1410" s="24">
        <f t="shared" si="358"/>
        <v>1400000</v>
      </c>
      <c r="AM1410" s="24">
        <f t="shared" si="358"/>
        <v>370290</v>
      </c>
    </row>
    <row r="1411" spans="31:39">
      <c r="AE1411" s="24">
        <f t="shared" si="359"/>
        <v>37</v>
      </c>
      <c r="AF1411" s="24">
        <f t="shared" si="354"/>
        <v>3110</v>
      </c>
      <c r="AG1411" s="24" t="str">
        <f t="shared" si="360"/>
        <v>T3</v>
      </c>
      <c r="AH1411" s="24">
        <f t="shared" si="356"/>
        <v>60</v>
      </c>
      <c r="AI1411" s="24">
        <f t="shared" si="361"/>
        <v>58</v>
      </c>
      <c r="AJ1411" s="24">
        <f t="shared" si="355"/>
        <v>101</v>
      </c>
      <c r="AK1411" s="24">
        <f t="shared" si="357"/>
        <v>7070</v>
      </c>
      <c r="AL1411" s="24">
        <f t="shared" si="358"/>
        <v>1500000</v>
      </c>
      <c r="AM1411" s="24">
        <f t="shared" si="358"/>
        <v>397560</v>
      </c>
    </row>
    <row r="1412" spans="31:39">
      <c r="AE1412" s="24">
        <f t="shared" si="359"/>
        <v>37</v>
      </c>
      <c r="AF1412" s="24">
        <f t="shared" ref="AF1412:AF1475" si="362">VLOOKUP(AE1412,$Z$3:$AC$57,MATCH(AF$3,$Z$3:$AC$3,0),FALSE)</f>
        <v>3110</v>
      </c>
      <c r="AG1412" s="24" t="str">
        <f t="shared" si="360"/>
        <v>T3</v>
      </c>
      <c r="AH1412" s="24">
        <f t="shared" si="356"/>
        <v>60</v>
      </c>
      <c r="AI1412" s="24">
        <f t="shared" si="361"/>
        <v>59</v>
      </c>
      <c r="AJ1412" s="24">
        <f t="shared" ref="AJ1412:AJ1475" si="363">VLOOKUP(AE1412,$Z$3:$AC$57,MATCH(AJ$3,$Z$3:$AC$3,0),FALSE)</f>
        <v>101</v>
      </c>
      <c r="AK1412" s="24">
        <f t="shared" si="357"/>
        <v>7285</v>
      </c>
      <c r="AL1412" s="24">
        <f t="shared" si="358"/>
        <v>1600000</v>
      </c>
      <c r="AM1412" s="24">
        <f t="shared" si="358"/>
        <v>424860</v>
      </c>
    </row>
    <row r="1413" spans="31:39">
      <c r="AE1413" s="24">
        <f t="shared" si="359"/>
        <v>37</v>
      </c>
      <c r="AF1413" s="24">
        <f t="shared" si="362"/>
        <v>3110</v>
      </c>
      <c r="AG1413" s="24" t="str">
        <f t="shared" si="360"/>
        <v>T3</v>
      </c>
      <c r="AH1413" s="24">
        <f t="shared" ref="AH1413:AH1476" si="364">VLOOKUP(VLOOKUP(AG1413,$B$3:$D$6,3,FALSE),$F$3:$G$9,2,FALSE)</f>
        <v>60</v>
      </c>
      <c r="AI1413" s="24">
        <f t="shared" si="361"/>
        <v>60</v>
      </c>
      <c r="AJ1413" s="24">
        <f t="shared" si="363"/>
        <v>101</v>
      </c>
      <c r="AK1413" s="24">
        <f t="shared" ref="AK1413:AK1476" si="365">VLOOKUP(AI1413,$T$3:$X$63,MATCH("累计属性",$T$3:$X$3,0),FALSE)</f>
        <v>7500</v>
      </c>
      <c r="AL1413" s="24">
        <f t="shared" ref="AL1413:AM1476" si="366">VLOOKUP($AI1413,$T$3:$X$63,MATCH(AL$3,$T$3:$X$3,0),FALSE)</f>
        <v>1700000</v>
      </c>
      <c r="AM1413" s="24">
        <f t="shared" si="366"/>
        <v>452130</v>
      </c>
    </row>
    <row r="1414" spans="31:39">
      <c r="AE1414" s="24">
        <f t="shared" ref="AE1414:AE1477" si="367">IF(AH1413=AI1413,AE1413+1,AE1413)</f>
        <v>38</v>
      </c>
      <c r="AF1414" s="24">
        <f t="shared" si="362"/>
        <v>3120</v>
      </c>
      <c r="AG1414" s="24" t="str">
        <f t="shared" ref="AG1414:AG1477" si="368">"T"&amp;LEFT(AF1414,1)</f>
        <v>T3</v>
      </c>
      <c r="AH1414" s="24">
        <f t="shared" si="364"/>
        <v>60</v>
      </c>
      <c r="AI1414" s="24">
        <f t="shared" ref="AI1414:AI1477" si="369">IF(AH1413=AI1413,1,AI1413+1)</f>
        <v>1</v>
      </c>
      <c r="AJ1414" s="24">
        <f t="shared" si="363"/>
        <v>101</v>
      </c>
      <c r="AK1414" s="24">
        <f t="shared" si="365"/>
        <v>25</v>
      </c>
      <c r="AL1414" s="24">
        <f t="shared" si="366"/>
        <v>80</v>
      </c>
      <c r="AM1414" s="24">
        <f t="shared" si="366"/>
        <v>30</v>
      </c>
    </row>
    <row r="1415" spans="31:39">
      <c r="AE1415" s="24">
        <f t="shared" si="367"/>
        <v>38</v>
      </c>
      <c r="AF1415" s="24">
        <f t="shared" si="362"/>
        <v>3120</v>
      </c>
      <c r="AG1415" s="24" t="str">
        <f t="shared" si="368"/>
        <v>T3</v>
      </c>
      <c r="AH1415" s="24">
        <f t="shared" si="364"/>
        <v>60</v>
      </c>
      <c r="AI1415" s="24">
        <f t="shared" si="369"/>
        <v>2</v>
      </c>
      <c r="AJ1415" s="24">
        <f t="shared" si="363"/>
        <v>101</v>
      </c>
      <c r="AK1415" s="24">
        <f t="shared" si="365"/>
        <v>50</v>
      </c>
      <c r="AL1415" s="24">
        <f t="shared" si="366"/>
        <v>120</v>
      </c>
      <c r="AM1415" s="24">
        <f t="shared" si="366"/>
        <v>300</v>
      </c>
    </row>
    <row r="1416" spans="31:39">
      <c r="AE1416" s="24">
        <f t="shared" si="367"/>
        <v>38</v>
      </c>
      <c r="AF1416" s="24">
        <f t="shared" si="362"/>
        <v>3120</v>
      </c>
      <c r="AG1416" s="24" t="str">
        <f t="shared" si="368"/>
        <v>T3</v>
      </c>
      <c r="AH1416" s="24">
        <f t="shared" si="364"/>
        <v>60</v>
      </c>
      <c r="AI1416" s="24">
        <f t="shared" si="369"/>
        <v>3</v>
      </c>
      <c r="AJ1416" s="24">
        <f t="shared" si="363"/>
        <v>101</v>
      </c>
      <c r="AK1416" s="24">
        <f t="shared" si="365"/>
        <v>75</v>
      </c>
      <c r="AL1416" s="24">
        <f t="shared" si="366"/>
        <v>150</v>
      </c>
      <c r="AM1416" s="24">
        <f t="shared" si="366"/>
        <v>570</v>
      </c>
    </row>
    <row r="1417" spans="31:39">
      <c r="AE1417" s="24">
        <f t="shared" si="367"/>
        <v>38</v>
      </c>
      <c r="AF1417" s="24">
        <f t="shared" si="362"/>
        <v>3120</v>
      </c>
      <c r="AG1417" s="24" t="str">
        <f t="shared" si="368"/>
        <v>T3</v>
      </c>
      <c r="AH1417" s="24">
        <f t="shared" si="364"/>
        <v>60</v>
      </c>
      <c r="AI1417" s="24">
        <f t="shared" si="369"/>
        <v>4</v>
      </c>
      <c r="AJ1417" s="24">
        <f t="shared" si="363"/>
        <v>101</v>
      </c>
      <c r="AK1417" s="24">
        <f t="shared" si="365"/>
        <v>100</v>
      </c>
      <c r="AL1417" s="24">
        <f t="shared" si="366"/>
        <v>190</v>
      </c>
      <c r="AM1417" s="24">
        <f t="shared" si="366"/>
        <v>870</v>
      </c>
    </row>
    <row r="1418" spans="31:39">
      <c r="AE1418" s="24">
        <f t="shared" si="367"/>
        <v>38</v>
      </c>
      <c r="AF1418" s="24">
        <f t="shared" si="362"/>
        <v>3120</v>
      </c>
      <c r="AG1418" s="24" t="str">
        <f t="shared" si="368"/>
        <v>T3</v>
      </c>
      <c r="AH1418" s="24">
        <f t="shared" si="364"/>
        <v>60</v>
      </c>
      <c r="AI1418" s="24">
        <f t="shared" si="369"/>
        <v>5</v>
      </c>
      <c r="AJ1418" s="24">
        <f t="shared" si="363"/>
        <v>101</v>
      </c>
      <c r="AK1418" s="24">
        <f t="shared" si="365"/>
        <v>125</v>
      </c>
      <c r="AL1418" s="24">
        <f t="shared" si="366"/>
        <v>230</v>
      </c>
      <c r="AM1418" s="24">
        <f t="shared" si="366"/>
        <v>1140</v>
      </c>
    </row>
    <row r="1419" spans="31:39">
      <c r="AE1419" s="24">
        <f t="shared" si="367"/>
        <v>38</v>
      </c>
      <c r="AF1419" s="24">
        <f t="shared" si="362"/>
        <v>3120</v>
      </c>
      <c r="AG1419" s="24" t="str">
        <f t="shared" si="368"/>
        <v>T3</v>
      </c>
      <c r="AH1419" s="24">
        <f t="shared" si="364"/>
        <v>60</v>
      </c>
      <c r="AI1419" s="24">
        <f t="shared" si="369"/>
        <v>6</v>
      </c>
      <c r="AJ1419" s="24">
        <f t="shared" si="363"/>
        <v>101</v>
      </c>
      <c r="AK1419" s="24">
        <f t="shared" si="365"/>
        <v>170</v>
      </c>
      <c r="AL1419" s="24">
        <f t="shared" si="366"/>
        <v>350</v>
      </c>
      <c r="AM1419" s="24">
        <f t="shared" si="366"/>
        <v>960</v>
      </c>
    </row>
    <row r="1420" spans="31:39">
      <c r="AE1420" s="24">
        <f t="shared" si="367"/>
        <v>38</v>
      </c>
      <c r="AF1420" s="24">
        <f t="shared" si="362"/>
        <v>3120</v>
      </c>
      <c r="AG1420" s="24" t="str">
        <f t="shared" si="368"/>
        <v>T3</v>
      </c>
      <c r="AH1420" s="24">
        <f t="shared" si="364"/>
        <v>60</v>
      </c>
      <c r="AI1420" s="24">
        <f t="shared" si="369"/>
        <v>7</v>
      </c>
      <c r="AJ1420" s="24">
        <f t="shared" si="363"/>
        <v>101</v>
      </c>
      <c r="AK1420" s="24">
        <f t="shared" si="365"/>
        <v>215</v>
      </c>
      <c r="AL1420" s="24">
        <f t="shared" si="366"/>
        <v>550</v>
      </c>
      <c r="AM1420" s="24">
        <f t="shared" si="366"/>
        <v>1470</v>
      </c>
    </row>
    <row r="1421" spans="31:39">
      <c r="AE1421" s="24">
        <f t="shared" si="367"/>
        <v>38</v>
      </c>
      <c r="AF1421" s="24">
        <f t="shared" si="362"/>
        <v>3120</v>
      </c>
      <c r="AG1421" s="24" t="str">
        <f t="shared" si="368"/>
        <v>T3</v>
      </c>
      <c r="AH1421" s="24">
        <f t="shared" si="364"/>
        <v>60</v>
      </c>
      <c r="AI1421" s="24">
        <f t="shared" si="369"/>
        <v>8</v>
      </c>
      <c r="AJ1421" s="24">
        <f t="shared" si="363"/>
        <v>101</v>
      </c>
      <c r="AK1421" s="24">
        <f t="shared" si="365"/>
        <v>260</v>
      </c>
      <c r="AL1421" s="24">
        <f t="shared" si="366"/>
        <v>700</v>
      </c>
      <c r="AM1421" s="24">
        <f t="shared" si="366"/>
        <v>1950</v>
      </c>
    </row>
    <row r="1422" spans="31:39">
      <c r="AE1422" s="24">
        <f t="shared" si="367"/>
        <v>38</v>
      </c>
      <c r="AF1422" s="24">
        <f t="shared" si="362"/>
        <v>3120</v>
      </c>
      <c r="AG1422" s="24" t="str">
        <f t="shared" si="368"/>
        <v>T3</v>
      </c>
      <c r="AH1422" s="24">
        <f t="shared" si="364"/>
        <v>60</v>
      </c>
      <c r="AI1422" s="24">
        <f t="shared" si="369"/>
        <v>9</v>
      </c>
      <c r="AJ1422" s="24">
        <f t="shared" si="363"/>
        <v>101</v>
      </c>
      <c r="AK1422" s="24">
        <f t="shared" si="365"/>
        <v>305</v>
      </c>
      <c r="AL1422" s="24">
        <f t="shared" si="366"/>
        <v>900</v>
      </c>
      <c r="AM1422" s="24">
        <f t="shared" si="366"/>
        <v>2430</v>
      </c>
    </row>
    <row r="1423" spans="31:39">
      <c r="AE1423" s="24">
        <f t="shared" si="367"/>
        <v>38</v>
      </c>
      <c r="AF1423" s="24">
        <f t="shared" si="362"/>
        <v>3120</v>
      </c>
      <c r="AG1423" s="24" t="str">
        <f t="shared" si="368"/>
        <v>T3</v>
      </c>
      <c r="AH1423" s="24">
        <f t="shared" si="364"/>
        <v>60</v>
      </c>
      <c r="AI1423" s="24">
        <f t="shared" si="369"/>
        <v>10</v>
      </c>
      <c r="AJ1423" s="24">
        <f t="shared" si="363"/>
        <v>101</v>
      </c>
      <c r="AK1423" s="24">
        <f t="shared" si="365"/>
        <v>350</v>
      </c>
      <c r="AL1423" s="24">
        <f t="shared" si="366"/>
        <v>1100</v>
      </c>
      <c r="AM1423" s="24">
        <f t="shared" si="366"/>
        <v>2910</v>
      </c>
    </row>
    <row r="1424" spans="31:39">
      <c r="AE1424" s="24">
        <f t="shared" si="367"/>
        <v>38</v>
      </c>
      <c r="AF1424" s="24">
        <f t="shared" si="362"/>
        <v>3120</v>
      </c>
      <c r="AG1424" s="24" t="str">
        <f t="shared" si="368"/>
        <v>T3</v>
      </c>
      <c r="AH1424" s="24">
        <f t="shared" si="364"/>
        <v>60</v>
      </c>
      <c r="AI1424" s="24">
        <f t="shared" si="369"/>
        <v>11</v>
      </c>
      <c r="AJ1424" s="24">
        <f t="shared" si="363"/>
        <v>101</v>
      </c>
      <c r="AK1424" s="24">
        <f t="shared" si="365"/>
        <v>415</v>
      </c>
      <c r="AL1424" s="24">
        <f t="shared" si="366"/>
        <v>200</v>
      </c>
      <c r="AM1424" s="24">
        <f t="shared" si="366"/>
        <v>390</v>
      </c>
    </row>
    <row r="1425" spans="31:39">
      <c r="AE1425" s="24">
        <f t="shared" si="367"/>
        <v>38</v>
      </c>
      <c r="AF1425" s="24">
        <f t="shared" si="362"/>
        <v>3120</v>
      </c>
      <c r="AG1425" s="24" t="str">
        <f t="shared" si="368"/>
        <v>T3</v>
      </c>
      <c r="AH1425" s="24">
        <f t="shared" si="364"/>
        <v>60</v>
      </c>
      <c r="AI1425" s="24">
        <f t="shared" si="369"/>
        <v>12</v>
      </c>
      <c r="AJ1425" s="24">
        <f t="shared" si="363"/>
        <v>101</v>
      </c>
      <c r="AK1425" s="24">
        <f t="shared" si="365"/>
        <v>480</v>
      </c>
      <c r="AL1425" s="24">
        <f t="shared" si="366"/>
        <v>650</v>
      </c>
      <c r="AM1425" s="24">
        <f t="shared" si="366"/>
        <v>1170</v>
      </c>
    </row>
    <row r="1426" spans="31:39">
      <c r="AE1426" s="24">
        <f t="shared" si="367"/>
        <v>38</v>
      </c>
      <c r="AF1426" s="24">
        <f t="shared" si="362"/>
        <v>3120</v>
      </c>
      <c r="AG1426" s="24" t="str">
        <f t="shared" si="368"/>
        <v>T3</v>
      </c>
      <c r="AH1426" s="24">
        <f t="shared" si="364"/>
        <v>60</v>
      </c>
      <c r="AI1426" s="24">
        <f t="shared" si="369"/>
        <v>13</v>
      </c>
      <c r="AJ1426" s="24">
        <f t="shared" si="363"/>
        <v>101</v>
      </c>
      <c r="AK1426" s="24">
        <f t="shared" si="365"/>
        <v>545</v>
      </c>
      <c r="AL1426" s="24">
        <f t="shared" si="366"/>
        <v>1100</v>
      </c>
      <c r="AM1426" s="24">
        <f t="shared" si="366"/>
        <v>1980</v>
      </c>
    </row>
    <row r="1427" spans="31:39">
      <c r="AE1427" s="24">
        <f t="shared" si="367"/>
        <v>38</v>
      </c>
      <c r="AF1427" s="24">
        <f t="shared" si="362"/>
        <v>3120</v>
      </c>
      <c r="AG1427" s="24" t="str">
        <f t="shared" si="368"/>
        <v>T3</v>
      </c>
      <c r="AH1427" s="24">
        <f t="shared" si="364"/>
        <v>60</v>
      </c>
      <c r="AI1427" s="24">
        <f t="shared" si="369"/>
        <v>14</v>
      </c>
      <c r="AJ1427" s="24">
        <f t="shared" si="363"/>
        <v>101</v>
      </c>
      <c r="AK1427" s="24">
        <f t="shared" si="365"/>
        <v>610</v>
      </c>
      <c r="AL1427" s="24">
        <f t="shared" si="366"/>
        <v>1550</v>
      </c>
      <c r="AM1427" s="24">
        <f t="shared" si="366"/>
        <v>2760</v>
      </c>
    </row>
    <row r="1428" spans="31:39">
      <c r="AE1428" s="24">
        <f t="shared" si="367"/>
        <v>38</v>
      </c>
      <c r="AF1428" s="24">
        <f t="shared" si="362"/>
        <v>3120</v>
      </c>
      <c r="AG1428" s="24" t="str">
        <f t="shared" si="368"/>
        <v>T3</v>
      </c>
      <c r="AH1428" s="24">
        <f t="shared" si="364"/>
        <v>60</v>
      </c>
      <c r="AI1428" s="24">
        <f t="shared" si="369"/>
        <v>15</v>
      </c>
      <c r="AJ1428" s="24">
        <f t="shared" si="363"/>
        <v>101</v>
      </c>
      <c r="AK1428" s="24">
        <f t="shared" si="365"/>
        <v>675</v>
      </c>
      <c r="AL1428" s="24">
        <f t="shared" si="366"/>
        <v>1950</v>
      </c>
      <c r="AM1428" s="24">
        <f t="shared" si="366"/>
        <v>3540</v>
      </c>
    </row>
    <row r="1429" spans="31:39">
      <c r="AE1429" s="24">
        <f t="shared" si="367"/>
        <v>38</v>
      </c>
      <c r="AF1429" s="24">
        <f t="shared" si="362"/>
        <v>3120</v>
      </c>
      <c r="AG1429" s="24" t="str">
        <f t="shared" si="368"/>
        <v>T3</v>
      </c>
      <c r="AH1429" s="24">
        <f t="shared" si="364"/>
        <v>60</v>
      </c>
      <c r="AI1429" s="24">
        <f t="shared" si="369"/>
        <v>16</v>
      </c>
      <c r="AJ1429" s="24">
        <f t="shared" si="363"/>
        <v>101</v>
      </c>
      <c r="AK1429" s="24">
        <f t="shared" si="365"/>
        <v>740</v>
      </c>
      <c r="AL1429" s="24">
        <f t="shared" si="366"/>
        <v>2400</v>
      </c>
      <c r="AM1429" s="24">
        <f t="shared" si="366"/>
        <v>4350</v>
      </c>
    </row>
    <row r="1430" spans="31:39">
      <c r="AE1430" s="24">
        <f t="shared" si="367"/>
        <v>38</v>
      </c>
      <c r="AF1430" s="24">
        <f t="shared" si="362"/>
        <v>3120</v>
      </c>
      <c r="AG1430" s="24" t="str">
        <f t="shared" si="368"/>
        <v>T3</v>
      </c>
      <c r="AH1430" s="24">
        <f t="shared" si="364"/>
        <v>60</v>
      </c>
      <c r="AI1430" s="24">
        <f t="shared" si="369"/>
        <v>17</v>
      </c>
      <c r="AJ1430" s="24">
        <f t="shared" si="363"/>
        <v>101</v>
      </c>
      <c r="AK1430" s="24">
        <f t="shared" si="365"/>
        <v>805</v>
      </c>
      <c r="AL1430" s="24">
        <f t="shared" si="366"/>
        <v>2850</v>
      </c>
      <c r="AM1430" s="24">
        <f t="shared" si="366"/>
        <v>5130</v>
      </c>
    </row>
    <row r="1431" spans="31:39">
      <c r="AE1431" s="24">
        <f t="shared" si="367"/>
        <v>38</v>
      </c>
      <c r="AF1431" s="24">
        <f t="shared" si="362"/>
        <v>3120</v>
      </c>
      <c r="AG1431" s="24" t="str">
        <f t="shared" si="368"/>
        <v>T3</v>
      </c>
      <c r="AH1431" s="24">
        <f t="shared" si="364"/>
        <v>60</v>
      </c>
      <c r="AI1431" s="24">
        <f t="shared" si="369"/>
        <v>18</v>
      </c>
      <c r="AJ1431" s="24">
        <f t="shared" si="363"/>
        <v>101</v>
      </c>
      <c r="AK1431" s="24">
        <f t="shared" si="365"/>
        <v>870</v>
      </c>
      <c r="AL1431" s="24">
        <f t="shared" si="366"/>
        <v>3300</v>
      </c>
      <c r="AM1431" s="24">
        <f t="shared" si="366"/>
        <v>5910</v>
      </c>
    </row>
    <row r="1432" spans="31:39">
      <c r="AE1432" s="24">
        <f t="shared" si="367"/>
        <v>38</v>
      </c>
      <c r="AF1432" s="24">
        <f t="shared" si="362"/>
        <v>3120</v>
      </c>
      <c r="AG1432" s="24" t="str">
        <f t="shared" si="368"/>
        <v>T3</v>
      </c>
      <c r="AH1432" s="24">
        <f t="shared" si="364"/>
        <v>60</v>
      </c>
      <c r="AI1432" s="24">
        <f t="shared" si="369"/>
        <v>19</v>
      </c>
      <c r="AJ1432" s="24">
        <f t="shared" si="363"/>
        <v>101</v>
      </c>
      <c r="AK1432" s="24">
        <f t="shared" si="365"/>
        <v>935</v>
      </c>
      <c r="AL1432" s="24">
        <f t="shared" si="366"/>
        <v>3700</v>
      </c>
      <c r="AM1432" s="24">
        <f t="shared" si="366"/>
        <v>6720</v>
      </c>
    </row>
    <row r="1433" spans="31:39">
      <c r="AE1433" s="24">
        <f t="shared" si="367"/>
        <v>38</v>
      </c>
      <c r="AF1433" s="24">
        <f t="shared" si="362"/>
        <v>3120</v>
      </c>
      <c r="AG1433" s="24" t="str">
        <f t="shared" si="368"/>
        <v>T3</v>
      </c>
      <c r="AH1433" s="24">
        <f t="shared" si="364"/>
        <v>60</v>
      </c>
      <c r="AI1433" s="24">
        <f t="shared" si="369"/>
        <v>20</v>
      </c>
      <c r="AJ1433" s="24">
        <f t="shared" si="363"/>
        <v>101</v>
      </c>
      <c r="AK1433" s="24">
        <f t="shared" si="365"/>
        <v>1000</v>
      </c>
      <c r="AL1433" s="24">
        <f t="shared" si="366"/>
        <v>4200</v>
      </c>
      <c r="AM1433" s="24">
        <f t="shared" si="366"/>
        <v>7500</v>
      </c>
    </row>
    <row r="1434" spans="31:39">
      <c r="AE1434" s="24">
        <f t="shared" si="367"/>
        <v>38</v>
      </c>
      <c r="AF1434" s="24">
        <f t="shared" si="362"/>
        <v>3120</v>
      </c>
      <c r="AG1434" s="24" t="str">
        <f t="shared" si="368"/>
        <v>T3</v>
      </c>
      <c r="AH1434" s="24">
        <f t="shared" si="364"/>
        <v>60</v>
      </c>
      <c r="AI1434" s="24">
        <f t="shared" si="369"/>
        <v>21</v>
      </c>
      <c r="AJ1434" s="24">
        <f t="shared" si="363"/>
        <v>101</v>
      </c>
      <c r="AK1434" s="24">
        <f t="shared" si="365"/>
        <v>1110</v>
      </c>
      <c r="AL1434" s="24">
        <f t="shared" si="366"/>
        <v>1600</v>
      </c>
      <c r="AM1434" s="24">
        <f t="shared" si="366"/>
        <v>1800</v>
      </c>
    </row>
    <row r="1435" spans="31:39">
      <c r="AE1435" s="24">
        <f t="shared" si="367"/>
        <v>38</v>
      </c>
      <c r="AF1435" s="24">
        <f t="shared" si="362"/>
        <v>3120</v>
      </c>
      <c r="AG1435" s="24" t="str">
        <f t="shared" si="368"/>
        <v>T3</v>
      </c>
      <c r="AH1435" s="24">
        <f t="shared" si="364"/>
        <v>60</v>
      </c>
      <c r="AI1435" s="24">
        <f t="shared" si="369"/>
        <v>22</v>
      </c>
      <c r="AJ1435" s="24">
        <f t="shared" si="363"/>
        <v>101</v>
      </c>
      <c r="AK1435" s="24">
        <f t="shared" si="365"/>
        <v>1220</v>
      </c>
      <c r="AL1435" s="24">
        <f t="shared" si="366"/>
        <v>4900</v>
      </c>
      <c r="AM1435" s="24">
        <f t="shared" si="366"/>
        <v>5430</v>
      </c>
    </row>
    <row r="1436" spans="31:39">
      <c r="AE1436" s="24">
        <f t="shared" si="367"/>
        <v>38</v>
      </c>
      <c r="AF1436" s="24">
        <f t="shared" si="362"/>
        <v>3120</v>
      </c>
      <c r="AG1436" s="24" t="str">
        <f t="shared" si="368"/>
        <v>T3</v>
      </c>
      <c r="AH1436" s="24">
        <f t="shared" si="364"/>
        <v>60</v>
      </c>
      <c r="AI1436" s="24">
        <f t="shared" si="369"/>
        <v>23</v>
      </c>
      <c r="AJ1436" s="24">
        <f t="shared" si="363"/>
        <v>101</v>
      </c>
      <c r="AK1436" s="24">
        <f t="shared" si="365"/>
        <v>1330</v>
      </c>
      <c r="AL1436" s="24">
        <f t="shared" si="366"/>
        <v>8000</v>
      </c>
      <c r="AM1436" s="24">
        <f t="shared" si="366"/>
        <v>9060</v>
      </c>
    </row>
    <row r="1437" spans="31:39">
      <c r="AE1437" s="24">
        <f t="shared" si="367"/>
        <v>38</v>
      </c>
      <c r="AF1437" s="24">
        <f t="shared" si="362"/>
        <v>3120</v>
      </c>
      <c r="AG1437" s="24" t="str">
        <f t="shared" si="368"/>
        <v>T3</v>
      </c>
      <c r="AH1437" s="24">
        <f t="shared" si="364"/>
        <v>60</v>
      </c>
      <c r="AI1437" s="24">
        <f t="shared" si="369"/>
        <v>24</v>
      </c>
      <c r="AJ1437" s="24">
        <f t="shared" si="363"/>
        <v>101</v>
      </c>
      <c r="AK1437" s="24">
        <f t="shared" si="365"/>
        <v>1440</v>
      </c>
      <c r="AL1437" s="24">
        <f t="shared" si="366"/>
        <v>11400</v>
      </c>
      <c r="AM1437" s="24">
        <f t="shared" si="366"/>
        <v>12660</v>
      </c>
    </row>
    <row r="1438" spans="31:39">
      <c r="AE1438" s="24">
        <f t="shared" si="367"/>
        <v>38</v>
      </c>
      <c r="AF1438" s="24">
        <f t="shared" si="362"/>
        <v>3120</v>
      </c>
      <c r="AG1438" s="24" t="str">
        <f t="shared" si="368"/>
        <v>T3</v>
      </c>
      <c r="AH1438" s="24">
        <f t="shared" si="364"/>
        <v>60</v>
      </c>
      <c r="AI1438" s="24">
        <f t="shared" si="369"/>
        <v>25</v>
      </c>
      <c r="AJ1438" s="24">
        <f t="shared" si="363"/>
        <v>101</v>
      </c>
      <c r="AK1438" s="24">
        <f t="shared" si="365"/>
        <v>1550</v>
      </c>
      <c r="AL1438" s="24">
        <f t="shared" si="366"/>
        <v>14600</v>
      </c>
      <c r="AM1438" s="24">
        <f t="shared" si="366"/>
        <v>16290</v>
      </c>
    </row>
    <row r="1439" spans="31:39">
      <c r="AE1439" s="24">
        <f t="shared" si="367"/>
        <v>38</v>
      </c>
      <c r="AF1439" s="24">
        <f t="shared" si="362"/>
        <v>3120</v>
      </c>
      <c r="AG1439" s="24" t="str">
        <f t="shared" si="368"/>
        <v>T3</v>
      </c>
      <c r="AH1439" s="24">
        <f t="shared" si="364"/>
        <v>60</v>
      </c>
      <c r="AI1439" s="24">
        <f t="shared" si="369"/>
        <v>26</v>
      </c>
      <c r="AJ1439" s="24">
        <f t="shared" si="363"/>
        <v>101</v>
      </c>
      <c r="AK1439" s="24">
        <f t="shared" si="365"/>
        <v>1660</v>
      </c>
      <c r="AL1439" s="24">
        <f t="shared" si="366"/>
        <v>17800</v>
      </c>
      <c r="AM1439" s="24">
        <f t="shared" si="366"/>
        <v>19920</v>
      </c>
    </row>
    <row r="1440" spans="31:39">
      <c r="AE1440" s="24">
        <f t="shared" si="367"/>
        <v>38</v>
      </c>
      <c r="AF1440" s="24">
        <f t="shared" si="362"/>
        <v>3120</v>
      </c>
      <c r="AG1440" s="24" t="str">
        <f t="shared" si="368"/>
        <v>T3</v>
      </c>
      <c r="AH1440" s="24">
        <f t="shared" si="364"/>
        <v>60</v>
      </c>
      <c r="AI1440" s="24">
        <f t="shared" si="369"/>
        <v>27</v>
      </c>
      <c r="AJ1440" s="24">
        <f t="shared" si="363"/>
        <v>101</v>
      </c>
      <c r="AK1440" s="24">
        <f t="shared" si="365"/>
        <v>1770</v>
      </c>
      <c r="AL1440" s="24">
        <f t="shared" si="366"/>
        <v>21000</v>
      </c>
      <c r="AM1440" s="24">
        <f t="shared" si="366"/>
        <v>23520</v>
      </c>
    </row>
    <row r="1441" spans="31:39">
      <c r="AE1441" s="24">
        <f t="shared" si="367"/>
        <v>38</v>
      </c>
      <c r="AF1441" s="24">
        <f t="shared" si="362"/>
        <v>3120</v>
      </c>
      <c r="AG1441" s="24" t="str">
        <f t="shared" si="368"/>
        <v>T3</v>
      </c>
      <c r="AH1441" s="24">
        <f t="shared" si="364"/>
        <v>60</v>
      </c>
      <c r="AI1441" s="24">
        <f t="shared" si="369"/>
        <v>28</v>
      </c>
      <c r="AJ1441" s="24">
        <f t="shared" si="363"/>
        <v>101</v>
      </c>
      <c r="AK1441" s="24">
        <f t="shared" si="365"/>
        <v>1880</v>
      </c>
      <c r="AL1441" s="24">
        <f t="shared" si="366"/>
        <v>24500</v>
      </c>
      <c r="AM1441" s="24">
        <f t="shared" si="366"/>
        <v>27150</v>
      </c>
    </row>
    <row r="1442" spans="31:39">
      <c r="AE1442" s="24">
        <f t="shared" si="367"/>
        <v>38</v>
      </c>
      <c r="AF1442" s="24">
        <f t="shared" si="362"/>
        <v>3120</v>
      </c>
      <c r="AG1442" s="24" t="str">
        <f t="shared" si="368"/>
        <v>T3</v>
      </c>
      <c r="AH1442" s="24">
        <f t="shared" si="364"/>
        <v>60</v>
      </c>
      <c r="AI1442" s="24">
        <f t="shared" si="369"/>
        <v>29</v>
      </c>
      <c r="AJ1442" s="24">
        <f t="shared" si="363"/>
        <v>101</v>
      </c>
      <c r="AK1442" s="24">
        <f t="shared" si="365"/>
        <v>1990</v>
      </c>
      <c r="AL1442" s="24">
        <f t="shared" si="366"/>
        <v>27500</v>
      </c>
      <c r="AM1442" s="24">
        <f t="shared" si="366"/>
        <v>30750</v>
      </c>
    </row>
    <row r="1443" spans="31:39">
      <c r="AE1443" s="24">
        <f t="shared" si="367"/>
        <v>38</v>
      </c>
      <c r="AF1443" s="24">
        <f t="shared" si="362"/>
        <v>3120</v>
      </c>
      <c r="AG1443" s="24" t="str">
        <f t="shared" si="368"/>
        <v>T3</v>
      </c>
      <c r="AH1443" s="24">
        <f t="shared" si="364"/>
        <v>60</v>
      </c>
      <c r="AI1443" s="24">
        <f t="shared" si="369"/>
        <v>30</v>
      </c>
      <c r="AJ1443" s="24">
        <f t="shared" si="363"/>
        <v>101</v>
      </c>
      <c r="AK1443" s="24">
        <f t="shared" si="365"/>
        <v>2100</v>
      </c>
      <c r="AL1443" s="24">
        <f t="shared" si="366"/>
        <v>31000</v>
      </c>
      <c r="AM1443" s="24">
        <f t="shared" si="366"/>
        <v>34380</v>
      </c>
    </row>
    <row r="1444" spans="31:39">
      <c r="AE1444" s="24">
        <f t="shared" si="367"/>
        <v>38</v>
      </c>
      <c r="AF1444" s="24">
        <f t="shared" si="362"/>
        <v>3120</v>
      </c>
      <c r="AG1444" s="24" t="str">
        <f t="shared" si="368"/>
        <v>T3</v>
      </c>
      <c r="AH1444" s="24">
        <f t="shared" si="364"/>
        <v>60</v>
      </c>
      <c r="AI1444" s="24">
        <f t="shared" si="369"/>
        <v>31</v>
      </c>
      <c r="AJ1444" s="24">
        <f t="shared" si="363"/>
        <v>101</v>
      </c>
      <c r="AK1444" s="24">
        <f t="shared" si="365"/>
        <v>2245</v>
      </c>
      <c r="AL1444" s="24">
        <f t="shared" si="366"/>
        <v>25500</v>
      </c>
      <c r="AM1444" s="24">
        <f t="shared" si="366"/>
        <v>15780</v>
      </c>
    </row>
    <row r="1445" spans="31:39">
      <c r="AE1445" s="24">
        <f t="shared" si="367"/>
        <v>38</v>
      </c>
      <c r="AF1445" s="24">
        <f t="shared" si="362"/>
        <v>3120</v>
      </c>
      <c r="AG1445" s="24" t="str">
        <f t="shared" si="368"/>
        <v>T3</v>
      </c>
      <c r="AH1445" s="24">
        <f t="shared" si="364"/>
        <v>60</v>
      </c>
      <c r="AI1445" s="24">
        <f t="shared" si="369"/>
        <v>32</v>
      </c>
      <c r="AJ1445" s="24">
        <f t="shared" si="363"/>
        <v>101</v>
      </c>
      <c r="AK1445" s="24">
        <f t="shared" si="365"/>
        <v>2390</v>
      </c>
      <c r="AL1445" s="24">
        <f t="shared" si="366"/>
        <v>35000</v>
      </c>
      <c r="AM1445" s="24">
        <f t="shared" si="366"/>
        <v>21930</v>
      </c>
    </row>
    <row r="1446" spans="31:39">
      <c r="AE1446" s="24">
        <f t="shared" si="367"/>
        <v>38</v>
      </c>
      <c r="AF1446" s="24">
        <f t="shared" si="362"/>
        <v>3120</v>
      </c>
      <c r="AG1446" s="24" t="str">
        <f t="shared" si="368"/>
        <v>T3</v>
      </c>
      <c r="AH1446" s="24">
        <f t="shared" si="364"/>
        <v>60</v>
      </c>
      <c r="AI1446" s="24">
        <f t="shared" si="369"/>
        <v>33</v>
      </c>
      <c r="AJ1446" s="24">
        <f t="shared" si="363"/>
        <v>101</v>
      </c>
      <c r="AK1446" s="24">
        <f t="shared" si="365"/>
        <v>2535</v>
      </c>
      <c r="AL1446" s="24">
        <f t="shared" si="366"/>
        <v>45000</v>
      </c>
      <c r="AM1446" s="24">
        <f t="shared" si="366"/>
        <v>28050</v>
      </c>
    </row>
    <row r="1447" spans="31:39">
      <c r="AE1447" s="24">
        <f t="shared" si="367"/>
        <v>38</v>
      </c>
      <c r="AF1447" s="24">
        <f t="shared" si="362"/>
        <v>3120</v>
      </c>
      <c r="AG1447" s="24" t="str">
        <f t="shared" si="368"/>
        <v>T3</v>
      </c>
      <c r="AH1447" s="24">
        <f t="shared" si="364"/>
        <v>60</v>
      </c>
      <c r="AI1447" s="24">
        <f t="shared" si="369"/>
        <v>34</v>
      </c>
      <c r="AJ1447" s="24">
        <f t="shared" si="363"/>
        <v>101</v>
      </c>
      <c r="AK1447" s="24">
        <f t="shared" si="365"/>
        <v>2680</v>
      </c>
      <c r="AL1447" s="24">
        <f t="shared" si="366"/>
        <v>55000</v>
      </c>
      <c r="AM1447" s="24">
        <f t="shared" si="366"/>
        <v>34200</v>
      </c>
    </row>
    <row r="1448" spans="31:39">
      <c r="AE1448" s="24">
        <f t="shared" si="367"/>
        <v>38</v>
      </c>
      <c r="AF1448" s="24">
        <f t="shared" si="362"/>
        <v>3120</v>
      </c>
      <c r="AG1448" s="24" t="str">
        <f t="shared" si="368"/>
        <v>T3</v>
      </c>
      <c r="AH1448" s="24">
        <f t="shared" si="364"/>
        <v>60</v>
      </c>
      <c r="AI1448" s="24">
        <f t="shared" si="369"/>
        <v>35</v>
      </c>
      <c r="AJ1448" s="24">
        <f t="shared" si="363"/>
        <v>101</v>
      </c>
      <c r="AK1448" s="24">
        <f t="shared" si="365"/>
        <v>2825</v>
      </c>
      <c r="AL1448" s="24">
        <f t="shared" si="366"/>
        <v>64000</v>
      </c>
      <c r="AM1448" s="24">
        <f t="shared" si="366"/>
        <v>40350</v>
      </c>
    </row>
    <row r="1449" spans="31:39">
      <c r="AE1449" s="24">
        <f t="shared" si="367"/>
        <v>38</v>
      </c>
      <c r="AF1449" s="24">
        <f t="shared" si="362"/>
        <v>3120</v>
      </c>
      <c r="AG1449" s="24" t="str">
        <f t="shared" si="368"/>
        <v>T3</v>
      </c>
      <c r="AH1449" s="24">
        <f t="shared" si="364"/>
        <v>60</v>
      </c>
      <c r="AI1449" s="24">
        <f t="shared" si="369"/>
        <v>36</v>
      </c>
      <c r="AJ1449" s="24">
        <f t="shared" si="363"/>
        <v>101</v>
      </c>
      <c r="AK1449" s="24">
        <f t="shared" si="365"/>
        <v>2970</v>
      </c>
      <c r="AL1449" s="24">
        <f t="shared" si="366"/>
        <v>74000</v>
      </c>
      <c r="AM1449" s="24">
        <f t="shared" si="366"/>
        <v>46470</v>
      </c>
    </row>
    <row r="1450" spans="31:39">
      <c r="AE1450" s="24">
        <f t="shared" si="367"/>
        <v>38</v>
      </c>
      <c r="AF1450" s="24">
        <f t="shared" si="362"/>
        <v>3120</v>
      </c>
      <c r="AG1450" s="24" t="str">
        <f t="shared" si="368"/>
        <v>T3</v>
      </c>
      <c r="AH1450" s="24">
        <f t="shared" si="364"/>
        <v>60</v>
      </c>
      <c r="AI1450" s="24">
        <f t="shared" si="369"/>
        <v>37</v>
      </c>
      <c r="AJ1450" s="24">
        <f t="shared" si="363"/>
        <v>101</v>
      </c>
      <c r="AK1450" s="24">
        <f t="shared" si="365"/>
        <v>3115</v>
      </c>
      <c r="AL1450" s="24">
        <f t="shared" si="366"/>
        <v>84000</v>
      </c>
      <c r="AM1450" s="24">
        <f t="shared" si="366"/>
        <v>52620</v>
      </c>
    </row>
    <row r="1451" spans="31:39">
      <c r="AE1451" s="24">
        <f t="shared" si="367"/>
        <v>38</v>
      </c>
      <c r="AF1451" s="24">
        <f t="shared" si="362"/>
        <v>3120</v>
      </c>
      <c r="AG1451" s="24" t="str">
        <f t="shared" si="368"/>
        <v>T3</v>
      </c>
      <c r="AH1451" s="24">
        <f t="shared" si="364"/>
        <v>60</v>
      </c>
      <c r="AI1451" s="24">
        <f t="shared" si="369"/>
        <v>38</v>
      </c>
      <c r="AJ1451" s="24">
        <f t="shared" si="363"/>
        <v>101</v>
      </c>
      <c r="AK1451" s="24">
        <f t="shared" si="365"/>
        <v>3260</v>
      </c>
      <c r="AL1451" s="24">
        <f t="shared" si="366"/>
        <v>94000</v>
      </c>
      <c r="AM1451" s="24">
        <f t="shared" si="366"/>
        <v>58770</v>
      </c>
    </row>
    <row r="1452" spans="31:39">
      <c r="AE1452" s="24">
        <f t="shared" si="367"/>
        <v>38</v>
      </c>
      <c r="AF1452" s="24">
        <f t="shared" si="362"/>
        <v>3120</v>
      </c>
      <c r="AG1452" s="24" t="str">
        <f t="shared" si="368"/>
        <v>T3</v>
      </c>
      <c r="AH1452" s="24">
        <f t="shared" si="364"/>
        <v>60</v>
      </c>
      <c r="AI1452" s="24">
        <f t="shared" si="369"/>
        <v>39</v>
      </c>
      <c r="AJ1452" s="24">
        <f t="shared" si="363"/>
        <v>101</v>
      </c>
      <c r="AK1452" s="24">
        <f t="shared" si="365"/>
        <v>3405</v>
      </c>
      <c r="AL1452" s="24">
        <f t="shared" si="366"/>
        <v>104000</v>
      </c>
      <c r="AM1452" s="24">
        <f t="shared" si="366"/>
        <v>64890</v>
      </c>
    </row>
    <row r="1453" spans="31:39">
      <c r="AE1453" s="24">
        <f t="shared" si="367"/>
        <v>38</v>
      </c>
      <c r="AF1453" s="24">
        <f t="shared" si="362"/>
        <v>3120</v>
      </c>
      <c r="AG1453" s="24" t="str">
        <f t="shared" si="368"/>
        <v>T3</v>
      </c>
      <c r="AH1453" s="24">
        <f t="shared" si="364"/>
        <v>60</v>
      </c>
      <c r="AI1453" s="24">
        <f t="shared" si="369"/>
        <v>40</v>
      </c>
      <c r="AJ1453" s="24">
        <f t="shared" si="363"/>
        <v>101</v>
      </c>
      <c r="AK1453" s="24">
        <f t="shared" si="365"/>
        <v>3550</v>
      </c>
      <c r="AL1453" s="24">
        <f t="shared" si="366"/>
        <v>114000</v>
      </c>
      <c r="AM1453" s="24">
        <f t="shared" si="366"/>
        <v>71040</v>
      </c>
    </row>
    <row r="1454" spans="31:39">
      <c r="AE1454" s="24">
        <f t="shared" si="367"/>
        <v>38</v>
      </c>
      <c r="AF1454" s="24">
        <f t="shared" si="362"/>
        <v>3120</v>
      </c>
      <c r="AG1454" s="24" t="str">
        <f t="shared" si="368"/>
        <v>T3</v>
      </c>
      <c r="AH1454" s="24">
        <f t="shared" si="364"/>
        <v>60</v>
      </c>
      <c r="AI1454" s="24">
        <f t="shared" si="369"/>
        <v>41</v>
      </c>
      <c r="AJ1454" s="24">
        <f t="shared" si="363"/>
        <v>101</v>
      </c>
      <c r="AK1454" s="24">
        <f t="shared" si="365"/>
        <v>3695</v>
      </c>
      <c r="AL1454" s="24">
        <f t="shared" si="366"/>
        <v>125000</v>
      </c>
      <c r="AM1454" s="24">
        <f t="shared" si="366"/>
        <v>77190</v>
      </c>
    </row>
    <row r="1455" spans="31:39">
      <c r="AE1455" s="24">
        <f t="shared" si="367"/>
        <v>38</v>
      </c>
      <c r="AF1455" s="24">
        <f t="shared" si="362"/>
        <v>3120</v>
      </c>
      <c r="AG1455" s="24" t="str">
        <f t="shared" si="368"/>
        <v>T3</v>
      </c>
      <c r="AH1455" s="24">
        <f t="shared" si="364"/>
        <v>60</v>
      </c>
      <c r="AI1455" s="24">
        <f t="shared" si="369"/>
        <v>42</v>
      </c>
      <c r="AJ1455" s="24">
        <f t="shared" si="363"/>
        <v>101</v>
      </c>
      <c r="AK1455" s="24">
        <f t="shared" si="365"/>
        <v>3840</v>
      </c>
      <c r="AL1455" s="24">
        <f t="shared" si="366"/>
        <v>135000</v>
      </c>
      <c r="AM1455" s="24">
        <f t="shared" si="366"/>
        <v>83310</v>
      </c>
    </row>
    <row r="1456" spans="31:39">
      <c r="AE1456" s="24">
        <f t="shared" si="367"/>
        <v>38</v>
      </c>
      <c r="AF1456" s="24">
        <f t="shared" si="362"/>
        <v>3120</v>
      </c>
      <c r="AG1456" s="24" t="str">
        <f t="shared" si="368"/>
        <v>T3</v>
      </c>
      <c r="AH1456" s="24">
        <f t="shared" si="364"/>
        <v>60</v>
      </c>
      <c r="AI1456" s="24">
        <f t="shared" si="369"/>
        <v>43</v>
      </c>
      <c r="AJ1456" s="24">
        <f t="shared" si="363"/>
        <v>101</v>
      </c>
      <c r="AK1456" s="24">
        <f t="shared" si="365"/>
        <v>3985</v>
      </c>
      <c r="AL1456" s="24">
        <f t="shared" si="366"/>
        <v>145000</v>
      </c>
      <c r="AM1456" s="24">
        <f t="shared" si="366"/>
        <v>89460</v>
      </c>
    </row>
    <row r="1457" spans="31:39">
      <c r="AE1457" s="24">
        <f t="shared" si="367"/>
        <v>38</v>
      </c>
      <c r="AF1457" s="24">
        <f t="shared" si="362"/>
        <v>3120</v>
      </c>
      <c r="AG1457" s="24" t="str">
        <f t="shared" si="368"/>
        <v>T3</v>
      </c>
      <c r="AH1457" s="24">
        <f t="shared" si="364"/>
        <v>60</v>
      </c>
      <c r="AI1457" s="24">
        <f t="shared" si="369"/>
        <v>44</v>
      </c>
      <c r="AJ1457" s="24">
        <f t="shared" si="363"/>
        <v>101</v>
      </c>
      <c r="AK1457" s="24">
        <f t="shared" si="365"/>
        <v>4130</v>
      </c>
      <c r="AL1457" s="24">
        <f t="shared" si="366"/>
        <v>155000</v>
      </c>
      <c r="AM1457" s="24">
        <f t="shared" si="366"/>
        <v>95580</v>
      </c>
    </row>
    <row r="1458" spans="31:39">
      <c r="AE1458" s="24">
        <f t="shared" si="367"/>
        <v>38</v>
      </c>
      <c r="AF1458" s="24">
        <f t="shared" si="362"/>
        <v>3120</v>
      </c>
      <c r="AG1458" s="24" t="str">
        <f t="shared" si="368"/>
        <v>T3</v>
      </c>
      <c r="AH1458" s="24">
        <f t="shared" si="364"/>
        <v>60</v>
      </c>
      <c r="AI1458" s="24">
        <f t="shared" si="369"/>
        <v>45</v>
      </c>
      <c r="AJ1458" s="24">
        <f t="shared" si="363"/>
        <v>101</v>
      </c>
      <c r="AK1458" s="24">
        <f t="shared" si="365"/>
        <v>4275</v>
      </c>
      <c r="AL1458" s="24">
        <f t="shared" si="366"/>
        <v>165000</v>
      </c>
      <c r="AM1458" s="24">
        <f t="shared" si="366"/>
        <v>101730</v>
      </c>
    </row>
    <row r="1459" spans="31:39">
      <c r="AE1459" s="24">
        <f t="shared" si="367"/>
        <v>38</v>
      </c>
      <c r="AF1459" s="24">
        <f t="shared" si="362"/>
        <v>3120</v>
      </c>
      <c r="AG1459" s="24" t="str">
        <f t="shared" si="368"/>
        <v>T3</v>
      </c>
      <c r="AH1459" s="24">
        <f t="shared" si="364"/>
        <v>60</v>
      </c>
      <c r="AI1459" s="24">
        <f t="shared" si="369"/>
        <v>46</v>
      </c>
      <c r="AJ1459" s="24">
        <f t="shared" si="363"/>
        <v>101</v>
      </c>
      <c r="AK1459" s="24">
        <f t="shared" si="365"/>
        <v>4490</v>
      </c>
      <c r="AL1459" s="24">
        <f t="shared" si="366"/>
        <v>270000</v>
      </c>
      <c r="AM1459" s="24">
        <f t="shared" si="366"/>
        <v>70170</v>
      </c>
    </row>
    <row r="1460" spans="31:39">
      <c r="AE1460" s="24">
        <f t="shared" si="367"/>
        <v>38</v>
      </c>
      <c r="AF1460" s="24">
        <f t="shared" si="362"/>
        <v>3120</v>
      </c>
      <c r="AG1460" s="24" t="str">
        <f t="shared" si="368"/>
        <v>T3</v>
      </c>
      <c r="AH1460" s="24">
        <f t="shared" si="364"/>
        <v>60</v>
      </c>
      <c r="AI1460" s="24">
        <f t="shared" si="369"/>
        <v>47</v>
      </c>
      <c r="AJ1460" s="24">
        <f t="shared" si="363"/>
        <v>101</v>
      </c>
      <c r="AK1460" s="24">
        <f t="shared" si="365"/>
        <v>4705</v>
      </c>
      <c r="AL1460" s="24">
        <f t="shared" si="366"/>
        <v>380000</v>
      </c>
      <c r="AM1460" s="24">
        <f t="shared" si="366"/>
        <v>97440</v>
      </c>
    </row>
    <row r="1461" spans="31:39">
      <c r="AE1461" s="24">
        <f t="shared" si="367"/>
        <v>38</v>
      </c>
      <c r="AF1461" s="24">
        <f t="shared" si="362"/>
        <v>3120</v>
      </c>
      <c r="AG1461" s="24" t="str">
        <f t="shared" si="368"/>
        <v>T3</v>
      </c>
      <c r="AH1461" s="24">
        <f t="shared" si="364"/>
        <v>60</v>
      </c>
      <c r="AI1461" s="24">
        <f t="shared" si="369"/>
        <v>48</v>
      </c>
      <c r="AJ1461" s="24">
        <f t="shared" si="363"/>
        <v>101</v>
      </c>
      <c r="AK1461" s="24">
        <f t="shared" si="365"/>
        <v>4920</v>
      </c>
      <c r="AL1461" s="24">
        <f t="shared" si="366"/>
        <v>480000</v>
      </c>
      <c r="AM1461" s="24">
        <f t="shared" si="366"/>
        <v>124740</v>
      </c>
    </row>
    <row r="1462" spans="31:39">
      <c r="AE1462" s="24">
        <f t="shared" si="367"/>
        <v>38</v>
      </c>
      <c r="AF1462" s="24">
        <f t="shared" si="362"/>
        <v>3120</v>
      </c>
      <c r="AG1462" s="24" t="str">
        <f t="shared" si="368"/>
        <v>T3</v>
      </c>
      <c r="AH1462" s="24">
        <f t="shared" si="364"/>
        <v>60</v>
      </c>
      <c r="AI1462" s="24">
        <f t="shared" si="369"/>
        <v>49</v>
      </c>
      <c r="AJ1462" s="24">
        <f t="shared" si="363"/>
        <v>101</v>
      </c>
      <c r="AK1462" s="24">
        <f t="shared" si="365"/>
        <v>5135</v>
      </c>
      <c r="AL1462" s="24">
        <f t="shared" si="366"/>
        <v>590000</v>
      </c>
      <c r="AM1462" s="24">
        <f t="shared" si="366"/>
        <v>152010</v>
      </c>
    </row>
    <row r="1463" spans="31:39">
      <c r="AE1463" s="24">
        <f t="shared" si="367"/>
        <v>38</v>
      </c>
      <c r="AF1463" s="24">
        <f t="shared" si="362"/>
        <v>3120</v>
      </c>
      <c r="AG1463" s="24" t="str">
        <f t="shared" si="368"/>
        <v>T3</v>
      </c>
      <c r="AH1463" s="24">
        <f t="shared" si="364"/>
        <v>60</v>
      </c>
      <c r="AI1463" s="24">
        <f t="shared" si="369"/>
        <v>50</v>
      </c>
      <c r="AJ1463" s="24">
        <f t="shared" si="363"/>
        <v>101</v>
      </c>
      <c r="AK1463" s="24">
        <f t="shared" si="365"/>
        <v>5350</v>
      </c>
      <c r="AL1463" s="24">
        <f t="shared" si="366"/>
        <v>700000</v>
      </c>
      <c r="AM1463" s="24">
        <f t="shared" si="366"/>
        <v>179310</v>
      </c>
    </row>
    <row r="1464" spans="31:39">
      <c r="AE1464" s="24">
        <f t="shared" si="367"/>
        <v>38</v>
      </c>
      <c r="AF1464" s="24">
        <f t="shared" si="362"/>
        <v>3120</v>
      </c>
      <c r="AG1464" s="24" t="str">
        <f t="shared" si="368"/>
        <v>T3</v>
      </c>
      <c r="AH1464" s="24">
        <f t="shared" si="364"/>
        <v>60</v>
      </c>
      <c r="AI1464" s="24">
        <f t="shared" si="369"/>
        <v>51</v>
      </c>
      <c r="AJ1464" s="24">
        <f t="shared" si="363"/>
        <v>101</v>
      </c>
      <c r="AK1464" s="24">
        <f t="shared" si="365"/>
        <v>5565</v>
      </c>
      <c r="AL1464" s="24">
        <f t="shared" si="366"/>
        <v>800000</v>
      </c>
      <c r="AM1464" s="24">
        <f t="shared" si="366"/>
        <v>206580</v>
      </c>
    </row>
    <row r="1465" spans="31:39">
      <c r="AE1465" s="24">
        <f t="shared" si="367"/>
        <v>38</v>
      </c>
      <c r="AF1465" s="24">
        <f t="shared" si="362"/>
        <v>3120</v>
      </c>
      <c r="AG1465" s="24" t="str">
        <f t="shared" si="368"/>
        <v>T3</v>
      </c>
      <c r="AH1465" s="24">
        <f t="shared" si="364"/>
        <v>60</v>
      </c>
      <c r="AI1465" s="24">
        <f t="shared" si="369"/>
        <v>52</v>
      </c>
      <c r="AJ1465" s="24">
        <f t="shared" si="363"/>
        <v>101</v>
      </c>
      <c r="AK1465" s="24">
        <f t="shared" si="365"/>
        <v>5780</v>
      </c>
      <c r="AL1465" s="24">
        <f t="shared" si="366"/>
        <v>900000</v>
      </c>
      <c r="AM1465" s="24">
        <f t="shared" si="366"/>
        <v>233880</v>
      </c>
    </row>
    <row r="1466" spans="31:39">
      <c r="AE1466" s="24">
        <f t="shared" si="367"/>
        <v>38</v>
      </c>
      <c r="AF1466" s="24">
        <f t="shared" si="362"/>
        <v>3120</v>
      </c>
      <c r="AG1466" s="24" t="str">
        <f t="shared" si="368"/>
        <v>T3</v>
      </c>
      <c r="AH1466" s="24">
        <f t="shared" si="364"/>
        <v>60</v>
      </c>
      <c r="AI1466" s="24">
        <f t="shared" si="369"/>
        <v>53</v>
      </c>
      <c r="AJ1466" s="24">
        <f t="shared" si="363"/>
        <v>101</v>
      </c>
      <c r="AK1466" s="24">
        <f t="shared" si="365"/>
        <v>5995</v>
      </c>
      <c r="AL1466" s="24">
        <f t="shared" si="366"/>
        <v>1000000</v>
      </c>
      <c r="AM1466" s="24">
        <f t="shared" si="366"/>
        <v>261150</v>
      </c>
    </row>
    <row r="1467" spans="31:39">
      <c r="AE1467" s="24">
        <f t="shared" si="367"/>
        <v>38</v>
      </c>
      <c r="AF1467" s="24">
        <f t="shared" si="362"/>
        <v>3120</v>
      </c>
      <c r="AG1467" s="24" t="str">
        <f t="shared" si="368"/>
        <v>T3</v>
      </c>
      <c r="AH1467" s="24">
        <f t="shared" si="364"/>
        <v>60</v>
      </c>
      <c r="AI1467" s="24">
        <f t="shared" si="369"/>
        <v>54</v>
      </c>
      <c r="AJ1467" s="24">
        <f t="shared" si="363"/>
        <v>101</v>
      </c>
      <c r="AK1467" s="24">
        <f t="shared" si="365"/>
        <v>6210</v>
      </c>
      <c r="AL1467" s="24">
        <f t="shared" si="366"/>
        <v>1100000</v>
      </c>
      <c r="AM1467" s="24">
        <f t="shared" si="366"/>
        <v>288450</v>
      </c>
    </row>
    <row r="1468" spans="31:39">
      <c r="AE1468" s="24">
        <f t="shared" si="367"/>
        <v>38</v>
      </c>
      <c r="AF1468" s="24">
        <f t="shared" si="362"/>
        <v>3120</v>
      </c>
      <c r="AG1468" s="24" t="str">
        <f t="shared" si="368"/>
        <v>T3</v>
      </c>
      <c r="AH1468" s="24">
        <f t="shared" si="364"/>
        <v>60</v>
      </c>
      <c r="AI1468" s="24">
        <f t="shared" si="369"/>
        <v>55</v>
      </c>
      <c r="AJ1468" s="24">
        <f t="shared" si="363"/>
        <v>101</v>
      </c>
      <c r="AK1468" s="24">
        <f t="shared" si="365"/>
        <v>6425</v>
      </c>
      <c r="AL1468" s="24">
        <f t="shared" si="366"/>
        <v>1200000</v>
      </c>
      <c r="AM1468" s="24">
        <f t="shared" si="366"/>
        <v>315720</v>
      </c>
    </row>
    <row r="1469" spans="31:39">
      <c r="AE1469" s="24">
        <f t="shared" si="367"/>
        <v>38</v>
      </c>
      <c r="AF1469" s="24">
        <f t="shared" si="362"/>
        <v>3120</v>
      </c>
      <c r="AG1469" s="24" t="str">
        <f t="shared" si="368"/>
        <v>T3</v>
      </c>
      <c r="AH1469" s="24">
        <f t="shared" si="364"/>
        <v>60</v>
      </c>
      <c r="AI1469" s="24">
        <f t="shared" si="369"/>
        <v>56</v>
      </c>
      <c r="AJ1469" s="24">
        <f t="shared" si="363"/>
        <v>101</v>
      </c>
      <c r="AK1469" s="24">
        <f t="shared" si="365"/>
        <v>6640</v>
      </c>
      <c r="AL1469" s="24">
        <f t="shared" si="366"/>
        <v>1300000</v>
      </c>
      <c r="AM1469" s="24">
        <f t="shared" si="366"/>
        <v>343020</v>
      </c>
    </row>
    <row r="1470" spans="31:39">
      <c r="AE1470" s="24">
        <f t="shared" si="367"/>
        <v>38</v>
      </c>
      <c r="AF1470" s="24">
        <f t="shared" si="362"/>
        <v>3120</v>
      </c>
      <c r="AG1470" s="24" t="str">
        <f t="shared" si="368"/>
        <v>T3</v>
      </c>
      <c r="AH1470" s="24">
        <f t="shared" si="364"/>
        <v>60</v>
      </c>
      <c r="AI1470" s="24">
        <f t="shared" si="369"/>
        <v>57</v>
      </c>
      <c r="AJ1470" s="24">
        <f t="shared" si="363"/>
        <v>101</v>
      </c>
      <c r="AK1470" s="24">
        <f t="shared" si="365"/>
        <v>6855</v>
      </c>
      <c r="AL1470" s="24">
        <f t="shared" si="366"/>
        <v>1400000</v>
      </c>
      <c r="AM1470" s="24">
        <f t="shared" si="366"/>
        <v>370290</v>
      </c>
    </row>
    <row r="1471" spans="31:39">
      <c r="AE1471" s="24">
        <f t="shared" si="367"/>
        <v>38</v>
      </c>
      <c r="AF1471" s="24">
        <f t="shared" si="362"/>
        <v>3120</v>
      </c>
      <c r="AG1471" s="24" t="str">
        <f t="shared" si="368"/>
        <v>T3</v>
      </c>
      <c r="AH1471" s="24">
        <f t="shared" si="364"/>
        <v>60</v>
      </c>
      <c r="AI1471" s="24">
        <f t="shared" si="369"/>
        <v>58</v>
      </c>
      <c r="AJ1471" s="24">
        <f t="shared" si="363"/>
        <v>101</v>
      </c>
      <c r="AK1471" s="24">
        <f t="shared" si="365"/>
        <v>7070</v>
      </c>
      <c r="AL1471" s="24">
        <f t="shared" si="366"/>
        <v>1500000</v>
      </c>
      <c r="AM1471" s="24">
        <f t="shared" si="366"/>
        <v>397560</v>
      </c>
    </row>
    <row r="1472" spans="31:39">
      <c r="AE1472" s="24">
        <f t="shared" si="367"/>
        <v>38</v>
      </c>
      <c r="AF1472" s="24">
        <f t="shared" si="362"/>
        <v>3120</v>
      </c>
      <c r="AG1472" s="24" t="str">
        <f t="shared" si="368"/>
        <v>T3</v>
      </c>
      <c r="AH1472" s="24">
        <f t="shared" si="364"/>
        <v>60</v>
      </c>
      <c r="AI1472" s="24">
        <f t="shared" si="369"/>
        <v>59</v>
      </c>
      <c r="AJ1472" s="24">
        <f t="shared" si="363"/>
        <v>101</v>
      </c>
      <c r="AK1472" s="24">
        <f t="shared" si="365"/>
        <v>7285</v>
      </c>
      <c r="AL1472" s="24">
        <f t="shared" si="366"/>
        <v>1600000</v>
      </c>
      <c r="AM1472" s="24">
        <f t="shared" si="366"/>
        <v>424860</v>
      </c>
    </row>
    <row r="1473" spans="31:39">
      <c r="AE1473" s="24">
        <f t="shared" si="367"/>
        <v>38</v>
      </c>
      <c r="AF1473" s="24">
        <f t="shared" si="362"/>
        <v>3120</v>
      </c>
      <c r="AG1473" s="24" t="str">
        <f t="shared" si="368"/>
        <v>T3</v>
      </c>
      <c r="AH1473" s="24">
        <f t="shared" si="364"/>
        <v>60</v>
      </c>
      <c r="AI1473" s="24">
        <f t="shared" si="369"/>
        <v>60</v>
      </c>
      <c r="AJ1473" s="24">
        <f t="shared" si="363"/>
        <v>101</v>
      </c>
      <c r="AK1473" s="24">
        <f t="shared" si="365"/>
        <v>7500</v>
      </c>
      <c r="AL1473" s="24">
        <f t="shared" si="366"/>
        <v>1700000</v>
      </c>
      <c r="AM1473" s="24">
        <f t="shared" si="366"/>
        <v>452130</v>
      </c>
    </row>
    <row r="1474" spans="31:39">
      <c r="AE1474" s="24">
        <f t="shared" si="367"/>
        <v>39</v>
      </c>
      <c r="AF1474" s="24">
        <f t="shared" si="362"/>
        <v>3130</v>
      </c>
      <c r="AG1474" s="24" t="str">
        <f t="shared" si="368"/>
        <v>T3</v>
      </c>
      <c r="AH1474" s="24">
        <f t="shared" si="364"/>
        <v>60</v>
      </c>
      <c r="AI1474" s="24">
        <f t="shared" si="369"/>
        <v>1</v>
      </c>
      <c r="AJ1474" s="24">
        <f t="shared" si="363"/>
        <v>100</v>
      </c>
      <c r="AK1474" s="24">
        <f t="shared" si="365"/>
        <v>25</v>
      </c>
      <c r="AL1474" s="24">
        <f t="shared" si="366"/>
        <v>80</v>
      </c>
      <c r="AM1474" s="24">
        <f t="shared" si="366"/>
        <v>30</v>
      </c>
    </row>
    <row r="1475" spans="31:39">
      <c r="AE1475" s="24">
        <f t="shared" si="367"/>
        <v>39</v>
      </c>
      <c r="AF1475" s="24">
        <f t="shared" si="362"/>
        <v>3130</v>
      </c>
      <c r="AG1475" s="24" t="str">
        <f t="shared" si="368"/>
        <v>T3</v>
      </c>
      <c r="AH1475" s="24">
        <f t="shared" si="364"/>
        <v>60</v>
      </c>
      <c r="AI1475" s="24">
        <f t="shared" si="369"/>
        <v>2</v>
      </c>
      <c r="AJ1475" s="24">
        <f t="shared" si="363"/>
        <v>100</v>
      </c>
      <c r="AK1475" s="24">
        <f t="shared" si="365"/>
        <v>50</v>
      </c>
      <c r="AL1475" s="24">
        <f t="shared" si="366"/>
        <v>120</v>
      </c>
      <c r="AM1475" s="24">
        <f t="shared" si="366"/>
        <v>300</v>
      </c>
    </row>
    <row r="1476" spans="31:39">
      <c r="AE1476" s="24">
        <f t="shared" si="367"/>
        <v>39</v>
      </c>
      <c r="AF1476" s="24">
        <f t="shared" ref="AF1476:AF1539" si="370">VLOOKUP(AE1476,$Z$3:$AC$57,MATCH(AF$3,$Z$3:$AC$3,0),FALSE)</f>
        <v>3130</v>
      </c>
      <c r="AG1476" s="24" t="str">
        <f t="shared" si="368"/>
        <v>T3</v>
      </c>
      <c r="AH1476" s="24">
        <f t="shared" si="364"/>
        <v>60</v>
      </c>
      <c r="AI1476" s="24">
        <f t="shared" si="369"/>
        <v>3</v>
      </c>
      <c r="AJ1476" s="24">
        <f t="shared" ref="AJ1476:AJ1539" si="371">VLOOKUP(AE1476,$Z$3:$AC$57,MATCH(AJ$3,$Z$3:$AC$3,0),FALSE)</f>
        <v>100</v>
      </c>
      <c r="AK1476" s="24">
        <f t="shared" si="365"/>
        <v>75</v>
      </c>
      <c r="AL1476" s="24">
        <f t="shared" si="366"/>
        <v>150</v>
      </c>
      <c r="AM1476" s="24">
        <f t="shared" si="366"/>
        <v>570</v>
      </c>
    </row>
    <row r="1477" spans="31:39">
      <c r="AE1477" s="24">
        <f t="shared" si="367"/>
        <v>39</v>
      </c>
      <c r="AF1477" s="24">
        <f t="shared" si="370"/>
        <v>3130</v>
      </c>
      <c r="AG1477" s="24" t="str">
        <f t="shared" si="368"/>
        <v>T3</v>
      </c>
      <c r="AH1477" s="24">
        <f t="shared" ref="AH1477:AH1540" si="372">VLOOKUP(VLOOKUP(AG1477,$B$3:$D$6,3,FALSE),$F$3:$G$9,2,FALSE)</f>
        <v>60</v>
      </c>
      <c r="AI1477" s="24">
        <f t="shared" si="369"/>
        <v>4</v>
      </c>
      <c r="AJ1477" s="24">
        <f t="shared" si="371"/>
        <v>100</v>
      </c>
      <c r="AK1477" s="24">
        <f t="shared" ref="AK1477:AK1540" si="373">VLOOKUP(AI1477,$T$3:$X$63,MATCH("累计属性",$T$3:$X$3,0),FALSE)</f>
        <v>100</v>
      </c>
      <c r="AL1477" s="24">
        <f t="shared" ref="AL1477:AM1540" si="374">VLOOKUP($AI1477,$T$3:$X$63,MATCH(AL$3,$T$3:$X$3,0),FALSE)</f>
        <v>190</v>
      </c>
      <c r="AM1477" s="24">
        <f t="shared" si="374"/>
        <v>870</v>
      </c>
    </row>
    <row r="1478" spans="31:39">
      <c r="AE1478" s="24">
        <f t="shared" ref="AE1478:AE1541" si="375">IF(AH1477=AI1477,AE1477+1,AE1477)</f>
        <v>39</v>
      </c>
      <c r="AF1478" s="24">
        <f t="shared" si="370"/>
        <v>3130</v>
      </c>
      <c r="AG1478" s="24" t="str">
        <f t="shared" ref="AG1478:AG1541" si="376">"T"&amp;LEFT(AF1478,1)</f>
        <v>T3</v>
      </c>
      <c r="AH1478" s="24">
        <f t="shared" si="372"/>
        <v>60</v>
      </c>
      <c r="AI1478" s="24">
        <f t="shared" ref="AI1478:AI1541" si="377">IF(AH1477=AI1477,1,AI1477+1)</f>
        <v>5</v>
      </c>
      <c r="AJ1478" s="24">
        <f t="shared" si="371"/>
        <v>100</v>
      </c>
      <c r="AK1478" s="24">
        <f t="shared" si="373"/>
        <v>125</v>
      </c>
      <c r="AL1478" s="24">
        <f t="shared" si="374"/>
        <v>230</v>
      </c>
      <c r="AM1478" s="24">
        <f t="shared" si="374"/>
        <v>1140</v>
      </c>
    </row>
    <row r="1479" spans="31:39">
      <c r="AE1479" s="24">
        <f t="shared" si="375"/>
        <v>39</v>
      </c>
      <c r="AF1479" s="24">
        <f t="shared" si="370"/>
        <v>3130</v>
      </c>
      <c r="AG1479" s="24" t="str">
        <f t="shared" si="376"/>
        <v>T3</v>
      </c>
      <c r="AH1479" s="24">
        <f t="shared" si="372"/>
        <v>60</v>
      </c>
      <c r="AI1479" s="24">
        <f t="shared" si="377"/>
        <v>6</v>
      </c>
      <c r="AJ1479" s="24">
        <f t="shared" si="371"/>
        <v>100</v>
      </c>
      <c r="AK1479" s="24">
        <f t="shared" si="373"/>
        <v>170</v>
      </c>
      <c r="AL1479" s="24">
        <f t="shared" si="374"/>
        <v>350</v>
      </c>
      <c r="AM1479" s="24">
        <f t="shared" si="374"/>
        <v>960</v>
      </c>
    </row>
    <row r="1480" spans="31:39">
      <c r="AE1480" s="24">
        <f t="shared" si="375"/>
        <v>39</v>
      </c>
      <c r="AF1480" s="24">
        <f t="shared" si="370"/>
        <v>3130</v>
      </c>
      <c r="AG1480" s="24" t="str">
        <f t="shared" si="376"/>
        <v>T3</v>
      </c>
      <c r="AH1480" s="24">
        <f t="shared" si="372"/>
        <v>60</v>
      </c>
      <c r="AI1480" s="24">
        <f t="shared" si="377"/>
        <v>7</v>
      </c>
      <c r="AJ1480" s="24">
        <f t="shared" si="371"/>
        <v>100</v>
      </c>
      <c r="AK1480" s="24">
        <f t="shared" si="373"/>
        <v>215</v>
      </c>
      <c r="AL1480" s="24">
        <f t="shared" si="374"/>
        <v>550</v>
      </c>
      <c r="AM1480" s="24">
        <f t="shared" si="374"/>
        <v>1470</v>
      </c>
    </row>
    <row r="1481" spans="31:39">
      <c r="AE1481" s="24">
        <f t="shared" si="375"/>
        <v>39</v>
      </c>
      <c r="AF1481" s="24">
        <f t="shared" si="370"/>
        <v>3130</v>
      </c>
      <c r="AG1481" s="24" t="str">
        <f t="shared" si="376"/>
        <v>T3</v>
      </c>
      <c r="AH1481" s="24">
        <f t="shared" si="372"/>
        <v>60</v>
      </c>
      <c r="AI1481" s="24">
        <f t="shared" si="377"/>
        <v>8</v>
      </c>
      <c r="AJ1481" s="24">
        <f t="shared" si="371"/>
        <v>100</v>
      </c>
      <c r="AK1481" s="24">
        <f t="shared" si="373"/>
        <v>260</v>
      </c>
      <c r="AL1481" s="24">
        <f t="shared" si="374"/>
        <v>700</v>
      </c>
      <c r="AM1481" s="24">
        <f t="shared" si="374"/>
        <v>1950</v>
      </c>
    </row>
    <row r="1482" spans="31:39">
      <c r="AE1482" s="24">
        <f t="shared" si="375"/>
        <v>39</v>
      </c>
      <c r="AF1482" s="24">
        <f t="shared" si="370"/>
        <v>3130</v>
      </c>
      <c r="AG1482" s="24" t="str">
        <f t="shared" si="376"/>
        <v>T3</v>
      </c>
      <c r="AH1482" s="24">
        <f t="shared" si="372"/>
        <v>60</v>
      </c>
      <c r="AI1482" s="24">
        <f t="shared" si="377"/>
        <v>9</v>
      </c>
      <c r="AJ1482" s="24">
        <f t="shared" si="371"/>
        <v>100</v>
      </c>
      <c r="AK1482" s="24">
        <f t="shared" si="373"/>
        <v>305</v>
      </c>
      <c r="AL1482" s="24">
        <f t="shared" si="374"/>
        <v>900</v>
      </c>
      <c r="AM1482" s="24">
        <f t="shared" si="374"/>
        <v>2430</v>
      </c>
    </row>
    <row r="1483" spans="31:39">
      <c r="AE1483" s="24">
        <f t="shared" si="375"/>
        <v>39</v>
      </c>
      <c r="AF1483" s="24">
        <f t="shared" si="370"/>
        <v>3130</v>
      </c>
      <c r="AG1483" s="24" t="str">
        <f t="shared" si="376"/>
        <v>T3</v>
      </c>
      <c r="AH1483" s="24">
        <f t="shared" si="372"/>
        <v>60</v>
      </c>
      <c r="AI1483" s="24">
        <f t="shared" si="377"/>
        <v>10</v>
      </c>
      <c r="AJ1483" s="24">
        <f t="shared" si="371"/>
        <v>100</v>
      </c>
      <c r="AK1483" s="24">
        <f t="shared" si="373"/>
        <v>350</v>
      </c>
      <c r="AL1483" s="24">
        <f t="shared" si="374"/>
        <v>1100</v>
      </c>
      <c r="AM1483" s="24">
        <f t="shared" si="374"/>
        <v>2910</v>
      </c>
    </row>
    <row r="1484" spans="31:39">
      <c r="AE1484" s="24">
        <f t="shared" si="375"/>
        <v>39</v>
      </c>
      <c r="AF1484" s="24">
        <f t="shared" si="370"/>
        <v>3130</v>
      </c>
      <c r="AG1484" s="24" t="str">
        <f t="shared" si="376"/>
        <v>T3</v>
      </c>
      <c r="AH1484" s="24">
        <f t="shared" si="372"/>
        <v>60</v>
      </c>
      <c r="AI1484" s="24">
        <f t="shared" si="377"/>
        <v>11</v>
      </c>
      <c r="AJ1484" s="24">
        <f t="shared" si="371"/>
        <v>100</v>
      </c>
      <c r="AK1484" s="24">
        <f t="shared" si="373"/>
        <v>415</v>
      </c>
      <c r="AL1484" s="24">
        <f t="shared" si="374"/>
        <v>200</v>
      </c>
      <c r="AM1484" s="24">
        <f t="shared" si="374"/>
        <v>390</v>
      </c>
    </row>
    <row r="1485" spans="31:39">
      <c r="AE1485" s="24">
        <f t="shared" si="375"/>
        <v>39</v>
      </c>
      <c r="AF1485" s="24">
        <f t="shared" si="370"/>
        <v>3130</v>
      </c>
      <c r="AG1485" s="24" t="str">
        <f t="shared" si="376"/>
        <v>T3</v>
      </c>
      <c r="AH1485" s="24">
        <f t="shared" si="372"/>
        <v>60</v>
      </c>
      <c r="AI1485" s="24">
        <f t="shared" si="377"/>
        <v>12</v>
      </c>
      <c r="AJ1485" s="24">
        <f t="shared" si="371"/>
        <v>100</v>
      </c>
      <c r="AK1485" s="24">
        <f t="shared" si="373"/>
        <v>480</v>
      </c>
      <c r="AL1485" s="24">
        <f t="shared" si="374"/>
        <v>650</v>
      </c>
      <c r="AM1485" s="24">
        <f t="shared" si="374"/>
        <v>1170</v>
      </c>
    </row>
    <row r="1486" spans="31:39">
      <c r="AE1486" s="24">
        <f t="shared" si="375"/>
        <v>39</v>
      </c>
      <c r="AF1486" s="24">
        <f t="shared" si="370"/>
        <v>3130</v>
      </c>
      <c r="AG1486" s="24" t="str">
        <f t="shared" si="376"/>
        <v>T3</v>
      </c>
      <c r="AH1486" s="24">
        <f t="shared" si="372"/>
        <v>60</v>
      </c>
      <c r="AI1486" s="24">
        <f t="shared" si="377"/>
        <v>13</v>
      </c>
      <c r="AJ1486" s="24">
        <f t="shared" si="371"/>
        <v>100</v>
      </c>
      <c r="AK1486" s="24">
        <f t="shared" si="373"/>
        <v>545</v>
      </c>
      <c r="AL1486" s="24">
        <f t="shared" si="374"/>
        <v>1100</v>
      </c>
      <c r="AM1486" s="24">
        <f t="shared" si="374"/>
        <v>1980</v>
      </c>
    </row>
    <row r="1487" spans="31:39">
      <c r="AE1487" s="24">
        <f t="shared" si="375"/>
        <v>39</v>
      </c>
      <c r="AF1487" s="24">
        <f t="shared" si="370"/>
        <v>3130</v>
      </c>
      <c r="AG1487" s="24" t="str">
        <f t="shared" si="376"/>
        <v>T3</v>
      </c>
      <c r="AH1487" s="24">
        <f t="shared" si="372"/>
        <v>60</v>
      </c>
      <c r="AI1487" s="24">
        <f t="shared" si="377"/>
        <v>14</v>
      </c>
      <c r="AJ1487" s="24">
        <f t="shared" si="371"/>
        <v>100</v>
      </c>
      <c r="AK1487" s="24">
        <f t="shared" si="373"/>
        <v>610</v>
      </c>
      <c r="AL1487" s="24">
        <f t="shared" si="374"/>
        <v>1550</v>
      </c>
      <c r="AM1487" s="24">
        <f t="shared" si="374"/>
        <v>2760</v>
      </c>
    </row>
    <row r="1488" spans="31:39">
      <c r="AE1488" s="24">
        <f t="shared" si="375"/>
        <v>39</v>
      </c>
      <c r="AF1488" s="24">
        <f t="shared" si="370"/>
        <v>3130</v>
      </c>
      <c r="AG1488" s="24" t="str">
        <f t="shared" si="376"/>
        <v>T3</v>
      </c>
      <c r="AH1488" s="24">
        <f t="shared" si="372"/>
        <v>60</v>
      </c>
      <c r="AI1488" s="24">
        <f t="shared" si="377"/>
        <v>15</v>
      </c>
      <c r="AJ1488" s="24">
        <f t="shared" si="371"/>
        <v>100</v>
      </c>
      <c r="AK1488" s="24">
        <f t="shared" si="373"/>
        <v>675</v>
      </c>
      <c r="AL1488" s="24">
        <f t="shared" si="374"/>
        <v>1950</v>
      </c>
      <c r="AM1488" s="24">
        <f t="shared" si="374"/>
        <v>3540</v>
      </c>
    </row>
    <row r="1489" spans="31:39">
      <c r="AE1489" s="24">
        <f t="shared" si="375"/>
        <v>39</v>
      </c>
      <c r="AF1489" s="24">
        <f t="shared" si="370"/>
        <v>3130</v>
      </c>
      <c r="AG1489" s="24" t="str">
        <f t="shared" si="376"/>
        <v>T3</v>
      </c>
      <c r="AH1489" s="24">
        <f t="shared" si="372"/>
        <v>60</v>
      </c>
      <c r="AI1489" s="24">
        <f t="shared" si="377"/>
        <v>16</v>
      </c>
      <c r="AJ1489" s="24">
        <f t="shared" si="371"/>
        <v>100</v>
      </c>
      <c r="AK1489" s="24">
        <f t="shared" si="373"/>
        <v>740</v>
      </c>
      <c r="AL1489" s="24">
        <f t="shared" si="374"/>
        <v>2400</v>
      </c>
      <c r="AM1489" s="24">
        <f t="shared" si="374"/>
        <v>4350</v>
      </c>
    </row>
    <row r="1490" spans="31:39">
      <c r="AE1490" s="24">
        <f t="shared" si="375"/>
        <v>39</v>
      </c>
      <c r="AF1490" s="24">
        <f t="shared" si="370"/>
        <v>3130</v>
      </c>
      <c r="AG1490" s="24" t="str">
        <f t="shared" si="376"/>
        <v>T3</v>
      </c>
      <c r="AH1490" s="24">
        <f t="shared" si="372"/>
        <v>60</v>
      </c>
      <c r="AI1490" s="24">
        <f t="shared" si="377"/>
        <v>17</v>
      </c>
      <c r="AJ1490" s="24">
        <f t="shared" si="371"/>
        <v>100</v>
      </c>
      <c r="AK1490" s="24">
        <f t="shared" si="373"/>
        <v>805</v>
      </c>
      <c r="AL1490" s="24">
        <f t="shared" si="374"/>
        <v>2850</v>
      </c>
      <c r="AM1490" s="24">
        <f t="shared" si="374"/>
        <v>5130</v>
      </c>
    </row>
    <row r="1491" spans="31:39">
      <c r="AE1491" s="24">
        <f t="shared" si="375"/>
        <v>39</v>
      </c>
      <c r="AF1491" s="24">
        <f t="shared" si="370"/>
        <v>3130</v>
      </c>
      <c r="AG1491" s="24" t="str">
        <f t="shared" si="376"/>
        <v>T3</v>
      </c>
      <c r="AH1491" s="24">
        <f t="shared" si="372"/>
        <v>60</v>
      </c>
      <c r="AI1491" s="24">
        <f t="shared" si="377"/>
        <v>18</v>
      </c>
      <c r="AJ1491" s="24">
        <f t="shared" si="371"/>
        <v>100</v>
      </c>
      <c r="AK1491" s="24">
        <f t="shared" si="373"/>
        <v>870</v>
      </c>
      <c r="AL1491" s="24">
        <f t="shared" si="374"/>
        <v>3300</v>
      </c>
      <c r="AM1491" s="24">
        <f t="shared" si="374"/>
        <v>5910</v>
      </c>
    </row>
    <row r="1492" spans="31:39">
      <c r="AE1492" s="24">
        <f t="shared" si="375"/>
        <v>39</v>
      </c>
      <c r="AF1492" s="24">
        <f t="shared" si="370"/>
        <v>3130</v>
      </c>
      <c r="AG1492" s="24" t="str">
        <f t="shared" si="376"/>
        <v>T3</v>
      </c>
      <c r="AH1492" s="24">
        <f t="shared" si="372"/>
        <v>60</v>
      </c>
      <c r="AI1492" s="24">
        <f t="shared" si="377"/>
        <v>19</v>
      </c>
      <c r="AJ1492" s="24">
        <f t="shared" si="371"/>
        <v>100</v>
      </c>
      <c r="AK1492" s="24">
        <f t="shared" si="373"/>
        <v>935</v>
      </c>
      <c r="AL1492" s="24">
        <f t="shared" si="374"/>
        <v>3700</v>
      </c>
      <c r="AM1492" s="24">
        <f t="shared" si="374"/>
        <v>6720</v>
      </c>
    </row>
    <row r="1493" spans="31:39">
      <c r="AE1493" s="24">
        <f t="shared" si="375"/>
        <v>39</v>
      </c>
      <c r="AF1493" s="24">
        <f t="shared" si="370"/>
        <v>3130</v>
      </c>
      <c r="AG1493" s="24" t="str">
        <f t="shared" si="376"/>
        <v>T3</v>
      </c>
      <c r="AH1493" s="24">
        <f t="shared" si="372"/>
        <v>60</v>
      </c>
      <c r="AI1493" s="24">
        <f t="shared" si="377"/>
        <v>20</v>
      </c>
      <c r="AJ1493" s="24">
        <f t="shared" si="371"/>
        <v>100</v>
      </c>
      <c r="AK1493" s="24">
        <f t="shared" si="373"/>
        <v>1000</v>
      </c>
      <c r="AL1493" s="24">
        <f t="shared" si="374"/>
        <v>4200</v>
      </c>
      <c r="AM1493" s="24">
        <f t="shared" si="374"/>
        <v>7500</v>
      </c>
    </row>
    <row r="1494" spans="31:39">
      <c r="AE1494" s="24">
        <f t="shared" si="375"/>
        <v>39</v>
      </c>
      <c r="AF1494" s="24">
        <f t="shared" si="370"/>
        <v>3130</v>
      </c>
      <c r="AG1494" s="24" t="str">
        <f t="shared" si="376"/>
        <v>T3</v>
      </c>
      <c r="AH1494" s="24">
        <f t="shared" si="372"/>
        <v>60</v>
      </c>
      <c r="AI1494" s="24">
        <f t="shared" si="377"/>
        <v>21</v>
      </c>
      <c r="AJ1494" s="24">
        <f t="shared" si="371"/>
        <v>100</v>
      </c>
      <c r="AK1494" s="24">
        <f t="shared" si="373"/>
        <v>1110</v>
      </c>
      <c r="AL1494" s="24">
        <f t="shared" si="374"/>
        <v>1600</v>
      </c>
      <c r="AM1494" s="24">
        <f t="shared" si="374"/>
        <v>1800</v>
      </c>
    </row>
    <row r="1495" spans="31:39">
      <c r="AE1495" s="24">
        <f t="shared" si="375"/>
        <v>39</v>
      </c>
      <c r="AF1495" s="24">
        <f t="shared" si="370"/>
        <v>3130</v>
      </c>
      <c r="AG1495" s="24" t="str">
        <f t="shared" si="376"/>
        <v>T3</v>
      </c>
      <c r="AH1495" s="24">
        <f t="shared" si="372"/>
        <v>60</v>
      </c>
      <c r="AI1495" s="24">
        <f t="shared" si="377"/>
        <v>22</v>
      </c>
      <c r="AJ1495" s="24">
        <f t="shared" si="371"/>
        <v>100</v>
      </c>
      <c r="AK1495" s="24">
        <f t="shared" si="373"/>
        <v>1220</v>
      </c>
      <c r="AL1495" s="24">
        <f t="shared" si="374"/>
        <v>4900</v>
      </c>
      <c r="AM1495" s="24">
        <f t="shared" si="374"/>
        <v>5430</v>
      </c>
    </row>
    <row r="1496" spans="31:39">
      <c r="AE1496" s="24">
        <f t="shared" si="375"/>
        <v>39</v>
      </c>
      <c r="AF1496" s="24">
        <f t="shared" si="370"/>
        <v>3130</v>
      </c>
      <c r="AG1496" s="24" t="str">
        <f t="shared" si="376"/>
        <v>T3</v>
      </c>
      <c r="AH1496" s="24">
        <f t="shared" si="372"/>
        <v>60</v>
      </c>
      <c r="AI1496" s="24">
        <f t="shared" si="377"/>
        <v>23</v>
      </c>
      <c r="AJ1496" s="24">
        <f t="shared" si="371"/>
        <v>100</v>
      </c>
      <c r="AK1496" s="24">
        <f t="shared" si="373"/>
        <v>1330</v>
      </c>
      <c r="AL1496" s="24">
        <f t="shared" si="374"/>
        <v>8000</v>
      </c>
      <c r="AM1496" s="24">
        <f t="shared" si="374"/>
        <v>9060</v>
      </c>
    </row>
    <row r="1497" spans="31:39">
      <c r="AE1497" s="24">
        <f t="shared" si="375"/>
        <v>39</v>
      </c>
      <c r="AF1497" s="24">
        <f t="shared" si="370"/>
        <v>3130</v>
      </c>
      <c r="AG1497" s="24" t="str">
        <f t="shared" si="376"/>
        <v>T3</v>
      </c>
      <c r="AH1497" s="24">
        <f t="shared" si="372"/>
        <v>60</v>
      </c>
      <c r="AI1497" s="24">
        <f t="shared" si="377"/>
        <v>24</v>
      </c>
      <c r="AJ1497" s="24">
        <f t="shared" si="371"/>
        <v>100</v>
      </c>
      <c r="AK1497" s="24">
        <f t="shared" si="373"/>
        <v>1440</v>
      </c>
      <c r="AL1497" s="24">
        <f t="shared" si="374"/>
        <v>11400</v>
      </c>
      <c r="AM1497" s="24">
        <f t="shared" si="374"/>
        <v>12660</v>
      </c>
    </row>
    <row r="1498" spans="31:39">
      <c r="AE1498" s="24">
        <f t="shared" si="375"/>
        <v>39</v>
      </c>
      <c r="AF1498" s="24">
        <f t="shared" si="370"/>
        <v>3130</v>
      </c>
      <c r="AG1498" s="24" t="str">
        <f t="shared" si="376"/>
        <v>T3</v>
      </c>
      <c r="AH1498" s="24">
        <f t="shared" si="372"/>
        <v>60</v>
      </c>
      <c r="AI1498" s="24">
        <f t="shared" si="377"/>
        <v>25</v>
      </c>
      <c r="AJ1498" s="24">
        <f t="shared" si="371"/>
        <v>100</v>
      </c>
      <c r="AK1498" s="24">
        <f t="shared" si="373"/>
        <v>1550</v>
      </c>
      <c r="AL1498" s="24">
        <f t="shared" si="374"/>
        <v>14600</v>
      </c>
      <c r="AM1498" s="24">
        <f t="shared" si="374"/>
        <v>16290</v>
      </c>
    </row>
    <row r="1499" spans="31:39">
      <c r="AE1499" s="24">
        <f t="shared" si="375"/>
        <v>39</v>
      </c>
      <c r="AF1499" s="24">
        <f t="shared" si="370"/>
        <v>3130</v>
      </c>
      <c r="AG1499" s="24" t="str">
        <f t="shared" si="376"/>
        <v>T3</v>
      </c>
      <c r="AH1499" s="24">
        <f t="shared" si="372"/>
        <v>60</v>
      </c>
      <c r="AI1499" s="24">
        <f t="shared" si="377"/>
        <v>26</v>
      </c>
      <c r="AJ1499" s="24">
        <f t="shared" si="371"/>
        <v>100</v>
      </c>
      <c r="AK1499" s="24">
        <f t="shared" si="373"/>
        <v>1660</v>
      </c>
      <c r="AL1499" s="24">
        <f t="shared" si="374"/>
        <v>17800</v>
      </c>
      <c r="AM1499" s="24">
        <f t="shared" si="374"/>
        <v>19920</v>
      </c>
    </row>
    <row r="1500" spans="31:39">
      <c r="AE1500" s="24">
        <f t="shared" si="375"/>
        <v>39</v>
      </c>
      <c r="AF1500" s="24">
        <f t="shared" si="370"/>
        <v>3130</v>
      </c>
      <c r="AG1500" s="24" t="str">
        <f t="shared" si="376"/>
        <v>T3</v>
      </c>
      <c r="AH1500" s="24">
        <f t="shared" si="372"/>
        <v>60</v>
      </c>
      <c r="AI1500" s="24">
        <f t="shared" si="377"/>
        <v>27</v>
      </c>
      <c r="AJ1500" s="24">
        <f t="shared" si="371"/>
        <v>100</v>
      </c>
      <c r="AK1500" s="24">
        <f t="shared" si="373"/>
        <v>1770</v>
      </c>
      <c r="AL1500" s="24">
        <f t="shared" si="374"/>
        <v>21000</v>
      </c>
      <c r="AM1500" s="24">
        <f t="shared" si="374"/>
        <v>23520</v>
      </c>
    </row>
    <row r="1501" spans="31:39">
      <c r="AE1501" s="24">
        <f t="shared" si="375"/>
        <v>39</v>
      </c>
      <c r="AF1501" s="24">
        <f t="shared" si="370"/>
        <v>3130</v>
      </c>
      <c r="AG1501" s="24" t="str">
        <f t="shared" si="376"/>
        <v>T3</v>
      </c>
      <c r="AH1501" s="24">
        <f t="shared" si="372"/>
        <v>60</v>
      </c>
      <c r="AI1501" s="24">
        <f t="shared" si="377"/>
        <v>28</v>
      </c>
      <c r="AJ1501" s="24">
        <f t="shared" si="371"/>
        <v>100</v>
      </c>
      <c r="AK1501" s="24">
        <f t="shared" si="373"/>
        <v>1880</v>
      </c>
      <c r="AL1501" s="24">
        <f t="shared" si="374"/>
        <v>24500</v>
      </c>
      <c r="AM1501" s="24">
        <f t="shared" si="374"/>
        <v>27150</v>
      </c>
    </row>
    <row r="1502" spans="31:39">
      <c r="AE1502" s="24">
        <f t="shared" si="375"/>
        <v>39</v>
      </c>
      <c r="AF1502" s="24">
        <f t="shared" si="370"/>
        <v>3130</v>
      </c>
      <c r="AG1502" s="24" t="str">
        <f t="shared" si="376"/>
        <v>T3</v>
      </c>
      <c r="AH1502" s="24">
        <f t="shared" si="372"/>
        <v>60</v>
      </c>
      <c r="AI1502" s="24">
        <f t="shared" si="377"/>
        <v>29</v>
      </c>
      <c r="AJ1502" s="24">
        <f t="shared" si="371"/>
        <v>100</v>
      </c>
      <c r="AK1502" s="24">
        <f t="shared" si="373"/>
        <v>1990</v>
      </c>
      <c r="AL1502" s="24">
        <f t="shared" si="374"/>
        <v>27500</v>
      </c>
      <c r="AM1502" s="24">
        <f t="shared" si="374"/>
        <v>30750</v>
      </c>
    </row>
    <row r="1503" spans="31:39">
      <c r="AE1503" s="24">
        <f t="shared" si="375"/>
        <v>39</v>
      </c>
      <c r="AF1503" s="24">
        <f t="shared" si="370"/>
        <v>3130</v>
      </c>
      <c r="AG1503" s="24" t="str">
        <f t="shared" si="376"/>
        <v>T3</v>
      </c>
      <c r="AH1503" s="24">
        <f t="shared" si="372"/>
        <v>60</v>
      </c>
      <c r="AI1503" s="24">
        <f t="shared" si="377"/>
        <v>30</v>
      </c>
      <c r="AJ1503" s="24">
        <f t="shared" si="371"/>
        <v>100</v>
      </c>
      <c r="AK1503" s="24">
        <f t="shared" si="373"/>
        <v>2100</v>
      </c>
      <c r="AL1503" s="24">
        <f t="shared" si="374"/>
        <v>31000</v>
      </c>
      <c r="AM1503" s="24">
        <f t="shared" si="374"/>
        <v>34380</v>
      </c>
    </row>
    <row r="1504" spans="31:39">
      <c r="AE1504" s="24">
        <f t="shared" si="375"/>
        <v>39</v>
      </c>
      <c r="AF1504" s="24">
        <f t="shared" si="370"/>
        <v>3130</v>
      </c>
      <c r="AG1504" s="24" t="str">
        <f t="shared" si="376"/>
        <v>T3</v>
      </c>
      <c r="AH1504" s="24">
        <f t="shared" si="372"/>
        <v>60</v>
      </c>
      <c r="AI1504" s="24">
        <f t="shared" si="377"/>
        <v>31</v>
      </c>
      <c r="AJ1504" s="24">
        <f t="shared" si="371"/>
        <v>100</v>
      </c>
      <c r="AK1504" s="24">
        <f t="shared" si="373"/>
        <v>2245</v>
      </c>
      <c r="AL1504" s="24">
        <f t="shared" si="374"/>
        <v>25500</v>
      </c>
      <c r="AM1504" s="24">
        <f t="shared" si="374"/>
        <v>15780</v>
      </c>
    </row>
    <row r="1505" spans="31:39">
      <c r="AE1505" s="24">
        <f t="shared" si="375"/>
        <v>39</v>
      </c>
      <c r="AF1505" s="24">
        <f t="shared" si="370"/>
        <v>3130</v>
      </c>
      <c r="AG1505" s="24" t="str">
        <f t="shared" si="376"/>
        <v>T3</v>
      </c>
      <c r="AH1505" s="24">
        <f t="shared" si="372"/>
        <v>60</v>
      </c>
      <c r="AI1505" s="24">
        <f t="shared" si="377"/>
        <v>32</v>
      </c>
      <c r="AJ1505" s="24">
        <f t="shared" si="371"/>
        <v>100</v>
      </c>
      <c r="AK1505" s="24">
        <f t="shared" si="373"/>
        <v>2390</v>
      </c>
      <c r="AL1505" s="24">
        <f t="shared" si="374"/>
        <v>35000</v>
      </c>
      <c r="AM1505" s="24">
        <f t="shared" si="374"/>
        <v>21930</v>
      </c>
    </row>
    <row r="1506" spans="31:39">
      <c r="AE1506" s="24">
        <f t="shared" si="375"/>
        <v>39</v>
      </c>
      <c r="AF1506" s="24">
        <f t="shared" si="370"/>
        <v>3130</v>
      </c>
      <c r="AG1506" s="24" t="str">
        <f t="shared" si="376"/>
        <v>T3</v>
      </c>
      <c r="AH1506" s="24">
        <f t="shared" si="372"/>
        <v>60</v>
      </c>
      <c r="AI1506" s="24">
        <f t="shared" si="377"/>
        <v>33</v>
      </c>
      <c r="AJ1506" s="24">
        <f t="shared" si="371"/>
        <v>100</v>
      </c>
      <c r="AK1506" s="24">
        <f t="shared" si="373"/>
        <v>2535</v>
      </c>
      <c r="AL1506" s="24">
        <f t="shared" si="374"/>
        <v>45000</v>
      </c>
      <c r="AM1506" s="24">
        <f t="shared" si="374"/>
        <v>28050</v>
      </c>
    </row>
    <row r="1507" spans="31:39">
      <c r="AE1507" s="24">
        <f t="shared" si="375"/>
        <v>39</v>
      </c>
      <c r="AF1507" s="24">
        <f t="shared" si="370"/>
        <v>3130</v>
      </c>
      <c r="AG1507" s="24" t="str">
        <f t="shared" si="376"/>
        <v>T3</v>
      </c>
      <c r="AH1507" s="24">
        <f t="shared" si="372"/>
        <v>60</v>
      </c>
      <c r="AI1507" s="24">
        <f t="shared" si="377"/>
        <v>34</v>
      </c>
      <c r="AJ1507" s="24">
        <f t="shared" si="371"/>
        <v>100</v>
      </c>
      <c r="AK1507" s="24">
        <f t="shared" si="373"/>
        <v>2680</v>
      </c>
      <c r="AL1507" s="24">
        <f t="shared" si="374"/>
        <v>55000</v>
      </c>
      <c r="AM1507" s="24">
        <f t="shared" si="374"/>
        <v>34200</v>
      </c>
    </row>
    <row r="1508" spans="31:39">
      <c r="AE1508" s="24">
        <f t="shared" si="375"/>
        <v>39</v>
      </c>
      <c r="AF1508" s="24">
        <f t="shared" si="370"/>
        <v>3130</v>
      </c>
      <c r="AG1508" s="24" t="str">
        <f t="shared" si="376"/>
        <v>T3</v>
      </c>
      <c r="AH1508" s="24">
        <f t="shared" si="372"/>
        <v>60</v>
      </c>
      <c r="AI1508" s="24">
        <f t="shared" si="377"/>
        <v>35</v>
      </c>
      <c r="AJ1508" s="24">
        <f t="shared" si="371"/>
        <v>100</v>
      </c>
      <c r="AK1508" s="24">
        <f t="shared" si="373"/>
        <v>2825</v>
      </c>
      <c r="AL1508" s="24">
        <f t="shared" si="374"/>
        <v>64000</v>
      </c>
      <c r="AM1508" s="24">
        <f t="shared" si="374"/>
        <v>40350</v>
      </c>
    </row>
    <row r="1509" spans="31:39">
      <c r="AE1509" s="24">
        <f t="shared" si="375"/>
        <v>39</v>
      </c>
      <c r="AF1509" s="24">
        <f t="shared" si="370"/>
        <v>3130</v>
      </c>
      <c r="AG1509" s="24" t="str">
        <f t="shared" si="376"/>
        <v>T3</v>
      </c>
      <c r="AH1509" s="24">
        <f t="shared" si="372"/>
        <v>60</v>
      </c>
      <c r="AI1509" s="24">
        <f t="shared" si="377"/>
        <v>36</v>
      </c>
      <c r="AJ1509" s="24">
        <f t="shared" si="371"/>
        <v>100</v>
      </c>
      <c r="AK1509" s="24">
        <f t="shared" si="373"/>
        <v>2970</v>
      </c>
      <c r="AL1509" s="24">
        <f t="shared" si="374"/>
        <v>74000</v>
      </c>
      <c r="AM1509" s="24">
        <f t="shared" si="374"/>
        <v>46470</v>
      </c>
    </row>
    <row r="1510" spans="31:39">
      <c r="AE1510" s="24">
        <f t="shared" si="375"/>
        <v>39</v>
      </c>
      <c r="AF1510" s="24">
        <f t="shared" si="370"/>
        <v>3130</v>
      </c>
      <c r="AG1510" s="24" t="str">
        <f t="shared" si="376"/>
        <v>T3</v>
      </c>
      <c r="AH1510" s="24">
        <f t="shared" si="372"/>
        <v>60</v>
      </c>
      <c r="AI1510" s="24">
        <f t="shared" si="377"/>
        <v>37</v>
      </c>
      <c r="AJ1510" s="24">
        <f t="shared" si="371"/>
        <v>100</v>
      </c>
      <c r="AK1510" s="24">
        <f t="shared" si="373"/>
        <v>3115</v>
      </c>
      <c r="AL1510" s="24">
        <f t="shared" si="374"/>
        <v>84000</v>
      </c>
      <c r="AM1510" s="24">
        <f t="shared" si="374"/>
        <v>52620</v>
      </c>
    </row>
    <row r="1511" spans="31:39">
      <c r="AE1511" s="24">
        <f t="shared" si="375"/>
        <v>39</v>
      </c>
      <c r="AF1511" s="24">
        <f t="shared" si="370"/>
        <v>3130</v>
      </c>
      <c r="AG1511" s="24" t="str">
        <f t="shared" si="376"/>
        <v>T3</v>
      </c>
      <c r="AH1511" s="24">
        <f t="shared" si="372"/>
        <v>60</v>
      </c>
      <c r="AI1511" s="24">
        <f t="shared" si="377"/>
        <v>38</v>
      </c>
      <c r="AJ1511" s="24">
        <f t="shared" si="371"/>
        <v>100</v>
      </c>
      <c r="AK1511" s="24">
        <f t="shared" si="373"/>
        <v>3260</v>
      </c>
      <c r="AL1511" s="24">
        <f t="shared" si="374"/>
        <v>94000</v>
      </c>
      <c r="AM1511" s="24">
        <f t="shared" si="374"/>
        <v>58770</v>
      </c>
    </row>
    <row r="1512" spans="31:39">
      <c r="AE1512" s="24">
        <f t="shared" si="375"/>
        <v>39</v>
      </c>
      <c r="AF1512" s="24">
        <f t="shared" si="370"/>
        <v>3130</v>
      </c>
      <c r="AG1512" s="24" t="str">
        <f t="shared" si="376"/>
        <v>T3</v>
      </c>
      <c r="AH1512" s="24">
        <f t="shared" si="372"/>
        <v>60</v>
      </c>
      <c r="AI1512" s="24">
        <f t="shared" si="377"/>
        <v>39</v>
      </c>
      <c r="AJ1512" s="24">
        <f t="shared" si="371"/>
        <v>100</v>
      </c>
      <c r="AK1512" s="24">
        <f t="shared" si="373"/>
        <v>3405</v>
      </c>
      <c r="AL1512" s="24">
        <f t="shared" si="374"/>
        <v>104000</v>
      </c>
      <c r="AM1512" s="24">
        <f t="shared" si="374"/>
        <v>64890</v>
      </c>
    </row>
    <row r="1513" spans="31:39">
      <c r="AE1513" s="24">
        <f t="shared" si="375"/>
        <v>39</v>
      </c>
      <c r="AF1513" s="24">
        <f t="shared" si="370"/>
        <v>3130</v>
      </c>
      <c r="AG1513" s="24" t="str">
        <f t="shared" si="376"/>
        <v>T3</v>
      </c>
      <c r="AH1513" s="24">
        <f t="shared" si="372"/>
        <v>60</v>
      </c>
      <c r="AI1513" s="24">
        <f t="shared" si="377"/>
        <v>40</v>
      </c>
      <c r="AJ1513" s="24">
        <f t="shared" si="371"/>
        <v>100</v>
      </c>
      <c r="AK1513" s="24">
        <f t="shared" si="373"/>
        <v>3550</v>
      </c>
      <c r="AL1513" s="24">
        <f t="shared" si="374"/>
        <v>114000</v>
      </c>
      <c r="AM1513" s="24">
        <f t="shared" si="374"/>
        <v>71040</v>
      </c>
    </row>
    <row r="1514" spans="31:39">
      <c r="AE1514" s="24">
        <f t="shared" si="375"/>
        <v>39</v>
      </c>
      <c r="AF1514" s="24">
        <f t="shared" si="370"/>
        <v>3130</v>
      </c>
      <c r="AG1514" s="24" t="str">
        <f t="shared" si="376"/>
        <v>T3</v>
      </c>
      <c r="AH1514" s="24">
        <f t="shared" si="372"/>
        <v>60</v>
      </c>
      <c r="AI1514" s="24">
        <f t="shared" si="377"/>
        <v>41</v>
      </c>
      <c r="AJ1514" s="24">
        <f t="shared" si="371"/>
        <v>100</v>
      </c>
      <c r="AK1514" s="24">
        <f t="shared" si="373"/>
        <v>3695</v>
      </c>
      <c r="AL1514" s="24">
        <f t="shared" si="374"/>
        <v>125000</v>
      </c>
      <c r="AM1514" s="24">
        <f t="shared" si="374"/>
        <v>77190</v>
      </c>
    </row>
    <row r="1515" spans="31:39">
      <c r="AE1515" s="24">
        <f t="shared" si="375"/>
        <v>39</v>
      </c>
      <c r="AF1515" s="24">
        <f t="shared" si="370"/>
        <v>3130</v>
      </c>
      <c r="AG1515" s="24" t="str">
        <f t="shared" si="376"/>
        <v>T3</v>
      </c>
      <c r="AH1515" s="24">
        <f t="shared" si="372"/>
        <v>60</v>
      </c>
      <c r="AI1515" s="24">
        <f t="shared" si="377"/>
        <v>42</v>
      </c>
      <c r="AJ1515" s="24">
        <f t="shared" si="371"/>
        <v>100</v>
      </c>
      <c r="AK1515" s="24">
        <f t="shared" si="373"/>
        <v>3840</v>
      </c>
      <c r="AL1515" s="24">
        <f t="shared" si="374"/>
        <v>135000</v>
      </c>
      <c r="AM1515" s="24">
        <f t="shared" si="374"/>
        <v>83310</v>
      </c>
    </row>
    <row r="1516" spans="31:39">
      <c r="AE1516" s="24">
        <f t="shared" si="375"/>
        <v>39</v>
      </c>
      <c r="AF1516" s="24">
        <f t="shared" si="370"/>
        <v>3130</v>
      </c>
      <c r="AG1516" s="24" t="str">
        <f t="shared" si="376"/>
        <v>T3</v>
      </c>
      <c r="AH1516" s="24">
        <f t="shared" si="372"/>
        <v>60</v>
      </c>
      <c r="AI1516" s="24">
        <f t="shared" si="377"/>
        <v>43</v>
      </c>
      <c r="AJ1516" s="24">
        <f t="shared" si="371"/>
        <v>100</v>
      </c>
      <c r="AK1516" s="24">
        <f t="shared" si="373"/>
        <v>3985</v>
      </c>
      <c r="AL1516" s="24">
        <f t="shared" si="374"/>
        <v>145000</v>
      </c>
      <c r="AM1516" s="24">
        <f t="shared" si="374"/>
        <v>89460</v>
      </c>
    </row>
    <row r="1517" spans="31:39">
      <c r="AE1517" s="24">
        <f t="shared" si="375"/>
        <v>39</v>
      </c>
      <c r="AF1517" s="24">
        <f t="shared" si="370"/>
        <v>3130</v>
      </c>
      <c r="AG1517" s="24" t="str">
        <f t="shared" si="376"/>
        <v>T3</v>
      </c>
      <c r="AH1517" s="24">
        <f t="shared" si="372"/>
        <v>60</v>
      </c>
      <c r="AI1517" s="24">
        <f t="shared" si="377"/>
        <v>44</v>
      </c>
      <c r="AJ1517" s="24">
        <f t="shared" si="371"/>
        <v>100</v>
      </c>
      <c r="AK1517" s="24">
        <f t="shared" si="373"/>
        <v>4130</v>
      </c>
      <c r="AL1517" s="24">
        <f t="shared" si="374"/>
        <v>155000</v>
      </c>
      <c r="AM1517" s="24">
        <f t="shared" si="374"/>
        <v>95580</v>
      </c>
    </row>
    <row r="1518" spans="31:39">
      <c r="AE1518" s="24">
        <f t="shared" si="375"/>
        <v>39</v>
      </c>
      <c r="AF1518" s="24">
        <f t="shared" si="370"/>
        <v>3130</v>
      </c>
      <c r="AG1518" s="24" t="str">
        <f t="shared" si="376"/>
        <v>T3</v>
      </c>
      <c r="AH1518" s="24">
        <f t="shared" si="372"/>
        <v>60</v>
      </c>
      <c r="AI1518" s="24">
        <f t="shared" si="377"/>
        <v>45</v>
      </c>
      <c r="AJ1518" s="24">
        <f t="shared" si="371"/>
        <v>100</v>
      </c>
      <c r="AK1518" s="24">
        <f t="shared" si="373"/>
        <v>4275</v>
      </c>
      <c r="AL1518" s="24">
        <f t="shared" si="374"/>
        <v>165000</v>
      </c>
      <c r="AM1518" s="24">
        <f t="shared" si="374"/>
        <v>101730</v>
      </c>
    </row>
    <row r="1519" spans="31:39">
      <c r="AE1519" s="24">
        <f t="shared" si="375"/>
        <v>39</v>
      </c>
      <c r="AF1519" s="24">
        <f t="shared" si="370"/>
        <v>3130</v>
      </c>
      <c r="AG1519" s="24" t="str">
        <f t="shared" si="376"/>
        <v>T3</v>
      </c>
      <c r="AH1519" s="24">
        <f t="shared" si="372"/>
        <v>60</v>
      </c>
      <c r="AI1519" s="24">
        <f t="shared" si="377"/>
        <v>46</v>
      </c>
      <c r="AJ1519" s="24">
        <f t="shared" si="371"/>
        <v>100</v>
      </c>
      <c r="AK1519" s="24">
        <f t="shared" si="373"/>
        <v>4490</v>
      </c>
      <c r="AL1519" s="24">
        <f t="shared" si="374"/>
        <v>270000</v>
      </c>
      <c r="AM1519" s="24">
        <f t="shared" si="374"/>
        <v>70170</v>
      </c>
    </row>
    <row r="1520" spans="31:39">
      <c r="AE1520" s="24">
        <f t="shared" si="375"/>
        <v>39</v>
      </c>
      <c r="AF1520" s="24">
        <f t="shared" si="370"/>
        <v>3130</v>
      </c>
      <c r="AG1520" s="24" t="str">
        <f t="shared" si="376"/>
        <v>T3</v>
      </c>
      <c r="AH1520" s="24">
        <f t="shared" si="372"/>
        <v>60</v>
      </c>
      <c r="AI1520" s="24">
        <f t="shared" si="377"/>
        <v>47</v>
      </c>
      <c r="AJ1520" s="24">
        <f t="shared" si="371"/>
        <v>100</v>
      </c>
      <c r="AK1520" s="24">
        <f t="shared" si="373"/>
        <v>4705</v>
      </c>
      <c r="AL1520" s="24">
        <f t="shared" si="374"/>
        <v>380000</v>
      </c>
      <c r="AM1520" s="24">
        <f t="shared" si="374"/>
        <v>97440</v>
      </c>
    </row>
    <row r="1521" spans="31:39">
      <c r="AE1521" s="24">
        <f t="shared" si="375"/>
        <v>39</v>
      </c>
      <c r="AF1521" s="24">
        <f t="shared" si="370"/>
        <v>3130</v>
      </c>
      <c r="AG1521" s="24" t="str">
        <f t="shared" si="376"/>
        <v>T3</v>
      </c>
      <c r="AH1521" s="24">
        <f t="shared" si="372"/>
        <v>60</v>
      </c>
      <c r="AI1521" s="24">
        <f t="shared" si="377"/>
        <v>48</v>
      </c>
      <c r="AJ1521" s="24">
        <f t="shared" si="371"/>
        <v>100</v>
      </c>
      <c r="AK1521" s="24">
        <f t="shared" si="373"/>
        <v>4920</v>
      </c>
      <c r="AL1521" s="24">
        <f t="shared" si="374"/>
        <v>480000</v>
      </c>
      <c r="AM1521" s="24">
        <f t="shared" si="374"/>
        <v>124740</v>
      </c>
    </row>
    <row r="1522" spans="31:39">
      <c r="AE1522" s="24">
        <f t="shared" si="375"/>
        <v>39</v>
      </c>
      <c r="AF1522" s="24">
        <f t="shared" si="370"/>
        <v>3130</v>
      </c>
      <c r="AG1522" s="24" t="str">
        <f t="shared" si="376"/>
        <v>T3</v>
      </c>
      <c r="AH1522" s="24">
        <f t="shared" si="372"/>
        <v>60</v>
      </c>
      <c r="AI1522" s="24">
        <f t="shared" si="377"/>
        <v>49</v>
      </c>
      <c r="AJ1522" s="24">
        <f t="shared" si="371"/>
        <v>100</v>
      </c>
      <c r="AK1522" s="24">
        <f t="shared" si="373"/>
        <v>5135</v>
      </c>
      <c r="AL1522" s="24">
        <f t="shared" si="374"/>
        <v>590000</v>
      </c>
      <c r="AM1522" s="24">
        <f t="shared" si="374"/>
        <v>152010</v>
      </c>
    </row>
    <row r="1523" spans="31:39">
      <c r="AE1523" s="24">
        <f t="shared" si="375"/>
        <v>39</v>
      </c>
      <c r="AF1523" s="24">
        <f t="shared" si="370"/>
        <v>3130</v>
      </c>
      <c r="AG1523" s="24" t="str">
        <f t="shared" si="376"/>
        <v>T3</v>
      </c>
      <c r="AH1523" s="24">
        <f t="shared" si="372"/>
        <v>60</v>
      </c>
      <c r="AI1523" s="24">
        <f t="shared" si="377"/>
        <v>50</v>
      </c>
      <c r="AJ1523" s="24">
        <f t="shared" si="371"/>
        <v>100</v>
      </c>
      <c r="AK1523" s="24">
        <f t="shared" si="373"/>
        <v>5350</v>
      </c>
      <c r="AL1523" s="24">
        <f t="shared" si="374"/>
        <v>700000</v>
      </c>
      <c r="AM1523" s="24">
        <f t="shared" si="374"/>
        <v>179310</v>
      </c>
    </row>
    <row r="1524" spans="31:39">
      <c r="AE1524" s="24">
        <f t="shared" si="375"/>
        <v>39</v>
      </c>
      <c r="AF1524" s="24">
        <f t="shared" si="370"/>
        <v>3130</v>
      </c>
      <c r="AG1524" s="24" t="str">
        <f t="shared" si="376"/>
        <v>T3</v>
      </c>
      <c r="AH1524" s="24">
        <f t="shared" si="372"/>
        <v>60</v>
      </c>
      <c r="AI1524" s="24">
        <f t="shared" si="377"/>
        <v>51</v>
      </c>
      <c r="AJ1524" s="24">
        <f t="shared" si="371"/>
        <v>100</v>
      </c>
      <c r="AK1524" s="24">
        <f t="shared" si="373"/>
        <v>5565</v>
      </c>
      <c r="AL1524" s="24">
        <f t="shared" si="374"/>
        <v>800000</v>
      </c>
      <c r="AM1524" s="24">
        <f t="shared" si="374"/>
        <v>206580</v>
      </c>
    </row>
    <row r="1525" spans="31:39">
      <c r="AE1525" s="24">
        <f t="shared" si="375"/>
        <v>39</v>
      </c>
      <c r="AF1525" s="24">
        <f t="shared" si="370"/>
        <v>3130</v>
      </c>
      <c r="AG1525" s="24" t="str">
        <f t="shared" si="376"/>
        <v>T3</v>
      </c>
      <c r="AH1525" s="24">
        <f t="shared" si="372"/>
        <v>60</v>
      </c>
      <c r="AI1525" s="24">
        <f t="shared" si="377"/>
        <v>52</v>
      </c>
      <c r="AJ1525" s="24">
        <f t="shared" si="371"/>
        <v>100</v>
      </c>
      <c r="AK1525" s="24">
        <f t="shared" si="373"/>
        <v>5780</v>
      </c>
      <c r="AL1525" s="24">
        <f t="shared" si="374"/>
        <v>900000</v>
      </c>
      <c r="AM1525" s="24">
        <f t="shared" si="374"/>
        <v>233880</v>
      </c>
    </row>
    <row r="1526" spans="31:39">
      <c r="AE1526" s="24">
        <f t="shared" si="375"/>
        <v>39</v>
      </c>
      <c r="AF1526" s="24">
        <f t="shared" si="370"/>
        <v>3130</v>
      </c>
      <c r="AG1526" s="24" t="str">
        <f t="shared" si="376"/>
        <v>T3</v>
      </c>
      <c r="AH1526" s="24">
        <f t="shared" si="372"/>
        <v>60</v>
      </c>
      <c r="AI1526" s="24">
        <f t="shared" si="377"/>
        <v>53</v>
      </c>
      <c r="AJ1526" s="24">
        <f t="shared" si="371"/>
        <v>100</v>
      </c>
      <c r="AK1526" s="24">
        <f t="shared" si="373"/>
        <v>5995</v>
      </c>
      <c r="AL1526" s="24">
        <f t="shared" si="374"/>
        <v>1000000</v>
      </c>
      <c r="AM1526" s="24">
        <f t="shared" si="374"/>
        <v>261150</v>
      </c>
    </row>
    <row r="1527" spans="31:39">
      <c r="AE1527" s="24">
        <f t="shared" si="375"/>
        <v>39</v>
      </c>
      <c r="AF1527" s="24">
        <f t="shared" si="370"/>
        <v>3130</v>
      </c>
      <c r="AG1527" s="24" t="str">
        <f t="shared" si="376"/>
        <v>T3</v>
      </c>
      <c r="AH1527" s="24">
        <f t="shared" si="372"/>
        <v>60</v>
      </c>
      <c r="AI1527" s="24">
        <f t="shared" si="377"/>
        <v>54</v>
      </c>
      <c r="AJ1527" s="24">
        <f t="shared" si="371"/>
        <v>100</v>
      </c>
      <c r="AK1527" s="24">
        <f t="shared" si="373"/>
        <v>6210</v>
      </c>
      <c r="AL1527" s="24">
        <f t="shared" si="374"/>
        <v>1100000</v>
      </c>
      <c r="AM1527" s="24">
        <f t="shared" si="374"/>
        <v>288450</v>
      </c>
    </row>
    <row r="1528" spans="31:39">
      <c r="AE1528" s="24">
        <f t="shared" si="375"/>
        <v>39</v>
      </c>
      <c r="AF1528" s="24">
        <f t="shared" si="370"/>
        <v>3130</v>
      </c>
      <c r="AG1528" s="24" t="str">
        <f t="shared" si="376"/>
        <v>T3</v>
      </c>
      <c r="AH1528" s="24">
        <f t="shared" si="372"/>
        <v>60</v>
      </c>
      <c r="AI1528" s="24">
        <f t="shared" si="377"/>
        <v>55</v>
      </c>
      <c r="AJ1528" s="24">
        <f t="shared" si="371"/>
        <v>100</v>
      </c>
      <c r="AK1528" s="24">
        <f t="shared" si="373"/>
        <v>6425</v>
      </c>
      <c r="AL1528" s="24">
        <f t="shared" si="374"/>
        <v>1200000</v>
      </c>
      <c r="AM1528" s="24">
        <f t="shared" si="374"/>
        <v>315720</v>
      </c>
    </row>
    <row r="1529" spans="31:39">
      <c r="AE1529" s="24">
        <f t="shared" si="375"/>
        <v>39</v>
      </c>
      <c r="AF1529" s="24">
        <f t="shared" si="370"/>
        <v>3130</v>
      </c>
      <c r="AG1529" s="24" t="str">
        <f t="shared" si="376"/>
        <v>T3</v>
      </c>
      <c r="AH1529" s="24">
        <f t="shared" si="372"/>
        <v>60</v>
      </c>
      <c r="AI1529" s="24">
        <f t="shared" si="377"/>
        <v>56</v>
      </c>
      <c r="AJ1529" s="24">
        <f t="shared" si="371"/>
        <v>100</v>
      </c>
      <c r="AK1529" s="24">
        <f t="shared" si="373"/>
        <v>6640</v>
      </c>
      <c r="AL1529" s="24">
        <f t="shared" si="374"/>
        <v>1300000</v>
      </c>
      <c r="AM1529" s="24">
        <f t="shared" si="374"/>
        <v>343020</v>
      </c>
    </row>
    <row r="1530" spans="31:39">
      <c r="AE1530" s="24">
        <f t="shared" si="375"/>
        <v>39</v>
      </c>
      <c r="AF1530" s="24">
        <f t="shared" si="370"/>
        <v>3130</v>
      </c>
      <c r="AG1530" s="24" t="str">
        <f t="shared" si="376"/>
        <v>T3</v>
      </c>
      <c r="AH1530" s="24">
        <f t="shared" si="372"/>
        <v>60</v>
      </c>
      <c r="AI1530" s="24">
        <f t="shared" si="377"/>
        <v>57</v>
      </c>
      <c r="AJ1530" s="24">
        <f t="shared" si="371"/>
        <v>100</v>
      </c>
      <c r="AK1530" s="24">
        <f t="shared" si="373"/>
        <v>6855</v>
      </c>
      <c r="AL1530" s="24">
        <f t="shared" si="374"/>
        <v>1400000</v>
      </c>
      <c r="AM1530" s="24">
        <f t="shared" si="374"/>
        <v>370290</v>
      </c>
    </row>
    <row r="1531" spans="31:39">
      <c r="AE1531" s="24">
        <f t="shared" si="375"/>
        <v>39</v>
      </c>
      <c r="AF1531" s="24">
        <f t="shared" si="370"/>
        <v>3130</v>
      </c>
      <c r="AG1531" s="24" t="str">
        <f t="shared" si="376"/>
        <v>T3</v>
      </c>
      <c r="AH1531" s="24">
        <f t="shared" si="372"/>
        <v>60</v>
      </c>
      <c r="AI1531" s="24">
        <f t="shared" si="377"/>
        <v>58</v>
      </c>
      <c r="AJ1531" s="24">
        <f t="shared" si="371"/>
        <v>100</v>
      </c>
      <c r="AK1531" s="24">
        <f t="shared" si="373"/>
        <v>7070</v>
      </c>
      <c r="AL1531" s="24">
        <f t="shared" si="374"/>
        <v>1500000</v>
      </c>
      <c r="AM1531" s="24">
        <f t="shared" si="374"/>
        <v>397560</v>
      </c>
    </row>
    <row r="1532" spans="31:39">
      <c r="AE1532" s="24">
        <f t="shared" si="375"/>
        <v>39</v>
      </c>
      <c r="AF1532" s="24">
        <f t="shared" si="370"/>
        <v>3130</v>
      </c>
      <c r="AG1532" s="24" t="str">
        <f t="shared" si="376"/>
        <v>T3</v>
      </c>
      <c r="AH1532" s="24">
        <f t="shared" si="372"/>
        <v>60</v>
      </c>
      <c r="AI1532" s="24">
        <f t="shared" si="377"/>
        <v>59</v>
      </c>
      <c r="AJ1532" s="24">
        <f t="shared" si="371"/>
        <v>100</v>
      </c>
      <c r="AK1532" s="24">
        <f t="shared" si="373"/>
        <v>7285</v>
      </c>
      <c r="AL1532" s="24">
        <f t="shared" si="374"/>
        <v>1600000</v>
      </c>
      <c r="AM1532" s="24">
        <f t="shared" si="374"/>
        <v>424860</v>
      </c>
    </row>
    <row r="1533" spans="31:39">
      <c r="AE1533" s="24">
        <f t="shared" si="375"/>
        <v>39</v>
      </c>
      <c r="AF1533" s="24">
        <f t="shared" si="370"/>
        <v>3130</v>
      </c>
      <c r="AG1533" s="24" t="str">
        <f t="shared" si="376"/>
        <v>T3</v>
      </c>
      <c r="AH1533" s="24">
        <f t="shared" si="372"/>
        <v>60</v>
      </c>
      <c r="AI1533" s="24">
        <f t="shared" si="377"/>
        <v>60</v>
      </c>
      <c r="AJ1533" s="24">
        <f t="shared" si="371"/>
        <v>100</v>
      </c>
      <c r="AK1533" s="24">
        <f t="shared" si="373"/>
        <v>7500</v>
      </c>
      <c r="AL1533" s="24">
        <f t="shared" si="374"/>
        <v>1700000</v>
      </c>
      <c r="AM1533" s="24">
        <f t="shared" si="374"/>
        <v>452130</v>
      </c>
    </row>
    <row r="1534" spans="31:39">
      <c r="AE1534" s="24">
        <f t="shared" si="375"/>
        <v>40</v>
      </c>
      <c r="AF1534" s="24">
        <f t="shared" si="370"/>
        <v>3140</v>
      </c>
      <c r="AG1534" s="24" t="str">
        <f t="shared" si="376"/>
        <v>T3</v>
      </c>
      <c r="AH1534" s="24">
        <f t="shared" si="372"/>
        <v>60</v>
      </c>
      <c r="AI1534" s="24">
        <f t="shared" si="377"/>
        <v>1</v>
      </c>
      <c r="AJ1534" s="24">
        <f t="shared" si="371"/>
        <v>100</v>
      </c>
      <c r="AK1534" s="24">
        <f t="shared" si="373"/>
        <v>25</v>
      </c>
      <c r="AL1534" s="24">
        <f t="shared" si="374"/>
        <v>80</v>
      </c>
      <c r="AM1534" s="24">
        <f t="shared" si="374"/>
        <v>30</v>
      </c>
    </row>
    <row r="1535" spans="31:39">
      <c r="AE1535" s="24">
        <f t="shared" si="375"/>
        <v>40</v>
      </c>
      <c r="AF1535" s="24">
        <f t="shared" si="370"/>
        <v>3140</v>
      </c>
      <c r="AG1535" s="24" t="str">
        <f t="shared" si="376"/>
        <v>T3</v>
      </c>
      <c r="AH1535" s="24">
        <f t="shared" si="372"/>
        <v>60</v>
      </c>
      <c r="AI1535" s="24">
        <f t="shared" si="377"/>
        <v>2</v>
      </c>
      <c r="AJ1535" s="24">
        <f t="shared" si="371"/>
        <v>100</v>
      </c>
      <c r="AK1535" s="24">
        <f t="shared" si="373"/>
        <v>50</v>
      </c>
      <c r="AL1535" s="24">
        <f t="shared" si="374"/>
        <v>120</v>
      </c>
      <c r="AM1535" s="24">
        <f t="shared" si="374"/>
        <v>300</v>
      </c>
    </row>
    <row r="1536" spans="31:39">
      <c r="AE1536" s="24">
        <f t="shared" si="375"/>
        <v>40</v>
      </c>
      <c r="AF1536" s="24">
        <f t="shared" si="370"/>
        <v>3140</v>
      </c>
      <c r="AG1536" s="24" t="str">
        <f t="shared" si="376"/>
        <v>T3</v>
      </c>
      <c r="AH1536" s="24">
        <f t="shared" si="372"/>
        <v>60</v>
      </c>
      <c r="AI1536" s="24">
        <f t="shared" si="377"/>
        <v>3</v>
      </c>
      <c r="AJ1536" s="24">
        <f t="shared" si="371"/>
        <v>100</v>
      </c>
      <c r="AK1536" s="24">
        <f t="shared" si="373"/>
        <v>75</v>
      </c>
      <c r="AL1536" s="24">
        <f t="shared" si="374"/>
        <v>150</v>
      </c>
      <c r="AM1536" s="24">
        <f t="shared" si="374"/>
        <v>570</v>
      </c>
    </row>
    <row r="1537" spans="31:39">
      <c r="AE1537" s="24">
        <f t="shared" si="375"/>
        <v>40</v>
      </c>
      <c r="AF1537" s="24">
        <f t="shared" si="370"/>
        <v>3140</v>
      </c>
      <c r="AG1537" s="24" t="str">
        <f t="shared" si="376"/>
        <v>T3</v>
      </c>
      <c r="AH1537" s="24">
        <f t="shared" si="372"/>
        <v>60</v>
      </c>
      <c r="AI1537" s="24">
        <f t="shared" si="377"/>
        <v>4</v>
      </c>
      <c r="AJ1537" s="24">
        <f t="shared" si="371"/>
        <v>100</v>
      </c>
      <c r="AK1537" s="24">
        <f t="shared" si="373"/>
        <v>100</v>
      </c>
      <c r="AL1537" s="24">
        <f t="shared" si="374"/>
        <v>190</v>
      </c>
      <c r="AM1537" s="24">
        <f t="shared" si="374"/>
        <v>870</v>
      </c>
    </row>
    <row r="1538" spans="31:39">
      <c r="AE1538" s="24">
        <f t="shared" si="375"/>
        <v>40</v>
      </c>
      <c r="AF1538" s="24">
        <f t="shared" si="370"/>
        <v>3140</v>
      </c>
      <c r="AG1538" s="24" t="str">
        <f t="shared" si="376"/>
        <v>T3</v>
      </c>
      <c r="AH1538" s="24">
        <f t="shared" si="372"/>
        <v>60</v>
      </c>
      <c r="AI1538" s="24">
        <f t="shared" si="377"/>
        <v>5</v>
      </c>
      <c r="AJ1538" s="24">
        <f t="shared" si="371"/>
        <v>100</v>
      </c>
      <c r="AK1538" s="24">
        <f t="shared" si="373"/>
        <v>125</v>
      </c>
      <c r="AL1538" s="24">
        <f t="shared" si="374"/>
        <v>230</v>
      </c>
      <c r="AM1538" s="24">
        <f t="shared" si="374"/>
        <v>1140</v>
      </c>
    </row>
    <row r="1539" spans="31:39">
      <c r="AE1539" s="24">
        <f t="shared" si="375"/>
        <v>40</v>
      </c>
      <c r="AF1539" s="24">
        <f t="shared" si="370"/>
        <v>3140</v>
      </c>
      <c r="AG1539" s="24" t="str">
        <f t="shared" si="376"/>
        <v>T3</v>
      </c>
      <c r="AH1539" s="24">
        <f t="shared" si="372"/>
        <v>60</v>
      </c>
      <c r="AI1539" s="24">
        <f t="shared" si="377"/>
        <v>6</v>
      </c>
      <c r="AJ1539" s="24">
        <f t="shared" si="371"/>
        <v>100</v>
      </c>
      <c r="AK1539" s="24">
        <f t="shared" si="373"/>
        <v>170</v>
      </c>
      <c r="AL1539" s="24">
        <f t="shared" si="374"/>
        <v>350</v>
      </c>
      <c r="AM1539" s="24">
        <f t="shared" si="374"/>
        <v>960</v>
      </c>
    </row>
    <row r="1540" spans="31:39">
      <c r="AE1540" s="24">
        <f t="shared" si="375"/>
        <v>40</v>
      </c>
      <c r="AF1540" s="24">
        <f t="shared" ref="AF1540:AF1603" si="378">VLOOKUP(AE1540,$Z$3:$AC$57,MATCH(AF$3,$Z$3:$AC$3,0),FALSE)</f>
        <v>3140</v>
      </c>
      <c r="AG1540" s="24" t="str">
        <f t="shared" si="376"/>
        <v>T3</v>
      </c>
      <c r="AH1540" s="24">
        <f t="shared" si="372"/>
        <v>60</v>
      </c>
      <c r="AI1540" s="24">
        <f t="shared" si="377"/>
        <v>7</v>
      </c>
      <c r="AJ1540" s="24">
        <f t="shared" ref="AJ1540:AJ1603" si="379">VLOOKUP(AE1540,$Z$3:$AC$57,MATCH(AJ$3,$Z$3:$AC$3,0),FALSE)</f>
        <v>100</v>
      </c>
      <c r="AK1540" s="24">
        <f t="shared" si="373"/>
        <v>215</v>
      </c>
      <c r="AL1540" s="24">
        <f t="shared" si="374"/>
        <v>550</v>
      </c>
      <c r="AM1540" s="24">
        <f t="shared" si="374"/>
        <v>1470</v>
      </c>
    </row>
    <row r="1541" spans="31:39">
      <c r="AE1541" s="24">
        <f t="shared" si="375"/>
        <v>40</v>
      </c>
      <c r="AF1541" s="24">
        <f t="shared" si="378"/>
        <v>3140</v>
      </c>
      <c r="AG1541" s="24" t="str">
        <f t="shared" si="376"/>
        <v>T3</v>
      </c>
      <c r="AH1541" s="24">
        <f t="shared" ref="AH1541:AH1604" si="380">VLOOKUP(VLOOKUP(AG1541,$B$3:$D$6,3,FALSE),$F$3:$G$9,2,FALSE)</f>
        <v>60</v>
      </c>
      <c r="AI1541" s="24">
        <f t="shared" si="377"/>
        <v>8</v>
      </c>
      <c r="AJ1541" s="24">
        <f t="shared" si="379"/>
        <v>100</v>
      </c>
      <c r="AK1541" s="24">
        <f t="shared" ref="AK1541:AK1604" si="381">VLOOKUP(AI1541,$T$3:$X$63,MATCH("累计属性",$T$3:$X$3,0),FALSE)</f>
        <v>260</v>
      </c>
      <c r="AL1541" s="24">
        <f t="shared" ref="AL1541:AM1604" si="382">VLOOKUP($AI1541,$T$3:$X$63,MATCH(AL$3,$T$3:$X$3,0),FALSE)</f>
        <v>700</v>
      </c>
      <c r="AM1541" s="24">
        <f t="shared" si="382"/>
        <v>1950</v>
      </c>
    </row>
    <row r="1542" spans="31:39">
      <c r="AE1542" s="24">
        <f t="shared" ref="AE1542:AE1605" si="383">IF(AH1541=AI1541,AE1541+1,AE1541)</f>
        <v>40</v>
      </c>
      <c r="AF1542" s="24">
        <f t="shared" si="378"/>
        <v>3140</v>
      </c>
      <c r="AG1542" s="24" t="str">
        <f t="shared" ref="AG1542:AG1605" si="384">"T"&amp;LEFT(AF1542,1)</f>
        <v>T3</v>
      </c>
      <c r="AH1542" s="24">
        <f t="shared" si="380"/>
        <v>60</v>
      </c>
      <c r="AI1542" s="24">
        <f t="shared" ref="AI1542:AI1605" si="385">IF(AH1541=AI1541,1,AI1541+1)</f>
        <v>9</v>
      </c>
      <c r="AJ1542" s="24">
        <f t="shared" si="379"/>
        <v>100</v>
      </c>
      <c r="AK1542" s="24">
        <f t="shared" si="381"/>
        <v>305</v>
      </c>
      <c r="AL1542" s="24">
        <f t="shared" si="382"/>
        <v>900</v>
      </c>
      <c r="AM1542" s="24">
        <f t="shared" si="382"/>
        <v>2430</v>
      </c>
    </row>
    <row r="1543" spans="31:39">
      <c r="AE1543" s="24">
        <f t="shared" si="383"/>
        <v>40</v>
      </c>
      <c r="AF1543" s="24">
        <f t="shared" si="378"/>
        <v>3140</v>
      </c>
      <c r="AG1543" s="24" t="str">
        <f t="shared" si="384"/>
        <v>T3</v>
      </c>
      <c r="AH1543" s="24">
        <f t="shared" si="380"/>
        <v>60</v>
      </c>
      <c r="AI1543" s="24">
        <f t="shared" si="385"/>
        <v>10</v>
      </c>
      <c r="AJ1543" s="24">
        <f t="shared" si="379"/>
        <v>100</v>
      </c>
      <c r="AK1543" s="24">
        <f t="shared" si="381"/>
        <v>350</v>
      </c>
      <c r="AL1543" s="24">
        <f t="shared" si="382"/>
        <v>1100</v>
      </c>
      <c r="AM1543" s="24">
        <f t="shared" si="382"/>
        <v>2910</v>
      </c>
    </row>
    <row r="1544" spans="31:39">
      <c r="AE1544" s="24">
        <f t="shared" si="383"/>
        <v>40</v>
      </c>
      <c r="AF1544" s="24">
        <f t="shared" si="378"/>
        <v>3140</v>
      </c>
      <c r="AG1544" s="24" t="str">
        <f t="shared" si="384"/>
        <v>T3</v>
      </c>
      <c r="AH1544" s="24">
        <f t="shared" si="380"/>
        <v>60</v>
      </c>
      <c r="AI1544" s="24">
        <f t="shared" si="385"/>
        <v>11</v>
      </c>
      <c r="AJ1544" s="24">
        <f t="shared" si="379"/>
        <v>100</v>
      </c>
      <c r="AK1544" s="24">
        <f t="shared" si="381"/>
        <v>415</v>
      </c>
      <c r="AL1544" s="24">
        <f t="shared" si="382"/>
        <v>200</v>
      </c>
      <c r="AM1544" s="24">
        <f t="shared" si="382"/>
        <v>390</v>
      </c>
    </row>
    <row r="1545" spans="31:39">
      <c r="AE1545" s="24">
        <f t="shared" si="383"/>
        <v>40</v>
      </c>
      <c r="AF1545" s="24">
        <f t="shared" si="378"/>
        <v>3140</v>
      </c>
      <c r="AG1545" s="24" t="str">
        <f t="shared" si="384"/>
        <v>T3</v>
      </c>
      <c r="AH1545" s="24">
        <f t="shared" si="380"/>
        <v>60</v>
      </c>
      <c r="AI1545" s="24">
        <f t="shared" si="385"/>
        <v>12</v>
      </c>
      <c r="AJ1545" s="24">
        <f t="shared" si="379"/>
        <v>100</v>
      </c>
      <c r="AK1545" s="24">
        <f t="shared" si="381"/>
        <v>480</v>
      </c>
      <c r="AL1545" s="24">
        <f t="shared" si="382"/>
        <v>650</v>
      </c>
      <c r="AM1545" s="24">
        <f t="shared" si="382"/>
        <v>1170</v>
      </c>
    </row>
    <row r="1546" spans="31:39">
      <c r="AE1546" s="24">
        <f t="shared" si="383"/>
        <v>40</v>
      </c>
      <c r="AF1546" s="24">
        <f t="shared" si="378"/>
        <v>3140</v>
      </c>
      <c r="AG1546" s="24" t="str">
        <f t="shared" si="384"/>
        <v>T3</v>
      </c>
      <c r="AH1546" s="24">
        <f t="shared" si="380"/>
        <v>60</v>
      </c>
      <c r="AI1546" s="24">
        <f t="shared" si="385"/>
        <v>13</v>
      </c>
      <c r="AJ1546" s="24">
        <f t="shared" si="379"/>
        <v>100</v>
      </c>
      <c r="AK1546" s="24">
        <f t="shared" si="381"/>
        <v>545</v>
      </c>
      <c r="AL1546" s="24">
        <f t="shared" si="382"/>
        <v>1100</v>
      </c>
      <c r="AM1546" s="24">
        <f t="shared" si="382"/>
        <v>1980</v>
      </c>
    </row>
    <row r="1547" spans="31:39">
      <c r="AE1547" s="24">
        <f t="shared" si="383"/>
        <v>40</v>
      </c>
      <c r="AF1547" s="24">
        <f t="shared" si="378"/>
        <v>3140</v>
      </c>
      <c r="AG1547" s="24" t="str">
        <f t="shared" si="384"/>
        <v>T3</v>
      </c>
      <c r="AH1547" s="24">
        <f t="shared" si="380"/>
        <v>60</v>
      </c>
      <c r="AI1547" s="24">
        <f t="shared" si="385"/>
        <v>14</v>
      </c>
      <c r="AJ1547" s="24">
        <f t="shared" si="379"/>
        <v>100</v>
      </c>
      <c r="AK1547" s="24">
        <f t="shared" si="381"/>
        <v>610</v>
      </c>
      <c r="AL1547" s="24">
        <f t="shared" si="382"/>
        <v>1550</v>
      </c>
      <c r="AM1547" s="24">
        <f t="shared" si="382"/>
        <v>2760</v>
      </c>
    </row>
    <row r="1548" spans="31:39">
      <c r="AE1548" s="24">
        <f t="shared" si="383"/>
        <v>40</v>
      </c>
      <c r="AF1548" s="24">
        <f t="shared" si="378"/>
        <v>3140</v>
      </c>
      <c r="AG1548" s="24" t="str">
        <f t="shared" si="384"/>
        <v>T3</v>
      </c>
      <c r="AH1548" s="24">
        <f t="shared" si="380"/>
        <v>60</v>
      </c>
      <c r="AI1548" s="24">
        <f t="shared" si="385"/>
        <v>15</v>
      </c>
      <c r="AJ1548" s="24">
        <f t="shared" si="379"/>
        <v>100</v>
      </c>
      <c r="AK1548" s="24">
        <f t="shared" si="381"/>
        <v>675</v>
      </c>
      <c r="AL1548" s="24">
        <f t="shared" si="382"/>
        <v>1950</v>
      </c>
      <c r="AM1548" s="24">
        <f t="shared" si="382"/>
        <v>3540</v>
      </c>
    </row>
    <row r="1549" spans="31:39">
      <c r="AE1549" s="24">
        <f t="shared" si="383"/>
        <v>40</v>
      </c>
      <c r="AF1549" s="24">
        <f t="shared" si="378"/>
        <v>3140</v>
      </c>
      <c r="AG1549" s="24" t="str">
        <f t="shared" si="384"/>
        <v>T3</v>
      </c>
      <c r="AH1549" s="24">
        <f t="shared" si="380"/>
        <v>60</v>
      </c>
      <c r="AI1549" s="24">
        <f t="shared" si="385"/>
        <v>16</v>
      </c>
      <c r="AJ1549" s="24">
        <f t="shared" si="379"/>
        <v>100</v>
      </c>
      <c r="AK1549" s="24">
        <f t="shared" si="381"/>
        <v>740</v>
      </c>
      <c r="AL1549" s="24">
        <f t="shared" si="382"/>
        <v>2400</v>
      </c>
      <c r="AM1549" s="24">
        <f t="shared" si="382"/>
        <v>4350</v>
      </c>
    </row>
    <row r="1550" spans="31:39">
      <c r="AE1550" s="24">
        <f t="shared" si="383"/>
        <v>40</v>
      </c>
      <c r="AF1550" s="24">
        <f t="shared" si="378"/>
        <v>3140</v>
      </c>
      <c r="AG1550" s="24" t="str">
        <f t="shared" si="384"/>
        <v>T3</v>
      </c>
      <c r="AH1550" s="24">
        <f t="shared" si="380"/>
        <v>60</v>
      </c>
      <c r="AI1550" s="24">
        <f t="shared" si="385"/>
        <v>17</v>
      </c>
      <c r="AJ1550" s="24">
        <f t="shared" si="379"/>
        <v>100</v>
      </c>
      <c r="AK1550" s="24">
        <f t="shared" si="381"/>
        <v>805</v>
      </c>
      <c r="AL1550" s="24">
        <f t="shared" si="382"/>
        <v>2850</v>
      </c>
      <c r="AM1550" s="24">
        <f t="shared" si="382"/>
        <v>5130</v>
      </c>
    </row>
    <row r="1551" spans="31:39">
      <c r="AE1551" s="24">
        <f t="shared" si="383"/>
        <v>40</v>
      </c>
      <c r="AF1551" s="24">
        <f t="shared" si="378"/>
        <v>3140</v>
      </c>
      <c r="AG1551" s="24" t="str">
        <f t="shared" si="384"/>
        <v>T3</v>
      </c>
      <c r="AH1551" s="24">
        <f t="shared" si="380"/>
        <v>60</v>
      </c>
      <c r="AI1551" s="24">
        <f t="shared" si="385"/>
        <v>18</v>
      </c>
      <c r="AJ1551" s="24">
        <f t="shared" si="379"/>
        <v>100</v>
      </c>
      <c r="AK1551" s="24">
        <f t="shared" si="381"/>
        <v>870</v>
      </c>
      <c r="AL1551" s="24">
        <f t="shared" si="382"/>
        <v>3300</v>
      </c>
      <c r="AM1551" s="24">
        <f t="shared" si="382"/>
        <v>5910</v>
      </c>
    </row>
    <row r="1552" spans="31:39">
      <c r="AE1552" s="24">
        <f t="shared" si="383"/>
        <v>40</v>
      </c>
      <c r="AF1552" s="24">
        <f t="shared" si="378"/>
        <v>3140</v>
      </c>
      <c r="AG1552" s="24" t="str">
        <f t="shared" si="384"/>
        <v>T3</v>
      </c>
      <c r="AH1552" s="24">
        <f t="shared" si="380"/>
        <v>60</v>
      </c>
      <c r="AI1552" s="24">
        <f t="shared" si="385"/>
        <v>19</v>
      </c>
      <c r="AJ1552" s="24">
        <f t="shared" si="379"/>
        <v>100</v>
      </c>
      <c r="AK1552" s="24">
        <f t="shared" si="381"/>
        <v>935</v>
      </c>
      <c r="AL1552" s="24">
        <f t="shared" si="382"/>
        <v>3700</v>
      </c>
      <c r="AM1552" s="24">
        <f t="shared" si="382"/>
        <v>6720</v>
      </c>
    </row>
    <row r="1553" spans="31:39">
      <c r="AE1553" s="24">
        <f t="shared" si="383"/>
        <v>40</v>
      </c>
      <c r="AF1553" s="24">
        <f t="shared" si="378"/>
        <v>3140</v>
      </c>
      <c r="AG1553" s="24" t="str">
        <f t="shared" si="384"/>
        <v>T3</v>
      </c>
      <c r="AH1553" s="24">
        <f t="shared" si="380"/>
        <v>60</v>
      </c>
      <c r="AI1553" s="24">
        <f t="shared" si="385"/>
        <v>20</v>
      </c>
      <c r="AJ1553" s="24">
        <f t="shared" si="379"/>
        <v>100</v>
      </c>
      <c r="AK1553" s="24">
        <f t="shared" si="381"/>
        <v>1000</v>
      </c>
      <c r="AL1553" s="24">
        <f t="shared" si="382"/>
        <v>4200</v>
      </c>
      <c r="AM1553" s="24">
        <f t="shared" si="382"/>
        <v>7500</v>
      </c>
    </row>
    <row r="1554" spans="31:39">
      <c r="AE1554" s="24">
        <f t="shared" si="383"/>
        <v>40</v>
      </c>
      <c r="AF1554" s="24">
        <f t="shared" si="378"/>
        <v>3140</v>
      </c>
      <c r="AG1554" s="24" t="str">
        <f t="shared" si="384"/>
        <v>T3</v>
      </c>
      <c r="AH1554" s="24">
        <f t="shared" si="380"/>
        <v>60</v>
      </c>
      <c r="AI1554" s="24">
        <f t="shared" si="385"/>
        <v>21</v>
      </c>
      <c r="AJ1554" s="24">
        <f t="shared" si="379"/>
        <v>100</v>
      </c>
      <c r="AK1554" s="24">
        <f t="shared" si="381"/>
        <v>1110</v>
      </c>
      <c r="AL1554" s="24">
        <f t="shared" si="382"/>
        <v>1600</v>
      </c>
      <c r="AM1554" s="24">
        <f t="shared" si="382"/>
        <v>1800</v>
      </c>
    </row>
    <row r="1555" spans="31:39">
      <c r="AE1555" s="24">
        <f t="shared" si="383"/>
        <v>40</v>
      </c>
      <c r="AF1555" s="24">
        <f t="shared" si="378"/>
        <v>3140</v>
      </c>
      <c r="AG1555" s="24" t="str">
        <f t="shared" si="384"/>
        <v>T3</v>
      </c>
      <c r="AH1555" s="24">
        <f t="shared" si="380"/>
        <v>60</v>
      </c>
      <c r="AI1555" s="24">
        <f t="shared" si="385"/>
        <v>22</v>
      </c>
      <c r="AJ1555" s="24">
        <f t="shared" si="379"/>
        <v>100</v>
      </c>
      <c r="AK1555" s="24">
        <f t="shared" si="381"/>
        <v>1220</v>
      </c>
      <c r="AL1555" s="24">
        <f t="shared" si="382"/>
        <v>4900</v>
      </c>
      <c r="AM1555" s="24">
        <f t="shared" si="382"/>
        <v>5430</v>
      </c>
    </row>
    <row r="1556" spans="31:39">
      <c r="AE1556" s="24">
        <f t="shared" si="383"/>
        <v>40</v>
      </c>
      <c r="AF1556" s="24">
        <f t="shared" si="378"/>
        <v>3140</v>
      </c>
      <c r="AG1556" s="24" t="str">
        <f t="shared" si="384"/>
        <v>T3</v>
      </c>
      <c r="AH1556" s="24">
        <f t="shared" si="380"/>
        <v>60</v>
      </c>
      <c r="AI1556" s="24">
        <f t="shared" si="385"/>
        <v>23</v>
      </c>
      <c r="AJ1556" s="24">
        <f t="shared" si="379"/>
        <v>100</v>
      </c>
      <c r="AK1556" s="24">
        <f t="shared" si="381"/>
        <v>1330</v>
      </c>
      <c r="AL1556" s="24">
        <f t="shared" si="382"/>
        <v>8000</v>
      </c>
      <c r="AM1556" s="24">
        <f t="shared" si="382"/>
        <v>9060</v>
      </c>
    </row>
    <row r="1557" spans="31:39">
      <c r="AE1557" s="24">
        <f t="shared" si="383"/>
        <v>40</v>
      </c>
      <c r="AF1557" s="24">
        <f t="shared" si="378"/>
        <v>3140</v>
      </c>
      <c r="AG1557" s="24" t="str">
        <f t="shared" si="384"/>
        <v>T3</v>
      </c>
      <c r="AH1557" s="24">
        <f t="shared" si="380"/>
        <v>60</v>
      </c>
      <c r="AI1557" s="24">
        <f t="shared" si="385"/>
        <v>24</v>
      </c>
      <c r="AJ1557" s="24">
        <f t="shared" si="379"/>
        <v>100</v>
      </c>
      <c r="AK1557" s="24">
        <f t="shared" si="381"/>
        <v>1440</v>
      </c>
      <c r="AL1557" s="24">
        <f t="shared" si="382"/>
        <v>11400</v>
      </c>
      <c r="AM1557" s="24">
        <f t="shared" si="382"/>
        <v>12660</v>
      </c>
    </row>
    <row r="1558" spans="31:39">
      <c r="AE1558" s="24">
        <f t="shared" si="383"/>
        <v>40</v>
      </c>
      <c r="AF1558" s="24">
        <f t="shared" si="378"/>
        <v>3140</v>
      </c>
      <c r="AG1558" s="24" t="str">
        <f t="shared" si="384"/>
        <v>T3</v>
      </c>
      <c r="AH1558" s="24">
        <f t="shared" si="380"/>
        <v>60</v>
      </c>
      <c r="AI1558" s="24">
        <f t="shared" si="385"/>
        <v>25</v>
      </c>
      <c r="AJ1558" s="24">
        <f t="shared" si="379"/>
        <v>100</v>
      </c>
      <c r="AK1558" s="24">
        <f t="shared" si="381"/>
        <v>1550</v>
      </c>
      <c r="AL1558" s="24">
        <f t="shared" si="382"/>
        <v>14600</v>
      </c>
      <c r="AM1558" s="24">
        <f t="shared" si="382"/>
        <v>16290</v>
      </c>
    </row>
    <row r="1559" spans="31:39">
      <c r="AE1559" s="24">
        <f t="shared" si="383"/>
        <v>40</v>
      </c>
      <c r="AF1559" s="24">
        <f t="shared" si="378"/>
        <v>3140</v>
      </c>
      <c r="AG1559" s="24" t="str">
        <f t="shared" si="384"/>
        <v>T3</v>
      </c>
      <c r="AH1559" s="24">
        <f t="shared" si="380"/>
        <v>60</v>
      </c>
      <c r="AI1559" s="24">
        <f t="shared" si="385"/>
        <v>26</v>
      </c>
      <c r="AJ1559" s="24">
        <f t="shared" si="379"/>
        <v>100</v>
      </c>
      <c r="AK1559" s="24">
        <f t="shared" si="381"/>
        <v>1660</v>
      </c>
      <c r="AL1559" s="24">
        <f t="shared" si="382"/>
        <v>17800</v>
      </c>
      <c r="AM1559" s="24">
        <f t="shared" si="382"/>
        <v>19920</v>
      </c>
    </row>
    <row r="1560" spans="31:39">
      <c r="AE1560" s="24">
        <f t="shared" si="383"/>
        <v>40</v>
      </c>
      <c r="AF1560" s="24">
        <f t="shared" si="378"/>
        <v>3140</v>
      </c>
      <c r="AG1560" s="24" t="str">
        <f t="shared" si="384"/>
        <v>T3</v>
      </c>
      <c r="AH1560" s="24">
        <f t="shared" si="380"/>
        <v>60</v>
      </c>
      <c r="AI1560" s="24">
        <f t="shared" si="385"/>
        <v>27</v>
      </c>
      <c r="AJ1560" s="24">
        <f t="shared" si="379"/>
        <v>100</v>
      </c>
      <c r="AK1560" s="24">
        <f t="shared" si="381"/>
        <v>1770</v>
      </c>
      <c r="AL1560" s="24">
        <f t="shared" si="382"/>
        <v>21000</v>
      </c>
      <c r="AM1560" s="24">
        <f t="shared" si="382"/>
        <v>23520</v>
      </c>
    </row>
    <row r="1561" spans="31:39">
      <c r="AE1561" s="24">
        <f t="shared" si="383"/>
        <v>40</v>
      </c>
      <c r="AF1561" s="24">
        <f t="shared" si="378"/>
        <v>3140</v>
      </c>
      <c r="AG1561" s="24" t="str">
        <f t="shared" si="384"/>
        <v>T3</v>
      </c>
      <c r="AH1561" s="24">
        <f t="shared" si="380"/>
        <v>60</v>
      </c>
      <c r="AI1561" s="24">
        <f t="shared" si="385"/>
        <v>28</v>
      </c>
      <c r="AJ1561" s="24">
        <f t="shared" si="379"/>
        <v>100</v>
      </c>
      <c r="AK1561" s="24">
        <f t="shared" si="381"/>
        <v>1880</v>
      </c>
      <c r="AL1561" s="24">
        <f t="shared" si="382"/>
        <v>24500</v>
      </c>
      <c r="AM1561" s="24">
        <f t="shared" si="382"/>
        <v>27150</v>
      </c>
    </row>
    <row r="1562" spans="31:39">
      <c r="AE1562" s="24">
        <f t="shared" si="383"/>
        <v>40</v>
      </c>
      <c r="AF1562" s="24">
        <f t="shared" si="378"/>
        <v>3140</v>
      </c>
      <c r="AG1562" s="24" t="str">
        <f t="shared" si="384"/>
        <v>T3</v>
      </c>
      <c r="AH1562" s="24">
        <f t="shared" si="380"/>
        <v>60</v>
      </c>
      <c r="AI1562" s="24">
        <f t="shared" si="385"/>
        <v>29</v>
      </c>
      <c r="AJ1562" s="24">
        <f t="shared" si="379"/>
        <v>100</v>
      </c>
      <c r="AK1562" s="24">
        <f t="shared" si="381"/>
        <v>1990</v>
      </c>
      <c r="AL1562" s="24">
        <f t="shared" si="382"/>
        <v>27500</v>
      </c>
      <c r="AM1562" s="24">
        <f t="shared" si="382"/>
        <v>30750</v>
      </c>
    </row>
    <row r="1563" spans="31:39">
      <c r="AE1563" s="24">
        <f t="shared" si="383"/>
        <v>40</v>
      </c>
      <c r="AF1563" s="24">
        <f t="shared" si="378"/>
        <v>3140</v>
      </c>
      <c r="AG1563" s="24" t="str">
        <f t="shared" si="384"/>
        <v>T3</v>
      </c>
      <c r="AH1563" s="24">
        <f t="shared" si="380"/>
        <v>60</v>
      </c>
      <c r="AI1563" s="24">
        <f t="shared" si="385"/>
        <v>30</v>
      </c>
      <c r="AJ1563" s="24">
        <f t="shared" si="379"/>
        <v>100</v>
      </c>
      <c r="AK1563" s="24">
        <f t="shared" si="381"/>
        <v>2100</v>
      </c>
      <c r="AL1563" s="24">
        <f t="shared" si="382"/>
        <v>31000</v>
      </c>
      <c r="AM1563" s="24">
        <f t="shared" si="382"/>
        <v>34380</v>
      </c>
    </row>
    <row r="1564" spans="31:39">
      <c r="AE1564" s="24">
        <f t="shared" si="383"/>
        <v>40</v>
      </c>
      <c r="AF1564" s="24">
        <f t="shared" si="378"/>
        <v>3140</v>
      </c>
      <c r="AG1564" s="24" t="str">
        <f t="shared" si="384"/>
        <v>T3</v>
      </c>
      <c r="AH1564" s="24">
        <f t="shared" si="380"/>
        <v>60</v>
      </c>
      <c r="AI1564" s="24">
        <f t="shared" si="385"/>
        <v>31</v>
      </c>
      <c r="AJ1564" s="24">
        <f t="shared" si="379"/>
        <v>100</v>
      </c>
      <c r="AK1564" s="24">
        <f t="shared" si="381"/>
        <v>2245</v>
      </c>
      <c r="AL1564" s="24">
        <f t="shared" si="382"/>
        <v>25500</v>
      </c>
      <c r="AM1564" s="24">
        <f t="shared" si="382"/>
        <v>15780</v>
      </c>
    </row>
    <row r="1565" spans="31:39">
      <c r="AE1565" s="24">
        <f t="shared" si="383"/>
        <v>40</v>
      </c>
      <c r="AF1565" s="24">
        <f t="shared" si="378"/>
        <v>3140</v>
      </c>
      <c r="AG1565" s="24" t="str">
        <f t="shared" si="384"/>
        <v>T3</v>
      </c>
      <c r="AH1565" s="24">
        <f t="shared" si="380"/>
        <v>60</v>
      </c>
      <c r="AI1565" s="24">
        <f t="shared" si="385"/>
        <v>32</v>
      </c>
      <c r="AJ1565" s="24">
        <f t="shared" si="379"/>
        <v>100</v>
      </c>
      <c r="AK1565" s="24">
        <f t="shared" si="381"/>
        <v>2390</v>
      </c>
      <c r="AL1565" s="24">
        <f t="shared" si="382"/>
        <v>35000</v>
      </c>
      <c r="AM1565" s="24">
        <f t="shared" si="382"/>
        <v>21930</v>
      </c>
    </row>
    <row r="1566" spans="31:39">
      <c r="AE1566" s="24">
        <f t="shared" si="383"/>
        <v>40</v>
      </c>
      <c r="AF1566" s="24">
        <f t="shared" si="378"/>
        <v>3140</v>
      </c>
      <c r="AG1566" s="24" t="str">
        <f t="shared" si="384"/>
        <v>T3</v>
      </c>
      <c r="AH1566" s="24">
        <f t="shared" si="380"/>
        <v>60</v>
      </c>
      <c r="AI1566" s="24">
        <f t="shared" si="385"/>
        <v>33</v>
      </c>
      <c r="AJ1566" s="24">
        <f t="shared" si="379"/>
        <v>100</v>
      </c>
      <c r="AK1566" s="24">
        <f t="shared" si="381"/>
        <v>2535</v>
      </c>
      <c r="AL1566" s="24">
        <f t="shared" si="382"/>
        <v>45000</v>
      </c>
      <c r="AM1566" s="24">
        <f t="shared" si="382"/>
        <v>28050</v>
      </c>
    </row>
    <row r="1567" spans="31:39">
      <c r="AE1567" s="24">
        <f t="shared" si="383"/>
        <v>40</v>
      </c>
      <c r="AF1567" s="24">
        <f t="shared" si="378"/>
        <v>3140</v>
      </c>
      <c r="AG1567" s="24" t="str">
        <f t="shared" si="384"/>
        <v>T3</v>
      </c>
      <c r="AH1567" s="24">
        <f t="shared" si="380"/>
        <v>60</v>
      </c>
      <c r="AI1567" s="24">
        <f t="shared" si="385"/>
        <v>34</v>
      </c>
      <c r="AJ1567" s="24">
        <f t="shared" si="379"/>
        <v>100</v>
      </c>
      <c r="AK1567" s="24">
        <f t="shared" si="381"/>
        <v>2680</v>
      </c>
      <c r="AL1567" s="24">
        <f t="shared" si="382"/>
        <v>55000</v>
      </c>
      <c r="AM1567" s="24">
        <f t="shared" si="382"/>
        <v>34200</v>
      </c>
    </row>
    <row r="1568" spans="31:39">
      <c r="AE1568" s="24">
        <f t="shared" si="383"/>
        <v>40</v>
      </c>
      <c r="AF1568" s="24">
        <f t="shared" si="378"/>
        <v>3140</v>
      </c>
      <c r="AG1568" s="24" t="str">
        <f t="shared" si="384"/>
        <v>T3</v>
      </c>
      <c r="AH1568" s="24">
        <f t="shared" si="380"/>
        <v>60</v>
      </c>
      <c r="AI1568" s="24">
        <f t="shared" si="385"/>
        <v>35</v>
      </c>
      <c r="AJ1568" s="24">
        <f t="shared" si="379"/>
        <v>100</v>
      </c>
      <c r="AK1568" s="24">
        <f t="shared" si="381"/>
        <v>2825</v>
      </c>
      <c r="AL1568" s="24">
        <f t="shared" si="382"/>
        <v>64000</v>
      </c>
      <c r="AM1568" s="24">
        <f t="shared" si="382"/>
        <v>40350</v>
      </c>
    </row>
    <row r="1569" spans="31:39">
      <c r="AE1569" s="24">
        <f t="shared" si="383"/>
        <v>40</v>
      </c>
      <c r="AF1569" s="24">
        <f t="shared" si="378"/>
        <v>3140</v>
      </c>
      <c r="AG1569" s="24" t="str">
        <f t="shared" si="384"/>
        <v>T3</v>
      </c>
      <c r="AH1569" s="24">
        <f t="shared" si="380"/>
        <v>60</v>
      </c>
      <c r="AI1569" s="24">
        <f t="shared" si="385"/>
        <v>36</v>
      </c>
      <c r="AJ1569" s="24">
        <f t="shared" si="379"/>
        <v>100</v>
      </c>
      <c r="AK1569" s="24">
        <f t="shared" si="381"/>
        <v>2970</v>
      </c>
      <c r="AL1569" s="24">
        <f t="shared" si="382"/>
        <v>74000</v>
      </c>
      <c r="AM1569" s="24">
        <f t="shared" si="382"/>
        <v>46470</v>
      </c>
    </row>
    <row r="1570" spans="31:39">
      <c r="AE1570" s="24">
        <f t="shared" si="383"/>
        <v>40</v>
      </c>
      <c r="AF1570" s="24">
        <f t="shared" si="378"/>
        <v>3140</v>
      </c>
      <c r="AG1570" s="24" t="str">
        <f t="shared" si="384"/>
        <v>T3</v>
      </c>
      <c r="AH1570" s="24">
        <f t="shared" si="380"/>
        <v>60</v>
      </c>
      <c r="AI1570" s="24">
        <f t="shared" si="385"/>
        <v>37</v>
      </c>
      <c r="AJ1570" s="24">
        <f t="shared" si="379"/>
        <v>100</v>
      </c>
      <c r="AK1570" s="24">
        <f t="shared" si="381"/>
        <v>3115</v>
      </c>
      <c r="AL1570" s="24">
        <f t="shared" si="382"/>
        <v>84000</v>
      </c>
      <c r="AM1570" s="24">
        <f t="shared" si="382"/>
        <v>52620</v>
      </c>
    </row>
    <row r="1571" spans="31:39">
      <c r="AE1571" s="24">
        <f t="shared" si="383"/>
        <v>40</v>
      </c>
      <c r="AF1571" s="24">
        <f t="shared" si="378"/>
        <v>3140</v>
      </c>
      <c r="AG1571" s="24" t="str">
        <f t="shared" si="384"/>
        <v>T3</v>
      </c>
      <c r="AH1571" s="24">
        <f t="shared" si="380"/>
        <v>60</v>
      </c>
      <c r="AI1571" s="24">
        <f t="shared" si="385"/>
        <v>38</v>
      </c>
      <c r="AJ1571" s="24">
        <f t="shared" si="379"/>
        <v>100</v>
      </c>
      <c r="AK1571" s="24">
        <f t="shared" si="381"/>
        <v>3260</v>
      </c>
      <c r="AL1571" s="24">
        <f t="shared" si="382"/>
        <v>94000</v>
      </c>
      <c r="AM1571" s="24">
        <f t="shared" si="382"/>
        <v>58770</v>
      </c>
    </row>
    <row r="1572" spans="31:39">
      <c r="AE1572" s="24">
        <f t="shared" si="383"/>
        <v>40</v>
      </c>
      <c r="AF1572" s="24">
        <f t="shared" si="378"/>
        <v>3140</v>
      </c>
      <c r="AG1572" s="24" t="str">
        <f t="shared" si="384"/>
        <v>T3</v>
      </c>
      <c r="AH1572" s="24">
        <f t="shared" si="380"/>
        <v>60</v>
      </c>
      <c r="AI1572" s="24">
        <f t="shared" si="385"/>
        <v>39</v>
      </c>
      <c r="AJ1572" s="24">
        <f t="shared" si="379"/>
        <v>100</v>
      </c>
      <c r="AK1572" s="24">
        <f t="shared" si="381"/>
        <v>3405</v>
      </c>
      <c r="AL1572" s="24">
        <f t="shared" si="382"/>
        <v>104000</v>
      </c>
      <c r="AM1572" s="24">
        <f t="shared" si="382"/>
        <v>64890</v>
      </c>
    </row>
    <row r="1573" spans="31:39">
      <c r="AE1573" s="24">
        <f t="shared" si="383"/>
        <v>40</v>
      </c>
      <c r="AF1573" s="24">
        <f t="shared" si="378"/>
        <v>3140</v>
      </c>
      <c r="AG1573" s="24" t="str">
        <f t="shared" si="384"/>
        <v>T3</v>
      </c>
      <c r="AH1573" s="24">
        <f t="shared" si="380"/>
        <v>60</v>
      </c>
      <c r="AI1573" s="24">
        <f t="shared" si="385"/>
        <v>40</v>
      </c>
      <c r="AJ1573" s="24">
        <f t="shared" si="379"/>
        <v>100</v>
      </c>
      <c r="AK1573" s="24">
        <f t="shared" si="381"/>
        <v>3550</v>
      </c>
      <c r="AL1573" s="24">
        <f t="shared" si="382"/>
        <v>114000</v>
      </c>
      <c r="AM1573" s="24">
        <f t="shared" si="382"/>
        <v>71040</v>
      </c>
    </row>
    <row r="1574" spans="31:39">
      <c r="AE1574" s="24">
        <f t="shared" si="383"/>
        <v>40</v>
      </c>
      <c r="AF1574" s="24">
        <f t="shared" si="378"/>
        <v>3140</v>
      </c>
      <c r="AG1574" s="24" t="str">
        <f t="shared" si="384"/>
        <v>T3</v>
      </c>
      <c r="AH1574" s="24">
        <f t="shared" si="380"/>
        <v>60</v>
      </c>
      <c r="AI1574" s="24">
        <f t="shared" si="385"/>
        <v>41</v>
      </c>
      <c r="AJ1574" s="24">
        <f t="shared" si="379"/>
        <v>100</v>
      </c>
      <c r="AK1574" s="24">
        <f t="shared" si="381"/>
        <v>3695</v>
      </c>
      <c r="AL1574" s="24">
        <f t="shared" si="382"/>
        <v>125000</v>
      </c>
      <c r="AM1574" s="24">
        <f t="shared" si="382"/>
        <v>77190</v>
      </c>
    </row>
    <row r="1575" spans="31:39">
      <c r="AE1575" s="24">
        <f t="shared" si="383"/>
        <v>40</v>
      </c>
      <c r="AF1575" s="24">
        <f t="shared" si="378"/>
        <v>3140</v>
      </c>
      <c r="AG1575" s="24" t="str">
        <f t="shared" si="384"/>
        <v>T3</v>
      </c>
      <c r="AH1575" s="24">
        <f t="shared" si="380"/>
        <v>60</v>
      </c>
      <c r="AI1575" s="24">
        <f t="shared" si="385"/>
        <v>42</v>
      </c>
      <c r="AJ1575" s="24">
        <f t="shared" si="379"/>
        <v>100</v>
      </c>
      <c r="AK1575" s="24">
        <f t="shared" si="381"/>
        <v>3840</v>
      </c>
      <c r="AL1575" s="24">
        <f t="shared" si="382"/>
        <v>135000</v>
      </c>
      <c r="AM1575" s="24">
        <f t="shared" si="382"/>
        <v>83310</v>
      </c>
    </row>
    <row r="1576" spans="31:39">
      <c r="AE1576" s="24">
        <f t="shared" si="383"/>
        <v>40</v>
      </c>
      <c r="AF1576" s="24">
        <f t="shared" si="378"/>
        <v>3140</v>
      </c>
      <c r="AG1576" s="24" t="str">
        <f t="shared" si="384"/>
        <v>T3</v>
      </c>
      <c r="AH1576" s="24">
        <f t="shared" si="380"/>
        <v>60</v>
      </c>
      <c r="AI1576" s="24">
        <f t="shared" si="385"/>
        <v>43</v>
      </c>
      <c r="AJ1576" s="24">
        <f t="shared" si="379"/>
        <v>100</v>
      </c>
      <c r="AK1576" s="24">
        <f t="shared" si="381"/>
        <v>3985</v>
      </c>
      <c r="AL1576" s="24">
        <f t="shared" si="382"/>
        <v>145000</v>
      </c>
      <c r="AM1576" s="24">
        <f t="shared" si="382"/>
        <v>89460</v>
      </c>
    </row>
    <row r="1577" spans="31:39">
      <c r="AE1577" s="24">
        <f t="shared" si="383"/>
        <v>40</v>
      </c>
      <c r="AF1577" s="24">
        <f t="shared" si="378"/>
        <v>3140</v>
      </c>
      <c r="AG1577" s="24" t="str">
        <f t="shared" si="384"/>
        <v>T3</v>
      </c>
      <c r="AH1577" s="24">
        <f t="shared" si="380"/>
        <v>60</v>
      </c>
      <c r="AI1577" s="24">
        <f t="shared" si="385"/>
        <v>44</v>
      </c>
      <c r="AJ1577" s="24">
        <f t="shared" si="379"/>
        <v>100</v>
      </c>
      <c r="AK1577" s="24">
        <f t="shared" si="381"/>
        <v>4130</v>
      </c>
      <c r="AL1577" s="24">
        <f t="shared" si="382"/>
        <v>155000</v>
      </c>
      <c r="AM1577" s="24">
        <f t="shared" si="382"/>
        <v>95580</v>
      </c>
    </row>
    <row r="1578" spans="31:39">
      <c r="AE1578" s="24">
        <f t="shared" si="383"/>
        <v>40</v>
      </c>
      <c r="AF1578" s="24">
        <f t="shared" si="378"/>
        <v>3140</v>
      </c>
      <c r="AG1578" s="24" t="str">
        <f t="shared" si="384"/>
        <v>T3</v>
      </c>
      <c r="AH1578" s="24">
        <f t="shared" si="380"/>
        <v>60</v>
      </c>
      <c r="AI1578" s="24">
        <f t="shared" si="385"/>
        <v>45</v>
      </c>
      <c r="AJ1578" s="24">
        <f t="shared" si="379"/>
        <v>100</v>
      </c>
      <c r="AK1578" s="24">
        <f t="shared" si="381"/>
        <v>4275</v>
      </c>
      <c r="AL1578" s="24">
        <f t="shared" si="382"/>
        <v>165000</v>
      </c>
      <c r="AM1578" s="24">
        <f t="shared" si="382"/>
        <v>101730</v>
      </c>
    </row>
    <row r="1579" spans="31:39">
      <c r="AE1579" s="24">
        <f t="shared" si="383"/>
        <v>40</v>
      </c>
      <c r="AF1579" s="24">
        <f t="shared" si="378"/>
        <v>3140</v>
      </c>
      <c r="AG1579" s="24" t="str">
        <f t="shared" si="384"/>
        <v>T3</v>
      </c>
      <c r="AH1579" s="24">
        <f t="shared" si="380"/>
        <v>60</v>
      </c>
      <c r="AI1579" s="24">
        <f t="shared" si="385"/>
        <v>46</v>
      </c>
      <c r="AJ1579" s="24">
        <f t="shared" si="379"/>
        <v>100</v>
      </c>
      <c r="AK1579" s="24">
        <f t="shared" si="381"/>
        <v>4490</v>
      </c>
      <c r="AL1579" s="24">
        <f t="shared" si="382"/>
        <v>270000</v>
      </c>
      <c r="AM1579" s="24">
        <f t="shared" si="382"/>
        <v>70170</v>
      </c>
    </row>
    <row r="1580" spans="31:39">
      <c r="AE1580" s="24">
        <f t="shared" si="383"/>
        <v>40</v>
      </c>
      <c r="AF1580" s="24">
        <f t="shared" si="378"/>
        <v>3140</v>
      </c>
      <c r="AG1580" s="24" t="str">
        <f t="shared" si="384"/>
        <v>T3</v>
      </c>
      <c r="AH1580" s="24">
        <f t="shared" si="380"/>
        <v>60</v>
      </c>
      <c r="AI1580" s="24">
        <f t="shared" si="385"/>
        <v>47</v>
      </c>
      <c r="AJ1580" s="24">
        <f t="shared" si="379"/>
        <v>100</v>
      </c>
      <c r="AK1580" s="24">
        <f t="shared" si="381"/>
        <v>4705</v>
      </c>
      <c r="AL1580" s="24">
        <f t="shared" si="382"/>
        <v>380000</v>
      </c>
      <c r="AM1580" s="24">
        <f t="shared" si="382"/>
        <v>97440</v>
      </c>
    </row>
    <row r="1581" spans="31:39">
      <c r="AE1581" s="24">
        <f t="shared" si="383"/>
        <v>40</v>
      </c>
      <c r="AF1581" s="24">
        <f t="shared" si="378"/>
        <v>3140</v>
      </c>
      <c r="AG1581" s="24" t="str">
        <f t="shared" si="384"/>
        <v>T3</v>
      </c>
      <c r="AH1581" s="24">
        <f t="shared" si="380"/>
        <v>60</v>
      </c>
      <c r="AI1581" s="24">
        <f t="shared" si="385"/>
        <v>48</v>
      </c>
      <c r="AJ1581" s="24">
        <f t="shared" si="379"/>
        <v>100</v>
      </c>
      <c r="AK1581" s="24">
        <f t="shared" si="381"/>
        <v>4920</v>
      </c>
      <c r="AL1581" s="24">
        <f t="shared" si="382"/>
        <v>480000</v>
      </c>
      <c r="AM1581" s="24">
        <f t="shared" si="382"/>
        <v>124740</v>
      </c>
    </row>
    <row r="1582" spans="31:39">
      <c r="AE1582" s="24">
        <f t="shared" si="383"/>
        <v>40</v>
      </c>
      <c r="AF1582" s="24">
        <f t="shared" si="378"/>
        <v>3140</v>
      </c>
      <c r="AG1582" s="24" t="str">
        <f t="shared" si="384"/>
        <v>T3</v>
      </c>
      <c r="AH1582" s="24">
        <f t="shared" si="380"/>
        <v>60</v>
      </c>
      <c r="AI1582" s="24">
        <f t="shared" si="385"/>
        <v>49</v>
      </c>
      <c r="AJ1582" s="24">
        <f t="shared" si="379"/>
        <v>100</v>
      </c>
      <c r="AK1582" s="24">
        <f t="shared" si="381"/>
        <v>5135</v>
      </c>
      <c r="AL1582" s="24">
        <f t="shared" si="382"/>
        <v>590000</v>
      </c>
      <c r="AM1582" s="24">
        <f t="shared" si="382"/>
        <v>152010</v>
      </c>
    </row>
    <row r="1583" spans="31:39">
      <c r="AE1583" s="24">
        <f t="shared" si="383"/>
        <v>40</v>
      </c>
      <c r="AF1583" s="24">
        <f t="shared" si="378"/>
        <v>3140</v>
      </c>
      <c r="AG1583" s="24" t="str">
        <f t="shared" si="384"/>
        <v>T3</v>
      </c>
      <c r="AH1583" s="24">
        <f t="shared" si="380"/>
        <v>60</v>
      </c>
      <c r="AI1583" s="24">
        <f t="shared" si="385"/>
        <v>50</v>
      </c>
      <c r="AJ1583" s="24">
        <f t="shared" si="379"/>
        <v>100</v>
      </c>
      <c r="AK1583" s="24">
        <f t="shared" si="381"/>
        <v>5350</v>
      </c>
      <c r="AL1583" s="24">
        <f t="shared" si="382"/>
        <v>700000</v>
      </c>
      <c r="AM1583" s="24">
        <f t="shared" si="382"/>
        <v>179310</v>
      </c>
    </row>
    <row r="1584" spans="31:39">
      <c r="AE1584" s="24">
        <f t="shared" si="383"/>
        <v>40</v>
      </c>
      <c r="AF1584" s="24">
        <f t="shared" si="378"/>
        <v>3140</v>
      </c>
      <c r="AG1584" s="24" t="str">
        <f t="shared" si="384"/>
        <v>T3</v>
      </c>
      <c r="AH1584" s="24">
        <f t="shared" si="380"/>
        <v>60</v>
      </c>
      <c r="AI1584" s="24">
        <f t="shared" si="385"/>
        <v>51</v>
      </c>
      <c r="AJ1584" s="24">
        <f t="shared" si="379"/>
        <v>100</v>
      </c>
      <c r="AK1584" s="24">
        <f t="shared" si="381"/>
        <v>5565</v>
      </c>
      <c r="AL1584" s="24">
        <f t="shared" si="382"/>
        <v>800000</v>
      </c>
      <c r="AM1584" s="24">
        <f t="shared" si="382"/>
        <v>206580</v>
      </c>
    </row>
    <row r="1585" spans="31:39">
      <c r="AE1585" s="24">
        <f t="shared" si="383"/>
        <v>40</v>
      </c>
      <c r="AF1585" s="24">
        <f t="shared" si="378"/>
        <v>3140</v>
      </c>
      <c r="AG1585" s="24" t="str">
        <f t="shared" si="384"/>
        <v>T3</v>
      </c>
      <c r="AH1585" s="24">
        <f t="shared" si="380"/>
        <v>60</v>
      </c>
      <c r="AI1585" s="24">
        <f t="shared" si="385"/>
        <v>52</v>
      </c>
      <c r="AJ1585" s="24">
        <f t="shared" si="379"/>
        <v>100</v>
      </c>
      <c r="AK1585" s="24">
        <f t="shared" si="381"/>
        <v>5780</v>
      </c>
      <c r="AL1585" s="24">
        <f t="shared" si="382"/>
        <v>900000</v>
      </c>
      <c r="AM1585" s="24">
        <f t="shared" si="382"/>
        <v>233880</v>
      </c>
    </row>
    <row r="1586" spans="31:39">
      <c r="AE1586" s="24">
        <f t="shared" si="383"/>
        <v>40</v>
      </c>
      <c r="AF1586" s="24">
        <f t="shared" si="378"/>
        <v>3140</v>
      </c>
      <c r="AG1586" s="24" t="str">
        <f t="shared" si="384"/>
        <v>T3</v>
      </c>
      <c r="AH1586" s="24">
        <f t="shared" si="380"/>
        <v>60</v>
      </c>
      <c r="AI1586" s="24">
        <f t="shared" si="385"/>
        <v>53</v>
      </c>
      <c r="AJ1586" s="24">
        <f t="shared" si="379"/>
        <v>100</v>
      </c>
      <c r="AK1586" s="24">
        <f t="shared" si="381"/>
        <v>5995</v>
      </c>
      <c r="AL1586" s="24">
        <f t="shared" si="382"/>
        <v>1000000</v>
      </c>
      <c r="AM1586" s="24">
        <f t="shared" si="382"/>
        <v>261150</v>
      </c>
    </row>
    <row r="1587" spans="31:39">
      <c r="AE1587" s="24">
        <f t="shared" si="383"/>
        <v>40</v>
      </c>
      <c r="AF1587" s="24">
        <f t="shared" si="378"/>
        <v>3140</v>
      </c>
      <c r="AG1587" s="24" t="str">
        <f t="shared" si="384"/>
        <v>T3</v>
      </c>
      <c r="AH1587" s="24">
        <f t="shared" si="380"/>
        <v>60</v>
      </c>
      <c r="AI1587" s="24">
        <f t="shared" si="385"/>
        <v>54</v>
      </c>
      <c r="AJ1587" s="24">
        <f t="shared" si="379"/>
        <v>100</v>
      </c>
      <c r="AK1587" s="24">
        <f t="shared" si="381"/>
        <v>6210</v>
      </c>
      <c r="AL1587" s="24">
        <f t="shared" si="382"/>
        <v>1100000</v>
      </c>
      <c r="AM1587" s="24">
        <f t="shared" si="382"/>
        <v>288450</v>
      </c>
    </row>
    <row r="1588" spans="31:39">
      <c r="AE1588" s="24">
        <f t="shared" si="383"/>
        <v>40</v>
      </c>
      <c r="AF1588" s="24">
        <f t="shared" si="378"/>
        <v>3140</v>
      </c>
      <c r="AG1588" s="24" t="str">
        <f t="shared" si="384"/>
        <v>T3</v>
      </c>
      <c r="AH1588" s="24">
        <f t="shared" si="380"/>
        <v>60</v>
      </c>
      <c r="AI1588" s="24">
        <f t="shared" si="385"/>
        <v>55</v>
      </c>
      <c r="AJ1588" s="24">
        <f t="shared" si="379"/>
        <v>100</v>
      </c>
      <c r="AK1588" s="24">
        <f t="shared" si="381"/>
        <v>6425</v>
      </c>
      <c r="AL1588" s="24">
        <f t="shared" si="382"/>
        <v>1200000</v>
      </c>
      <c r="AM1588" s="24">
        <f t="shared" si="382"/>
        <v>315720</v>
      </c>
    </row>
    <row r="1589" spans="31:39">
      <c r="AE1589" s="24">
        <f t="shared" si="383"/>
        <v>40</v>
      </c>
      <c r="AF1589" s="24">
        <f t="shared" si="378"/>
        <v>3140</v>
      </c>
      <c r="AG1589" s="24" t="str">
        <f t="shared" si="384"/>
        <v>T3</v>
      </c>
      <c r="AH1589" s="24">
        <f t="shared" si="380"/>
        <v>60</v>
      </c>
      <c r="AI1589" s="24">
        <f t="shared" si="385"/>
        <v>56</v>
      </c>
      <c r="AJ1589" s="24">
        <f t="shared" si="379"/>
        <v>100</v>
      </c>
      <c r="AK1589" s="24">
        <f t="shared" si="381"/>
        <v>6640</v>
      </c>
      <c r="AL1589" s="24">
        <f t="shared" si="382"/>
        <v>1300000</v>
      </c>
      <c r="AM1589" s="24">
        <f t="shared" si="382"/>
        <v>343020</v>
      </c>
    </row>
    <row r="1590" spans="31:39">
      <c r="AE1590" s="24">
        <f t="shared" si="383"/>
        <v>40</v>
      </c>
      <c r="AF1590" s="24">
        <f t="shared" si="378"/>
        <v>3140</v>
      </c>
      <c r="AG1590" s="24" t="str">
        <f t="shared" si="384"/>
        <v>T3</v>
      </c>
      <c r="AH1590" s="24">
        <f t="shared" si="380"/>
        <v>60</v>
      </c>
      <c r="AI1590" s="24">
        <f t="shared" si="385"/>
        <v>57</v>
      </c>
      <c r="AJ1590" s="24">
        <f t="shared" si="379"/>
        <v>100</v>
      </c>
      <c r="AK1590" s="24">
        <f t="shared" si="381"/>
        <v>6855</v>
      </c>
      <c r="AL1590" s="24">
        <f t="shared" si="382"/>
        <v>1400000</v>
      </c>
      <c r="AM1590" s="24">
        <f t="shared" si="382"/>
        <v>370290</v>
      </c>
    </row>
    <row r="1591" spans="31:39">
      <c r="AE1591" s="24">
        <f t="shared" si="383"/>
        <v>40</v>
      </c>
      <c r="AF1591" s="24">
        <f t="shared" si="378"/>
        <v>3140</v>
      </c>
      <c r="AG1591" s="24" t="str">
        <f t="shared" si="384"/>
        <v>T3</v>
      </c>
      <c r="AH1591" s="24">
        <f t="shared" si="380"/>
        <v>60</v>
      </c>
      <c r="AI1591" s="24">
        <f t="shared" si="385"/>
        <v>58</v>
      </c>
      <c r="AJ1591" s="24">
        <f t="shared" si="379"/>
        <v>100</v>
      </c>
      <c r="AK1591" s="24">
        <f t="shared" si="381"/>
        <v>7070</v>
      </c>
      <c r="AL1591" s="24">
        <f t="shared" si="382"/>
        <v>1500000</v>
      </c>
      <c r="AM1591" s="24">
        <f t="shared" si="382"/>
        <v>397560</v>
      </c>
    </row>
    <row r="1592" spans="31:39">
      <c r="AE1592" s="24">
        <f t="shared" si="383"/>
        <v>40</v>
      </c>
      <c r="AF1592" s="24">
        <f t="shared" si="378"/>
        <v>3140</v>
      </c>
      <c r="AG1592" s="24" t="str">
        <f t="shared" si="384"/>
        <v>T3</v>
      </c>
      <c r="AH1592" s="24">
        <f t="shared" si="380"/>
        <v>60</v>
      </c>
      <c r="AI1592" s="24">
        <f t="shared" si="385"/>
        <v>59</v>
      </c>
      <c r="AJ1592" s="24">
        <f t="shared" si="379"/>
        <v>100</v>
      </c>
      <c r="AK1592" s="24">
        <f t="shared" si="381"/>
        <v>7285</v>
      </c>
      <c r="AL1592" s="24">
        <f t="shared" si="382"/>
        <v>1600000</v>
      </c>
      <c r="AM1592" s="24">
        <f t="shared" si="382"/>
        <v>424860</v>
      </c>
    </row>
    <row r="1593" spans="31:39">
      <c r="AE1593" s="24">
        <f t="shared" si="383"/>
        <v>40</v>
      </c>
      <c r="AF1593" s="24">
        <f t="shared" si="378"/>
        <v>3140</v>
      </c>
      <c r="AG1593" s="24" t="str">
        <f t="shared" si="384"/>
        <v>T3</v>
      </c>
      <c r="AH1593" s="24">
        <f t="shared" si="380"/>
        <v>60</v>
      </c>
      <c r="AI1593" s="24">
        <f t="shared" si="385"/>
        <v>60</v>
      </c>
      <c r="AJ1593" s="24">
        <f t="shared" si="379"/>
        <v>100</v>
      </c>
      <c r="AK1593" s="24">
        <f t="shared" si="381"/>
        <v>7500</v>
      </c>
      <c r="AL1593" s="24">
        <f t="shared" si="382"/>
        <v>1700000</v>
      </c>
      <c r="AM1593" s="24">
        <f t="shared" si="382"/>
        <v>452130</v>
      </c>
    </row>
    <row r="1594" spans="31:39">
      <c r="AE1594" s="24">
        <f t="shared" si="383"/>
        <v>41</v>
      </c>
      <c r="AF1594" s="24">
        <f t="shared" si="378"/>
        <v>3150</v>
      </c>
      <c r="AG1594" s="24" t="str">
        <f t="shared" si="384"/>
        <v>T3</v>
      </c>
      <c r="AH1594" s="24">
        <f t="shared" si="380"/>
        <v>60</v>
      </c>
      <c r="AI1594" s="24">
        <f t="shared" si="385"/>
        <v>1</v>
      </c>
      <c r="AJ1594" s="24">
        <f t="shared" si="379"/>
        <v>102</v>
      </c>
      <c r="AK1594" s="24">
        <f t="shared" si="381"/>
        <v>25</v>
      </c>
      <c r="AL1594" s="24">
        <f t="shared" si="382"/>
        <v>80</v>
      </c>
      <c r="AM1594" s="24">
        <f t="shared" si="382"/>
        <v>30</v>
      </c>
    </row>
    <row r="1595" spans="31:39">
      <c r="AE1595" s="24">
        <f t="shared" si="383"/>
        <v>41</v>
      </c>
      <c r="AF1595" s="24">
        <f t="shared" si="378"/>
        <v>3150</v>
      </c>
      <c r="AG1595" s="24" t="str">
        <f t="shared" si="384"/>
        <v>T3</v>
      </c>
      <c r="AH1595" s="24">
        <f t="shared" si="380"/>
        <v>60</v>
      </c>
      <c r="AI1595" s="24">
        <f t="shared" si="385"/>
        <v>2</v>
      </c>
      <c r="AJ1595" s="24">
        <f t="shared" si="379"/>
        <v>102</v>
      </c>
      <c r="AK1595" s="24">
        <f t="shared" si="381"/>
        <v>50</v>
      </c>
      <c r="AL1595" s="24">
        <f t="shared" si="382"/>
        <v>120</v>
      </c>
      <c r="AM1595" s="24">
        <f t="shared" si="382"/>
        <v>300</v>
      </c>
    </row>
    <row r="1596" spans="31:39">
      <c r="AE1596" s="24">
        <f t="shared" si="383"/>
        <v>41</v>
      </c>
      <c r="AF1596" s="24">
        <f t="shared" si="378"/>
        <v>3150</v>
      </c>
      <c r="AG1596" s="24" t="str">
        <f t="shared" si="384"/>
        <v>T3</v>
      </c>
      <c r="AH1596" s="24">
        <f t="shared" si="380"/>
        <v>60</v>
      </c>
      <c r="AI1596" s="24">
        <f t="shared" si="385"/>
        <v>3</v>
      </c>
      <c r="AJ1596" s="24">
        <f t="shared" si="379"/>
        <v>102</v>
      </c>
      <c r="AK1596" s="24">
        <f t="shared" si="381"/>
        <v>75</v>
      </c>
      <c r="AL1596" s="24">
        <f t="shared" si="382"/>
        <v>150</v>
      </c>
      <c r="AM1596" s="24">
        <f t="shared" si="382"/>
        <v>570</v>
      </c>
    </row>
    <row r="1597" spans="31:39">
      <c r="AE1597" s="24">
        <f t="shared" si="383"/>
        <v>41</v>
      </c>
      <c r="AF1597" s="24">
        <f t="shared" si="378"/>
        <v>3150</v>
      </c>
      <c r="AG1597" s="24" t="str">
        <f t="shared" si="384"/>
        <v>T3</v>
      </c>
      <c r="AH1597" s="24">
        <f t="shared" si="380"/>
        <v>60</v>
      </c>
      <c r="AI1597" s="24">
        <f t="shared" si="385"/>
        <v>4</v>
      </c>
      <c r="AJ1597" s="24">
        <f t="shared" si="379"/>
        <v>102</v>
      </c>
      <c r="AK1597" s="24">
        <f t="shared" si="381"/>
        <v>100</v>
      </c>
      <c r="AL1597" s="24">
        <f t="shared" si="382"/>
        <v>190</v>
      </c>
      <c r="AM1597" s="24">
        <f t="shared" si="382"/>
        <v>870</v>
      </c>
    </row>
    <row r="1598" spans="31:39">
      <c r="AE1598" s="24">
        <f t="shared" si="383"/>
        <v>41</v>
      </c>
      <c r="AF1598" s="24">
        <f t="shared" si="378"/>
        <v>3150</v>
      </c>
      <c r="AG1598" s="24" t="str">
        <f t="shared" si="384"/>
        <v>T3</v>
      </c>
      <c r="AH1598" s="24">
        <f t="shared" si="380"/>
        <v>60</v>
      </c>
      <c r="AI1598" s="24">
        <f t="shared" si="385"/>
        <v>5</v>
      </c>
      <c r="AJ1598" s="24">
        <f t="shared" si="379"/>
        <v>102</v>
      </c>
      <c r="AK1598" s="24">
        <f t="shared" si="381"/>
        <v>125</v>
      </c>
      <c r="AL1598" s="24">
        <f t="shared" si="382"/>
        <v>230</v>
      </c>
      <c r="AM1598" s="24">
        <f t="shared" si="382"/>
        <v>1140</v>
      </c>
    </row>
    <row r="1599" spans="31:39">
      <c r="AE1599" s="24">
        <f t="shared" si="383"/>
        <v>41</v>
      </c>
      <c r="AF1599" s="24">
        <f t="shared" si="378"/>
        <v>3150</v>
      </c>
      <c r="AG1599" s="24" t="str">
        <f t="shared" si="384"/>
        <v>T3</v>
      </c>
      <c r="AH1599" s="24">
        <f t="shared" si="380"/>
        <v>60</v>
      </c>
      <c r="AI1599" s="24">
        <f t="shared" si="385"/>
        <v>6</v>
      </c>
      <c r="AJ1599" s="24">
        <f t="shared" si="379"/>
        <v>102</v>
      </c>
      <c r="AK1599" s="24">
        <f t="shared" si="381"/>
        <v>170</v>
      </c>
      <c r="AL1599" s="24">
        <f t="shared" si="382"/>
        <v>350</v>
      </c>
      <c r="AM1599" s="24">
        <f t="shared" si="382"/>
        <v>960</v>
      </c>
    </row>
    <row r="1600" spans="31:39">
      <c r="AE1600" s="24">
        <f t="shared" si="383"/>
        <v>41</v>
      </c>
      <c r="AF1600" s="24">
        <f t="shared" si="378"/>
        <v>3150</v>
      </c>
      <c r="AG1600" s="24" t="str">
        <f t="shared" si="384"/>
        <v>T3</v>
      </c>
      <c r="AH1600" s="24">
        <f t="shared" si="380"/>
        <v>60</v>
      </c>
      <c r="AI1600" s="24">
        <f t="shared" si="385"/>
        <v>7</v>
      </c>
      <c r="AJ1600" s="24">
        <f t="shared" si="379"/>
        <v>102</v>
      </c>
      <c r="AK1600" s="24">
        <f t="shared" si="381"/>
        <v>215</v>
      </c>
      <c r="AL1600" s="24">
        <f t="shared" si="382"/>
        <v>550</v>
      </c>
      <c r="AM1600" s="24">
        <f t="shared" si="382"/>
        <v>1470</v>
      </c>
    </row>
    <row r="1601" spans="31:39">
      <c r="AE1601" s="24">
        <f t="shared" si="383"/>
        <v>41</v>
      </c>
      <c r="AF1601" s="24">
        <f t="shared" si="378"/>
        <v>3150</v>
      </c>
      <c r="AG1601" s="24" t="str">
        <f t="shared" si="384"/>
        <v>T3</v>
      </c>
      <c r="AH1601" s="24">
        <f t="shared" si="380"/>
        <v>60</v>
      </c>
      <c r="AI1601" s="24">
        <f t="shared" si="385"/>
        <v>8</v>
      </c>
      <c r="AJ1601" s="24">
        <f t="shared" si="379"/>
        <v>102</v>
      </c>
      <c r="AK1601" s="24">
        <f t="shared" si="381"/>
        <v>260</v>
      </c>
      <c r="AL1601" s="24">
        <f t="shared" si="382"/>
        <v>700</v>
      </c>
      <c r="AM1601" s="24">
        <f t="shared" si="382"/>
        <v>1950</v>
      </c>
    </row>
    <row r="1602" spans="31:39">
      <c r="AE1602" s="24">
        <f t="shared" si="383"/>
        <v>41</v>
      </c>
      <c r="AF1602" s="24">
        <f t="shared" si="378"/>
        <v>3150</v>
      </c>
      <c r="AG1602" s="24" t="str">
        <f t="shared" si="384"/>
        <v>T3</v>
      </c>
      <c r="AH1602" s="24">
        <f t="shared" si="380"/>
        <v>60</v>
      </c>
      <c r="AI1602" s="24">
        <f t="shared" si="385"/>
        <v>9</v>
      </c>
      <c r="AJ1602" s="24">
        <f t="shared" si="379"/>
        <v>102</v>
      </c>
      <c r="AK1602" s="24">
        <f t="shared" si="381"/>
        <v>305</v>
      </c>
      <c r="AL1602" s="24">
        <f t="shared" si="382"/>
        <v>900</v>
      </c>
      <c r="AM1602" s="24">
        <f t="shared" si="382"/>
        <v>2430</v>
      </c>
    </row>
    <row r="1603" spans="31:39">
      <c r="AE1603" s="24">
        <f t="shared" si="383"/>
        <v>41</v>
      </c>
      <c r="AF1603" s="24">
        <f t="shared" si="378"/>
        <v>3150</v>
      </c>
      <c r="AG1603" s="24" t="str">
        <f t="shared" si="384"/>
        <v>T3</v>
      </c>
      <c r="AH1603" s="24">
        <f t="shared" si="380"/>
        <v>60</v>
      </c>
      <c r="AI1603" s="24">
        <f t="shared" si="385"/>
        <v>10</v>
      </c>
      <c r="AJ1603" s="24">
        <f t="shared" si="379"/>
        <v>102</v>
      </c>
      <c r="AK1603" s="24">
        <f t="shared" si="381"/>
        <v>350</v>
      </c>
      <c r="AL1603" s="24">
        <f t="shared" si="382"/>
        <v>1100</v>
      </c>
      <c r="AM1603" s="24">
        <f t="shared" si="382"/>
        <v>2910</v>
      </c>
    </row>
    <row r="1604" spans="31:39">
      <c r="AE1604" s="24">
        <f t="shared" si="383"/>
        <v>41</v>
      </c>
      <c r="AF1604" s="24">
        <f t="shared" ref="AF1604:AF1667" si="386">VLOOKUP(AE1604,$Z$3:$AC$57,MATCH(AF$3,$Z$3:$AC$3,0),FALSE)</f>
        <v>3150</v>
      </c>
      <c r="AG1604" s="24" t="str">
        <f t="shared" si="384"/>
        <v>T3</v>
      </c>
      <c r="AH1604" s="24">
        <f t="shared" si="380"/>
        <v>60</v>
      </c>
      <c r="AI1604" s="24">
        <f t="shared" si="385"/>
        <v>11</v>
      </c>
      <c r="AJ1604" s="24">
        <f t="shared" ref="AJ1604:AJ1667" si="387">VLOOKUP(AE1604,$Z$3:$AC$57,MATCH(AJ$3,$Z$3:$AC$3,0),FALSE)</f>
        <v>102</v>
      </c>
      <c r="AK1604" s="24">
        <f t="shared" si="381"/>
        <v>415</v>
      </c>
      <c r="AL1604" s="24">
        <f t="shared" si="382"/>
        <v>200</v>
      </c>
      <c r="AM1604" s="24">
        <f t="shared" si="382"/>
        <v>390</v>
      </c>
    </row>
    <row r="1605" spans="31:39">
      <c r="AE1605" s="24">
        <f t="shared" si="383"/>
        <v>41</v>
      </c>
      <c r="AF1605" s="24">
        <f t="shared" si="386"/>
        <v>3150</v>
      </c>
      <c r="AG1605" s="24" t="str">
        <f t="shared" si="384"/>
        <v>T3</v>
      </c>
      <c r="AH1605" s="24">
        <f t="shared" ref="AH1605:AH1668" si="388">VLOOKUP(VLOOKUP(AG1605,$B$3:$D$6,3,FALSE),$F$3:$G$9,2,FALSE)</f>
        <v>60</v>
      </c>
      <c r="AI1605" s="24">
        <f t="shared" si="385"/>
        <v>12</v>
      </c>
      <c r="AJ1605" s="24">
        <f t="shared" si="387"/>
        <v>102</v>
      </c>
      <c r="AK1605" s="24">
        <f t="shared" ref="AK1605:AK1668" si="389">VLOOKUP(AI1605,$T$3:$X$63,MATCH("累计属性",$T$3:$X$3,0),FALSE)</f>
        <v>480</v>
      </c>
      <c r="AL1605" s="24">
        <f t="shared" ref="AL1605:AM1668" si="390">VLOOKUP($AI1605,$T$3:$X$63,MATCH(AL$3,$T$3:$X$3,0),FALSE)</f>
        <v>650</v>
      </c>
      <c r="AM1605" s="24">
        <f t="shared" si="390"/>
        <v>1170</v>
      </c>
    </row>
    <row r="1606" spans="31:39">
      <c r="AE1606" s="24">
        <f t="shared" ref="AE1606:AE1669" si="391">IF(AH1605=AI1605,AE1605+1,AE1605)</f>
        <v>41</v>
      </c>
      <c r="AF1606" s="24">
        <f t="shared" si="386"/>
        <v>3150</v>
      </c>
      <c r="AG1606" s="24" t="str">
        <f t="shared" ref="AG1606:AG1669" si="392">"T"&amp;LEFT(AF1606,1)</f>
        <v>T3</v>
      </c>
      <c r="AH1606" s="24">
        <f t="shared" si="388"/>
        <v>60</v>
      </c>
      <c r="AI1606" s="24">
        <f t="shared" ref="AI1606:AI1669" si="393">IF(AH1605=AI1605,1,AI1605+1)</f>
        <v>13</v>
      </c>
      <c r="AJ1606" s="24">
        <f t="shared" si="387"/>
        <v>102</v>
      </c>
      <c r="AK1606" s="24">
        <f t="shared" si="389"/>
        <v>545</v>
      </c>
      <c r="AL1606" s="24">
        <f t="shared" si="390"/>
        <v>1100</v>
      </c>
      <c r="AM1606" s="24">
        <f t="shared" si="390"/>
        <v>1980</v>
      </c>
    </row>
    <row r="1607" spans="31:39">
      <c r="AE1607" s="24">
        <f t="shared" si="391"/>
        <v>41</v>
      </c>
      <c r="AF1607" s="24">
        <f t="shared" si="386"/>
        <v>3150</v>
      </c>
      <c r="AG1607" s="24" t="str">
        <f t="shared" si="392"/>
        <v>T3</v>
      </c>
      <c r="AH1607" s="24">
        <f t="shared" si="388"/>
        <v>60</v>
      </c>
      <c r="AI1607" s="24">
        <f t="shared" si="393"/>
        <v>14</v>
      </c>
      <c r="AJ1607" s="24">
        <f t="shared" si="387"/>
        <v>102</v>
      </c>
      <c r="AK1607" s="24">
        <f t="shared" si="389"/>
        <v>610</v>
      </c>
      <c r="AL1607" s="24">
        <f t="shared" si="390"/>
        <v>1550</v>
      </c>
      <c r="AM1607" s="24">
        <f t="shared" si="390"/>
        <v>2760</v>
      </c>
    </row>
    <row r="1608" spans="31:39">
      <c r="AE1608" s="24">
        <f t="shared" si="391"/>
        <v>41</v>
      </c>
      <c r="AF1608" s="24">
        <f t="shared" si="386"/>
        <v>3150</v>
      </c>
      <c r="AG1608" s="24" t="str">
        <f t="shared" si="392"/>
        <v>T3</v>
      </c>
      <c r="AH1608" s="24">
        <f t="shared" si="388"/>
        <v>60</v>
      </c>
      <c r="AI1608" s="24">
        <f t="shared" si="393"/>
        <v>15</v>
      </c>
      <c r="AJ1608" s="24">
        <f t="shared" si="387"/>
        <v>102</v>
      </c>
      <c r="AK1608" s="24">
        <f t="shared" si="389"/>
        <v>675</v>
      </c>
      <c r="AL1608" s="24">
        <f t="shared" si="390"/>
        <v>1950</v>
      </c>
      <c r="AM1608" s="24">
        <f t="shared" si="390"/>
        <v>3540</v>
      </c>
    </row>
    <row r="1609" spans="31:39">
      <c r="AE1609" s="24">
        <f t="shared" si="391"/>
        <v>41</v>
      </c>
      <c r="AF1609" s="24">
        <f t="shared" si="386"/>
        <v>3150</v>
      </c>
      <c r="AG1609" s="24" t="str">
        <f t="shared" si="392"/>
        <v>T3</v>
      </c>
      <c r="AH1609" s="24">
        <f t="shared" si="388"/>
        <v>60</v>
      </c>
      <c r="AI1609" s="24">
        <f t="shared" si="393"/>
        <v>16</v>
      </c>
      <c r="AJ1609" s="24">
        <f t="shared" si="387"/>
        <v>102</v>
      </c>
      <c r="AK1609" s="24">
        <f t="shared" si="389"/>
        <v>740</v>
      </c>
      <c r="AL1609" s="24">
        <f t="shared" si="390"/>
        <v>2400</v>
      </c>
      <c r="AM1609" s="24">
        <f t="shared" si="390"/>
        <v>4350</v>
      </c>
    </row>
    <row r="1610" spans="31:39">
      <c r="AE1610" s="24">
        <f t="shared" si="391"/>
        <v>41</v>
      </c>
      <c r="AF1610" s="24">
        <f t="shared" si="386"/>
        <v>3150</v>
      </c>
      <c r="AG1610" s="24" t="str">
        <f t="shared" si="392"/>
        <v>T3</v>
      </c>
      <c r="AH1610" s="24">
        <f t="shared" si="388"/>
        <v>60</v>
      </c>
      <c r="AI1610" s="24">
        <f t="shared" si="393"/>
        <v>17</v>
      </c>
      <c r="AJ1610" s="24">
        <f t="shared" si="387"/>
        <v>102</v>
      </c>
      <c r="AK1610" s="24">
        <f t="shared" si="389"/>
        <v>805</v>
      </c>
      <c r="AL1610" s="24">
        <f t="shared" si="390"/>
        <v>2850</v>
      </c>
      <c r="AM1610" s="24">
        <f t="shared" si="390"/>
        <v>5130</v>
      </c>
    </row>
    <row r="1611" spans="31:39">
      <c r="AE1611" s="24">
        <f t="shared" si="391"/>
        <v>41</v>
      </c>
      <c r="AF1611" s="24">
        <f t="shared" si="386"/>
        <v>3150</v>
      </c>
      <c r="AG1611" s="24" t="str">
        <f t="shared" si="392"/>
        <v>T3</v>
      </c>
      <c r="AH1611" s="24">
        <f t="shared" si="388"/>
        <v>60</v>
      </c>
      <c r="AI1611" s="24">
        <f t="shared" si="393"/>
        <v>18</v>
      </c>
      <c r="AJ1611" s="24">
        <f t="shared" si="387"/>
        <v>102</v>
      </c>
      <c r="AK1611" s="24">
        <f t="shared" si="389"/>
        <v>870</v>
      </c>
      <c r="AL1611" s="24">
        <f t="shared" si="390"/>
        <v>3300</v>
      </c>
      <c r="AM1611" s="24">
        <f t="shared" si="390"/>
        <v>5910</v>
      </c>
    </row>
    <row r="1612" spans="31:39">
      <c r="AE1612" s="24">
        <f t="shared" si="391"/>
        <v>41</v>
      </c>
      <c r="AF1612" s="24">
        <f t="shared" si="386"/>
        <v>3150</v>
      </c>
      <c r="AG1612" s="24" t="str">
        <f t="shared" si="392"/>
        <v>T3</v>
      </c>
      <c r="AH1612" s="24">
        <f t="shared" si="388"/>
        <v>60</v>
      </c>
      <c r="AI1612" s="24">
        <f t="shared" si="393"/>
        <v>19</v>
      </c>
      <c r="AJ1612" s="24">
        <f t="shared" si="387"/>
        <v>102</v>
      </c>
      <c r="AK1612" s="24">
        <f t="shared" si="389"/>
        <v>935</v>
      </c>
      <c r="AL1612" s="24">
        <f t="shared" si="390"/>
        <v>3700</v>
      </c>
      <c r="AM1612" s="24">
        <f t="shared" si="390"/>
        <v>6720</v>
      </c>
    </row>
    <row r="1613" spans="31:39">
      <c r="AE1613" s="24">
        <f t="shared" si="391"/>
        <v>41</v>
      </c>
      <c r="AF1613" s="24">
        <f t="shared" si="386"/>
        <v>3150</v>
      </c>
      <c r="AG1613" s="24" t="str">
        <f t="shared" si="392"/>
        <v>T3</v>
      </c>
      <c r="AH1613" s="24">
        <f t="shared" si="388"/>
        <v>60</v>
      </c>
      <c r="AI1613" s="24">
        <f t="shared" si="393"/>
        <v>20</v>
      </c>
      <c r="AJ1613" s="24">
        <f t="shared" si="387"/>
        <v>102</v>
      </c>
      <c r="AK1613" s="24">
        <f t="shared" si="389"/>
        <v>1000</v>
      </c>
      <c r="AL1613" s="24">
        <f t="shared" si="390"/>
        <v>4200</v>
      </c>
      <c r="AM1613" s="24">
        <f t="shared" si="390"/>
        <v>7500</v>
      </c>
    </row>
    <row r="1614" spans="31:39">
      <c r="AE1614" s="24">
        <f t="shared" si="391"/>
        <v>41</v>
      </c>
      <c r="AF1614" s="24">
        <f t="shared" si="386"/>
        <v>3150</v>
      </c>
      <c r="AG1614" s="24" t="str">
        <f t="shared" si="392"/>
        <v>T3</v>
      </c>
      <c r="AH1614" s="24">
        <f t="shared" si="388"/>
        <v>60</v>
      </c>
      <c r="AI1614" s="24">
        <f t="shared" si="393"/>
        <v>21</v>
      </c>
      <c r="AJ1614" s="24">
        <f t="shared" si="387"/>
        <v>102</v>
      </c>
      <c r="AK1614" s="24">
        <f t="shared" si="389"/>
        <v>1110</v>
      </c>
      <c r="AL1614" s="24">
        <f t="shared" si="390"/>
        <v>1600</v>
      </c>
      <c r="AM1614" s="24">
        <f t="shared" si="390"/>
        <v>1800</v>
      </c>
    </row>
    <row r="1615" spans="31:39">
      <c r="AE1615" s="24">
        <f t="shared" si="391"/>
        <v>41</v>
      </c>
      <c r="AF1615" s="24">
        <f t="shared" si="386"/>
        <v>3150</v>
      </c>
      <c r="AG1615" s="24" t="str">
        <f t="shared" si="392"/>
        <v>T3</v>
      </c>
      <c r="AH1615" s="24">
        <f t="shared" si="388"/>
        <v>60</v>
      </c>
      <c r="AI1615" s="24">
        <f t="shared" si="393"/>
        <v>22</v>
      </c>
      <c r="AJ1615" s="24">
        <f t="shared" si="387"/>
        <v>102</v>
      </c>
      <c r="AK1615" s="24">
        <f t="shared" si="389"/>
        <v>1220</v>
      </c>
      <c r="AL1615" s="24">
        <f t="shared" si="390"/>
        <v>4900</v>
      </c>
      <c r="AM1615" s="24">
        <f t="shared" si="390"/>
        <v>5430</v>
      </c>
    </row>
    <row r="1616" spans="31:39">
      <c r="AE1616" s="24">
        <f t="shared" si="391"/>
        <v>41</v>
      </c>
      <c r="AF1616" s="24">
        <f t="shared" si="386"/>
        <v>3150</v>
      </c>
      <c r="AG1616" s="24" t="str">
        <f t="shared" si="392"/>
        <v>T3</v>
      </c>
      <c r="AH1616" s="24">
        <f t="shared" si="388"/>
        <v>60</v>
      </c>
      <c r="AI1616" s="24">
        <f t="shared" si="393"/>
        <v>23</v>
      </c>
      <c r="AJ1616" s="24">
        <f t="shared" si="387"/>
        <v>102</v>
      </c>
      <c r="AK1616" s="24">
        <f t="shared" si="389"/>
        <v>1330</v>
      </c>
      <c r="AL1616" s="24">
        <f t="shared" si="390"/>
        <v>8000</v>
      </c>
      <c r="AM1616" s="24">
        <f t="shared" si="390"/>
        <v>9060</v>
      </c>
    </row>
    <row r="1617" spans="31:39">
      <c r="AE1617" s="24">
        <f t="shared" si="391"/>
        <v>41</v>
      </c>
      <c r="AF1617" s="24">
        <f t="shared" si="386"/>
        <v>3150</v>
      </c>
      <c r="AG1617" s="24" t="str">
        <f t="shared" si="392"/>
        <v>T3</v>
      </c>
      <c r="AH1617" s="24">
        <f t="shared" si="388"/>
        <v>60</v>
      </c>
      <c r="AI1617" s="24">
        <f t="shared" si="393"/>
        <v>24</v>
      </c>
      <c r="AJ1617" s="24">
        <f t="shared" si="387"/>
        <v>102</v>
      </c>
      <c r="AK1617" s="24">
        <f t="shared" si="389"/>
        <v>1440</v>
      </c>
      <c r="AL1617" s="24">
        <f t="shared" si="390"/>
        <v>11400</v>
      </c>
      <c r="AM1617" s="24">
        <f t="shared" si="390"/>
        <v>12660</v>
      </c>
    </row>
    <row r="1618" spans="31:39">
      <c r="AE1618" s="24">
        <f t="shared" si="391"/>
        <v>41</v>
      </c>
      <c r="AF1618" s="24">
        <f t="shared" si="386"/>
        <v>3150</v>
      </c>
      <c r="AG1618" s="24" t="str">
        <f t="shared" si="392"/>
        <v>T3</v>
      </c>
      <c r="AH1618" s="24">
        <f t="shared" si="388"/>
        <v>60</v>
      </c>
      <c r="AI1618" s="24">
        <f t="shared" si="393"/>
        <v>25</v>
      </c>
      <c r="AJ1618" s="24">
        <f t="shared" si="387"/>
        <v>102</v>
      </c>
      <c r="AK1618" s="24">
        <f t="shared" si="389"/>
        <v>1550</v>
      </c>
      <c r="AL1618" s="24">
        <f t="shared" si="390"/>
        <v>14600</v>
      </c>
      <c r="AM1618" s="24">
        <f t="shared" si="390"/>
        <v>16290</v>
      </c>
    </row>
    <row r="1619" spans="31:39">
      <c r="AE1619" s="24">
        <f t="shared" si="391"/>
        <v>41</v>
      </c>
      <c r="AF1619" s="24">
        <f t="shared" si="386"/>
        <v>3150</v>
      </c>
      <c r="AG1619" s="24" t="str">
        <f t="shared" si="392"/>
        <v>T3</v>
      </c>
      <c r="AH1619" s="24">
        <f t="shared" si="388"/>
        <v>60</v>
      </c>
      <c r="AI1619" s="24">
        <f t="shared" si="393"/>
        <v>26</v>
      </c>
      <c r="AJ1619" s="24">
        <f t="shared" si="387"/>
        <v>102</v>
      </c>
      <c r="AK1619" s="24">
        <f t="shared" si="389"/>
        <v>1660</v>
      </c>
      <c r="AL1619" s="24">
        <f t="shared" si="390"/>
        <v>17800</v>
      </c>
      <c r="AM1619" s="24">
        <f t="shared" si="390"/>
        <v>19920</v>
      </c>
    </row>
    <row r="1620" spans="31:39">
      <c r="AE1620" s="24">
        <f t="shared" si="391"/>
        <v>41</v>
      </c>
      <c r="AF1620" s="24">
        <f t="shared" si="386"/>
        <v>3150</v>
      </c>
      <c r="AG1620" s="24" t="str">
        <f t="shared" si="392"/>
        <v>T3</v>
      </c>
      <c r="AH1620" s="24">
        <f t="shared" si="388"/>
        <v>60</v>
      </c>
      <c r="AI1620" s="24">
        <f t="shared" si="393"/>
        <v>27</v>
      </c>
      <c r="AJ1620" s="24">
        <f t="shared" si="387"/>
        <v>102</v>
      </c>
      <c r="AK1620" s="24">
        <f t="shared" si="389"/>
        <v>1770</v>
      </c>
      <c r="AL1620" s="24">
        <f t="shared" si="390"/>
        <v>21000</v>
      </c>
      <c r="AM1620" s="24">
        <f t="shared" si="390"/>
        <v>23520</v>
      </c>
    </row>
    <row r="1621" spans="31:39">
      <c r="AE1621" s="24">
        <f t="shared" si="391"/>
        <v>41</v>
      </c>
      <c r="AF1621" s="24">
        <f t="shared" si="386"/>
        <v>3150</v>
      </c>
      <c r="AG1621" s="24" t="str">
        <f t="shared" si="392"/>
        <v>T3</v>
      </c>
      <c r="AH1621" s="24">
        <f t="shared" si="388"/>
        <v>60</v>
      </c>
      <c r="AI1621" s="24">
        <f t="shared" si="393"/>
        <v>28</v>
      </c>
      <c r="AJ1621" s="24">
        <f t="shared" si="387"/>
        <v>102</v>
      </c>
      <c r="AK1621" s="24">
        <f t="shared" si="389"/>
        <v>1880</v>
      </c>
      <c r="AL1621" s="24">
        <f t="shared" si="390"/>
        <v>24500</v>
      </c>
      <c r="AM1621" s="24">
        <f t="shared" si="390"/>
        <v>27150</v>
      </c>
    </row>
    <row r="1622" spans="31:39">
      <c r="AE1622" s="24">
        <f t="shared" si="391"/>
        <v>41</v>
      </c>
      <c r="AF1622" s="24">
        <f t="shared" si="386"/>
        <v>3150</v>
      </c>
      <c r="AG1622" s="24" t="str">
        <f t="shared" si="392"/>
        <v>T3</v>
      </c>
      <c r="AH1622" s="24">
        <f t="shared" si="388"/>
        <v>60</v>
      </c>
      <c r="AI1622" s="24">
        <f t="shared" si="393"/>
        <v>29</v>
      </c>
      <c r="AJ1622" s="24">
        <f t="shared" si="387"/>
        <v>102</v>
      </c>
      <c r="AK1622" s="24">
        <f t="shared" si="389"/>
        <v>1990</v>
      </c>
      <c r="AL1622" s="24">
        <f t="shared" si="390"/>
        <v>27500</v>
      </c>
      <c r="AM1622" s="24">
        <f t="shared" si="390"/>
        <v>30750</v>
      </c>
    </row>
    <row r="1623" spans="31:39">
      <c r="AE1623" s="24">
        <f t="shared" si="391"/>
        <v>41</v>
      </c>
      <c r="AF1623" s="24">
        <f t="shared" si="386"/>
        <v>3150</v>
      </c>
      <c r="AG1623" s="24" t="str">
        <f t="shared" si="392"/>
        <v>T3</v>
      </c>
      <c r="AH1623" s="24">
        <f t="shared" si="388"/>
        <v>60</v>
      </c>
      <c r="AI1623" s="24">
        <f t="shared" si="393"/>
        <v>30</v>
      </c>
      <c r="AJ1623" s="24">
        <f t="shared" si="387"/>
        <v>102</v>
      </c>
      <c r="AK1623" s="24">
        <f t="shared" si="389"/>
        <v>2100</v>
      </c>
      <c r="AL1623" s="24">
        <f t="shared" si="390"/>
        <v>31000</v>
      </c>
      <c r="AM1623" s="24">
        <f t="shared" si="390"/>
        <v>34380</v>
      </c>
    </row>
    <row r="1624" spans="31:39">
      <c r="AE1624" s="24">
        <f t="shared" si="391"/>
        <v>41</v>
      </c>
      <c r="AF1624" s="24">
        <f t="shared" si="386"/>
        <v>3150</v>
      </c>
      <c r="AG1624" s="24" t="str">
        <f t="shared" si="392"/>
        <v>T3</v>
      </c>
      <c r="AH1624" s="24">
        <f t="shared" si="388"/>
        <v>60</v>
      </c>
      <c r="AI1624" s="24">
        <f t="shared" si="393"/>
        <v>31</v>
      </c>
      <c r="AJ1624" s="24">
        <f t="shared" si="387"/>
        <v>102</v>
      </c>
      <c r="AK1624" s="24">
        <f t="shared" si="389"/>
        <v>2245</v>
      </c>
      <c r="AL1624" s="24">
        <f t="shared" si="390"/>
        <v>25500</v>
      </c>
      <c r="AM1624" s="24">
        <f t="shared" si="390"/>
        <v>15780</v>
      </c>
    </row>
    <row r="1625" spans="31:39">
      <c r="AE1625" s="24">
        <f t="shared" si="391"/>
        <v>41</v>
      </c>
      <c r="AF1625" s="24">
        <f t="shared" si="386"/>
        <v>3150</v>
      </c>
      <c r="AG1625" s="24" t="str">
        <f t="shared" si="392"/>
        <v>T3</v>
      </c>
      <c r="AH1625" s="24">
        <f t="shared" si="388"/>
        <v>60</v>
      </c>
      <c r="AI1625" s="24">
        <f t="shared" si="393"/>
        <v>32</v>
      </c>
      <c r="AJ1625" s="24">
        <f t="shared" si="387"/>
        <v>102</v>
      </c>
      <c r="AK1625" s="24">
        <f t="shared" si="389"/>
        <v>2390</v>
      </c>
      <c r="AL1625" s="24">
        <f t="shared" si="390"/>
        <v>35000</v>
      </c>
      <c r="AM1625" s="24">
        <f t="shared" si="390"/>
        <v>21930</v>
      </c>
    </row>
    <row r="1626" spans="31:39">
      <c r="AE1626" s="24">
        <f t="shared" si="391"/>
        <v>41</v>
      </c>
      <c r="AF1626" s="24">
        <f t="shared" si="386"/>
        <v>3150</v>
      </c>
      <c r="AG1626" s="24" t="str">
        <f t="shared" si="392"/>
        <v>T3</v>
      </c>
      <c r="AH1626" s="24">
        <f t="shared" si="388"/>
        <v>60</v>
      </c>
      <c r="AI1626" s="24">
        <f t="shared" si="393"/>
        <v>33</v>
      </c>
      <c r="AJ1626" s="24">
        <f t="shared" si="387"/>
        <v>102</v>
      </c>
      <c r="AK1626" s="24">
        <f t="shared" si="389"/>
        <v>2535</v>
      </c>
      <c r="AL1626" s="24">
        <f t="shared" si="390"/>
        <v>45000</v>
      </c>
      <c r="AM1626" s="24">
        <f t="shared" si="390"/>
        <v>28050</v>
      </c>
    </row>
    <row r="1627" spans="31:39">
      <c r="AE1627" s="24">
        <f t="shared" si="391"/>
        <v>41</v>
      </c>
      <c r="AF1627" s="24">
        <f t="shared" si="386"/>
        <v>3150</v>
      </c>
      <c r="AG1627" s="24" t="str">
        <f t="shared" si="392"/>
        <v>T3</v>
      </c>
      <c r="AH1627" s="24">
        <f t="shared" si="388"/>
        <v>60</v>
      </c>
      <c r="AI1627" s="24">
        <f t="shared" si="393"/>
        <v>34</v>
      </c>
      <c r="AJ1627" s="24">
        <f t="shared" si="387"/>
        <v>102</v>
      </c>
      <c r="AK1627" s="24">
        <f t="shared" si="389"/>
        <v>2680</v>
      </c>
      <c r="AL1627" s="24">
        <f t="shared" si="390"/>
        <v>55000</v>
      </c>
      <c r="AM1627" s="24">
        <f t="shared" si="390"/>
        <v>34200</v>
      </c>
    </row>
    <row r="1628" spans="31:39">
      <c r="AE1628" s="24">
        <f t="shared" si="391"/>
        <v>41</v>
      </c>
      <c r="AF1628" s="24">
        <f t="shared" si="386"/>
        <v>3150</v>
      </c>
      <c r="AG1628" s="24" t="str">
        <f t="shared" si="392"/>
        <v>T3</v>
      </c>
      <c r="AH1628" s="24">
        <f t="shared" si="388"/>
        <v>60</v>
      </c>
      <c r="AI1628" s="24">
        <f t="shared" si="393"/>
        <v>35</v>
      </c>
      <c r="AJ1628" s="24">
        <f t="shared" si="387"/>
        <v>102</v>
      </c>
      <c r="AK1628" s="24">
        <f t="shared" si="389"/>
        <v>2825</v>
      </c>
      <c r="AL1628" s="24">
        <f t="shared" si="390"/>
        <v>64000</v>
      </c>
      <c r="AM1628" s="24">
        <f t="shared" si="390"/>
        <v>40350</v>
      </c>
    </row>
    <row r="1629" spans="31:39">
      <c r="AE1629" s="24">
        <f t="shared" si="391"/>
        <v>41</v>
      </c>
      <c r="AF1629" s="24">
        <f t="shared" si="386"/>
        <v>3150</v>
      </c>
      <c r="AG1629" s="24" t="str">
        <f t="shared" si="392"/>
        <v>T3</v>
      </c>
      <c r="AH1629" s="24">
        <f t="shared" si="388"/>
        <v>60</v>
      </c>
      <c r="AI1629" s="24">
        <f t="shared" si="393"/>
        <v>36</v>
      </c>
      <c r="AJ1629" s="24">
        <f t="shared" si="387"/>
        <v>102</v>
      </c>
      <c r="AK1629" s="24">
        <f t="shared" si="389"/>
        <v>2970</v>
      </c>
      <c r="AL1629" s="24">
        <f t="shared" si="390"/>
        <v>74000</v>
      </c>
      <c r="AM1629" s="24">
        <f t="shared" si="390"/>
        <v>46470</v>
      </c>
    </row>
    <row r="1630" spans="31:39">
      <c r="AE1630" s="24">
        <f t="shared" si="391"/>
        <v>41</v>
      </c>
      <c r="AF1630" s="24">
        <f t="shared" si="386"/>
        <v>3150</v>
      </c>
      <c r="AG1630" s="24" t="str">
        <f t="shared" si="392"/>
        <v>T3</v>
      </c>
      <c r="AH1630" s="24">
        <f t="shared" si="388"/>
        <v>60</v>
      </c>
      <c r="AI1630" s="24">
        <f t="shared" si="393"/>
        <v>37</v>
      </c>
      <c r="AJ1630" s="24">
        <f t="shared" si="387"/>
        <v>102</v>
      </c>
      <c r="AK1630" s="24">
        <f t="shared" si="389"/>
        <v>3115</v>
      </c>
      <c r="AL1630" s="24">
        <f t="shared" si="390"/>
        <v>84000</v>
      </c>
      <c r="AM1630" s="24">
        <f t="shared" si="390"/>
        <v>52620</v>
      </c>
    </row>
    <row r="1631" spans="31:39">
      <c r="AE1631" s="24">
        <f t="shared" si="391"/>
        <v>41</v>
      </c>
      <c r="AF1631" s="24">
        <f t="shared" si="386"/>
        <v>3150</v>
      </c>
      <c r="AG1631" s="24" t="str">
        <f t="shared" si="392"/>
        <v>T3</v>
      </c>
      <c r="AH1631" s="24">
        <f t="shared" si="388"/>
        <v>60</v>
      </c>
      <c r="AI1631" s="24">
        <f t="shared" si="393"/>
        <v>38</v>
      </c>
      <c r="AJ1631" s="24">
        <f t="shared" si="387"/>
        <v>102</v>
      </c>
      <c r="AK1631" s="24">
        <f t="shared" si="389"/>
        <v>3260</v>
      </c>
      <c r="AL1631" s="24">
        <f t="shared" si="390"/>
        <v>94000</v>
      </c>
      <c r="AM1631" s="24">
        <f t="shared" si="390"/>
        <v>58770</v>
      </c>
    </row>
    <row r="1632" spans="31:39">
      <c r="AE1632" s="24">
        <f t="shared" si="391"/>
        <v>41</v>
      </c>
      <c r="AF1632" s="24">
        <f t="shared" si="386"/>
        <v>3150</v>
      </c>
      <c r="AG1632" s="24" t="str">
        <f t="shared" si="392"/>
        <v>T3</v>
      </c>
      <c r="AH1632" s="24">
        <f t="shared" si="388"/>
        <v>60</v>
      </c>
      <c r="AI1632" s="24">
        <f t="shared" si="393"/>
        <v>39</v>
      </c>
      <c r="AJ1632" s="24">
        <f t="shared" si="387"/>
        <v>102</v>
      </c>
      <c r="AK1632" s="24">
        <f t="shared" si="389"/>
        <v>3405</v>
      </c>
      <c r="AL1632" s="24">
        <f t="shared" si="390"/>
        <v>104000</v>
      </c>
      <c r="AM1632" s="24">
        <f t="shared" si="390"/>
        <v>64890</v>
      </c>
    </row>
    <row r="1633" spans="31:39">
      <c r="AE1633" s="24">
        <f t="shared" si="391"/>
        <v>41</v>
      </c>
      <c r="AF1633" s="24">
        <f t="shared" si="386"/>
        <v>3150</v>
      </c>
      <c r="AG1633" s="24" t="str">
        <f t="shared" si="392"/>
        <v>T3</v>
      </c>
      <c r="AH1633" s="24">
        <f t="shared" si="388"/>
        <v>60</v>
      </c>
      <c r="AI1633" s="24">
        <f t="shared" si="393"/>
        <v>40</v>
      </c>
      <c r="AJ1633" s="24">
        <f t="shared" si="387"/>
        <v>102</v>
      </c>
      <c r="AK1633" s="24">
        <f t="shared" si="389"/>
        <v>3550</v>
      </c>
      <c r="AL1633" s="24">
        <f t="shared" si="390"/>
        <v>114000</v>
      </c>
      <c r="AM1633" s="24">
        <f t="shared" si="390"/>
        <v>71040</v>
      </c>
    </row>
    <row r="1634" spans="31:39">
      <c r="AE1634" s="24">
        <f t="shared" si="391"/>
        <v>41</v>
      </c>
      <c r="AF1634" s="24">
        <f t="shared" si="386"/>
        <v>3150</v>
      </c>
      <c r="AG1634" s="24" t="str">
        <f t="shared" si="392"/>
        <v>T3</v>
      </c>
      <c r="AH1634" s="24">
        <f t="shared" si="388"/>
        <v>60</v>
      </c>
      <c r="AI1634" s="24">
        <f t="shared" si="393"/>
        <v>41</v>
      </c>
      <c r="AJ1634" s="24">
        <f t="shared" si="387"/>
        <v>102</v>
      </c>
      <c r="AK1634" s="24">
        <f t="shared" si="389"/>
        <v>3695</v>
      </c>
      <c r="AL1634" s="24">
        <f t="shared" si="390"/>
        <v>125000</v>
      </c>
      <c r="AM1634" s="24">
        <f t="shared" si="390"/>
        <v>77190</v>
      </c>
    </row>
    <row r="1635" spans="31:39">
      <c r="AE1635" s="24">
        <f t="shared" si="391"/>
        <v>41</v>
      </c>
      <c r="AF1635" s="24">
        <f t="shared" si="386"/>
        <v>3150</v>
      </c>
      <c r="AG1635" s="24" t="str">
        <f t="shared" si="392"/>
        <v>T3</v>
      </c>
      <c r="AH1635" s="24">
        <f t="shared" si="388"/>
        <v>60</v>
      </c>
      <c r="AI1635" s="24">
        <f t="shared" si="393"/>
        <v>42</v>
      </c>
      <c r="AJ1635" s="24">
        <f t="shared" si="387"/>
        <v>102</v>
      </c>
      <c r="AK1635" s="24">
        <f t="shared" si="389"/>
        <v>3840</v>
      </c>
      <c r="AL1635" s="24">
        <f t="shared" si="390"/>
        <v>135000</v>
      </c>
      <c r="AM1635" s="24">
        <f t="shared" si="390"/>
        <v>83310</v>
      </c>
    </row>
    <row r="1636" spans="31:39">
      <c r="AE1636" s="24">
        <f t="shared" si="391"/>
        <v>41</v>
      </c>
      <c r="AF1636" s="24">
        <f t="shared" si="386"/>
        <v>3150</v>
      </c>
      <c r="AG1636" s="24" t="str">
        <f t="shared" si="392"/>
        <v>T3</v>
      </c>
      <c r="AH1636" s="24">
        <f t="shared" si="388"/>
        <v>60</v>
      </c>
      <c r="AI1636" s="24">
        <f t="shared" si="393"/>
        <v>43</v>
      </c>
      <c r="AJ1636" s="24">
        <f t="shared" si="387"/>
        <v>102</v>
      </c>
      <c r="AK1636" s="24">
        <f t="shared" si="389"/>
        <v>3985</v>
      </c>
      <c r="AL1636" s="24">
        <f t="shared" si="390"/>
        <v>145000</v>
      </c>
      <c r="AM1636" s="24">
        <f t="shared" si="390"/>
        <v>89460</v>
      </c>
    </row>
    <row r="1637" spans="31:39">
      <c r="AE1637" s="24">
        <f t="shared" si="391"/>
        <v>41</v>
      </c>
      <c r="AF1637" s="24">
        <f t="shared" si="386"/>
        <v>3150</v>
      </c>
      <c r="AG1637" s="24" t="str">
        <f t="shared" si="392"/>
        <v>T3</v>
      </c>
      <c r="AH1637" s="24">
        <f t="shared" si="388"/>
        <v>60</v>
      </c>
      <c r="AI1637" s="24">
        <f t="shared" si="393"/>
        <v>44</v>
      </c>
      <c r="AJ1637" s="24">
        <f t="shared" si="387"/>
        <v>102</v>
      </c>
      <c r="AK1637" s="24">
        <f t="shared" si="389"/>
        <v>4130</v>
      </c>
      <c r="AL1637" s="24">
        <f t="shared" si="390"/>
        <v>155000</v>
      </c>
      <c r="AM1637" s="24">
        <f t="shared" si="390"/>
        <v>95580</v>
      </c>
    </row>
    <row r="1638" spans="31:39">
      <c r="AE1638" s="24">
        <f t="shared" si="391"/>
        <v>41</v>
      </c>
      <c r="AF1638" s="24">
        <f t="shared" si="386"/>
        <v>3150</v>
      </c>
      <c r="AG1638" s="24" t="str">
        <f t="shared" si="392"/>
        <v>T3</v>
      </c>
      <c r="AH1638" s="24">
        <f t="shared" si="388"/>
        <v>60</v>
      </c>
      <c r="AI1638" s="24">
        <f t="shared" si="393"/>
        <v>45</v>
      </c>
      <c r="AJ1638" s="24">
        <f t="shared" si="387"/>
        <v>102</v>
      </c>
      <c r="AK1638" s="24">
        <f t="shared" si="389"/>
        <v>4275</v>
      </c>
      <c r="AL1638" s="24">
        <f t="shared" si="390"/>
        <v>165000</v>
      </c>
      <c r="AM1638" s="24">
        <f t="shared" si="390"/>
        <v>101730</v>
      </c>
    </row>
    <row r="1639" spans="31:39">
      <c r="AE1639" s="24">
        <f t="shared" si="391"/>
        <v>41</v>
      </c>
      <c r="AF1639" s="24">
        <f t="shared" si="386"/>
        <v>3150</v>
      </c>
      <c r="AG1639" s="24" t="str">
        <f t="shared" si="392"/>
        <v>T3</v>
      </c>
      <c r="AH1639" s="24">
        <f t="shared" si="388"/>
        <v>60</v>
      </c>
      <c r="AI1639" s="24">
        <f t="shared" si="393"/>
        <v>46</v>
      </c>
      <c r="AJ1639" s="24">
        <f t="shared" si="387"/>
        <v>102</v>
      </c>
      <c r="AK1639" s="24">
        <f t="shared" si="389"/>
        <v>4490</v>
      </c>
      <c r="AL1639" s="24">
        <f t="shared" si="390"/>
        <v>270000</v>
      </c>
      <c r="AM1639" s="24">
        <f t="shared" si="390"/>
        <v>70170</v>
      </c>
    </row>
    <row r="1640" spans="31:39">
      <c r="AE1640" s="24">
        <f t="shared" si="391"/>
        <v>41</v>
      </c>
      <c r="AF1640" s="24">
        <f t="shared" si="386"/>
        <v>3150</v>
      </c>
      <c r="AG1640" s="24" t="str">
        <f t="shared" si="392"/>
        <v>T3</v>
      </c>
      <c r="AH1640" s="24">
        <f t="shared" si="388"/>
        <v>60</v>
      </c>
      <c r="AI1640" s="24">
        <f t="shared" si="393"/>
        <v>47</v>
      </c>
      <c r="AJ1640" s="24">
        <f t="shared" si="387"/>
        <v>102</v>
      </c>
      <c r="AK1640" s="24">
        <f t="shared" si="389"/>
        <v>4705</v>
      </c>
      <c r="AL1640" s="24">
        <f t="shared" si="390"/>
        <v>380000</v>
      </c>
      <c r="AM1640" s="24">
        <f t="shared" si="390"/>
        <v>97440</v>
      </c>
    </row>
    <row r="1641" spans="31:39">
      <c r="AE1641" s="24">
        <f t="shared" si="391"/>
        <v>41</v>
      </c>
      <c r="AF1641" s="24">
        <f t="shared" si="386"/>
        <v>3150</v>
      </c>
      <c r="AG1641" s="24" t="str">
        <f t="shared" si="392"/>
        <v>T3</v>
      </c>
      <c r="AH1641" s="24">
        <f t="shared" si="388"/>
        <v>60</v>
      </c>
      <c r="AI1641" s="24">
        <f t="shared" si="393"/>
        <v>48</v>
      </c>
      <c r="AJ1641" s="24">
        <f t="shared" si="387"/>
        <v>102</v>
      </c>
      <c r="AK1641" s="24">
        <f t="shared" si="389"/>
        <v>4920</v>
      </c>
      <c r="AL1641" s="24">
        <f t="shared" si="390"/>
        <v>480000</v>
      </c>
      <c r="AM1641" s="24">
        <f t="shared" si="390"/>
        <v>124740</v>
      </c>
    </row>
    <row r="1642" spans="31:39">
      <c r="AE1642" s="24">
        <f t="shared" si="391"/>
        <v>41</v>
      </c>
      <c r="AF1642" s="24">
        <f t="shared" si="386"/>
        <v>3150</v>
      </c>
      <c r="AG1642" s="24" t="str">
        <f t="shared" si="392"/>
        <v>T3</v>
      </c>
      <c r="AH1642" s="24">
        <f t="shared" si="388"/>
        <v>60</v>
      </c>
      <c r="AI1642" s="24">
        <f t="shared" si="393"/>
        <v>49</v>
      </c>
      <c r="AJ1642" s="24">
        <f t="shared" si="387"/>
        <v>102</v>
      </c>
      <c r="AK1642" s="24">
        <f t="shared" si="389"/>
        <v>5135</v>
      </c>
      <c r="AL1642" s="24">
        <f t="shared" si="390"/>
        <v>590000</v>
      </c>
      <c r="AM1642" s="24">
        <f t="shared" si="390"/>
        <v>152010</v>
      </c>
    </row>
    <row r="1643" spans="31:39">
      <c r="AE1643" s="24">
        <f t="shared" si="391"/>
        <v>41</v>
      </c>
      <c r="AF1643" s="24">
        <f t="shared" si="386"/>
        <v>3150</v>
      </c>
      <c r="AG1643" s="24" t="str">
        <f t="shared" si="392"/>
        <v>T3</v>
      </c>
      <c r="AH1643" s="24">
        <f t="shared" si="388"/>
        <v>60</v>
      </c>
      <c r="AI1643" s="24">
        <f t="shared" si="393"/>
        <v>50</v>
      </c>
      <c r="AJ1643" s="24">
        <f t="shared" si="387"/>
        <v>102</v>
      </c>
      <c r="AK1643" s="24">
        <f t="shared" si="389"/>
        <v>5350</v>
      </c>
      <c r="AL1643" s="24">
        <f t="shared" si="390"/>
        <v>700000</v>
      </c>
      <c r="AM1643" s="24">
        <f t="shared" si="390"/>
        <v>179310</v>
      </c>
    </row>
    <row r="1644" spans="31:39">
      <c r="AE1644" s="24">
        <f t="shared" si="391"/>
        <v>41</v>
      </c>
      <c r="AF1644" s="24">
        <f t="shared" si="386"/>
        <v>3150</v>
      </c>
      <c r="AG1644" s="24" t="str">
        <f t="shared" si="392"/>
        <v>T3</v>
      </c>
      <c r="AH1644" s="24">
        <f t="shared" si="388"/>
        <v>60</v>
      </c>
      <c r="AI1644" s="24">
        <f t="shared" si="393"/>
        <v>51</v>
      </c>
      <c r="AJ1644" s="24">
        <f t="shared" si="387"/>
        <v>102</v>
      </c>
      <c r="AK1644" s="24">
        <f t="shared" si="389"/>
        <v>5565</v>
      </c>
      <c r="AL1644" s="24">
        <f t="shared" si="390"/>
        <v>800000</v>
      </c>
      <c r="AM1644" s="24">
        <f t="shared" si="390"/>
        <v>206580</v>
      </c>
    </row>
    <row r="1645" spans="31:39">
      <c r="AE1645" s="24">
        <f t="shared" si="391"/>
        <v>41</v>
      </c>
      <c r="AF1645" s="24">
        <f t="shared" si="386"/>
        <v>3150</v>
      </c>
      <c r="AG1645" s="24" t="str">
        <f t="shared" si="392"/>
        <v>T3</v>
      </c>
      <c r="AH1645" s="24">
        <f t="shared" si="388"/>
        <v>60</v>
      </c>
      <c r="AI1645" s="24">
        <f t="shared" si="393"/>
        <v>52</v>
      </c>
      <c r="AJ1645" s="24">
        <f t="shared" si="387"/>
        <v>102</v>
      </c>
      <c r="AK1645" s="24">
        <f t="shared" si="389"/>
        <v>5780</v>
      </c>
      <c r="AL1645" s="24">
        <f t="shared" si="390"/>
        <v>900000</v>
      </c>
      <c r="AM1645" s="24">
        <f t="shared" si="390"/>
        <v>233880</v>
      </c>
    </row>
    <row r="1646" spans="31:39">
      <c r="AE1646" s="24">
        <f t="shared" si="391"/>
        <v>41</v>
      </c>
      <c r="AF1646" s="24">
        <f t="shared" si="386"/>
        <v>3150</v>
      </c>
      <c r="AG1646" s="24" t="str">
        <f t="shared" si="392"/>
        <v>T3</v>
      </c>
      <c r="AH1646" s="24">
        <f t="shared" si="388"/>
        <v>60</v>
      </c>
      <c r="AI1646" s="24">
        <f t="shared" si="393"/>
        <v>53</v>
      </c>
      <c r="AJ1646" s="24">
        <f t="shared" si="387"/>
        <v>102</v>
      </c>
      <c r="AK1646" s="24">
        <f t="shared" si="389"/>
        <v>5995</v>
      </c>
      <c r="AL1646" s="24">
        <f t="shared" si="390"/>
        <v>1000000</v>
      </c>
      <c r="AM1646" s="24">
        <f t="shared" si="390"/>
        <v>261150</v>
      </c>
    </row>
    <row r="1647" spans="31:39">
      <c r="AE1647" s="24">
        <f t="shared" si="391"/>
        <v>41</v>
      </c>
      <c r="AF1647" s="24">
        <f t="shared" si="386"/>
        <v>3150</v>
      </c>
      <c r="AG1647" s="24" t="str">
        <f t="shared" si="392"/>
        <v>T3</v>
      </c>
      <c r="AH1647" s="24">
        <f t="shared" si="388"/>
        <v>60</v>
      </c>
      <c r="AI1647" s="24">
        <f t="shared" si="393"/>
        <v>54</v>
      </c>
      <c r="AJ1647" s="24">
        <f t="shared" si="387"/>
        <v>102</v>
      </c>
      <c r="AK1647" s="24">
        <f t="shared" si="389"/>
        <v>6210</v>
      </c>
      <c r="AL1647" s="24">
        <f t="shared" si="390"/>
        <v>1100000</v>
      </c>
      <c r="AM1647" s="24">
        <f t="shared" si="390"/>
        <v>288450</v>
      </c>
    </row>
    <row r="1648" spans="31:39">
      <c r="AE1648" s="24">
        <f t="shared" si="391"/>
        <v>41</v>
      </c>
      <c r="AF1648" s="24">
        <f t="shared" si="386"/>
        <v>3150</v>
      </c>
      <c r="AG1648" s="24" t="str">
        <f t="shared" si="392"/>
        <v>T3</v>
      </c>
      <c r="AH1648" s="24">
        <f t="shared" si="388"/>
        <v>60</v>
      </c>
      <c r="AI1648" s="24">
        <f t="shared" si="393"/>
        <v>55</v>
      </c>
      <c r="AJ1648" s="24">
        <f t="shared" si="387"/>
        <v>102</v>
      </c>
      <c r="AK1648" s="24">
        <f t="shared" si="389"/>
        <v>6425</v>
      </c>
      <c r="AL1648" s="24">
        <f t="shared" si="390"/>
        <v>1200000</v>
      </c>
      <c r="AM1648" s="24">
        <f t="shared" si="390"/>
        <v>315720</v>
      </c>
    </row>
    <row r="1649" spans="31:39">
      <c r="AE1649" s="24">
        <f t="shared" si="391"/>
        <v>41</v>
      </c>
      <c r="AF1649" s="24">
        <f t="shared" si="386"/>
        <v>3150</v>
      </c>
      <c r="AG1649" s="24" t="str">
        <f t="shared" si="392"/>
        <v>T3</v>
      </c>
      <c r="AH1649" s="24">
        <f t="shared" si="388"/>
        <v>60</v>
      </c>
      <c r="AI1649" s="24">
        <f t="shared" si="393"/>
        <v>56</v>
      </c>
      <c r="AJ1649" s="24">
        <f t="shared" si="387"/>
        <v>102</v>
      </c>
      <c r="AK1649" s="24">
        <f t="shared" si="389"/>
        <v>6640</v>
      </c>
      <c r="AL1649" s="24">
        <f t="shared" si="390"/>
        <v>1300000</v>
      </c>
      <c r="AM1649" s="24">
        <f t="shared" si="390"/>
        <v>343020</v>
      </c>
    </row>
    <row r="1650" spans="31:39">
      <c r="AE1650" s="24">
        <f t="shared" si="391"/>
        <v>41</v>
      </c>
      <c r="AF1650" s="24">
        <f t="shared" si="386"/>
        <v>3150</v>
      </c>
      <c r="AG1650" s="24" t="str">
        <f t="shared" si="392"/>
        <v>T3</v>
      </c>
      <c r="AH1650" s="24">
        <f t="shared" si="388"/>
        <v>60</v>
      </c>
      <c r="AI1650" s="24">
        <f t="shared" si="393"/>
        <v>57</v>
      </c>
      <c r="AJ1650" s="24">
        <f t="shared" si="387"/>
        <v>102</v>
      </c>
      <c r="AK1650" s="24">
        <f t="shared" si="389"/>
        <v>6855</v>
      </c>
      <c r="AL1650" s="24">
        <f t="shared" si="390"/>
        <v>1400000</v>
      </c>
      <c r="AM1650" s="24">
        <f t="shared" si="390"/>
        <v>370290</v>
      </c>
    </row>
    <row r="1651" spans="31:39">
      <c r="AE1651" s="24">
        <f t="shared" si="391"/>
        <v>41</v>
      </c>
      <c r="AF1651" s="24">
        <f t="shared" si="386"/>
        <v>3150</v>
      </c>
      <c r="AG1651" s="24" t="str">
        <f t="shared" si="392"/>
        <v>T3</v>
      </c>
      <c r="AH1651" s="24">
        <f t="shared" si="388"/>
        <v>60</v>
      </c>
      <c r="AI1651" s="24">
        <f t="shared" si="393"/>
        <v>58</v>
      </c>
      <c r="AJ1651" s="24">
        <f t="shared" si="387"/>
        <v>102</v>
      </c>
      <c r="AK1651" s="24">
        <f t="shared" si="389"/>
        <v>7070</v>
      </c>
      <c r="AL1651" s="24">
        <f t="shared" si="390"/>
        <v>1500000</v>
      </c>
      <c r="AM1651" s="24">
        <f t="shared" si="390"/>
        <v>397560</v>
      </c>
    </row>
    <row r="1652" spans="31:39">
      <c r="AE1652" s="24">
        <f t="shared" si="391"/>
        <v>41</v>
      </c>
      <c r="AF1652" s="24">
        <f t="shared" si="386"/>
        <v>3150</v>
      </c>
      <c r="AG1652" s="24" t="str">
        <f t="shared" si="392"/>
        <v>T3</v>
      </c>
      <c r="AH1652" s="24">
        <f t="shared" si="388"/>
        <v>60</v>
      </c>
      <c r="AI1652" s="24">
        <f t="shared" si="393"/>
        <v>59</v>
      </c>
      <c r="AJ1652" s="24">
        <f t="shared" si="387"/>
        <v>102</v>
      </c>
      <c r="AK1652" s="24">
        <f t="shared" si="389"/>
        <v>7285</v>
      </c>
      <c r="AL1652" s="24">
        <f t="shared" si="390"/>
        <v>1600000</v>
      </c>
      <c r="AM1652" s="24">
        <f t="shared" si="390"/>
        <v>424860</v>
      </c>
    </row>
    <row r="1653" spans="31:39">
      <c r="AE1653" s="24">
        <f t="shared" si="391"/>
        <v>41</v>
      </c>
      <c r="AF1653" s="24">
        <f t="shared" si="386"/>
        <v>3150</v>
      </c>
      <c r="AG1653" s="24" t="str">
        <f t="shared" si="392"/>
        <v>T3</v>
      </c>
      <c r="AH1653" s="24">
        <f t="shared" si="388"/>
        <v>60</v>
      </c>
      <c r="AI1653" s="24">
        <f t="shared" si="393"/>
        <v>60</v>
      </c>
      <c r="AJ1653" s="24">
        <f t="shared" si="387"/>
        <v>102</v>
      </c>
      <c r="AK1653" s="24">
        <f t="shared" si="389"/>
        <v>7500</v>
      </c>
      <c r="AL1653" s="24">
        <f t="shared" si="390"/>
        <v>1700000</v>
      </c>
      <c r="AM1653" s="24">
        <f t="shared" si="390"/>
        <v>452130</v>
      </c>
    </row>
    <row r="1654" spans="31:39">
      <c r="AE1654" s="24">
        <f t="shared" si="391"/>
        <v>42</v>
      </c>
      <c r="AF1654" s="24">
        <f t="shared" si="386"/>
        <v>3160</v>
      </c>
      <c r="AG1654" s="24" t="str">
        <f t="shared" si="392"/>
        <v>T3</v>
      </c>
      <c r="AH1654" s="24">
        <f t="shared" si="388"/>
        <v>60</v>
      </c>
      <c r="AI1654" s="24">
        <f t="shared" si="393"/>
        <v>1</v>
      </c>
      <c r="AJ1654" s="24">
        <f t="shared" si="387"/>
        <v>102</v>
      </c>
      <c r="AK1654" s="24">
        <f t="shared" si="389"/>
        <v>25</v>
      </c>
      <c r="AL1654" s="24">
        <f t="shared" si="390"/>
        <v>80</v>
      </c>
      <c r="AM1654" s="24">
        <f t="shared" si="390"/>
        <v>30</v>
      </c>
    </row>
    <row r="1655" spans="31:39">
      <c r="AE1655" s="24">
        <f t="shared" si="391"/>
        <v>42</v>
      </c>
      <c r="AF1655" s="24">
        <f t="shared" si="386"/>
        <v>3160</v>
      </c>
      <c r="AG1655" s="24" t="str">
        <f t="shared" si="392"/>
        <v>T3</v>
      </c>
      <c r="AH1655" s="24">
        <f t="shared" si="388"/>
        <v>60</v>
      </c>
      <c r="AI1655" s="24">
        <f t="shared" si="393"/>
        <v>2</v>
      </c>
      <c r="AJ1655" s="24">
        <f t="shared" si="387"/>
        <v>102</v>
      </c>
      <c r="AK1655" s="24">
        <f t="shared" si="389"/>
        <v>50</v>
      </c>
      <c r="AL1655" s="24">
        <f t="shared" si="390"/>
        <v>120</v>
      </c>
      <c r="AM1655" s="24">
        <f t="shared" si="390"/>
        <v>300</v>
      </c>
    </row>
    <row r="1656" spans="31:39">
      <c r="AE1656" s="24">
        <f t="shared" si="391"/>
        <v>42</v>
      </c>
      <c r="AF1656" s="24">
        <f t="shared" si="386"/>
        <v>3160</v>
      </c>
      <c r="AG1656" s="24" t="str">
        <f t="shared" si="392"/>
        <v>T3</v>
      </c>
      <c r="AH1656" s="24">
        <f t="shared" si="388"/>
        <v>60</v>
      </c>
      <c r="AI1656" s="24">
        <f t="shared" si="393"/>
        <v>3</v>
      </c>
      <c r="AJ1656" s="24">
        <f t="shared" si="387"/>
        <v>102</v>
      </c>
      <c r="AK1656" s="24">
        <f t="shared" si="389"/>
        <v>75</v>
      </c>
      <c r="AL1656" s="24">
        <f t="shared" si="390"/>
        <v>150</v>
      </c>
      <c r="AM1656" s="24">
        <f t="shared" si="390"/>
        <v>570</v>
      </c>
    </row>
    <row r="1657" spans="31:39">
      <c r="AE1657" s="24">
        <f t="shared" si="391"/>
        <v>42</v>
      </c>
      <c r="AF1657" s="24">
        <f t="shared" si="386"/>
        <v>3160</v>
      </c>
      <c r="AG1657" s="24" t="str">
        <f t="shared" si="392"/>
        <v>T3</v>
      </c>
      <c r="AH1657" s="24">
        <f t="shared" si="388"/>
        <v>60</v>
      </c>
      <c r="AI1657" s="24">
        <f t="shared" si="393"/>
        <v>4</v>
      </c>
      <c r="AJ1657" s="24">
        <f t="shared" si="387"/>
        <v>102</v>
      </c>
      <c r="AK1657" s="24">
        <f t="shared" si="389"/>
        <v>100</v>
      </c>
      <c r="AL1657" s="24">
        <f t="shared" si="390"/>
        <v>190</v>
      </c>
      <c r="AM1657" s="24">
        <f t="shared" si="390"/>
        <v>870</v>
      </c>
    </row>
    <row r="1658" spans="31:39">
      <c r="AE1658" s="24">
        <f t="shared" si="391"/>
        <v>42</v>
      </c>
      <c r="AF1658" s="24">
        <f t="shared" si="386"/>
        <v>3160</v>
      </c>
      <c r="AG1658" s="24" t="str">
        <f t="shared" si="392"/>
        <v>T3</v>
      </c>
      <c r="AH1658" s="24">
        <f t="shared" si="388"/>
        <v>60</v>
      </c>
      <c r="AI1658" s="24">
        <f t="shared" si="393"/>
        <v>5</v>
      </c>
      <c r="AJ1658" s="24">
        <f t="shared" si="387"/>
        <v>102</v>
      </c>
      <c r="AK1658" s="24">
        <f t="shared" si="389"/>
        <v>125</v>
      </c>
      <c r="AL1658" s="24">
        <f t="shared" si="390"/>
        <v>230</v>
      </c>
      <c r="AM1658" s="24">
        <f t="shared" si="390"/>
        <v>1140</v>
      </c>
    </row>
    <row r="1659" spans="31:39">
      <c r="AE1659" s="24">
        <f t="shared" si="391"/>
        <v>42</v>
      </c>
      <c r="AF1659" s="24">
        <f t="shared" si="386"/>
        <v>3160</v>
      </c>
      <c r="AG1659" s="24" t="str">
        <f t="shared" si="392"/>
        <v>T3</v>
      </c>
      <c r="AH1659" s="24">
        <f t="shared" si="388"/>
        <v>60</v>
      </c>
      <c r="AI1659" s="24">
        <f t="shared" si="393"/>
        <v>6</v>
      </c>
      <c r="AJ1659" s="24">
        <f t="shared" si="387"/>
        <v>102</v>
      </c>
      <c r="AK1659" s="24">
        <f t="shared" si="389"/>
        <v>170</v>
      </c>
      <c r="AL1659" s="24">
        <f t="shared" si="390"/>
        <v>350</v>
      </c>
      <c r="AM1659" s="24">
        <f t="shared" si="390"/>
        <v>960</v>
      </c>
    </row>
    <row r="1660" spans="31:39">
      <c r="AE1660" s="24">
        <f t="shared" si="391"/>
        <v>42</v>
      </c>
      <c r="AF1660" s="24">
        <f t="shared" si="386"/>
        <v>3160</v>
      </c>
      <c r="AG1660" s="24" t="str">
        <f t="shared" si="392"/>
        <v>T3</v>
      </c>
      <c r="AH1660" s="24">
        <f t="shared" si="388"/>
        <v>60</v>
      </c>
      <c r="AI1660" s="24">
        <f t="shared" si="393"/>
        <v>7</v>
      </c>
      <c r="AJ1660" s="24">
        <f t="shared" si="387"/>
        <v>102</v>
      </c>
      <c r="AK1660" s="24">
        <f t="shared" si="389"/>
        <v>215</v>
      </c>
      <c r="AL1660" s="24">
        <f t="shared" si="390"/>
        <v>550</v>
      </c>
      <c r="AM1660" s="24">
        <f t="shared" si="390"/>
        <v>1470</v>
      </c>
    </row>
    <row r="1661" spans="31:39">
      <c r="AE1661" s="24">
        <f t="shared" si="391"/>
        <v>42</v>
      </c>
      <c r="AF1661" s="24">
        <f t="shared" si="386"/>
        <v>3160</v>
      </c>
      <c r="AG1661" s="24" t="str">
        <f t="shared" si="392"/>
        <v>T3</v>
      </c>
      <c r="AH1661" s="24">
        <f t="shared" si="388"/>
        <v>60</v>
      </c>
      <c r="AI1661" s="24">
        <f t="shared" si="393"/>
        <v>8</v>
      </c>
      <c r="AJ1661" s="24">
        <f t="shared" si="387"/>
        <v>102</v>
      </c>
      <c r="AK1661" s="24">
        <f t="shared" si="389"/>
        <v>260</v>
      </c>
      <c r="AL1661" s="24">
        <f t="shared" si="390"/>
        <v>700</v>
      </c>
      <c r="AM1661" s="24">
        <f t="shared" si="390"/>
        <v>1950</v>
      </c>
    </row>
    <row r="1662" spans="31:39">
      <c r="AE1662" s="24">
        <f t="shared" si="391"/>
        <v>42</v>
      </c>
      <c r="AF1662" s="24">
        <f t="shared" si="386"/>
        <v>3160</v>
      </c>
      <c r="AG1662" s="24" t="str">
        <f t="shared" si="392"/>
        <v>T3</v>
      </c>
      <c r="AH1662" s="24">
        <f t="shared" si="388"/>
        <v>60</v>
      </c>
      <c r="AI1662" s="24">
        <f t="shared" si="393"/>
        <v>9</v>
      </c>
      <c r="AJ1662" s="24">
        <f t="shared" si="387"/>
        <v>102</v>
      </c>
      <c r="AK1662" s="24">
        <f t="shared" si="389"/>
        <v>305</v>
      </c>
      <c r="AL1662" s="24">
        <f t="shared" si="390"/>
        <v>900</v>
      </c>
      <c r="AM1662" s="24">
        <f t="shared" si="390"/>
        <v>2430</v>
      </c>
    </row>
    <row r="1663" spans="31:39">
      <c r="AE1663" s="24">
        <f t="shared" si="391"/>
        <v>42</v>
      </c>
      <c r="AF1663" s="24">
        <f t="shared" si="386"/>
        <v>3160</v>
      </c>
      <c r="AG1663" s="24" t="str">
        <f t="shared" si="392"/>
        <v>T3</v>
      </c>
      <c r="AH1663" s="24">
        <f t="shared" si="388"/>
        <v>60</v>
      </c>
      <c r="AI1663" s="24">
        <f t="shared" si="393"/>
        <v>10</v>
      </c>
      <c r="AJ1663" s="24">
        <f t="shared" si="387"/>
        <v>102</v>
      </c>
      <c r="AK1663" s="24">
        <f t="shared" si="389"/>
        <v>350</v>
      </c>
      <c r="AL1663" s="24">
        <f t="shared" si="390"/>
        <v>1100</v>
      </c>
      <c r="AM1663" s="24">
        <f t="shared" si="390"/>
        <v>2910</v>
      </c>
    </row>
    <row r="1664" spans="31:39">
      <c r="AE1664" s="24">
        <f t="shared" si="391"/>
        <v>42</v>
      </c>
      <c r="AF1664" s="24">
        <f t="shared" si="386"/>
        <v>3160</v>
      </c>
      <c r="AG1664" s="24" t="str">
        <f t="shared" si="392"/>
        <v>T3</v>
      </c>
      <c r="AH1664" s="24">
        <f t="shared" si="388"/>
        <v>60</v>
      </c>
      <c r="AI1664" s="24">
        <f t="shared" si="393"/>
        <v>11</v>
      </c>
      <c r="AJ1664" s="24">
        <f t="shared" si="387"/>
        <v>102</v>
      </c>
      <c r="AK1664" s="24">
        <f t="shared" si="389"/>
        <v>415</v>
      </c>
      <c r="AL1664" s="24">
        <f t="shared" si="390"/>
        <v>200</v>
      </c>
      <c r="AM1664" s="24">
        <f t="shared" si="390"/>
        <v>390</v>
      </c>
    </row>
    <row r="1665" spans="31:39">
      <c r="AE1665" s="24">
        <f t="shared" si="391"/>
        <v>42</v>
      </c>
      <c r="AF1665" s="24">
        <f t="shared" si="386"/>
        <v>3160</v>
      </c>
      <c r="AG1665" s="24" t="str">
        <f t="shared" si="392"/>
        <v>T3</v>
      </c>
      <c r="AH1665" s="24">
        <f t="shared" si="388"/>
        <v>60</v>
      </c>
      <c r="AI1665" s="24">
        <f t="shared" si="393"/>
        <v>12</v>
      </c>
      <c r="AJ1665" s="24">
        <f t="shared" si="387"/>
        <v>102</v>
      </c>
      <c r="AK1665" s="24">
        <f t="shared" si="389"/>
        <v>480</v>
      </c>
      <c r="AL1665" s="24">
        <f t="shared" si="390"/>
        <v>650</v>
      </c>
      <c r="AM1665" s="24">
        <f t="shared" si="390"/>
        <v>1170</v>
      </c>
    </row>
    <row r="1666" spans="31:39">
      <c r="AE1666" s="24">
        <f t="shared" si="391"/>
        <v>42</v>
      </c>
      <c r="AF1666" s="24">
        <f t="shared" si="386"/>
        <v>3160</v>
      </c>
      <c r="AG1666" s="24" t="str">
        <f t="shared" si="392"/>
        <v>T3</v>
      </c>
      <c r="AH1666" s="24">
        <f t="shared" si="388"/>
        <v>60</v>
      </c>
      <c r="AI1666" s="24">
        <f t="shared" si="393"/>
        <v>13</v>
      </c>
      <c r="AJ1666" s="24">
        <f t="shared" si="387"/>
        <v>102</v>
      </c>
      <c r="AK1666" s="24">
        <f t="shared" si="389"/>
        <v>545</v>
      </c>
      <c r="AL1666" s="24">
        <f t="shared" si="390"/>
        <v>1100</v>
      </c>
      <c r="AM1666" s="24">
        <f t="shared" si="390"/>
        <v>1980</v>
      </c>
    </row>
    <row r="1667" spans="31:39">
      <c r="AE1667" s="24">
        <f t="shared" si="391"/>
        <v>42</v>
      </c>
      <c r="AF1667" s="24">
        <f t="shared" si="386"/>
        <v>3160</v>
      </c>
      <c r="AG1667" s="24" t="str">
        <f t="shared" si="392"/>
        <v>T3</v>
      </c>
      <c r="AH1667" s="24">
        <f t="shared" si="388"/>
        <v>60</v>
      </c>
      <c r="AI1667" s="24">
        <f t="shared" si="393"/>
        <v>14</v>
      </c>
      <c r="AJ1667" s="24">
        <f t="shared" si="387"/>
        <v>102</v>
      </c>
      <c r="AK1667" s="24">
        <f t="shared" si="389"/>
        <v>610</v>
      </c>
      <c r="AL1667" s="24">
        <f t="shared" si="390"/>
        <v>1550</v>
      </c>
      <c r="AM1667" s="24">
        <f t="shared" si="390"/>
        <v>2760</v>
      </c>
    </row>
    <row r="1668" spans="31:39">
      <c r="AE1668" s="24">
        <f t="shared" si="391"/>
        <v>42</v>
      </c>
      <c r="AF1668" s="24">
        <f t="shared" ref="AF1668:AF1731" si="394">VLOOKUP(AE1668,$Z$3:$AC$57,MATCH(AF$3,$Z$3:$AC$3,0),FALSE)</f>
        <v>3160</v>
      </c>
      <c r="AG1668" s="24" t="str">
        <f t="shared" si="392"/>
        <v>T3</v>
      </c>
      <c r="AH1668" s="24">
        <f t="shared" si="388"/>
        <v>60</v>
      </c>
      <c r="AI1668" s="24">
        <f t="shared" si="393"/>
        <v>15</v>
      </c>
      <c r="AJ1668" s="24">
        <f t="shared" ref="AJ1668:AJ1731" si="395">VLOOKUP(AE1668,$Z$3:$AC$57,MATCH(AJ$3,$Z$3:$AC$3,0),FALSE)</f>
        <v>102</v>
      </c>
      <c r="AK1668" s="24">
        <f t="shared" si="389"/>
        <v>675</v>
      </c>
      <c r="AL1668" s="24">
        <f t="shared" si="390"/>
        <v>1950</v>
      </c>
      <c r="AM1668" s="24">
        <f t="shared" si="390"/>
        <v>3540</v>
      </c>
    </row>
    <row r="1669" spans="31:39">
      <c r="AE1669" s="24">
        <f t="shared" si="391"/>
        <v>42</v>
      </c>
      <c r="AF1669" s="24">
        <f t="shared" si="394"/>
        <v>3160</v>
      </c>
      <c r="AG1669" s="24" t="str">
        <f t="shared" si="392"/>
        <v>T3</v>
      </c>
      <c r="AH1669" s="24">
        <f t="shared" ref="AH1669:AH1732" si="396">VLOOKUP(VLOOKUP(AG1669,$B$3:$D$6,3,FALSE),$F$3:$G$9,2,FALSE)</f>
        <v>60</v>
      </c>
      <c r="AI1669" s="24">
        <f t="shared" si="393"/>
        <v>16</v>
      </c>
      <c r="AJ1669" s="24">
        <f t="shared" si="395"/>
        <v>102</v>
      </c>
      <c r="AK1669" s="24">
        <f t="shared" ref="AK1669:AK1732" si="397">VLOOKUP(AI1669,$T$3:$X$63,MATCH("累计属性",$T$3:$X$3,0),FALSE)</f>
        <v>740</v>
      </c>
      <c r="AL1669" s="24">
        <f t="shared" ref="AL1669:AM1732" si="398">VLOOKUP($AI1669,$T$3:$X$63,MATCH(AL$3,$T$3:$X$3,0),FALSE)</f>
        <v>2400</v>
      </c>
      <c r="AM1669" s="24">
        <f t="shared" si="398"/>
        <v>4350</v>
      </c>
    </row>
    <row r="1670" spans="31:39">
      <c r="AE1670" s="24">
        <f t="shared" ref="AE1670:AE1733" si="399">IF(AH1669=AI1669,AE1669+1,AE1669)</f>
        <v>42</v>
      </c>
      <c r="AF1670" s="24">
        <f t="shared" si="394"/>
        <v>3160</v>
      </c>
      <c r="AG1670" s="24" t="str">
        <f t="shared" ref="AG1670:AG1733" si="400">"T"&amp;LEFT(AF1670,1)</f>
        <v>T3</v>
      </c>
      <c r="AH1670" s="24">
        <f t="shared" si="396"/>
        <v>60</v>
      </c>
      <c r="AI1670" s="24">
        <f t="shared" ref="AI1670:AI1733" si="401">IF(AH1669=AI1669,1,AI1669+1)</f>
        <v>17</v>
      </c>
      <c r="AJ1670" s="24">
        <f t="shared" si="395"/>
        <v>102</v>
      </c>
      <c r="AK1670" s="24">
        <f t="shared" si="397"/>
        <v>805</v>
      </c>
      <c r="AL1670" s="24">
        <f t="shared" si="398"/>
        <v>2850</v>
      </c>
      <c r="AM1670" s="24">
        <f t="shared" si="398"/>
        <v>5130</v>
      </c>
    </row>
    <row r="1671" spans="31:39">
      <c r="AE1671" s="24">
        <f t="shared" si="399"/>
        <v>42</v>
      </c>
      <c r="AF1671" s="24">
        <f t="shared" si="394"/>
        <v>3160</v>
      </c>
      <c r="AG1671" s="24" t="str">
        <f t="shared" si="400"/>
        <v>T3</v>
      </c>
      <c r="AH1671" s="24">
        <f t="shared" si="396"/>
        <v>60</v>
      </c>
      <c r="AI1671" s="24">
        <f t="shared" si="401"/>
        <v>18</v>
      </c>
      <c r="AJ1671" s="24">
        <f t="shared" si="395"/>
        <v>102</v>
      </c>
      <c r="AK1671" s="24">
        <f t="shared" si="397"/>
        <v>870</v>
      </c>
      <c r="AL1671" s="24">
        <f t="shared" si="398"/>
        <v>3300</v>
      </c>
      <c r="AM1671" s="24">
        <f t="shared" si="398"/>
        <v>5910</v>
      </c>
    </row>
    <row r="1672" spans="31:39">
      <c r="AE1672" s="24">
        <f t="shared" si="399"/>
        <v>42</v>
      </c>
      <c r="AF1672" s="24">
        <f t="shared" si="394"/>
        <v>3160</v>
      </c>
      <c r="AG1672" s="24" t="str">
        <f t="shared" si="400"/>
        <v>T3</v>
      </c>
      <c r="AH1672" s="24">
        <f t="shared" si="396"/>
        <v>60</v>
      </c>
      <c r="AI1672" s="24">
        <f t="shared" si="401"/>
        <v>19</v>
      </c>
      <c r="AJ1672" s="24">
        <f t="shared" si="395"/>
        <v>102</v>
      </c>
      <c r="AK1672" s="24">
        <f t="shared" si="397"/>
        <v>935</v>
      </c>
      <c r="AL1672" s="24">
        <f t="shared" si="398"/>
        <v>3700</v>
      </c>
      <c r="AM1672" s="24">
        <f t="shared" si="398"/>
        <v>6720</v>
      </c>
    </row>
    <row r="1673" spans="31:39">
      <c r="AE1673" s="24">
        <f t="shared" si="399"/>
        <v>42</v>
      </c>
      <c r="AF1673" s="24">
        <f t="shared" si="394"/>
        <v>3160</v>
      </c>
      <c r="AG1673" s="24" t="str">
        <f t="shared" si="400"/>
        <v>T3</v>
      </c>
      <c r="AH1673" s="24">
        <f t="shared" si="396"/>
        <v>60</v>
      </c>
      <c r="AI1673" s="24">
        <f t="shared" si="401"/>
        <v>20</v>
      </c>
      <c r="AJ1673" s="24">
        <f t="shared" si="395"/>
        <v>102</v>
      </c>
      <c r="AK1673" s="24">
        <f t="shared" si="397"/>
        <v>1000</v>
      </c>
      <c r="AL1673" s="24">
        <f t="shared" si="398"/>
        <v>4200</v>
      </c>
      <c r="AM1673" s="24">
        <f t="shared" si="398"/>
        <v>7500</v>
      </c>
    </row>
    <row r="1674" spans="31:39">
      <c r="AE1674" s="24">
        <f t="shared" si="399"/>
        <v>42</v>
      </c>
      <c r="AF1674" s="24">
        <f t="shared" si="394"/>
        <v>3160</v>
      </c>
      <c r="AG1674" s="24" t="str">
        <f t="shared" si="400"/>
        <v>T3</v>
      </c>
      <c r="AH1674" s="24">
        <f t="shared" si="396"/>
        <v>60</v>
      </c>
      <c r="AI1674" s="24">
        <f t="shared" si="401"/>
        <v>21</v>
      </c>
      <c r="AJ1674" s="24">
        <f t="shared" si="395"/>
        <v>102</v>
      </c>
      <c r="AK1674" s="24">
        <f t="shared" si="397"/>
        <v>1110</v>
      </c>
      <c r="AL1674" s="24">
        <f t="shared" si="398"/>
        <v>1600</v>
      </c>
      <c r="AM1674" s="24">
        <f t="shared" si="398"/>
        <v>1800</v>
      </c>
    </row>
    <row r="1675" spans="31:39">
      <c r="AE1675" s="24">
        <f t="shared" si="399"/>
        <v>42</v>
      </c>
      <c r="AF1675" s="24">
        <f t="shared" si="394"/>
        <v>3160</v>
      </c>
      <c r="AG1675" s="24" t="str">
        <f t="shared" si="400"/>
        <v>T3</v>
      </c>
      <c r="AH1675" s="24">
        <f t="shared" si="396"/>
        <v>60</v>
      </c>
      <c r="AI1675" s="24">
        <f t="shared" si="401"/>
        <v>22</v>
      </c>
      <c r="AJ1675" s="24">
        <f t="shared" si="395"/>
        <v>102</v>
      </c>
      <c r="AK1675" s="24">
        <f t="shared" si="397"/>
        <v>1220</v>
      </c>
      <c r="AL1675" s="24">
        <f t="shared" si="398"/>
        <v>4900</v>
      </c>
      <c r="AM1675" s="24">
        <f t="shared" si="398"/>
        <v>5430</v>
      </c>
    </row>
    <row r="1676" spans="31:39">
      <c r="AE1676" s="24">
        <f t="shared" si="399"/>
        <v>42</v>
      </c>
      <c r="AF1676" s="24">
        <f t="shared" si="394"/>
        <v>3160</v>
      </c>
      <c r="AG1676" s="24" t="str">
        <f t="shared" si="400"/>
        <v>T3</v>
      </c>
      <c r="AH1676" s="24">
        <f t="shared" si="396"/>
        <v>60</v>
      </c>
      <c r="AI1676" s="24">
        <f t="shared" si="401"/>
        <v>23</v>
      </c>
      <c r="AJ1676" s="24">
        <f t="shared" si="395"/>
        <v>102</v>
      </c>
      <c r="AK1676" s="24">
        <f t="shared" si="397"/>
        <v>1330</v>
      </c>
      <c r="AL1676" s="24">
        <f t="shared" si="398"/>
        <v>8000</v>
      </c>
      <c r="AM1676" s="24">
        <f t="shared" si="398"/>
        <v>9060</v>
      </c>
    </row>
    <row r="1677" spans="31:39">
      <c r="AE1677" s="24">
        <f t="shared" si="399"/>
        <v>42</v>
      </c>
      <c r="AF1677" s="24">
        <f t="shared" si="394"/>
        <v>3160</v>
      </c>
      <c r="AG1677" s="24" t="str">
        <f t="shared" si="400"/>
        <v>T3</v>
      </c>
      <c r="AH1677" s="24">
        <f t="shared" si="396"/>
        <v>60</v>
      </c>
      <c r="AI1677" s="24">
        <f t="shared" si="401"/>
        <v>24</v>
      </c>
      <c r="AJ1677" s="24">
        <f t="shared" si="395"/>
        <v>102</v>
      </c>
      <c r="AK1677" s="24">
        <f t="shared" si="397"/>
        <v>1440</v>
      </c>
      <c r="AL1677" s="24">
        <f t="shared" si="398"/>
        <v>11400</v>
      </c>
      <c r="AM1677" s="24">
        <f t="shared" si="398"/>
        <v>12660</v>
      </c>
    </row>
    <row r="1678" spans="31:39">
      <c r="AE1678" s="24">
        <f t="shared" si="399"/>
        <v>42</v>
      </c>
      <c r="AF1678" s="24">
        <f t="shared" si="394"/>
        <v>3160</v>
      </c>
      <c r="AG1678" s="24" t="str">
        <f t="shared" si="400"/>
        <v>T3</v>
      </c>
      <c r="AH1678" s="24">
        <f t="shared" si="396"/>
        <v>60</v>
      </c>
      <c r="AI1678" s="24">
        <f t="shared" si="401"/>
        <v>25</v>
      </c>
      <c r="AJ1678" s="24">
        <f t="shared" si="395"/>
        <v>102</v>
      </c>
      <c r="AK1678" s="24">
        <f t="shared" si="397"/>
        <v>1550</v>
      </c>
      <c r="AL1678" s="24">
        <f t="shared" si="398"/>
        <v>14600</v>
      </c>
      <c r="AM1678" s="24">
        <f t="shared" si="398"/>
        <v>16290</v>
      </c>
    </row>
    <row r="1679" spans="31:39">
      <c r="AE1679" s="24">
        <f t="shared" si="399"/>
        <v>42</v>
      </c>
      <c r="AF1679" s="24">
        <f t="shared" si="394"/>
        <v>3160</v>
      </c>
      <c r="AG1679" s="24" t="str">
        <f t="shared" si="400"/>
        <v>T3</v>
      </c>
      <c r="AH1679" s="24">
        <f t="shared" si="396"/>
        <v>60</v>
      </c>
      <c r="AI1679" s="24">
        <f t="shared" si="401"/>
        <v>26</v>
      </c>
      <c r="AJ1679" s="24">
        <f t="shared" si="395"/>
        <v>102</v>
      </c>
      <c r="AK1679" s="24">
        <f t="shared" si="397"/>
        <v>1660</v>
      </c>
      <c r="AL1679" s="24">
        <f t="shared" si="398"/>
        <v>17800</v>
      </c>
      <c r="AM1679" s="24">
        <f t="shared" si="398"/>
        <v>19920</v>
      </c>
    </row>
    <row r="1680" spans="31:39">
      <c r="AE1680" s="24">
        <f t="shared" si="399"/>
        <v>42</v>
      </c>
      <c r="AF1680" s="24">
        <f t="shared" si="394"/>
        <v>3160</v>
      </c>
      <c r="AG1680" s="24" t="str">
        <f t="shared" si="400"/>
        <v>T3</v>
      </c>
      <c r="AH1680" s="24">
        <f t="shared" si="396"/>
        <v>60</v>
      </c>
      <c r="AI1680" s="24">
        <f t="shared" si="401"/>
        <v>27</v>
      </c>
      <c r="AJ1680" s="24">
        <f t="shared" si="395"/>
        <v>102</v>
      </c>
      <c r="AK1680" s="24">
        <f t="shared" si="397"/>
        <v>1770</v>
      </c>
      <c r="AL1680" s="24">
        <f t="shared" si="398"/>
        <v>21000</v>
      </c>
      <c r="AM1680" s="24">
        <f t="shared" si="398"/>
        <v>23520</v>
      </c>
    </row>
    <row r="1681" spans="31:39">
      <c r="AE1681" s="24">
        <f t="shared" si="399"/>
        <v>42</v>
      </c>
      <c r="AF1681" s="24">
        <f t="shared" si="394"/>
        <v>3160</v>
      </c>
      <c r="AG1681" s="24" t="str">
        <f t="shared" si="400"/>
        <v>T3</v>
      </c>
      <c r="AH1681" s="24">
        <f t="shared" si="396"/>
        <v>60</v>
      </c>
      <c r="AI1681" s="24">
        <f t="shared" si="401"/>
        <v>28</v>
      </c>
      <c r="AJ1681" s="24">
        <f t="shared" si="395"/>
        <v>102</v>
      </c>
      <c r="AK1681" s="24">
        <f t="shared" si="397"/>
        <v>1880</v>
      </c>
      <c r="AL1681" s="24">
        <f t="shared" si="398"/>
        <v>24500</v>
      </c>
      <c r="AM1681" s="24">
        <f t="shared" si="398"/>
        <v>27150</v>
      </c>
    </row>
    <row r="1682" spans="31:39">
      <c r="AE1682" s="24">
        <f t="shared" si="399"/>
        <v>42</v>
      </c>
      <c r="AF1682" s="24">
        <f t="shared" si="394"/>
        <v>3160</v>
      </c>
      <c r="AG1682" s="24" t="str">
        <f t="shared" si="400"/>
        <v>T3</v>
      </c>
      <c r="AH1682" s="24">
        <f t="shared" si="396"/>
        <v>60</v>
      </c>
      <c r="AI1682" s="24">
        <f t="shared" si="401"/>
        <v>29</v>
      </c>
      <c r="AJ1682" s="24">
        <f t="shared" si="395"/>
        <v>102</v>
      </c>
      <c r="AK1682" s="24">
        <f t="shared" si="397"/>
        <v>1990</v>
      </c>
      <c r="AL1682" s="24">
        <f t="shared" si="398"/>
        <v>27500</v>
      </c>
      <c r="AM1682" s="24">
        <f t="shared" si="398"/>
        <v>30750</v>
      </c>
    </row>
    <row r="1683" spans="31:39">
      <c r="AE1683" s="24">
        <f t="shared" si="399"/>
        <v>42</v>
      </c>
      <c r="AF1683" s="24">
        <f t="shared" si="394"/>
        <v>3160</v>
      </c>
      <c r="AG1683" s="24" t="str">
        <f t="shared" si="400"/>
        <v>T3</v>
      </c>
      <c r="AH1683" s="24">
        <f t="shared" si="396"/>
        <v>60</v>
      </c>
      <c r="AI1683" s="24">
        <f t="shared" si="401"/>
        <v>30</v>
      </c>
      <c r="AJ1683" s="24">
        <f t="shared" si="395"/>
        <v>102</v>
      </c>
      <c r="AK1683" s="24">
        <f t="shared" si="397"/>
        <v>2100</v>
      </c>
      <c r="AL1683" s="24">
        <f t="shared" si="398"/>
        <v>31000</v>
      </c>
      <c r="AM1683" s="24">
        <f t="shared" si="398"/>
        <v>34380</v>
      </c>
    </row>
    <row r="1684" spans="31:39">
      <c r="AE1684" s="24">
        <f t="shared" si="399"/>
        <v>42</v>
      </c>
      <c r="AF1684" s="24">
        <f t="shared" si="394"/>
        <v>3160</v>
      </c>
      <c r="AG1684" s="24" t="str">
        <f t="shared" si="400"/>
        <v>T3</v>
      </c>
      <c r="AH1684" s="24">
        <f t="shared" si="396"/>
        <v>60</v>
      </c>
      <c r="AI1684" s="24">
        <f t="shared" si="401"/>
        <v>31</v>
      </c>
      <c r="AJ1684" s="24">
        <f t="shared" si="395"/>
        <v>102</v>
      </c>
      <c r="AK1684" s="24">
        <f t="shared" si="397"/>
        <v>2245</v>
      </c>
      <c r="AL1684" s="24">
        <f t="shared" si="398"/>
        <v>25500</v>
      </c>
      <c r="AM1684" s="24">
        <f t="shared" si="398"/>
        <v>15780</v>
      </c>
    </row>
    <row r="1685" spans="31:39">
      <c r="AE1685" s="24">
        <f t="shared" si="399"/>
        <v>42</v>
      </c>
      <c r="AF1685" s="24">
        <f t="shared" si="394"/>
        <v>3160</v>
      </c>
      <c r="AG1685" s="24" t="str">
        <f t="shared" si="400"/>
        <v>T3</v>
      </c>
      <c r="AH1685" s="24">
        <f t="shared" si="396"/>
        <v>60</v>
      </c>
      <c r="AI1685" s="24">
        <f t="shared" si="401"/>
        <v>32</v>
      </c>
      <c r="AJ1685" s="24">
        <f t="shared" si="395"/>
        <v>102</v>
      </c>
      <c r="AK1685" s="24">
        <f t="shared" si="397"/>
        <v>2390</v>
      </c>
      <c r="AL1685" s="24">
        <f t="shared" si="398"/>
        <v>35000</v>
      </c>
      <c r="AM1685" s="24">
        <f t="shared" si="398"/>
        <v>21930</v>
      </c>
    </row>
    <row r="1686" spans="31:39">
      <c r="AE1686" s="24">
        <f t="shared" si="399"/>
        <v>42</v>
      </c>
      <c r="AF1686" s="24">
        <f t="shared" si="394"/>
        <v>3160</v>
      </c>
      <c r="AG1686" s="24" t="str">
        <f t="shared" si="400"/>
        <v>T3</v>
      </c>
      <c r="AH1686" s="24">
        <f t="shared" si="396"/>
        <v>60</v>
      </c>
      <c r="AI1686" s="24">
        <f t="shared" si="401"/>
        <v>33</v>
      </c>
      <c r="AJ1686" s="24">
        <f t="shared" si="395"/>
        <v>102</v>
      </c>
      <c r="AK1686" s="24">
        <f t="shared" si="397"/>
        <v>2535</v>
      </c>
      <c r="AL1686" s="24">
        <f t="shared" si="398"/>
        <v>45000</v>
      </c>
      <c r="AM1686" s="24">
        <f t="shared" si="398"/>
        <v>28050</v>
      </c>
    </row>
    <row r="1687" spans="31:39">
      <c r="AE1687" s="24">
        <f t="shared" si="399"/>
        <v>42</v>
      </c>
      <c r="AF1687" s="24">
        <f t="shared" si="394"/>
        <v>3160</v>
      </c>
      <c r="AG1687" s="24" t="str">
        <f t="shared" si="400"/>
        <v>T3</v>
      </c>
      <c r="AH1687" s="24">
        <f t="shared" si="396"/>
        <v>60</v>
      </c>
      <c r="AI1687" s="24">
        <f t="shared" si="401"/>
        <v>34</v>
      </c>
      <c r="AJ1687" s="24">
        <f t="shared" si="395"/>
        <v>102</v>
      </c>
      <c r="AK1687" s="24">
        <f t="shared" si="397"/>
        <v>2680</v>
      </c>
      <c r="AL1687" s="24">
        <f t="shared" si="398"/>
        <v>55000</v>
      </c>
      <c r="AM1687" s="24">
        <f t="shared" si="398"/>
        <v>34200</v>
      </c>
    </row>
    <row r="1688" spans="31:39">
      <c r="AE1688" s="24">
        <f t="shared" si="399"/>
        <v>42</v>
      </c>
      <c r="AF1688" s="24">
        <f t="shared" si="394"/>
        <v>3160</v>
      </c>
      <c r="AG1688" s="24" t="str">
        <f t="shared" si="400"/>
        <v>T3</v>
      </c>
      <c r="AH1688" s="24">
        <f t="shared" si="396"/>
        <v>60</v>
      </c>
      <c r="AI1688" s="24">
        <f t="shared" si="401"/>
        <v>35</v>
      </c>
      <c r="AJ1688" s="24">
        <f t="shared" si="395"/>
        <v>102</v>
      </c>
      <c r="AK1688" s="24">
        <f t="shared" si="397"/>
        <v>2825</v>
      </c>
      <c r="AL1688" s="24">
        <f t="shared" si="398"/>
        <v>64000</v>
      </c>
      <c r="AM1688" s="24">
        <f t="shared" si="398"/>
        <v>40350</v>
      </c>
    </row>
    <row r="1689" spans="31:39">
      <c r="AE1689" s="24">
        <f t="shared" si="399"/>
        <v>42</v>
      </c>
      <c r="AF1689" s="24">
        <f t="shared" si="394"/>
        <v>3160</v>
      </c>
      <c r="AG1689" s="24" t="str">
        <f t="shared" si="400"/>
        <v>T3</v>
      </c>
      <c r="AH1689" s="24">
        <f t="shared" si="396"/>
        <v>60</v>
      </c>
      <c r="AI1689" s="24">
        <f t="shared" si="401"/>
        <v>36</v>
      </c>
      <c r="AJ1689" s="24">
        <f t="shared" si="395"/>
        <v>102</v>
      </c>
      <c r="AK1689" s="24">
        <f t="shared" si="397"/>
        <v>2970</v>
      </c>
      <c r="AL1689" s="24">
        <f t="shared" si="398"/>
        <v>74000</v>
      </c>
      <c r="AM1689" s="24">
        <f t="shared" si="398"/>
        <v>46470</v>
      </c>
    </row>
    <row r="1690" spans="31:39">
      <c r="AE1690" s="24">
        <f t="shared" si="399"/>
        <v>42</v>
      </c>
      <c r="AF1690" s="24">
        <f t="shared" si="394"/>
        <v>3160</v>
      </c>
      <c r="AG1690" s="24" t="str">
        <f t="shared" si="400"/>
        <v>T3</v>
      </c>
      <c r="AH1690" s="24">
        <f t="shared" si="396"/>
        <v>60</v>
      </c>
      <c r="AI1690" s="24">
        <f t="shared" si="401"/>
        <v>37</v>
      </c>
      <c r="AJ1690" s="24">
        <f t="shared" si="395"/>
        <v>102</v>
      </c>
      <c r="AK1690" s="24">
        <f t="shared" si="397"/>
        <v>3115</v>
      </c>
      <c r="AL1690" s="24">
        <f t="shared" si="398"/>
        <v>84000</v>
      </c>
      <c r="AM1690" s="24">
        <f t="shared" si="398"/>
        <v>52620</v>
      </c>
    </row>
    <row r="1691" spans="31:39">
      <c r="AE1691" s="24">
        <f t="shared" si="399"/>
        <v>42</v>
      </c>
      <c r="AF1691" s="24">
        <f t="shared" si="394"/>
        <v>3160</v>
      </c>
      <c r="AG1691" s="24" t="str">
        <f t="shared" si="400"/>
        <v>T3</v>
      </c>
      <c r="AH1691" s="24">
        <f t="shared" si="396"/>
        <v>60</v>
      </c>
      <c r="AI1691" s="24">
        <f t="shared" si="401"/>
        <v>38</v>
      </c>
      <c r="AJ1691" s="24">
        <f t="shared" si="395"/>
        <v>102</v>
      </c>
      <c r="AK1691" s="24">
        <f t="shared" si="397"/>
        <v>3260</v>
      </c>
      <c r="AL1691" s="24">
        <f t="shared" si="398"/>
        <v>94000</v>
      </c>
      <c r="AM1691" s="24">
        <f t="shared" si="398"/>
        <v>58770</v>
      </c>
    </row>
    <row r="1692" spans="31:39">
      <c r="AE1692" s="24">
        <f t="shared" si="399"/>
        <v>42</v>
      </c>
      <c r="AF1692" s="24">
        <f t="shared" si="394"/>
        <v>3160</v>
      </c>
      <c r="AG1692" s="24" t="str">
        <f t="shared" si="400"/>
        <v>T3</v>
      </c>
      <c r="AH1692" s="24">
        <f t="shared" si="396"/>
        <v>60</v>
      </c>
      <c r="AI1692" s="24">
        <f t="shared" si="401"/>
        <v>39</v>
      </c>
      <c r="AJ1692" s="24">
        <f t="shared" si="395"/>
        <v>102</v>
      </c>
      <c r="AK1692" s="24">
        <f t="shared" si="397"/>
        <v>3405</v>
      </c>
      <c r="AL1692" s="24">
        <f t="shared" si="398"/>
        <v>104000</v>
      </c>
      <c r="AM1692" s="24">
        <f t="shared" si="398"/>
        <v>64890</v>
      </c>
    </row>
    <row r="1693" spans="31:39">
      <c r="AE1693" s="24">
        <f t="shared" si="399"/>
        <v>42</v>
      </c>
      <c r="AF1693" s="24">
        <f t="shared" si="394"/>
        <v>3160</v>
      </c>
      <c r="AG1693" s="24" t="str">
        <f t="shared" si="400"/>
        <v>T3</v>
      </c>
      <c r="AH1693" s="24">
        <f t="shared" si="396"/>
        <v>60</v>
      </c>
      <c r="AI1693" s="24">
        <f t="shared" si="401"/>
        <v>40</v>
      </c>
      <c r="AJ1693" s="24">
        <f t="shared" si="395"/>
        <v>102</v>
      </c>
      <c r="AK1693" s="24">
        <f t="shared" si="397"/>
        <v>3550</v>
      </c>
      <c r="AL1693" s="24">
        <f t="shared" si="398"/>
        <v>114000</v>
      </c>
      <c r="AM1693" s="24">
        <f t="shared" si="398"/>
        <v>71040</v>
      </c>
    </row>
    <row r="1694" spans="31:39">
      <c r="AE1694" s="24">
        <f t="shared" si="399"/>
        <v>42</v>
      </c>
      <c r="AF1694" s="24">
        <f t="shared" si="394"/>
        <v>3160</v>
      </c>
      <c r="AG1694" s="24" t="str">
        <f t="shared" si="400"/>
        <v>T3</v>
      </c>
      <c r="AH1694" s="24">
        <f t="shared" si="396"/>
        <v>60</v>
      </c>
      <c r="AI1694" s="24">
        <f t="shared" si="401"/>
        <v>41</v>
      </c>
      <c r="AJ1694" s="24">
        <f t="shared" si="395"/>
        <v>102</v>
      </c>
      <c r="AK1694" s="24">
        <f t="shared" si="397"/>
        <v>3695</v>
      </c>
      <c r="AL1694" s="24">
        <f t="shared" si="398"/>
        <v>125000</v>
      </c>
      <c r="AM1694" s="24">
        <f t="shared" si="398"/>
        <v>77190</v>
      </c>
    </row>
    <row r="1695" spans="31:39">
      <c r="AE1695" s="24">
        <f t="shared" si="399"/>
        <v>42</v>
      </c>
      <c r="AF1695" s="24">
        <f t="shared" si="394"/>
        <v>3160</v>
      </c>
      <c r="AG1695" s="24" t="str">
        <f t="shared" si="400"/>
        <v>T3</v>
      </c>
      <c r="AH1695" s="24">
        <f t="shared" si="396"/>
        <v>60</v>
      </c>
      <c r="AI1695" s="24">
        <f t="shared" si="401"/>
        <v>42</v>
      </c>
      <c r="AJ1695" s="24">
        <f t="shared" si="395"/>
        <v>102</v>
      </c>
      <c r="AK1695" s="24">
        <f t="shared" si="397"/>
        <v>3840</v>
      </c>
      <c r="AL1695" s="24">
        <f t="shared" si="398"/>
        <v>135000</v>
      </c>
      <c r="AM1695" s="24">
        <f t="shared" si="398"/>
        <v>83310</v>
      </c>
    </row>
    <row r="1696" spans="31:39">
      <c r="AE1696" s="24">
        <f t="shared" si="399"/>
        <v>42</v>
      </c>
      <c r="AF1696" s="24">
        <f t="shared" si="394"/>
        <v>3160</v>
      </c>
      <c r="AG1696" s="24" t="str">
        <f t="shared" si="400"/>
        <v>T3</v>
      </c>
      <c r="AH1696" s="24">
        <f t="shared" si="396"/>
        <v>60</v>
      </c>
      <c r="AI1696" s="24">
        <f t="shared" si="401"/>
        <v>43</v>
      </c>
      <c r="AJ1696" s="24">
        <f t="shared" si="395"/>
        <v>102</v>
      </c>
      <c r="AK1696" s="24">
        <f t="shared" si="397"/>
        <v>3985</v>
      </c>
      <c r="AL1696" s="24">
        <f t="shared" si="398"/>
        <v>145000</v>
      </c>
      <c r="AM1696" s="24">
        <f t="shared" si="398"/>
        <v>89460</v>
      </c>
    </row>
    <row r="1697" spans="31:39">
      <c r="AE1697" s="24">
        <f t="shared" si="399"/>
        <v>42</v>
      </c>
      <c r="AF1697" s="24">
        <f t="shared" si="394"/>
        <v>3160</v>
      </c>
      <c r="AG1697" s="24" t="str">
        <f t="shared" si="400"/>
        <v>T3</v>
      </c>
      <c r="AH1697" s="24">
        <f t="shared" si="396"/>
        <v>60</v>
      </c>
      <c r="AI1697" s="24">
        <f t="shared" si="401"/>
        <v>44</v>
      </c>
      <c r="AJ1697" s="24">
        <f t="shared" si="395"/>
        <v>102</v>
      </c>
      <c r="AK1697" s="24">
        <f t="shared" si="397"/>
        <v>4130</v>
      </c>
      <c r="AL1697" s="24">
        <f t="shared" si="398"/>
        <v>155000</v>
      </c>
      <c r="AM1697" s="24">
        <f t="shared" si="398"/>
        <v>95580</v>
      </c>
    </row>
    <row r="1698" spans="31:39">
      <c r="AE1698" s="24">
        <f t="shared" si="399"/>
        <v>42</v>
      </c>
      <c r="AF1698" s="24">
        <f t="shared" si="394"/>
        <v>3160</v>
      </c>
      <c r="AG1698" s="24" t="str">
        <f t="shared" si="400"/>
        <v>T3</v>
      </c>
      <c r="AH1698" s="24">
        <f t="shared" si="396"/>
        <v>60</v>
      </c>
      <c r="AI1698" s="24">
        <f t="shared" si="401"/>
        <v>45</v>
      </c>
      <c r="AJ1698" s="24">
        <f t="shared" si="395"/>
        <v>102</v>
      </c>
      <c r="AK1698" s="24">
        <f t="shared" si="397"/>
        <v>4275</v>
      </c>
      <c r="AL1698" s="24">
        <f t="shared" si="398"/>
        <v>165000</v>
      </c>
      <c r="AM1698" s="24">
        <f t="shared" si="398"/>
        <v>101730</v>
      </c>
    </row>
    <row r="1699" spans="31:39">
      <c r="AE1699" s="24">
        <f t="shared" si="399"/>
        <v>42</v>
      </c>
      <c r="AF1699" s="24">
        <f t="shared" si="394"/>
        <v>3160</v>
      </c>
      <c r="AG1699" s="24" t="str">
        <f t="shared" si="400"/>
        <v>T3</v>
      </c>
      <c r="AH1699" s="24">
        <f t="shared" si="396"/>
        <v>60</v>
      </c>
      <c r="AI1699" s="24">
        <f t="shared" si="401"/>
        <v>46</v>
      </c>
      <c r="AJ1699" s="24">
        <f t="shared" si="395"/>
        <v>102</v>
      </c>
      <c r="AK1699" s="24">
        <f t="shared" si="397"/>
        <v>4490</v>
      </c>
      <c r="AL1699" s="24">
        <f t="shared" si="398"/>
        <v>270000</v>
      </c>
      <c r="AM1699" s="24">
        <f t="shared" si="398"/>
        <v>70170</v>
      </c>
    </row>
    <row r="1700" spans="31:39">
      <c r="AE1700" s="24">
        <f t="shared" si="399"/>
        <v>42</v>
      </c>
      <c r="AF1700" s="24">
        <f t="shared" si="394"/>
        <v>3160</v>
      </c>
      <c r="AG1700" s="24" t="str">
        <f t="shared" si="400"/>
        <v>T3</v>
      </c>
      <c r="AH1700" s="24">
        <f t="shared" si="396"/>
        <v>60</v>
      </c>
      <c r="AI1700" s="24">
        <f t="shared" si="401"/>
        <v>47</v>
      </c>
      <c r="AJ1700" s="24">
        <f t="shared" si="395"/>
        <v>102</v>
      </c>
      <c r="AK1700" s="24">
        <f t="shared" si="397"/>
        <v>4705</v>
      </c>
      <c r="AL1700" s="24">
        <f t="shared" si="398"/>
        <v>380000</v>
      </c>
      <c r="AM1700" s="24">
        <f t="shared" si="398"/>
        <v>97440</v>
      </c>
    </row>
    <row r="1701" spans="31:39">
      <c r="AE1701" s="24">
        <f t="shared" si="399"/>
        <v>42</v>
      </c>
      <c r="AF1701" s="24">
        <f t="shared" si="394"/>
        <v>3160</v>
      </c>
      <c r="AG1701" s="24" t="str">
        <f t="shared" si="400"/>
        <v>T3</v>
      </c>
      <c r="AH1701" s="24">
        <f t="shared" si="396"/>
        <v>60</v>
      </c>
      <c r="AI1701" s="24">
        <f t="shared" si="401"/>
        <v>48</v>
      </c>
      <c r="AJ1701" s="24">
        <f t="shared" si="395"/>
        <v>102</v>
      </c>
      <c r="AK1701" s="24">
        <f t="shared" si="397"/>
        <v>4920</v>
      </c>
      <c r="AL1701" s="24">
        <f t="shared" si="398"/>
        <v>480000</v>
      </c>
      <c r="AM1701" s="24">
        <f t="shared" si="398"/>
        <v>124740</v>
      </c>
    </row>
    <row r="1702" spans="31:39">
      <c r="AE1702" s="24">
        <f t="shared" si="399"/>
        <v>42</v>
      </c>
      <c r="AF1702" s="24">
        <f t="shared" si="394"/>
        <v>3160</v>
      </c>
      <c r="AG1702" s="24" t="str">
        <f t="shared" si="400"/>
        <v>T3</v>
      </c>
      <c r="AH1702" s="24">
        <f t="shared" si="396"/>
        <v>60</v>
      </c>
      <c r="AI1702" s="24">
        <f t="shared" si="401"/>
        <v>49</v>
      </c>
      <c r="AJ1702" s="24">
        <f t="shared" si="395"/>
        <v>102</v>
      </c>
      <c r="AK1702" s="24">
        <f t="shared" si="397"/>
        <v>5135</v>
      </c>
      <c r="AL1702" s="24">
        <f t="shared" si="398"/>
        <v>590000</v>
      </c>
      <c r="AM1702" s="24">
        <f t="shared" si="398"/>
        <v>152010</v>
      </c>
    </row>
    <row r="1703" spans="31:39">
      <c r="AE1703" s="24">
        <f t="shared" si="399"/>
        <v>42</v>
      </c>
      <c r="AF1703" s="24">
        <f t="shared" si="394"/>
        <v>3160</v>
      </c>
      <c r="AG1703" s="24" t="str">
        <f t="shared" si="400"/>
        <v>T3</v>
      </c>
      <c r="AH1703" s="24">
        <f t="shared" si="396"/>
        <v>60</v>
      </c>
      <c r="AI1703" s="24">
        <f t="shared" si="401"/>
        <v>50</v>
      </c>
      <c r="AJ1703" s="24">
        <f t="shared" si="395"/>
        <v>102</v>
      </c>
      <c r="AK1703" s="24">
        <f t="shared" si="397"/>
        <v>5350</v>
      </c>
      <c r="AL1703" s="24">
        <f t="shared" si="398"/>
        <v>700000</v>
      </c>
      <c r="AM1703" s="24">
        <f t="shared" si="398"/>
        <v>179310</v>
      </c>
    </row>
    <row r="1704" spans="31:39">
      <c r="AE1704" s="24">
        <f t="shared" si="399"/>
        <v>42</v>
      </c>
      <c r="AF1704" s="24">
        <f t="shared" si="394"/>
        <v>3160</v>
      </c>
      <c r="AG1704" s="24" t="str">
        <f t="shared" si="400"/>
        <v>T3</v>
      </c>
      <c r="AH1704" s="24">
        <f t="shared" si="396"/>
        <v>60</v>
      </c>
      <c r="AI1704" s="24">
        <f t="shared" si="401"/>
        <v>51</v>
      </c>
      <c r="AJ1704" s="24">
        <f t="shared" si="395"/>
        <v>102</v>
      </c>
      <c r="AK1704" s="24">
        <f t="shared" si="397"/>
        <v>5565</v>
      </c>
      <c r="AL1704" s="24">
        <f t="shared" si="398"/>
        <v>800000</v>
      </c>
      <c r="AM1704" s="24">
        <f t="shared" si="398"/>
        <v>206580</v>
      </c>
    </row>
    <row r="1705" spans="31:39">
      <c r="AE1705" s="24">
        <f t="shared" si="399"/>
        <v>42</v>
      </c>
      <c r="AF1705" s="24">
        <f t="shared" si="394"/>
        <v>3160</v>
      </c>
      <c r="AG1705" s="24" t="str">
        <f t="shared" si="400"/>
        <v>T3</v>
      </c>
      <c r="AH1705" s="24">
        <f t="shared" si="396"/>
        <v>60</v>
      </c>
      <c r="AI1705" s="24">
        <f t="shared" si="401"/>
        <v>52</v>
      </c>
      <c r="AJ1705" s="24">
        <f t="shared" si="395"/>
        <v>102</v>
      </c>
      <c r="AK1705" s="24">
        <f t="shared" si="397"/>
        <v>5780</v>
      </c>
      <c r="AL1705" s="24">
        <f t="shared" si="398"/>
        <v>900000</v>
      </c>
      <c r="AM1705" s="24">
        <f t="shared" si="398"/>
        <v>233880</v>
      </c>
    </row>
    <row r="1706" spans="31:39">
      <c r="AE1706" s="24">
        <f t="shared" si="399"/>
        <v>42</v>
      </c>
      <c r="AF1706" s="24">
        <f t="shared" si="394"/>
        <v>3160</v>
      </c>
      <c r="AG1706" s="24" t="str">
        <f t="shared" si="400"/>
        <v>T3</v>
      </c>
      <c r="AH1706" s="24">
        <f t="shared" si="396"/>
        <v>60</v>
      </c>
      <c r="AI1706" s="24">
        <f t="shared" si="401"/>
        <v>53</v>
      </c>
      <c r="AJ1706" s="24">
        <f t="shared" si="395"/>
        <v>102</v>
      </c>
      <c r="AK1706" s="24">
        <f t="shared" si="397"/>
        <v>5995</v>
      </c>
      <c r="AL1706" s="24">
        <f t="shared" si="398"/>
        <v>1000000</v>
      </c>
      <c r="AM1706" s="24">
        <f t="shared" si="398"/>
        <v>261150</v>
      </c>
    </row>
    <row r="1707" spans="31:39">
      <c r="AE1707" s="24">
        <f t="shared" si="399"/>
        <v>42</v>
      </c>
      <c r="AF1707" s="24">
        <f t="shared" si="394"/>
        <v>3160</v>
      </c>
      <c r="AG1707" s="24" t="str">
        <f t="shared" si="400"/>
        <v>T3</v>
      </c>
      <c r="AH1707" s="24">
        <f t="shared" si="396"/>
        <v>60</v>
      </c>
      <c r="AI1707" s="24">
        <f t="shared" si="401"/>
        <v>54</v>
      </c>
      <c r="AJ1707" s="24">
        <f t="shared" si="395"/>
        <v>102</v>
      </c>
      <c r="AK1707" s="24">
        <f t="shared" si="397"/>
        <v>6210</v>
      </c>
      <c r="AL1707" s="24">
        <f t="shared" si="398"/>
        <v>1100000</v>
      </c>
      <c r="AM1707" s="24">
        <f t="shared" si="398"/>
        <v>288450</v>
      </c>
    </row>
    <row r="1708" spans="31:39">
      <c r="AE1708" s="24">
        <f t="shared" si="399"/>
        <v>42</v>
      </c>
      <c r="AF1708" s="24">
        <f t="shared" si="394"/>
        <v>3160</v>
      </c>
      <c r="AG1708" s="24" t="str">
        <f t="shared" si="400"/>
        <v>T3</v>
      </c>
      <c r="AH1708" s="24">
        <f t="shared" si="396"/>
        <v>60</v>
      </c>
      <c r="AI1708" s="24">
        <f t="shared" si="401"/>
        <v>55</v>
      </c>
      <c r="AJ1708" s="24">
        <f t="shared" si="395"/>
        <v>102</v>
      </c>
      <c r="AK1708" s="24">
        <f t="shared" si="397"/>
        <v>6425</v>
      </c>
      <c r="AL1708" s="24">
        <f t="shared" si="398"/>
        <v>1200000</v>
      </c>
      <c r="AM1708" s="24">
        <f t="shared" si="398"/>
        <v>315720</v>
      </c>
    </row>
    <row r="1709" spans="31:39">
      <c r="AE1709" s="24">
        <f t="shared" si="399"/>
        <v>42</v>
      </c>
      <c r="AF1709" s="24">
        <f t="shared" si="394"/>
        <v>3160</v>
      </c>
      <c r="AG1709" s="24" t="str">
        <f t="shared" si="400"/>
        <v>T3</v>
      </c>
      <c r="AH1709" s="24">
        <f t="shared" si="396"/>
        <v>60</v>
      </c>
      <c r="AI1709" s="24">
        <f t="shared" si="401"/>
        <v>56</v>
      </c>
      <c r="AJ1709" s="24">
        <f t="shared" si="395"/>
        <v>102</v>
      </c>
      <c r="AK1709" s="24">
        <f t="shared" si="397"/>
        <v>6640</v>
      </c>
      <c r="AL1709" s="24">
        <f t="shared" si="398"/>
        <v>1300000</v>
      </c>
      <c r="AM1709" s="24">
        <f t="shared" si="398"/>
        <v>343020</v>
      </c>
    </row>
    <row r="1710" spans="31:39">
      <c r="AE1710" s="24">
        <f t="shared" si="399"/>
        <v>42</v>
      </c>
      <c r="AF1710" s="24">
        <f t="shared" si="394"/>
        <v>3160</v>
      </c>
      <c r="AG1710" s="24" t="str">
        <f t="shared" si="400"/>
        <v>T3</v>
      </c>
      <c r="AH1710" s="24">
        <f t="shared" si="396"/>
        <v>60</v>
      </c>
      <c r="AI1710" s="24">
        <f t="shared" si="401"/>
        <v>57</v>
      </c>
      <c r="AJ1710" s="24">
        <f t="shared" si="395"/>
        <v>102</v>
      </c>
      <c r="AK1710" s="24">
        <f t="shared" si="397"/>
        <v>6855</v>
      </c>
      <c r="AL1710" s="24">
        <f t="shared" si="398"/>
        <v>1400000</v>
      </c>
      <c r="AM1710" s="24">
        <f t="shared" si="398"/>
        <v>370290</v>
      </c>
    </row>
    <row r="1711" spans="31:39">
      <c r="AE1711" s="24">
        <f t="shared" si="399"/>
        <v>42</v>
      </c>
      <c r="AF1711" s="24">
        <f t="shared" si="394"/>
        <v>3160</v>
      </c>
      <c r="AG1711" s="24" t="str">
        <f t="shared" si="400"/>
        <v>T3</v>
      </c>
      <c r="AH1711" s="24">
        <f t="shared" si="396"/>
        <v>60</v>
      </c>
      <c r="AI1711" s="24">
        <f t="shared" si="401"/>
        <v>58</v>
      </c>
      <c r="AJ1711" s="24">
        <f t="shared" si="395"/>
        <v>102</v>
      </c>
      <c r="AK1711" s="24">
        <f t="shared" si="397"/>
        <v>7070</v>
      </c>
      <c r="AL1711" s="24">
        <f t="shared" si="398"/>
        <v>1500000</v>
      </c>
      <c r="AM1711" s="24">
        <f t="shared" si="398"/>
        <v>397560</v>
      </c>
    </row>
    <row r="1712" spans="31:39">
      <c r="AE1712" s="24">
        <f t="shared" si="399"/>
        <v>42</v>
      </c>
      <c r="AF1712" s="24">
        <f t="shared" si="394"/>
        <v>3160</v>
      </c>
      <c r="AG1712" s="24" t="str">
        <f t="shared" si="400"/>
        <v>T3</v>
      </c>
      <c r="AH1712" s="24">
        <f t="shared" si="396"/>
        <v>60</v>
      </c>
      <c r="AI1712" s="24">
        <f t="shared" si="401"/>
        <v>59</v>
      </c>
      <c r="AJ1712" s="24">
        <f t="shared" si="395"/>
        <v>102</v>
      </c>
      <c r="AK1712" s="24">
        <f t="shared" si="397"/>
        <v>7285</v>
      </c>
      <c r="AL1712" s="24">
        <f t="shared" si="398"/>
        <v>1600000</v>
      </c>
      <c r="AM1712" s="24">
        <f t="shared" si="398"/>
        <v>424860</v>
      </c>
    </row>
    <row r="1713" spans="31:39">
      <c r="AE1713" s="24">
        <f t="shared" si="399"/>
        <v>42</v>
      </c>
      <c r="AF1713" s="24">
        <f t="shared" si="394"/>
        <v>3160</v>
      </c>
      <c r="AG1713" s="24" t="str">
        <f t="shared" si="400"/>
        <v>T3</v>
      </c>
      <c r="AH1713" s="24">
        <f t="shared" si="396"/>
        <v>60</v>
      </c>
      <c r="AI1713" s="24">
        <f t="shared" si="401"/>
        <v>60</v>
      </c>
      <c r="AJ1713" s="24">
        <f t="shared" si="395"/>
        <v>102</v>
      </c>
      <c r="AK1713" s="24">
        <f t="shared" si="397"/>
        <v>7500</v>
      </c>
      <c r="AL1713" s="24">
        <f t="shared" si="398"/>
        <v>1700000</v>
      </c>
      <c r="AM1713" s="24">
        <f t="shared" si="398"/>
        <v>452130</v>
      </c>
    </row>
    <row r="1714" spans="31:39">
      <c r="AE1714" s="24">
        <f t="shared" si="399"/>
        <v>43</v>
      </c>
      <c r="AF1714" s="24">
        <f t="shared" si="394"/>
        <v>3210</v>
      </c>
      <c r="AG1714" s="24" t="str">
        <f t="shared" si="400"/>
        <v>T3</v>
      </c>
      <c r="AH1714" s="24">
        <f t="shared" si="396"/>
        <v>60</v>
      </c>
      <c r="AI1714" s="24">
        <f t="shared" si="401"/>
        <v>1</v>
      </c>
      <c r="AJ1714" s="24">
        <f t="shared" si="395"/>
        <v>101</v>
      </c>
      <c r="AK1714" s="24">
        <f t="shared" si="397"/>
        <v>25</v>
      </c>
      <c r="AL1714" s="24">
        <f t="shared" si="398"/>
        <v>80</v>
      </c>
      <c r="AM1714" s="24">
        <f t="shared" si="398"/>
        <v>30</v>
      </c>
    </row>
    <row r="1715" spans="31:39">
      <c r="AE1715" s="24">
        <f t="shared" si="399"/>
        <v>43</v>
      </c>
      <c r="AF1715" s="24">
        <f t="shared" si="394"/>
        <v>3210</v>
      </c>
      <c r="AG1715" s="24" t="str">
        <f t="shared" si="400"/>
        <v>T3</v>
      </c>
      <c r="AH1715" s="24">
        <f t="shared" si="396"/>
        <v>60</v>
      </c>
      <c r="AI1715" s="24">
        <f t="shared" si="401"/>
        <v>2</v>
      </c>
      <c r="AJ1715" s="24">
        <f t="shared" si="395"/>
        <v>101</v>
      </c>
      <c r="AK1715" s="24">
        <f t="shared" si="397"/>
        <v>50</v>
      </c>
      <c r="AL1715" s="24">
        <f t="shared" si="398"/>
        <v>120</v>
      </c>
      <c r="AM1715" s="24">
        <f t="shared" si="398"/>
        <v>300</v>
      </c>
    </row>
    <row r="1716" spans="31:39">
      <c r="AE1716" s="24">
        <f t="shared" si="399"/>
        <v>43</v>
      </c>
      <c r="AF1716" s="24">
        <f t="shared" si="394"/>
        <v>3210</v>
      </c>
      <c r="AG1716" s="24" t="str">
        <f t="shared" si="400"/>
        <v>T3</v>
      </c>
      <c r="AH1716" s="24">
        <f t="shared" si="396"/>
        <v>60</v>
      </c>
      <c r="AI1716" s="24">
        <f t="shared" si="401"/>
        <v>3</v>
      </c>
      <c r="AJ1716" s="24">
        <f t="shared" si="395"/>
        <v>101</v>
      </c>
      <c r="AK1716" s="24">
        <f t="shared" si="397"/>
        <v>75</v>
      </c>
      <c r="AL1716" s="24">
        <f t="shared" si="398"/>
        <v>150</v>
      </c>
      <c r="AM1716" s="24">
        <f t="shared" si="398"/>
        <v>570</v>
      </c>
    </row>
    <row r="1717" spans="31:39">
      <c r="AE1717" s="24">
        <f t="shared" si="399"/>
        <v>43</v>
      </c>
      <c r="AF1717" s="24">
        <f t="shared" si="394"/>
        <v>3210</v>
      </c>
      <c r="AG1717" s="24" t="str">
        <f t="shared" si="400"/>
        <v>T3</v>
      </c>
      <c r="AH1717" s="24">
        <f t="shared" si="396"/>
        <v>60</v>
      </c>
      <c r="AI1717" s="24">
        <f t="shared" si="401"/>
        <v>4</v>
      </c>
      <c r="AJ1717" s="24">
        <f t="shared" si="395"/>
        <v>101</v>
      </c>
      <c r="AK1717" s="24">
        <f t="shared" si="397"/>
        <v>100</v>
      </c>
      <c r="AL1717" s="24">
        <f t="shared" si="398"/>
        <v>190</v>
      </c>
      <c r="AM1717" s="24">
        <f t="shared" si="398"/>
        <v>870</v>
      </c>
    </row>
    <row r="1718" spans="31:39">
      <c r="AE1718" s="24">
        <f t="shared" si="399"/>
        <v>43</v>
      </c>
      <c r="AF1718" s="24">
        <f t="shared" si="394"/>
        <v>3210</v>
      </c>
      <c r="AG1718" s="24" t="str">
        <f t="shared" si="400"/>
        <v>T3</v>
      </c>
      <c r="AH1718" s="24">
        <f t="shared" si="396"/>
        <v>60</v>
      </c>
      <c r="AI1718" s="24">
        <f t="shared" si="401"/>
        <v>5</v>
      </c>
      <c r="AJ1718" s="24">
        <f t="shared" si="395"/>
        <v>101</v>
      </c>
      <c r="AK1718" s="24">
        <f t="shared" si="397"/>
        <v>125</v>
      </c>
      <c r="AL1718" s="24">
        <f t="shared" si="398"/>
        <v>230</v>
      </c>
      <c r="AM1718" s="24">
        <f t="shared" si="398"/>
        <v>1140</v>
      </c>
    </row>
    <row r="1719" spans="31:39">
      <c r="AE1719" s="24">
        <f t="shared" si="399"/>
        <v>43</v>
      </c>
      <c r="AF1719" s="24">
        <f t="shared" si="394"/>
        <v>3210</v>
      </c>
      <c r="AG1719" s="24" t="str">
        <f t="shared" si="400"/>
        <v>T3</v>
      </c>
      <c r="AH1719" s="24">
        <f t="shared" si="396"/>
        <v>60</v>
      </c>
      <c r="AI1719" s="24">
        <f t="shared" si="401"/>
        <v>6</v>
      </c>
      <c r="AJ1719" s="24">
        <f t="shared" si="395"/>
        <v>101</v>
      </c>
      <c r="AK1719" s="24">
        <f t="shared" si="397"/>
        <v>170</v>
      </c>
      <c r="AL1719" s="24">
        <f t="shared" si="398"/>
        <v>350</v>
      </c>
      <c r="AM1719" s="24">
        <f t="shared" si="398"/>
        <v>960</v>
      </c>
    </row>
    <row r="1720" spans="31:39">
      <c r="AE1720" s="24">
        <f t="shared" si="399"/>
        <v>43</v>
      </c>
      <c r="AF1720" s="24">
        <f t="shared" si="394"/>
        <v>3210</v>
      </c>
      <c r="AG1720" s="24" t="str">
        <f t="shared" si="400"/>
        <v>T3</v>
      </c>
      <c r="AH1720" s="24">
        <f t="shared" si="396"/>
        <v>60</v>
      </c>
      <c r="AI1720" s="24">
        <f t="shared" si="401"/>
        <v>7</v>
      </c>
      <c r="AJ1720" s="24">
        <f t="shared" si="395"/>
        <v>101</v>
      </c>
      <c r="AK1720" s="24">
        <f t="shared" si="397"/>
        <v>215</v>
      </c>
      <c r="AL1720" s="24">
        <f t="shared" si="398"/>
        <v>550</v>
      </c>
      <c r="AM1720" s="24">
        <f t="shared" si="398"/>
        <v>1470</v>
      </c>
    </row>
    <row r="1721" spans="31:39">
      <c r="AE1721" s="24">
        <f t="shared" si="399"/>
        <v>43</v>
      </c>
      <c r="AF1721" s="24">
        <f t="shared" si="394"/>
        <v>3210</v>
      </c>
      <c r="AG1721" s="24" t="str">
        <f t="shared" si="400"/>
        <v>T3</v>
      </c>
      <c r="AH1721" s="24">
        <f t="shared" si="396"/>
        <v>60</v>
      </c>
      <c r="AI1721" s="24">
        <f t="shared" si="401"/>
        <v>8</v>
      </c>
      <c r="AJ1721" s="24">
        <f t="shared" si="395"/>
        <v>101</v>
      </c>
      <c r="AK1721" s="24">
        <f t="shared" si="397"/>
        <v>260</v>
      </c>
      <c r="AL1721" s="24">
        <f t="shared" si="398"/>
        <v>700</v>
      </c>
      <c r="AM1721" s="24">
        <f t="shared" si="398"/>
        <v>1950</v>
      </c>
    </row>
    <row r="1722" spans="31:39">
      <c r="AE1722" s="24">
        <f t="shared" si="399"/>
        <v>43</v>
      </c>
      <c r="AF1722" s="24">
        <f t="shared" si="394"/>
        <v>3210</v>
      </c>
      <c r="AG1722" s="24" t="str">
        <f t="shared" si="400"/>
        <v>T3</v>
      </c>
      <c r="AH1722" s="24">
        <f t="shared" si="396"/>
        <v>60</v>
      </c>
      <c r="AI1722" s="24">
        <f t="shared" si="401"/>
        <v>9</v>
      </c>
      <c r="AJ1722" s="24">
        <f t="shared" si="395"/>
        <v>101</v>
      </c>
      <c r="AK1722" s="24">
        <f t="shared" si="397"/>
        <v>305</v>
      </c>
      <c r="AL1722" s="24">
        <f t="shared" si="398"/>
        <v>900</v>
      </c>
      <c r="AM1722" s="24">
        <f t="shared" si="398"/>
        <v>2430</v>
      </c>
    </row>
    <row r="1723" spans="31:39">
      <c r="AE1723" s="24">
        <f t="shared" si="399"/>
        <v>43</v>
      </c>
      <c r="AF1723" s="24">
        <f t="shared" si="394"/>
        <v>3210</v>
      </c>
      <c r="AG1723" s="24" t="str">
        <f t="shared" si="400"/>
        <v>T3</v>
      </c>
      <c r="AH1723" s="24">
        <f t="shared" si="396"/>
        <v>60</v>
      </c>
      <c r="AI1723" s="24">
        <f t="shared" si="401"/>
        <v>10</v>
      </c>
      <c r="AJ1723" s="24">
        <f t="shared" si="395"/>
        <v>101</v>
      </c>
      <c r="AK1723" s="24">
        <f t="shared" si="397"/>
        <v>350</v>
      </c>
      <c r="AL1723" s="24">
        <f t="shared" si="398"/>
        <v>1100</v>
      </c>
      <c r="AM1723" s="24">
        <f t="shared" si="398"/>
        <v>2910</v>
      </c>
    </row>
    <row r="1724" spans="31:39">
      <c r="AE1724" s="24">
        <f t="shared" si="399"/>
        <v>43</v>
      </c>
      <c r="AF1724" s="24">
        <f t="shared" si="394"/>
        <v>3210</v>
      </c>
      <c r="AG1724" s="24" t="str">
        <f t="shared" si="400"/>
        <v>T3</v>
      </c>
      <c r="AH1724" s="24">
        <f t="shared" si="396"/>
        <v>60</v>
      </c>
      <c r="AI1724" s="24">
        <f t="shared" si="401"/>
        <v>11</v>
      </c>
      <c r="AJ1724" s="24">
        <f t="shared" si="395"/>
        <v>101</v>
      </c>
      <c r="AK1724" s="24">
        <f t="shared" si="397"/>
        <v>415</v>
      </c>
      <c r="AL1724" s="24">
        <f t="shared" si="398"/>
        <v>200</v>
      </c>
      <c r="AM1724" s="24">
        <f t="shared" si="398"/>
        <v>390</v>
      </c>
    </row>
    <row r="1725" spans="31:39">
      <c r="AE1725" s="24">
        <f t="shared" si="399"/>
        <v>43</v>
      </c>
      <c r="AF1725" s="24">
        <f t="shared" si="394"/>
        <v>3210</v>
      </c>
      <c r="AG1725" s="24" t="str">
        <f t="shared" si="400"/>
        <v>T3</v>
      </c>
      <c r="AH1725" s="24">
        <f t="shared" si="396"/>
        <v>60</v>
      </c>
      <c r="AI1725" s="24">
        <f t="shared" si="401"/>
        <v>12</v>
      </c>
      <c r="AJ1725" s="24">
        <f t="shared" si="395"/>
        <v>101</v>
      </c>
      <c r="AK1725" s="24">
        <f t="shared" si="397"/>
        <v>480</v>
      </c>
      <c r="AL1725" s="24">
        <f t="shared" si="398"/>
        <v>650</v>
      </c>
      <c r="AM1725" s="24">
        <f t="shared" si="398"/>
        <v>1170</v>
      </c>
    </row>
    <row r="1726" spans="31:39">
      <c r="AE1726" s="24">
        <f t="shared" si="399"/>
        <v>43</v>
      </c>
      <c r="AF1726" s="24">
        <f t="shared" si="394"/>
        <v>3210</v>
      </c>
      <c r="AG1726" s="24" t="str">
        <f t="shared" si="400"/>
        <v>T3</v>
      </c>
      <c r="AH1726" s="24">
        <f t="shared" si="396"/>
        <v>60</v>
      </c>
      <c r="AI1726" s="24">
        <f t="shared" si="401"/>
        <v>13</v>
      </c>
      <c r="AJ1726" s="24">
        <f t="shared" si="395"/>
        <v>101</v>
      </c>
      <c r="AK1726" s="24">
        <f t="shared" si="397"/>
        <v>545</v>
      </c>
      <c r="AL1726" s="24">
        <f t="shared" si="398"/>
        <v>1100</v>
      </c>
      <c r="AM1726" s="24">
        <f t="shared" si="398"/>
        <v>1980</v>
      </c>
    </row>
    <row r="1727" spans="31:39">
      <c r="AE1727" s="24">
        <f t="shared" si="399"/>
        <v>43</v>
      </c>
      <c r="AF1727" s="24">
        <f t="shared" si="394"/>
        <v>3210</v>
      </c>
      <c r="AG1727" s="24" t="str">
        <f t="shared" si="400"/>
        <v>T3</v>
      </c>
      <c r="AH1727" s="24">
        <f t="shared" si="396"/>
        <v>60</v>
      </c>
      <c r="AI1727" s="24">
        <f t="shared" si="401"/>
        <v>14</v>
      </c>
      <c r="AJ1727" s="24">
        <f t="shared" si="395"/>
        <v>101</v>
      </c>
      <c r="AK1727" s="24">
        <f t="shared" si="397"/>
        <v>610</v>
      </c>
      <c r="AL1727" s="24">
        <f t="shared" si="398"/>
        <v>1550</v>
      </c>
      <c r="AM1727" s="24">
        <f t="shared" si="398"/>
        <v>2760</v>
      </c>
    </row>
    <row r="1728" spans="31:39">
      <c r="AE1728" s="24">
        <f t="shared" si="399"/>
        <v>43</v>
      </c>
      <c r="AF1728" s="24">
        <f t="shared" si="394"/>
        <v>3210</v>
      </c>
      <c r="AG1728" s="24" t="str">
        <f t="shared" si="400"/>
        <v>T3</v>
      </c>
      <c r="AH1728" s="24">
        <f t="shared" si="396"/>
        <v>60</v>
      </c>
      <c r="AI1728" s="24">
        <f t="shared" si="401"/>
        <v>15</v>
      </c>
      <c r="AJ1728" s="24">
        <f t="shared" si="395"/>
        <v>101</v>
      </c>
      <c r="AK1728" s="24">
        <f t="shared" si="397"/>
        <v>675</v>
      </c>
      <c r="AL1728" s="24">
        <f t="shared" si="398"/>
        <v>1950</v>
      </c>
      <c r="AM1728" s="24">
        <f t="shared" si="398"/>
        <v>3540</v>
      </c>
    </row>
    <row r="1729" spans="31:39">
      <c r="AE1729" s="24">
        <f t="shared" si="399"/>
        <v>43</v>
      </c>
      <c r="AF1729" s="24">
        <f t="shared" si="394"/>
        <v>3210</v>
      </c>
      <c r="AG1729" s="24" t="str">
        <f t="shared" si="400"/>
        <v>T3</v>
      </c>
      <c r="AH1729" s="24">
        <f t="shared" si="396"/>
        <v>60</v>
      </c>
      <c r="AI1729" s="24">
        <f t="shared" si="401"/>
        <v>16</v>
      </c>
      <c r="AJ1729" s="24">
        <f t="shared" si="395"/>
        <v>101</v>
      </c>
      <c r="AK1729" s="24">
        <f t="shared" si="397"/>
        <v>740</v>
      </c>
      <c r="AL1729" s="24">
        <f t="shared" si="398"/>
        <v>2400</v>
      </c>
      <c r="AM1729" s="24">
        <f t="shared" si="398"/>
        <v>4350</v>
      </c>
    </row>
    <row r="1730" spans="31:39">
      <c r="AE1730" s="24">
        <f t="shared" si="399"/>
        <v>43</v>
      </c>
      <c r="AF1730" s="24">
        <f t="shared" si="394"/>
        <v>3210</v>
      </c>
      <c r="AG1730" s="24" t="str">
        <f t="shared" si="400"/>
        <v>T3</v>
      </c>
      <c r="AH1730" s="24">
        <f t="shared" si="396"/>
        <v>60</v>
      </c>
      <c r="AI1730" s="24">
        <f t="shared" si="401"/>
        <v>17</v>
      </c>
      <c r="AJ1730" s="24">
        <f t="shared" si="395"/>
        <v>101</v>
      </c>
      <c r="AK1730" s="24">
        <f t="shared" si="397"/>
        <v>805</v>
      </c>
      <c r="AL1730" s="24">
        <f t="shared" si="398"/>
        <v>2850</v>
      </c>
      <c r="AM1730" s="24">
        <f t="shared" si="398"/>
        <v>5130</v>
      </c>
    </row>
    <row r="1731" spans="31:39">
      <c r="AE1731" s="24">
        <f t="shared" si="399"/>
        <v>43</v>
      </c>
      <c r="AF1731" s="24">
        <f t="shared" si="394"/>
        <v>3210</v>
      </c>
      <c r="AG1731" s="24" t="str">
        <f t="shared" si="400"/>
        <v>T3</v>
      </c>
      <c r="AH1731" s="24">
        <f t="shared" si="396"/>
        <v>60</v>
      </c>
      <c r="AI1731" s="24">
        <f t="shared" si="401"/>
        <v>18</v>
      </c>
      <c r="AJ1731" s="24">
        <f t="shared" si="395"/>
        <v>101</v>
      </c>
      <c r="AK1731" s="24">
        <f t="shared" si="397"/>
        <v>870</v>
      </c>
      <c r="AL1731" s="24">
        <f t="shared" si="398"/>
        <v>3300</v>
      </c>
      <c r="AM1731" s="24">
        <f t="shared" si="398"/>
        <v>5910</v>
      </c>
    </row>
    <row r="1732" spans="31:39">
      <c r="AE1732" s="24">
        <f t="shared" si="399"/>
        <v>43</v>
      </c>
      <c r="AF1732" s="24">
        <f t="shared" ref="AF1732:AF1795" si="402">VLOOKUP(AE1732,$Z$3:$AC$57,MATCH(AF$3,$Z$3:$AC$3,0),FALSE)</f>
        <v>3210</v>
      </c>
      <c r="AG1732" s="24" t="str">
        <f t="shared" si="400"/>
        <v>T3</v>
      </c>
      <c r="AH1732" s="24">
        <f t="shared" si="396"/>
        <v>60</v>
      </c>
      <c r="AI1732" s="24">
        <f t="shared" si="401"/>
        <v>19</v>
      </c>
      <c r="AJ1732" s="24">
        <f t="shared" ref="AJ1732:AJ1795" si="403">VLOOKUP(AE1732,$Z$3:$AC$57,MATCH(AJ$3,$Z$3:$AC$3,0),FALSE)</f>
        <v>101</v>
      </c>
      <c r="AK1732" s="24">
        <f t="shared" si="397"/>
        <v>935</v>
      </c>
      <c r="AL1732" s="24">
        <f t="shared" si="398"/>
        <v>3700</v>
      </c>
      <c r="AM1732" s="24">
        <f t="shared" si="398"/>
        <v>6720</v>
      </c>
    </row>
    <row r="1733" spans="31:39">
      <c r="AE1733" s="24">
        <f t="shared" si="399"/>
        <v>43</v>
      </c>
      <c r="AF1733" s="24">
        <f t="shared" si="402"/>
        <v>3210</v>
      </c>
      <c r="AG1733" s="24" t="str">
        <f t="shared" si="400"/>
        <v>T3</v>
      </c>
      <c r="AH1733" s="24">
        <f t="shared" ref="AH1733:AH1796" si="404">VLOOKUP(VLOOKUP(AG1733,$B$3:$D$6,3,FALSE),$F$3:$G$9,2,FALSE)</f>
        <v>60</v>
      </c>
      <c r="AI1733" s="24">
        <f t="shared" si="401"/>
        <v>20</v>
      </c>
      <c r="AJ1733" s="24">
        <f t="shared" si="403"/>
        <v>101</v>
      </c>
      <c r="AK1733" s="24">
        <f t="shared" ref="AK1733:AK1796" si="405">VLOOKUP(AI1733,$T$3:$X$63,MATCH("累计属性",$T$3:$X$3,0),FALSE)</f>
        <v>1000</v>
      </c>
      <c r="AL1733" s="24">
        <f t="shared" ref="AL1733:AM1796" si="406">VLOOKUP($AI1733,$T$3:$X$63,MATCH(AL$3,$T$3:$X$3,0),FALSE)</f>
        <v>4200</v>
      </c>
      <c r="AM1733" s="24">
        <f t="shared" si="406"/>
        <v>7500</v>
      </c>
    </row>
    <row r="1734" spans="31:39">
      <c r="AE1734" s="24">
        <f t="shared" ref="AE1734:AE1797" si="407">IF(AH1733=AI1733,AE1733+1,AE1733)</f>
        <v>43</v>
      </c>
      <c r="AF1734" s="24">
        <f t="shared" si="402"/>
        <v>3210</v>
      </c>
      <c r="AG1734" s="24" t="str">
        <f t="shared" ref="AG1734:AG1797" si="408">"T"&amp;LEFT(AF1734,1)</f>
        <v>T3</v>
      </c>
      <c r="AH1734" s="24">
        <f t="shared" si="404"/>
        <v>60</v>
      </c>
      <c r="AI1734" s="24">
        <f t="shared" ref="AI1734:AI1797" si="409">IF(AH1733=AI1733,1,AI1733+1)</f>
        <v>21</v>
      </c>
      <c r="AJ1734" s="24">
        <f t="shared" si="403"/>
        <v>101</v>
      </c>
      <c r="AK1734" s="24">
        <f t="shared" si="405"/>
        <v>1110</v>
      </c>
      <c r="AL1734" s="24">
        <f t="shared" si="406"/>
        <v>1600</v>
      </c>
      <c r="AM1734" s="24">
        <f t="shared" si="406"/>
        <v>1800</v>
      </c>
    </row>
    <row r="1735" spans="31:39">
      <c r="AE1735" s="24">
        <f t="shared" si="407"/>
        <v>43</v>
      </c>
      <c r="AF1735" s="24">
        <f t="shared" si="402"/>
        <v>3210</v>
      </c>
      <c r="AG1735" s="24" t="str">
        <f t="shared" si="408"/>
        <v>T3</v>
      </c>
      <c r="AH1735" s="24">
        <f t="shared" si="404"/>
        <v>60</v>
      </c>
      <c r="AI1735" s="24">
        <f t="shared" si="409"/>
        <v>22</v>
      </c>
      <c r="AJ1735" s="24">
        <f t="shared" si="403"/>
        <v>101</v>
      </c>
      <c r="AK1735" s="24">
        <f t="shared" si="405"/>
        <v>1220</v>
      </c>
      <c r="AL1735" s="24">
        <f t="shared" si="406"/>
        <v>4900</v>
      </c>
      <c r="AM1735" s="24">
        <f t="shared" si="406"/>
        <v>5430</v>
      </c>
    </row>
    <row r="1736" spans="31:39">
      <c r="AE1736" s="24">
        <f t="shared" si="407"/>
        <v>43</v>
      </c>
      <c r="AF1736" s="24">
        <f t="shared" si="402"/>
        <v>3210</v>
      </c>
      <c r="AG1736" s="24" t="str">
        <f t="shared" si="408"/>
        <v>T3</v>
      </c>
      <c r="AH1736" s="24">
        <f t="shared" si="404"/>
        <v>60</v>
      </c>
      <c r="AI1736" s="24">
        <f t="shared" si="409"/>
        <v>23</v>
      </c>
      <c r="AJ1736" s="24">
        <f t="shared" si="403"/>
        <v>101</v>
      </c>
      <c r="AK1736" s="24">
        <f t="shared" si="405"/>
        <v>1330</v>
      </c>
      <c r="AL1736" s="24">
        <f t="shared" si="406"/>
        <v>8000</v>
      </c>
      <c r="AM1736" s="24">
        <f t="shared" si="406"/>
        <v>9060</v>
      </c>
    </row>
    <row r="1737" spans="31:39">
      <c r="AE1737" s="24">
        <f t="shared" si="407"/>
        <v>43</v>
      </c>
      <c r="AF1737" s="24">
        <f t="shared" si="402"/>
        <v>3210</v>
      </c>
      <c r="AG1737" s="24" t="str">
        <f t="shared" si="408"/>
        <v>T3</v>
      </c>
      <c r="AH1737" s="24">
        <f t="shared" si="404"/>
        <v>60</v>
      </c>
      <c r="AI1737" s="24">
        <f t="shared" si="409"/>
        <v>24</v>
      </c>
      <c r="AJ1737" s="24">
        <f t="shared" si="403"/>
        <v>101</v>
      </c>
      <c r="AK1737" s="24">
        <f t="shared" si="405"/>
        <v>1440</v>
      </c>
      <c r="AL1737" s="24">
        <f t="shared" si="406"/>
        <v>11400</v>
      </c>
      <c r="AM1737" s="24">
        <f t="shared" si="406"/>
        <v>12660</v>
      </c>
    </row>
    <row r="1738" spans="31:39">
      <c r="AE1738" s="24">
        <f t="shared" si="407"/>
        <v>43</v>
      </c>
      <c r="AF1738" s="24">
        <f t="shared" si="402"/>
        <v>3210</v>
      </c>
      <c r="AG1738" s="24" t="str">
        <f t="shared" si="408"/>
        <v>T3</v>
      </c>
      <c r="AH1738" s="24">
        <f t="shared" si="404"/>
        <v>60</v>
      </c>
      <c r="AI1738" s="24">
        <f t="shared" si="409"/>
        <v>25</v>
      </c>
      <c r="AJ1738" s="24">
        <f t="shared" si="403"/>
        <v>101</v>
      </c>
      <c r="AK1738" s="24">
        <f t="shared" si="405"/>
        <v>1550</v>
      </c>
      <c r="AL1738" s="24">
        <f t="shared" si="406"/>
        <v>14600</v>
      </c>
      <c r="AM1738" s="24">
        <f t="shared" si="406"/>
        <v>16290</v>
      </c>
    </row>
    <row r="1739" spans="31:39">
      <c r="AE1739" s="24">
        <f t="shared" si="407"/>
        <v>43</v>
      </c>
      <c r="AF1739" s="24">
        <f t="shared" si="402"/>
        <v>3210</v>
      </c>
      <c r="AG1739" s="24" t="str">
        <f t="shared" si="408"/>
        <v>T3</v>
      </c>
      <c r="AH1739" s="24">
        <f t="shared" si="404"/>
        <v>60</v>
      </c>
      <c r="AI1739" s="24">
        <f t="shared" si="409"/>
        <v>26</v>
      </c>
      <c r="AJ1739" s="24">
        <f t="shared" si="403"/>
        <v>101</v>
      </c>
      <c r="AK1739" s="24">
        <f t="shared" si="405"/>
        <v>1660</v>
      </c>
      <c r="AL1739" s="24">
        <f t="shared" si="406"/>
        <v>17800</v>
      </c>
      <c r="AM1739" s="24">
        <f t="shared" si="406"/>
        <v>19920</v>
      </c>
    </row>
    <row r="1740" spans="31:39">
      <c r="AE1740" s="24">
        <f t="shared" si="407"/>
        <v>43</v>
      </c>
      <c r="AF1740" s="24">
        <f t="shared" si="402"/>
        <v>3210</v>
      </c>
      <c r="AG1740" s="24" t="str">
        <f t="shared" si="408"/>
        <v>T3</v>
      </c>
      <c r="AH1740" s="24">
        <f t="shared" si="404"/>
        <v>60</v>
      </c>
      <c r="AI1740" s="24">
        <f t="shared" si="409"/>
        <v>27</v>
      </c>
      <c r="AJ1740" s="24">
        <f t="shared" si="403"/>
        <v>101</v>
      </c>
      <c r="AK1740" s="24">
        <f t="shared" si="405"/>
        <v>1770</v>
      </c>
      <c r="AL1740" s="24">
        <f t="shared" si="406"/>
        <v>21000</v>
      </c>
      <c r="AM1740" s="24">
        <f t="shared" si="406"/>
        <v>23520</v>
      </c>
    </row>
    <row r="1741" spans="31:39">
      <c r="AE1741" s="24">
        <f t="shared" si="407"/>
        <v>43</v>
      </c>
      <c r="AF1741" s="24">
        <f t="shared" si="402"/>
        <v>3210</v>
      </c>
      <c r="AG1741" s="24" t="str">
        <f t="shared" si="408"/>
        <v>T3</v>
      </c>
      <c r="AH1741" s="24">
        <f t="shared" si="404"/>
        <v>60</v>
      </c>
      <c r="AI1741" s="24">
        <f t="shared" si="409"/>
        <v>28</v>
      </c>
      <c r="AJ1741" s="24">
        <f t="shared" si="403"/>
        <v>101</v>
      </c>
      <c r="AK1741" s="24">
        <f t="shared" si="405"/>
        <v>1880</v>
      </c>
      <c r="AL1741" s="24">
        <f t="shared" si="406"/>
        <v>24500</v>
      </c>
      <c r="AM1741" s="24">
        <f t="shared" si="406"/>
        <v>27150</v>
      </c>
    </row>
    <row r="1742" spans="31:39">
      <c r="AE1742" s="24">
        <f t="shared" si="407"/>
        <v>43</v>
      </c>
      <c r="AF1742" s="24">
        <f t="shared" si="402"/>
        <v>3210</v>
      </c>
      <c r="AG1742" s="24" t="str">
        <f t="shared" si="408"/>
        <v>T3</v>
      </c>
      <c r="AH1742" s="24">
        <f t="shared" si="404"/>
        <v>60</v>
      </c>
      <c r="AI1742" s="24">
        <f t="shared" si="409"/>
        <v>29</v>
      </c>
      <c r="AJ1742" s="24">
        <f t="shared" si="403"/>
        <v>101</v>
      </c>
      <c r="AK1742" s="24">
        <f t="shared" si="405"/>
        <v>1990</v>
      </c>
      <c r="AL1742" s="24">
        <f t="shared" si="406"/>
        <v>27500</v>
      </c>
      <c r="AM1742" s="24">
        <f t="shared" si="406"/>
        <v>30750</v>
      </c>
    </row>
    <row r="1743" spans="31:39">
      <c r="AE1743" s="24">
        <f t="shared" si="407"/>
        <v>43</v>
      </c>
      <c r="AF1743" s="24">
        <f t="shared" si="402"/>
        <v>3210</v>
      </c>
      <c r="AG1743" s="24" t="str">
        <f t="shared" si="408"/>
        <v>T3</v>
      </c>
      <c r="AH1743" s="24">
        <f t="shared" si="404"/>
        <v>60</v>
      </c>
      <c r="AI1743" s="24">
        <f t="shared" si="409"/>
        <v>30</v>
      </c>
      <c r="AJ1743" s="24">
        <f t="shared" si="403"/>
        <v>101</v>
      </c>
      <c r="AK1743" s="24">
        <f t="shared" si="405"/>
        <v>2100</v>
      </c>
      <c r="AL1743" s="24">
        <f t="shared" si="406"/>
        <v>31000</v>
      </c>
      <c r="AM1743" s="24">
        <f t="shared" si="406"/>
        <v>34380</v>
      </c>
    </row>
    <row r="1744" spans="31:39">
      <c r="AE1744" s="24">
        <f t="shared" si="407"/>
        <v>43</v>
      </c>
      <c r="AF1744" s="24">
        <f t="shared" si="402"/>
        <v>3210</v>
      </c>
      <c r="AG1744" s="24" t="str">
        <f t="shared" si="408"/>
        <v>T3</v>
      </c>
      <c r="AH1744" s="24">
        <f t="shared" si="404"/>
        <v>60</v>
      </c>
      <c r="AI1744" s="24">
        <f t="shared" si="409"/>
        <v>31</v>
      </c>
      <c r="AJ1744" s="24">
        <f t="shared" si="403"/>
        <v>101</v>
      </c>
      <c r="AK1744" s="24">
        <f t="shared" si="405"/>
        <v>2245</v>
      </c>
      <c r="AL1744" s="24">
        <f t="shared" si="406"/>
        <v>25500</v>
      </c>
      <c r="AM1744" s="24">
        <f t="shared" si="406"/>
        <v>15780</v>
      </c>
    </row>
    <row r="1745" spans="31:39">
      <c r="AE1745" s="24">
        <f t="shared" si="407"/>
        <v>43</v>
      </c>
      <c r="AF1745" s="24">
        <f t="shared" si="402"/>
        <v>3210</v>
      </c>
      <c r="AG1745" s="24" t="str">
        <f t="shared" si="408"/>
        <v>T3</v>
      </c>
      <c r="AH1745" s="24">
        <f t="shared" si="404"/>
        <v>60</v>
      </c>
      <c r="AI1745" s="24">
        <f t="shared" si="409"/>
        <v>32</v>
      </c>
      <c r="AJ1745" s="24">
        <f t="shared" si="403"/>
        <v>101</v>
      </c>
      <c r="AK1745" s="24">
        <f t="shared" si="405"/>
        <v>2390</v>
      </c>
      <c r="AL1745" s="24">
        <f t="shared" si="406"/>
        <v>35000</v>
      </c>
      <c r="AM1745" s="24">
        <f t="shared" si="406"/>
        <v>21930</v>
      </c>
    </row>
    <row r="1746" spans="31:39">
      <c r="AE1746" s="24">
        <f t="shared" si="407"/>
        <v>43</v>
      </c>
      <c r="AF1746" s="24">
        <f t="shared" si="402"/>
        <v>3210</v>
      </c>
      <c r="AG1746" s="24" t="str">
        <f t="shared" si="408"/>
        <v>T3</v>
      </c>
      <c r="AH1746" s="24">
        <f t="shared" si="404"/>
        <v>60</v>
      </c>
      <c r="AI1746" s="24">
        <f t="shared" si="409"/>
        <v>33</v>
      </c>
      <c r="AJ1746" s="24">
        <f t="shared" si="403"/>
        <v>101</v>
      </c>
      <c r="AK1746" s="24">
        <f t="shared" si="405"/>
        <v>2535</v>
      </c>
      <c r="AL1746" s="24">
        <f t="shared" si="406"/>
        <v>45000</v>
      </c>
      <c r="AM1746" s="24">
        <f t="shared" si="406"/>
        <v>28050</v>
      </c>
    </row>
    <row r="1747" spans="31:39">
      <c r="AE1747" s="24">
        <f t="shared" si="407"/>
        <v>43</v>
      </c>
      <c r="AF1747" s="24">
        <f t="shared" si="402"/>
        <v>3210</v>
      </c>
      <c r="AG1747" s="24" t="str">
        <f t="shared" si="408"/>
        <v>T3</v>
      </c>
      <c r="AH1747" s="24">
        <f t="shared" si="404"/>
        <v>60</v>
      </c>
      <c r="AI1747" s="24">
        <f t="shared" si="409"/>
        <v>34</v>
      </c>
      <c r="AJ1747" s="24">
        <f t="shared" si="403"/>
        <v>101</v>
      </c>
      <c r="AK1747" s="24">
        <f t="shared" si="405"/>
        <v>2680</v>
      </c>
      <c r="AL1747" s="24">
        <f t="shared" si="406"/>
        <v>55000</v>
      </c>
      <c r="AM1747" s="24">
        <f t="shared" si="406"/>
        <v>34200</v>
      </c>
    </row>
    <row r="1748" spans="31:39">
      <c r="AE1748" s="24">
        <f t="shared" si="407"/>
        <v>43</v>
      </c>
      <c r="AF1748" s="24">
        <f t="shared" si="402"/>
        <v>3210</v>
      </c>
      <c r="AG1748" s="24" t="str">
        <f t="shared" si="408"/>
        <v>T3</v>
      </c>
      <c r="AH1748" s="24">
        <f t="shared" si="404"/>
        <v>60</v>
      </c>
      <c r="AI1748" s="24">
        <f t="shared" si="409"/>
        <v>35</v>
      </c>
      <c r="AJ1748" s="24">
        <f t="shared" si="403"/>
        <v>101</v>
      </c>
      <c r="AK1748" s="24">
        <f t="shared" si="405"/>
        <v>2825</v>
      </c>
      <c r="AL1748" s="24">
        <f t="shared" si="406"/>
        <v>64000</v>
      </c>
      <c r="AM1748" s="24">
        <f t="shared" si="406"/>
        <v>40350</v>
      </c>
    </row>
    <row r="1749" spans="31:39">
      <c r="AE1749" s="24">
        <f t="shared" si="407"/>
        <v>43</v>
      </c>
      <c r="AF1749" s="24">
        <f t="shared" si="402"/>
        <v>3210</v>
      </c>
      <c r="AG1749" s="24" t="str">
        <f t="shared" si="408"/>
        <v>T3</v>
      </c>
      <c r="AH1749" s="24">
        <f t="shared" si="404"/>
        <v>60</v>
      </c>
      <c r="AI1749" s="24">
        <f t="shared" si="409"/>
        <v>36</v>
      </c>
      <c r="AJ1749" s="24">
        <f t="shared" si="403"/>
        <v>101</v>
      </c>
      <c r="AK1749" s="24">
        <f t="shared" si="405"/>
        <v>2970</v>
      </c>
      <c r="AL1749" s="24">
        <f t="shared" si="406"/>
        <v>74000</v>
      </c>
      <c r="AM1749" s="24">
        <f t="shared" si="406"/>
        <v>46470</v>
      </c>
    </row>
    <row r="1750" spans="31:39">
      <c r="AE1750" s="24">
        <f t="shared" si="407"/>
        <v>43</v>
      </c>
      <c r="AF1750" s="24">
        <f t="shared" si="402"/>
        <v>3210</v>
      </c>
      <c r="AG1750" s="24" t="str">
        <f t="shared" si="408"/>
        <v>T3</v>
      </c>
      <c r="AH1750" s="24">
        <f t="shared" si="404"/>
        <v>60</v>
      </c>
      <c r="AI1750" s="24">
        <f t="shared" si="409"/>
        <v>37</v>
      </c>
      <c r="AJ1750" s="24">
        <f t="shared" si="403"/>
        <v>101</v>
      </c>
      <c r="AK1750" s="24">
        <f t="shared" si="405"/>
        <v>3115</v>
      </c>
      <c r="AL1750" s="24">
        <f t="shared" si="406"/>
        <v>84000</v>
      </c>
      <c r="AM1750" s="24">
        <f t="shared" si="406"/>
        <v>52620</v>
      </c>
    </row>
    <row r="1751" spans="31:39">
      <c r="AE1751" s="24">
        <f t="shared" si="407"/>
        <v>43</v>
      </c>
      <c r="AF1751" s="24">
        <f t="shared" si="402"/>
        <v>3210</v>
      </c>
      <c r="AG1751" s="24" t="str">
        <f t="shared" si="408"/>
        <v>T3</v>
      </c>
      <c r="AH1751" s="24">
        <f t="shared" si="404"/>
        <v>60</v>
      </c>
      <c r="AI1751" s="24">
        <f t="shared" si="409"/>
        <v>38</v>
      </c>
      <c r="AJ1751" s="24">
        <f t="shared" si="403"/>
        <v>101</v>
      </c>
      <c r="AK1751" s="24">
        <f t="shared" si="405"/>
        <v>3260</v>
      </c>
      <c r="AL1751" s="24">
        <f t="shared" si="406"/>
        <v>94000</v>
      </c>
      <c r="AM1751" s="24">
        <f t="shared" si="406"/>
        <v>58770</v>
      </c>
    </row>
    <row r="1752" spans="31:39">
      <c r="AE1752" s="24">
        <f t="shared" si="407"/>
        <v>43</v>
      </c>
      <c r="AF1752" s="24">
        <f t="shared" si="402"/>
        <v>3210</v>
      </c>
      <c r="AG1752" s="24" t="str">
        <f t="shared" si="408"/>
        <v>T3</v>
      </c>
      <c r="AH1752" s="24">
        <f t="shared" si="404"/>
        <v>60</v>
      </c>
      <c r="AI1752" s="24">
        <f t="shared" si="409"/>
        <v>39</v>
      </c>
      <c r="AJ1752" s="24">
        <f t="shared" si="403"/>
        <v>101</v>
      </c>
      <c r="AK1752" s="24">
        <f t="shared" si="405"/>
        <v>3405</v>
      </c>
      <c r="AL1752" s="24">
        <f t="shared" si="406"/>
        <v>104000</v>
      </c>
      <c r="AM1752" s="24">
        <f t="shared" si="406"/>
        <v>64890</v>
      </c>
    </row>
    <row r="1753" spans="31:39">
      <c r="AE1753" s="24">
        <f t="shared" si="407"/>
        <v>43</v>
      </c>
      <c r="AF1753" s="24">
        <f t="shared" si="402"/>
        <v>3210</v>
      </c>
      <c r="AG1753" s="24" t="str">
        <f t="shared" si="408"/>
        <v>T3</v>
      </c>
      <c r="AH1753" s="24">
        <f t="shared" si="404"/>
        <v>60</v>
      </c>
      <c r="AI1753" s="24">
        <f t="shared" si="409"/>
        <v>40</v>
      </c>
      <c r="AJ1753" s="24">
        <f t="shared" si="403"/>
        <v>101</v>
      </c>
      <c r="AK1753" s="24">
        <f t="shared" si="405"/>
        <v>3550</v>
      </c>
      <c r="AL1753" s="24">
        <f t="shared" si="406"/>
        <v>114000</v>
      </c>
      <c r="AM1753" s="24">
        <f t="shared" si="406"/>
        <v>71040</v>
      </c>
    </row>
    <row r="1754" spans="31:39">
      <c r="AE1754" s="24">
        <f t="shared" si="407"/>
        <v>43</v>
      </c>
      <c r="AF1754" s="24">
        <f t="shared" si="402"/>
        <v>3210</v>
      </c>
      <c r="AG1754" s="24" t="str">
        <f t="shared" si="408"/>
        <v>T3</v>
      </c>
      <c r="AH1754" s="24">
        <f t="shared" si="404"/>
        <v>60</v>
      </c>
      <c r="AI1754" s="24">
        <f t="shared" si="409"/>
        <v>41</v>
      </c>
      <c r="AJ1754" s="24">
        <f t="shared" si="403"/>
        <v>101</v>
      </c>
      <c r="AK1754" s="24">
        <f t="shared" si="405"/>
        <v>3695</v>
      </c>
      <c r="AL1754" s="24">
        <f t="shared" si="406"/>
        <v>125000</v>
      </c>
      <c r="AM1754" s="24">
        <f t="shared" si="406"/>
        <v>77190</v>
      </c>
    </row>
    <row r="1755" spans="31:39">
      <c r="AE1755" s="24">
        <f t="shared" si="407"/>
        <v>43</v>
      </c>
      <c r="AF1755" s="24">
        <f t="shared" si="402"/>
        <v>3210</v>
      </c>
      <c r="AG1755" s="24" t="str">
        <f t="shared" si="408"/>
        <v>T3</v>
      </c>
      <c r="AH1755" s="24">
        <f t="shared" si="404"/>
        <v>60</v>
      </c>
      <c r="AI1755" s="24">
        <f t="shared" si="409"/>
        <v>42</v>
      </c>
      <c r="AJ1755" s="24">
        <f t="shared" si="403"/>
        <v>101</v>
      </c>
      <c r="AK1755" s="24">
        <f t="shared" si="405"/>
        <v>3840</v>
      </c>
      <c r="AL1755" s="24">
        <f t="shared" si="406"/>
        <v>135000</v>
      </c>
      <c r="AM1755" s="24">
        <f t="shared" si="406"/>
        <v>83310</v>
      </c>
    </row>
    <row r="1756" spans="31:39">
      <c r="AE1756" s="24">
        <f t="shared" si="407"/>
        <v>43</v>
      </c>
      <c r="AF1756" s="24">
        <f t="shared" si="402"/>
        <v>3210</v>
      </c>
      <c r="AG1756" s="24" t="str">
        <f t="shared" si="408"/>
        <v>T3</v>
      </c>
      <c r="AH1756" s="24">
        <f t="shared" si="404"/>
        <v>60</v>
      </c>
      <c r="AI1756" s="24">
        <f t="shared" si="409"/>
        <v>43</v>
      </c>
      <c r="AJ1756" s="24">
        <f t="shared" si="403"/>
        <v>101</v>
      </c>
      <c r="AK1756" s="24">
        <f t="shared" si="405"/>
        <v>3985</v>
      </c>
      <c r="AL1756" s="24">
        <f t="shared" si="406"/>
        <v>145000</v>
      </c>
      <c r="AM1756" s="24">
        <f t="shared" si="406"/>
        <v>89460</v>
      </c>
    </row>
    <row r="1757" spans="31:39">
      <c r="AE1757" s="24">
        <f t="shared" si="407"/>
        <v>43</v>
      </c>
      <c r="AF1757" s="24">
        <f t="shared" si="402"/>
        <v>3210</v>
      </c>
      <c r="AG1757" s="24" t="str">
        <f t="shared" si="408"/>
        <v>T3</v>
      </c>
      <c r="AH1757" s="24">
        <f t="shared" si="404"/>
        <v>60</v>
      </c>
      <c r="AI1757" s="24">
        <f t="shared" si="409"/>
        <v>44</v>
      </c>
      <c r="AJ1757" s="24">
        <f t="shared" si="403"/>
        <v>101</v>
      </c>
      <c r="AK1757" s="24">
        <f t="shared" si="405"/>
        <v>4130</v>
      </c>
      <c r="AL1757" s="24">
        <f t="shared" si="406"/>
        <v>155000</v>
      </c>
      <c r="AM1757" s="24">
        <f t="shared" si="406"/>
        <v>95580</v>
      </c>
    </row>
    <row r="1758" spans="31:39">
      <c r="AE1758" s="24">
        <f t="shared" si="407"/>
        <v>43</v>
      </c>
      <c r="AF1758" s="24">
        <f t="shared" si="402"/>
        <v>3210</v>
      </c>
      <c r="AG1758" s="24" t="str">
        <f t="shared" si="408"/>
        <v>T3</v>
      </c>
      <c r="AH1758" s="24">
        <f t="shared" si="404"/>
        <v>60</v>
      </c>
      <c r="AI1758" s="24">
        <f t="shared" si="409"/>
        <v>45</v>
      </c>
      <c r="AJ1758" s="24">
        <f t="shared" si="403"/>
        <v>101</v>
      </c>
      <c r="AK1758" s="24">
        <f t="shared" si="405"/>
        <v>4275</v>
      </c>
      <c r="AL1758" s="24">
        <f t="shared" si="406"/>
        <v>165000</v>
      </c>
      <c r="AM1758" s="24">
        <f t="shared" si="406"/>
        <v>101730</v>
      </c>
    </row>
    <row r="1759" spans="31:39">
      <c r="AE1759" s="24">
        <f t="shared" si="407"/>
        <v>43</v>
      </c>
      <c r="AF1759" s="24">
        <f t="shared" si="402"/>
        <v>3210</v>
      </c>
      <c r="AG1759" s="24" t="str">
        <f t="shared" si="408"/>
        <v>T3</v>
      </c>
      <c r="AH1759" s="24">
        <f t="shared" si="404"/>
        <v>60</v>
      </c>
      <c r="AI1759" s="24">
        <f t="shared" si="409"/>
        <v>46</v>
      </c>
      <c r="AJ1759" s="24">
        <f t="shared" si="403"/>
        <v>101</v>
      </c>
      <c r="AK1759" s="24">
        <f t="shared" si="405"/>
        <v>4490</v>
      </c>
      <c r="AL1759" s="24">
        <f t="shared" si="406"/>
        <v>270000</v>
      </c>
      <c r="AM1759" s="24">
        <f t="shared" si="406"/>
        <v>70170</v>
      </c>
    </row>
    <row r="1760" spans="31:39">
      <c r="AE1760" s="24">
        <f t="shared" si="407"/>
        <v>43</v>
      </c>
      <c r="AF1760" s="24">
        <f t="shared" si="402"/>
        <v>3210</v>
      </c>
      <c r="AG1760" s="24" t="str">
        <f t="shared" si="408"/>
        <v>T3</v>
      </c>
      <c r="AH1760" s="24">
        <f t="shared" si="404"/>
        <v>60</v>
      </c>
      <c r="AI1760" s="24">
        <f t="shared" si="409"/>
        <v>47</v>
      </c>
      <c r="AJ1760" s="24">
        <f t="shared" si="403"/>
        <v>101</v>
      </c>
      <c r="AK1760" s="24">
        <f t="shared" si="405"/>
        <v>4705</v>
      </c>
      <c r="AL1760" s="24">
        <f t="shared" si="406"/>
        <v>380000</v>
      </c>
      <c r="AM1760" s="24">
        <f t="shared" si="406"/>
        <v>97440</v>
      </c>
    </row>
    <row r="1761" spans="31:39">
      <c r="AE1761" s="24">
        <f t="shared" si="407"/>
        <v>43</v>
      </c>
      <c r="AF1761" s="24">
        <f t="shared" si="402"/>
        <v>3210</v>
      </c>
      <c r="AG1761" s="24" t="str">
        <f t="shared" si="408"/>
        <v>T3</v>
      </c>
      <c r="AH1761" s="24">
        <f t="shared" si="404"/>
        <v>60</v>
      </c>
      <c r="AI1761" s="24">
        <f t="shared" si="409"/>
        <v>48</v>
      </c>
      <c r="AJ1761" s="24">
        <f t="shared" si="403"/>
        <v>101</v>
      </c>
      <c r="AK1761" s="24">
        <f t="shared" si="405"/>
        <v>4920</v>
      </c>
      <c r="AL1761" s="24">
        <f t="shared" si="406"/>
        <v>480000</v>
      </c>
      <c r="AM1761" s="24">
        <f t="shared" si="406"/>
        <v>124740</v>
      </c>
    </row>
    <row r="1762" spans="31:39">
      <c r="AE1762" s="24">
        <f t="shared" si="407"/>
        <v>43</v>
      </c>
      <c r="AF1762" s="24">
        <f t="shared" si="402"/>
        <v>3210</v>
      </c>
      <c r="AG1762" s="24" t="str">
        <f t="shared" si="408"/>
        <v>T3</v>
      </c>
      <c r="AH1762" s="24">
        <f t="shared" si="404"/>
        <v>60</v>
      </c>
      <c r="AI1762" s="24">
        <f t="shared" si="409"/>
        <v>49</v>
      </c>
      <c r="AJ1762" s="24">
        <f t="shared" si="403"/>
        <v>101</v>
      </c>
      <c r="AK1762" s="24">
        <f t="shared" si="405"/>
        <v>5135</v>
      </c>
      <c r="AL1762" s="24">
        <f t="shared" si="406"/>
        <v>590000</v>
      </c>
      <c r="AM1762" s="24">
        <f t="shared" si="406"/>
        <v>152010</v>
      </c>
    </row>
    <row r="1763" spans="31:39">
      <c r="AE1763" s="24">
        <f t="shared" si="407"/>
        <v>43</v>
      </c>
      <c r="AF1763" s="24">
        <f t="shared" si="402"/>
        <v>3210</v>
      </c>
      <c r="AG1763" s="24" t="str">
        <f t="shared" si="408"/>
        <v>T3</v>
      </c>
      <c r="AH1763" s="24">
        <f t="shared" si="404"/>
        <v>60</v>
      </c>
      <c r="AI1763" s="24">
        <f t="shared" si="409"/>
        <v>50</v>
      </c>
      <c r="AJ1763" s="24">
        <f t="shared" si="403"/>
        <v>101</v>
      </c>
      <c r="AK1763" s="24">
        <f t="shared" si="405"/>
        <v>5350</v>
      </c>
      <c r="AL1763" s="24">
        <f t="shared" si="406"/>
        <v>700000</v>
      </c>
      <c r="AM1763" s="24">
        <f t="shared" si="406"/>
        <v>179310</v>
      </c>
    </row>
    <row r="1764" spans="31:39">
      <c r="AE1764" s="24">
        <f t="shared" si="407"/>
        <v>43</v>
      </c>
      <c r="AF1764" s="24">
        <f t="shared" si="402"/>
        <v>3210</v>
      </c>
      <c r="AG1764" s="24" t="str">
        <f t="shared" si="408"/>
        <v>T3</v>
      </c>
      <c r="AH1764" s="24">
        <f t="shared" si="404"/>
        <v>60</v>
      </c>
      <c r="AI1764" s="24">
        <f t="shared" si="409"/>
        <v>51</v>
      </c>
      <c r="AJ1764" s="24">
        <f t="shared" si="403"/>
        <v>101</v>
      </c>
      <c r="AK1764" s="24">
        <f t="shared" si="405"/>
        <v>5565</v>
      </c>
      <c r="AL1764" s="24">
        <f t="shared" si="406"/>
        <v>800000</v>
      </c>
      <c r="AM1764" s="24">
        <f t="shared" si="406"/>
        <v>206580</v>
      </c>
    </row>
    <row r="1765" spans="31:39">
      <c r="AE1765" s="24">
        <f t="shared" si="407"/>
        <v>43</v>
      </c>
      <c r="AF1765" s="24">
        <f t="shared" si="402"/>
        <v>3210</v>
      </c>
      <c r="AG1765" s="24" t="str">
        <f t="shared" si="408"/>
        <v>T3</v>
      </c>
      <c r="AH1765" s="24">
        <f t="shared" si="404"/>
        <v>60</v>
      </c>
      <c r="AI1765" s="24">
        <f t="shared" si="409"/>
        <v>52</v>
      </c>
      <c r="AJ1765" s="24">
        <f t="shared" si="403"/>
        <v>101</v>
      </c>
      <c r="AK1765" s="24">
        <f t="shared" si="405"/>
        <v>5780</v>
      </c>
      <c r="AL1765" s="24">
        <f t="shared" si="406"/>
        <v>900000</v>
      </c>
      <c r="AM1765" s="24">
        <f t="shared" si="406"/>
        <v>233880</v>
      </c>
    </row>
    <row r="1766" spans="31:39">
      <c r="AE1766" s="24">
        <f t="shared" si="407"/>
        <v>43</v>
      </c>
      <c r="AF1766" s="24">
        <f t="shared" si="402"/>
        <v>3210</v>
      </c>
      <c r="AG1766" s="24" t="str">
        <f t="shared" si="408"/>
        <v>T3</v>
      </c>
      <c r="AH1766" s="24">
        <f t="shared" si="404"/>
        <v>60</v>
      </c>
      <c r="AI1766" s="24">
        <f t="shared" si="409"/>
        <v>53</v>
      </c>
      <c r="AJ1766" s="24">
        <f t="shared" si="403"/>
        <v>101</v>
      </c>
      <c r="AK1766" s="24">
        <f t="shared" si="405"/>
        <v>5995</v>
      </c>
      <c r="AL1766" s="24">
        <f t="shared" si="406"/>
        <v>1000000</v>
      </c>
      <c r="AM1766" s="24">
        <f t="shared" si="406"/>
        <v>261150</v>
      </c>
    </row>
    <row r="1767" spans="31:39">
      <c r="AE1767" s="24">
        <f t="shared" si="407"/>
        <v>43</v>
      </c>
      <c r="AF1767" s="24">
        <f t="shared" si="402"/>
        <v>3210</v>
      </c>
      <c r="AG1767" s="24" t="str">
        <f t="shared" si="408"/>
        <v>T3</v>
      </c>
      <c r="AH1767" s="24">
        <f t="shared" si="404"/>
        <v>60</v>
      </c>
      <c r="AI1767" s="24">
        <f t="shared" si="409"/>
        <v>54</v>
      </c>
      <c r="AJ1767" s="24">
        <f t="shared" si="403"/>
        <v>101</v>
      </c>
      <c r="AK1767" s="24">
        <f t="shared" si="405"/>
        <v>6210</v>
      </c>
      <c r="AL1767" s="24">
        <f t="shared" si="406"/>
        <v>1100000</v>
      </c>
      <c r="AM1767" s="24">
        <f t="shared" si="406"/>
        <v>288450</v>
      </c>
    </row>
    <row r="1768" spans="31:39">
      <c r="AE1768" s="24">
        <f t="shared" si="407"/>
        <v>43</v>
      </c>
      <c r="AF1768" s="24">
        <f t="shared" si="402"/>
        <v>3210</v>
      </c>
      <c r="AG1768" s="24" t="str">
        <f t="shared" si="408"/>
        <v>T3</v>
      </c>
      <c r="AH1768" s="24">
        <f t="shared" si="404"/>
        <v>60</v>
      </c>
      <c r="AI1768" s="24">
        <f t="shared" si="409"/>
        <v>55</v>
      </c>
      <c r="AJ1768" s="24">
        <f t="shared" si="403"/>
        <v>101</v>
      </c>
      <c r="AK1768" s="24">
        <f t="shared" si="405"/>
        <v>6425</v>
      </c>
      <c r="AL1768" s="24">
        <f t="shared" si="406"/>
        <v>1200000</v>
      </c>
      <c r="AM1768" s="24">
        <f t="shared" si="406"/>
        <v>315720</v>
      </c>
    </row>
    <row r="1769" spans="31:39">
      <c r="AE1769" s="24">
        <f t="shared" si="407"/>
        <v>43</v>
      </c>
      <c r="AF1769" s="24">
        <f t="shared" si="402"/>
        <v>3210</v>
      </c>
      <c r="AG1769" s="24" t="str">
        <f t="shared" si="408"/>
        <v>T3</v>
      </c>
      <c r="AH1769" s="24">
        <f t="shared" si="404"/>
        <v>60</v>
      </c>
      <c r="AI1769" s="24">
        <f t="shared" si="409"/>
        <v>56</v>
      </c>
      <c r="AJ1769" s="24">
        <f t="shared" si="403"/>
        <v>101</v>
      </c>
      <c r="AK1769" s="24">
        <f t="shared" si="405"/>
        <v>6640</v>
      </c>
      <c r="AL1769" s="24">
        <f t="shared" si="406"/>
        <v>1300000</v>
      </c>
      <c r="AM1769" s="24">
        <f t="shared" si="406"/>
        <v>343020</v>
      </c>
    </row>
    <row r="1770" spans="31:39">
      <c r="AE1770" s="24">
        <f t="shared" si="407"/>
        <v>43</v>
      </c>
      <c r="AF1770" s="24">
        <f t="shared" si="402"/>
        <v>3210</v>
      </c>
      <c r="AG1770" s="24" t="str">
        <f t="shared" si="408"/>
        <v>T3</v>
      </c>
      <c r="AH1770" s="24">
        <f t="shared" si="404"/>
        <v>60</v>
      </c>
      <c r="AI1770" s="24">
        <f t="shared" si="409"/>
        <v>57</v>
      </c>
      <c r="AJ1770" s="24">
        <f t="shared" si="403"/>
        <v>101</v>
      </c>
      <c r="AK1770" s="24">
        <f t="shared" si="405"/>
        <v>6855</v>
      </c>
      <c r="AL1770" s="24">
        <f t="shared" si="406"/>
        <v>1400000</v>
      </c>
      <c r="AM1770" s="24">
        <f t="shared" si="406"/>
        <v>370290</v>
      </c>
    </row>
    <row r="1771" spans="31:39">
      <c r="AE1771" s="24">
        <f t="shared" si="407"/>
        <v>43</v>
      </c>
      <c r="AF1771" s="24">
        <f t="shared" si="402"/>
        <v>3210</v>
      </c>
      <c r="AG1771" s="24" t="str">
        <f t="shared" si="408"/>
        <v>T3</v>
      </c>
      <c r="AH1771" s="24">
        <f t="shared" si="404"/>
        <v>60</v>
      </c>
      <c r="AI1771" s="24">
        <f t="shared" si="409"/>
        <v>58</v>
      </c>
      <c r="AJ1771" s="24">
        <f t="shared" si="403"/>
        <v>101</v>
      </c>
      <c r="AK1771" s="24">
        <f t="shared" si="405"/>
        <v>7070</v>
      </c>
      <c r="AL1771" s="24">
        <f t="shared" si="406"/>
        <v>1500000</v>
      </c>
      <c r="AM1771" s="24">
        <f t="shared" si="406"/>
        <v>397560</v>
      </c>
    </row>
    <row r="1772" spans="31:39">
      <c r="AE1772" s="24">
        <f t="shared" si="407"/>
        <v>43</v>
      </c>
      <c r="AF1772" s="24">
        <f t="shared" si="402"/>
        <v>3210</v>
      </c>
      <c r="AG1772" s="24" t="str">
        <f t="shared" si="408"/>
        <v>T3</v>
      </c>
      <c r="AH1772" s="24">
        <f t="shared" si="404"/>
        <v>60</v>
      </c>
      <c r="AI1772" s="24">
        <f t="shared" si="409"/>
        <v>59</v>
      </c>
      <c r="AJ1772" s="24">
        <f t="shared" si="403"/>
        <v>101</v>
      </c>
      <c r="AK1772" s="24">
        <f t="shared" si="405"/>
        <v>7285</v>
      </c>
      <c r="AL1772" s="24">
        <f t="shared" si="406"/>
        <v>1600000</v>
      </c>
      <c r="AM1772" s="24">
        <f t="shared" si="406"/>
        <v>424860</v>
      </c>
    </row>
    <row r="1773" spans="31:39">
      <c r="AE1773" s="24">
        <f t="shared" si="407"/>
        <v>43</v>
      </c>
      <c r="AF1773" s="24">
        <f t="shared" si="402"/>
        <v>3210</v>
      </c>
      <c r="AG1773" s="24" t="str">
        <f t="shared" si="408"/>
        <v>T3</v>
      </c>
      <c r="AH1773" s="24">
        <f t="shared" si="404"/>
        <v>60</v>
      </c>
      <c r="AI1773" s="24">
        <f t="shared" si="409"/>
        <v>60</v>
      </c>
      <c r="AJ1773" s="24">
        <f t="shared" si="403"/>
        <v>101</v>
      </c>
      <c r="AK1773" s="24">
        <f t="shared" si="405"/>
        <v>7500</v>
      </c>
      <c r="AL1773" s="24">
        <f t="shared" si="406"/>
        <v>1700000</v>
      </c>
      <c r="AM1773" s="24">
        <f t="shared" si="406"/>
        <v>452130</v>
      </c>
    </row>
    <row r="1774" spans="31:39">
      <c r="AE1774" s="24">
        <f t="shared" si="407"/>
        <v>44</v>
      </c>
      <c r="AF1774" s="24">
        <f t="shared" si="402"/>
        <v>3220</v>
      </c>
      <c r="AG1774" s="24" t="str">
        <f t="shared" si="408"/>
        <v>T3</v>
      </c>
      <c r="AH1774" s="24">
        <f t="shared" si="404"/>
        <v>60</v>
      </c>
      <c r="AI1774" s="24">
        <f t="shared" si="409"/>
        <v>1</v>
      </c>
      <c r="AJ1774" s="24">
        <f t="shared" si="403"/>
        <v>101</v>
      </c>
      <c r="AK1774" s="24">
        <f t="shared" si="405"/>
        <v>25</v>
      </c>
      <c r="AL1774" s="24">
        <f t="shared" si="406"/>
        <v>80</v>
      </c>
      <c r="AM1774" s="24">
        <f t="shared" si="406"/>
        <v>30</v>
      </c>
    </row>
    <row r="1775" spans="31:39">
      <c r="AE1775" s="24">
        <f t="shared" si="407"/>
        <v>44</v>
      </c>
      <c r="AF1775" s="24">
        <f t="shared" si="402"/>
        <v>3220</v>
      </c>
      <c r="AG1775" s="24" t="str">
        <f t="shared" si="408"/>
        <v>T3</v>
      </c>
      <c r="AH1775" s="24">
        <f t="shared" si="404"/>
        <v>60</v>
      </c>
      <c r="AI1775" s="24">
        <f t="shared" si="409"/>
        <v>2</v>
      </c>
      <c r="AJ1775" s="24">
        <f t="shared" si="403"/>
        <v>101</v>
      </c>
      <c r="AK1775" s="24">
        <f t="shared" si="405"/>
        <v>50</v>
      </c>
      <c r="AL1775" s="24">
        <f t="shared" si="406"/>
        <v>120</v>
      </c>
      <c r="AM1775" s="24">
        <f t="shared" si="406"/>
        <v>300</v>
      </c>
    </row>
    <row r="1776" spans="31:39">
      <c r="AE1776" s="24">
        <f t="shared" si="407"/>
        <v>44</v>
      </c>
      <c r="AF1776" s="24">
        <f t="shared" si="402"/>
        <v>3220</v>
      </c>
      <c r="AG1776" s="24" t="str">
        <f t="shared" si="408"/>
        <v>T3</v>
      </c>
      <c r="AH1776" s="24">
        <f t="shared" si="404"/>
        <v>60</v>
      </c>
      <c r="AI1776" s="24">
        <f t="shared" si="409"/>
        <v>3</v>
      </c>
      <c r="AJ1776" s="24">
        <f t="shared" si="403"/>
        <v>101</v>
      </c>
      <c r="AK1776" s="24">
        <f t="shared" si="405"/>
        <v>75</v>
      </c>
      <c r="AL1776" s="24">
        <f t="shared" si="406"/>
        <v>150</v>
      </c>
      <c r="AM1776" s="24">
        <f t="shared" si="406"/>
        <v>570</v>
      </c>
    </row>
    <row r="1777" spans="31:39">
      <c r="AE1777" s="24">
        <f t="shared" si="407"/>
        <v>44</v>
      </c>
      <c r="AF1777" s="24">
        <f t="shared" si="402"/>
        <v>3220</v>
      </c>
      <c r="AG1777" s="24" t="str">
        <f t="shared" si="408"/>
        <v>T3</v>
      </c>
      <c r="AH1777" s="24">
        <f t="shared" si="404"/>
        <v>60</v>
      </c>
      <c r="AI1777" s="24">
        <f t="shared" si="409"/>
        <v>4</v>
      </c>
      <c r="AJ1777" s="24">
        <f t="shared" si="403"/>
        <v>101</v>
      </c>
      <c r="AK1777" s="24">
        <f t="shared" si="405"/>
        <v>100</v>
      </c>
      <c r="AL1777" s="24">
        <f t="shared" si="406"/>
        <v>190</v>
      </c>
      <c r="AM1777" s="24">
        <f t="shared" si="406"/>
        <v>870</v>
      </c>
    </row>
    <row r="1778" spans="31:39">
      <c r="AE1778" s="24">
        <f t="shared" si="407"/>
        <v>44</v>
      </c>
      <c r="AF1778" s="24">
        <f t="shared" si="402"/>
        <v>3220</v>
      </c>
      <c r="AG1778" s="24" t="str">
        <f t="shared" si="408"/>
        <v>T3</v>
      </c>
      <c r="AH1778" s="24">
        <f t="shared" si="404"/>
        <v>60</v>
      </c>
      <c r="AI1778" s="24">
        <f t="shared" si="409"/>
        <v>5</v>
      </c>
      <c r="AJ1778" s="24">
        <f t="shared" si="403"/>
        <v>101</v>
      </c>
      <c r="AK1778" s="24">
        <f t="shared" si="405"/>
        <v>125</v>
      </c>
      <c r="AL1778" s="24">
        <f t="shared" si="406"/>
        <v>230</v>
      </c>
      <c r="AM1778" s="24">
        <f t="shared" si="406"/>
        <v>1140</v>
      </c>
    </row>
    <row r="1779" spans="31:39">
      <c r="AE1779" s="24">
        <f t="shared" si="407"/>
        <v>44</v>
      </c>
      <c r="AF1779" s="24">
        <f t="shared" si="402"/>
        <v>3220</v>
      </c>
      <c r="AG1779" s="24" t="str">
        <f t="shared" si="408"/>
        <v>T3</v>
      </c>
      <c r="AH1779" s="24">
        <f t="shared" si="404"/>
        <v>60</v>
      </c>
      <c r="AI1779" s="24">
        <f t="shared" si="409"/>
        <v>6</v>
      </c>
      <c r="AJ1779" s="24">
        <f t="shared" si="403"/>
        <v>101</v>
      </c>
      <c r="AK1779" s="24">
        <f t="shared" si="405"/>
        <v>170</v>
      </c>
      <c r="AL1779" s="24">
        <f t="shared" si="406"/>
        <v>350</v>
      </c>
      <c r="AM1779" s="24">
        <f t="shared" si="406"/>
        <v>960</v>
      </c>
    </row>
    <row r="1780" spans="31:39">
      <c r="AE1780" s="24">
        <f t="shared" si="407"/>
        <v>44</v>
      </c>
      <c r="AF1780" s="24">
        <f t="shared" si="402"/>
        <v>3220</v>
      </c>
      <c r="AG1780" s="24" t="str">
        <f t="shared" si="408"/>
        <v>T3</v>
      </c>
      <c r="AH1780" s="24">
        <f t="shared" si="404"/>
        <v>60</v>
      </c>
      <c r="AI1780" s="24">
        <f t="shared" si="409"/>
        <v>7</v>
      </c>
      <c r="AJ1780" s="24">
        <f t="shared" si="403"/>
        <v>101</v>
      </c>
      <c r="AK1780" s="24">
        <f t="shared" si="405"/>
        <v>215</v>
      </c>
      <c r="AL1780" s="24">
        <f t="shared" si="406"/>
        <v>550</v>
      </c>
      <c r="AM1780" s="24">
        <f t="shared" si="406"/>
        <v>1470</v>
      </c>
    </row>
    <row r="1781" spans="31:39">
      <c r="AE1781" s="24">
        <f t="shared" si="407"/>
        <v>44</v>
      </c>
      <c r="AF1781" s="24">
        <f t="shared" si="402"/>
        <v>3220</v>
      </c>
      <c r="AG1781" s="24" t="str">
        <f t="shared" si="408"/>
        <v>T3</v>
      </c>
      <c r="AH1781" s="24">
        <f t="shared" si="404"/>
        <v>60</v>
      </c>
      <c r="AI1781" s="24">
        <f t="shared" si="409"/>
        <v>8</v>
      </c>
      <c r="AJ1781" s="24">
        <f t="shared" si="403"/>
        <v>101</v>
      </c>
      <c r="AK1781" s="24">
        <f t="shared" si="405"/>
        <v>260</v>
      </c>
      <c r="AL1781" s="24">
        <f t="shared" si="406"/>
        <v>700</v>
      </c>
      <c r="AM1781" s="24">
        <f t="shared" si="406"/>
        <v>1950</v>
      </c>
    </row>
    <row r="1782" spans="31:39">
      <c r="AE1782" s="24">
        <f t="shared" si="407"/>
        <v>44</v>
      </c>
      <c r="AF1782" s="24">
        <f t="shared" si="402"/>
        <v>3220</v>
      </c>
      <c r="AG1782" s="24" t="str">
        <f t="shared" si="408"/>
        <v>T3</v>
      </c>
      <c r="AH1782" s="24">
        <f t="shared" si="404"/>
        <v>60</v>
      </c>
      <c r="AI1782" s="24">
        <f t="shared" si="409"/>
        <v>9</v>
      </c>
      <c r="AJ1782" s="24">
        <f t="shared" si="403"/>
        <v>101</v>
      </c>
      <c r="AK1782" s="24">
        <f t="shared" si="405"/>
        <v>305</v>
      </c>
      <c r="AL1782" s="24">
        <f t="shared" si="406"/>
        <v>900</v>
      </c>
      <c r="AM1782" s="24">
        <f t="shared" si="406"/>
        <v>2430</v>
      </c>
    </row>
    <row r="1783" spans="31:39">
      <c r="AE1783" s="24">
        <f t="shared" si="407"/>
        <v>44</v>
      </c>
      <c r="AF1783" s="24">
        <f t="shared" si="402"/>
        <v>3220</v>
      </c>
      <c r="AG1783" s="24" t="str">
        <f t="shared" si="408"/>
        <v>T3</v>
      </c>
      <c r="AH1783" s="24">
        <f t="shared" si="404"/>
        <v>60</v>
      </c>
      <c r="AI1783" s="24">
        <f t="shared" si="409"/>
        <v>10</v>
      </c>
      <c r="AJ1783" s="24">
        <f t="shared" si="403"/>
        <v>101</v>
      </c>
      <c r="AK1783" s="24">
        <f t="shared" si="405"/>
        <v>350</v>
      </c>
      <c r="AL1783" s="24">
        <f t="shared" si="406"/>
        <v>1100</v>
      </c>
      <c r="AM1783" s="24">
        <f t="shared" si="406"/>
        <v>2910</v>
      </c>
    </row>
    <row r="1784" spans="31:39">
      <c r="AE1784" s="24">
        <f t="shared" si="407"/>
        <v>44</v>
      </c>
      <c r="AF1784" s="24">
        <f t="shared" si="402"/>
        <v>3220</v>
      </c>
      <c r="AG1784" s="24" t="str">
        <f t="shared" si="408"/>
        <v>T3</v>
      </c>
      <c r="AH1784" s="24">
        <f t="shared" si="404"/>
        <v>60</v>
      </c>
      <c r="AI1784" s="24">
        <f t="shared" si="409"/>
        <v>11</v>
      </c>
      <c r="AJ1784" s="24">
        <f t="shared" si="403"/>
        <v>101</v>
      </c>
      <c r="AK1784" s="24">
        <f t="shared" si="405"/>
        <v>415</v>
      </c>
      <c r="AL1784" s="24">
        <f t="shared" si="406"/>
        <v>200</v>
      </c>
      <c r="AM1784" s="24">
        <f t="shared" si="406"/>
        <v>390</v>
      </c>
    </row>
    <row r="1785" spans="31:39">
      <c r="AE1785" s="24">
        <f t="shared" si="407"/>
        <v>44</v>
      </c>
      <c r="AF1785" s="24">
        <f t="shared" si="402"/>
        <v>3220</v>
      </c>
      <c r="AG1785" s="24" t="str">
        <f t="shared" si="408"/>
        <v>T3</v>
      </c>
      <c r="AH1785" s="24">
        <f t="shared" si="404"/>
        <v>60</v>
      </c>
      <c r="AI1785" s="24">
        <f t="shared" si="409"/>
        <v>12</v>
      </c>
      <c r="AJ1785" s="24">
        <f t="shared" si="403"/>
        <v>101</v>
      </c>
      <c r="AK1785" s="24">
        <f t="shared" si="405"/>
        <v>480</v>
      </c>
      <c r="AL1785" s="24">
        <f t="shared" si="406"/>
        <v>650</v>
      </c>
      <c r="AM1785" s="24">
        <f t="shared" si="406"/>
        <v>1170</v>
      </c>
    </row>
    <row r="1786" spans="31:39">
      <c r="AE1786" s="24">
        <f t="shared" si="407"/>
        <v>44</v>
      </c>
      <c r="AF1786" s="24">
        <f t="shared" si="402"/>
        <v>3220</v>
      </c>
      <c r="AG1786" s="24" t="str">
        <f t="shared" si="408"/>
        <v>T3</v>
      </c>
      <c r="AH1786" s="24">
        <f t="shared" si="404"/>
        <v>60</v>
      </c>
      <c r="AI1786" s="24">
        <f t="shared" si="409"/>
        <v>13</v>
      </c>
      <c r="AJ1786" s="24">
        <f t="shared" si="403"/>
        <v>101</v>
      </c>
      <c r="AK1786" s="24">
        <f t="shared" si="405"/>
        <v>545</v>
      </c>
      <c r="AL1786" s="24">
        <f t="shared" si="406"/>
        <v>1100</v>
      </c>
      <c r="AM1786" s="24">
        <f t="shared" si="406"/>
        <v>1980</v>
      </c>
    </row>
    <row r="1787" spans="31:39">
      <c r="AE1787" s="24">
        <f t="shared" si="407"/>
        <v>44</v>
      </c>
      <c r="AF1787" s="24">
        <f t="shared" si="402"/>
        <v>3220</v>
      </c>
      <c r="AG1787" s="24" t="str">
        <f t="shared" si="408"/>
        <v>T3</v>
      </c>
      <c r="AH1787" s="24">
        <f t="shared" si="404"/>
        <v>60</v>
      </c>
      <c r="AI1787" s="24">
        <f t="shared" si="409"/>
        <v>14</v>
      </c>
      <c r="AJ1787" s="24">
        <f t="shared" si="403"/>
        <v>101</v>
      </c>
      <c r="AK1787" s="24">
        <f t="shared" si="405"/>
        <v>610</v>
      </c>
      <c r="AL1787" s="24">
        <f t="shared" si="406"/>
        <v>1550</v>
      </c>
      <c r="AM1787" s="24">
        <f t="shared" si="406"/>
        <v>2760</v>
      </c>
    </row>
    <row r="1788" spans="31:39">
      <c r="AE1788" s="24">
        <f t="shared" si="407"/>
        <v>44</v>
      </c>
      <c r="AF1788" s="24">
        <f t="shared" si="402"/>
        <v>3220</v>
      </c>
      <c r="AG1788" s="24" t="str">
        <f t="shared" si="408"/>
        <v>T3</v>
      </c>
      <c r="AH1788" s="24">
        <f t="shared" si="404"/>
        <v>60</v>
      </c>
      <c r="AI1788" s="24">
        <f t="shared" si="409"/>
        <v>15</v>
      </c>
      <c r="AJ1788" s="24">
        <f t="shared" si="403"/>
        <v>101</v>
      </c>
      <c r="AK1788" s="24">
        <f t="shared" si="405"/>
        <v>675</v>
      </c>
      <c r="AL1788" s="24">
        <f t="shared" si="406"/>
        <v>1950</v>
      </c>
      <c r="AM1788" s="24">
        <f t="shared" si="406"/>
        <v>3540</v>
      </c>
    </row>
    <row r="1789" spans="31:39">
      <c r="AE1789" s="24">
        <f t="shared" si="407"/>
        <v>44</v>
      </c>
      <c r="AF1789" s="24">
        <f t="shared" si="402"/>
        <v>3220</v>
      </c>
      <c r="AG1789" s="24" t="str">
        <f t="shared" si="408"/>
        <v>T3</v>
      </c>
      <c r="AH1789" s="24">
        <f t="shared" si="404"/>
        <v>60</v>
      </c>
      <c r="AI1789" s="24">
        <f t="shared" si="409"/>
        <v>16</v>
      </c>
      <c r="AJ1789" s="24">
        <f t="shared" si="403"/>
        <v>101</v>
      </c>
      <c r="AK1789" s="24">
        <f t="shared" si="405"/>
        <v>740</v>
      </c>
      <c r="AL1789" s="24">
        <f t="shared" si="406"/>
        <v>2400</v>
      </c>
      <c r="AM1789" s="24">
        <f t="shared" si="406"/>
        <v>4350</v>
      </c>
    </row>
    <row r="1790" spans="31:39">
      <c r="AE1790" s="24">
        <f t="shared" si="407"/>
        <v>44</v>
      </c>
      <c r="AF1790" s="24">
        <f t="shared" si="402"/>
        <v>3220</v>
      </c>
      <c r="AG1790" s="24" t="str">
        <f t="shared" si="408"/>
        <v>T3</v>
      </c>
      <c r="AH1790" s="24">
        <f t="shared" si="404"/>
        <v>60</v>
      </c>
      <c r="AI1790" s="24">
        <f t="shared" si="409"/>
        <v>17</v>
      </c>
      <c r="AJ1790" s="24">
        <f t="shared" si="403"/>
        <v>101</v>
      </c>
      <c r="AK1790" s="24">
        <f t="shared" si="405"/>
        <v>805</v>
      </c>
      <c r="AL1790" s="24">
        <f t="shared" si="406"/>
        <v>2850</v>
      </c>
      <c r="AM1790" s="24">
        <f t="shared" si="406"/>
        <v>5130</v>
      </c>
    </row>
    <row r="1791" spans="31:39">
      <c r="AE1791" s="24">
        <f t="shared" si="407"/>
        <v>44</v>
      </c>
      <c r="AF1791" s="24">
        <f t="shared" si="402"/>
        <v>3220</v>
      </c>
      <c r="AG1791" s="24" t="str">
        <f t="shared" si="408"/>
        <v>T3</v>
      </c>
      <c r="AH1791" s="24">
        <f t="shared" si="404"/>
        <v>60</v>
      </c>
      <c r="AI1791" s="24">
        <f t="shared" si="409"/>
        <v>18</v>
      </c>
      <c r="AJ1791" s="24">
        <f t="shared" si="403"/>
        <v>101</v>
      </c>
      <c r="AK1791" s="24">
        <f t="shared" si="405"/>
        <v>870</v>
      </c>
      <c r="AL1791" s="24">
        <f t="shared" si="406"/>
        <v>3300</v>
      </c>
      <c r="AM1791" s="24">
        <f t="shared" si="406"/>
        <v>5910</v>
      </c>
    </row>
    <row r="1792" spans="31:39">
      <c r="AE1792" s="24">
        <f t="shared" si="407"/>
        <v>44</v>
      </c>
      <c r="AF1792" s="24">
        <f t="shared" si="402"/>
        <v>3220</v>
      </c>
      <c r="AG1792" s="24" t="str">
        <f t="shared" si="408"/>
        <v>T3</v>
      </c>
      <c r="AH1792" s="24">
        <f t="shared" si="404"/>
        <v>60</v>
      </c>
      <c r="AI1792" s="24">
        <f t="shared" si="409"/>
        <v>19</v>
      </c>
      <c r="AJ1792" s="24">
        <f t="shared" si="403"/>
        <v>101</v>
      </c>
      <c r="AK1792" s="24">
        <f t="shared" si="405"/>
        <v>935</v>
      </c>
      <c r="AL1792" s="24">
        <f t="shared" si="406"/>
        <v>3700</v>
      </c>
      <c r="AM1792" s="24">
        <f t="shared" si="406"/>
        <v>6720</v>
      </c>
    </row>
    <row r="1793" spans="31:39">
      <c r="AE1793" s="24">
        <f t="shared" si="407"/>
        <v>44</v>
      </c>
      <c r="AF1793" s="24">
        <f t="shared" si="402"/>
        <v>3220</v>
      </c>
      <c r="AG1793" s="24" t="str">
        <f t="shared" si="408"/>
        <v>T3</v>
      </c>
      <c r="AH1793" s="24">
        <f t="shared" si="404"/>
        <v>60</v>
      </c>
      <c r="AI1793" s="24">
        <f t="shared" si="409"/>
        <v>20</v>
      </c>
      <c r="AJ1793" s="24">
        <f t="shared" si="403"/>
        <v>101</v>
      </c>
      <c r="AK1793" s="24">
        <f t="shared" si="405"/>
        <v>1000</v>
      </c>
      <c r="AL1793" s="24">
        <f t="shared" si="406"/>
        <v>4200</v>
      </c>
      <c r="AM1793" s="24">
        <f t="shared" si="406"/>
        <v>7500</v>
      </c>
    </row>
    <row r="1794" spans="31:39">
      <c r="AE1794" s="24">
        <f t="shared" si="407"/>
        <v>44</v>
      </c>
      <c r="AF1794" s="24">
        <f t="shared" si="402"/>
        <v>3220</v>
      </c>
      <c r="AG1794" s="24" t="str">
        <f t="shared" si="408"/>
        <v>T3</v>
      </c>
      <c r="AH1794" s="24">
        <f t="shared" si="404"/>
        <v>60</v>
      </c>
      <c r="AI1794" s="24">
        <f t="shared" si="409"/>
        <v>21</v>
      </c>
      <c r="AJ1794" s="24">
        <f t="shared" si="403"/>
        <v>101</v>
      </c>
      <c r="AK1794" s="24">
        <f t="shared" si="405"/>
        <v>1110</v>
      </c>
      <c r="AL1794" s="24">
        <f t="shared" si="406"/>
        <v>1600</v>
      </c>
      <c r="AM1794" s="24">
        <f t="shared" si="406"/>
        <v>1800</v>
      </c>
    </row>
    <row r="1795" spans="31:39">
      <c r="AE1795" s="24">
        <f t="shared" si="407"/>
        <v>44</v>
      </c>
      <c r="AF1795" s="24">
        <f t="shared" si="402"/>
        <v>3220</v>
      </c>
      <c r="AG1795" s="24" t="str">
        <f t="shared" si="408"/>
        <v>T3</v>
      </c>
      <c r="AH1795" s="24">
        <f t="shared" si="404"/>
        <v>60</v>
      </c>
      <c r="AI1795" s="24">
        <f t="shared" si="409"/>
        <v>22</v>
      </c>
      <c r="AJ1795" s="24">
        <f t="shared" si="403"/>
        <v>101</v>
      </c>
      <c r="AK1795" s="24">
        <f t="shared" si="405"/>
        <v>1220</v>
      </c>
      <c r="AL1795" s="24">
        <f t="shared" si="406"/>
        <v>4900</v>
      </c>
      <c r="AM1795" s="24">
        <f t="shared" si="406"/>
        <v>5430</v>
      </c>
    </row>
    <row r="1796" spans="31:39">
      <c r="AE1796" s="24">
        <f t="shared" si="407"/>
        <v>44</v>
      </c>
      <c r="AF1796" s="24">
        <f t="shared" ref="AF1796:AF1859" si="410">VLOOKUP(AE1796,$Z$3:$AC$57,MATCH(AF$3,$Z$3:$AC$3,0),FALSE)</f>
        <v>3220</v>
      </c>
      <c r="AG1796" s="24" t="str">
        <f t="shared" si="408"/>
        <v>T3</v>
      </c>
      <c r="AH1796" s="24">
        <f t="shared" si="404"/>
        <v>60</v>
      </c>
      <c r="AI1796" s="24">
        <f t="shared" si="409"/>
        <v>23</v>
      </c>
      <c r="AJ1796" s="24">
        <f t="shared" ref="AJ1796:AJ1859" si="411">VLOOKUP(AE1796,$Z$3:$AC$57,MATCH(AJ$3,$Z$3:$AC$3,0),FALSE)</f>
        <v>101</v>
      </c>
      <c r="AK1796" s="24">
        <f t="shared" si="405"/>
        <v>1330</v>
      </c>
      <c r="AL1796" s="24">
        <f t="shared" si="406"/>
        <v>8000</v>
      </c>
      <c r="AM1796" s="24">
        <f t="shared" si="406"/>
        <v>9060</v>
      </c>
    </row>
    <row r="1797" spans="31:39">
      <c r="AE1797" s="24">
        <f t="shared" si="407"/>
        <v>44</v>
      </c>
      <c r="AF1797" s="24">
        <f t="shared" si="410"/>
        <v>3220</v>
      </c>
      <c r="AG1797" s="24" t="str">
        <f t="shared" si="408"/>
        <v>T3</v>
      </c>
      <c r="AH1797" s="24">
        <f t="shared" ref="AH1797:AH1860" si="412">VLOOKUP(VLOOKUP(AG1797,$B$3:$D$6,3,FALSE),$F$3:$G$9,2,FALSE)</f>
        <v>60</v>
      </c>
      <c r="AI1797" s="24">
        <f t="shared" si="409"/>
        <v>24</v>
      </c>
      <c r="AJ1797" s="24">
        <f t="shared" si="411"/>
        <v>101</v>
      </c>
      <c r="AK1797" s="24">
        <f t="shared" ref="AK1797:AK1860" si="413">VLOOKUP(AI1797,$T$3:$X$63,MATCH("累计属性",$T$3:$X$3,0),FALSE)</f>
        <v>1440</v>
      </c>
      <c r="AL1797" s="24">
        <f t="shared" ref="AL1797:AM1860" si="414">VLOOKUP($AI1797,$T$3:$X$63,MATCH(AL$3,$T$3:$X$3,0),FALSE)</f>
        <v>11400</v>
      </c>
      <c r="AM1797" s="24">
        <f t="shared" si="414"/>
        <v>12660</v>
      </c>
    </row>
    <row r="1798" spans="31:39">
      <c r="AE1798" s="24">
        <f t="shared" ref="AE1798:AE1861" si="415">IF(AH1797=AI1797,AE1797+1,AE1797)</f>
        <v>44</v>
      </c>
      <c r="AF1798" s="24">
        <f t="shared" si="410"/>
        <v>3220</v>
      </c>
      <c r="AG1798" s="24" t="str">
        <f t="shared" ref="AG1798:AG1861" si="416">"T"&amp;LEFT(AF1798,1)</f>
        <v>T3</v>
      </c>
      <c r="AH1798" s="24">
        <f t="shared" si="412"/>
        <v>60</v>
      </c>
      <c r="AI1798" s="24">
        <f t="shared" ref="AI1798:AI1861" si="417">IF(AH1797=AI1797,1,AI1797+1)</f>
        <v>25</v>
      </c>
      <c r="AJ1798" s="24">
        <f t="shared" si="411"/>
        <v>101</v>
      </c>
      <c r="AK1798" s="24">
        <f t="shared" si="413"/>
        <v>1550</v>
      </c>
      <c r="AL1798" s="24">
        <f t="shared" si="414"/>
        <v>14600</v>
      </c>
      <c r="AM1798" s="24">
        <f t="shared" si="414"/>
        <v>16290</v>
      </c>
    </row>
    <row r="1799" spans="31:39">
      <c r="AE1799" s="24">
        <f t="shared" si="415"/>
        <v>44</v>
      </c>
      <c r="AF1799" s="24">
        <f t="shared" si="410"/>
        <v>3220</v>
      </c>
      <c r="AG1799" s="24" t="str">
        <f t="shared" si="416"/>
        <v>T3</v>
      </c>
      <c r="AH1799" s="24">
        <f t="shared" si="412"/>
        <v>60</v>
      </c>
      <c r="AI1799" s="24">
        <f t="shared" si="417"/>
        <v>26</v>
      </c>
      <c r="AJ1799" s="24">
        <f t="shared" si="411"/>
        <v>101</v>
      </c>
      <c r="AK1799" s="24">
        <f t="shared" si="413"/>
        <v>1660</v>
      </c>
      <c r="AL1799" s="24">
        <f t="shared" si="414"/>
        <v>17800</v>
      </c>
      <c r="AM1799" s="24">
        <f t="shared" si="414"/>
        <v>19920</v>
      </c>
    </row>
    <row r="1800" spans="31:39">
      <c r="AE1800" s="24">
        <f t="shared" si="415"/>
        <v>44</v>
      </c>
      <c r="AF1800" s="24">
        <f t="shared" si="410"/>
        <v>3220</v>
      </c>
      <c r="AG1800" s="24" t="str">
        <f t="shared" si="416"/>
        <v>T3</v>
      </c>
      <c r="AH1800" s="24">
        <f t="shared" si="412"/>
        <v>60</v>
      </c>
      <c r="AI1800" s="24">
        <f t="shared" si="417"/>
        <v>27</v>
      </c>
      <c r="AJ1800" s="24">
        <f t="shared" si="411"/>
        <v>101</v>
      </c>
      <c r="AK1800" s="24">
        <f t="shared" si="413"/>
        <v>1770</v>
      </c>
      <c r="AL1800" s="24">
        <f t="shared" si="414"/>
        <v>21000</v>
      </c>
      <c r="AM1800" s="24">
        <f t="shared" si="414"/>
        <v>23520</v>
      </c>
    </row>
    <row r="1801" spans="31:39">
      <c r="AE1801" s="24">
        <f t="shared" si="415"/>
        <v>44</v>
      </c>
      <c r="AF1801" s="24">
        <f t="shared" si="410"/>
        <v>3220</v>
      </c>
      <c r="AG1801" s="24" t="str">
        <f t="shared" si="416"/>
        <v>T3</v>
      </c>
      <c r="AH1801" s="24">
        <f t="shared" si="412"/>
        <v>60</v>
      </c>
      <c r="AI1801" s="24">
        <f t="shared" si="417"/>
        <v>28</v>
      </c>
      <c r="AJ1801" s="24">
        <f t="shared" si="411"/>
        <v>101</v>
      </c>
      <c r="AK1801" s="24">
        <f t="shared" si="413"/>
        <v>1880</v>
      </c>
      <c r="AL1801" s="24">
        <f t="shared" si="414"/>
        <v>24500</v>
      </c>
      <c r="AM1801" s="24">
        <f t="shared" si="414"/>
        <v>27150</v>
      </c>
    </row>
    <row r="1802" spans="31:39">
      <c r="AE1802" s="24">
        <f t="shared" si="415"/>
        <v>44</v>
      </c>
      <c r="AF1802" s="24">
        <f t="shared" si="410"/>
        <v>3220</v>
      </c>
      <c r="AG1802" s="24" t="str">
        <f t="shared" si="416"/>
        <v>T3</v>
      </c>
      <c r="AH1802" s="24">
        <f t="shared" si="412"/>
        <v>60</v>
      </c>
      <c r="AI1802" s="24">
        <f t="shared" si="417"/>
        <v>29</v>
      </c>
      <c r="AJ1802" s="24">
        <f t="shared" si="411"/>
        <v>101</v>
      </c>
      <c r="AK1802" s="24">
        <f t="shared" si="413"/>
        <v>1990</v>
      </c>
      <c r="AL1802" s="24">
        <f t="shared" si="414"/>
        <v>27500</v>
      </c>
      <c r="AM1802" s="24">
        <f t="shared" si="414"/>
        <v>30750</v>
      </c>
    </row>
    <row r="1803" spans="31:39">
      <c r="AE1803" s="24">
        <f t="shared" si="415"/>
        <v>44</v>
      </c>
      <c r="AF1803" s="24">
        <f t="shared" si="410"/>
        <v>3220</v>
      </c>
      <c r="AG1803" s="24" t="str">
        <f t="shared" si="416"/>
        <v>T3</v>
      </c>
      <c r="AH1803" s="24">
        <f t="shared" si="412"/>
        <v>60</v>
      </c>
      <c r="AI1803" s="24">
        <f t="shared" si="417"/>
        <v>30</v>
      </c>
      <c r="AJ1803" s="24">
        <f t="shared" si="411"/>
        <v>101</v>
      </c>
      <c r="AK1803" s="24">
        <f t="shared" si="413"/>
        <v>2100</v>
      </c>
      <c r="AL1803" s="24">
        <f t="shared" si="414"/>
        <v>31000</v>
      </c>
      <c r="AM1803" s="24">
        <f t="shared" si="414"/>
        <v>34380</v>
      </c>
    </row>
    <row r="1804" spans="31:39">
      <c r="AE1804" s="24">
        <f t="shared" si="415"/>
        <v>44</v>
      </c>
      <c r="AF1804" s="24">
        <f t="shared" si="410"/>
        <v>3220</v>
      </c>
      <c r="AG1804" s="24" t="str">
        <f t="shared" si="416"/>
        <v>T3</v>
      </c>
      <c r="AH1804" s="24">
        <f t="shared" si="412"/>
        <v>60</v>
      </c>
      <c r="AI1804" s="24">
        <f t="shared" si="417"/>
        <v>31</v>
      </c>
      <c r="AJ1804" s="24">
        <f t="shared" si="411"/>
        <v>101</v>
      </c>
      <c r="AK1804" s="24">
        <f t="shared" si="413"/>
        <v>2245</v>
      </c>
      <c r="AL1804" s="24">
        <f t="shared" si="414"/>
        <v>25500</v>
      </c>
      <c r="AM1804" s="24">
        <f t="shared" si="414"/>
        <v>15780</v>
      </c>
    </row>
    <row r="1805" spans="31:39">
      <c r="AE1805" s="24">
        <f t="shared" si="415"/>
        <v>44</v>
      </c>
      <c r="AF1805" s="24">
        <f t="shared" si="410"/>
        <v>3220</v>
      </c>
      <c r="AG1805" s="24" t="str">
        <f t="shared" si="416"/>
        <v>T3</v>
      </c>
      <c r="AH1805" s="24">
        <f t="shared" si="412"/>
        <v>60</v>
      </c>
      <c r="AI1805" s="24">
        <f t="shared" si="417"/>
        <v>32</v>
      </c>
      <c r="AJ1805" s="24">
        <f t="shared" si="411"/>
        <v>101</v>
      </c>
      <c r="AK1805" s="24">
        <f t="shared" si="413"/>
        <v>2390</v>
      </c>
      <c r="AL1805" s="24">
        <f t="shared" si="414"/>
        <v>35000</v>
      </c>
      <c r="AM1805" s="24">
        <f t="shared" si="414"/>
        <v>21930</v>
      </c>
    </row>
    <row r="1806" spans="31:39">
      <c r="AE1806" s="24">
        <f t="shared" si="415"/>
        <v>44</v>
      </c>
      <c r="AF1806" s="24">
        <f t="shared" si="410"/>
        <v>3220</v>
      </c>
      <c r="AG1806" s="24" t="str">
        <f t="shared" si="416"/>
        <v>T3</v>
      </c>
      <c r="AH1806" s="24">
        <f t="shared" si="412"/>
        <v>60</v>
      </c>
      <c r="AI1806" s="24">
        <f t="shared" si="417"/>
        <v>33</v>
      </c>
      <c r="AJ1806" s="24">
        <f t="shared" si="411"/>
        <v>101</v>
      </c>
      <c r="AK1806" s="24">
        <f t="shared" si="413"/>
        <v>2535</v>
      </c>
      <c r="AL1806" s="24">
        <f t="shared" si="414"/>
        <v>45000</v>
      </c>
      <c r="AM1806" s="24">
        <f t="shared" si="414"/>
        <v>28050</v>
      </c>
    </row>
    <row r="1807" spans="31:39">
      <c r="AE1807" s="24">
        <f t="shared" si="415"/>
        <v>44</v>
      </c>
      <c r="AF1807" s="24">
        <f t="shared" si="410"/>
        <v>3220</v>
      </c>
      <c r="AG1807" s="24" t="str">
        <f t="shared" si="416"/>
        <v>T3</v>
      </c>
      <c r="AH1807" s="24">
        <f t="shared" si="412"/>
        <v>60</v>
      </c>
      <c r="AI1807" s="24">
        <f t="shared" si="417"/>
        <v>34</v>
      </c>
      <c r="AJ1807" s="24">
        <f t="shared" si="411"/>
        <v>101</v>
      </c>
      <c r="AK1807" s="24">
        <f t="shared" si="413"/>
        <v>2680</v>
      </c>
      <c r="AL1807" s="24">
        <f t="shared" si="414"/>
        <v>55000</v>
      </c>
      <c r="AM1807" s="24">
        <f t="shared" si="414"/>
        <v>34200</v>
      </c>
    </row>
    <row r="1808" spans="31:39">
      <c r="AE1808" s="24">
        <f t="shared" si="415"/>
        <v>44</v>
      </c>
      <c r="AF1808" s="24">
        <f t="shared" si="410"/>
        <v>3220</v>
      </c>
      <c r="AG1808" s="24" t="str">
        <f t="shared" si="416"/>
        <v>T3</v>
      </c>
      <c r="AH1808" s="24">
        <f t="shared" si="412"/>
        <v>60</v>
      </c>
      <c r="AI1808" s="24">
        <f t="shared" si="417"/>
        <v>35</v>
      </c>
      <c r="AJ1808" s="24">
        <f t="shared" si="411"/>
        <v>101</v>
      </c>
      <c r="AK1808" s="24">
        <f t="shared" si="413"/>
        <v>2825</v>
      </c>
      <c r="AL1808" s="24">
        <f t="shared" si="414"/>
        <v>64000</v>
      </c>
      <c r="AM1808" s="24">
        <f t="shared" si="414"/>
        <v>40350</v>
      </c>
    </row>
    <row r="1809" spans="31:39">
      <c r="AE1809" s="24">
        <f t="shared" si="415"/>
        <v>44</v>
      </c>
      <c r="AF1809" s="24">
        <f t="shared" si="410"/>
        <v>3220</v>
      </c>
      <c r="AG1809" s="24" t="str">
        <f t="shared" si="416"/>
        <v>T3</v>
      </c>
      <c r="AH1809" s="24">
        <f t="shared" si="412"/>
        <v>60</v>
      </c>
      <c r="AI1809" s="24">
        <f t="shared" si="417"/>
        <v>36</v>
      </c>
      <c r="AJ1809" s="24">
        <f t="shared" si="411"/>
        <v>101</v>
      </c>
      <c r="AK1809" s="24">
        <f t="shared" si="413"/>
        <v>2970</v>
      </c>
      <c r="AL1809" s="24">
        <f t="shared" si="414"/>
        <v>74000</v>
      </c>
      <c r="AM1809" s="24">
        <f t="shared" si="414"/>
        <v>46470</v>
      </c>
    </row>
    <row r="1810" spans="31:39">
      <c r="AE1810" s="24">
        <f t="shared" si="415"/>
        <v>44</v>
      </c>
      <c r="AF1810" s="24">
        <f t="shared" si="410"/>
        <v>3220</v>
      </c>
      <c r="AG1810" s="24" t="str">
        <f t="shared" si="416"/>
        <v>T3</v>
      </c>
      <c r="AH1810" s="24">
        <f t="shared" si="412"/>
        <v>60</v>
      </c>
      <c r="AI1810" s="24">
        <f t="shared" si="417"/>
        <v>37</v>
      </c>
      <c r="AJ1810" s="24">
        <f t="shared" si="411"/>
        <v>101</v>
      </c>
      <c r="AK1810" s="24">
        <f t="shared" si="413"/>
        <v>3115</v>
      </c>
      <c r="AL1810" s="24">
        <f t="shared" si="414"/>
        <v>84000</v>
      </c>
      <c r="AM1810" s="24">
        <f t="shared" si="414"/>
        <v>52620</v>
      </c>
    </row>
    <row r="1811" spans="31:39">
      <c r="AE1811" s="24">
        <f t="shared" si="415"/>
        <v>44</v>
      </c>
      <c r="AF1811" s="24">
        <f t="shared" si="410"/>
        <v>3220</v>
      </c>
      <c r="AG1811" s="24" t="str">
        <f t="shared" si="416"/>
        <v>T3</v>
      </c>
      <c r="AH1811" s="24">
        <f t="shared" si="412"/>
        <v>60</v>
      </c>
      <c r="AI1811" s="24">
        <f t="shared" si="417"/>
        <v>38</v>
      </c>
      <c r="AJ1811" s="24">
        <f t="shared" si="411"/>
        <v>101</v>
      </c>
      <c r="AK1811" s="24">
        <f t="shared" si="413"/>
        <v>3260</v>
      </c>
      <c r="AL1811" s="24">
        <f t="shared" si="414"/>
        <v>94000</v>
      </c>
      <c r="AM1811" s="24">
        <f t="shared" si="414"/>
        <v>58770</v>
      </c>
    </row>
    <row r="1812" spans="31:39">
      <c r="AE1812" s="24">
        <f t="shared" si="415"/>
        <v>44</v>
      </c>
      <c r="AF1812" s="24">
        <f t="shared" si="410"/>
        <v>3220</v>
      </c>
      <c r="AG1812" s="24" t="str">
        <f t="shared" si="416"/>
        <v>T3</v>
      </c>
      <c r="AH1812" s="24">
        <f t="shared" si="412"/>
        <v>60</v>
      </c>
      <c r="AI1812" s="24">
        <f t="shared" si="417"/>
        <v>39</v>
      </c>
      <c r="AJ1812" s="24">
        <f t="shared" si="411"/>
        <v>101</v>
      </c>
      <c r="AK1812" s="24">
        <f t="shared" si="413"/>
        <v>3405</v>
      </c>
      <c r="AL1812" s="24">
        <f t="shared" si="414"/>
        <v>104000</v>
      </c>
      <c r="AM1812" s="24">
        <f t="shared" si="414"/>
        <v>64890</v>
      </c>
    </row>
    <row r="1813" spans="31:39">
      <c r="AE1813" s="24">
        <f t="shared" si="415"/>
        <v>44</v>
      </c>
      <c r="AF1813" s="24">
        <f t="shared" si="410"/>
        <v>3220</v>
      </c>
      <c r="AG1813" s="24" t="str">
        <f t="shared" si="416"/>
        <v>T3</v>
      </c>
      <c r="AH1813" s="24">
        <f t="shared" si="412"/>
        <v>60</v>
      </c>
      <c r="AI1813" s="24">
        <f t="shared" si="417"/>
        <v>40</v>
      </c>
      <c r="AJ1813" s="24">
        <f t="shared" si="411"/>
        <v>101</v>
      </c>
      <c r="AK1813" s="24">
        <f t="shared" si="413"/>
        <v>3550</v>
      </c>
      <c r="AL1813" s="24">
        <f t="shared" si="414"/>
        <v>114000</v>
      </c>
      <c r="AM1813" s="24">
        <f t="shared" si="414"/>
        <v>71040</v>
      </c>
    </row>
    <row r="1814" spans="31:39">
      <c r="AE1814" s="24">
        <f t="shared" si="415"/>
        <v>44</v>
      </c>
      <c r="AF1814" s="24">
        <f t="shared" si="410"/>
        <v>3220</v>
      </c>
      <c r="AG1814" s="24" t="str">
        <f t="shared" si="416"/>
        <v>T3</v>
      </c>
      <c r="AH1814" s="24">
        <f t="shared" si="412"/>
        <v>60</v>
      </c>
      <c r="AI1814" s="24">
        <f t="shared" si="417"/>
        <v>41</v>
      </c>
      <c r="AJ1814" s="24">
        <f t="shared" si="411"/>
        <v>101</v>
      </c>
      <c r="AK1814" s="24">
        <f t="shared" si="413"/>
        <v>3695</v>
      </c>
      <c r="AL1814" s="24">
        <f t="shared" si="414"/>
        <v>125000</v>
      </c>
      <c r="AM1814" s="24">
        <f t="shared" si="414"/>
        <v>77190</v>
      </c>
    </row>
    <row r="1815" spans="31:39">
      <c r="AE1815" s="24">
        <f t="shared" si="415"/>
        <v>44</v>
      </c>
      <c r="AF1815" s="24">
        <f t="shared" si="410"/>
        <v>3220</v>
      </c>
      <c r="AG1815" s="24" t="str">
        <f t="shared" si="416"/>
        <v>T3</v>
      </c>
      <c r="AH1815" s="24">
        <f t="shared" si="412"/>
        <v>60</v>
      </c>
      <c r="AI1815" s="24">
        <f t="shared" si="417"/>
        <v>42</v>
      </c>
      <c r="AJ1815" s="24">
        <f t="shared" si="411"/>
        <v>101</v>
      </c>
      <c r="AK1815" s="24">
        <f t="shared" si="413"/>
        <v>3840</v>
      </c>
      <c r="AL1815" s="24">
        <f t="shared" si="414"/>
        <v>135000</v>
      </c>
      <c r="AM1815" s="24">
        <f t="shared" si="414"/>
        <v>83310</v>
      </c>
    </row>
    <row r="1816" spans="31:39">
      <c r="AE1816" s="24">
        <f t="shared" si="415"/>
        <v>44</v>
      </c>
      <c r="AF1816" s="24">
        <f t="shared" si="410"/>
        <v>3220</v>
      </c>
      <c r="AG1816" s="24" t="str">
        <f t="shared" si="416"/>
        <v>T3</v>
      </c>
      <c r="AH1816" s="24">
        <f t="shared" si="412"/>
        <v>60</v>
      </c>
      <c r="AI1816" s="24">
        <f t="shared" si="417"/>
        <v>43</v>
      </c>
      <c r="AJ1816" s="24">
        <f t="shared" si="411"/>
        <v>101</v>
      </c>
      <c r="AK1816" s="24">
        <f t="shared" si="413"/>
        <v>3985</v>
      </c>
      <c r="AL1816" s="24">
        <f t="shared" si="414"/>
        <v>145000</v>
      </c>
      <c r="AM1816" s="24">
        <f t="shared" si="414"/>
        <v>89460</v>
      </c>
    </row>
    <row r="1817" spans="31:39">
      <c r="AE1817" s="24">
        <f t="shared" si="415"/>
        <v>44</v>
      </c>
      <c r="AF1817" s="24">
        <f t="shared" si="410"/>
        <v>3220</v>
      </c>
      <c r="AG1817" s="24" t="str">
        <f t="shared" si="416"/>
        <v>T3</v>
      </c>
      <c r="AH1817" s="24">
        <f t="shared" si="412"/>
        <v>60</v>
      </c>
      <c r="AI1817" s="24">
        <f t="shared" si="417"/>
        <v>44</v>
      </c>
      <c r="AJ1817" s="24">
        <f t="shared" si="411"/>
        <v>101</v>
      </c>
      <c r="AK1817" s="24">
        <f t="shared" si="413"/>
        <v>4130</v>
      </c>
      <c r="AL1817" s="24">
        <f t="shared" si="414"/>
        <v>155000</v>
      </c>
      <c r="AM1817" s="24">
        <f t="shared" si="414"/>
        <v>95580</v>
      </c>
    </row>
    <row r="1818" spans="31:39">
      <c r="AE1818" s="24">
        <f t="shared" si="415"/>
        <v>44</v>
      </c>
      <c r="AF1818" s="24">
        <f t="shared" si="410"/>
        <v>3220</v>
      </c>
      <c r="AG1818" s="24" t="str">
        <f t="shared" si="416"/>
        <v>T3</v>
      </c>
      <c r="AH1818" s="24">
        <f t="shared" si="412"/>
        <v>60</v>
      </c>
      <c r="AI1818" s="24">
        <f t="shared" si="417"/>
        <v>45</v>
      </c>
      <c r="AJ1818" s="24">
        <f t="shared" si="411"/>
        <v>101</v>
      </c>
      <c r="AK1818" s="24">
        <f t="shared" si="413"/>
        <v>4275</v>
      </c>
      <c r="AL1818" s="24">
        <f t="shared" si="414"/>
        <v>165000</v>
      </c>
      <c r="AM1818" s="24">
        <f t="shared" si="414"/>
        <v>101730</v>
      </c>
    </row>
    <row r="1819" spans="31:39">
      <c r="AE1819" s="24">
        <f t="shared" si="415"/>
        <v>44</v>
      </c>
      <c r="AF1819" s="24">
        <f t="shared" si="410"/>
        <v>3220</v>
      </c>
      <c r="AG1819" s="24" t="str">
        <f t="shared" si="416"/>
        <v>T3</v>
      </c>
      <c r="AH1819" s="24">
        <f t="shared" si="412"/>
        <v>60</v>
      </c>
      <c r="AI1819" s="24">
        <f t="shared" si="417"/>
        <v>46</v>
      </c>
      <c r="AJ1819" s="24">
        <f t="shared" si="411"/>
        <v>101</v>
      </c>
      <c r="AK1819" s="24">
        <f t="shared" si="413"/>
        <v>4490</v>
      </c>
      <c r="AL1819" s="24">
        <f t="shared" si="414"/>
        <v>270000</v>
      </c>
      <c r="AM1819" s="24">
        <f t="shared" si="414"/>
        <v>70170</v>
      </c>
    </row>
    <row r="1820" spans="31:39">
      <c r="AE1820" s="24">
        <f t="shared" si="415"/>
        <v>44</v>
      </c>
      <c r="AF1820" s="24">
        <f t="shared" si="410"/>
        <v>3220</v>
      </c>
      <c r="AG1820" s="24" t="str">
        <f t="shared" si="416"/>
        <v>T3</v>
      </c>
      <c r="AH1820" s="24">
        <f t="shared" si="412"/>
        <v>60</v>
      </c>
      <c r="AI1820" s="24">
        <f t="shared" si="417"/>
        <v>47</v>
      </c>
      <c r="AJ1820" s="24">
        <f t="shared" si="411"/>
        <v>101</v>
      </c>
      <c r="AK1820" s="24">
        <f t="shared" si="413"/>
        <v>4705</v>
      </c>
      <c r="AL1820" s="24">
        <f t="shared" si="414"/>
        <v>380000</v>
      </c>
      <c r="AM1820" s="24">
        <f t="shared" si="414"/>
        <v>97440</v>
      </c>
    </row>
    <row r="1821" spans="31:39">
      <c r="AE1821" s="24">
        <f t="shared" si="415"/>
        <v>44</v>
      </c>
      <c r="AF1821" s="24">
        <f t="shared" si="410"/>
        <v>3220</v>
      </c>
      <c r="AG1821" s="24" t="str">
        <f t="shared" si="416"/>
        <v>T3</v>
      </c>
      <c r="AH1821" s="24">
        <f t="shared" si="412"/>
        <v>60</v>
      </c>
      <c r="AI1821" s="24">
        <f t="shared" si="417"/>
        <v>48</v>
      </c>
      <c r="AJ1821" s="24">
        <f t="shared" si="411"/>
        <v>101</v>
      </c>
      <c r="AK1821" s="24">
        <f t="shared" si="413"/>
        <v>4920</v>
      </c>
      <c r="AL1821" s="24">
        <f t="shared" si="414"/>
        <v>480000</v>
      </c>
      <c r="AM1821" s="24">
        <f t="shared" si="414"/>
        <v>124740</v>
      </c>
    </row>
    <row r="1822" spans="31:39">
      <c r="AE1822" s="24">
        <f t="shared" si="415"/>
        <v>44</v>
      </c>
      <c r="AF1822" s="24">
        <f t="shared" si="410"/>
        <v>3220</v>
      </c>
      <c r="AG1822" s="24" t="str">
        <f t="shared" si="416"/>
        <v>T3</v>
      </c>
      <c r="AH1822" s="24">
        <f t="shared" si="412"/>
        <v>60</v>
      </c>
      <c r="AI1822" s="24">
        <f t="shared" si="417"/>
        <v>49</v>
      </c>
      <c r="AJ1822" s="24">
        <f t="shared" si="411"/>
        <v>101</v>
      </c>
      <c r="AK1822" s="24">
        <f t="shared" si="413"/>
        <v>5135</v>
      </c>
      <c r="AL1822" s="24">
        <f t="shared" si="414"/>
        <v>590000</v>
      </c>
      <c r="AM1822" s="24">
        <f t="shared" si="414"/>
        <v>152010</v>
      </c>
    </row>
    <row r="1823" spans="31:39">
      <c r="AE1823" s="24">
        <f t="shared" si="415"/>
        <v>44</v>
      </c>
      <c r="AF1823" s="24">
        <f t="shared" si="410"/>
        <v>3220</v>
      </c>
      <c r="AG1823" s="24" t="str">
        <f t="shared" si="416"/>
        <v>T3</v>
      </c>
      <c r="AH1823" s="24">
        <f t="shared" si="412"/>
        <v>60</v>
      </c>
      <c r="AI1823" s="24">
        <f t="shared" si="417"/>
        <v>50</v>
      </c>
      <c r="AJ1823" s="24">
        <f t="shared" si="411"/>
        <v>101</v>
      </c>
      <c r="AK1823" s="24">
        <f t="shared" si="413"/>
        <v>5350</v>
      </c>
      <c r="AL1823" s="24">
        <f t="shared" si="414"/>
        <v>700000</v>
      </c>
      <c r="AM1823" s="24">
        <f t="shared" si="414"/>
        <v>179310</v>
      </c>
    </row>
    <row r="1824" spans="31:39">
      <c r="AE1824" s="24">
        <f t="shared" si="415"/>
        <v>44</v>
      </c>
      <c r="AF1824" s="24">
        <f t="shared" si="410"/>
        <v>3220</v>
      </c>
      <c r="AG1824" s="24" t="str">
        <f t="shared" si="416"/>
        <v>T3</v>
      </c>
      <c r="AH1824" s="24">
        <f t="shared" si="412"/>
        <v>60</v>
      </c>
      <c r="AI1824" s="24">
        <f t="shared" si="417"/>
        <v>51</v>
      </c>
      <c r="AJ1824" s="24">
        <f t="shared" si="411"/>
        <v>101</v>
      </c>
      <c r="AK1824" s="24">
        <f t="shared" si="413"/>
        <v>5565</v>
      </c>
      <c r="AL1824" s="24">
        <f t="shared" si="414"/>
        <v>800000</v>
      </c>
      <c r="AM1824" s="24">
        <f t="shared" si="414"/>
        <v>206580</v>
      </c>
    </row>
    <row r="1825" spans="31:39">
      <c r="AE1825" s="24">
        <f t="shared" si="415"/>
        <v>44</v>
      </c>
      <c r="AF1825" s="24">
        <f t="shared" si="410"/>
        <v>3220</v>
      </c>
      <c r="AG1825" s="24" t="str">
        <f t="shared" si="416"/>
        <v>T3</v>
      </c>
      <c r="AH1825" s="24">
        <f t="shared" si="412"/>
        <v>60</v>
      </c>
      <c r="AI1825" s="24">
        <f t="shared" si="417"/>
        <v>52</v>
      </c>
      <c r="AJ1825" s="24">
        <f t="shared" si="411"/>
        <v>101</v>
      </c>
      <c r="AK1825" s="24">
        <f t="shared" si="413"/>
        <v>5780</v>
      </c>
      <c r="AL1825" s="24">
        <f t="shared" si="414"/>
        <v>900000</v>
      </c>
      <c r="AM1825" s="24">
        <f t="shared" si="414"/>
        <v>233880</v>
      </c>
    </row>
    <row r="1826" spans="31:39">
      <c r="AE1826" s="24">
        <f t="shared" si="415"/>
        <v>44</v>
      </c>
      <c r="AF1826" s="24">
        <f t="shared" si="410"/>
        <v>3220</v>
      </c>
      <c r="AG1826" s="24" t="str">
        <f t="shared" si="416"/>
        <v>T3</v>
      </c>
      <c r="AH1826" s="24">
        <f t="shared" si="412"/>
        <v>60</v>
      </c>
      <c r="AI1826" s="24">
        <f t="shared" si="417"/>
        <v>53</v>
      </c>
      <c r="AJ1826" s="24">
        <f t="shared" si="411"/>
        <v>101</v>
      </c>
      <c r="AK1826" s="24">
        <f t="shared" si="413"/>
        <v>5995</v>
      </c>
      <c r="AL1826" s="24">
        <f t="shared" si="414"/>
        <v>1000000</v>
      </c>
      <c r="AM1826" s="24">
        <f t="shared" si="414"/>
        <v>261150</v>
      </c>
    </row>
    <row r="1827" spans="31:39">
      <c r="AE1827" s="24">
        <f t="shared" si="415"/>
        <v>44</v>
      </c>
      <c r="AF1827" s="24">
        <f t="shared" si="410"/>
        <v>3220</v>
      </c>
      <c r="AG1827" s="24" t="str">
        <f t="shared" si="416"/>
        <v>T3</v>
      </c>
      <c r="AH1827" s="24">
        <f t="shared" si="412"/>
        <v>60</v>
      </c>
      <c r="AI1827" s="24">
        <f t="shared" si="417"/>
        <v>54</v>
      </c>
      <c r="AJ1827" s="24">
        <f t="shared" si="411"/>
        <v>101</v>
      </c>
      <c r="AK1827" s="24">
        <f t="shared" si="413"/>
        <v>6210</v>
      </c>
      <c r="AL1827" s="24">
        <f t="shared" si="414"/>
        <v>1100000</v>
      </c>
      <c r="AM1827" s="24">
        <f t="shared" si="414"/>
        <v>288450</v>
      </c>
    </row>
    <row r="1828" spans="31:39">
      <c r="AE1828" s="24">
        <f t="shared" si="415"/>
        <v>44</v>
      </c>
      <c r="AF1828" s="24">
        <f t="shared" si="410"/>
        <v>3220</v>
      </c>
      <c r="AG1828" s="24" t="str">
        <f t="shared" si="416"/>
        <v>T3</v>
      </c>
      <c r="AH1828" s="24">
        <f t="shared" si="412"/>
        <v>60</v>
      </c>
      <c r="AI1828" s="24">
        <f t="shared" si="417"/>
        <v>55</v>
      </c>
      <c r="AJ1828" s="24">
        <f t="shared" si="411"/>
        <v>101</v>
      </c>
      <c r="AK1828" s="24">
        <f t="shared" si="413"/>
        <v>6425</v>
      </c>
      <c r="AL1828" s="24">
        <f t="shared" si="414"/>
        <v>1200000</v>
      </c>
      <c r="AM1828" s="24">
        <f t="shared" si="414"/>
        <v>315720</v>
      </c>
    </row>
    <row r="1829" spans="31:39">
      <c r="AE1829" s="24">
        <f t="shared" si="415"/>
        <v>44</v>
      </c>
      <c r="AF1829" s="24">
        <f t="shared" si="410"/>
        <v>3220</v>
      </c>
      <c r="AG1829" s="24" t="str">
        <f t="shared" si="416"/>
        <v>T3</v>
      </c>
      <c r="AH1829" s="24">
        <f t="shared" si="412"/>
        <v>60</v>
      </c>
      <c r="AI1829" s="24">
        <f t="shared" si="417"/>
        <v>56</v>
      </c>
      <c r="AJ1829" s="24">
        <f t="shared" si="411"/>
        <v>101</v>
      </c>
      <c r="AK1829" s="24">
        <f t="shared" si="413"/>
        <v>6640</v>
      </c>
      <c r="AL1829" s="24">
        <f t="shared" si="414"/>
        <v>1300000</v>
      </c>
      <c r="AM1829" s="24">
        <f t="shared" si="414"/>
        <v>343020</v>
      </c>
    </row>
    <row r="1830" spans="31:39">
      <c r="AE1830" s="24">
        <f t="shared" si="415"/>
        <v>44</v>
      </c>
      <c r="AF1830" s="24">
        <f t="shared" si="410"/>
        <v>3220</v>
      </c>
      <c r="AG1830" s="24" t="str">
        <f t="shared" si="416"/>
        <v>T3</v>
      </c>
      <c r="AH1830" s="24">
        <f t="shared" si="412"/>
        <v>60</v>
      </c>
      <c r="AI1830" s="24">
        <f t="shared" si="417"/>
        <v>57</v>
      </c>
      <c r="AJ1830" s="24">
        <f t="shared" si="411"/>
        <v>101</v>
      </c>
      <c r="AK1830" s="24">
        <f t="shared" si="413"/>
        <v>6855</v>
      </c>
      <c r="AL1830" s="24">
        <f t="shared" si="414"/>
        <v>1400000</v>
      </c>
      <c r="AM1830" s="24">
        <f t="shared" si="414"/>
        <v>370290</v>
      </c>
    </row>
    <row r="1831" spans="31:39">
      <c r="AE1831" s="24">
        <f t="shared" si="415"/>
        <v>44</v>
      </c>
      <c r="AF1831" s="24">
        <f t="shared" si="410"/>
        <v>3220</v>
      </c>
      <c r="AG1831" s="24" t="str">
        <f t="shared" si="416"/>
        <v>T3</v>
      </c>
      <c r="AH1831" s="24">
        <f t="shared" si="412"/>
        <v>60</v>
      </c>
      <c r="AI1831" s="24">
        <f t="shared" si="417"/>
        <v>58</v>
      </c>
      <c r="AJ1831" s="24">
        <f t="shared" si="411"/>
        <v>101</v>
      </c>
      <c r="AK1831" s="24">
        <f t="shared" si="413"/>
        <v>7070</v>
      </c>
      <c r="AL1831" s="24">
        <f t="shared" si="414"/>
        <v>1500000</v>
      </c>
      <c r="AM1831" s="24">
        <f t="shared" si="414"/>
        <v>397560</v>
      </c>
    </row>
    <row r="1832" spans="31:39">
      <c r="AE1832" s="24">
        <f t="shared" si="415"/>
        <v>44</v>
      </c>
      <c r="AF1832" s="24">
        <f t="shared" si="410"/>
        <v>3220</v>
      </c>
      <c r="AG1832" s="24" t="str">
        <f t="shared" si="416"/>
        <v>T3</v>
      </c>
      <c r="AH1832" s="24">
        <f t="shared" si="412"/>
        <v>60</v>
      </c>
      <c r="AI1832" s="24">
        <f t="shared" si="417"/>
        <v>59</v>
      </c>
      <c r="AJ1832" s="24">
        <f t="shared" si="411"/>
        <v>101</v>
      </c>
      <c r="AK1832" s="24">
        <f t="shared" si="413"/>
        <v>7285</v>
      </c>
      <c r="AL1832" s="24">
        <f t="shared" si="414"/>
        <v>1600000</v>
      </c>
      <c r="AM1832" s="24">
        <f t="shared" si="414"/>
        <v>424860</v>
      </c>
    </row>
    <row r="1833" spans="31:39">
      <c r="AE1833" s="24">
        <f t="shared" si="415"/>
        <v>44</v>
      </c>
      <c r="AF1833" s="24">
        <f t="shared" si="410"/>
        <v>3220</v>
      </c>
      <c r="AG1833" s="24" t="str">
        <f t="shared" si="416"/>
        <v>T3</v>
      </c>
      <c r="AH1833" s="24">
        <f t="shared" si="412"/>
        <v>60</v>
      </c>
      <c r="AI1833" s="24">
        <f t="shared" si="417"/>
        <v>60</v>
      </c>
      <c r="AJ1833" s="24">
        <f t="shared" si="411"/>
        <v>101</v>
      </c>
      <c r="AK1833" s="24">
        <f t="shared" si="413"/>
        <v>7500</v>
      </c>
      <c r="AL1833" s="24">
        <f t="shared" si="414"/>
        <v>1700000</v>
      </c>
      <c r="AM1833" s="24">
        <f t="shared" si="414"/>
        <v>452130</v>
      </c>
    </row>
    <row r="1834" spans="31:39">
      <c r="AE1834" s="24">
        <f t="shared" si="415"/>
        <v>45</v>
      </c>
      <c r="AF1834" s="24">
        <f t="shared" si="410"/>
        <v>3230</v>
      </c>
      <c r="AG1834" s="24" t="str">
        <f t="shared" si="416"/>
        <v>T3</v>
      </c>
      <c r="AH1834" s="24">
        <f t="shared" si="412"/>
        <v>60</v>
      </c>
      <c r="AI1834" s="24">
        <f t="shared" si="417"/>
        <v>1</v>
      </c>
      <c r="AJ1834" s="24">
        <f t="shared" si="411"/>
        <v>100</v>
      </c>
      <c r="AK1834" s="24">
        <f t="shared" si="413"/>
        <v>25</v>
      </c>
      <c r="AL1834" s="24">
        <f t="shared" si="414"/>
        <v>80</v>
      </c>
      <c r="AM1834" s="24">
        <f t="shared" si="414"/>
        <v>30</v>
      </c>
    </row>
    <row r="1835" spans="31:39">
      <c r="AE1835" s="24">
        <f t="shared" si="415"/>
        <v>45</v>
      </c>
      <c r="AF1835" s="24">
        <f t="shared" si="410"/>
        <v>3230</v>
      </c>
      <c r="AG1835" s="24" t="str">
        <f t="shared" si="416"/>
        <v>T3</v>
      </c>
      <c r="AH1835" s="24">
        <f t="shared" si="412"/>
        <v>60</v>
      </c>
      <c r="AI1835" s="24">
        <f t="shared" si="417"/>
        <v>2</v>
      </c>
      <c r="AJ1835" s="24">
        <f t="shared" si="411"/>
        <v>100</v>
      </c>
      <c r="AK1835" s="24">
        <f t="shared" si="413"/>
        <v>50</v>
      </c>
      <c r="AL1835" s="24">
        <f t="shared" si="414"/>
        <v>120</v>
      </c>
      <c r="AM1835" s="24">
        <f t="shared" si="414"/>
        <v>300</v>
      </c>
    </row>
    <row r="1836" spans="31:39">
      <c r="AE1836" s="24">
        <f t="shared" si="415"/>
        <v>45</v>
      </c>
      <c r="AF1836" s="24">
        <f t="shared" si="410"/>
        <v>3230</v>
      </c>
      <c r="AG1836" s="24" t="str">
        <f t="shared" si="416"/>
        <v>T3</v>
      </c>
      <c r="AH1836" s="24">
        <f t="shared" si="412"/>
        <v>60</v>
      </c>
      <c r="AI1836" s="24">
        <f t="shared" si="417"/>
        <v>3</v>
      </c>
      <c r="AJ1836" s="24">
        <f t="shared" si="411"/>
        <v>100</v>
      </c>
      <c r="AK1836" s="24">
        <f t="shared" si="413"/>
        <v>75</v>
      </c>
      <c r="AL1836" s="24">
        <f t="shared" si="414"/>
        <v>150</v>
      </c>
      <c r="AM1836" s="24">
        <f t="shared" si="414"/>
        <v>570</v>
      </c>
    </row>
    <row r="1837" spans="31:39">
      <c r="AE1837" s="24">
        <f t="shared" si="415"/>
        <v>45</v>
      </c>
      <c r="AF1837" s="24">
        <f t="shared" si="410"/>
        <v>3230</v>
      </c>
      <c r="AG1837" s="24" t="str">
        <f t="shared" si="416"/>
        <v>T3</v>
      </c>
      <c r="AH1837" s="24">
        <f t="shared" si="412"/>
        <v>60</v>
      </c>
      <c r="AI1837" s="24">
        <f t="shared" si="417"/>
        <v>4</v>
      </c>
      <c r="AJ1837" s="24">
        <f t="shared" si="411"/>
        <v>100</v>
      </c>
      <c r="AK1837" s="24">
        <f t="shared" si="413"/>
        <v>100</v>
      </c>
      <c r="AL1837" s="24">
        <f t="shared" si="414"/>
        <v>190</v>
      </c>
      <c r="AM1837" s="24">
        <f t="shared" si="414"/>
        <v>870</v>
      </c>
    </row>
    <row r="1838" spans="31:39">
      <c r="AE1838" s="24">
        <f t="shared" si="415"/>
        <v>45</v>
      </c>
      <c r="AF1838" s="24">
        <f t="shared" si="410"/>
        <v>3230</v>
      </c>
      <c r="AG1838" s="24" t="str">
        <f t="shared" si="416"/>
        <v>T3</v>
      </c>
      <c r="AH1838" s="24">
        <f t="shared" si="412"/>
        <v>60</v>
      </c>
      <c r="AI1838" s="24">
        <f t="shared" si="417"/>
        <v>5</v>
      </c>
      <c r="AJ1838" s="24">
        <f t="shared" si="411"/>
        <v>100</v>
      </c>
      <c r="AK1838" s="24">
        <f t="shared" si="413"/>
        <v>125</v>
      </c>
      <c r="AL1838" s="24">
        <f t="shared" si="414"/>
        <v>230</v>
      </c>
      <c r="AM1838" s="24">
        <f t="shared" si="414"/>
        <v>1140</v>
      </c>
    </row>
    <row r="1839" spans="31:39">
      <c r="AE1839" s="24">
        <f t="shared" si="415"/>
        <v>45</v>
      </c>
      <c r="AF1839" s="24">
        <f t="shared" si="410"/>
        <v>3230</v>
      </c>
      <c r="AG1839" s="24" t="str">
        <f t="shared" si="416"/>
        <v>T3</v>
      </c>
      <c r="AH1839" s="24">
        <f t="shared" si="412"/>
        <v>60</v>
      </c>
      <c r="AI1839" s="24">
        <f t="shared" si="417"/>
        <v>6</v>
      </c>
      <c r="AJ1839" s="24">
        <f t="shared" si="411"/>
        <v>100</v>
      </c>
      <c r="AK1839" s="24">
        <f t="shared" si="413"/>
        <v>170</v>
      </c>
      <c r="AL1839" s="24">
        <f t="shared" si="414"/>
        <v>350</v>
      </c>
      <c r="AM1839" s="24">
        <f t="shared" si="414"/>
        <v>960</v>
      </c>
    </row>
    <row r="1840" spans="31:39">
      <c r="AE1840" s="24">
        <f t="shared" si="415"/>
        <v>45</v>
      </c>
      <c r="AF1840" s="24">
        <f t="shared" si="410"/>
        <v>3230</v>
      </c>
      <c r="AG1840" s="24" t="str">
        <f t="shared" si="416"/>
        <v>T3</v>
      </c>
      <c r="AH1840" s="24">
        <f t="shared" si="412"/>
        <v>60</v>
      </c>
      <c r="AI1840" s="24">
        <f t="shared" si="417"/>
        <v>7</v>
      </c>
      <c r="AJ1840" s="24">
        <f t="shared" si="411"/>
        <v>100</v>
      </c>
      <c r="AK1840" s="24">
        <f t="shared" si="413"/>
        <v>215</v>
      </c>
      <c r="AL1840" s="24">
        <f t="shared" si="414"/>
        <v>550</v>
      </c>
      <c r="AM1840" s="24">
        <f t="shared" si="414"/>
        <v>1470</v>
      </c>
    </row>
    <row r="1841" spans="31:39">
      <c r="AE1841" s="24">
        <f t="shared" si="415"/>
        <v>45</v>
      </c>
      <c r="AF1841" s="24">
        <f t="shared" si="410"/>
        <v>3230</v>
      </c>
      <c r="AG1841" s="24" t="str">
        <f t="shared" si="416"/>
        <v>T3</v>
      </c>
      <c r="AH1841" s="24">
        <f t="shared" si="412"/>
        <v>60</v>
      </c>
      <c r="AI1841" s="24">
        <f t="shared" si="417"/>
        <v>8</v>
      </c>
      <c r="AJ1841" s="24">
        <f t="shared" si="411"/>
        <v>100</v>
      </c>
      <c r="AK1841" s="24">
        <f t="shared" si="413"/>
        <v>260</v>
      </c>
      <c r="AL1841" s="24">
        <f t="shared" si="414"/>
        <v>700</v>
      </c>
      <c r="AM1841" s="24">
        <f t="shared" si="414"/>
        <v>1950</v>
      </c>
    </row>
    <row r="1842" spans="31:39">
      <c r="AE1842" s="24">
        <f t="shared" si="415"/>
        <v>45</v>
      </c>
      <c r="AF1842" s="24">
        <f t="shared" si="410"/>
        <v>3230</v>
      </c>
      <c r="AG1842" s="24" t="str">
        <f t="shared" si="416"/>
        <v>T3</v>
      </c>
      <c r="AH1842" s="24">
        <f t="shared" si="412"/>
        <v>60</v>
      </c>
      <c r="AI1842" s="24">
        <f t="shared" si="417"/>
        <v>9</v>
      </c>
      <c r="AJ1842" s="24">
        <f t="shared" si="411"/>
        <v>100</v>
      </c>
      <c r="AK1842" s="24">
        <f t="shared" si="413"/>
        <v>305</v>
      </c>
      <c r="AL1842" s="24">
        <f t="shared" si="414"/>
        <v>900</v>
      </c>
      <c r="AM1842" s="24">
        <f t="shared" si="414"/>
        <v>2430</v>
      </c>
    </row>
    <row r="1843" spans="31:39">
      <c r="AE1843" s="24">
        <f t="shared" si="415"/>
        <v>45</v>
      </c>
      <c r="AF1843" s="24">
        <f t="shared" si="410"/>
        <v>3230</v>
      </c>
      <c r="AG1843" s="24" t="str">
        <f t="shared" si="416"/>
        <v>T3</v>
      </c>
      <c r="AH1843" s="24">
        <f t="shared" si="412"/>
        <v>60</v>
      </c>
      <c r="AI1843" s="24">
        <f t="shared" si="417"/>
        <v>10</v>
      </c>
      <c r="AJ1843" s="24">
        <f t="shared" si="411"/>
        <v>100</v>
      </c>
      <c r="AK1843" s="24">
        <f t="shared" si="413"/>
        <v>350</v>
      </c>
      <c r="AL1843" s="24">
        <f t="shared" si="414"/>
        <v>1100</v>
      </c>
      <c r="AM1843" s="24">
        <f t="shared" si="414"/>
        <v>2910</v>
      </c>
    </row>
    <row r="1844" spans="31:39">
      <c r="AE1844" s="24">
        <f t="shared" si="415"/>
        <v>45</v>
      </c>
      <c r="AF1844" s="24">
        <f t="shared" si="410"/>
        <v>3230</v>
      </c>
      <c r="AG1844" s="24" t="str">
        <f t="shared" si="416"/>
        <v>T3</v>
      </c>
      <c r="AH1844" s="24">
        <f t="shared" si="412"/>
        <v>60</v>
      </c>
      <c r="AI1844" s="24">
        <f t="shared" si="417"/>
        <v>11</v>
      </c>
      <c r="AJ1844" s="24">
        <f t="shared" si="411"/>
        <v>100</v>
      </c>
      <c r="AK1844" s="24">
        <f t="shared" si="413"/>
        <v>415</v>
      </c>
      <c r="AL1844" s="24">
        <f t="shared" si="414"/>
        <v>200</v>
      </c>
      <c r="AM1844" s="24">
        <f t="shared" si="414"/>
        <v>390</v>
      </c>
    </row>
    <row r="1845" spans="31:39">
      <c r="AE1845" s="24">
        <f t="shared" si="415"/>
        <v>45</v>
      </c>
      <c r="AF1845" s="24">
        <f t="shared" si="410"/>
        <v>3230</v>
      </c>
      <c r="AG1845" s="24" t="str">
        <f t="shared" si="416"/>
        <v>T3</v>
      </c>
      <c r="AH1845" s="24">
        <f t="shared" si="412"/>
        <v>60</v>
      </c>
      <c r="AI1845" s="24">
        <f t="shared" si="417"/>
        <v>12</v>
      </c>
      <c r="AJ1845" s="24">
        <f t="shared" si="411"/>
        <v>100</v>
      </c>
      <c r="AK1845" s="24">
        <f t="shared" si="413"/>
        <v>480</v>
      </c>
      <c r="AL1845" s="24">
        <f t="shared" si="414"/>
        <v>650</v>
      </c>
      <c r="AM1845" s="24">
        <f t="shared" si="414"/>
        <v>1170</v>
      </c>
    </row>
    <row r="1846" spans="31:39">
      <c r="AE1846" s="24">
        <f t="shared" si="415"/>
        <v>45</v>
      </c>
      <c r="AF1846" s="24">
        <f t="shared" si="410"/>
        <v>3230</v>
      </c>
      <c r="AG1846" s="24" t="str">
        <f t="shared" si="416"/>
        <v>T3</v>
      </c>
      <c r="AH1846" s="24">
        <f t="shared" si="412"/>
        <v>60</v>
      </c>
      <c r="AI1846" s="24">
        <f t="shared" si="417"/>
        <v>13</v>
      </c>
      <c r="AJ1846" s="24">
        <f t="shared" si="411"/>
        <v>100</v>
      </c>
      <c r="AK1846" s="24">
        <f t="shared" si="413"/>
        <v>545</v>
      </c>
      <c r="AL1846" s="24">
        <f t="shared" si="414"/>
        <v>1100</v>
      </c>
      <c r="AM1846" s="24">
        <f t="shared" si="414"/>
        <v>1980</v>
      </c>
    </row>
    <row r="1847" spans="31:39">
      <c r="AE1847" s="24">
        <f t="shared" si="415"/>
        <v>45</v>
      </c>
      <c r="AF1847" s="24">
        <f t="shared" si="410"/>
        <v>3230</v>
      </c>
      <c r="AG1847" s="24" t="str">
        <f t="shared" si="416"/>
        <v>T3</v>
      </c>
      <c r="AH1847" s="24">
        <f t="shared" si="412"/>
        <v>60</v>
      </c>
      <c r="AI1847" s="24">
        <f t="shared" si="417"/>
        <v>14</v>
      </c>
      <c r="AJ1847" s="24">
        <f t="shared" si="411"/>
        <v>100</v>
      </c>
      <c r="AK1847" s="24">
        <f t="shared" si="413"/>
        <v>610</v>
      </c>
      <c r="AL1847" s="24">
        <f t="shared" si="414"/>
        <v>1550</v>
      </c>
      <c r="AM1847" s="24">
        <f t="shared" si="414"/>
        <v>2760</v>
      </c>
    </row>
    <row r="1848" spans="31:39">
      <c r="AE1848" s="24">
        <f t="shared" si="415"/>
        <v>45</v>
      </c>
      <c r="AF1848" s="24">
        <f t="shared" si="410"/>
        <v>3230</v>
      </c>
      <c r="AG1848" s="24" t="str">
        <f t="shared" si="416"/>
        <v>T3</v>
      </c>
      <c r="AH1848" s="24">
        <f t="shared" si="412"/>
        <v>60</v>
      </c>
      <c r="AI1848" s="24">
        <f t="shared" si="417"/>
        <v>15</v>
      </c>
      <c r="AJ1848" s="24">
        <f t="shared" si="411"/>
        <v>100</v>
      </c>
      <c r="AK1848" s="24">
        <f t="shared" si="413"/>
        <v>675</v>
      </c>
      <c r="AL1848" s="24">
        <f t="shared" si="414"/>
        <v>1950</v>
      </c>
      <c r="AM1848" s="24">
        <f t="shared" si="414"/>
        <v>3540</v>
      </c>
    </row>
    <row r="1849" spans="31:39">
      <c r="AE1849" s="24">
        <f t="shared" si="415"/>
        <v>45</v>
      </c>
      <c r="AF1849" s="24">
        <f t="shared" si="410"/>
        <v>3230</v>
      </c>
      <c r="AG1849" s="24" t="str">
        <f t="shared" si="416"/>
        <v>T3</v>
      </c>
      <c r="AH1849" s="24">
        <f t="shared" si="412"/>
        <v>60</v>
      </c>
      <c r="AI1849" s="24">
        <f t="shared" si="417"/>
        <v>16</v>
      </c>
      <c r="AJ1849" s="24">
        <f t="shared" si="411"/>
        <v>100</v>
      </c>
      <c r="AK1849" s="24">
        <f t="shared" si="413"/>
        <v>740</v>
      </c>
      <c r="AL1849" s="24">
        <f t="shared" si="414"/>
        <v>2400</v>
      </c>
      <c r="AM1849" s="24">
        <f t="shared" si="414"/>
        <v>4350</v>
      </c>
    </row>
    <row r="1850" spans="31:39">
      <c r="AE1850" s="24">
        <f t="shared" si="415"/>
        <v>45</v>
      </c>
      <c r="AF1850" s="24">
        <f t="shared" si="410"/>
        <v>3230</v>
      </c>
      <c r="AG1850" s="24" t="str">
        <f t="shared" si="416"/>
        <v>T3</v>
      </c>
      <c r="AH1850" s="24">
        <f t="shared" si="412"/>
        <v>60</v>
      </c>
      <c r="AI1850" s="24">
        <f t="shared" si="417"/>
        <v>17</v>
      </c>
      <c r="AJ1850" s="24">
        <f t="shared" si="411"/>
        <v>100</v>
      </c>
      <c r="AK1850" s="24">
        <f t="shared" si="413"/>
        <v>805</v>
      </c>
      <c r="AL1850" s="24">
        <f t="shared" si="414"/>
        <v>2850</v>
      </c>
      <c r="AM1850" s="24">
        <f t="shared" si="414"/>
        <v>5130</v>
      </c>
    </row>
    <row r="1851" spans="31:39">
      <c r="AE1851" s="24">
        <f t="shared" si="415"/>
        <v>45</v>
      </c>
      <c r="AF1851" s="24">
        <f t="shared" si="410"/>
        <v>3230</v>
      </c>
      <c r="AG1851" s="24" t="str">
        <f t="shared" si="416"/>
        <v>T3</v>
      </c>
      <c r="AH1851" s="24">
        <f t="shared" si="412"/>
        <v>60</v>
      </c>
      <c r="AI1851" s="24">
        <f t="shared" si="417"/>
        <v>18</v>
      </c>
      <c r="AJ1851" s="24">
        <f t="shared" si="411"/>
        <v>100</v>
      </c>
      <c r="AK1851" s="24">
        <f t="shared" si="413"/>
        <v>870</v>
      </c>
      <c r="AL1851" s="24">
        <f t="shared" si="414"/>
        <v>3300</v>
      </c>
      <c r="AM1851" s="24">
        <f t="shared" si="414"/>
        <v>5910</v>
      </c>
    </row>
    <row r="1852" spans="31:39">
      <c r="AE1852" s="24">
        <f t="shared" si="415"/>
        <v>45</v>
      </c>
      <c r="AF1852" s="24">
        <f t="shared" si="410"/>
        <v>3230</v>
      </c>
      <c r="AG1852" s="24" t="str">
        <f t="shared" si="416"/>
        <v>T3</v>
      </c>
      <c r="AH1852" s="24">
        <f t="shared" si="412"/>
        <v>60</v>
      </c>
      <c r="AI1852" s="24">
        <f t="shared" si="417"/>
        <v>19</v>
      </c>
      <c r="AJ1852" s="24">
        <f t="shared" si="411"/>
        <v>100</v>
      </c>
      <c r="AK1852" s="24">
        <f t="shared" si="413"/>
        <v>935</v>
      </c>
      <c r="AL1852" s="24">
        <f t="shared" si="414"/>
        <v>3700</v>
      </c>
      <c r="AM1852" s="24">
        <f t="shared" si="414"/>
        <v>6720</v>
      </c>
    </row>
    <row r="1853" spans="31:39">
      <c r="AE1853" s="24">
        <f t="shared" si="415"/>
        <v>45</v>
      </c>
      <c r="AF1853" s="24">
        <f t="shared" si="410"/>
        <v>3230</v>
      </c>
      <c r="AG1853" s="24" t="str">
        <f t="shared" si="416"/>
        <v>T3</v>
      </c>
      <c r="AH1853" s="24">
        <f t="shared" si="412"/>
        <v>60</v>
      </c>
      <c r="AI1853" s="24">
        <f t="shared" si="417"/>
        <v>20</v>
      </c>
      <c r="AJ1853" s="24">
        <f t="shared" si="411"/>
        <v>100</v>
      </c>
      <c r="AK1853" s="24">
        <f t="shared" si="413"/>
        <v>1000</v>
      </c>
      <c r="AL1853" s="24">
        <f t="shared" si="414"/>
        <v>4200</v>
      </c>
      <c r="AM1853" s="24">
        <f t="shared" si="414"/>
        <v>7500</v>
      </c>
    </row>
    <row r="1854" spans="31:39">
      <c r="AE1854" s="24">
        <f t="shared" si="415"/>
        <v>45</v>
      </c>
      <c r="AF1854" s="24">
        <f t="shared" si="410"/>
        <v>3230</v>
      </c>
      <c r="AG1854" s="24" t="str">
        <f t="shared" si="416"/>
        <v>T3</v>
      </c>
      <c r="AH1854" s="24">
        <f t="shared" si="412"/>
        <v>60</v>
      </c>
      <c r="AI1854" s="24">
        <f t="shared" si="417"/>
        <v>21</v>
      </c>
      <c r="AJ1854" s="24">
        <f t="shared" si="411"/>
        <v>100</v>
      </c>
      <c r="AK1854" s="24">
        <f t="shared" si="413"/>
        <v>1110</v>
      </c>
      <c r="AL1854" s="24">
        <f t="shared" si="414"/>
        <v>1600</v>
      </c>
      <c r="AM1854" s="24">
        <f t="shared" si="414"/>
        <v>1800</v>
      </c>
    </row>
    <row r="1855" spans="31:39">
      <c r="AE1855" s="24">
        <f t="shared" si="415"/>
        <v>45</v>
      </c>
      <c r="AF1855" s="24">
        <f t="shared" si="410"/>
        <v>3230</v>
      </c>
      <c r="AG1855" s="24" t="str">
        <f t="shared" si="416"/>
        <v>T3</v>
      </c>
      <c r="AH1855" s="24">
        <f t="shared" si="412"/>
        <v>60</v>
      </c>
      <c r="AI1855" s="24">
        <f t="shared" si="417"/>
        <v>22</v>
      </c>
      <c r="AJ1855" s="24">
        <f t="shared" si="411"/>
        <v>100</v>
      </c>
      <c r="AK1855" s="24">
        <f t="shared" si="413"/>
        <v>1220</v>
      </c>
      <c r="AL1855" s="24">
        <f t="shared" si="414"/>
        <v>4900</v>
      </c>
      <c r="AM1855" s="24">
        <f t="shared" si="414"/>
        <v>5430</v>
      </c>
    </row>
    <row r="1856" spans="31:39">
      <c r="AE1856" s="24">
        <f t="shared" si="415"/>
        <v>45</v>
      </c>
      <c r="AF1856" s="24">
        <f t="shared" si="410"/>
        <v>3230</v>
      </c>
      <c r="AG1856" s="24" t="str">
        <f t="shared" si="416"/>
        <v>T3</v>
      </c>
      <c r="AH1856" s="24">
        <f t="shared" si="412"/>
        <v>60</v>
      </c>
      <c r="AI1856" s="24">
        <f t="shared" si="417"/>
        <v>23</v>
      </c>
      <c r="AJ1856" s="24">
        <f t="shared" si="411"/>
        <v>100</v>
      </c>
      <c r="AK1856" s="24">
        <f t="shared" si="413"/>
        <v>1330</v>
      </c>
      <c r="AL1856" s="24">
        <f t="shared" si="414"/>
        <v>8000</v>
      </c>
      <c r="AM1856" s="24">
        <f t="shared" si="414"/>
        <v>9060</v>
      </c>
    </row>
    <row r="1857" spans="31:39">
      <c r="AE1857" s="24">
        <f t="shared" si="415"/>
        <v>45</v>
      </c>
      <c r="AF1857" s="24">
        <f t="shared" si="410"/>
        <v>3230</v>
      </c>
      <c r="AG1857" s="24" t="str">
        <f t="shared" si="416"/>
        <v>T3</v>
      </c>
      <c r="AH1857" s="24">
        <f t="shared" si="412"/>
        <v>60</v>
      </c>
      <c r="AI1857" s="24">
        <f t="shared" si="417"/>
        <v>24</v>
      </c>
      <c r="AJ1857" s="24">
        <f t="shared" si="411"/>
        <v>100</v>
      </c>
      <c r="AK1857" s="24">
        <f t="shared" si="413"/>
        <v>1440</v>
      </c>
      <c r="AL1857" s="24">
        <f t="shared" si="414"/>
        <v>11400</v>
      </c>
      <c r="AM1857" s="24">
        <f t="shared" si="414"/>
        <v>12660</v>
      </c>
    </row>
    <row r="1858" spans="31:39">
      <c r="AE1858" s="24">
        <f t="shared" si="415"/>
        <v>45</v>
      </c>
      <c r="AF1858" s="24">
        <f t="shared" si="410"/>
        <v>3230</v>
      </c>
      <c r="AG1858" s="24" t="str">
        <f t="shared" si="416"/>
        <v>T3</v>
      </c>
      <c r="AH1858" s="24">
        <f t="shared" si="412"/>
        <v>60</v>
      </c>
      <c r="AI1858" s="24">
        <f t="shared" si="417"/>
        <v>25</v>
      </c>
      <c r="AJ1858" s="24">
        <f t="shared" si="411"/>
        <v>100</v>
      </c>
      <c r="AK1858" s="24">
        <f t="shared" si="413"/>
        <v>1550</v>
      </c>
      <c r="AL1858" s="24">
        <f t="shared" si="414"/>
        <v>14600</v>
      </c>
      <c r="AM1858" s="24">
        <f t="shared" si="414"/>
        <v>16290</v>
      </c>
    </row>
    <row r="1859" spans="31:39">
      <c r="AE1859" s="24">
        <f t="shared" si="415"/>
        <v>45</v>
      </c>
      <c r="AF1859" s="24">
        <f t="shared" si="410"/>
        <v>3230</v>
      </c>
      <c r="AG1859" s="24" t="str">
        <f t="shared" si="416"/>
        <v>T3</v>
      </c>
      <c r="AH1859" s="24">
        <f t="shared" si="412"/>
        <v>60</v>
      </c>
      <c r="AI1859" s="24">
        <f t="shared" si="417"/>
        <v>26</v>
      </c>
      <c r="AJ1859" s="24">
        <f t="shared" si="411"/>
        <v>100</v>
      </c>
      <c r="AK1859" s="24">
        <f t="shared" si="413"/>
        <v>1660</v>
      </c>
      <c r="AL1859" s="24">
        <f t="shared" si="414"/>
        <v>17800</v>
      </c>
      <c r="AM1859" s="24">
        <f t="shared" si="414"/>
        <v>19920</v>
      </c>
    </row>
    <row r="1860" spans="31:39">
      <c r="AE1860" s="24">
        <f t="shared" si="415"/>
        <v>45</v>
      </c>
      <c r="AF1860" s="24">
        <f t="shared" ref="AF1860:AF1923" si="418">VLOOKUP(AE1860,$Z$3:$AC$57,MATCH(AF$3,$Z$3:$AC$3,0),FALSE)</f>
        <v>3230</v>
      </c>
      <c r="AG1860" s="24" t="str">
        <f t="shared" si="416"/>
        <v>T3</v>
      </c>
      <c r="AH1860" s="24">
        <f t="shared" si="412"/>
        <v>60</v>
      </c>
      <c r="AI1860" s="24">
        <f t="shared" si="417"/>
        <v>27</v>
      </c>
      <c r="AJ1860" s="24">
        <f t="shared" ref="AJ1860:AJ1923" si="419">VLOOKUP(AE1860,$Z$3:$AC$57,MATCH(AJ$3,$Z$3:$AC$3,0),FALSE)</f>
        <v>100</v>
      </c>
      <c r="AK1860" s="24">
        <f t="shared" si="413"/>
        <v>1770</v>
      </c>
      <c r="AL1860" s="24">
        <f t="shared" si="414"/>
        <v>21000</v>
      </c>
      <c r="AM1860" s="24">
        <f t="shared" si="414"/>
        <v>23520</v>
      </c>
    </row>
    <row r="1861" spans="31:39">
      <c r="AE1861" s="24">
        <f t="shared" si="415"/>
        <v>45</v>
      </c>
      <c r="AF1861" s="24">
        <f t="shared" si="418"/>
        <v>3230</v>
      </c>
      <c r="AG1861" s="24" t="str">
        <f t="shared" si="416"/>
        <v>T3</v>
      </c>
      <c r="AH1861" s="24">
        <f t="shared" ref="AH1861:AH1924" si="420">VLOOKUP(VLOOKUP(AG1861,$B$3:$D$6,3,FALSE),$F$3:$G$9,2,FALSE)</f>
        <v>60</v>
      </c>
      <c r="AI1861" s="24">
        <f t="shared" si="417"/>
        <v>28</v>
      </c>
      <c r="AJ1861" s="24">
        <f t="shared" si="419"/>
        <v>100</v>
      </c>
      <c r="AK1861" s="24">
        <f t="shared" ref="AK1861:AK1924" si="421">VLOOKUP(AI1861,$T$3:$X$63,MATCH("累计属性",$T$3:$X$3,0),FALSE)</f>
        <v>1880</v>
      </c>
      <c r="AL1861" s="24">
        <f t="shared" ref="AL1861:AM1924" si="422">VLOOKUP($AI1861,$T$3:$X$63,MATCH(AL$3,$T$3:$X$3,0),FALSE)</f>
        <v>24500</v>
      </c>
      <c r="AM1861" s="24">
        <f t="shared" si="422"/>
        <v>27150</v>
      </c>
    </row>
    <row r="1862" spans="31:39">
      <c r="AE1862" s="24">
        <f t="shared" ref="AE1862:AE1925" si="423">IF(AH1861=AI1861,AE1861+1,AE1861)</f>
        <v>45</v>
      </c>
      <c r="AF1862" s="24">
        <f t="shared" si="418"/>
        <v>3230</v>
      </c>
      <c r="AG1862" s="24" t="str">
        <f t="shared" ref="AG1862:AG1925" si="424">"T"&amp;LEFT(AF1862,1)</f>
        <v>T3</v>
      </c>
      <c r="AH1862" s="24">
        <f t="shared" si="420"/>
        <v>60</v>
      </c>
      <c r="AI1862" s="24">
        <f t="shared" ref="AI1862:AI1925" si="425">IF(AH1861=AI1861,1,AI1861+1)</f>
        <v>29</v>
      </c>
      <c r="AJ1862" s="24">
        <f t="shared" si="419"/>
        <v>100</v>
      </c>
      <c r="AK1862" s="24">
        <f t="shared" si="421"/>
        <v>1990</v>
      </c>
      <c r="AL1862" s="24">
        <f t="shared" si="422"/>
        <v>27500</v>
      </c>
      <c r="AM1862" s="24">
        <f t="shared" si="422"/>
        <v>30750</v>
      </c>
    </row>
    <row r="1863" spans="31:39">
      <c r="AE1863" s="24">
        <f t="shared" si="423"/>
        <v>45</v>
      </c>
      <c r="AF1863" s="24">
        <f t="shared" si="418"/>
        <v>3230</v>
      </c>
      <c r="AG1863" s="24" t="str">
        <f t="shared" si="424"/>
        <v>T3</v>
      </c>
      <c r="AH1863" s="24">
        <f t="shared" si="420"/>
        <v>60</v>
      </c>
      <c r="AI1863" s="24">
        <f t="shared" si="425"/>
        <v>30</v>
      </c>
      <c r="AJ1863" s="24">
        <f t="shared" si="419"/>
        <v>100</v>
      </c>
      <c r="AK1863" s="24">
        <f t="shared" si="421"/>
        <v>2100</v>
      </c>
      <c r="AL1863" s="24">
        <f t="shared" si="422"/>
        <v>31000</v>
      </c>
      <c r="AM1863" s="24">
        <f t="shared" si="422"/>
        <v>34380</v>
      </c>
    </row>
    <row r="1864" spans="31:39">
      <c r="AE1864" s="24">
        <f t="shared" si="423"/>
        <v>45</v>
      </c>
      <c r="AF1864" s="24">
        <f t="shared" si="418"/>
        <v>3230</v>
      </c>
      <c r="AG1864" s="24" t="str">
        <f t="shared" si="424"/>
        <v>T3</v>
      </c>
      <c r="AH1864" s="24">
        <f t="shared" si="420"/>
        <v>60</v>
      </c>
      <c r="AI1864" s="24">
        <f t="shared" si="425"/>
        <v>31</v>
      </c>
      <c r="AJ1864" s="24">
        <f t="shared" si="419"/>
        <v>100</v>
      </c>
      <c r="AK1864" s="24">
        <f t="shared" si="421"/>
        <v>2245</v>
      </c>
      <c r="AL1864" s="24">
        <f t="shared" si="422"/>
        <v>25500</v>
      </c>
      <c r="AM1864" s="24">
        <f t="shared" si="422"/>
        <v>15780</v>
      </c>
    </row>
    <row r="1865" spans="31:39">
      <c r="AE1865" s="24">
        <f t="shared" si="423"/>
        <v>45</v>
      </c>
      <c r="AF1865" s="24">
        <f t="shared" si="418"/>
        <v>3230</v>
      </c>
      <c r="AG1865" s="24" t="str">
        <f t="shared" si="424"/>
        <v>T3</v>
      </c>
      <c r="AH1865" s="24">
        <f t="shared" si="420"/>
        <v>60</v>
      </c>
      <c r="AI1865" s="24">
        <f t="shared" si="425"/>
        <v>32</v>
      </c>
      <c r="AJ1865" s="24">
        <f t="shared" si="419"/>
        <v>100</v>
      </c>
      <c r="AK1865" s="24">
        <f t="shared" si="421"/>
        <v>2390</v>
      </c>
      <c r="AL1865" s="24">
        <f t="shared" si="422"/>
        <v>35000</v>
      </c>
      <c r="AM1865" s="24">
        <f t="shared" si="422"/>
        <v>21930</v>
      </c>
    </row>
    <row r="1866" spans="31:39">
      <c r="AE1866" s="24">
        <f t="shared" si="423"/>
        <v>45</v>
      </c>
      <c r="AF1866" s="24">
        <f t="shared" si="418"/>
        <v>3230</v>
      </c>
      <c r="AG1866" s="24" t="str">
        <f t="shared" si="424"/>
        <v>T3</v>
      </c>
      <c r="AH1866" s="24">
        <f t="shared" si="420"/>
        <v>60</v>
      </c>
      <c r="AI1866" s="24">
        <f t="shared" si="425"/>
        <v>33</v>
      </c>
      <c r="AJ1866" s="24">
        <f t="shared" si="419"/>
        <v>100</v>
      </c>
      <c r="AK1866" s="24">
        <f t="shared" si="421"/>
        <v>2535</v>
      </c>
      <c r="AL1866" s="24">
        <f t="shared" si="422"/>
        <v>45000</v>
      </c>
      <c r="AM1866" s="24">
        <f t="shared" si="422"/>
        <v>28050</v>
      </c>
    </row>
    <row r="1867" spans="31:39">
      <c r="AE1867" s="24">
        <f t="shared" si="423"/>
        <v>45</v>
      </c>
      <c r="AF1867" s="24">
        <f t="shared" si="418"/>
        <v>3230</v>
      </c>
      <c r="AG1867" s="24" t="str">
        <f t="shared" si="424"/>
        <v>T3</v>
      </c>
      <c r="AH1867" s="24">
        <f t="shared" si="420"/>
        <v>60</v>
      </c>
      <c r="AI1867" s="24">
        <f t="shared" si="425"/>
        <v>34</v>
      </c>
      <c r="AJ1867" s="24">
        <f t="shared" si="419"/>
        <v>100</v>
      </c>
      <c r="AK1867" s="24">
        <f t="shared" si="421"/>
        <v>2680</v>
      </c>
      <c r="AL1867" s="24">
        <f t="shared" si="422"/>
        <v>55000</v>
      </c>
      <c r="AM1867" s="24">
        <f t="shared" si="422"/>
        <v>34200</v>
      </c>
    </row>
    <row r="1868" spans="31:39">
      <c r="AE1868" s="24">
        <f t="shared" si="423"/>
        <v>45</v>
      </c>
      <c r="AF1868" s="24">
        <f t="shared" si="418"/>
        <v>3230</v>
      </c>
      <c r="AG1868" s="24" t="str">
        <f t="shared" si="424"/>
        <v>T3</v>
      </c>
      <c r="AH1868" s="24">
        <f t="shared" si="420"/>
        <v>60</v>
      </c>
      <c r="AI1868" s="24">
        <f t="shared" si="425"/>
        <v>35</v>
      </c>
      <c r="AJ1868" s="24">
        <f t="shared" si="419"/>
        <v>100</v>
      </c>
      <c r="AK1868" s="24">
        <f t="shared" si="421"/>
        <v>2825</v>
      </c>
      <c r="AL1868" s="24">
        <f t="shared" si="422"/>
        <v>64000</v>
      </c>
      <c r="AM1868" s="24">
        <f t="shared" si="422"/>
        <v>40350</v>
      </c>
    </row>
    <row r="1869" spans="31:39">
      <c r="AE1869" s="24">
        <f t="shared" si="423"/>
        <v>45</v>
      </c>
      <c r="AF1869" s="24">
        <f t="shared" si="418"/>
        <v>3230</v>
      </c>
      <c r="AG1869" s="24" t="str">
        <f t="shared" si="424"/>
        <v>T3</v>
      </c>
      <c r="AH1869" s="24">
        <f t="shared" si="420"/>
        <v>60</v>
      </c>
      <c r="AI1869" s="24">
        <f t="shared" si="425"/>
        <v>36</v>
      </c>
      <c r="AJ1869" s="24">
        <f t="shared" si="419"/>
        <v>100</v>
      </c>
      <c r="AK1869" s="24">
        <f t="shared" si="421"/>
        <v>2970</v>
      </c>
      <c r="AL1869" s="24">
        <f t="shared" si="422"/>
        <v>74000</v>
      </c>
      <c r="AM1869" s="24">
        <f t="shared" si="422"/>
        <v>46470</v>
      </c>
    </row>
    <row r="1870" spans="31:39">
      <c r="AE1870" s="24">
        <f t="shared" si="423"/>
        <v>45</v>
      </c>
      <c r="AF1870" s="24">
        <f t="shared" si="418"/>
        <v>3230</v>
      </c>
      <c r="AG1870" s="24" t="str">
        <f t="shared" si="424"/>
        <v>T3</v>
      </c>
      <c r="AH1870" s="24">
        <f t="shared" si="420"/>
        <v>60</v>
      </c>
      <c r="AI1870" s="24">
        <f t="shared" si="425"/>
        <v>37</v>
      </c>
      <c r="AJ1870" s="24">
        <f t="shared" si="419"/>
        <v>100</v>
      </c>
      <c r="AK1870" s="24">
        <f t="shared" si="421"/>
        <v>3115</v>
      </c>
      <c r="AL1870" s="24">
        <f t="shared" si="422"/>
        <v>84000</v>
      </c>
      <c r="AM1870" s="24">
        <f t="shared" si="422"/>
        <v>52620</v>
      </c>
    </row>
    <row r="1871" spans="31:39">
      <c r="AE1871" s="24">
        <f t="shared" si="423"/>
        <v>45</v>
      </c>
      <c r="AF1871" s="24">
        <f t="shared" si="418"/>
        <v>3230</v>
      </c>
      <c r="AG1871" s="24" t="str">
        <f t="shared" si="424"/>
        <v>T3</v>
      </c>
      <c r="AH1871" s="24">
        <f t="shared" si="420"/>
        <v>60</v>
      </c>
      <c r="AI1871" s="24">
        <f t="shared" si="425"/>
        <v>38</v>
      </c>
      <c r="AJ1871" s="24">
        <f t="shared" si="419"/>
        <v>100</v>
      </c>
      <c r="AK1871" s="24">
        <f t="shared" si="421"/>
        <v>3260</v>
      </c>
      <c r="AL1871" s="24">
        <f t="shared" si="422"/>
        <v>94000</v>
      </c>
      <c r="AM1871" s="24">
        <f t="shared" si="422"/>
        <v>58770</v>
      </c>
    </row>
    <row r="1872" spans="31:39">
      <c r="AE1872" s="24">
        <f t="shared" si="423"/>
        <v>45</v>
      </c>
      <c r="AF1872" s="24">
        <f t="shared" si="418"/>
        <v>3230</v>
      </c>
      <c r="AG1872" s="24" t="str">
        <f t="shared" si="424"/>
        <v>T3</v>
      </c>
      <c r="AH1872" s="24">
        <f t="shared" si="420"/>
        <v>60</v>
      </c>
      <c r="AI1872" s="24">
        <f t="shared" si="425"/>
        <v>39</v>
      </c>
      <c r="AJ1872" s="24">
        <f t="shared" si="419"/>
        <v>100</v>
      </c>
      <c r="AK1872" s="24">
        <f t="shared" si="421"/>
        <v>3405</v>
      </c>
      <c r="AL1872" s="24">
        <f t="shared" si="422"/>
        <v>104000</v>
      </c>
      <c r="AM1872" s="24">
        <f t="shared" si="422"/>
        <v>64890</v>
      </c>
    </row>
    <row r="1873" spans="31:39">
      <c r="AE1873" s="24">
        <f t="shared" si="423"/>
        <v>45</v>
      </c>
      <c r="AF1873" s="24">
        <f t="shared" si="418"/>
        <v>3230</v>
      </c>
      <c r="AG1873" s="24" t="str">
        <f t="shared" si="424"/>
        <v>T3</v>
      </c>
      <c r="AH1873" s="24">
        <f t="shared" si="420"/>
        <v>60</v>
      </c>
      <c r="AI1873" s="24">
        <f t="shared" si="425"/>
        <v>40</v>
      </c>
      <c r="AJ1873" s="24">
        <f t="shared" si="419"/>
        <v>100</v>
      </c>
      <c r="AK1873" s="24">
        <f t="shared" si="421"/>
        <v>3550</v>
      </c>
      <c r="AL1873" s="24">
        <f t="shared" si="422"/>
        <v>114000</v>
      </c>
      <c r="AM1873" s="24">
        <f t="shared" si="422"/>
        <v>71040</v>
      </c>
    </row>
    <row r="1874" spans="31:39">
      <c r="AE1874" s="24">
        <f t="shared" si="423"/>
        <v>45</v>
      </c>
      <c r="AF1874" s="24">
        <f t="shared" si="418"/>
        <v>3230</v>
      </c>
      <c r="AG1874" s="24" t="str">
        <f t="shared" si="424"/>
        <v>T3</v>
      </c>
      <c r="AH1874" s="24">
        <f t="shared" si="420"/>
        <v>60</v>
      </c>
      <c r="AI1874" s="24">
        <f t="shared" si="425"/>
        <v>41</v>
      </c>
      <c r="AJ1874" s="24">
        <f t="shared" si="419"/>
        <v>100</v>
      </c>
      <c r="AK1874" s="24">
        <f t="shared" si="421"/>
        <v>3695</v>
      </c>
      <c r="AL1874" s="24">
        <f t="shared" si="422"/>
        <v>125000</v>
      </c>
      <c r="AM1874" s="24">
        <f t="shared" si="422"/>
        <v>77190</v>
      </c>
    </row>
    <row r="1875" spans="31:39">
      <c r="AE1875" s="24">
        <f t="shared" si="423"/>
        <v>45</v>
      </c>
      <c r="AF1875" s="24">
        <f t="shared" si="418"/>
        <v>3230</v>
      </c>
      <c r="AG1875" s="24" t="str">
        <f t="shared" si="424"/>
        <v>T3</v>
      </c>
      <c r="AH1875" s="24">
        <f t="shared" si="420"/>
        <v>60</v>
      </c>
      <c r="AI1875" s="24">
        <f t="shared" si="425"/>
        <v>42</v>
      </c>
      <c r="AJ1875" s="24">
        <f t="shared" si="419"/>
        <v>100</v>
      </c>
      <c r="AK1875" s="24">
        <f t="shared" si="421"/>
        <v>3840</v>
      </c>
      <c r="AL1875" s="24">
        <f t="shared" si="422"/>
        <v>135000</v>
      </c>
      <c r="AM1875" s="24">
        <f t="shared" si="422"/>
        <v>83310</v>
      </c>
    </row>
    <row r="1876" spans="31:39">
      <c r="AE1876" s="24">
        <f t="shared" si="423"/>
        <v>45</v>
      </c>
      <c r="AF1876" s="24">
        <f t="shared" si="418"/>
        <v>3230</v>
      </c>
      <c r="AG1876" s="24" t="str">
        <f t="shared" si="424"/>
        <v>T3</v>
      </c>
      <c r="AH1876" s="24">
        <f t="shared" si="420"/>
        <v>60</v>
      </c>
      <c r="AI1876" s="24">
        <f t="shared" si="425"/>
        <v>43</v>
      </c>
      <c r="AJ1876" s="24">
        <f t="shared" si="419"/>
        <v>100</v>
      </c>
      <c r="AK1876" s="24">
        <f t="shared" si="421"/>
        <v>3985</v>
      </c>
      <c r="AL1876" s="24">
        <f t="shared" si="422"/>
        <v>145000</v>
      </c>
      <c r="AM1876" s="24">
        <f t="shared" si="422"/>
        <v>89460</v>
      </c>
    </row>
    <row r="1877" spans="31:39">
      <c r="AE1877" s="24">
        <f t="shared" si="423"/>
        <v>45</v>
      </c>
      <c r="AF1877" s="24">
        <f t="shared" si="418"/>
        <v>3230</v>
      </c>
      <c r="AG1877" s="24" t="str">
        <f t="shared" si="424"/>
        <v>T3</v>
      </c>
      <c r="AH1877" s="24">
        <f t="shared" si="420"/>
        <v>60</v>
      </c>
      <c r="AI1877" s="24">
        <f t="shared" si="425"/>
        <v>44</v>
      </c>
      <c r="AJ1877" s="24">
        <f t="shared" si="419"/>
        <v>100</v>
      </c>
      <c r="AK1877" s="24">
        <f t="shared" si="421"/>
        <v>4130</v>
      </c>
      <c r="AL1877" s="24">
        <f t="shared" si="422"/>
        <v>155000</v>
      </c>
      <c r="AM1877" s="24">
        <f t="shared" si="422"/>
        <v>95580</v>
      </c>
    </row>
    <row r="1878" spans="31:39">
      <c r="AE1878" s="24">
        <f t="shared" si="423"/>
        <v>45</v>
      </c>
      <c r="AF1878" s="24">
        <f t="shared" si="418"/>
        <v>3230</v>
      </c>
      <c r="AG1878" s="24" t="str">
        <f t="shared" si="424"/>
        <v>T3</v>
      </c>
      <c r="AH1878" s="24">
        <f t="shared" si="420"/>
        <v>60</v>
      </c>
      <c r="AI1878" s="24">
        <f t="shared" si="425"/>
        <v>45</v>
      </c>
      <c r="AJ1878" s="24">
        <f t="shared" si="419"/>
        <v>100</v>
      </c>
      <c r="AK1878" s="24">
        <f t="shared" si="421"/>
        <v>4275</v>
      </c>
      <c r="AL1878" s="24">
        <f t="shared" si="422"/>
        <v>165000</v>
      </c>
      <c r="AM1878" s="24">
        <f t="shared" si="422"/>
        <v>101730</v>
      </c>
    </row>
    <row r="1879" spans="31:39">
      <c r="AE1879" s="24">
        <f t="shared" si="423"/>
        <v>45</v>
      </c>
      <c r="AF1879" s="24">
        <f t="shared" si="418"/>
        <v>3230</v>
      </c>
      <c r="AG1879" s="24" t="str">
        <f t="shared" si="424"/>
        <v>T3</v>
      </c>
      <c r="AH1879" s="24">
        <f t="shared" si="420"/>
        <v>60</v>
      </c>
      <c r="AI1879" s="24">
        <f t="shared" si="425"/>
        <v>46</v>
      </c>
      <c r="AJ1879" s="24">
        <f t="shared" si="419"/>
        <v>100</v>
      </c>
      <c r="AK1879" s="24">
        <f t="shared" si="421"/>
        <v>4490</v>
      </c>
      <c r="AL1879" s="24">
        <f t="shared" si="422"/>
        <v>270000</v>
      </c>
      <c r="AM1879" s="24">
        <f t="shared" si="422"/>
        <v>70170</v>
      </c>
    </row>
    <row r="1880" spans="31:39">
      <c r="AE1880" s="24">
        <f t="shared" si="423"/>
        <v>45</v>
      </c>
      <c r="AF1880" s="24">
        <f t="shared" si="418"/>
        <v>3230</v>
      </c>
      <c r="AG1880" s="24" t="str">
        <f t="shared" si="424"/>
        <v>T3</v>
      </c>
      <c r="AH1880" s="24">
        <f t="shared" si="420"/>
        <v>60</v>
      </c>
      <c r="AI1880" s="24">
        <f t="shared" si="425"/>
        <v>47</v>
      </c>
      <c r="AJ1880" s="24">
        <f t="shared" si="419"/>
        <v>100</v>
      </c>
      <c r="AK1880" s="24">
        <f t="shared" si="421"/>
        <v>4705</v>
      </c>
      <c r="AL1880" s="24">
        <f t="shared" si="422"/>
        <v>380000</v>
      </c>
      <c r="AM1880" s="24">
        <f t="shared" si="422"/>
        <v>97440</v>
      </c>
    </row>
    <row r="1881" spans="31:39">
      <c r="AE1881" s="24">
        <f t="shared" si="423"/>
        <v>45</v>
      </c>
      <c r="AF1881" s="24">
        <f t="shared" si="418"/>
        <v>3230</v>
      </c>
      <c r="AG1881" s="24" t="str">
        <f t="shared" si="424"/>
        <v>T3</v>
      </c>
      <c r="AH1881" s="24">
        <f t="shared" si="420"/>
        <v>60</v>
      </c>
      <c r="AI1881" s="24">
        <f t="shared" si="425"/>
        <v>48</v>
      </c>
      <c r="AJ1881" s="24">
        <f t="shared" si="419"/>
        <v>100</v>
      </c>
      <c r="AK1881" s="24">
        <f t="shared" si="421"/>
        <v>4920</v>
      </c>
      <c r="AL1881" s="24">
        <f t="shared" si="422"/>
        <v>480000</v>
      </c>
      <c r="AM1881" s="24">
        <f t="shared" si="422"/>
        <v>124740</v>
      </c>
    </row>
    <row r="1882" spans="31:39">
      <c r="AE1882" s="24">
        <f t="shared" si="423"/>
        <v>45</v>
      </c>
      <c r="AF1882" s="24">
        <f t="shared" si="418"/>
        <v>3230</v>
      </c>
      <c r="AG1882" s="24" t="str">
        <f t="shared" si="424"/>
        <v>T3</v>
      </c>
      <c r="AH1882" s="24">
        <f t="shared" si="420"/>
        <v>60</v>
      </c>
      <c r="AI1882" s="24">
        <f t="shared" si="425"/>
        <v>49</v>
      </c>
      <c r="AJ1882" s="24">
        <f t="shared" si="419"/>
        <v>100</v>
      </c>
      <c r="AK1882" s="24">
        <f t="shared" si="421"/>
        <v>5135</v>
      </c>
      <c r="AL1882" s="24">
        <f t="shared" si="422"/>
        <v>590000</v>
      </c>
      <c r="AM1882" s="24">
        <f t="shared" si="422"/>
        <v>152010</v>
      </c>
    </row>
    <row r="1883" spans="31:39">
      <c r="AE1883" s="24">
        <f t="shared" si="423"/>
        <v>45</v>
      </c>
      <c r="AF1883" s="24">
        <f t="shared" si="418"/>
        <v>3230</v>
      </c>
      <c r="AG1883" s="24" t="str">
        <f t="shared" si="424"/>
        <v>T3</v>
      </c>
      <c r="AH1883" s="24">
        <f t="shared" si="420"/>
        <v>60</v>
      </c>
      <c r="AI1883" s="24">
        <f t="shared" si="425"/>
        <v>50</v>
      </c>
      <c r="AJ1883" s="24">
        <f t="shared" si="419"/>
        <v>100</v>
      </c>
      <c r="AK1883" s="24">
        <f t="shared" si="421"/>
        <v>5350</v>
      </c>
      <c r="AL1883" s="24">
        <f t="shared" si="422"/>
        <v>700000</v>
      </c>
      <c r="AM1883" s="24">
        <f t="shared" si="422"/>
        <v>179310</v>
      </c>
    </row>
    <row r="1884" spans="31:39">
      <c r="AE1884" s="24">
        <f t="shared" si="423"/>
        <v>45</v>
      </c>
      <c r="AF1884" s="24">
        <f t="shared" si="418"/>
        <v>3230</v>
      </c>
      <c r="AG1884" s="24" t="str">
        <f t="shared" si="424"/>
        <v>T3</v>
      </c>
      <c r="AH1884" s="24">
        <f t="shared" si="420"/>
        <v>60</v>
      </c>
      <c r="AI1884" s="24">
        <f t="shared" si="425"/>
        <v>51</v>
      </c>
      <c r="AJ1884" s="24">
        <f t="shared" si="419"/>
        <v>100</v>
      </c>
      <c r="AK1884" s="24">
        <f t="shared" si="421"/>
        <v>5565</v>
      </c>
      <c r="AL1884" s="24">
        <f t="shared" si="422"/>
        <v>800000</v>
      </c>
      <c r="AM1884" s="24">
        <f t="shared" si="422"/>
        <v>206580</v>
      </c>
    </row>
    <row r="1885" spans="31:39">
      <c r="AE1885" s="24">
        <f t="shared" si="423"/>
        <v>45</v>
      </c>
      <c r="AF1885" s="24">
        <f t="shared" si="418"/>
        <v>3230</v>
      </c>
      <c r="AG1885" s="24" t="str">
        <f t="shared" si="424"/>
        <v>T3</v>
      </c>
      <c r="AH1885" s="24">
        <f t="shared" si="420"/>
        <v>60</v>
      </c>
      <c r="AI1885" s="24">
        <f t="shared" si="425"/>
        <v>52</v>
      </c>
      <c r="AJ1885" s="24">
        <f t="shared" si="419"/>
        <v>100</v>
      </c>
      <c r="AK1885" s="24">
        <f t="shared" si="421"/>
        <v>5780</v>
      </c>
      <c r="AL1885" s="24">
        <f t="shared" si="422"/>
        <v>900000</v>
      </c>
      <c r="AM1885" s="24">
        <f t="shared" si="422"/>
        <v>233880</v>
      </c>
    </row>
    <row r="1886" spans="31:39">
      <c r="AE1886" s="24">
        <f t="shared" si="423"/>
        <v>45</v>
      </c>
      <c r="AF1886" s="24">
        <f t="shared" si="418"/>
        <v>3230</v>
      </c>
      <c r="AG1886" s="24" t="str">
        <f t="shared" si="424"/>
        <v>T3</v>
      </c>
      <c r="AH1886" s="24">
        <f t="shared" si="420"/>
        <v>60</v>
      </c>
      <c r="AI1886" s="24">
        <f t="shared" si="425"/>
        <v>53</v>
      </c>
      <c r="AJ1886" s="24">
        <f t="shared" si="419"/>
        <v>100</v>
      </c>
      <c r="AK1886" s="24">
        <f t="shared" si="421"/>
        <v>5995</v>
      </c>
      <c r="AL1886" s="24">
        <f t="shared" si="422"/>
        <v>1000000</v>
      </c>
      <c r="AM1886" s="24">
        <f t="shared" si="422"/>
        <v>261150</v>
      </c>
    </row>
    <row r="1887" spans="31:39">
      <c r="AE1887" s="24">
        <f t="shared" si="423"/>
        <v>45</v>
      </c>
      <c r="AF1887" s="24">
        <f t="shared" si="418"/>
        <v>3230</v>
      </c>
      <c r="AG1887" s="24" t="str">
        <f t="shared" si="424"/>
        <v>T3</v>
      </c>
      <c r="AH1887" s="24">
        <f t="shared" si="420"/>
        <v>60</v>
      </c>
      <c r="AI1887" s="24">
        <f t="shared" si="425"/>
        <v>54</v>
      </c>
      <c r="AJ1887" s="24">
        <f t="shared" si="419"/>
        <v>100</v>
      </c>
      <c r="AK1887" s="24">
        <f t="shared" si="421"/>
        <v>6210</v>
      </c>
      <c r="AL1887" s="24">
        <f t="shared" si="422"/>
        <v>1100000</v>
      </c>
      <c r="AM1887" s="24">
        <f t="shared" si="422"/>
        <v>288450</v>
      </c>
    </row>
    <row r="1888" spans="31:39">
      <c r="AE1888" s="24">
        <f t="shared" si="423"/>
        <v>45</v>
      </c>
      <c r="AF1888" s="24">
        <f t="shared" si="418"/>
        <v>3230</v>
      </c>
      <c r="AG1888" s="24" t="str">
        <f t="shared" si="424"/>
        <v>T3</v>
      </c>
      <c r="AH1888" s="24">
        <f t="shared" si="420"/>
        <v>60</v>
      </c>
      <c r="AI1888" s="24">
        <f t="shared" si="425"/>
        <v>55</v>
      </c>
      <c r="AJ1888" s="24">
        <f t="shared" si="419"/>
        <v>100</v>
      </c>
      <c r="AK1888" s="24">
        <f t="shared" si="421"/>
        <v>6425</v>
      </c>
      <c r="AL1888" s="24">
        <f t="shared" si="422"/>
        <v>1200000</v>
      </c>
      <c r="AM1888" s="24">
        <f t="shared" si="422"/>
        <v>315720</v>
      </c>
    </row>
    <row r="1889" spans="31:39">
      <c r="AE1889" s="24">
        <f t="shared" si="423"/>
        <v>45</v>
      </c>
      <c r="AF1889" s="24">
        <f t="shared" si="418"/>
        <v>3230</v>
      </c>
      <c r="AG1889" s="24" t="str">
        <f t="shared" si="424"/>
        <v>T3</v>
      </c>
      <c r="AH1889" s="24">
        <f t="shared" si="420"/>
        <v>60</v>
      </c>
      <c r="AI1889" s="24">
        <f t="shared" si="425"/>
        <v>56</v>
      </c>
      <c r="AJ1889" s="24">
        <f t="shared" si="419"/>
        <v>100</v>
      </c>
      <c r="AK1889" s="24">
        <f t="shared" si="421"/>
        <v>6640</v>
      </c>
      <c r="AL1889" s="24">
        <f t="shared" si="422"/>
        <v>1300000</v>
      </c>
      <c r="AM1889" s="24">
        <f t="shared" si="422"/>
        <v>343020</v>
      </c>
    </row>
    <row r="1890" spans="31:39">
      <c r="AE1890" s="24">
        <f t="shared" si="423"/>
        <v>45</v>
      </c>
      <c r="AF1890" s="24">
        <f t="shared" si="418"/>
        <v>3230</v>
      </c>
      <c r="AG1890" s="24" t="str">
        <f t="shared" si="424"/>
        <v>T3</v>
      </c>
      <c r="AH1890" s="24">
        <f t="shared" si="420"/>
        <v>60</v>
      </c>
      <c r="AI1890" s="24">
        <f t="shared" si="425"/>
        <v>57</v>
      </c>
      <c r="AJ1890" s="24">
        <f t="shared" si="419"/>
        <v>100</v>
      </c>
      <c r="AK1890" s="24">
        <f t="shared" si="421"/>
        <v>6855</v>
      </c>
      <c r="AL1890" s="24">
        <f t="shared" si="422"/>
        <v>1400000</v>
      </c>
      <c r="AM1890" s="24">
        <f t="shared" si="422"/>
        <v>370290</v>
      </c>
    </row>
    <row r="1891" spans="31:39">
      <c r="AE1891" s="24">
        <f t="shared" si="423"/>
        <v>45</v>
      </c>
      <c r="AF1891" s="24">
        <f t="shared" si="418"/>
        <v>3230</v>
      </c>
      <c r="AG1891" s="24" t="str">
        <f t="shared" si="424"/>
        <v>T3</v>
      </c>
      <c r="AH1891" s="24">
        <f t="shared" si="420"/>
        <v>60</v>
      </c>
      <c r="AI1891" s="24">
        <f t="shared" si="425"/>
        <v>58</v>
      </c>
      <c r="AJ1891" s="24">
        <f t="shared" si="419"/>
        <v>100</v>
      </c>
      <c r="AK1891" s="24">
        <f t="shared" si="421"/>
        <v>7070</v>
      </c>
      <c r="AL1891" s="24">
        <f t="shared" si="422"/>
        <v>1500000</v>
      </c>
      <c r="AM1891" s="24">
        <f t="shared" si="422"/>
        <v>397560</v>
      </c>
    </row>
    <row r="1892" spans="31:39">
      <c r="AE1892" s="24">
        <f t="shared" si="423"/>
        <v>45</v>
      </c>
      <c r="AF1892" s="24">
        <f t="shared" si="418"/>
        <v>3230</v>
      </c>
      <c r="AG1892" s="24" t="str">
        <f t="shared" si="424"/>
        <v>T3</v>
      </c>
      <c r="AH1892" s="24">
        <f t="shared" si="420"/>
        <v>60</v>
      </c>
      <c r="AI1892" s="24">
        <f t="shared" si="425"/>
        <v>59</v>
      </c>
      <c r="AJ1892" s="24">
        <f t="shared" si="419"/>
        <v>100</v>
      </c>
      <c r="AK1892" s="24">
        <f t="shared" si="421"/>
        <v>7285</v>
      </c>
      <c r="AL1892" s="24">
        <f t="shared" si="422"/>
        <v>1600000</v>
      </c>
      <c r="AM1892" s="24">
        <f t="shared" si="422"/>
        <v>424860</v>
      </c>
    </row>
    <row r="1893" spans="31:39">
      <c r="AE1893" s="24">
        <f t="shared" si="423"/>
        <v>45</v>
      </c>
      <c r="AF1893" s="24">
        <f t="shared" si="418"/>
        <v>3230</v>
      </c>
      <c r="AG1893" s="24" t="str">
        <f t="shared" si="424"/>
        <v>T3</v>
      </c>
      <c r="AH1893" s="24">
        <f t="shared" si="420"/>
        <v>60</v>
      </c>
      <c r="AI1893" s="24">
        <f t="shared" si="425"/>
        <v>60</v>
      </c>
      <c r="AJ1893" s="24">
        <f t="shared" si="419"/>
        <v>100</v>
      </c>
      <c r="AK1893" s="24">
        <f t="shared" si="421"/>
        <v>7500</v>
      </c>
      <c r="AL1893" s="24">
        <f t="shared" si="422"/>
        <v>1700000</v>
      </c>
      <c r="AM1893" s="24">
        <f t="shared" si="422"/>
        <v>452130</v>
      </c>
    </row>
    <row r="1894" spans="31:39">
      <c r="AE1894" s="24">
        <f t="shared" si="423"/>
        <v>46</v>
      </c>
      <c r="AF1894" s="24">
        <f t="shared" si="418"/>
        <v>3240</v>
      </c>
      <c r="AG1894" s="24" t="str">
        <f t="shared" si="424"/>
        <v>T3</v>
      </c>
      <c r="AH1894" s="24">
        <f t="shared" si="420"/>
        <v>60</v>
      </c>
      <c r="AI1894" s="24">
        <f t="shared" si="425"/>
        <v>1</v>
      </c>
      <c r="AJ1894" s="24">
        <f t="shared" si="419"/>
        <v>100</v>
      </c>
      <c r="AK1894" s="24">
        <f t="shared" si="421"/>
        <v>25</v>
      </c>
      <c r="AL1894" s="24">
        <f t="shared" si="422"/>
        <v>80</v>
      </c>
      <c r="AM1894" s="24">
        <f t="shared" si="422"/>
        <v>30</v>
      </c>
    </row>
    <row r="1895" spans="31:39">
      <c r="AE1895" s="24">
        <f t="shared" si="423"/>
        <v>46</v>
      </c>
      <c r="AF1895" s="24">
        <f t="shared" si="418"/>
        <v>3240</v>
      </c>
      <c r="AG1895" s="24" t="str">
        <f t="shared" si="424"/>
        <v>T3</v>
      </c>
      <c r="AH1895" s="24">
        <f t="shared" si="420"/>
        <v>60</v>
      </c>
      <c r="AI1895" s="24">
        <f t="shared" si="425"/>
        <v>2</v>
      </c>
      <c r="AJ1895" s="24">
        <f t="shared" si="419"/>
        <v>100</v>
      </c>
      <c r="AK1895" s="24">
        <f t="shared" si="421"/>
        <v>50</v>
      </c>
      <c r="AL1895" s="24">
        <f t="shared" si="422"/>
        <v>120</v>
      </c>
      <c r="AM1895" s="24">
        <f t="shared" si="422"/>
        <v>300</v>
      </c>
    </row>
    <row r="1896" spans="31:39">
      <c r="AE1896" s="24">
        <f t="shared" si="423"/>
        <v>46</v>
      </c>
      <c r="AF1896" s="24">
        <f t="shared" si="418"/>
        <v>3240</v>
      </c>
      <c r="AG1896" s="24" t="str">
        <f t="shared" si="424"/>
        <v>T3</v>
      </c>
      <c r="AH1896" s="24">
        <f t="shared" si="420"/>
        <v>60</v>
      </c>
      <c r="AI1896" s="24">
        <f t="shared" si="425"/>
        <v>3</v>
      </c>
      <c r="AJ1896" s="24">
        <f t="shared" si="419"/>
        <v>100</v>
      </c>
      <c r="AK1896" s="24">
        <f t="shared" si="421"/>
        <v>75</v>
      </c>
      <c r="AL1896" s="24">
        <f t="shared" si="422"/>
        <v>150</v>
      </c>
      <c r="AM1896" s="24">
        <f t="shared" si="422"/>
        <v>570</v>
      </c>
    </row>
    <row r="1897" spans="31:39">
      <c r="AE1897" s="24">
        <f t="shared" si="423"/>
        <v>46</v>
      </c>
      <c r="AF1897" s="24">
        <f t="shared" si="418"/>
        <v>3240</v>
      </c>
      <c r="AG1897" s="24" t="str">
        <f t="shared" si="424"/>
        <v>T3</v>
      </c>
      <c r="AH1897" s="24">
        <f t="shared" si="420"/>
        <v>60</v>
      </c>
      <c r="AI1897" s="24">
        <f t="shared" si="425"/>
        <v>4</v>
      </c>
      <c r="AJ1897" s="24">
        <f t="shared" si="419"/>
        <v>100</v>
      </c>
      <c r="AK1897" s="24">
        <f t="shared" si="421"/>
        <v>100</v>
      </c>
      <c r="AL1897" s="24">
        <f t="shared" si="422"/>
        <v>190</v>
      </c>
      <c r="AM1897" s="24">
        <f t="shared" si="422"/>
        <v>870</v>
      </c>
    </row>
    <row r="1898" spans="31:39">
      <c r="AE1898" s="24">
        <f t="shared" si="423"/>
        <v>46</v>
      </c>
      <c r="AF1898" s="24">
        <f t="shared" si="418"/>
        <v>3240</v>
      </c>
      <c r="AG1898" s="24" t="str">
        <f t="shared" si="424"/>
        <v>T3</v>
      </c>
      <c r="AH1898" s="24">
        <f t="shared" si="420"/>
        <v>60</v>
      </c>
      <c r="AI1898" s="24">
        <f t="shared" si="425"/>
        <v>5</v>
      </c>
      <c r="AJ1898" s="24">
        <f t="shared" si="419"/>
        <v>100</v>
      </c>
      <c r="AK1898" s="24">
        <f t="shared" si="421"/>
        <v>125</v>
      </c>
      <c r="AL1898" s="24">
        <f t="shared" si="422"/>
        <v>230</v>
      </c>
      <c r="AM1898" s="24">
        <f t="shared" si="422"/>
        <v>1140</v>
      </c>
    </row>
    <row r="1899" spans="31:39">
      <c r="AE1899" s="24">
        <f t="shared" si="423"/>
        <v>46</v>
      </c>
      <c r="AF1899" s="24">
        <f t="shared" si="418"/>
        <v>3240</v>
      </c>
      <c r="AG1899" s="24" t="str">
        <f t="shared" si="424"/>
        <v>T3</v>
      </c>
      <c r="AH1899" s="24">
        <f t="shared" si="420"/>
        <v>60</v>
      </c>
      <c r="AI1899" s="24">
        <f t="shared" si="425"/>
        <v>6</v>
      </c>
      <c r="AJ1899" s="24">
        <f t="shared" si="419"/>
        <v>100</v>
      </c>
      <c r="AK1899" s="24">
        <f t="shared" si="421"/>
        <v>170</v>
      </c>
      <c r="AL1899" s="24">
        <f t="shared" si="422"/>
        <v>350</v>
      </c>
      <c r="AM1899" s="24">
        <f t="shared" si="422"/>
        <v>960</v>
      </c>
    </row>
    <row r="1900" spans="31:39">
      <c r="AE1900" s="24">
        <f t="shared" si="423"/>
        <v>46</v>
      </c>
      <c r="AF1900" s="24">
        <f t="shared" si="418"/>
        <v>3240</v>
      </c>
      <c r="AG1900" s="24" t="str">
        <f t="shared" si="424"/>
        <v>T3</v>
      </c>
      <c r="AH1900" s="24">
        <f t="shared" si="420"/>
        <v>60</v>
      </c>
      <c r="AI1900" s="24">
        <f t="shared" si="425"/>
        <v>7</v>
      </c>
      <c r="AJ1900" s="24">
        <f t="shared" si="419"/>
        <v>100</v>
      </c>
      <c r="AK1900" s="24">
        <f t="shared" si="421"/>
        <v>215</v>
      </c>
      <c r="AL1900" s="24">
        <f t="shared" si="422"/>
        <v>550</v>
      </c>
      <c r="AM1900" s="24">
        <f t="shared" si="422"/>
        <v>1470</v>
      </c>
    </row>
    <row r="1901" spans="31:39">
      <c r="AE1901" s="24">
        <f t="shared" si="423"/>
        <v>46</v>
      </c>
      <c r="AF1901" s="24">
        <f t="shared" si="418"/>
        <v>3240</v>
      </c>
      <c r="AG1901" s="24" t="str">
        <f t="shared" si="424"/>
        <v>T3</v>
      </c>
      <c r="AH1901" s="24">
        <f t="shared" si="420"/>
        <v>60</v>
      </c>
      <c r="AI1901" s="24">
        <f t="shared" si="425"/>
        <v>8</v>
      </c>
      <c r="AJ1901" s="24">
        <f t="shared" si="419"/>
        <v>100</v>
      </c>
      <c r="AK1901" s="24">
        <f t="shared" si="421"/>
        <v>260</v>
      </c>
      <c r="AL1901" s="24">
        <f t="shared" si="422"/>
        <v>700</v>
      </c>
      <c r="AM1901" s="24">
        <f t="shared" si="422"/>
        <v>1950</v>
      </c>
    </row>
    <row r="1902" spans="31:39">
      <c r="AE1902" s="24">
        <f t="shared" si="423"/>
        <v>46</v>
      </c>
      <c r="AF1902" s="24">
        <f t="shared" si="418"/>
        <v>3240</v>
      </c>
      <c r="AG1902" s="24" t="str">
        <f t="shared" si="424"/>
        <v>T3</v>
      </c>
      <c r="AH1902" s="24">
        <f t="shared" si="420"/>
        <v>60</v>
      </c>
      <c r="AI1902" s="24">
        <f t="shared" si="425"/>
        <v>9</v>
      </c>
      <c r="AJ1902" s="24">
        <f t="shared" si="419"/>
        <v>100</v>
      </c>
      <c r="AK1902" s="24">
        <f t="shared" si="421"/>
        <v>305</v>
      </c>
      <c r="AL1902" s="24">
        <f t="shared" si="422"/>
        <v>900</v>
      </c>
      <c r="AM1902" s="24">
        <f t="shared" si="422"/>
        <v>2430</v>
      </c>
    </row>
    <row r="1903" spans="31:39">
      <c r="AE1903" s="24">
        <f t="shared" si="423"/>
        <v>46</v>
      </c>
      <c r="AF1903" s="24">
        <f t="shared" si="418"/>
        <v>3240</v>
      </c>
      <c r="AG1903" s="24" t="str">
        <f t="shared" si="424"/>
        <v>T3</v>
      </c>
      <c r="AH1903" s="24">
        <f t="shared" si="420"/>
        <v>60</v>
      </c>
      <c r="AI1903" s="24">
        <f t="shared" si="425"/>
        <v>10</v>
      </c>
      <c r="AJ1903" s="24">
        <f t="shared" si="419"/>
        <v>100</v>
      </c>
      <c r="AK1903" s="24">
        <f t="shared" si="421"/>
        <v>350</v>
      </c>
      <c r="AL1903" s="24">
        <f t="shared" si="422"/>
        <v>1100</v>
      </c>
      <c r="AM1903" s="24">
        <f t="shared" si="422"/>
        <v>2910</v>
      </c>
    </row>
    <row r="1904" spans="31:39">
      <c r="AE1904" s="24">
        <f t="shared" si="423"/>
        <v>46</v>
      </c>
      <c r="AF1904" s="24">
        <f t="shared" si="418"/>
        <v>3240</v>
      </c>
      <c r="AG1904" s="24" t="str">
        <f t="shared" si="424"/>
        <v>T3</v>
      </c>
      <c r="AH1904" s="24">
        <f t="shared" si="420"/>
        <v>60</v>
      </c>
      <c r="AI1904" s="24">
        <f t="shared" si="425"/>
        <v>11</v>
      </c>
      <c r="AJ1904" s="24">
        <f t="shared" si="419"/>
        <v>100</v>
      </c>
      <c r="AK1904" s="24">
        <f t="shared" si="421"/>
        <v>415</v>
      </c>
      <c r="AL1904" s="24">
        <f t="shared" si="422"/>
        <v>200</v>
      </c>
      <c r="AM1904" s="24">
        <f t="shared" si="422"/>
        <v>390</v>
      </c>
    </row>
    <row r="1905" spans="31:39">
      <c r="AE1905" s="24">
        <f t="shared" si="423"/>
        <v>46</v>
      </c>
      <c r="AF1905" s="24">
        <f t="shared" si="418"/>
        <v>3240</v>
      </c>
      <c r="AG1905" s="24" t="str">
        <f t="shared" si="424"/>
        <v>T3</v>
      </c>
      <c r="AH1905" s="24">
        <f t="shared" si="420"/>
        <v>60</v>
      </c>
      <c r="AI1905" s="24">
        <f t="shared" si="425"/>
        <v>12</v>
      </c>
      <c r="AJ1905" s="24">
        <f t="shared" si="419"/>
        <v>100</v>
      </c>
      <c r="AK1905" s="24">
        <f t="shared" si="421"/>
        <v>480</v>
      </c>
      <c r="AL1905" s="24">
        <f t="shared" si="422"/>
        <v>650</v>
      </c>
      <c r="AM1905" s="24">
        <f t="shared" si="422"/>
        <v>1170</v>
      </c>
    </row>
    <row r="1906" spans="31:39">
      <c r="AE1906" s="24">
        <f t="shared" si="423"/>
        <v>46</v>
      </c>
      <c r="AF1906" s="24">
        <f t="shared" si="418"/>
        <v>3240</v>
      </c>
      <c r="AG1906" s="24" t="str">
        <f t="shared" si="424"/>
        <v>T3</v>
      </c>
      <c r="AH1906" s="24">
        <f t="shared" si="420"/>
        <v>60</v>
      </c>
      <c r="AI1906" s="24">
        <f t="shared" si="425"/>
        <v>13</v>
      </c>
      <c r="AJ1906" s="24">
        <f t="shared" si="419"/>
        <v>100</v>
      </c>
      <c r="AK1906" s="24">
        <f t="shared" si="421"/>
        <v>545</v>
      </c>
      <c r="AL1906" s="24">
        <f t="shared" si="422"/>
        <v>1100</v>
      </c>
      <c r="AM1906" s="24">
        <f t="shared" si="422"/>
        <v>1980</v>
      </c>
    </row>
    <row r="1907" spans="31:39">
      <c r="AE1907" s="24">
        <f t="shared" si="423"/>
        <v>46</v>
      </c>
      <c r="AF1907" s="24">
        <f t="shared" si="418"/>
        <v>3240</v>
      </c>
      <c r="AG1907" s="24" t="str">
        <f t="shared" si="424"/>
        <v>T3</v>
      </c>
      <c r="AH1907" s="24">
        <f t="shared" si="420"/>
        <v>60</v>
      </c>
      <c r="AI1907" s="24">
        <f t="shared" si="425"/>
        <v>14</v>
      </c>
      <c r="AJ1907" s="24">
        <f t="shared" si="419"/>
        <v>100</v>
      </c>
      <c r="AK1907" s="24">
        <f t="shared" si="421"/>
        <v>610</v>
      </c>
      <c r="AL1907" s="24">
        <f t="shared" si="422"/>
        <v>1550</v>
      </c>
      <c r="AM1907" s="24">
        <f t="shared" si="422"/>
        <v>2760</v>
      </c>
    </row>
    <row r="1908" spans="31:39">
      <c r="AE1908" s="24">
        <f t="shared" si="423"/>
        <v>46</v>
      </c>
      <c r="AF1908" s="24">
        <f t="shared" si="418"/>
        <v>3240</v>
      </c>
      <c r="AG1908" s="24" t="str">
        <f t="shared" si="424"/>
        <v>T3</v>
      </c>
      <c r="AH1908" s="24">
        <f t="shared" si="420"/>
        <v>60</v>
      </c>
      <c r="AI1908" s="24">
        <f t="shared" si="425"/>
        <v>15</v>
      </c>
      <c r="AJ1908" s="24">
        <f t="shared" si="419"/>
        <v>100</v>
      </c>
      <c r="AK1908" s="24">
        <f t="shared" si="421"/>
        <v>675</v>
      </c>
      <c r="AL1908" s="24">
        <f t="shared" si="422"/>
        <v>1950</v>
      </c>
      <c r="AM1908" s="24">
        <f t="shared" si="422"/>
        <v>3540</v>
      </c>
    </row>
    <row r="1909" spans="31:39">
      <c r="AE1909" s="24">
        <f t="shared" si="423"/>
        <v>46</v>
      </c>
      <c r="AF1909" s="24">
        <f t="shared" si="418"/>
        <v>3240</v>
      </c>
      <c r="AG1909" s="24" t="str">
        <f t="shared" si="424"/>
        <v>T3</v>
      </c>
      <c r="AH1909" s="24">
        <f t="shared" si="420"/>
        <v>60</v>
      </c>
      <c r="AI1909" s="24">
        <f t="shared" si="425"/>
        <v>16</v>
      </c>
      <c r="AJ1909" s="24">
        <f t="shared" si="419"/>
        <v>100</v>
      </c>
      <c r="AK1909" s="24">
        <f t="shared" si="421"/>
        <v>740</v>
      </c>
      <c r="AL1909" s="24">
        <f t="shared" si="422"/>
        <v>2400</v>
      </c>
      <c r="AM1909" s="24">
        <f t="shared" si="422"/>
        <v>4350</v>
      </c>
    </row>
    <row r="1910" spans="31:39">
      <c r="AE1910" s="24">
        <f t="shared" si="423"/>
        <v>46</v>
      </c>
      <c r="AF1910" s="24">
        <f t="shared" si="418"/>
        <v>3240</v>
      </c>
      <c r="AG1910" s="24" t="str">
        <f t="shared" si="424"/>
        <v>T3</v>
      </c>
      <c r="AH1910" s="24">
        <f t="shared" si="420"/>
        <v>60</v>
      </c>
      <c r="AI1910" s="24">
        <f t="shared" si="425"/>
        <v>17</v>
      </c>
      <c r="AJ1910" s="24">
        <f t="shared" si="419"/>
        <v>100</v>
      </c>
      <c r="AK1910" s="24">
        <f t="shared" si="421"/>
        <v>805</v>
      </c>
      <c r="AL1910" s="24">
        <f t="shared" si="422"/>
        <v>2850</v>
      </c>
      <c r="AM1910" s="24">
        <f t="shared" si="422"/>
        <v>5130</v>
      </c>
    </row>
    <row r="1911" spans="31:39">
      <c r="AE1911" s="24">
        <f t="shared" si="423"/>
        <v>46</v>
      </c>
      <c r="AF1911" s="24">
        <f t="shared" si="418"/>
        <v>3240</v>
      </c>
      <c r="AG1911" s="24" t="str">
        <f t="shared" si="424"/>
        <v>T3</v>
      </c>
      <c r="AH1911" s="24">
        <f t="shared" si="420"/>
        <v>60</v>
      </c>
      <c r="AI1911" s="24">
        <f t="shared" si="425"/>
        <v>18</v>
      </c>
      <c r="AJ1911" s="24">
        <f t="shared" si="419"/>
        <v>100</v>
      </c>
      <c r="AK1911" s="24">
        <f t="shared" si="421"/>
        <v>870</v>
      </c>
      <c r="AL1911" s="24">
        <f t="shared" si="422"/>
        <v>3300</v>
      </c>
      <c r="AM1911" s="24">
        <f t="shared" si="422"/>
        <v>5910</v>
      </c>
    </row>
    <row r="1912" spans="31:39">
      <c r="AE1912" s="24">
        <f t="shared" si="423"/>
        <v>46</v>
      </c>
      <c r="AF1912" s="24">
        <f t="shared" si="418"/>
        <v>3240</v>
      </c>
      <c r="AG1912" s="24" t="str">
        <f t="shared" si="424"/>
        <v>T3</v>
      </c>
      <c r="AH1912" s="24">
        <f t="shared" si="420"/>
        <v>60</v>
      </c>
      <c r="AI1912" s="24">
        <f t="shared" si="425"/>
        <v>19</v>
      </c>
      <c r="AJ1912" s="24">
        <f t="shared" si="419"/>
        <v>100</v>
      </c>
      <c r="AK1912" s="24">
        <f t="shared" si="421"/>
        <v>935</v>
      </c>
      <c r="AL1912" s="24">
        <f t="shared" si="422"/>
        <v>3700</v>
      </c>
      <c r="AM1912" s="24">
        <f t="shared" si="422"/>
        <v>6720</v>
      </c>
    </row>
    <row r="1913" spans="31:39">
      <c r="AE1913" s="24">
        <f t="shared" si="423"/>
        <v>46</v>
      </c>
      <c r="AF1913" s="24">
        <f t="shared" si="418"/>
        <v>3240</v>
      </c>
      <c r="AG1913" s="24" t="str">
        <f t="shared" si="424"/>
        <v>T3</v>
      </c>
      <c r="AH1913" s="24">
        <f t="shared" si="420"/>
        <v>60</v>
      </c>
      <c r="AI1913" s="24">
        <f t="shared" si="425"/>
        <v>20</v>
      </c>
      <c r="AJ1913" s="24">
        <f t="shared" si="419"/>
        <v>100</v>
      </c>
      <c r="AK1913" s="24">
        <f t="shared" si="421"/>
        <v>1000</v>
      </c>
      <c r="AL1913" s="24">
        <f t="shared" si="422"/>
        <v>4200</v>
      </c>
      <c r="AM1913" s="24">
        <f t="shared" si="422"/>
        <v>7500</v>
      </c>
    </row>
    <row r="1914" spans="31:39">
      <c r="AE1914" s="24">
        <f t="shared" si="423"/>
        <v>46</v>
      </c>
      <c r="AF1914" s="24">
        <f t="shared" si="418"/>
        <v>3240</v>
      </c>
      <c r="AG1914" s="24" t="str">
        <f t="shared" si="424"/>
        <v>T3</v>
      </c>
      <c r="AH1914" s="24">
        <f t="shared" si="420"/>
        <v>60</v>
      </c>
      <c r="AI1914" s="24">
        <f t="shared" si="425"/>
        <v>21</v>
      </c>
      <c r="AJ1914" s="24">
        <f t="shared" si="419"/>
        <v>100</v>
      </c>
      <c r="AK1914" s="24">
        <f t="shared" si="421"/>
        <v>1110</v>
      </c>
      <c r="AL1914" s="24">
        <f t="shared" si="422"/>
        <v>1600</v>
      </c>
      <c r="AM1914" s="24">
        <f t="shared" si="422"/>
        <v>1800</v>
      </c>
    </row>
    <row r="1915" spans="31:39">
      <c r="AE1915" s="24">
        <f t="shared" si="423"/>
        <v>46</v>
      </c>
      <c r="AF1915" s="24">
        <f t="shared" si="418"/>
        <v>3240</v>
      </c>
      <c r="AG1915" s="24" t="str">
        <f t="shared" si="424"/>
        <v>T3</v>
      </c>
      <c r="AH1915" s="24">
        <f t="shared" si="420"/>
        <v>60</v>
      </c>
      <c r="AI1915" s="24">
        <f t="shared" si="425"/>
        <v>22</v>
      </c>
      <c r="AJ1915" s="24">
        <f t="shared" si="419"/>
        <v>100</v>
      </c>
      <c r="AK1915" s="24">
        <f t="shared" si="421"/>
        <v>1220</v>
      </c>
      <c r="AL1915" s="24">
        <f t="shared" si="422"/>
        <v>4900</v>
      </c>
      <c r="AM1915" s="24">
        <f t="shared" si="422"/>
        <v>5430</v>
      </c>
    </row>
    <row r="1916" spans="31:39">
      <c r="AE1916" s="24">
        <f t="shared" si="423"/>
        <v>46</v>
      </c>
      <c r="AF1916" s="24">
        <f t="shared" si="418"/>
        <v>3240</v>
      </c>
      <c r="AG1916" s="24" t="str">
        <f t="shared" si="424"/>
        <v>T3</v>
      </c>
      <c r="AH1916" s="24">
        <f t="shared" si="420"/>
        <v>60</v>
      </c>
      <c r="AI1916" s="24">
        <f t="shared" si="425"/>
        <v>23</v>
      </c>
      <c r="AJ1916" s="24">
        <f t="shared" si="419"/>
        <v>100</v>
      </c>
      <c r="AK1916" s="24">
        <f t="shared" si="421"/>
        <v>1330</v>
      </c>
      <c r="AL1916" s="24">
        <f t="shared" si="422"/>
        <v>8000</v>
      </c>
      <c r="AM1916" s="24">
        <f t="shared" si="422"/>
        <v>9060</v>
      </c>
    </row>
    <row r="1917" spans="31:39">
      <c r="AE1917" s="24">
        <f t="shared" si="423"/>
        <v>46</v>
      </c>
      <c r="AF1917" s="24">
        <f t="shared" si="418"/>
        <v>3240</v>
      </c>
      <c r="AG1917" s="24" t="str">
        <f t="shared" si="424"/>
        <v>T3</v>
      </c>
      <c r="AH1917" s="24">
        <f t="shared" si="420"/>
        <v>60</v>
      </c>
      <c r="AI1917" s="24">
        <f t="shared" si="425"/>
        <v>24</v>
      </c>
      <c r="AJ1917" s="24">
        <f t="shared" si="419"/>
        <v>100</v>
      </c>
      <c r="AK1917" s="24">
        <f t="shared" si="421"/>
        <v>1440</v>
      </c>
      <c r="AL1917" s="24">
        <f t="shared" si="422"/>
        <v>11400</v>
      </c>
      <c r="AM1917" s="24">
        <f t="shared" si="422"/>
        <v>12660</v>
      </c>
    </row>
    <row r="1918" spans="31:39">
      <c r="AE1918" s="24">
        <f t="shared" si="423"/>
        <v>46</v>
      </c>
      <c r="AF1918" s="24">
        <f t="shared" si="418"/>
        <v>3240</v>
      </c>
      <c r="AG1918" s="24" t="str">
        <f t="shared" si="424"/>
        <v>T3</v>
      </c>
      <c r="AH1918" s="24">
        <f t="shared" si="420"/>
        <v>60</v>
      </c>
      <c r="AI1918" s="24">
        <f t="shared" si="425"/>
        <v>25</v>
      </c>
      <c r="AJ1918" s="24">
        <f t="shared" si="419"/>
        <v>100</v>
      </c>
      <c r="AK1918" s="24">
        <f t="shared" si="421"/>
        <v>1550</v>
      </c>
      <c r="AL1918" s="24">
        <f t="shared" si="422"/>
        <v>14600</v>
      </c>
      <c r="AM1918" s="24">
        <f t="shared" si="422"/>
        <v>16290</v>
      </c>
    </row>
    <row r="1919" spans="31:39">
      <c r="AE1919" s="24">
        <f t="shared" si="423"/>
        <v>46</v>
      </c>
      <c r="AF1919" s="24">
        <f t="shared" si="418"/>
        <v>3240</v>
      </c>
      <c r="AG1919" s="24" t="str">
        <f t="shared" si="424"/>
        <v>T3</v>
      </c>
      <c r="AH1919" s="24">
        <f t="shared" si="420"/>
        <v>60</v>
      </c>
      <c r="AI1919" s="24">
        <f t="shared" si="425"/>
        <v>26</v>
      </c>
      <c r="AJ1919" s="24">
        <f t="shared" si="419"/>
        <v>100</v>
      </c>
      <c r="AK1919" s="24">
        <f t="shared" si="421"/>
        <v>1660</v>
      </c>
      <c r="AL1919" s="24">
        <f t="shared" si="422"/>
        <v>17800</v>
      </c>
      <c r="AM1919" s="24">
        <f t="shared" si="422"/>
        <v>19920</v>
      </c>
    </row>
    <row r="1920" spans="31:39">
      <c r="AE1920" s="24">
        <f t="shared" si="423"/>
        <v>46</v>
      </c>
      <c r="AF1920" s="24">
        <f t="shared" si="418"/>
        <v>3240</v>
      </c>
      <c r="AG1920" s="24" t="str">
        <f t="shared" si="424"/>
        <v>T3</v>
      </c>
      <c r="AH1920" s="24">
        <f t="shared" si="420"/>
        <v>60</v>
      </c>
      <c r="AI1920" s="24">
        <f t="shared" si="425"/>
        <v>27</v>
      </c>
      <c r="AJ1920" s="24">
        <f t="shared" si="419"/>
        <v>100</v>
      </c>
      <c r="AK1920" s="24">
        <f t="shared" si="421"/>
        <v>1770</v>
      </c>
      <c r="AL1920" s="24">
        <f t="shared" si="422"/>
        <v>21000</v>
      </c>
      <c r="AM1920" s="24">
        <f t="shared" si="422"/>
        <v>23520</v>
      </c>
    </row>
    <row r="1921" spans="31:39">
      <c r="AE1921" s="24">
        <f t="shared" si="423"/>
        <v>46</v>
      </c>
      <c r="AF1921" s="24">
        <f t="shared" si="418"/>
        <v>3240</v>
      </c>
      <c r="AG1921" s="24" t="str">
        <f t="shared" si="424"/>
        <v>T3</v>
      </c>
      <c r="AH1921" s="24">
        <f t="shared" si="420"/>
        <v>60</v>
      </c>
      <c r="AI1921" s="24">
        <f t="shared" si="425"/>
        <v>28</v>
      </c>
      <c r="AJ1921" s="24">
        <f t="shared" si="419"/>
        <v>100</v>
      </c>
      <c r="AK1921" s="24">
        <f t="shared" si="421"/>
        <v>1880</v>
      </c>
      <c r="AL1921" s="24">
        <f t="shared" si="422"/>
        <v>24500</v>
      </c>
      <c r="AM1921" s="24">
        <f t="shared" si="422"/>
        <v>27150</v>
      </c>
    </row>
    <row r="1922" spans="31:39">
      <c r="AE1922" s="24">
        <f t="shared" si="423"/>
        <v>46</v>
      </c>
      <c r="AF1922" s="24">
        <f t="shared" si="418"/>
        <v>3240</v>
      </c>
      <c r="AG1922" s="24" t="str">
        <f t="shared" si="424"/>
        <v>T3</v>
      </c>
      <c r="AH1922" s="24">
        <f t="shared" si="420"/>
        <v>60</v>
      </c>
      <c r="AI1922" s="24">
        <f t="shared" si="425"/>
        <v>29</v>
      </c>
      <c r="AJ1922" s="24">
        <f t="shared" si="419"/>
        <v>100</v>
      </c>
      <c r="AK1922" s="24">
        <f t="shared" si="421"/>
        <v>1990</v>
      </c>
      <c r="AL1922" s="24">
        <f t="shared" si="422"/>
        <v>27500</v>
      </c>
      <c r="AM1922" s="24">
        <f t="shared" si="422"/>
        <v>30750</v>
      </c>
    </row>
    <row r="1923" spans="31:39">
      <c r="AE1923" s="24">
        <f t="shared" si="423"/>
        <v>46</v>
      </c>
      <c r="AF1923" s="24">
        <f t="shared" si="418"/>
        <v>3240</v>
      </c>
      <c r="AG1923" s="24" t="str">
        <f t="shared" si="424"/>
        <v>T3</v>
      </c>
      <c r="AH1923" s="24">
        <f t="shared" si="420"/>
        <v>60</v>
      </c>
      <c r="AI1923" s="24">
        <f t="shared" si="425"/>
        <v>30</v>
      </c>
      <c r="AJ1923" s="24">
        <f t="shared" si="419"/>
        <v>100</v>
      </c>
      <c r="AK1923" s="24">
        <f t="shared" si="421"/>
        <v>2100</v>
      </c>
      <c r="AL1923" s="24">
        <f t="shared" si="422"/>
        <v>31000</v>
      </c>
      <c r="AM1923" s="24">
        <f t="shared" si="422"/>
        <v>34380</v>
      </c>
    </row>
    <row r="1924" spans="31:39">
      <c r="AE1924" s="24">
        <f t="shared" si="423"/>
        <v>46</v>
      </c>
      <c r="AF1924" s="24">
        <f t="shared" ref="AF1924:AF1987" si="426">VLOOKUP(AE1924,$Z$3:$AC$57,MATCH(AF$3,$Z$3:$AC$3,0),FALSE)</f>
        <v>3240</v>
      </c>
      <c r="AG1924" s="24" t="str">
        <f t="shared" si="424"/>
        <v>T3</v>
      </c>
      <c r="AH1924" s="24">
        <f t="shared" si="420"/>
        <v>60</v>
      </c>
      <c r="AI1924" s="24">
        <f t="shared" si="425"/>
        <v>31</v>
      </c>
      <c r="AJ1924" s="24">
        <f t="shared" ref="AJ1924:AJ1987" si="427">VLOOKUP(AE1924,$Z$3:$AC$57,MATCH(AJ$3,$Z$3:$AC$3,0),FALSE)</f>
        <v>100</v>
      </c>
      <c r="AK1924" s="24">
        <f t="shared" si="421"/>
        <v>2245</v>
      </c>
      <c r="AL1924" s="24">
        <f t="shared" si="422"/>
        <v>25500</v>
      </c>
      <c r="AM1924" s="24">
        <f t="shared" si="422"/>
        <v>15780</v>
      </c>
    </row>
    <row r="1925" spans="31:39">
      <c r="AE1925" s="24">
        <f t="shared" si="423"/>
        <v>46</v>
      </c>
      <c r="AF1925" s="24">
        <f t="shared" si="426"/>
        <v>3240</v>
      </c>
      <c r="AG1925" s="24" t="str">
        <f t="shared" si="424"/>
        <v>T3</v>
      </c>
      <c r="AH1925" s="24">
        <f t="shared" ref="AH1925:AH1988" si="428">VLOOKUP(VLOOKUP(AG1925,$B$3:$D$6,3,FALSE),$F$3:$G$9,2,FALSE)</f>
        <v>60</v>
      </c>
      <c r="AI1925" s="24">
        <f t="shared" si="425"/>
        <v>32</v>
      </c>
      <c r="AJ1925" s="24">
        <f t="shared" si="427"/>
        <v>100</v>
      </c>
      <c r="AK1925" s="24">
        <f t="shared" ref="AK1925:AK1988" si="429">VLOOKUP(AI1925,$T$3:$X$63,MATCH("累计属性",$T$3:$X$3,0),FALSE)</f>
        <v>2390</v>
      </c>
      <c r="AL1925" s="24">
        <f t="shared" ref="AL1925:AM1988" si="430">VLOOKUP($AI1925,$T$3:$X$63,MATCH(AL$3,$T$3:$X$3,0),FALSE)</f>
        <v>35000</v>
      </c>
      <c r="AM1925" s="24">
        <f t="shared" si="430"/>
        <v>21930</v>
      </c>
    </row>
    <row r="1926" spans="31:39">
      <c r="AE1926" s="24">
        <f t="shared" ref="AE1926:AE1989" si="431">IF(AH1925=AI1925,AE1925+1,AE1925)</f>
        <v>46</v>
      </c>
      <c r="AF1926" s="24">
        <f t="shared" si="426"/>
        <v>3240</v>
      </c>
      <c r="AG1926" s="24" t="str">
        <f t="shared" ref="AG1926:AG1989" si="432">"T"&amp;LEFT(AF1926,1)</f>
        <v>T3</v>
      </c>
      <c r="AH1926" s="24">
        <f t="shared" si="428"/>
        <v>60</v>
      </c>
      <c r="AI1926" s="24">
        <f t="shared" ref="AI1926:AI1989" si="433">IF(AH1925=AI1925,1,AI1925+1)</f>
        <v>33</v>
      </c>
      <c r="AJ1926" s="24">
        <f t="shared" si="427"/>
        <v>100</v>
      </c>
      <c r="AK1926" s="24">
        <f t="shared" si="429"/>
        <v>2535</v>
      </c>
      <c r="AL1926" s="24">
        <f t="shared" si="430"/>
        <v>45000</v>
      </c>
      <c r="AM1926" s="24">
        <f t="shared" si="430"/>
        <v>28050</v>
      </c>
    </row>
    <row r="1927" spans="31:39">
      <c r="AE1927" s="24">
        <f t="shared" si="431"/>
        <v>46</v>
      </c>
      <c r="AF1927" s="24">
        <f t="shared" si="426"/>
        <v>3240</v>
      </c>
      <c r="AG1927" s="24" t="str">
        <f t="shared" si="432"/>
        <v>T3</v>
      </c>
      <c r="AH1927" s="24">
        <f t="shared" si="428"/>
        <v>60</v>
      </c>
      <c r="AI1927" s="24">
        <f t="shared" si="433"/>
        <v>34</v>
      </c>
      <c r="AJ1927" s="24">
        <f t="shared" si="427"/>
        <v>100</v>
      </c>
      <c r="AK1927" s="24">
        <f t="shared" si="429"/>
        <v>2680</v>
      </c>
      <c r="AL1927" s="24">
        <f t="shared" si="430"/>
        <v>55000</v>
      </c>
      <c r="AM1927" s="24">
        <f t="shared" si="430"/>
        <v>34200</v>
      </c>
    </row>
    <row r="1928" spans="31:39">
      <c r="AE1928" s="24">
        <f t="shared" si="431"/>
        <v>46</v>
      </c>
      <c r="AF1928" s="24">
        <f t="shared" si="426"/>
        <v>3240</v>
      </c>
      <c r="AG1928" s="24" t="str">
        <f t="shared" si="432"/>
        <v>T3</v>
      </c>
      <c r="AH1928" s="24">
        <f t="shared" si="428"/>
        <v>60</v>
      </c>
      <c r="AI1928" s="24">
        <f t="shared" si="433"/>
        <v>35</v>
      </c>
      <c r="AJ1928" s="24">
        <f t="shared" si="427"/>
        <v>100</v>
      </c>
      <c r="AK1928" s="24">
        <f t="shared" si="429"/>
        <v>2825</v>
      </c>
      <c r="AL1928" s="24">
        <f t="shared" si="430"/>
        <v>64000</v>
      </c>
      <c r="AM1928" s="24">
        <f t="shared" si="430"/>
        <v>40350</v>
      </c>
    </row>
    <row r="1929" spans="31:39">
      <c r="AE1929" s="24">
        <f t="shared" si="431"/>
        <v>46</v>
      </c>
      <c r="AF1929" s="24">
        <f t="shared" si="426"/>
        <v>3240</v>
      </c>
      <c r="AG1929" s="24" t="str">
        <f t="shared" si="432"/>
        <v>T3</v>
      </c>
      <c r="AH1929" s="24">
        <f t="shared" si="428"/>
        <v>60</v>
      </c>
      <c r="AI1929" s="24">
        <f t="shared" si="433"/>
        <v>36</v>
      </c>
      <c r="AJ1929" s="24">
        <f t="shared" si="427"/>
        <v>100</v>
      </c>
      <c r="AK1929" s="24">
        <f t="shared" si="429"/>
        <v>2970</v>
      </c>
      <c r="AL1929" s="24">
        <f t="shared" si="430"/>
        <v>74000</v>
      </c>
      <c r="AM1929" s="24">
        <f t="shared" si="430"/>
        <v>46470</v>
      </c>
    </row>
    <row r="1930" spans="31:39">
      <c r="AE1930" s="24">
        <f t="shared" si="431"/>
        <v>46</v>
      </c>
      <c r="AF1930" s="24">
        <f t="shared" si="426"/>
        <v>3240</v>
      </c>
      <c r="AG1930" s="24" t="str">
        <f t="shared" si="432"/>
        <v>T3</v>
      </c>
      <c r="AH1930" s="24">
        <f t="shared" si="428"/>
        <v>60</v>
      </c>
      <c r="AI1930" s="24">
        <f t="shared" si="433"/>
        <v>37</v>
      </c>
      <c r="AJ1930" s="24">
        <f t="shared" si="427"/>
        <v>100</v>
      </c>
      <c r="AK1930" s="24">
        <f t="shared" si="429"/>
        <v>3115</v>
      </c>
      <c r="AL1930" s="24">
        <f t="shared" si="430"/>
        <v>84000</v>
      </c>
      <c r="AM1930" s="24">
        <f t="shared" si="430"/>
        <v>52620</v>
      </c>
    </row>
    <row r="1931" spans="31:39">
      <c r="AE1931" s="24">
        <f t="shared" si="431"/>
        <v>46</v>
      </c>
      <c r="AF1931" s="24">
        <f t="shared" si="426"/>
        <v>3240</v>
      </c>
      <c r="AG1931" s="24" t="str">
        <f t="shared" si="432"/>
        <v>T3</v>
      </c>
      <c r="AH1931" s="24">
        <f t="shared" si="428"/>
        <v>60</v>
      </c>
      <c r="AI1931" s="24">
        <f t="shared" si="433"/>
        <v>38</v>
      </c>
      <c r="AJ1931" s="24">
        <f t="shared" si="427"/>
        <v>100</v>
      </c>
      <c r="AK1931" s="24">
        <f t="shared" si="429"/>
        <v>3260</v>
      </c>
      <c r="AL1931" s="24">
        <f t="shared" si="430"/>
        <v>94000</v>
      </c>
      <c r="AM1931" s="24">
        <f t="shared" si="430"/>
        <v>58770</v>
      </c>
    </row>
    <row r="1932" spans="31:39">
      <c r="AE1932" s="24">
        <f t="shared" si="431"/>
        <v>46</v>
      </c>
      <c r="AF1932" s="24">
        <f t="shared" si="426"/>
        <v>3240</v>
      </c>
      <c r="AG1932" s="24" t="str">
        <f t="shared" si="432"/>
        <v>T3</v>
      </c>
      <c r="AH1932" s="24">
        <f t="shared" si="428"/>
        <v>60</v>
      </c>
      <c r="AI1932" s="24">
        <f t="shared" si="433"/>
        <v>39</v>
      </c>
      <c r="AJ1932" s="24">
        <f t="shared" si="427"/>
        <v>100</v>
      </c>
      <c r="AK1932" s="24">
        <f t="shared" si="429"/>
        <v>3405</v>
      </c>
      <c r="AL1932" s="24">
        <f t="shared" si="430"/>
        <v>104000</v>
      </c>
      <c r="AM1932" s="24">
        <f t="shared" si="430"/>
        <v>64890</v>
      </c>
    </row>
    <row r="1933" spans="31:39">
      <c r="AE1933" s="24">
        <f t="shared" si="431"/>
        <v>46</v>
      </c>
      <c r="AF1933" s="24">
        <f t="shared" si="426"/>
        <v>3240</v>
      </c>
      <c r="AG1933" s="24" t="str">
        <f t="shared" si="432"/>
        <v>T3</v>
      </c>
      <c r="AH1933" s="24">
        <f t="shared" si="428"/>
        <v>60</v>
      </c>
      <c r="AI1933" s="24">
        <f t="shared" si="433"/>
        <v>40</v>
      </c>
      <c r="AJ1933" s="24">
        <f t="shared" si="427"/>
        <v>100</v>
      </c>
      <c r="AK1933" s="24">
        <f t="shared" si="429"/>
        <v>3550</v>
      </c>
      <c r="AL1933" s="24">
        <f t="shared" si="430"/>
        <v>114000</v>
      </c>
      <c r="AM1933" s="24">
        <f t="shared" si="430"/>
        <v>71040</v>
      </c>
    </row>
    <row r="1934" spans="31:39">
      <c r="AE1934" s="24">
        <f t="shared" si="431"/>
        <v>46</v>
      </c>
      <c r="AF1934" s="24">
        <f t="shared" si="426"/>
        <v>3240</v>
      </c>
      <c r="AG1934" s="24" t="str">
        <f t="shared" si="432"/>
        <v>T3</v>
      </c>
      <c r="AH1934" s="24">
        <f t="shared" si="428"/>
        <v>60</v>
      </c>
      <c r="AI1934" s="24">
        <f t="shared" si="433"/>
        <v>41</v>
      </c>
      <c r="AJ1934" s="24">
        <f t="shared" si="427"/>
        <v>100</v>
      </c>
      <c r="AK1934" s="24">
        <f t="shared" si="429"/>
        <v>3695</v>
      </c>
      <c r="AL1934" s="24">
        <f t="shared" si="430"/>
        <v>125000</v>
      </c>
      <c r="AM1934" s="24">
        <f t="shared" si="430"/>
        <v>77190</v>
      </c>
    </row>
    <row r="1935" spans="31:39">
      <c r="AE1935" s="24">
        <f t="shared" si="431"/>
        <v>46</v>
      </c>
      <c r="AF1935" s="24">
        <f t="shared" si="426"/>
        <v>3240</v>
      </c>
      <c r="AG1935" s="24" t="str">
        <f t="shared" si="432"/>
        <v>T3</v>
      </c>
      <c r="AH1935" s="24">
        <f t="shared" si="428"/>
        <v>60</v>
      </c>
      <c r="AI1935" s="24">
        <f t="shared" si="433"/>
        <v>42</v>
      </c>
      <c r="AJ1935" s="24">
        <f t="shared" si="427"/>
        <v>100</v>
      </c>
      <c r="AK1935" s="24">
        <f t="shared" si="429"/>
        <v>3840</v>
      </c>
      <c r="AL1935" s="24">
        <f t="shared" si="430"/>
        <v>135000</v>
      </c>
      <c r="AM1935" s="24">
        <f t="shared" si="430"/>
        <v>83310</v>
      </c>
    </row>
    <row r="1936" spans="31:39">
      <c r="AE1936" s="24">
        <f t="shared" si="431"/>
        <v>46</v>
      </c>
      <c r="AF1936" s="24">
        <f t="shared" si="426"/>
        <v>3240</v>
      </c>
      <c r="AG1936" s="24" t="str">
        <f t="shared" si="432"/>
        <v>T3</v>
      </c>
      <c r="AH1936" s="24">
        <f t="shared" si="428"/>
        <v>60</v>
      </c>
      <c r="AI1936" s="24">
        <f t="shared" si="433"/>
        <v>43</v>
      </c>
      <c r="AJ1936" s="24">
        <f t="shared" si="427"/>
        <v>100</v>
      </c>
      <c r="AK1936" s="24">
        <f t="shared" si="429"/>
        <v>3985</v>
      </c>
      <c r="AL1936" s="24">
        <f t="shared" si="430"/>
        <v>145000</v>
      </c>
      <c r="AM1936" s="24">
        <f t="shared" si="430"/>
        <v>89460</v>
      </c>
    </row>
    <row r="1937" spans="31:39">
      <c r="AE1937" s="24">
        <f t="shared" si="431"/>
        <v>46</v>
      </c>
      <c r="AF1937" s="24">
        <f t="shared" si="426"/>
        <v>3240</v>
      </c>
      <c r="AG1937" s="24" t="str">
        <f t="shared" si="432"/>
        <v>T3</v>
      </c>
      <c r="AH1937" s="24">
        <f t="shared" si="428"/>
        <v>60</v>
      </c>
      <c r="AI1937" s="24">
        <f t="shared" si="433"/>
        <v>44</v>
      </c>
      <c r="AJ1937" s="24">
        <f t="shared" si="427"/>
        <v>100</v>
      </c>
      <c r="AK1937" s="24">
        <f t="shared" si="429"/>
        <v>4130</v>
      </c>
      <c r="AL1937" s="24">
        <f t="shared" si="430"/>
        <v>155000</v>
      </c>
      <c r="AM1937" s="24">
        <f t="shared" si="430"/>
        <v>95580</v>
      </c>
    </row>
    <row r="1938" spans="31:39">
      <c r="AE1938" s="24">
        <f t="shared" si="431"/>
        <v>46</v>
      </c>
      <c r="AF1938" s="24">
        <f t="shared" si="426"/>
        <v>3240</v>
      </c>
      <c r="AG1938" s="24" t="str">
        <f t="shared" si="432"/>
        <v>T3</v>
      </c>
      <c r="AH1938" s="24">
        <f t="shared" si="428"/>
        <v>60</v>
      </c>
      <c r="AI1938" s="24">
        <f t="shared" si="433"/>
        <v>45</v>
      </c>
      <c r="AJ1938" s="24">
        <f t="shared" si="427"/>
        <v>100</v>
      </c>
      <c r="AK1938" s="24">
        <f t="shared" si="429"/>
        <v>4275</v>
      </c>
      <c r="AL1938" s="24">
        <f t="shared" si="430"/>
        <v>165000</v>
      </c>
      <c r="AM1938" s="24">
        <f t="shared" si="430"/>
        <v>101730</v>
      </c>
    </row>
    <row r="1939" spans="31:39">
      <c r="AE1939" s="24">
        <f t="shared" si="431"/>
        <v>46</v>
      </c>
      <c r="AF1939" s="24">
        <f t="shared" si="426"/>
        <v>3240</v>
      </c>
      <c r="AG1939" s="24" t="str">
        <f t="shared" si="432"/>
        <v>T3</v>
      </c>
      <c r="AH1939" s="24">
        <f t="shared" si="428"/>
        <v>60</v>
      </c>
      <c r="AI1939" s="24">
        <f t="shared" si="433"/>
        <v>46</v>
      </c>
      <c r="AJ1939" s="24">
        <f t="shared" si="427"/>
        <v>100</v>
      </c>
      <c r="AK1939" s="24">
        <f t="shared" si="429"/>
        <v>4490</v>
      </c>
      <c r="AL1939" s="24">
        <f t="shared" si="430"/>
        <v>270000</v>
      </c>
      <c r="AM1939" s="24">
        <f t="shared" si="430"/>
        <v>70170</v>
      </c>
    </row>
    <row r="1940" spans="31:39">
      <c r="AE1940" s="24">
        <f t="shared" si="431"/>
        <v>46</v>
      </c>
      <c r="AF1940" s="24">
        <f t="shared" si="426"/>
        <v>3240</v>
      </c>
      <c r="AG1940" s="24" t="str">
        <f t="shared" si="432"/>
        <v>T3</v>
      </c>
      <c r="AH1940" s="24">
        <f t="shared" si="428"/>
        <v>60</v>
      </c>
      <c r="AI1940" s="24">
        <f t="shared" si="433"/>
        <v>47</v>
      </c>
      <c r="AJ1940" s="24">
        <f t="shared" si="427"/>
        <v>100</v>
      </c>
      <c r="AK1940" s="24">
        <f t="shared" si="429"/>
        <v>4705</v>
      </c>
      <c r="AL1940" s="24">
        <f t="shared" si="430"/>
        <v>380000</v>
      </c>
      <c r="AM1940" s="24">
        <f t="shared" si="430"/>
        <v>97440</v>
      </c>
    </row>
    <row r="1941" spans="31:39">
      <c r="AE1941" s="24">
        <f t="shared" si="431"/>
        <v>46</v>
      </c>
      <c r="AF1941" s="24">
        <f t="shared" si="426"/>
        <v>3240</v>
      </c>
      <c r="AG1941" s="24" t="str">
        <f t="shared" si="432"/>
        <v>T3</v>
      </c>
      <c r="AH1941" s="24">
        <f t="shared" si="428"/>
        <v>60</v>
      </c>
      <c r="AI1941" s="24">
        <f t="shared" si="433"/>
        <v>48</v>
      </c>
      <c r="AJ1941" s="24">
        <f t="shared" si="427"/>
        <v>100</v>
      </c>
      <c r="AK1941" s="24">
        <f t="shared" si="429"/>
        <v>4920</v>
      </c>
      <c r="AL1941" s="24">
        <f t="shared" si="430"/>
        <v>480000</v>
      </c>
      <c r="AM1941" s="24">
        <f t="shared" si="430"/>
        <v>124740</v>
      </c>
    </row>
    <row r="1942" spans="31:39">
      <c r="AE1942" s="24">
        <f t="shared" si="431"/>
        <v>46</v>
      </c>
      <c r="AF1942" s="24">
        <f t="shared" si="426"/>
        <v>3240</v>
      </c>
      <c r="AG1942" s="24" t="str">
        <f t="shared" si="432"/>
        <v>T3</v>
      </c>
      <c r="AH1942" s="24">
        <f t="shared" si="428"/>
        <v>60</v>
      </c>
      <c r="AI1942" s="24">
        <f t="shared" si="433"/>
        <v>49</v>
      </c>
      <c r="AJ1942" s="24">
        <f t="shared" si="427"/>
        <v>100</v>
      </c>
      <c r="AK1942" s="24">
        <f t="shared" si="429"/>
        <v>5135</v>
      </c>
      <c r="AL1942" s="24">
        <f t="shared" si="430"/>
        <v>590000</v>
      </c>
      <c r="AM1942" s="24">
        <f t="shared" si="430"/>
        <v>152010</v>
      </c>
    </row>
    <row r="1943" spans="31:39">
      <c r="AE1943" s="24">
        <f t="shared" si="431"/>
        <v>46</v>
      </c>
      <c r="AF1943" s="24">
        <f t="shared" si="426"/>
        <v>3240</v>
      </c>
      <c r="AG1943" s="24" t="str">
        <f t="shared" si="432"/>
        <v>T3</v>
      </c>
      <c r="AH1943" s="24">
        <f t="shared" si="428"/>
        <v>60</v>
      </c>
      <c r="AI1943" s="24">
        <f t="shared" si="433"/>
        <v>50</v>
      </c>
      <c r="AJ1943" s="24">
        <f t="shared" si="427"/>
        <v>100</v>
      </c>
      <c r="AK1943" s="24">
        <f t="shared" si="429"/>
        <v>5350</v>
      </c>
      <c r="AL1943" s="24">
        <f t="shared" si="430"/>
        <v>700000</v>
      </c>
      <c r="AM1943" s="24">
        <f t="shared" si="430"/>
        <v>179310</v>
      </c>
    </row>
    <row r="1944" spans="31:39">
      <c r="AE1944" s="24">
        <f t="shared" si="431"/>
        <v>46</v>
      </c>
      <c r="AF1944" s="24">
        <f t="shared" si="426"/>
        <v>3240</v>
      </c>
      <c r="AG1944" s="24" t="str">
        <f t="shared" si="432"/>
        <v>T3</v>
      </c>
      <c r="AH1944" s="24">
        <f t="shared" si="428"/>
        <v>60</v>
      </c>
      <c r="AI1944" s="24">
        <f t="shared" si="433"/>
        <v>51</v>
      </c>
      <c r="AJ1944" s="24">
        <f t="shared" si="427"/>
        <v>100</v>
      </c>
      <c r="AK1944" s="24">
        <f t="shared" si="429"/>
        <v>5565</v>
      </c>
      <c r="AL1944" s="24">
        <f t="shared" si="430"/>
        <v>800000</v>
      </c>
      <c r="AM1944" s="24">
        <f t="shared" si="430"/>
        <v>206580</v>
      </c>
    </row>
    <row r="1945" spans="31:39">
      <c r="AE1945" s="24">
        <f t="shared" si="431"/>
        <v>46</v>
      </c>
      <c r="AF1945" s="24">
        <f t="shared" si="426"/>
        <v>3240</v>
      </c>
      <c r="AG1945" s="24" t="str">
        <f t="shared" si="432"/>
        <v>T3</v>
      </c>
      <c r="AH1945" s="24">
        <f t="shared" si="428"/>
        <v>60</v>
      </c>
      <c r="AI1945" s="24">
        <f t="shared" si="433"/>
        <v>52</v>
      </c>
      <c r="AJ1945" s="24">
        <f t="shared" si="427"/>
        <v>100</v>
      </c>
      <c r="AK1945" s="24">
        <f t="shared" si="429"/>
        <v>5780</v>
      </c>
      <c r="AL1945" s="24">
        <f t="shared" si="430"/>
        <v>900000</v>
      </c>
      <c r="AM1945" s="24">
        <f t="shared" si="430"/>
        <v>233880</v>
      </c>
    </row>
    <row r="1946" spans="31:39">
      <c r="AE1946" s="24">
        <f t="shared" si="431"/>
        <v>46</v>
      </c>
      <c r="AF1946" s="24">
        <f t="shared" si="426"/>
        <v>3240</v>
      </c>
      <c r="AG1946" s="24" t="str">
        <f t="shared" si="432"/>
        <v>T3</v>
      </c>
      <c r="AH1946" s="24">
        <f t="shared" si="428"/>
        <v>60</v>
      </c>
      <c r="AI1946" s="24">
        <f t="shared" si="433"/>
        <v>53</v>
      </c>
      <c r="AJ1946" s="24">
        <f t="shared" si="427"/>
        <v>100</v>
      </c>
      <c r="AK1946" s="24">
        <f t="shared" si="429"/>
        <v>5995</v>
      </c>
      <c r="AL1946" s="24">
        <f t="shared" si="430"/>
        <v>1000000</v>
      </c>
      <c r="AM1946" s="24">
        <f t="shared" si="430"/>
        <v>261150</v>
      </c>
    </row>
    <row r="1947" spans="31:39">
      <c r="AE1947" s="24">
        <f t="shared" si="431"/>
        <v>46</v>
      </c>
      <c r="AF1947" s="24">
        <f t="shared" si="426"/>
        <v>3240</v>
      </c>
      <c r="AG1947" s="24" t="str">
        <f t="shared" si="432"/>
        <v>T3</v>
      </c>
      <c r="AH1947" s="24">
        <f t="shared" si="428"/>
        <v>60</v>
      </c>
      <c r="AI1947" s="24">
        <f t="shared" si="433"/>
        <v>54</v>
      </c>
      <c r="AJ1947" s="24">
        <f t="shared" si="427"/>
        <v>100</v>
      </c>
      <c r="AK1947" s="24">
        <f t="shared" si="429"/>
        <v>6210</v>
      </c>
      <c r="AL1947" s="24">
        <f t="shared" si="430"/>
        <v>1100000</v>
      </c>
      <c r="AM1947" s="24">
        <f t="shared" si="430"/>
        <v>288450</v>
      </c>
    </row>
    <row r="1948" spans="31:39">
      <c r="AE1948" s="24">
        <f t="shared" si="431"/>
        <v>46</v>
      </c>
      <c r="AF1948" s="24">
        <f t="shared" si="426"/>
        <v>3240</v>
      </c>
      <c r="AG1948" s="24" t="str">
        <f t="shared" si="432"/>
        <v>T3</v>
      </c>
      <c r="AH1948" s="24">
        <f t="shared" si="428"/>
        <v>60</v>
      </c>
      <c r="AI1948" s="24">
        <f t="shared" si="433"/>
        <v>55</v>
      </c>
      <c r="AJ1948" s="24">
        <f t="shared" si="427"/>
        <v>100</v>
      </c>
      <c r="AK1948" s="24">
        <f t="shared" si="429"/>
        <v>6425</v>
      </c>
      <c r="AL1948" s="24">
        <f t="shared" si="430"/>
        <v>1200000</v>
      </c>
      <c r="AM1948" s="24">
        <f t="shared" si="430"/>
        <v>315720</v>
      </c>
    </row>
    <row r="1949" spans="31:39">
      <c r="AE1949" s="24">
        <f t="shared" si="431"/>
        <v>46</v>
      </c>
      <c r="AF1949" s="24">
        <f t="shared" si="426"/>
        <v>3240</v>
      </c>
      <c r="AG1949" s="24" t="str">
        <f t="shared" si="432"/>
        <v>T3</v>
      </c>
      <c r="AH1949" s="24">
        <f t="shared" si="428"/>
        <v>60</v>
      </c>
      <c r="AI1949" s="24">
        <f t="shared" si="433"/>
        <v>56</v>
      </c>
      <c r="AJ1949" s="24">
        <f t="shared" si="427"/>
        <v>100</v>
      </c>
      <c r="AK1949" s="24">
        <f t="shared" si="429"/>
        <v>6640</v>
      </c>
      <c r="AL1949" s="24">
        <f t="shared" si="430"/>
        <v>1300000</v>
      </c>
      <c r="AM1949" s="24">
        <f t="shared" si="430"/>
        <v>343020</v>
      </c>
    </row>
    <row r="1950" spans="31:39">
      <c r="AE1950" s="24">
        <f t="shared" si="431"/>
        <v>46</v>
      </c>
      <c r="AF1950" s="24">
        <f t="shared" si="426"/>
        <v>3240</v>
      </c>
      <c r="AG1950" s="24" t="str">
        <f t="shared" si="432"/>
        <v>T3</v>
      </c>
      <c r="AH1950" s="24">
        <f t="shared" si="428"/>
        <v>60</v>
      </c>
      <c r="AI1950" s="24">
        <f t="shared" si="433"/>
        <v>57</v>
      </c>
      <c r="AJ1950" s="24">
        <f t="shared" si="427"/>
        <v>100</v>
      </c>
      <c r="AK1950" s="24">
        <f t="shared" si="429"/>
        <v>6855</v>
      </c>
      <c r="AL1950" s="24">
        <f t="shared" si="430"/>
        <v>1400000</v>
      </c>
      <c r="AM1950" s="24">
        <f t="shared" si="430"/>
        <v>370290</v>
      </c>
    </row>
    <row r="1951" spans="31:39">
      <c r="AE1951" s="24">
        <f t="shared" si="431"/>
        <v>46</v>
      </c>
      <c r="AF1951" s="24">
        <f t="shared" si="426"/>
        <v>3240</v>
      </c>
      <c r="AG1951" s="24" t="str">
        <f t="shared" si="432"/>
        <v>T3</v>
      </c>
      <c r="AH1951" s="24">
        <f t="shared" si="428"/>
        <v>60</v>
      </c>
      <c r="AI1951" s="24">
        <f t="shared" si="433"/>
        <v>58</v>
      </c>
      <c r="AJ1951" s="24">
        <f t="shared" si="427"/>
        <v>100</v>
      </c>
      <c r="AK1951" s="24">
        <f t="shared" si="429"/>
        <v>7070</v>
      </c>
      <c r="AL1951" s="24">
        <f t="shared" si="430"/>
        <v>1500000</v>
      </c>
      <c r="AM1951" s="24">
        <f t="shared" si="430"/>
        <v>397560</v>
      </c>
    </row>
    <row r="1952" spans="31:39">
      <c r="AE1952" s="24">
        <f t="shared" si="431"/>
        <v>46</v>
      </c>
      <c r="AF1952" s="24">
        <f t="shared" si="426"/>
        <v>3240</v>
      </c>
      <c r="AG1952" s="24" t="str">
        <f t="shared" si="432"/>
        <v>T3</v>
      </c>
      <c r="AH1952" s="24">
        <f t="shared" si="428"/>
        <v>60</v>
      </c>
      <c r="AI1952" s="24">
        <f t="shared" si="433"/>
        <v>59</v>
      </c>
      <c r="AJ1952" s="24">
        <f t="shared" si="427"/>
        <v>100</v>
      </c>
      <c r="AK1952" s="24">
        <f t="shared" si="429"/>
        <v>7285</v>
      </c>
      <c r="AL1952" s="24">
        <f t="shared" si="430"/>
        <v>1600000</v>
      </c>
      <c r="AM1952" s="24">
        <f t="shared" si="430"/>
        <v>424860</v>
      </c>
    </row>
    <row r="1953" spans="31:39">
      <c r="AE1953" s="24">
        <f t="shared" si="431"/>
        <v>46</v>
      </c>
      <c r="AF1953" s="24">
        <f t="shared" si="426"/>
        <v>3240</v>
      </c>
      <c r="AG1953" s="24" t="str">
        <f t="shared" si="432"/>
        <v>T3</v>
      </c>
      <c r="AH1953" s="24">
        <f t="shared" si="428"/>
        <v>60</v>
      </c>
      <c r="AI1953" s="24">
        <f t="shared" si="433"/>
        <v>60</v>
      </c>
      <c r="AJ1953" s="24">
        <f t="shared" si="427"/>
        <v>100</v>
      </c>
      <c r="AK1953" s="24">
        <f t="shared" si="429"/>
        <v>7500</v>
      </c>
      <c r="AL1953" s="24">
        <f t="shared" si="430"/>
        <v>1700000</v>
      </c>
      <c r="AM1953" s="24">
        <f t="shared" si="430"/>
        <v>452130</v>
      </c>
    </row>
    <row r="1954" spans="31:39">
      <c r="AE1954" s="24">
        <f t="shared" si="431"/>
        <v>47</v>
      </c>
      <c r="AF1954" s="24">
        <f t="shared" si="426"/>
        <v>3250</v>
      </c>
      <c r="AG1954" s="24" t="str">
        <f t="shared" si="432"/>
        <v>T3</v>
      </c>
      <c r="AH1954" s="24">
        <f t="shared" si="428"/>
        <v>60</v>
      </c>
      <c r="AI1954" s="24">
        <f t="shared" si="433"/>
        <v>1</v>
      </c>
      <c r="AJ1954" s="24">
        <f t="shared" si="427"/>
        <v>102</v>
      </c>
      <c r="AK1954" s="24">
        <f t="shared" si="429"/>
        <v>25</v>
      </c>
      <c r="AL1954" s="24">
        <f t="shared" si="430"/>
        <v>80</v>
      </c>
      <c r="AM1954" s="24">
        <f t="shared" si="430"/>
        <v>30</v>
      </c>
    </row>
    <row r="1955" spans="31:39">
      <c r="AE1955" s="24">
        <f t="shared" si="431"/>
        <v>47</v>
      </c>
      <c r="AF1955" s="24">
        <f t="shared" si="426"/>
        <v>3250</v>
      </c>
      <c r="AG1955" s="24" t="str">
        <f t="shared" si="432"/>
        <v>T3</v>
      </c>
      <c r="AH1955" s="24">
        <f t="shared" si="428"/>
        <v>60</v>
      </c>
      <c r="AI1955" s="24">
        <f t="shared" si="433"/>
        <v>2</v>
      </c>
      <c r="AJ1955" s="24">
        <f t="shared" si="427"/>
        <v>102</v>
      </c>
      <c r="AK1955" s="24">
        <f t="shared" si="429"/>
        <v>50</v>
      </c>
      <c r="AL1955" s="24">
        <f t="shared" si="430"/>
        <v>120</v>
      </c>
      <c r="AM1955" s="24">
        <f t="shared" si="430"/>
        <v>300</v>
      </c>
    </row>
    <row r="1956" spans="31:39">
      <c r="AE1956" s="24">
        <f t="shared" si="431"/>
        <v>47</v>
      </c>
      <c r="AF1956" s="24">
        <f t="shared" si="426"/>
        <v>3250</v>
      </c>
      <c r="AG1956" s="24" t="str">
        <f t="shared" si="432"/>
        <v>T3</v>
      </c>
      <c r="AH1956" s="24">
        <f t="shared" si="428"/>
        <v>60</v>
      </c>
      <c r="AI1956" s="24">
        <f t="shared" si="433"/>
        <v>3</v>
      </c>
      <c r="AJ1956" s="24">
        <f t="shared" si="427"/>
        <v>102</v>
      </c>
      <c r="AK1956" s="24">
        <f t="shared" si="429"/>
        <v>75</v>
      </c>
      <c r="AL1956" s="24">
        <f t="shared" si="430"/>
        <v>150</v>
      </c>
      <c r="AM1956" s="24">
        <f t="shared" si="430"/>
        <v>570</v>
      </c>
    </row>
    <row r="1957" spans="31:39">
      <c r="AE1957" s="24">
        <f t="shared" si="431"/>
        <v>47</v>
      </c>
      <c r="AF1957" s="24">
        <f t="shared" si="426"/>
        <v>3250</v>
      </c>
      <c r="AG1957" s="24" t="str">
        <f t="shared" si="432"/>
        <v>T3</v>
      </c>
      <c r="AH1957" s="24">
        <f t="shared" si="428"/>
        <v>60</v>
      </c>
      <c r="AI1957" s="24">
        <f t="shared" si="433"/>
        <v>4</v>
      </c>
      <c r="AJ1957" s="24">
        <f t="shared" si="427"/>
        <v>102</v>
      </c>
      <c r="AK1957" s="24">
        <f t="shared" si="429"/>
        <v>100</v>
      </c>
      <c r="AL1957" s="24">
        <f t="shared" si="430"/>
        <v>190</v>
      </c>
      <c r="AM1957" s="24">
        <f t="shared" si="430"/>
        <v>870</v>
      </c>
    </row>
    <row r="1958" spans="31:39">
      <c r="AE1958" s="24">
        <f t="shared" si="431"/>
        <v>47</v>
      </c>
      <c r="AF1958" s="24">
        <f t="shared" si="426"/>
        <v>3250</v>
      </c>
      <c r="AG1958" s="24" t="str">
        <f t="shared" si="432"/>
        <v>T3</v>
      </c>
      <c r="AH1958" s="24">
        <f t="shared" si="428"/>
        <v>60</v>
      </c>
      <c r="AI1958" s="24">
        <f t="shared" si="433"/>
        <v>5</v>
      </c>
      <c r="AJ1958" s="24">
        <f t="shared" si="427"/>
        <v>102</v>
      </c>
      <c r="AK1958" s="24">
        <f t="shared" si="429"/>
        <v>125</v>
      </c>
      <c r="AL1958" s="24">
        <f t="shared" si="430"/>
        <v>230</v>
      </c>
      <c r="AM1958" s="24">
        <f t="shared" si="430"/>
        <v>1140</v>
      </c>
    </row>
    <row r="1959" spans="31:39">
      <c r="AE1959" s="24">
        <f t="shared" si="431"/>
        <v>47</v>
      </c>
      <c r="AF1959" s="24">
        <f t="shared" si="426"/>
        <v>3250</v>
      </c>
      <c r="AG1959" s="24" t="str">
        <f t="shared" si="432"/>
        <v>T3</v>
      </c>
      <c r="AH1959" s="24">
        <f t="shared" si="428"/>
        <v>60</v>
      </c>
      <c r="AI1959" s="24">
        <f t="shared" si="433"/>
        <v>6</v>
      </c>
      <c r="AJ1959" s="24">
        <f t="shared" si="427"/>
        <v>102</v>
      </c>
      <c r="AK1959" s="24">
        <f t="shared" si="429"/>
        <v>170</v>
      </c>
      <c r="AL1959" s="24">
        <f t="shared" si="430"/>
        <v>350</v>
      </c>
      <c r="AM1959" s="24">
        <f t="shared" si="430"/>
        <v>960</v>
      </c>
    </row>
    <row r="1960" spans="31:39">
      <c r="AE1960" s="24">
        <f t="shared" si="431"/>
        <v>47</v>
      </c>
      <c r="AF1960" s="24">
        <f t="shared" si="426"/>
        <v>3250</v>
      </c>
      <c r="AG1960" s="24" t="str">
        <f t="shared" si="432"/>
        <v>T3</v>
      </c>
      <c r="AH1960" s="24">
        <f t="shared" si="428"/>
        <v>60</v>
      </c>
      <c r="AI1960" s="24">
        <f t="shared" si="433"/>
        <v>7</v>
      </c>
      <c r="AJ1960" s="24">
        <f t="shared" si="427"/>
        <v>102</v>
      </c>
      <c r="AK1960" s="24">
        <f t="shared" si="429"/>
        <v>215</v>
      </c>
      <c r="AL1960" s="24">
        <f t="shared" si="430"/>
        <v>550</v>
      </c>
      <c r="AM1960" s="24">
        <f t="shared" si="430"/>
        <v>1470</v>
      </c>
    </row>
    <row r="1961" spans="31:39">
      <c r="AE1961" s="24">
        <f t="shared" si="431"/>
        <v>47</v>
      </c>
      <c r="AF1961" s="24">
        <f t="shared" si="426"/>
        <v>3250</v>
      </c>
      <c r="AG1961" s="24" t="str">
        <f t="shared" si="432"/>
        <v>T3</v>
      </c>
      <c r="AH1961" s="24">
        <f t="shared" si="428"/>
        <v>60</v>
      </c>
      <c r="AI1961" s="24">
        <f t="shared" si="433"/>
        <v>8</v>
      </c>
      <c r="AJ1961" s="24">
        <f t="shared" si="427"/>
        <v>102</v>
      </c>
      <c r="AK1961" s="24">
        <f t="shared" si="429"/>
        <v>260</v>
      </c>
      <c r="AL1961" s="24">
        <f t="shared" si="430"/>
        <v>700</v>
      </c>
      <c r="AM1961" s="24">
        <f t="shared" si="430"/>
        <v>1950</v>
      </c>
    </row>
    <row r="1962" spans="31:39">
      <c r="AE1962" s="24">
        <f t="shared" si="431"/>
        <v>47</v>
      </c>
      <c r="AF1962" s="24">
        <f t="shared" si="426"/>
        <v>3250</v>
      </c>
      <c r="AG1962" s="24" t="str">
        <f t="shared" si="432"/>
        <v>T3</v>
      </c>
      <c r="AH1962" s="24">
        <f t="shared" si="428"/>
        <v>60</v>
      </c>
      <c r="AI1962" s="24">
        <f t="shared" si="433"/>
        <v>9</v>
      </c>
      <c r="AJ1962" s="24">
        <f t="shared" si="427"/>
        <v>102</v>
      </c>
      <c r="AK1962" s="24">
        <f t="shared" si="429"/>
        <v>305</v>
      </c>
      <c r="AL1962" s="24">
        <f t="shared" si="430"/>
        <v>900</v>
      </c>
      <c r="AM1962" s="24">
        <f t="shared" si="430"/>
        <v>2430</v>
      </c>
    </row>
    <row r="1963" spans="31:39">
      <c r="AE1963" s="24">
        <f t="shared" si="431"/>
        <v>47</v>
      </c>
      <c r="AF1963" s="24">
        <f t="shared" si="426"/>
        <v>3250</v>
      </c>
      <c r="AG1963" s="24" t="str">
        <f t="shared" si="432"/>
        <v>T3</v>
      </c>
      <c r="AH1963" s="24">
        <f t="shared" si="428"/>
        <v>60</v>
      </c>
      <c r="AI1963" s="24">
        <f t="shared" si="433"/>
        <v>10</v>
      </c>
      <c r="AJ1963" s="24">
        <f t="shared" si="427"/>
        <v>102</v>
      </c>
      <c r="AK1963" s="24">
        <f t="shared" si="429"/>
        <v>350</v>
      </c>
      <c r="AL1963" s="24">
        <f t="shared" si="430"/>
        <v>1100</v>
      </c>
      <c r="AM1963" s="24">
        <f t="shared" si="430"/>
        <v>2910</v>
      </c>
    </row>
    <row r="1964" spans="31:39">
      <c r="AE1964" s="24">
        <f t="shared" si="431"/>
        <v>47</v>
      </c>
      <c r="AF1964" s="24">
        <f t="shared" si="426"/>
        <v>3250</v>
      </c>
      <c r="AG1964" s="24" t="str">
        <f t="shared" si="432"/>
        <v>T3</v>
      </c>
      <c r="AH1964" s="24">
        <f t="shared" si="428"/>
        <v>60</v>
      </c>
      <c r="AI1964" s="24">
        <f t="shared" si="433"/>
        <v>11</v>
      </c>
      <c r="AJ1964" s="24">
        <f t="shared" si="427"/>
        <v>102</v>
      </c>
      <c r="AK1964" s="24">
        <f t="shared" si="429"/>
        <v>415</v>
      </c>
      <c r="AL1964" s="24">
        <f t="shared" si="430"/>
        <v>200</v>
      </c>
      <c r="AM1964" s="24">
        <f t="shared" si="430"/>
        <v>390</v>
      </c>
    </row>
    <row r="1965" spans="31:39">
      <c r="AE1965" s="24">
        <f t="shared" si="431"/>
        <v>47</v>
      </c>
      <c r="AF1965" s="24">
        <f t="shared" si="426"/>
        <v>3250</v>
      </c>
      <c r="AG1965" s="24" t="str">
        <f t="shared" si="432"/>
        <v>T3</v>
      </c>
      <c r="AH1965" s="24">
        <f t="shared" si="428"/>
        <v>60</v>
      </c>
      <c r="AI1965" s="24">
        <f t="shared" si="433"/>
        <v>12</v>
      </c>
      <c r="AJ1965" s="24">
        <f t="shared" si="427"/>
        <v>102</v>
      </c>
      <c r="AK1965" s="24">
        <f t="shared" si="429"/>
        <v>480</v>
      </c>
      <c r="AL1965" s="24">
        <f t="shared" si="430"/>
        <v>650</v>
      </c>
      <c r="AM1965" s="24">
        <f t="shared" si="430"/>
        <v>1170</v>
      </c>
    </row>
    <row r="1966" spans="31:39">
      <c r="AE1966" s="24">
        <f t="shared" si="431"/>
        <v>47</v>
      </c>
      <c r="AF1966" s="24">
        <f t="shared" si="426"/>
        <v>3250</v>
      </c>
      <c r="AG1966" s="24" t="str">
        <f t="shared" si="432"/>
        <v>T3</v>
      </c>
      <c r="AH1966" s="24">
        <f t="shared" si="428"/>
        <v>60</v>
      </c>
      <c r="AI1966" s="24">
        <f t="shared" si="433"/>
        <v>13</v>
      </c>
      <c r="AJ1966" s="24">
        <f t="shared" si="427"/>
        <v>102</v>
      </c>
      <c r="AK1966" s="24">
        <f t="shared" si="429"/>
        <v>545</v>
      </c>
      <c r="AL1966" s="24">
        <f t="shared" si="430"/>
        <v>1100</v>
      </c>
      <c r="AM1966" s="24">
        <f t="shared" si="430"/>
        <v>1980</v>
      </c>
    </row>
    <row r="1967" spans="31:39">
      <c r="AE1967" s="24">
        <f t="shared" si="431"/>
        <v>47</v>
      </c>
      <c r="AF1967" s="24">
        <f t="shared" si="426"/>
        <v>3250</v>
      </c>
      <c r="AG1967" s="24" t="str">
        <f t="shared" si="432"/>
        <v>T3</v>
      </c>
      <c r="AH1967" s="24">
        <f t="shared" si="428"/>
        <v>60</v>
      </c>
      <c r="AI1967" s="24">
        <f t="shared" si="433"/>
        <v>14</v>
      </c>
      <c r="AJ1967" s="24">
        <f t="shared" si="427"/>
        <v>102</v>
      </c>
      <c r="AK1967" s="24">
        <f t="shared" si="429"/>
        <v>610</v>
      </c>
      <c r="AL1967" s="24">
        <f t="shared" si="430"/>
        <v>1550</v>
      </c>
      <c r="AM1967" s="24">
        <f t="shared" si="430"/>
        <v>2760</v>
      </c>
    </row>
    <row r="1968" spans="31:39">
      <c r="AE1968" s="24">
        <f t="shared" si="431"/>
        <v>47</v>
      </c>
      <c r="AF1968" s="24">
        <f t="shared" si="426"/>
        <v>3250</v>
      </c>
      <c r="AG1968" s="24" t="str">
        <f t="shared" si="432"/>
        <v>T3</v>
      </c>
      <c r="AH1968" s="24">
        <f t="shared" si="428"/>
        <v>60</v>
      </c>
      <c r="AI1968" s="24">
        <f t="shared" si="433"/>
        <v>15</v>
      </c>
      <c r="AJ1968" s="24">
        <f t="shared" si="427"/>
        <v>102</v>
      </c>
      <c r="AK1968" s="24">
        <f t="shared" si="429"/>
        <v>675</v>
      </c>
      <c r="AL1968" s="24">
        <f t="shared" si="430"/>
        <v>1950</v>
      </c>
      <c r="AM1968" s="24">
        <f t="shared" si="430"/>
        <v>3540</v>
      </c>
    </row>
    <row r="1969" spans="31:39">
      <c r="AE1969" s="24">
        <f t="shared" si="431"/>
        <v>47</v>
      </c>
      <c r="AF1969" s="24">
        <f t="shared" si="426"/>
        <v>3250</v>
      </c>
      <c r="AG1969" s="24" t="str">
        <f t="shared" si="432"/>
        <v>T3</v>
      </c>
      <c r="AH1969" s="24">
        <f t="shared" si="428"/>
        <v>60</v>
      </c>
      <c r="AI1969" s="24">
        <f t="shared" si="433"/>
        <v>16</v>
      </c>
      <c r="AJ1969" s="24">
        <f t="shared" si="427"/>
        <v>102</v>
      </c>
      <c r="AK1969" s="24">
        <f t="shared" si="429"/>
        <v>740</v>
      </c>
      <c r="AL1969" s="24">
        <f t="shared" si="430"/>
        <v>2400</v>
      </c>
      <c r="AM1969" s="24">
        <f t="shared" si="430"/>
        <v>4350</v>
      </c>
    </row>
    <row r="1970" spans="31:39">
      <c r="AE1970" s="24">
        <f t="shared" si="431"/>
        <v>47</v>
      </c>
      <c r="AF1970" s="24">
        <f t="shared" si="426"/>
        <v>3250</v>
      </c>
      <c r="AG1970" s="24" t="str">
        <f t="shared" si="432"/>
        <v>T3</v>
      </c>
      <c r="AH1970" s="24">
        <f t="shared" si="428"/>
        <v>60</v>
      </c>
      <c r="AI1970" s="24">
        <f t="shared" si="433"/>
        <v>17</v>
      </c>
      <c r="AJ1970" s="24">
        <f t="shared" si="427"/>
        <v>102</v>
      </c>
      <c r="AK1970" s="24">
        <f t="shared" si="429"/>
        <v>805</v>
      </c>
      <c r="AL1970" s="24">
        <f t="shared" si="430"/>
        <v>2850</v>
      </c>
      <c r="AM1970" s="24">
        <f t="shared" si="430"/>
        <v>5130</v>
      </c>
    </row>
    <row r="1971" spans="31:39">
      <c r="AE1971" s="24">
        <f t="shared" si="431"/>
        <v>47</v>
      </c>
      <c r="AF1971" s="24">
        <f t="shared" si="426"/>
        <v>3250</v>
      </c>
      <c r="AG1971" s="24" t="str">
        <f t="shared" si="432"/>
        <v>T3</v>
      </c>
      <c r="AH1971" s="24">
        <f t="shared" si="428"/>
        <v>60</v>
      </c>
      <c r="AI1971" s="24">
        <f t="shared" si="433"/>
        <v>18</v>
      </c>
      <c r="AJ1971" s="24">
        <f t="shared" si="427"/>
        <v>102</v>
      </c>
      <c r="AK1971" s="24">
        <f t="shared" si="429"/>
        <v>870</v>
      </c>
      <c r="AL1971" s="24">
        <f t="shared" si="430"/>
        <v>3300</v>
      </c>
      <c r="AM1971" s="24">
        <f t="shared" si="430"/>
        <v>5910</v>
      </c>
    </row>
    <row r="1972" spans="31:39">
      <c r="AE1972" s="24">
        <f t="shared" si="431"/>
        <v>47</v>
      </c>
      <c r="AF1972" s="24">
        <f t="shared" si="426"/>
        <v>3250</v>
      </c>
      <c r="AG1972" s="24" t="str">
        <f t="shared" si="432"/>
        <v>T3</v>
      </c>
      <c r="AH1972" s="24">
        <f t="shared" si="428"/>
        <v>60</v>
      </c>
      <c r="AI1972" s="24">
        <f t="shared" si="433"/>
        <v>19</v>
      </c>
      <c r="AJ1972" s="24">
        <f t="shared" si="427"/>
        <v>102</v>
      </c>
      <c r="AK1972" s="24">
        <f t="shared" si="429"/>
        <v>935</v>
      </c>
      <c r="AL1972" s="24">
        <f t="shared" si="430"/>
        <v>3700</v>
      </c>
      <c r="AM1972" s="24">
        <f t="shared" si="430"/>
        <v>6720</v>
      </c>
    </row>
    <row r="1973" spans="31:39">
      <c r="AE1973" s="24">
        <f t="shared" si="431"/>
        <v>47</v>
      </c>
      <c r="AF1973" s="24">
        <f t="shared" si="426"/>
        <v>3250</v>
      </c>
      <c r="AG1973" s="24" t="str">
        <f t="shared" si="432"/>
        <v>T3</v>
      </c>
      <c r="AH1973" s="24">
        <f t="shared" si="428"/>
        <v>60</v>
      </c>
      <c r="AI1973" s="24">
        <f t="shared" si="433"/>
        <v>20</v>
      </c>
      <c r="AJ1973" s="24">
        <f t="shared" si="427"/>
        <v>102</v>
      </c>
      <c r="AK1973" s="24">
        <f t="shared" si="429"/>
        <v>1000</v>
      </c>
      <c r="AL1973" s="24">
        <f t="shared" si="430"/>
        <v>4200</v>
      </c>
      <c r="AM1973" s="24">
        <f t="shared" si="430"/>
        <v>7500</v>
      </c>
    </row>
    <row r="1974" spans="31:39">
      <c r="AE1974" s="24">
        <f t="shared" si="431"/>
        <v>47</v>
      </c>
      <c r="AF1974" s="24">
        <f t="shared" si="426"/>
        <v>3250</v>
      </c>
      <c r="AG1974" s="24" t="str">
        <f t="shared" si="432"/>
        <v>T3</v>
      </c>
      <c r="AH1974" s="24">
        <f t="shared" si="428"/>
        <v>60</v>
      </c>
      <c r="AI1974" s="24">
        <f t="shared" si="433"/>
        <v>21</v>
      </c>
      <c r="AJ1974" s="24">
        <f t="shared" si="427"/>
        <v>102</v>
      </c>
      <c r="AK1974" s="24">
        <f t="shared" si="429"/>
        <v>1110</v>
      </c>
      <c r="AL1974" s="24">
        <f t="shared" si="430"/>
        <v>1600</v>
      </c>
      <c r="AM1974" s="24">
        <f t="shared" si="430"/>
        <v>1800</v>
      </c>
    </row>
    <row r="1975" spans="31:39">
      <c r="AE1975" s="24">
        <f t="shared" si="431"/>
        <v>47</v>
      </c>
      <c r="AF1975" s="24">
        <f t="shared" si="426"/>
        <v>3250</v>
      </c>
      <c r="AG1975" s="24" t="str">
        <f t="shared" si="432"/>
        <v>T3</v>
      </c>
      <c r="AH1975" s="24">
        <f t="shared" si="428"/>
        <v>60</v>
      </c>
      <c r="AI1975" s="24">
        <f t="shared" si="433"/>
        <v>22</v>
      </c>
      <c r="AJ1975" s="24">
        <f t="shared" si="427"/>
        <v>102</v>
      </c>
      <c r="AK1975" s="24">
        <f t="shared" si="429"/>
        <v>1220</v>
      </c>
      <c r="AL1975" s="24">
        <f t="shared" si="430"/>
        <v>4900</v>
      </c>
      <c r="AM1975" s="24">
        <f t="shared" si="430"/>
        <v>5430</v>
      </c>
    </row>
    <row r="1976" spans="31:39">
      <c r="AE1976" s="24">
        <f t="shared" si="431"/>
        <v>47</v>
      </c>
      <c r="AF1976" s="24">
        <f t="shared" si="426"/>
        <v>3250</v>
      </c>
      <c r="AG1976" s="24" t="str">
        <f t="shared" si="432"/>
        <v>T3</v>
      </c>
      <c r="AH1976" s="24">
        <f t="shared" si="428"/>
        <v>60</v>
      </c>
      <c r="AI1976" s="24">
        <f t="shared" si="433"/>
        <v>23</v>
      </c>
      <c r="AJ1976" s="24">
        <f t="shared" si="427"/>
        <v>102</v>
      </c>
      <c r="AK1976" s="24">
        <f t="shared" si="429"/>
        <v>1330</v>
      </c>
      <c r="AL1976" s="24">
        <f t="shared" si="430"/>
        <v>8000</v>
      </c>
      <c r="AM1976" s="24">
        <f t="shared" si="430"/>
        <v>9060</v>
      </c>
    </row>
    <row r="1977" spans="31:39">
      <c r="AE1977" s="24">
        <f t="shared" si="431"/>
        <v>47</v>
      </c>
      <c r="AF1977" s="24">
        <f t="shared" si="426"/>
        <v>3250</v>
      </c>
      <c r="AG1977" s="24" t="str">
        <f t="shared" si="432"/>
        <v>T3</v>
      </c>
      <c r="AH1977" s="24">
        <f t="shared" si="428"/>
        <v>60</v>
      </c>
      <c r="AI1977" s="24">
        <f t="shared" si="433"/>
        <v>24</v>
      </c>
      <c r="AJ1977" s="24">
        <f t="shared" si="427"/>
        <v>102</v>
      </c>
      <c r="AK1977" s="24">
        <f t="shared" si="429"/>
        <v>1440</v>
      </c>
      <c r="AL1977" s="24">
        <f t="shared" si="430"/>
        <v>11400</v>
      </c>
      <c r="AM1977" s="24">
        <f t="shared" si="430"/>
        <v>12660</v>
      </c>
    </row>
    <row r="1978" spans="31:39">
      <c r="AE1978" s="24">
        <f t="shared" si="431"/>
        <v>47</v>
      </c>
      <c r="AF1978" s="24">
        <f t="shared" si="426"/>
        <v>3250</v>
      </c>
      <c r="AG1978" s="24" t="str">
        <f t="shared" si="432"/>
        <v>T3</v>
      </c>
      <c r="AH1978" s="24">
        <f t="shared" si="428"/>
        <v>60</v>
      </c>
      <c r="AI1978" s="24">
        <f t="shared" si="433"/>
        <v>25</v>
      </c>
      <c r="AJ1978" s="24">
        <f t="shared" si="427"/>
        <v>102</v>
      </c>
      <c r="AK1978" s="24">
        <f t="shared" si="429"/>
        <v>1550</v>
      </c>
      <c r="AL1978" s="24">
        <f t="shared" si="430"/>
        <v>14600</v>
      </c>
      <c r="AM1978" s="24">
        <f t="shared" si="430"/>
        <v>16290</v>
      </c>
    </row>
    <row r="1979" spans="31:39">
      <c r="AE1979" s="24">
        <f t="shared" si="431"/>
        <v>47</v>
      </c>
      <c r="AF1979" s="24">
        <f t="shared" si="426"/>
        <v>3250</v>
      </c>
      <c r="AG1979" s="24" t="str">
        <f t="shared" si="432"/>
        <v>T3</v>
      </c>
      <c r="AH1979" s="24">
        <f t="shared" si="428"/>
        <v>60</v>
      </c>
      <c r="AI1979" s="24">
        <f t="shared" si="433"/>
        <v>26</v>
      </c>
      <c r="AJ1979" s="24">
        <f t="shared" si="427"/>
        <v>102</v>
      </c>
      <c r="AK1979" s="24">
        <f t="shared" si="429"/>
        <v>1660</v>
      </c>
      <c r="AL1979" s="24">
        <f t="shared" si="430"/>
        <v>17800</v>
      </c>
      <c r="AM1979" s="24">
        <f t="shared" si="430"/>
        <v>19920</v>
      </c>
    </row>
    <row r="1980" spans="31:39">
      <c r="AE1980" s="24">
        <f t="shared" si="431"/>
        <v>47</v>
      </c>
      <c r="AF1980" s="24">
        <f t="shared" si="426"/>
        <v>3250</v>
      </c>
      <c r="AG1980" s="24" t="str">
        <f t="shared" si="432"/>
        <v>T3</v>
      </c>
      <c r="AH1980" s="24">
        <f t="shared" si="428"/>
        <v>60</v>
      </c>
      <c r="AI1980" s="24">
        <f t="shared" si="433"/>
        <v>27</v>
      </c>
      <c r="AJ1980" s="24">
        <f t="shared" si="427"/>
        <v>102</v>
      </c>
      <c r="AK1980" s="24">
        <f t="shared" si="429"/>
        <v>1770</v>
      </c>
      <c r="AL1980" s="24">
        <f t="shared" si="430"/>
        <v>21000</v>
      </c>
      <c r="AM1980" s="24">
        <f t="shared" si="430"/>
        <v>23520</v>
      </c>
    </row>
    <row r="1981" spans="31:39">
      <c r="AE1981" s="24">
        <f t="shared" si="431"/>
        <v>47</v>
      </c>
      <c r="AF1981" s="24">
        <f t="shared" si="426"/>
        <v>3250</v>
      </c>
      <c r="AG1981" s="24" t="str">
        <f t="shared" si="432"/>
        <v>T3</v>
      </c>
      <c r="AH1981" s="24">
        <f t="shared" si="428"/>
        <v>60</v>
      </c>
      <c r="AI1981" s="24">
        <f t="shared" si="433"/>
        <v>28</v>
      </c>
      <c r="AJ1981" s="24">
        <f t="shared" si="427"/>
        <v>102</v>
      </c>
      <c r="AK1981" s="24">
        <f t="shared" si="429"/>
        <v>1880</v>
      </c>
      <c r="AL1981" s="24">
        <f t="shared" si="430"/>
        <v>24500</v>
      </c>
      <c r="AM1981" s="24">
        <f t="shared" si="430"/>
        <v>27150</v>
      </c>
    </row>
    <row r="1982" spans="31:39">
      <c r="AE1982" s="24">
        <f t="shared" si="431"/>
        <v>47</v>
      </c>
      <c r="AF1982" s="24">
        <f t="shared" si="426"/>
        <v>3250</v>
      </c>
      <c r="AG1982" s="24" t="str">
        <f t="shared" si="432"/>
        <v>T3</v>
      </c>
      <c r="AH1982" s="24">
        <f t="shared" si="428"/>
        <v>60</v>
      </c>
      <c r="AI1982" s="24">
        <f t="shared" si="433"/>
        <v>29</v>
      </c>
      <c r="AJ1982" s="24">
        <f t="shared" si="427"/>
        <v>102</v>
      </c>
      <c r="AK1982" s="24">
        <f t="shared" si="429"/>
        <v>1990</v>
      </c>
      <c r="AL1982" s="24">
        <f t="shared" si="430"/>
        <v>27500</v>
      </c>
      <c r="AM1982" s="24">
        <f t="shared" si="430"/>
        <v>30750</v>
      </c>
    </row>
    <row r="1983" spans="31:39">
      <c r="AE1983" s="24">
        <f t="shared" si="431"/>
        <v>47</v>
      </c>
      <c r="AF1983" s="24">
        <f t="shared" si="426"/>
        <v>3250</v>
      </c>
      <c r="AG1983" s="24" t="str">
        <f t="shared" si="432"/>
        <v>T3</v>
      </c>
      <c r="AH1983" s="24">
        <f t="shared" si="428"/>
        <v>60</v>
      </c>
      <c r="AI1983" s="24">
        <f t="shared" si="433"/>
        <v>30</v>
      </c>
      <c r="AJ1983" s="24">
        <f t="shared" si="427"/>
        <v>102</v>
      </c>
      <c r="AK1983" s="24">
        <f t="shared" si="429"/>
        <v>2100</v>
      </c>
      <c r="AL1983" s="24">
        <f t="shared" si="430"/>
        <v>31000</v>
      </c>
      <c r="AM1983" s="24">
        <f t="shared" si="430"/>
        <v>34380</v>
      </c>
    </row>
    <row r="1984" spans="31:39">
      <c r="AE1984" s="24">
        <f t="shared" si="431"/>
        <v>47</v>
      </c>
      <c r="AF1984" s="24">
        <f t="shared" si="426"/>
        <v>3250</v>
      </c>
      <c r="AG1984" s="24" t="str">
        <f t="shared" si="432"/>
        <v>T3</v>
      </c>
      <c r="AH1984" s="24">
        <f t="shared" si="428"/>
        <v>60</v>
      </c>
      <c r="AI1984" s="24">
        <f t="shared" si="433"/>
        <v>31</v>
      </c>
      <c r="AJ1984" s="24">
        <f t="shared" si="427"/>
        <v>102</v>
      </c>
      <c r="AK1984" s="24">
        <f t="shared" si="429"/>
        <v>2245</v>
      </c>
      <c r="AL1984" s="24">
        <f t="shared" si="430"/>
        <v>25500</v>
      </c>
      <c r="AM1984" s="24">
        <f t="shared" si="430"/>
        <v>15780</v>
      </c>
    </row>
    <row r="1985" spans="31:39">
      <c r="AE1985" s="24">
        <f t="shared" si="431"/>
        <v>47</v>
      </c>
      <c r="AF1985" s="24">
        <f t="shared" si="426"/>
        <v>3250</v>
      </c>
      <c r="AG1985" s="24" t="str">
        <f t="shared" si="432"/>
        <v>T3</v>
      </c>
      <c r="AH1985" s="24">
        <f t="shared" si="428"/>
        <v>60</v>
      </c>
      <c r="AI1985" s="24">
        <f t="shared" si="433"/>
        <v>32</v>
      </c>
      <c r="AJ1985" s="24">
        <f t="shared" si="427"/>
        <v>102</v>
      </c>
      <c r="AK1985" s="24">
        <f t="shared" si="429"/>
        <v>2390</v>
      </c>
      <c r="AL1985" s="24">
        <f t="shared" si="430"/>
        <v>35000</v>
      </c>
      <c r="AM1985" s="24">
        <f t="shared" si="430"/>
        <v>21930</v>
      </c>
    </row>
    <row r="1986" spans="31:39">
      <c r="AE1986" s="24">
        <f t="shared" si="431"/>
        <v>47</v>
      </c>
      <c r="AF1986" s="24">
        <f t="shared" si="426"/>
        <v>3250</v>
      </c>
      <c r="AG1986" s="24" t="str">
        <f t="shared" si="432"/>
        <v>T3</v>
      </c>
      <c r="AH1986" s="24">
        <f t="shared" si="428"/>
        <v>60</v>
      </c>
      <c r="AI1986" s="24">
        <f t="shared" si="433"/>
        <v>33</v>
      </c>
      <c r="AJ1986" s="24">
        <f t="shared" si="427"/>
        <v>102</v>
      </c>
      <c r="AK1986" s="24">
        <f t="shared" si="429"/>
        <v>2535</v>
      </c>
      <c r="AL1986" s="24">
        <f t="shared" si="430"/>
        <v>45000</v>
      </c>
      <c r="AM1986" s="24">
        <f t="shared" si="430"/>
        <v>28050</v>
      </c>
    </row>
    <row r="1987" spans="31:39">
      <c r="AE1987" s="24">
        <f t="shared" si="431"/>
        <v>47</v>
      </c>
      <c r="AF1987" s="24">
        <f t="shared" si="426"/>
        <v>3250</v>
      </c>
      <c r="AG1987" s="24" t="str">
        <f t="shared" si="432"/>
        <v>T3</v>
      </c>
      <c r="AH1987" s="24">
        <f t="shared" si="428"/>
        <v>60</v>
      </c>
      <c r="AI1987" s="24">
        <f t="shared" si="433"/>
        <v>34</v>
      </c>
      <c r="AJ1987" s="24">
        <f t="shared" si="427"/>
        <v>102</v>
      </c>
      <c r="AK1987" s="24">
        <f t="shared" si="429"/>
        <v>2680</v>
      </c>
      <c r="AL1987" s="24">
        <f t="shared" si="430"/>
        <v>55000</v>
      </c>
      <c r="AM1987" s="24">
        <f t="shared" si="430"/>
        <v>34200</v>
      </c>
    </row>
    <row r="1988" spans="31:39">
      <c r="AE1988" s="24">
        <f t="shared" si="431"/>
        <v>47</v>
      </c>
      <c r="AF1988" s="24">
        <f t="shared" ref="AF1988:AF2051" si="434">VLOOKUP(AE1988,$Z$3:$AC$57,MATCH(AF$3,$Z$3:$AC$3,0),FALSE)</f>
        <v>3250</v>
      </c>
      <c r="AG1988" s="24" t="str">
        <f t="shared" si="432"/>
        <v>T3</v>
      </c>
      <c r="AH1988" s="24">
        <f t="shared" si="428"/>
        <v>60</v>
      </c>
      <c r="AI1988" s="24">
        <f t="shared" si="433"/>
        <v>35</v>
      </c>
      <c r="AJ1988" s="24">
        <f t="shared" ref="AJ1988:AJ2051" si="435">VLOOKUP(AE1988,$Z$3:$AC$57,MATCH(AJ$3,$Z$3:$AC$3,0),FALSE)</f>
        <v>102</v>
      </c>
      <c r="AK1988" s="24">
        <f t="shared" si="429"/>
        <v>2825</v>
      </c>
      <c r="AL1988" s="24">
        <f t="shared" si="430"/>
        <v>64000</v>
      </c>
      <c r="AM1988" s="24">
        <f t="shared" si="430"/>
        <v>40350</v>
      </c>
    </row>
    <row r="1989" spans="31:39">
      <c r="AE1989" s="24">
        <f t="shared" si="431"/>
        <v>47</v>
      </c>
      <c r="AF1989" s="24">
        <f t="shared" si="434"/>
        <v>3250</v>
      </c>
      <c r="AG1989" s="24" t="str">
        <f t="shared" si="432"/>
        <v>T3</v>
      </c>
      <c r="AH1989" s="24">
        <f t="shared" ref="AH1989:AH2052" si="436">VLOOKUP(VLOOKUP(AG1989,$B$3:$D$6,3,FALSE),$F$3:$G$9,2,FALSE)</f>
        <v>60</v>
      </c>
      <c r="AI1989" s="24">
        <f t="shared" si="433"/>
        <v>36</v>
      </c>
      <c r="AJ1989" s="24">
        <f t="shared" si="435"/>
        <v>102</v>
      </c>
      <c r="AK1989" s="24">
        <f t="shared" ref="AK1989:AK2052" si="437">VLOOKUP(AI1989,$T$3:$X$63,MATCH("累计属性",$T$3:$X$3,0),FALSE)</f>
        <v>2970</v>
      </c>
      <c r="AL1989" s="24">
        <f t="shared" ref="AL1989:AM2052" si="438">VLOOKUP($AI1989,$T$3:$X$63,MATCH(AL$3,$T$3:$X$3,0),FALSE)</f>
        <v>74000</v>
      </c>
      <c r="AM1989" s="24">
        <f t="shared" si="438"/>
        <v>46470</v>
      </c>
    </row>
    <row r="1990" spans="31:39">
      <c r="AE1990" s="24">
        <f t="shared" ref="AE1990:AE2053" si="439">IF(AH1989=AI1989,AE1989+1,AE1989)</f>
        <v>47</v>
      </c>
      <c r="AF1990" s="24">
        <f t="shared" si="434"/>
        <v>3250</v>
      </c>
      <c r="AG1990" s="24" t="str">
        <f t="shared" ref="AG1990:AG2053" si="440">"T"&amp;LEFT(AF1990,1)</f>
        <v>T3</v>
      </c>
      <c r="AH1990" s="24">
        <f t="shared" si="436"/>
        <v>60</v>
      </c>
      <c r="AI1990" s="24">
        <f t="shared" ref="AI1990:AI2053" si="441">IF(AH1989=AI1989,1,AI1989+1)</f>
        <v>37</v>
      </c>
      <c r="AJ1990" s="24">
        <f t="shared" si="435"/>
        <v>102</v>
      </c>
      <c r="AK1990" s="24">
        <f t="shared" si="437"/>
        <v>3115</v>
      </c>
      <c r="AL1990" s="24">
        <f t="shared" si="438"/>
        <v>84000</v>
      </c>
      <c r="AM1990" s="24">
        <f t="shared" si="438"/>
        <v>52620</v>
      </c>
    </row>
    <row r="1991" spans="31:39">
      <c r="AE1991" s="24">
        <f t="shared" si="439"/>
        <v>47</v>
      </c>
      <c r="AF1991" s="24">
        <f t="shared" si="434"/>
        <v>3250</v>
      </c>
      <c r="AG1991" s="24" t="str">
        <f t="shared" si="440"/>
        <v>T3</v>
      </c>
      <c r="AH1991" s="24">
        <f t="shared" si="436"/>
        <v>60</v>
      </c>
      <c r="AI1991" s="24">
        <f t="shared" si="441"/>
        <v>38</v>
      </c>
      <c r="AJ1991" s="24">
        <f t="shared" si="435"/>
        <v>102</v>
      </c>
      <c r="AK1991" s="24">
        <f t="shared" si="437"/>
        <v>3260</v>
      </c>
      <c r="AL1991" s="24">
        <f t="shared" si="438"/>
        <v>94000</v>
      </c>
      <c r="AM1991" s="24">
        <f t="shared" si="438"/>
        <v>58770</v>
      </c>
    </row>
    <row r="1992" spans="31:39">
      <c r="AE1992" s="24">
        <f t="shared" si="439"/>
        <v>47</v>
      </c>
      <c r="AF1992" s="24">
        <f t="shared" si="434"/>
        <v>3250</v>
      </c>
      <c r="AG1992" s="24" t="str">
        <f t="shared" si="440"/>
        <v>T3</v>
      </c>
      <c r="AH1992" s="24">
        <f t="shared" si="436"/>
        <v>60</v>
      </c>
      <c r="AI1992" s="24">
        <f t="shared" si="441"/>
        <v>39</v>
      </c>
      <c r="AJ1992" s="24">
        <f t="shared" si="435"/>
        <v>102</v>
      </c>
      <c r="AK1992" s="24">
        <f t="shared" si="437"/>
        <v>3405</v>
      </c>
      <c r="AL1992" s="24">
        <f t="shared" si="438"/>
        <v>104000</v>
      </c>
      <c r="AM1992" s="24">
        <f t="shared" si="438"/>
        <v>64890</v>
      </c>
    </row>
    <row r="1993" spans="31:39">
      <c r="AE1993" s="24">
        <f t="shared" si="439"/>
        <v>47</v>
      </c>
      <c r="AF1993" s="24">
        <f t="shared" si="434"/>
        <v>3250</v>
      </c>
      <c r="AG1993" s="24" t="str">
        <f t="shared" si="440"/>
        <v>T3</v>
      </c>
      <c r="AH1993" s="24">
        <f t="shared" si="436"/>
        <v>60</v>
      </c>
      <c r="AI1993" s="24">
        <f t="shared" si="441"/>
        <v>40</v>
      </c>
      <c r="AJ1993" s="24">
        <f t="shared" si="435"/>
        <v>102</v>
      </c>
      <c r="AK1993" s="24">
        <f t="shared" si="437"/>
        <v>3550</v>
      </c>
      <c r="AL1993" s="24">
        <f t="shared" si="438"/>
        <v>114000</v>
      </c>
      <c r="AM1993" s="24">
        <f t="shared" si="438"/>
        <v>71040</v>
      </c>
    </row>
    <row r="1994" spans="31:39">
      <c r="AE1994" s="24">
        <f t="shared" si="439"/>
        <v>47</v>
      </c>
      <c r="AF1994" s="24">
        <f t="shared" si="434"/>
        <v>3250</v>
      </c>
      <c r="AG1994" s="24" t="str">
        <f t="shared" si="440"/>
        <v>T3</v>
      </c>
      <c r="AH1994" s="24">
        <f t="shared" si="436"/>
        <v>60</v>
      </c>
      <c r="AI1994" s="24">
        <f t="shared" si="441"/>
        <v>41</v>
      </c>
      <c r="AJ1994" s="24">
        <f t="shared" si="435"/>
        <v>102</v>
      </c>
      <c r="AK1994" s="24">
        <f t="shared" si="437"/>
        <v>3695</v>
      </c>
      <c r="AL1994" s="24">
        <f t="shared" si="438"/>
        <v>125000</v>
      </c>
      <c r="AM1994" s="24">
        <f t="shared" si="438"/>
        <v>77190</v>
      </c>
    </row>
    <row r="1995" spans="31:39">
      <c r="AE1995" s="24">
        <f t="shared" si="439"/>
        <v>47</v>
      </c>
      <c r="AF1995" s="24">
        <f t="shared" si="434"/>
        <v>3250</v>
      </c>
      <c r="AG1995" s="24" t="str">
        <f t="shared" si="440"/>
        <v>T3</v>
      </c>
      <c r="AH1995" s="24">
        <f t="shared" si="436"/>
        <v>60</v>
      </c>
      <c r="AI1995" s="24">
        <f t="shared" si="441"/>
        <v>42</v>
      </c>
      <c r="AJ1995" s="24">
        <f t="shared" si="435"/>
        <v>102</v>
      </c>
      <c r="AK1995" s="24">
        <f t="shared" si="437"/>
        <v>3840</v>
      </c>
      <c r="AL1995" s="24">
        <f t="shared" si="438"/>
        <v>135000</v>
      </c>
      <c r="AM1995" s="24">
        <f t="shared" si="438"/>
        <v>83310</v>
      </c>
    </row>
    <row r="1996" spans="31:39">
      <c r="AE1996" s="24">
        <f t="shared" si="439"/>
        <v>47</v>
      </c>
      <c r="AF1996" s="24">
        <f t="shared" si="434"/>
        <v>3250</v>
      </c>
      <c r="AG1996" s="24" t="str">
        <f t="shared" si="440"/>
        <v>T3</v>
      </c>
      <c r="AH1996" s="24">
        <f t="shared" si="436"/>
        <v>60</v>
      </c>
      <c r="AI1996" s="24">
        <f t="shared" si="441"/>
        <v>43</v>
      </c>
      <c r="AJ1996" s="24">
        <f t="shared" si="435"/>
        <v>102</v>
      </c>
      <c r="AK1996" s="24">
        <f t="shared" si="437"/>
        <v>3985</v>
      </c>
      <c r="AL1996" s="24">
        <f t="shared" si="438"/>
        <v>145000</v>
      </c>
      <c r="AM1996" s="24">
        <f t="shared" si="438"/>
        <v>89460</v>
      </c>
    </row>
    <row r="1997" spans="31:39">
      <c r="AE1997" s="24">
        <f t="shared" si="439"/>
        <v>47</v>
      </c>
      <c r="AF1997" s="24">
        <f t="shared" si="434"/>
        <v>3250</v>
      </c>
      <c r="AG1997" s="24" t="str">
        <f t="shared" si="440"/>
        <v>T3</v>
      </c>
      <c r="AH1997" s="24">
        <f t="shared" si="436"/>
        <v>60</v>
      </c>
      <c r="AI1997" s="24">
        <f t="shared" si="441"/>
        <v>44</v>
      </c>
      <c r="AJ1997" s="24">
        <f t="shared" si="435"/>
        <v>102</v>
      </c>
      <c r="AK1997" s="24">
        <f t="shared" si="437"/>
        <v>4130</v>
      </c>
      <c r="AL1997" s="24">
        <f t="shared" si="438"/>
        <v>155000</v>
      </c>
      <c r="AM1997" s="24">
        <f t="shared" si="438"/>
        <v>95580</v>
      </c>
    </row>
    <row r="1998" spans="31:39">
      <c r="AE1998" s="24">
        <f t="shared" si="439"/>
        <v>47</v>
      </c>
      <c r="AF1998" s="24">
        <f t="shared" si="434"/>
        <v>3250</v>
      </c>
      <c r="AG1998" s="24" t="str">
        <f t="shared" si="440"/>
        <v>T3</v>
      </c>
      <c r="AH1998" s="24">
        <f t="shared" si="436"/>
        <v>60</v>
      </c>
      <c r="AI1998" s="24">
        <f t="shared" si="441"/>
        <v>45</v>
      </c>
      <c r="AJ1998" s="24">
        <f t="shared" si="435"/>
        <v>102</v>
      </c>
      <c r="AK1998" s="24">
        <f t="shared" si="437"/>
        <v>4275</v>
      </c>
      <c r="AL1998" s="24">
        <f t="shared" si="438"/>
        <v>165000</v>
      </c>
      <c r="AM1998" s="24">
        <f t="shared" si="438"/>
        <v>101730</v>
      </c>
    </row>
    <row r="1999" spans="31:39">
      <c r="AE1999" s="24">
        <f t="shared" si="439"/>
        <v>47</v>
      </c>
      <c r="AF1999" s="24">
        <f t="shared" si="434"/>
        <v>3250</v>
      </c>
      <c r="AG1999" s="24" t="str">
        <f t="shared" si="440"/>
        <v>T3</v>
      </c>
      <c r="AH1999" s="24">
        <f t="shared" si="436"/>
        <v>60</v>
      </c>
      <c r="AI1999" s="24">
        <f t="shared" si="441"/>
        <v>46</v>
      </c>
      <c r="AJ1999" s="24">
        <f t="shared" si="435"/>
        <v>102</v>
      </c>
      <c r="AK1999" s="24">
        <f t="shared" si="437"/>
        <v>4490</v>
      </c>
      <c r="AL1999" s="24">
        <f t="shared" si="438"/>
        <v>270000</v>
      </c>
      <c r="AM1999" s="24">
        <f t="shared" si="438"/>
        <v>70170</v>
      </c>
    </row>
    <row r="2000" spans="31:39">
      <c r="AE2000" s="24">
        <f t="shared" si="439"/>
        <v>47</v>
      </c>
      <c r="AF2000" s="24">
        <f t="shared" si="434"/>
        <v>3250</v>
      </c>
      <c r="AG2000" s="24" t="str">
        <f t="shared" si="440"/>
        <v>T3</v>
      </c>
      <c r="AH2000" s="24">
        <f t="shared" si="436"/>
        <v>60</v>
      </c>
      <c r="AI2000" s="24">
        <f t="shared" si="441"/>
        <v>47</v>
      </c>
      <c r="AJ2000" s="24">
        <f t="shared" si="435"/>
        <v>102</v>
      </c>
      <c r="AK2000" s="24">
        <f t="shared" si="437"/>
        <v>4705</v>
      </c>
      <c r="AL2000" s="24">
        <f t="shared" si="438"/>
        <v>380000</v>
      </c>
      <c r="AM2000" s="24">
        <f t="shared" si="438"/>
        <v>97440</v>
      </c>
    </row>
    <row r="2001" spans="31:39">
      <c r="AE2001" s="24">
        <f t="shared" si="439"/>
        <v>47</v>
      </c>
      <c r="AF2001" s="24">
        <f t="shared" si="434"/>
        <v>3250</v>
      </c>
      <c r="AG2001" s="24" t="str">
        <f t="shared" si="440"/>
        <v>T3</v>
      </c>
      <c r="AH2001" s="24">
        <f t="shared" si="436"/>
        <v>60</v>
      </c>
      <c r="AI2001" s="24">
        <f t="shared" si="441"/>
        <v>48</v>
      </c>
      <c r="AJ2001" s="24">
        <f t="shared" si="435"/>
        <v>102</v>
      </c>
      <c r="AK2001" s="24">
        <f t="shared" si="437"/>
        <v>4920</v>
      </c>
      <c r="AL2001" s="24">
        <f t="shared" si="438"/>
        <v>480000</v>
      </c>
      <c r="AM2001" s="24">
        <f t="shared" si="438"/>
        <v>124740</v>
      </c>
    </row>
    <row r="2002" spans="31:39">
      <c r="AE2002" s="24">
        <f t="shared" si="439"/>
        <v>47</v>
      </c>
      <c r="AF2002" s="24">
        <f t="shared" si="434"/>
        <v>3250</v>
      </c>
      <c r="AG2002" s="24" t="str">
        <f t="shared" si="440"/>
        <v>T3</v>
      </c>
      <c r="AH2002" s="24">
        <f t="shared" si="436"/>
        <v>60</v>
      </c>
      <c r="AI2002" s="24">
        <f t="shared" si="441"/>
        <v>49</v>
      </c>
      <c r="AJ2002" s="24">
        <f t="shared" si="435"/>
        <v>102</v>
      </c>
      <c r="AK2002" s="24">
        <f t="shared" si="437"/>
        <v>5135</v>
      </c>
      <c r="AL2002" s="24">
        <f t="shared" si="438"/>
        <v>590000</v>
      </c>
      <c r="AM2002" s="24">
        <f t="shared" si="438"/>
        <v>152010</v>
      </c>
    </row>
    <row r="2003" spans="31:39">
      <c r="AE2003" s="24">
        <f t="shared" si="439"/>
        <v>47</v>
      </c>
      <c r="AF2003" s="24">
        <f t="shared" si="434"/>
        <v>3250</v>
      </c>
      <c r="AG2003" s="24" t="str">
        <f t="shared" si="440"/>
        <v>T3</v>
      </c>
      <c r="AH2003" s="24">
        <f t="shared" si="436"/>
        <v>60</v>
      </c>
      <c r="AI2003" s="24">
        <f t="shared" si="441"/>
        <v>50</v>
      </c>
      <c r="AJ2003" s="24">
        <f t="shared" si="435"/>
        <v>102</v>
      </c>
      <c r="AK2003" s="24">
        <f t="shared" si="437"/>
        <v>5350</v>
      </c>
      <c r="AL2003" s="24">
        <f t="shared" si="438"/>
        <v>700000</v>
      </c>
      <c r="AM2003" s="24">
        <f t="shared" si="438"/>
        <v>179310</v>
      </c>
    </row>
    <row r="2004" spans="31:39">
      <c r="AE2004" s="24">
        <f t="shared" si="439"/>
        <v>47</v>
      </c>
      <c r="AF2004" s="24">
        <f t="shared" si="434"/>
        <v>3250</v>
      </c>
      <c r="AG2004" s="24" t="str">
        <f t="shared" si="440"/>
        <v>T3</v>
      </c>
      <c r="AH2004" s="24">
        <f t="shared" si="436"/>
        <v>60</v>
      </c>
      <c r="AI2004" s="24">
        <f t="shared" si="441"/>
        <v>51</v>
      </c>
      <c r="AJ2004" s="24">
        <f t="shared" si="435"/>
        <v>102</v>
      </c>
      <c r="AK2004" s="24">
        <f t="shared" si="437"/>
        <v>5565</v>
      </c>
      <c r="AL2004" s="24">
        <f t="shared" si="438"/>
        <v>800000</v>
      </c>
      <c r="AM2004" s="24">
        <f t="shared" si="438"/>
        <v>206580</v>
      </c>
    </row>
    <row r="2005" spans="31:39">
      <c r="AE2005" s="24">
        <f t="shared" si="439"/>
        <v>47</v>
      </c>
      <c r="AF2005" s="24">
        <f t="shared" si="434"/>
        <v>3250</v>
      </c>
      <c r="AG2005" s="24" t="str">
        <f t="shared" si="440"/>
        <v>T3</v>
      </c>
      <c r="AH2005" s="24">
        <f t="shared" si="436"/>
        <v>60</v>
      </c>
      <c r="AI2005" s="24">
        <f t="shared" si="441"/>
        <v>52</v>
      </c>
      <c r="AJ2005" s="24">
        <f t="shared" si="435"/>
        <v>102</v>
      </c>
      <c r="AK2005" s="24">
        <f t="shared" si="437"/>
        <v>5780</v>
      </c>
      <c r="AL2005" s="24">
        <f t="shared" si="438"/>
        <v>900000</v>
      </c>
      <c r="AM2005" s="24">
        <f t="shared" si="438"/>
        <v>233880</v>
      </c>
    </row>
    <row r="2006" spans="31:39">
      <c r="AE2006" s="24">
        <f t="shared" si="439"/>
        <v>47</v>
      </c>
      <c r="AF2006" s="24">
        <f t="shared" si="434"/>
        <v>3250</v>
      </c>
      <c r="AG2006" s="24" t="str">
        <f t="shared" si="440"/>
        <v>T3</v>
      </c>
      <c r="AH2006" s="24">
        <f t="shared" si="436"/>
        <v>60</v>
      </c>
      <c r="AI2006" s="24">
        <f t="shared" si="441"/>
        <v>53</v>
      </c>
      <c r="AJ2006" s="24">
        <f t="shared" si="435"/>
        <v>102</v>
      </c>
      <c r="AK2006" s="24">
        <f t="shared" si="437"/>
        <v>5995</v>
      </c>
      <c r="AL2006" s="24">
        <f t="shared" si="438"/>
        <v>1000000</v>
      </c>
      <c r="AM2006" s="24">
        <f t="shared" si="438"/>
        <v>261150</v>
      </c>
    </row>
    <row r="2007" spans="31:39">
      <c r="AE2007" s="24">
        <f t="shared" si="439"/>
        <v>47</v>
      </c>
      <c r="AF2007" s="24">
        <f t="shared" si="434"/>
        <v>3250</v>
      </c>
      <c r="AG2007" s="24" t="str">
        <f t="shared" si="440"/>
        <v>T3</v>
      </c>
      <c r="AH2007" s="24">
        <f t="shared" si="436"/>
        <v>60</v>
      </c>
      <c r="AI2007" s="24">
        <f t="shared" si="441"/>
        <v>54</v>
      </c>
      <c r="AJ2007" s="24">
        <f t="shared" si="435"/>
        <v>102</v>
      </c>
      <c r="AK2007" s="24">
        <f t="shared" si="437"/>
        <v>6210</v>
      </c>
      <c r="AL2007" s="24">
        <f t="shared" si="438"/>
        <v>1100000</v>
      </c>
      <c r="AM2007" s="24">
        <f t="shared" si="438"/>
        <v>288450</v>
      </c>
    </row>
    <row r="2008" spans="31:39">
      <c r="AE2008" s="24">
        <f t="shared" si="439"/>
        <v>47</v>
      </c>
      <c r="AF2008" s="24">
        <f t="shared" si="434"/>
        <v>3250</v>
      </c>
      <c r="AG2008" s="24" t="str">
        <f t="shared" si="440"/>
        <v>T3</v>
      </c>
      <c r="AH2008" s="24">
        <f t="shared" si="436"/>
        <v>60</v>
      </c>
      <c r="AI2008" s="24">
        <f t="shared" si="441"/>
        <v>55</v>
      </c>
      <c r="AJ2008" s="24">
        <f t="shared" si="435"/>
        <v>102</v>
      </c>
      <c r="AK2008" s="24">
        <f t="shared" si="437"/>
        <v>6425</v>
      </c>
      <c r="AL2008" s="24">
        <f t="shared" si="438"/>
        <v>1200000</v>
      </c>
      <c r="AM2008" s="24">
        <f t="shared" si="438"/>
        <v>315720</v>
      </c>
    </row>
    <row r="2009" spans="31:39">
      <c r="AE2009" s="24">
        <f t="shared" si="439"/>
        <v>47</v>
      </c>
      <c r="AF2009" s="24">
        <f t="shared" si="434"/>
        <v>3250</v>
      </c>
      <c r="AG2009" s="24" t="str">
        <f t="shared" si="440"/>
        <v>T3</v>
      </c>
      <c r="AH2009" s="24">
        <f t="shared" si="436"/>
        <v>60</v>
      </c>
      <c r="AI2009" s="24">
        <f t="shared" si="441"/>
        <v>56</v>
      </c>
      <c r="AJ2009" s="24">
        <f t="shared" si="435"/>
        <v>102</v>
      </c>
      <c r="AK2009" s="24">
        <f t="shared" si="437"/>
        <v>6640</v>
      </c>
      <c r="AL2009" s="24">
        <f t="shared" si="438"/>
        <v>1300000</v>
      </c>
      <c r="AM2009" s="24">
        <f t="shared" si="438"/>
        <v>343020</v>
      </c>
    </row>
    <row r="2010" spans="31:39">
      <c r="AE2010" s="24">
        <f t="shared" si="439"/>
        <v>47</v>
      </c>
      <c r="AF2010" s="24">
        <f t="shared" si="434"/>
        <v>3250</v>
      </c>
      <c r="AG2010" s="24" t="str">
        <f t="shared" si="440"/>
        <v>T3</v>
      </c>
      <c r="AH2010" s="24">
        <f t="shared" si="436"/>
        <v>60</v>
      </c>
      <c r="AI2010" s="24">
        <f t="shared" si="441"/>
        <v>57</v>
      </c>
      <c r="AJ2010" s="24">
        <f t="shared" si="435"/>
        <v>102</v>
      </c>
      <c r="AK2010" s="24">
        <f t="shared" si="437"/>
        <v>6855</v>
      </c>
      <c r="AL2010" s="24">
        <f t="shared" si="438"/>
        <v>1400000</v>
      </c>
      <c r="AM2010" s="24">
        <f t="shared" si="438"/>
        <v>370290</v>
      </c>
    </row>
    <row r="2011" spans="31:39">
      <c r="AE2011" s="24">
        <f t="shared" si="439"/>
        <v>47</v>
      </c>
      <c r="AF2011" s="24">
        <f t="shared" si="434"/>
        <v>3250</v>
      </c>
      <c r="AG2011" s="24" t="str">
        <f t="shared" si="440"/>
        <v>T3</v>
      </c>
      <c r="AH2011" s="24">
        <f t="shared" si="436"/>
        <v>60</v>
      </c>
      <c r="AI2011" s="24">
        <f t="shared" si="441"/>
        <v>58</v>
      </c>
      <c r="AJ2011" s="24">
        <f t="shared" si="435"/>
        <v>102</v>
      </c>
      <c r="AK2011" s="24">
        <f t="shared" si="437"/>
        <v>7070</v>
      </c>
      <c r="AL2011" s="24">
        <f t="shared" si="438"/>
        <v>1500000</v>
      </c>
      <c r="AM2011" s="24">
        <f t="shared" si="438"/>
        <v>397560</v>
      </c>
    </row>
    <row r="2012" spans="31:39">
      <c r="AE2012" s="24">
        <f t="shared" si="439"/>
        <v>47</v>
      </c>
      <c r="AF2012" s="24">
        <f t="shared" si="434"/>
        <v>3250</v>
      </c>
      <c r="AG2012" s="24" t="str">
        <f t="shared" si="440"/>
        <v>T3</v>
      </c>
      <c r="AH2012" s="24">
        <f t="shared" si="436"/>
        <v>60</v>
      </c>
      <c r="AI2012" s="24">
        <f t="shared" si="441"/>
        <v>59</v>
      </c>
      <c r="AJ2012" s="24">
        <f t="shared" si="435"/>
        <v>102</v>
      </c>
      <c r="AK2012" s="24">
        <f t="shared" si="437"/>
        <v>7285</v>
      </c>
      <c r="AL2012" s="24">
        <f t="shared" si="438"/>
        <v>1600000</v>
      </c>
      <c r="AM2012" s="24">
        <f t="shared" si="438"/>
        <v>424860</v>
      </c>
    </row>
    <row r="2013" spans="31:39">
      <c r="AE2013" s="24">
        <f t="shared" si="439"/>
        <v>47</v>
      </c>
      <c r="AF2013" s="24">
        <f t="shared" si="434"/>
        <v>3250</v>
      </c>
      <c r="AG2013" s="24" t="str">
        <f t="shared" si="440"/>
        <v>T3</v>
      </c>
      <c r="AH2013" s="24">
        <f t="shared" si="436"/>
        <v>60</v>
      </c>
      <c r="AI2013" s="24">
        <f t="shared" si="441"/>
        <v>60</v>
      </c>
      <c r="AJ2013" s="24">
        <f t="shared" si="435"/>
        <v>102</v>
      </c>
      <c r="AK2013" s="24">
        <f t="shared" si="437"/>
        <v>7500</v>
      </c>
      <c r="AL2013" s="24">
        <f t="shared" si="438"/>
        <v>1700000</v>
      </c>
      <c r="AM2013" s="24">
        <f t="shared" si="438"/>
        <v>452130</v>
      </c>
    </row>
    <row r="2014" spans="31:39">
      <c r="AE2014" s="24">
        <f t="shared" si="439"/>
        <v>48</v>
      </c>
      <c r="AF2014" s="24">
        <f t="shared" si="434"/>
        <v>3260</v>
      </c>
      <c r="AG2014" s="24" t="str">
        <f t="shared" si="440"/>
        <v>T3</v>
      </c>
      <c r="AH2014" s="24">
        <f t="shared" si="436"/>
        <v>60</v>
      </c>
      <c r="AI2014" s="24">
        <f t="shared" si="441"/>
        <v>1</v>
      </c>
      <c r="AJ2014" s="24">
        <f t="shared" si="435"/>
        <v>102</v>
      </c>
      <c r="AK2014" s="24">
        <f t="shared" si="437"/>
        <v>25</v>
      </c>
      <c r="AL2014" s="24">
        <f t="shared" si="438"/>
        <v>80</v>
      </c>
      <c r="AM2014" s="24">
        <f t="shared" si="438"/>
        <v>30</v>
      </c>
    </row>
    <row r="2015" spans="31:39">
      <c r="AE2015" s="24">
        <f t="shared" si="439"/>
        <v>48</v>
      </c>
      <c r="AF2015" s="24">
        <f t="shared" si="434"/>
        <v>3260</v>
      </c>
      <c r="AG2015" s="24" t="str">
        <f t="shared" si="440"/>
        <v>T3</v>
      </c>
      <c r="AH2015" s="24">
        <f t="shared" si="436"/>
        <v>60</v>
      </c>
      <c r="AI2015" s="24">
        <f t="shared" si="441"/>
        <v>2</v>
      </c>
      <c r="AJ2015" s="24">
        <f t="shared" si="435"/>
        <v>102</v>
      </c>
      <c r="AK2015" s="24">
        <f t="shared" si="437"/>
        <v>50</v>
      </c>
      <c r="AL2015" s="24">
        <f t="shared" si="438"/>
        <v>120</v>
      </c>
      <c r="AM2015" s="24">
        <f t="shared" si="438"/>
        <v>300</v>
      </c>
    </row>
    <row r="2016" spans="31:39">
      <c r="AE2016" s="24">
        <f t="shared" si="439"/>
        <v>48</v>
      </c>
      <c r="AF2016" s="24">
        <f t="shared" si="434"/>
        <v>3260</v>
      </c>
      <c r="AG2016" s="24" t="str">
        <f t="shared" si="440"/>
        <v>T3</v>
      </c>
      <c r="AH2016" s="24">
        <f t="shared" si="436"/>
        <v>60</v>
      </c>
      <c r="AI2016" s="24">
        <f t="shared" si="441"/>
        <v>3</v>
      </c>
      <c r="AJ2016" s="24">
        <f t="shared" si="435"/>
        <v>102</v>
      </c>
      <c r="AK2016" s="24">
        <f t="shared" si="437"/>
        <v>75</v>
      </c>
      <c r="AL2016" s="24">
        <f t="shared" si="438"/>
        <v>150</v>
      </c>
      <c r="AM2016" s="24">
        <f t="shared" si="438"/>
        <v>570</v>
      </c>
    </row>
    <row r="2017" spans="31:39">
      <c r="AE2017" s="24">
        <f t="shared" si="439"/>
        <v>48</v>
      </c>
      <c r="AF2017" s="24">
        <f t="shared" si="434"/>
        <v>3260</v>
      </c>
      <c r="AG2017" s="24" t="str">
        <f t="shared" si="440"/>
        <v>T3</v>
      </c>
      <c r="AH2017" s="24">
        <f t="shared" si="436"/>
        <v>60</v>
      </c>
      <c r="AI2017" s="24">
        <f t="shared" si="441"/>
        <v>4</v>
      </c>
      <c r="AJ2017" s="24">
        <f t="shared" si="435"/>
        <v>102</v>
      </c>
      <c r="AK2017" s="24">
        <f t="shared" si="437"/>
        <v>100</v>
      </c>
      <c r="AL2017" s="24">
        <f t="shared" si="438"/>
        <v>190</v>
      </c>
      <c r="AM2017" s="24">
        <f t="shared" si="438"/>
        <v>870</v>
      </c>
    </row>
    <row r="2018" spans="31:39">
      <c r="AE2018" s="24">
        <f t="shared" si="439"/>
        <v>48</v>
      </c>
      <c r="AF2018" s="24">
        <f t="shared" si="434"/>
        <v>3260</v>
      </c>
      <c r="AG2018" s="24" t="str">
        <f t="shared" si="440"/>
        <v>T3</v>
      </c>
      <c r="AH2018" s="24">
        <f t="shared" si="436"/>
        <v>60</v>
      </c>
      <c r="AI2018" s="24">
        <f t="shared" si="441"/>
        <v>5</v>
      </c>
      <c r="AJ2018" s="24">
        <f t="shared" si="435"/>
        <v>102</v>
      </c>
      <c r="AK2018" s="24">
        <f t="shared" si="437"/>
        <v>125</v>
      </c>
      <c r="AL2018" s="24">
        <f t="shared" si="438"/>
        <v>230</v>
      </c>
      <c r="AM2018" s="24">
        <f t="shared" si="438"/>
        <v>1140</v>
      </c>
    </row>
    <row r="2019" spans="31:39">
      <c r="AE2019" s="24">
        <f t="shared" si="439"/>
        <v>48</v>
      </c>
      <c r="AF2019" s="24">
        <f t="shared" si="434"/>
        <v>3260</v>
      </c>
      <c r="AG2019" s="24" t="str">
        <f t="shared" si="440"/>
        <v>T3</v>
      </c>
      <c r="AH2019" s="24">
        <f t="shared" si="436"/>
        <v>60</v>
      </c>
      <c r="AI2019" s="24">
        <f t="shared" si="441"/>
        <v>6</v>
      </c>
      <c r="AJ2019" s="24">
        <f t="shared" si="435"/>
        <v>102</v>
      </c>
      <c r="AK2019" s="24">
        <f t="shared" si="437"/>
        <v>170</v>
      </c>
      <c r="AL2019" s="24">
        <f t="shared" si="438"/>
        <v>350</v>
      </c>
      <c r="AM2019" s="24">
        <f t="shared" si="438"/>
        <v>960</v>
      </c>
    </row>
    <row r="2020" spans="31:39">
      <c r="AE2020" s="24">
        <f t="shared" si="439"/>
        <v>48</v>
      </c>
      <c r="AF2020" s="24">
        <f t="shared" si="434"/>
        <v>3260</v>
      </c>
      <c r="AG2020" s="24" t="str">
        <f t="shared" si="440"/>
        <v>T3</v>
      </c>
      <c r="AH2020" s="24">
        <f t="shared" si="436"/>
        <v>60</v>
      </c>
      <c r="AI2020" s="24">
        <f t="shared" si="441"/>
        <v>7</v>
      </c>
      <c r="AJ2020" s="24">
        <f t="shared" si="435"/>
        <v>102</v>
      </c>
      <c r="AK2020" s="24">
        <f t="shared" si="437"/>
        <v>215</v>
      </c>
      <c r="AL2020" s="24">
        <f t="shared" si="438"/>
        <v>550</v>
      </c>
      <c r="AM2020" s="24">
        <f t="shared" si="438"/>
        <v>1470</v>
      </c>
    </row>
    <row r="2021" spans="31:39">
      <c r="AE2021" s="24">
        <f t="shared" si="439"/>
        <v>48</v>
      </c>
      <c r="AF2021" s="24">
        <f t="shared" si="434"/>
        <v>3260</v>
      </c>
      <c r="AG2021" s="24" t="str">
        <f t="shared" si="440"/>
        <v>T3</v>
      </c>
      <c r="AH2021" s="24">
        <f t="shared" si="436"/>
        <v>60</v>
      </c>
      <c r="AI2021" s="24">
        <f t="shared" si="441"/>
        <v>8</v>
      </c>
      <c r="AJ2021" s="24">
        <f t="shared" si="435"/>
        <v>102</v>
      </c>
      <c r="AK2021" s="24">
        <f t="shared" si="437"/>
        <v>260</v>
      </c>
      <c r="AL2021" s="24">
        <f t="shared" si="438"/>
        <v>700</v>
      </c>
      <c r="AM2021" s="24">
        <f t="shared" si="438"/>
        <v>1950</v>
      </c>
    </row>
    <row r="2022" spans="31:39">
      <c r="AE2022" s="24">
        <f t="shared" si="439"/>
        <v>48</v>
      </c>
      <c r="AF2022" s="24">
        <f t="shared" si="434"/>
        <v>3260</v>
      </c>
      <c r="AG2022" s="24" t="str">
        <f t="shared" si="440"/>
        <v>T3</v>
      </c>
      <c r="AH2022" s="24">
        <f t="shared" si="436"/>
        <v>60</v>
      </c>
      <c r="AI2022" s="24">
        <f t="shared" si="441"/>
        <v>9</v>
      </c>
      <c r="AJ2022" s="24">
        <f t="shared" si="435"/>
        <v>102</v>
      </c>
      <c r="AK2022" s="24">
        <f t="shared" si="437"/>
        <v>305</v>
      </c>
      <c r="AL2022" s="24">
        <f t="shared" si="438"/>
        <v>900</v>
      </c>
      <c r="AM2022" s="24">
        <f t="shared" si="438"/>
        <v>2430</v>
      </c>
    </row>
    <row r="2023" spans="31:39">
      <c r="AE2023" s="24">
        <f t="shared" si="439"/>
        <v>48</v>
      </c>
      <c r="AF2023" s="24">
        <f t="shared" si="434"/>
        <v>3260</v>
      </c>
      <c r="AG2023" s="24" t="str">
        <f t="shared" si="440"/>
        <v>T3</v>
      </c>
      <c r="AH2023" s="24">
        <f t="shared" si="436"/>
        <v>60</v>
      </c>
      <c r="AI2023" s="24">
        <f t="shared" si="441"/>
        <v>10</v>
      </c>
      <c r="AJ2023" s="24">
        <f t="shared" si="435"/>
        <v>102</v>
      </c>
      <c r="AK2023" s="24">
        <f t="shared" si="437"/>
        <v>350</v>
      </c>
      <c r="AL2023" s="24">
        <f t="shared" si="438"/>
        <v>1100</v>
      </c>
      <c r="AM2023" s="24">
        <f t="shared" si="438"/>
        <v>2910</v>
      </c>
    </row>
    <row r="2024" spans="31:39">
      <c r="AE2024" s="24">
        <f t="shared" si="439"/>
        <v>48</v>
      </c>
      <c r="AF2024" s="24">
        <f t="shared" si="434"/>
        <v>3260</v>
      </c>
      <c r="AG2024" s="24" t="str">
        <f t="shared" si="440"/>
        <v>T3</v>
      </c>
      <c r="AH2024" s="24">
        <f t="shared" si="436"/>
        <v>60</v>
      </c>
      <c r="AI2024" s="24">
        <f t="shared" si="441"/>
        <v>11</v>
      </c>
      <c r="AJ2024" s="24">
        <f t="shared" si="435"/>
        <v>102</v>
      </c>
      <c r="AK2024" s="24">
        <f t="shared" si="437"/>
        <v>415</v>
      </c>
      <c r="AL2024" s="24">
        <f t="shared" si="438"/>
        <v>200</v>
      </c>
      <c r="AM2024" s="24">
        <f t="shared" si="438"/>
        <v>390</v>
      </c>
    </row>
    <row r="2025" spans="31:39">
      <c r="AE2025" s="24">
        <f t="shared" si="439"/>
        <v>48</v>
      </c>
      <c r="AF2025" s="24">
        <f t="shared" si="434"/>
        <v>3260</v>
      </c>
      <c r="AG2025" s="24" t="str">
        <f t="shared" si="440"/>
        <v>T3</v>
      </c>
      <c r="AH2025" s="24">
        <f t="shared" si="436"/>
        <v>60</v>
      </c>
      <c r="AI2025" s="24">
        <f t="shared" si="441"/>
        <v>12</v>
      </c>
      <c r="AJ2025" s="24">
        <f t="shared" si="435"/>
        <v>102</v>
      </c>
      <c r="AK2025" s="24">
        <f t="shared" si="437"/>
        <v>480</v>
      </c>
      <c r="AL2025" s="24">
        <f t="shared" si="438"/>
        <v>650</v>
      </c>
      <c r="AM2025" s="24">
        <f t="shared" si="438"/>
        <v>1170</v>
      </c>
    </row>
    <row r="2026" spans="31:39">
      <c r="AE2026" s="24">
        <f t="shared" si="439"/>
        <v>48</v>
      </c>
      <c r="AF2026" s="24">
        <f t="shared" si="434"/>
        <v>3260</v>
      </c>
      <c r="AG2026" s="24" t="str">
        <f t="shared" si="440"/>
        <v>T3</v>
      </c>
      <c r="AH2026" s="24">
        <f t="shared" si="436"/>
        <v>60</v>
      </c>
      <c r="AI2026" s="24">
        <f t="shared" si="441"/>
        <v>13</v>
      </c>
      <c r="AJ2026" s="24">
        <f t="shared" si="435"/>
        <v>102</v>
      </c>
      <c r="AK2026" s="24">
        <f t="shared" si="437"/>
        <v>545</v>
      </c>
      <c r="AL2026" s="24">
        <f t="shared" si="438"/>
        <v>1100</v>
      </c>
      <c r="AM2026" s="24">
        <f t="shared" si="438"/>
        <v>1980</v>
      </c>
    </row>
    <row r="2027" spans="31:39">
      <c r="AE2027" s="24">
        <f t="shared" si="439"/>
        <v>48</v>
      </c>
      <c r="AF2027" s="24">
        <f t="shared" si="434"/>
        <v>3260</v>
      </c>
      <c r="AG2027" s="24" t="str">
        <f t="shared" si="440"/>
        <v>T3</v>
      </c>
      <c r="AH2027" s="24">
        <f t="shared" si="436"/>
        <v>60</v>
      </c>
      <c r="AI2027" s="24">
        <f t="shared" si="441"/>
        <v>14</v>
      </c>
      <c r="AJ2027" s="24">
        <f t="shared" si="435"/>
        <v>102</v>
      </c>
      <c r="AK2027" s="24">
        <f t="shared" si="437"/>
        <v>610</v>
      </c>
      <c r="AL2027" s="24">
        <f t="shared" si="438"/>
        <v>1550</v>
      </c>
      <c r="AM2027" s="24">
        <f t="shared" si="438"/>
        <v>2760</v>
      </c>
    </row>
    <row r="2028" spans="31:39">
      <c r="AE2028" s="24">
        <f t="shared" si="439"/>
        <v>48</v>
      </c>
      <c r="AF2028" s="24">
        <f t="shared" si="434"/>
        <v>3260</v>
      </c>
      <c r="AG2028" s="24" t="str">
        <f t="shared" si="440"/>
        <v>T3</v>
      </c>
      <c r="AH2028" s="24">
        <f t="shared" si="436"/>
        <v>60</v>
      </c>
      <c r="AI2028" s="24">
        <f t="shared" si="441"/>
        <v>15</v>
      </c>
      <c r="AJ2028" s="24">
        <f t="shared" si="435"/>
        <v>102</v>
      </c>
      <c r="AK2028" s="24">
        <f t="shared" si="437"/>
        <v>675</v>
      </c>
      <c r="AL2028" s="24">
        <f t="shared" si="438"/>
        <v>1950</v>
      </c>
      <c r="AM2028" s="24">
        <f t="shared" si="438"/>
        <v>3540</v>
      </c>
    </row>
    <row r="2029" spans="31:39">
      <c r="AE2029" s="24">
        <f t="shared" si="439"/>
        <v>48</v>
      </c>
      <c r="AF2029" s="24">
        <f t="shared" si="434"/>
        <v>3260</v>
      </c>
      <c r="AG2029" s="24" t="str">
        <f t="shared" si="440"/>
        <v>T3</v>
      </c>
      <c r="AH2029" s="24">
        <f t="shared" si="436"/>
        <v>60</v>
      </c>
      <c r="AI2029" s="24">
        <f t="shared" si="441"/>
        <v>16</v>
      </c>
      <c r="AJ2029" s="24">
        <f t="shared" si="435"/>
        <v>102</v>
      </c>
      <c r="AK2029" s="24">
        <f t="shared" si="437"/>
        <v>740</v>
      </c>
      <c r="AL2029" s="24">
        <f t="shared" si="438"/>
        <v>2400</v>
      </c>
      <c r="AM2029" s="24">
        <f t="shared" si="438"/>
        <v>4350</v>
      </c>
    </row>
    <row r="2030" spans="31:39">
      <c r="AE2030" s="24">
        <f t="shared" si="439"/>
        <v>48</v>
      </c>
      <c r="AF2030" s="24">
        <f t="shared" si="434"/>
        <v>3260</v>
      </c>
      <c r="AG2030" s="24" t="str">
        <f t="shared" si="440"/>
        <v>T3</v>
      </c>
      <c r="AH2030" s="24">
        <f t="shared" si="436"/>
        <v>60</v>
      </c>
      <c r="AI2030" s="24">
        <f t="shared" si="441"/>
        <v>17</v>
      </c>
      <c r="AJ2030" s="24">
        <f t="shared" si="435"/>
        <v>102</v>
      </c>
      <c r="AK2030" s="24">
        <f t="shared" si="437"/>
        <v>805</v>
      </c>
      <c r="AL2030" s="24">
        <f t="shared" si="438"/>
        <v>2850</v>
      </c>
      <c r="AM2030" s="24">
        <f t="shared" si="438"/>
        <v>5130</v>
      </c>
    </row>
    <row r="2031" spans="31:39">
      <c r="AE2031" s="24">
        <f t="shared" si="439"/>
        <v>48</v>
      </c>
      <c r="AF2031" s="24">
        <f t="shared" si="434"/>
        <v>3260</v>
      </c>
      <c r="AG2031" s="24" t="str">
        <f t="shared" si="440"/>
        <v>T3</v>
      </c>
      <c r="AH2031" s="24">
        <f t="shared" si="436"/>
        <v>60</v>
      </c>
      <c r="AI2031" s="24">
        <f t="shared" si="441"/>
        <v>18</v>
      </c>
      <c r="AJ2031" s="24">
        <f t="shared" si="435"/>
        <v>102</v>
      </c>
      <c r="AK2031" s="24">
        <f t="shared" si="437"/>
        <v>870</v>
      </c>
      <c r="AL2031" s="24">
        <f t="shared" si="438"/>
        <v>3300</v>
      </c>
      <c r="AM2031" s="24">
        <f t="shared" si="438"/>
        <v>5910</v>
      </c>
    </row>
    <row r="2032" spans="31:39">
      <c r="AE2032" s="24">
        <f t="shared" si="439"/>
        <v>48</v>
      </c>
      <c r="AF2032" s="24">
        <f t="shared" si="434"/>
        <v>3260</v>
      </c>
      <c r="AG2032" s="24" t="str">
        <f t="shared" si="440"/>
        <v>T3</v>
      </c>
      <c r="AH2032" s="24">
        <f t="shared" si="436"/>
        <v>60</v>
      </c>
      <c r="AI2032" s="24">
        <f t="shared" si="441"/>
        <v>19</v>
      </c>
      <c r="AJ2032" s="24">
        <f t="shared" si="435"/>
        <v>102</v>
      </c>
      <c r="AK2032" s="24">
        <f t="shared" si="437"/>
        <v>935</v>
      </c>
      <c r="AL2032" s="24">
        <f t="shared" si="438"/>
        <v>3700</v>
      </c>
      <c r="AM2032" s="24">
        <f t="shared" si="438"/>
        <v>6720</v>
      </c>
    </row>
    <row r="2033" spans="31:39">
      <c r="AE2033" s="24">
        <f t="shared" si="439"/>
        <v>48</v>
      </c>
      <c r="AF2033" s="24">
        <f t="shared" si="434"/>
        <v>3260</v>
      </c>
      <c r="AG2033" s="24" t="str">
        <f t="shared" si="440"/>
        <v>T3</v>
      </c>
      <c r="AH2033" s="24">
        <f t="shared" si="436"/>
        <v>60</v>
      </c>
      <c r="AI2033" s="24">
        <f t="shared" si="441"/>
        <v>20</v>
      </c>
      <c r="AJ2033" s="24">
        <f t="shared" si="435"/>
        <v>102</v>
      </c>
      <c r="AK2033" s="24">
        <f t="shared" si="437"/>
        <v>1000</v>
      </c>
      <c r="AL2033" s="24">
        <f t="shared" si="438"/>
        <v>4200</v>
      </c>
      <c r="AM2033" s="24">
        <f t="shared" si="438"/>
        <v>7500</v>
      </c>
    </row>
    <row r="2034" spans="31:39">
      <c r="AE2034" s="24">
        <f t="shared" si="439"/>
        <v>48</v>
      </c>
      <c r="AF2034" s="24">
        <f t="shared" si="434"/>
        <v>3260</v>
      </c>
      <c r="AG2034" s="24" t="str">
        <f t="shared" si="440"/>
        <v>T3</v>
      </c>
      <c r="AH2034" s="24">
        <f t="shared" si="436"/>
        <v>60</v>
      </c>
      <c r="AI2034" s="24">
        <f t="shared" si="441"/>
        <v>21</v>
      </c>
      <c r="AJ2034" s="24">
        <f t="shared" si="435"/>
        <v>102</v>
      </c>
      <c r="AK2034" s="24">
        <f t="shared" si="437"/>
        <v>1110</v>
      </c>
      <c r="AL2034" s="24">
        <f t="shared" si="438"/>
        <v>1600</v>
      </c>
      <c r="AM2034" s="24">
        <f t="shared" si="438"/>
        <v>1800</v>
      </c>
    </row>
    <row r="2035" spans="31:39">
      <c r="AE2035" s="24">
        <f t="shared" si="439"/>
        <v>48</v>
      </c>
      <c r="AF2035" s="24">
        <f t="shared" si="434"/>
        <v>3260</v>
      </c>
      <c r="AG2035" s="24" t="str">
        <f t="shared" si="440"/>
        <v>T3</v>
      </c>
      <c r="AH2035" s="24">
        <f t="shared" si="436"/>
        <v>60</v>
      </c>
      <c r="AI2035" s="24">
        <f t="shared" si="441"/>
        <v>22</v>
      </c>
      <c r="AJ2035" s="24">
        <f t="shared" si="435"/>
        <v>102</v>
      </c>
      <c r="AK2035" s="24">
        <f t="shared" si="437"/>
        <v>1220</v>
      </c>
      <c r="AL2035" s="24">
        <f t="shared" si="438"/>
        <v>4900</v>
      </c>
      <c r="AM2035" s="24">
        <f t="shared" si="438"/>
        <v>5430</v>
      </c>
    </row>
    <row r="2036" spans="31:39">
      <c r="AE2036" s="24">
        <f t="shared" si="439"/>
        <v>48</v>
      </c>
      <c r="AF2036" s="24">
        <f t="shared" si="434"/>
        <v>3260</v>
      </c>
      <c r="AG2036" s="24" t="str">
        <f t="shared" si="440"/>
        <v>T3</v>
      </c>
      <c r="AH2036" s="24">
        <f t="shared" si="436"/>
        <v>60</v>
      </c>
      <c r="AI2036" s="24">
        <f t="shared" si="441"/>
        <v>23</v>
      </c>
      <c r="AJ2036" s="24">
        <f t="shared" si="435"/>
        <v>102</v>
      </c>
      <c r="AK2036" s="24">
        <f t="shared" si="437"/>
        <v>1330</v>
      </c>
      <c r="AL2036" s="24">
        <f t="shared" si="438"/>
        <v>8000</v>
      </c>
      <c r="AM2036" s="24">
        <f t="shared" si="438"/>
        <v>9060</v>
      </c>
    </row>
    <row r="2037" spans="31:39">
      <c r="AE2037" s="24">
        <f t="shared" si="439"/>
        <v>48</v>
      </c>
      <c r="AF2037" s="24">
        <f t="shared" si="434"/>
        <v>3260</v>
      </c>
      <c r="AG2037" s="24" t="str">
        <f t="shared" si="440"/>
        <v>T3</v>
      </c>
      <c r="AH2037" s="24">
        <f t="shared" si="436"/>
        <v>60</v>
      </c>
      <c r="AI2037" s="24">
        <f t="shared" si="441"/>
        <v>24</v>
      </c>
      <c r="AJ2037" s="24">
        <f t="shared" si="435"/>
        <v>102</v>
      </c>
      <c r="AK2037" s="24">
        <f t="shared" si="437"/>
        <v>1440</v>
      </c>
      <c r="AL2037" s="24">
        <f t="shared" si="438"/>
        <v>11400</v>
      </c>
      <c r="AM2037" s="24">
        <f t="shared" si="438"/>
        <v>12660</v>
      </c>
    </row>
    <row r="2038" spans="31:39">
      <c r="AE2038" s="24">
        <f t="shared" si="439"/>
        <v>48</v>
      </c>
      <c r="AF2038" s="24">
        <f t="shared" si="434"/>
        <v>3260</v>
      </c>
      <c r="AG2038" s="24" t="str">
        <f t="shared" si="440"/>
        <v>T3</v>
      </c>
      <c r="AH2038" s="24">
        <f t="shared" si="436"/>
        <v>60</v>
      </c>
      <c r="AI2038" s="24">
        <f t="shared" si="441"/>
        <v>25</v>
      </c>
      <c r="AJ2038" s="24">
        <f t="shared" si="435"/>
        <v>102</v>
      </c>
      <c r="AK2038" s="24">
        <f t="shared" si="437"/>
        <v>1550</v>
      </c>
      <c r="AL2038" s="24">
        <f t="shared" si="438"/>
        <v>14600</v>
      </c>
      <c r="AM2038" s="24">
        <f t="shared" si="438"/>
        <v>16290</v>
      </c>
    </row>
    <row r="2039" spans="31:39">
      <c r="AE2039" s="24">
        <f t="shared" si="439"/>
        <v>48</v>
      </c>
      <c r="AF2039" s="24">
        <f t="shared" si="434"/>
        <v>3260</v>
      </c>
      <c r="AG2039" s="24" t="str">
        <f t="shared" si="440"/>
        <v>T3</v>
      </c>
      <c r="AH2039" s="24">
        <f t="shared" si="436"/>
        <v>60</v>
      </c>
      <c r="AI2039" s="24">
        <f t="shared" si="441"/>
        <v>26</v>
      </c>
      <c r="AJ2039" s="24">
        <f t="shared" si="435"/>
        <v>102</v>
      </c>
      <c r="AK2039" s="24">
        <f t="shared" si="437"/>
        <v>1660</v>
      </c>
      <c r="AL2039" s="24">
        <f t="shared" si="438"/>
        <v>17800</v>
      </c>
      <c r="AM2039" s="24">
        <f t="shared" si="438"/>
        <v>19920</v>
      </c>
    </row>
    <row r="2040" spans="31:39">
      <c r="AE2040" s="24">
        <f t="shared" si="439"/>
        <v>48</v>
      </c>
      <c r="AF2040" s="24">
        <f t="shared" si="434"/>
        <v>3260</v>
      </c>
      <c r="AG2040" s="24" t="str">
        <f t="shared" si="440"/>
        <v>T3</v>
      </c>
      <c r="AH2040" s="24">
        <f t="shared" si="436"/>
        <v>60</v>
      </c>
      <c r="AI2040" s="24">
        <f t="shared" si="441"/>
        <v>27</v>
      </c>
      <c r="AJ2040" s="24">
        <f t="shared" si="435"/>
        <v>102</v>
      </c>
      <c r="AK2040" s="24">
        <f t="shared" si="437"/>
        <v>1770</v>
      </c>
      <c r="AL2040" s="24">
        <f t="shared" si="438"/>
        <v>21000</v>
      </c>
      <c r="AM2040" s="24">
        <f t="shared" si="438"/>
        <v>23520</v>
      </c>
    </row>
    <row r="2041" spans="31:39">
      <c r="AE2041" s="24">
        <f t="shared" si="439"/>
        <v>48</v>
      </c>
      <c r="AF2041" s="24">
        <f t="shared" si="434"/>
        <v>3260</v>
      </c>
      <c r="AG2041" s="24" t="str">
        <f t="shared" si="440"/>
        <v>T3</v>
      </c>
      <c r="AH2041" s="24">
        <f t="shared" si="436"/>
        <v>60</v>
      </c>
      <c r="AI2041" s="24">
        <f t="shared" si="441"/>
        <v>28</v>
      </c>
      <c r="AJ2041" s="24">
        <f t="shared" si="435"/>
        <v>102</v>
      </c>
      <c r="AK2041" s="24">
        <f t="shared" si="437"/>
        <v>1880</v>
      </c>
      <c r="AL2041" s="24">
        <f t="shared" si="438"/>
        <v>24500</v>
      </c>
      <c r="AM2041" s="24">
        <f t="shared" si="438"/>
        <v>27150</v>
      </c>
    </row>
    <row r="2042" spans="31:39">
      <c r="AE2042" s="24">
        <f t="shared" si="439"/>
        <v>48</v>
      </c>
      <c r="AF2042" s="24">
        <f t="shared" si="434"/>
        <v>3260</v>
      </c>
      <c r="AG2042" s="24" t="str">
        <f t="shared" si="440"/>
        <v>T3</v>
      </c>
      <c r="AH2042" s="24">
        <f t="shared" si="436"/>
        <v>60</v>
      </c>
      <c r="AI2042" s="24">
        <f t="shared" si="441"/>
        <v>29</v>
      </c>
      <c r="AJ2042" s="24">
        <f t="shared" si="435"/>
        <v>102</v>
      </c>
      <c r="AK2042" s="24">
        <f t="shared" si="437"/>
        <v>1990</v>
      </c>
      <c r="AL2042" s="24">
        <f t="shared" si="438"/>
        <v>27500</v>
      </c>
      <c r="AM2042" s="24">
        <f t="shared" si="438"/>
        <v>30750</v>
      </c>
    </row>
    <row r="2043" spans="31:39">
      <c r="AE2043" s="24">
        <f t="shared" si="439"/>
        <v>48</v>
      </c>
      <c r="AF2043" s="24">
        <f t="shared" si="434"/>
        <v>3260</v>
      </c>
      <c r="AG2043" s="24" t="str">
        <f t="shared" si="440"/>
        <v>T3</v>
      </c>
      <c r="AH2043" s="24">
        <f t="shared" si="436"/>
        <v>60</v>
      </c>
      <c r="AI2043" s="24">
        <f t="shared" si="441"/>
        <v>30</v>
      </c>
      <c r="AJ2043" s="24">
        <f t="shared" si="435"/>
        <v>102</v>
      </c>
      <c r="AK2043" s="24">
        <f t="shared" si="437"/>
        <v>2100</v>
      </c>
      <c r="AL2043" s="24">
        <f t="shared" si="438"/>
        <v>31000</v>
      </c>
      <c r="AM2043" s="24">
        <f t="shared" si="438"/>
        <v>34380</v>
      </c>
    </row>
    <row r="2044" spans="31:39">
      <c r="AE2044" s="24">
        <f t="shared" si="439"/>
        <v>48</v>
      </c>
      <c r="AF2044" s="24">
        <f t="shared" si="434"/>
        <v>3260</v>
      </c>
      <c r="AG2044" s="24" t="str">
        <f t="shared" si="440"/>
        <v>T3</v>
      </c>
      <c r="AH2044" s="24">
        <f t="shared" si="436"/>
        <v>60</v>
      </c>
      <c r="AI2044" s="24">
        <f t="shared" si="441"/>
        <v>31</v>
      </c>
      <c r="AJ2044" s="24">
        <f t="shared" si="435"/>
        <v>102</v>
      </c>
      <c r="AK2044" s="24">
        <f t="shared" si="437"/>
        <v>2245</v>
      </c>
      <c r="AL2044" s="24">
        <f t="shared" si="438"/>
        <v>25500</v>
      </c>
      <c r="AM2044" s="24">
        <f t="shared" si="438"/>
        <v>15780</v>
      </c>
    </row>
    <row r="2045" spans="31:39">
      <c r="AE2045" s="24">
        <f t="shared" si="439"/>
        <v>48</v>
      </c>
      <c r="AF2045" s="24">
        <f t="shared" si="434"/>
        <v>3260</v>
      </c>
      <c r="AG2045" s="24" t="str">
        <f t="shared" si="440"/>
        <v>T3</v>
      </c>
      <c r="AH2045" s="24">
        <f t="shared" si="436"/>
        <v>60</v>
      </c>
      <c r="AI2045" s="24">
        <f t="shared" si="441"/>
        <v>32</v>
      </c>
      <c r="AJ2045" s="24">
        <f t="shared" si="435"/>
        <v>102</v>
      </c>
      <c r="AK2045" s="24">
        <f t="shared" si="437"/>
        <v>2390</v>
      </c>
      <c r="AL2045" s="24">
        <f t="shared" si="438"/>
        <v>35000</v>
      </c>
      <c r="AM2045" s="24">
        <f t="shared" si="438"/>
        <v>21930</v>
      </c>
    </row>
    <row r="2046" spans="31:39">
      <c r="AE2046" s="24">
        <f t="shared" si="439"/>
        <v>48</v>
      </c>
      <c r="AF2046" s="24">
        <f t="shared" si="434"/>
        <v>3260</v>
      </c>
      <c r="AG2046" s="24" t="str">
        <f t="shared" si="440"/>
        <v>T3</v>
      </c>
      <c r="AH2046" s="24">
        <f t="shared" si="436"/>
        <v>60</v>
      </c>
      <c r="AI2046" s="24">
        <f t="shared" si="441"/>
        <v>33</v>
      </c>
      <c r="AJ2046" s="24">
        <f t="shared" si="435"/>
        <v>102</v>
      </c>
      <c r="AK2046" s="24">
        <f t="shared" si="437"/>
        <v>2535</v>
      </c>
      <c r="AL2046" s="24">
        <f t="shared" si="438"/>
        <v>45000</v>
      </c>
      <c r="AM2046" s="24">
        <f t="shared" si="438"/>
        <v>28050</v>
      </c>
    </row>
    <row r="2047" spans="31:39">
      <c r="AE2047" s="24">
        <f t="shared" si="439"/>
        <v>48</v>
      </c>
      <c r="AF2047" s="24">
        <f t="shared" si="434"/>
        <v>3260</v>
      </c>
      <c r="AG2047" s="24" t="str">
        <f t="shared" si="440"/>
        <v>T3</v>
      </c>
      <c r="AH2047" s="24">
        <f t="shared" si="436"/>
        <v>60</v>
      </c>
      <c r="AI2047" s="24">
        <f t="shared" si="441"/>
        <v>34</v>
      </c>
      <c r="AJ2047" s="24">
        <f t="shared" si="435"/>
        <v>102</v>
      </c>
      <c r="AK2047" s="24">
        <f t="shared" si="437"/>
        <v>2680</v>
      </c>
      <c r="AL2047" s="24">
        <f t="shared" si="438"/>
        <v>55000</v>
      </c>
      <c r="AM2047" s="24">
        <f t="shared" si="438"/>
        <v>34200</v>
      </c>
    </row>
    <row r="2048" spans="31:39">
      <c r="AE2048" s="24">
        <f t="shared" si="439"/>
        <v>48</v>
      </c>
      <c r="AF2048" s="24">
        <f t="shared" si="434"/>
        <v>3260</v>
      </c>
      <c r="AG2048" s="24" t="str">
        <f t="shared" si="440"/>
        <v>T3</v>
      </c>
      <c r="AH2048" s="24">
        <f t="shared" si="436"/>
        <v>60</v>
      </c>
      <c r="AI2048" s="24">
        <f t="shared" si="441"/>
        <v>35</v>
      </c>
      <c r="AJ2048" s="24">
        <f t="shared" si="435"/>
        <v>102</v>
      </c>
      <c r="AK2048" s="24">
        <f t="shared" si="437"/>
        <v>2825</v>
      </c>
      <c r="AL2048" s="24">
        <f t="shared" si="438"/>
        <v>64000</v>
      </c>
      <c r="AM2048" s="24">
        <f t="shared" si="438"/>
        <v>40350</v>
      </c>
    </row>
    <row r="2049" spans="31:39">
      <c r="AE2049" s="24">
        <f t="shared" si="439"/>
        <v>48</v>
      </c>
      <c r="AF2049" s="24">
        <f t="shared" si="434"/>
        <v>3260</v>
      </c>
      <c r="AG2049" s="24" t="str">
        <f t="shared" si="440"/>
        <v>T3</v>
      </c>
      <c r="AH2049" s="24">
        <f t="shared" si="436"/>
        <v>60</v>
      </c>
      <c r="AI2049" s="24">
        <f t="shared" si="441"/>
        <v>36</v>
      </c>
      <c r="AJ2049" s="24">
        <f t="shared" si="435"/>
        <v>102</v>
      </c>
      <c r="AK2049" s="24">
        <f t="shared" si="437"/>
        <v>2970</v>
      </c>
      <c r="AL2049" s="24">
        <f t="shared" si="438"/>
        <v>74000</v>
      </c>
      <c r="AM2049" s="24">
        <f t="shared" si="438"/>
        <v>46470</v>
      </c>
    </row>
    <row r="2050" spans="31:39">
      <c r="AE2050" s="24">
        <f t="shared" si="439"/>
        <v>48</v>
      </c>
      <c r="AF2050" s="24">
        <f t="shared" si="434"/>
        <v>3260</v>
      </c>
      <c r="AG2050" s="24" t="str">
        <f t="shared" si="440"/>
        <v>T3</v>
      </c>
      <c r="AH2050" s="24">
        <f t="shared" si="436"/>
        <v>60</v>
      </c>
      <c r="AI2050" s="24">
        <f t="shared" si="441"/>
        <v>37</v>
      </c>
      <c r="AJ2050" s="24">
        <f t="shared" si="435"/>
        <v>102</v>
      </c>
      <c r="AK2050" s="24">
        <f t="shared" si="437"/>
        <v>3115</v>
      </c>
      <c r="AL2050" s="24">
        <f t="shared" si="438"/>
        <v>84000</v>
      </c>
      <c r="AM2050" s="24">
        <f t="shared" si="438"/>
        <v>52620</v>
      </c>
    </row>
    <row r="2051" spans="31:39">
      <c r="AE2051" s="24">
        <f t="shared" si="439"/>
        <v>48</v>
      </c>
      <c r="AF2051" s="24">
        <f t="shared" si="434"/>
        <v>3260</v>
      </c>
      <c r="AG2051" s="24" t="str">
        <f t="shared" si="440"/>
        <v>T3</v>
      </c>
      <c r="AH2051" s="24">
        <f t="shared" si="436"/>
        <v>60</v>
      </c>
      <c r="AI2051" s="24">
        <f t="shared" si="441"/>
        <v>38</v>
      </c>
      <c r="AJ2051" s="24">
        <f t="shared" si="435"/>
        <v>102</v>
      </c>
      <c r="AK2051" s="24">
        <f t="shared" si="437"/>
        <v>3260</v>
      </c>
      <c r="AL2051" s="24">
        <f t="shared" si="438"/>
        <v>94000</v>
      </c>
      <c r="AM2051" s="24">
        <f t="shared" si="438"/>
        <v>58770</v>
      </c>
    </row>
    <row r="2052" spans="31:39">
      <c r="AE2052" s="24">
        <f t="shared" si="439"/>
        <v>48</v>
      </c>
      <c r="AF2052" s="24">
        <f t="shared" ref="AF2052:AF2115" si="442">VLOOKUP(AE2052,$Z$3:$AC$57,MATCH(AF$3,$Z$3:$AC$3,0),FALSE)</f>
        <v>3260</v>
      </c>
      <c r="AG2052" s="24" t="str">
        <f t="shared" si="440"/>
        <v>T3</v>
      </c>
      <c r="AH2052" s="24">
        <f t="shared" si="436"/>
        <v>60</v>
      </c>
      <c r="AI2052" s="24">
        <f t="shared" si="441"/>
        <v>39</v>
      </c>
      <c r="AJ2052" s="24">
        <f t="shared" ref="AJ2052:AJ2115" si="443">VLOOKUP(AE2052,$Z$3:$AC$57,MATCH(AJ$3,$Z$3:$AC$3,0),FALSE)</f>
        <v>102</v>
      </c>
      <c r="AK2052" s="24">
        <f t="shared" si="437"/>
        <v>3405</v>
      </c>
      <c r="AL2052" s="24">
        <f t="shared" si="438"/>
        <v>104000</v>
      </c>
      <c r="AM2052" s="24">
        <f t="shared" si="438"/>
        <v>64890</v>
      </c>
    </row>
    <row r="2053" spans="31:39">
      <c r="AE2053" s="24">
        <f t="shared" si="439"/>
        <v>48</v>
      </c>
      <c r="AF2053" s="24">
        <f t="shared" si="442"/>
        <v>3260</v>
      </c>
      <c r="AG2053" s="24" t="str">
        <f t="shared" si="440"/>
        <v>T3</v>
      </c>
      <c r="AH2053" s="24">
        <f t="shared" ref="AH2053:AH2116" si="444">VLOOKUP(VLOOKUP(AG2053,$B$3:$D$6,3,FALSE),$F$3:$G$9,2,FALSE)</f>
        <v>60</v>
      </c>
      <c r="AI2053" s="24">
        <f t="shared" si="441"/>
        <v>40</v>
      </c>
      <c r="AJ2053" s="24">
        <f t="shared" si="443"/>
        <v>102</v>
      </c>
      <c r="AK2053" s="24">
        <f t="shared" ref="AK2053:AK2116" si="445">VLOOKUP(AI2053,$T$3:$X$63,MATCH("累计属性",$T$3:$X$3,0),FALSE)</f>
        <v>3550</v>
      </c>
      <c r="AL2053" s="24">
        <f t="shared" ref="AL2053:AM2116" si="446">VLOOKUP($AI2053,$T$3:$X$63,MATCH(AL$3,$T$3:$X$3,0),FALSE)</f>
        <v>114000</v>
      </c>
      <c r="AM2053" s="24">
        <f t="shared" si="446"/>
        <v>71040</v>
      </c>
    </row>
    <row r="2054" spans="31:39">
      <c r="AE2054" s="24">
        <f t="shared" ref="AE2054:AE2117" si="447">IF(AH2053=AI2053,AE2053+1,AE2053)</f>
        <v>48</v>
      </c>
      <c r="AF2054" s="24">
        <f t="shared" si="442"/>
        <v>3260</v>
      </c>
      <c r="AG2054" s="24" t="str">
        <f t="shared" ref="AG2054:AG2117" si="448">"T"&amp;LEFT(AF2054,1)</f>
        <v>T3</v>
      </c>
      <c r="AH2054" s="24">
        <f t="shared" si="444"/>
        <v>60</v>
      </c>
      <c r="AI2054" s="24">
        <f t="shared" ref="AI2054:AI2117" si="449">IF(AH2053=AI2053,1,AI2053+1)</f>
        <v>41</v>
      </c>
      <c r="AJ2054" s="24">
        <f t="shared" si="443"/>
        <v>102</v>
      </c>
      <c r="AK2054" s="24">
        <f t="shared" si="445"/>
        <v>3695</v>
      </c>
      <c r="AL2054" s="24">
        <f t="shared" si="446"/>
        <v>125000</v>
      </c>
      <c r="AM2054" s="24">
        <f t="shared" si="446"/>
        <v>77190</v>
      </c>
    </row>
    <row r="2055" spans="31:39">
      <c r="AE2055" s="24">
        <f t="shared" si="447"/>
        <v>48</v>
      </c>
      <c r="AF2055" s="24">
        <f t="shared" si="442"/>
        <v>3260</v>
      </c>
      <c r="AG2055" s="24" t="str">
        <f t="shared" si="448"/>
        <v>T3</v>
      </c>
      <c r="AH2055" s="24">
        <f t="shared" si="444"/>
        <v>60</v>
      </c>
      <c r="AI2055" s="24">
        <f t="shared" si="449"/>
        <v>42</v>
      </c>
      <c r="AJ2055" s="24">
        <f t="shared" si="443"/>
        <v>102</v>
      </c>
      <c r="AK2055" s="24">
        <f t="shared" si="445"/>
        <v>3840</v>
      </c>
      <c r="AL2055" s="24">
        <f t="shared" si="446"/>
        <v>135000</v>
      </c>
      <c r="AM2055" s="24">
        <f t="shared" si="446"/>
        <v>83310</v>
      </c>
    </row>
    <row r="2056" spans="31:39">
      <c r="AE2056" s="24">
        <f t="shared" si="447"/>
        <v>48</v>
      </c>
      <c r="AF2056" s="24">
        <f t="shared" si="442"/>
        <v>3260</v>
      </c>
      <c r="AG2056" s="24" t="str">
        <f t="shared" si="448"/>
        <v>T3</v>
      </c>
      <c r="AH2056" s="24">
        <f t="shared" si="444"/>
        <v>60</v>
      </c>
      <c r="AI2056" s="24">
        <f t="shared" si="449"/>
        <v>43</v>
      </c>
      <c r="AJ2056" s="24">
        <f t="shared" si="443"/>
        <v>102</v>
      </c>
      <c r="AK2056" s="24">
        <f t="shared" si="445"/>
        <v>3985</v>
      </c>
      <c r="AL2056" s="24">
        <f t="shared" si="446"/>
        <v>145000</v>
      </c>
      <c r="AM2056" s="24">
        <f t="shared" si="446"/>
        <v>89460</v>
      </c>
    </row>
    <row r="2057" spans="31:39">
      <c r="AE2057" s="24">
        <f t="shared" si="447"/>
        <v>48</v>
      </c>
      <c r="AF2057" s="24">
        <f t="shared" si="442"/>
        <v>3260</v>
      </c>
      <c r="AG2057" s="24" t="str">
        <f t="shared" si="448"/>
        <v>T3</v>
      </c>
      <c r="AH2057" s="24">
        <f t="shared" si="444"/>
        <v>60</v>
      </c>
      <c r="AI2057" s="24">
        <f t="shared" si="449"/>
        <v>44</v>
      </c>
      <c r="AJ2057" s="24">
        <f t="shared" si="443"/>
        <v>102</v>
      </c>
      <c r="AK2057" s="24">
        <f t="shared" si="445"/>
        <v>4130</v>
      </c>
      <c r="AL2057" s="24">
        <f t="shared" si="446"/>
        <v>155000</v>
      </c>
      <c r="AM2057" s="24">
        <f t="shared" si="446"/>
        <v>95580</v>
      </c>
    </row>
    <row r="2058" spans="31:39">
      <c r="AE2058" s="24">
        <f t="shared" si="447"/>
        <v>48</v>
      </c>
      <c r="AF2058" s="24">
        <f t="shared" si="442"/>
        <v>3260</v>
      </c>
      <c r="AG2058" s="24" t="str">
        <f t="shared" si="448"/>
        <v>T3</v>
      </c>
      <c r="AH2058" s="24">
        <f t="shared" si="444"/>
        <v>60</v>
      </c>
      <c r="AI2058" s="24">
        <f t="shared" si="449"/>
        <v>45</v>
      </c>
      <c r="AJ2058" s="24">
        <f t="shared" si="443"/>
        <v>102</v>
      </c>
      <c r="AK2058" s="24">
        <f t="shared" si="445"/>
        <v>4275</v>
      </c>
      <c r="AL2058" s="24">
        <f t="shared" si="446"/>
        <v>165000</v>
      </c>
      <c r="AM2058" s="24">
        <f t="shared" si="446"/>
        <v>101730</v>
      </c>
    </row>
    <row r="2059" spans="31:39">
      <c r="AE2059" s="24">
        <f t="shared" si="447"/>
        <v>48</v>
      </c>
      <c r="AF2059" s="24">
        <f t="shared" si="442"/>
        <v>3260</v>
      </c>
      <c r="AG2059" s="24" t="str">
        <f t="shared" si="448"/>
        <v>T3</v>
      </c>
      <c r="AH2059" s="24">
        <f t="shared" si="444"/>
        <v>60</v>
      </c>
      <c r="AI2059" s="24">
        <f t="shared" si="449"/>
        <v>46</v>
      </c>
      <c r="AJ2059" s="24">
        <f t="shared" si="443"/>
        <v>102</v>
      </c>
      <c r="AK2059" s="24">
        <f t="shared" si="445"/>
        <v>4490</v>
      </c>
      <c r="AL2059" s="24">
        <f t="shared" si="446"/>
        <v>270000</v>
      </c>
      <c r="AM2059" s="24">
        <f t="shared" si="446"/>
        <v>70170</v>
      </c>
    </row>
    <row r="2060" spans="31:39">
      <c r="AE2060" s="24">
        <f t="shared" si="447"/>
        <v>48</v>
      </c>
      <c r="AF2060" s="24">
        <f t="shared" si="442"/>
        <v>3260</v>
      </c>
      <c r="AG2060" s="24" t="str">
        <f t="shared" si="448"/>
        <v>T3</v>
      </c>
      <c r="AH2060" s="24">
        <f t="shared" si="444"/>
        <v>60</v>
      </c>
      <c r="AI2060" s="24">
        <f t="shared" si="449"/>
        <v>47</v>
      </c>
      <c r="AJ2060" s="24">
        <f t="shared" si="443"/>
        <v>102</v>
      </c>
      <c r="AK2060" s="24">
        <f t="shared" si="445"/>
        <v>4705</v>
      </c>
      <c r="AL2060" s="24">
        <f t="shared" si="446"/>
        <v>380000</v>
      </c>
      <c r="AM2060" s="24">
        <f t="shared" si="446"/>
        <v>97440</v>
      </c>
    </row>
    <row r="2061" spans="31:39">
      <c r="AE2061" s="24">
        <f t="shared" si="447"/>
        <v>48</v>
      </c>
      <c r="AF2061" s="24">
        <f t="shared" si="442"/>
        <v>3260</v>
      </c>
      <c r="AG2061" s="24" t="str">
        <f t="shared" si="448"/>
        <v>T3</v>
      </c>
      <c r="AH2061" s="24">
        <f t="shared" si="444"/>
        <v>60</v>
      </c>
      <c r="AI2061" s="24">
        <f t="shared" si="449"/>
        <v>48</v>
      </c>
      <c r="AJ2061" s="24">
        <f t="shared" si="443"/>
        <v>102</v>
      </c>
      <c r="AK2061" s="24">
        <f t="shared" si="445"/>
        <v>4920</v>
      </c>
      <c r="AL2061" s="24">
        <f t="shared" si="446"/>
        <v>480000</v>
      </c>
      <c r="AM2061" s="24">
        <f t="shared" si="446"/>
        <v>124740</v>
      </c>
    </row>
    <row r="2062" spans="31:39">
      <c r="AE2062" s="24">
        <f t="shared" si="447"/>
        <v>48</v>
      </c>
      <c r="AF2062" s="24">
        <f t="shared" si="442"/>
        <v>3260</v>
      </c>
      <c r="AG2062" s="24" t="str">
        <f t="shared" si="448"/>
        <v>T3</v>
      </c>
      <c r="AH2062" s="24">
        <f t="shared" si="444"/>
        <v>60</v>
      </c>
      <c r="AI2062" s="24">
        <f t="shared" si="449"/>
        <v>49</v>
      </c>
      <c r="AJ2062" s="24">
        <f t="shared" si="443"/>
        <v>102</v>
      </c>
      <c r="AK2062" s="24">
        <f t="shared" si="445"/>
        <v>5135</v>
      </c>
      <c r="AL2062" s="24">
        <f t="shared" si="446"/>
        <v>590000</v>
      </c>
      <c r="AM2062" s="24">
        <f t="shared" si="446"/>
        <v>152010</v>
      </c>
    </row>
    <row r="2063" spans="31:39">
      <c r="AE2063" s="24">
        <f t="shared" si="447"/>
        <v>48</v>
      </c>
      <c r="AF2063" s="24">
        <f t="shared" si="442"/>
        <v>3260</v>
      </c>
      <c r="AG2063" s="24" t="str">
        <f t="shared" si="448"/>
        <v>T3</v>
      </c>
      <c r="AH2063" s="24">
        <f t="shared" si="444"/>
        <v>60</v>
      </c>
      <c r="AI2063" s="24">
        <f t="shared" si="449"/>
        <v>50</v>
      </c>
      <c r="AJ2063" s="24">
        <f t="shared" si="443"/>
        <v>102</v>
      </c>
      <c r="AK2063" s="24">
        <f t="shared" si="445"/>
        <v>5350</v>
      </c>
      <c r="AL2063" s="24">
        <f t="shared" si="446"/>
        <v>700000</v>
      </c>
      <c r="AM2063" s="24">
        <f t="shared" si="446"/>
        <v>179310</v>
      </c>
    </row>
    <row r="2064" spans="31:39">
      <c r="AE2064" s="24">
        <f t="shared" si="447"/>
        <v>48</v>
      </c>
      <c r="AF2064" s="24">
        <f t="shared" si="442"/>
        <v>3260</v>
      </c>
      <c r="AG2064" s="24" t="str">
        <f t="shared" si="448"/>
        <v>T3</v>
      </c>
      <c r="AH2064" s="24">
        <f t="shared" si="444"/>
        <v>60</v>
      </c>
      <c r="AI2064" s="24">
        <f t="shared" si="449"/>
        <v>51</v>
      </c>
      <c r="AJ2064" s="24">
        <f t="shared" si="443"/>
        <v>102</v>
      </c>
      <c r="AK2064" s="24">
        <f t="shared" si="445"/>
        <v>5565</v>
      </c>
      <c r="AL2064" s="24">
        <f t="shared" si="446"/>
        <v>800000</v>
      </c>
      <c r="AM2064" s="24">
        <f t="shared" si="446"/>
        <v>206580</v>
      </c>
    </row>
    <row r="2065" spans="31:39">
      <c r="AE2065" s="24">
        <f t="shared" si="447"/>
        <v>48</v>
      </c>
      <c r="AF2065" s="24">
        <f t="shared" si="442"/>
        <v>3260</v>
      </c>
      <c r="AG2065" s="24" t="str">
        <f t="shared" si="448"/>
        <v>T3</v>
      </c>
      <c r="AH2065" s="24">
        <f t="shared" si="444"/>
        <v>60</v>
      </c>
      <c r="AI2065" s="24">
        <f t="shared" si="449"/>
        <v>52</v>
      </c>
      <c r="AJ2065" s="24">
        <f t="shared" si="443"/>
        <v>102</v>
      </c>
      <c r="AK2065" s="24">
        <f t="shared" si="445"/>
        <v>5780</v>
      </c>
      <c r="AL2065" s="24">
        <f t="shared" si="446"/>
        <v>900000</v>
      </c>
      <c r="AM2065" s="24">
        <f t="shared" si="446"/>
        <v>233880</v>
      </c>
    </row>
    <row r="2066" spans="31:39">
      <c r="AE2066" s="24">
        <f t="shared" si="447"/>
        <v>48</v>
      </c>
      <c r="AF2066" s="24">
        <f t="shared" si="442"/>
        <v>3260</v>
      </c>
      <c r="AG2066" s="24" t="str">
        <f t="shared" si="448"/>
        <v>T3</v>
      </c>
      <c r="AH2066" s="24">
        <f t="shared" si="444"/>
        <v>60</v>
      </c>
      <c r="AI2066" s="24">
        <f t="shared" si="449"/>
        <v>53</v>
      </c>
      <c r="AJ2066" s="24">
        <f t="shared" si="443"/>
        <v>102</v>
      </c>
      <c r="AK2066" s="24">
        <f t="shared" si="445"/>
        <v>5995</v>
      </c>
      <c r="AL2066" s="24">
        <f t="shared" si="446"/>
        <v>1000000</v>
      </c>
      <c r="AM2066" s="24">
        <f t="shared" si="446"/>
        <v>261150</v>
      </c>
    </row>
    <row r="2067" spans="31:39">
      <c r="AE2067" s="24">
        <f t="shared" si="447"/>
        <v>48</v>
      </c>
      <c r="AF2067" s="24">
        <f t="shared" si="442"/>
        <v>3260</v>
      </c>
      <c r="AG2067" s="24" t="str">
        <f t="shared" si="448"/>
        <v>T3</v>
      </c>
      <c r="AH2067" s="24">
        <f t="shared" si="444"/>
        <v>60</v>
      </c>
      <c r="AI2067" s="24">
        <f t="shared" si="449"/>
        <v>54</v>
      </c>
      <c r="AJ2067" s="24">
        <f t="shared" si="443"/>
        <v>102</v>
      </c>
      <c r="AK2067" s="24">
        <f t="shared" si="445"/>
        <v>6210</v>
      </c>
      <c r="AL2067" s="24">
        <f t="shared" si="446"/>
        <v>1100000</v>
      </c>
      <c r="AM2067" s="24">
        <f t="shared" si="446"/>
        <v>288450</v>
      </c>
    </row>
    <row r="2068" spans="31:39">
      <c r="AE2068" s="24">
        <f t="shared" si="447"/>
        <v>48</v>
      </c>
      <c r="AF2068" s="24">
        <f t="shared" si="442"/>
        <v>3260</v>
      </c>
      <c r="AG2068" s="24" t="str">
        <f t="shared" si="448"/>
        <v>T3</v>
      </c>
      <c r="AH2068" s="24">
        <f t="shared" si="444"/>
        <v>60</v>
      </c>
      <c r="AI2068" s="24">
        <f t="shared" si="449"/>
        <v>55</v>
      </c>
      <c r="AJ2068" s="24">
        <f t="shared" si="443"/>
        <v>102</v>
      </c>
      <c r="AK2068" s="24">
        <f t="shared" si="445"/>
        <v>6425</v>
      </c>
      <c r="AL2068" s="24">
        <f t="shared" si="446"/>
        <v>1200000</v>
      </c>
      <c r="AM2068" s="24">
        <f t="shared" si="446"/>
        <v>315720</v>
      </c>
    </row>
    <row r="2069" spans="31:39">
      <c r="AE2069" s="24">
        <f t="shared" si="447"/>
        <v>48</v>
      </c>
      <c r="AF2069" s="24">
        <f t="shared" si="442"/>
        <v>3260</v>
      </c>
      <c r="AG2069" s="24" t="str">
        <f t="shared" si="448"/>
        <v>T3</v>
      </c>
      <c r="AH2069" s="24">
        <f t="shared" si="444"/>
        <v>60</v>
      </c>
      <c r="AI2069" s="24">
        <f t="shared" si="449"/>
        <v>56</v>
      </c>
      <c r="AJ2069" s="24">
        <f t="shared" si="443"/>
        <v>102</v>
      </c>
      <c r="AK2069" s="24">
        <f t="shared" si="445"/>
        <v>6640</v>
      </c>
      <c r="AL2069" s="24">
        <f t="shared" si="446"/>
        <v>1300000</v>
      </c>
      <c r="AM2069" s="24">
        <f t="shared" si="446"/>
        <v>343020</v>
      </c>
    </row>
    <row r="2070" spans="31:39">
      <c r="AE2070" s="24">
        <f t="shared" si="447"/>
        <v>48</v>
      </c>
      <c r="AF2070" s="24">
        <f t="shared" si="442"/>
        <v>3260</v>
      </c>
      <c r="AG2070" s="24" t="str">
        <f t="shared" si="448"/>
        <v>T3</v>
      </c>
      <c r="AH2070" s="24">
        <f t="shared" si="444"/>
        <v>60</v>
      </c>
      <c r="AI2070" s="24">
        <f t="shared" si="449"/>
        <v>57</v>
      </c>
      <c r="AJ2070" s="24">
        <f t="shared" si="443"/>
        <v>102</v>
      </c>
      <c r="AK2070" s="24">
        <f t="shared" si="445"/>
        <v>6855</v>
      </c>
      <c r="AL2070" s="24">
        <f t="shared" si="446"/>
        <v>1400000</v>
      </c>
      <c r="AM2070" s="24">
        <f t="shared" si="446"/>
        <v>370290</v>
      </c>
    </row>
    <row r="2071" spans="31:39">
      <c r="AE2071" s="24">
        <f t="shared" si="447"/>
        <v>48</v>
      </c>
      <c r="AF2071" s="24">
        <f t="shared" si="442"/>
        <v>3260</v>
      </c>
      <c r="AG2071" s="24" t="str">
        <f t="shared" si="448"/>
        <v>T3</v>
      </c>
      <c r="AH2071" s="24">
        <f t="shared" si="444"/>
        <v>60</v>
      </c>
      <c r="AI2071" s="24">
        <f t="shared" si="449"/>
        <v>58</v>
      </c>
      <c r="AJ2071" s="24">
        <f t="shared" si="443"/>
        <v>102</v>
      </c>
      <c r="AK2071" s="24">
        <f t="shared" si="445"/>
        <v>7070</v>
      </c>
      <c r="AL2071" s="24">
        <f t="shared" si="446"/>
        <v>1500000</v>
      </c>
      <c r="AM2071" s="24">
        <f t="shared" si="446"/>
        <v>397560</v>
      </c>
    </row>
    <row r="2072" spans="31:39">
      <c r="AE2072" s="24">
        <f t="shared" si="447"/>
        <v>48</v>
      </c>
      <c r="AF2072" s="24">
        <f t="shared" si="442"/>
        <v>3260</v>
      </c>
      <c r="AG2072" s="24" t="str">
        <f t="shared" si="448"/>
        <v>T3</v>
      </c>
      <c r="AH2072" s="24">
        <f t="shared" si="444"/>
        <v>60</v>
      </c>
      <c r="AI2072" s="24">
        <f t="shared" si="449"/>
        <v>59</v>
      </c>
      <c r="AJ2072" s="24">
        <f t="shared" si="443"/>
        <v>102</v>
      </c>
      <c r="AK2072" s="24">
        <f t="shared" si="445"/>
        <v>7285</v>
      </c>
      <c r="AL2072" s="24">
        <f t="shared" si="446"/>
        <v>1600000</v>
      </c>
      <c r="AM2072" s="24">
        <f t="shared" si="446"/>
        <v>424860</v>
      </c>
    </row>
    <row r="2073" spans="31:39">
      <c r="AE2073" s="24">
        <f t="shared" si="447"/>
        <v>48</v>
      </c>
      <c r="AF2073" s="24">
        <f t="shared" si="442"/>
        <v>3260</v>
      </c>
      <c r="AG2073" s="24" t="str">
        <f t="shared" si="448"/>
        <v>T3</v>
      </c>
      <c r="AH2073" s="24">
        <f t="shared" si="444"/>
        <v>60</v>
      </c>
      <c r="AI2073" s="24">
        <f t="shared" si="449"/>
        <v>60</v>
      </c>
      <c r="AJ2073" s="24">
        <f t="shared" si="443"/>
        <v>102</v>
      </c>
      <c r="AK2073" s="24">
        <f t="shared" si="445"/>
        <v>7500</v>
      </c>
      <c r="AL2073" s="24">
        <f t="shared" si="446"/>
        <v>1700000</v>
      </c>
      <c r="AM2073" s="24">
        <f t="shared" si="446"/>
        <v>452130</v>
      </c>
    </row>
    <row r="2074" spans="31:39">
      <c r="AE2074" s="24">
        <f t="shared" si="447"/>
        <v>49</v>
      </c>
      <c r="AF2074" s="24">
        <f t="shared" si="442"/>
        <v>3310</v>
      </c>
      <c r="AG2074" s="24" t="str">
        <f t="shared" si="448"/>
        <v>T3</v>
      </c>
      <c r="AH2074" s="24">
        <f t="shared" si="444"/>
        <v>60</v>
      </c>
      <c r="AI2074" s="24">
        <f t="shared" si="449"/>
        <v>1</v>
      </c>
      <c r="AJ2074" s="24">
        <f t="shared" si="443"/>
        <v>101</v>
      </c>
      <c r="AK2074" s="24">
        <f t="shared" si="445"/>
        <v>25</v>
      </c>
      <c r="AL2074" s="24">
        <f t="shared" si="446"/>
        <v>80</v>
      </c>
      <c r="AM2074" s="24">
        <f t="shared" si="446"/>
        <v>30</v>
      </c>
    </row>
    <row r="2075" spans="31:39">
      <c r="AE2075" s="24">
        <f t="shared" si="447"/>
        <v>49</v>
      </c>
      <c r="AF2075" s="24">
        <f t="shared" si="442"/>
        <v>3310</v>
      </c>
      <c r="AG2075" s="24" t="str">
        <f t="shared" si="448"/>
        <v>T3</v>
      </c>
      <c r="AH2075" s="24">
        <f t="shared" si="444"/>
        <v>60</v>
      </c>
      <c r="AI2075" s="24">
        <f t="shared" si="449"/>
        <v>2</v>
      </c>
      <c r="AJ2075" s="24">
        <f t="shared" si="443"/>
        <v>101</v>
      </c>
      <c r="AK2075" s="24">
        <f t="shared" si="445"/>
        <v>50</v>
      </c>
      <c r="AL2075" s="24">
        <f t="shared" si="446"/>
        <v>120</v>
      </c>
      <c r="AM2075" s="24">
        <f t="shared" si="446"/>
        <v>300</v>
      </c>
    </row>
    <row r="2076" spans="31:39">
      <c r="AE2076" s="24">
        <f t="shared" si="447"/>
        <v>49</v>
      </c>
      <c r="AF2076" s="24">
        <f t="shared" si="442"/>
        <v>3310</v>
      </c>
      <c r="AG2076" s="24" t="str">
        <f t="shared" si="448"/>
        <v>T3</v>
      </c>
      <c r="AH2076" s="24">
        <f t="shared" si="444"/>
        <v>60</v>
      </c>
      <c r="AI2076" s="24">
        <f t="shared" si="449"/>
        <v>3</v>
      </c>
      <c r="AJ2076" s="24">
        <f t="shared" si="443"/>
        <v>101</v>
      </c>
      <c r="AK2076" s="24">
        <f t="shared" si="445"/>
        <v>75</v>
      </c>
      <c r="AL2076" s="24">
        <f t="shared" si="446"/>
        <v>150</v>
      </c>
      <c r="AM2076" s="24">
        <f t="shared" si="446"/>
        <v>570</v>
      </c>
    </row>
    <row r="2077" spans="31:39">
      <c r="AE2077" s="24">
        <f t="shared" si="447"/>
        <v>49</v>
      </c>
      <c r="AF2077" s="24">
        <f t="shared" si="442"/>
        <v>3310</v>
      </c>
      <c r="AG2077" s="24" t="str">
        <f t="shared" si="448"/>
        <v>T3</v>
      </c>
      <c r="AH2077" s="24">
        <f t="shared" si="444"/>
        <v>60</v>
      </c>
      <c r="AI2077" s="24">
        <f t="shared" si="449"/>
        <v>4</v>
      </c>
      <c r="AJ2077" s="24">
        <f t="shared" si="443"/>
        <v>101</v>
      </c>
      <c r="AK2077" s="24">
        <f t="shared" si="445"/>
        <v>100</v>
      </c>
      <c r="AL2077" s="24">
        <f t="shared" si="446"/>
        <v>190</v>
      </c>
      <c r="AM2077" s="24">
        <f t="shared" si="446"/>
        <v>870</v>
      </c>
    </row>
    <row r="2078" spans="31:39">
      <c r="AE2078" s="24">
        <f t="shared" si="447"/>
        <v>49</v>
      </c>
      <c r="AF2078" s="24">
        <f t="shared" si="442"/>
        <v>3310</v>
      </c>
      <c r="AG2078" s="24" t="str">
        <f t="shared" si="448"/>
        <v>T3</v>
      </c>
      <c r="AH2078" s="24">
        <f t="shared" si="444"/>
        <v>60</v>
      </c>
      <c r="AI2078" s="24">
        <f t="shared" si="449"/>
        <v>5</v>
      </c>
      <c r="AJ2078" s="24">
        <f t="shared" si="443"/>
        <v>101</v>
      </c>
      <c r="AK2078" s="24">
        <f t="shared" si="445"/>
        <v>125</v>
      </c>
      <c r="AL2078" s="24">
        <f t="shared" si="446"/>
        <v>230</v>
      </c>
      <c r="AM2078" s="24">
        <f t="shared" si="446"/>
        <v>1140</v>
      </c>
    </row>
    <row r="2079" spans="31:39">
      <c r="AE2079" s="24">
        <f t="shared" si="447"/>
        <v>49</v>
      </c>
      <c r="AF2079" s="24">
        <f t="shared" si="442"/>
        <v>3310</v>
      </c>
      <c r="AG2079" s="24" t="str">
        <f t="shared" si="448"/>
        <v>T3</v>
      </c>
      <c r="AH2079" s="24">
        <f t="shared" si="444"/>
        <v>60</v>
      </c>
      <c r="AI2079" s="24">
        <f t="shared" si="449"/>
        <v>6</v>
      </c>
      <c r="AJ2079" s="24">
        <f t="shared" si="443"/>
        <v>101</v>
      </c>
      <c r="AK2079" s="24">
        <f t="shared" si="445"/>
        <v>170</v>
      </c>
      <c r="AL2079" s="24">
        <f t="shared" si="446"/>
        <v>350</v>
      </c>
      <c r="AM2079" s="24">
        <f t="shared" si="446"/>
        <v>960</v>
      </c>
    </row>
    <row r="2080" spans="31:39">
      <c r="AE2080" s="24">
        <f t="shared" si="447"/>
        <v>49</v>
      </c>
      <c r="AF2080" s="24">
        <f t="shared" si="442"/>
        <v>3310</v>
      </c>
      <c r="AG2080" s="24" t="str">
        <f t="shared" si="448"/>
        <v>T3</v>
      </c>
      <c r="AH2080" s="24">
        <f t="shared" si="444"/>
        <v>60</v>
      </c>
      <c r="AI2080" s="24">
        <f t="shared" si="449"/>
        <v>7</v>
      </c>
      <c r="AJ2080" s="24">
        <f t="shared" si="443"/>
        <v>101</v>
      </c>
      <c r="AK2080" s="24">
        <f t="shared" si="445"/>
        <v>215</v>
      </c>
      <c r="AL2080" s="24">
        <f t="shared" si="446"/>
        <v>550</v>
      </c>
      <c r="AM2080" s="24">
        <f t="shared" si="446"/>
        <v>1470</v>
      </c>
    </row>
    <row r="2081" spans="31:39">
      <c r="AE2081" s="24">
        <f t="shared" si="447"/>
        <v>49</v>
      </c>
      <c r="AF2081" s="24">
        <f t="shared" si="442"/>
        <v>3310</v>
      </c>
      <c r="AG2081" s="24" t="str">
        <f t="shared" si="448"/>
        <v>T3</v>
      </c>
      <c r="AH2081" s="24">
        <f t="shared" si="444"/>
        <v>60</v>
      </c>
      <c r="AI2081" s="24">
        <f t="shared" si="449"/>
        <v>8</v>
      </c>
      <c r="AJ2081" s="24">
        <f t="shared" si="443"/>
        <v>101</v>
      </c>
      <c r="AK2081" s="24">
        <f t="shared" si="445"/>
        <v>260</v>
      </c>
      <c r="AL2081" s="24">
        <f t="shared" si="446"/>
        <v>700</v>
      </c>
      <c r="AM2081" s="24">
        <f t="shared" si="446"/>
        <v>1950</v>
      </c>
    </row>
    <row r="2082" spans="31:39">
      <c r="AE2082" s="24">
        <f t="shared" si="447"/>
        <v>49</v>
      </c>
      <c r="AF2082" s="24">
        <f t="shared" si="442"/>
        <v>3310</v>
      </c>
      <c r="AG2082" s="24" t="str">
        <f t="shared" si="448"/>
        <v>T3</v>
      </c>
      <c r="AH2082" s="24">
        <f t="shared" si="444"/>
        <v>60</v>
      </c>
      <c r="AI2082" s="24">
        <f t="shared" si="449"/>
        <v>9</v>
      </c>
      <c r="AJ2082" s="24">
        <f t="shared" si="443"/>
        <v>101</v>
      </c>
      <c r="AK2082" s="24">
        <f t="shared" si="445"/>
        <v>305</v>
      </c>
      <c r="AL2082" s="24">
        <f t="shared" si="446"/>
        <v>900</v>
      </c>
      <c r="AM2082" s="24">
        <f t="shared" si="446"/>
        <v>2430</v>
      </c>
    </row>
    <row r="2083" spans="31:39">
      <c r="AE2083" s="24">
        <f t="shared" si="447"/>
        <v>49</v>
      </c>
      <c r="AF2083" s="24">
        <f t="shared" si="442"/>
        <v>3310</v>
      </c>
      <c r="AG2083" s="24" t="str">
        <f t="shared" si="448"/>
        <v>T3</v>
      </c>
      <c r="AH2083" s="24">
        <f t="shared" si="444"/>
        <v>60</v>
      </c>
      <c r="AI2083" s="24">
        <f t="shared" si="449"/>
        <v>10</v>
      </c>
      <c r="AJ2083" s="24">
        <f t="shared" si="443"/>
        <v>101</v>
      </c>
      <c r="AK2083" s="24">
        <f t="shared" si="445"/>
        <v>350</v>
      </c>
      <c r="AL2083" s="24">
        <f t="shared" si="446"/>
        <v>1100</v>
      </c>
      <c r="AM2083" s="24">
        <f t="shared" si="446"/>
        <v>2910</v>
      </c>
    </row>
    <row r="2084" spans="31:39">
      <c r="AE2084" s="24">
        <f t="shared" si="447"/>
        <v>49</v>
      </c>
      <c r="AF2084" s="24">
        <f t="shared" si="442"/>
        <v>3310</v>
      </c>
      <c r="AG2084" s="24" t="str">
        <f t="shared" si="448"/>
        <v>T3</v>
      </c>
      <c r="AH2084" s="24">
        <f t="shared" si="444"/>
        <v>60</v>
      </c>
      <c r="AI2084" s="24">
        <f t="shared" si="449"/>
        <v>11</v>
      </c>
      <c r="AJ2084" s="24">
        <f t="shared" si="443"/>
        <v>101</v>
      </c>
      <c r="AK2084" s="24">
        <f t="shared" si="445"/>
        <v>415</v>
      </c>
      <c r="AL2084" s="24">
        <f t="shared" si="446"/>
        <v>200</v>
      </c>
      <c r="AM2084" s="24">
        <f t="shared" si="446"/>
        <v>390</v>
      </c>
    </row>
    <row r="2085" spans="31:39">
      <c r="AE2085" s="24">
        <f t="shared" si="447"/>
        <v>49</v>
      </c>
      <c r="AF2085" s="24">
        <f t="shared" si="442"/>
        <v>3310</v>
      </c>
      <c r="AG2085" s="24" t="str">
        <f t="shared" si="448"/>
        <v>T3</v>
      </c>
      <c r="AH2085" s="24">
        <f t="shared" si="444"/>
        <v>60</v>
      </c>
      <c r="AI2085" s="24">
        <f t="shared" si="449"/>
        <v>12</v>
      </c>
      <c r="AJ2085" s="24">
        <f t="shared" si="443"/>
        <v>101</v>
      </c>
      <c r="AK2085" s="24">
        <f t="shared" si="445"/>
        <v>480</v>
      </c>
      <c r="AL2085" s="24">
        <f t="shared" si="446"/>
        <v>650</v>
      </c>
      <c r="AM2085" s="24">
        <f t="shared" si="446"/>
        <v>1170</v>
      </c>
    </row>
    <row r="2086" spans="31:39">
      <c r="AE2086" s="24">
        <f t="shared" si="447"/>
        <v>49</v>
      </c>
      <c r="AF2086" s="24">
        <f t="shared" si="442"/>
        <v>3310</v>
      </c>
      <c r="AG2086" s="24" t="str">
        <f t="shared" si="448"/>
        <v>T3</v>
      </c>
      <c r="AH2086" s="24">
        <f t="shared" si="444"/>
        <v>60</v>
      </c>
      <c r="AI2086" s="24">
        <f t="shared" si="449"/>
        <v>13</v>
      </c>
      <c r="AJ2086" s="24">
        <f t="shared" si="443"/>
        <v>101</v>
      </c>
      <c r="AK2086" s="24">
        <f t="shared" si="445"/>
        <v>545</v>
      </c>
      <c r="AL2086" s="24">
        <f t="shared" si="446"/>
        <v>1100</v>
      </c>
      <c r="AM2086" s="24">
        <f t="shared" si="446"/>
        <v>1980</v>
      </c>
    </row>
    <row r="2087" spans="31:39">
      <c r="AE2087" s="24">
        <f t="shared" si="447"/>
        <v>49</v>
      </c>
      <c r="AF2087" s="24">
        <f t="shared" si="442"/>
        <v>3310</v>
      </c>
      <c r="AG2087" s="24" t="str">
        <f t="shared" si="448"/>
        <v>T3</v>
      </c>
      <c r="AH2087" s="24">
        <f t="shared" si="444"/>
        <v>60</v>
      </c>
      <c r="AI2087" s="24">
        <f t="shared" si="449"/>
        <v>14</v>
      </c>
      <c r="AJ2087" s="24">
        <f t="shared" si="443"/>
        <v>101</v>
      </c>
      <c r="AK2087" s="24">
        <f t="shared" si="445"/>
        <v>610</v>
      </c>
      <c r="AL2087" s="24">
        <f t="shared" si="446"/>
        <v>1550</v>
      </c>
      <c r="AM2087" s="24">
        <f t="shared" si="446"/>
        <v>2760</v>
      </c>
    </row>
    <row r="2088" spans="31:39">
      <c r="AE2088" s="24">
        <f t="shared" si="447"/>
        <v>49</v>
      </c>
      <c r="AF2088" s="24">
        <f t="shared" si="442"/>
        <v>3310</v>
      </c>
      <c r="AG2088" s="24" t="str">
        <f t="shared" si="448"/>
        <v>T3</v>
      </c>
      <c r="AH2088" s="24">
        <f t="shared" si="444"/>
        <v>60</v>
      </c>
      <c r="AI2088" s="24">
        <f t="shared" si="449"/>
        <v>15</v>
      </c>
      <c r="AJ2088" s="24">
        <f t="shared" si="443"/>
        <v>101</v>
      </c>
      <c r="AK2088" s="24">
        <f t="shared" si="445"/>
        <v>675</v>
      </c>
      <c r="AL2088" s="24">
        <f t="shared" si="446"/>
        <v>1950</v>
      </c>
      <c r="AM2088" s="24">
        <f t="shared" si="446"/>
        <v>3540</v>
      </c>
    </row>
    <row r="2089" spans="31:39">
      <c r="AE2089" s="24">
        <f t="shared" si="447"/>
        <v>49</v>
      </c>
      <c r="AF2089" s="24">
        <f t="shared" si="442"/>
        <v>3310</v>
      </c>
      <c r="AG2089" s="24" t="str">
        <f t="shared" si="448"/>
        <v>T3</v>
      </c>
      <c r="AH2089" s="24">
        <f t="shared" si="444"/>
        <v>60</v>
      </c>
      <c r="AI2089" s="24">
        <f t="shared" si="449"/>
        <v>16</v>
      </c>
      <c r="AJ2089" s="24">
        <f t="shared" si="443"/>
        <v>101</v>
      </c>
      <c r="AK2089" s="24">
        <f t="shared" si="445"/>
        <v>740</v>
      </c>
      <c r="AL2089" s="24">
        <f t="shared" si="446"/>
        <v>2400</v>
      </c>
      <c r="AM2089" s="24">
        <f t="shared" si="446"/>
        <v>4350</v>
      </c>
    </row>
    <row r="2090" spans="31:39">
      <c r="AE2090" s="24">
        <f t="shared" si="447"/>
        <v>49</v>
      </c>
      <c r="AF2090" s="24">
        <f t="shared" si="442"/>
        <v>3310</v>
      </c>
      <c r="AG2090" s="24" t="str">
        <f t="shared" si="448"/>
        <v>T3</v>
      </c>
      <c r="AH2090" s="24">
        <f t="shared" si="444"/>
        <v>60</v>
      </c>
      <c r="AI2090" s="24">
        <f t="shared" si="449"/>
        <v>17</v>
      </c>
      <c r="AJ2090" s="24">
        <f t="shared" si="443"/>
        <v>101</v>
      </c>
      <c r="AK2090" s="24">
        <f t="shared" si="445"/>
        <v>805</v>
      </c>
      <c r="AL2090" s="24">
        <f t="shared" si="446"/>
        <v>2850</v>
      </c>
      <c r="AM2090" s="24">
        <f t="shared" si="446"/>
        <v>5130</v>
      </c>
    </row>
    <row r="2091" spans="31:39">
      <c r="AE2091" s="24">
        <f t="shared" si="447"/>
        <v>49</v>
      </c>
      <c r="AF2091" s="24">
        <f t="shared" si="442"/>
        <v>3310</v>
      </c>
      <c r="AG2091" s="24" t="str">
        <f t="shared" si="448"/>
        <v>T3</v>
      </c>
      <c r="AH2091" s="24">
        <f t="shared" si="444"/>
        <v>60</v>
      </c>
      <c r="AI2091" s="24">
        <f t="shared" si="449"/>
        <v>18</v>
      </c>
      <c r="AJ2091" s="24">
        <f t="shared" si="443"/>
        <v>101</v>
      </c>
      <c r="AK2091" s="24">
        <f t="shared" si="445"/>
        <v>870</v>
      </c>
      <c r="AL2091" s="24">
        <f t="shared" si="446"/>
        <v>3300</v>
      </c>
      <c r="AM2091" s="24">
        <f t="shared" si="446"/>
        <v>5910</v>
      </c>
    </row>
    <row r="2092" spans="31:39">
      <c r="AE2092" s="24">
        <f t="shared" si="447"/>
        <v>49</v>
      </c>
      <c r="AF2092" s="24">
        <f t="shared" si="442"/>
        <v>3310</v>
      </c>
      <c r="AG2092" s="24" t="str">
        <f t="shared" si="448"/>
        <v>T3</v>
      </c>
      <c r="AH2092" s="24">
        <f t="shared" si="444"/>
        <v>60</v>
      </c>
      <c r="AI2092" s="24">
        <f t="shared" si="449"/>
        <v>19</v>
      </c>
      <c r="AJ2092" s="24">
        <f t="shared" si="443"/>
        <v>101</v>
      </c>
      <c r="AK2092" s="24">
        <f t="shared" si="445"/>
        <v>935</v>
      </c>
      <c r="AL2092" s="24">
        <f t="shared" si="446"/>
        <v>3700</v>
      </c>
      <c r="AM2092" s="24">
        <f t="shared" si="446"/>
        <v>6720</v>
      </c>
    </row>
    <row r="2093" spans="31:39">
      <c r="AE2093" s="24">
        <f t="shared" si="447"/>
        <v>49</v>
      </c>
      <c r="AF2093" s="24">
        <f t="shared" si="442"/>
        <v>3310</v>
      </c>
      <c r="AG2093" s="24" t="str">
        <f t="shared" si="448"/>
        <v>T3</v>
      </c>
      <c r="AH2093" s="24">
        <f t="shared" si="444"/>
        <v>60</v>
      </c>
      <c r="AI2093" s="24">
        <f t="shared" si="449"/>
        <v>20</v>
      </c>
      <c r="AJ2093" s="24">
        <f t="shared" si="443"/>
        <v>101</v>
      </c>
      <c r="AK2093" s="24">
        <f t="shared" si="445"/>
        <v>1000</v>
      </c>
      <c r="AL2093" s="24">
        <f t="shared" si="446"/>
        <v>4200</v>
      </c>
      <c r="AM2093" s="24">
        <f t="shared" si="446"/>
        <v>7500</v>
      </c>
    </row>
    <row r="2094" spans="31:39">
      <c r="AE2094" s="24">
        <f t="shared" si="447"/>
        <v>49</v>
      </c>
      <c r="AF2094" s="24">
        <f t="shared" si="442"/>
        <v>3310</v>
      </c>
      <c r="AG2094" s="24" t="str">
        <f t="shared" si="448"/>
        <v>T3</v>
      </c>
      <c r="AH2094" s="24">
        <f t="shared" si="444"/>
        <v>60</v>
      </c>
      <c r="AI2094" s="24">
        <f t="shared" si="449"/>
        <v>21</v>
      </c>
      <c r="AJ2094" s="24">
        <f t="shared" si="443"/>
        <v>101</v>
      </c>
      <c r="AK2094" s="24">
        <f t="shared" si="445"/>
        <v>1110</v>
      </c>
      <c r="AL2094" s="24">
        <f t="shared" si="446"/>
        <v>1600</v>
      </c>
      <c r="AM2094" s="24">
        <f t="shared" si="446"/>
        <v>1800</v>
      </c>
    </row>
    <row r="2095" spans="31:39">
      <c r="AE2095" s="24">
        <f t="shared" si="447"/>
        <v>49</v>
      </c>
      <c r="AF2095" s="24">
        <f t="shared" si="442"/>
        <v>3310</v>
      </c>
      <c r="AG2095" s="24" t="str">
        <f t="shared" si="448"/>
        <v>T3</v>
      </c>
      <c r="AH2095" s="24">
        <f t="shared" si="444"/>
        <v>60</v>
      </c>
      <c r="AI2095" s="24">
        <f t="shared" si="449"/>
        <v>22</v>
      </c>
      <c r="AJ2095" s="24">
        <f t="shared" si="443"/>
        <v>101</v>
      </c>
      <c r="AK2095" s="24">
        <f t="shared" si="445"/>
        <v>1220</v>
      </c>
      <c r="AL2095" s="24">
        <f t="shared" si="446"/>
        <v>4900</v>
      </c>
      <c r="AM2095" s="24">
        <f t="shared" si="446"/>
        <v>5430</v>
      </c>
    </row>
    <row r="2096" spans="31:39">
      <c r="AE2096" s="24">
        <f t="shared" si="447"/>
        <v>49</v>
      </c>
      <c r="AF2096" s="24">
        <f t="shared" si="442"/>
        <v>3310</v>
      </c>
      <c r="AG2096" s="24" t="str">
        <f t="shared" si="448"/>
        <v>T3</v>
      </c>
      <c r="AH2096" s="24">
        <f t="shared" si="444"/>
        <v>60</v>
      </c>
      <c r="AI2096" s="24">
        <f t="shared" si="449"/>
        <v>23</v>
      </c>
      <c r="AJ2096" s="24">
        <f t="shared" si="443"/>
        <v>101</v>
      </c>
      <c r="AK2096" s="24">
        <f t="shared" si="445"/>
        <v>1330</v>
      </c>
      <c r="AL2096" s="24">
        <f t="shared" si="446"/>
        <v>8000</v>
      </c>
      <c r="AM2096" s="24">
        <f t="shared" si="446"/>
        <v>9060</v>
      </c>
    </row>
    <row r="2097" spans="31:39">
      <c r="AE2097" s="24">
        <f t="shared" si="447"/>
        <v>49</v>
      </c>
      <c r="AF2097" s="24">
        <f t="shared" si="442"/>
        <v>3310</v>
      </c>
      <c r="AG2097" s="24" t="str">
        <f t="shared" si="448"/>
        <v>T3</v>
      </c>
      <c r="AH2097" s="24">
        <f t="shared" si="444"/>
        <v>60</v>
      </c>
      <c r="AI2097" s="24">
        <f t="shared" si="449"/>
        <v>24</v>
      </c>
      <c r="AJ2097" s="24">
        <f t="shared" si="443"/>
        <v>101</v>
      </c>
      <c r="AK2097" s="24">
        <f t="shared" si="445"/>
        <v>1440</v>
      </c>
      <c r="AL2097" s="24">
        <f t="shared" si="446"/>
        <v>11400</v>
      </c>
      <c r="AM2097" s="24">
        <f t="shared" si="446"/>
        <v>12660</v>
      </c>
    </row>
    <row r="2098" spans="31:39">
      <c r="AE2098" s="24">
        <f t="shared" si="447"/>
        <v>49</v>
      </c>
      <c r="AF2098" s="24">
        <f t="shared" si="442"/>
        <v>3310</v>
      </c>
      <c r="AG2098" s="24" t="str">
        <f t="shared" si="448"/>
        <v>T3</v>
      </c>
      <c r="AH2098" s="24">
        <f t="shared" si="444"/>
        <v>60</v>
      </c>
      <c r="AI2098" s="24">
        <f t="shared" si="449"/>
        <v>25</v>
      </c>
      <c r="AJ2098" s="24">
        <f t="shared" si="443"/>
        <v>101</v>
      </c>
      <c r="AK2098" s="24">
        <f t="shared" si="445"/>
        <v>1550</v>
      </c>
      <c r="AL2098" s="24">
        <f t="shared" si="446"/>
        <v>14600</v>
      </c>
      <c r="AM2098" s="24">
        <f t="shared" si="446"/>
        <v>16290</v>
      </c>
    </row>
    <row r="2099" spans="31:39">
      <c r="AE2099" s="24">
        <f t="shared" si="447"/>
        <v>49</v>
      </c>
      <c r="AF2099" s="24">
        <f t="shared" si="442"/>
        <v>3310</v>
      </c>
      <c r="AG2099" s="24" t="str">
        <f t="shared" si="448"/>
        <v>T3</v>
      </c>
      <c r="AH2099" s="24">
        <f t="shared" si="444"/>
        <v>60</v>
      </c>
      <c r="AI2099" s="24">
        <f t="shared" si="449"/>
        <v>26</v>
      </c>
      <c r="AJ2099" s="24">
        <f t="shared" si="443"/>
        <v>101</v>
      </c>
      <c r="AK2099" s="24">
        <f t="shared" si="445"/>
        <v>1660</v>
      </c>
      <c r="AL2099" s="24">
        <f t="shared" si="446"/>
        <v>17800</v>
      </c>
      <c r="AM2099" s="24">
        <f t="shared" si="446"/>
        <v>19920</v>
      </c>
    </row>
    <row r="2100" spans="31:39">
      <c r="AE2100" s="24">
        <f t="shared" si="447"/>
        <v>49</v>
      </c>
      <c r="AF2100" s="24">
        <f t="shared" si="442"/>
        <v>3310</v>
      </c>
      <c r="AG2100" s="24" t="str">
        <f t="shared" si="448"/>
        <v>T3</v>
      </c>
      <c r="AH2100" s="24">
        <f t="shared" si="444"/>
        <v>60</v>
      </c>
      <c r="AI2100" s="24">
        <f t="shared" si="449"/>
        <v>27</v>
      </c>
      <c r="AJ2100" s="24">
        <f t="shared" si="443"/>
        <v>101</v>
      </c>
      <c r="AK2100" s="24">
        <f t="shared" si="445"/>
        <v>1770</v>
      </c>
      <c r="AL2100" s="24">
        <f t="shared" si="446"/>
        <v>21000</v>
      </c>
      <c r="AM2100" s="24">
        <f t="shared" si="446"/>
        <v>23520</v>
      </c>
    </row>
    <row r="2101" spans="31:39">
      <c r="AE2101" s="24">
        <f t="shared" si="447"/>
        <v>49</v>
      </c>
      <c r="AF2101" s="24">
        <f t="shared" si="442"/>
        <v>3310</v>
      </c>
      <c r="AG2101" s="24" t="str">
        <f t="shared" si="448"/>
        <v>T3</v>
      </c>
      <c r="AH2101" s="24">
        <f t="shared" si="444"/>
        <v>60</v>
      </c>
      <c r="AI2101" s="24">
        <f t="shared" si="449"/>
        <v>28</v>
      </c>
      <c r="AJ2101" s="24">
        <f t="shared" si="443"/>
        <v>101</v>
      </c>
      <c r="AK2101" s="24">
        <f t="shared" si="445"/>
        <v>1880</v>
      </c>
      <c r="AL2101" s="24">
        <f t="shared" si="446"/>
        <v>24500</v>
      </c>
      <c r="AM2101" s="24">
        <f t="shared" si="446"/>
        <v>27150</v>
      </c>
    </row>
    <row r="2102" spans="31:39">
      <c r="AE2102" s="24">
        <f t="shared" si="447"/>
        <v>49</v>
      </c>
      <c r="AF2102" s="24">
        <f t="shared" si="442"/>
        <v>3310</v>
      </c>
      <c r="AG2102" s="24" t="str">
        <f t="shared" si="448"/>
        <v>T3</v>
      </c>
      <c r="AH2102" s="24">
        <f t="shared" si="444"/>
        <v>60</v>
      </c>
      <c r="AI2102" s="24">
        <f t="shared" si="449"/>
        <v>29</v>
      </c>
      <c r="AJ2102" s="24">
        <f t="shared" si="443"/>
        <v>101</v>
      </c>
      <c r="AK2102" s="24">
        <f t="shared" si="445"/>
        <v>1990</v>
      </c>
      <c r="AL2102" s="24">
        <f t="shared" si="446"/>
        <v>27500</v>
      </c>
      <c r="AM2102" s="24">
        <f t="shared" si="446"/>
        <v>30750</v>
      </c>
    </row>
    <row r="2103" spans="31:39">
      <c r="AE2103" s="24">
        <f t="shared" si="447"/>
        <v>49</v>
      </c>
      <c r="AF2103" s="24">
        <f t="shared" si="442"/>
        <v>3310</v>
      </c>
      <c r="AG2103" s="24" t="str">
        <f t="shared" si="448"/>
        <v>T3</v>
      </c>
      <c r="AH2103" s="24">
        <f t="shared" si="444"/>
        <v>60</v>
      </c>
      <c r="AI2103" s="24">
        <f t="shared" si="449"/>
        <v>30</v>
      </c>
      <c r="AJ2103" s="24">
        <f t="shared" si="443"/>
        <v>101</v>
      </c>
      <c r="AK2103" s="24">
        <f t="shared" si="445"/>
        <v>2100</v>
      </c>
      <c r="AL2103" s="24">
        <f t="shared" si="446"/>
        <v>31000</v>
      </c>
      <c r="AM2103" s="24">
        <f t="shared" si="446"/>
        <v>34380</v>
      </c>
    </row>
    <row r="2104" spans="31:39">
      <c r="AE2104" s="24">
        <f t="shared" si="447"/>
        <v>49</v>
      </c>
      <c r="AF2104" s="24">
        <f t="shared" si="442"/>
        <v>3310</v>
      </c>
      <c r="AG2104" s="24" t="str">
        <f t="shared" si="448"/>
        <v>T3</v>
      </c>
      <c r="AH2104" s="24">
        <f t="shared" si="444"/>
        <v>60</v>
      </c>
      <c r="AI2104" s="24">
        <f t="shared" si="449"/>
        <v>31</v>
      </c>
      <c r="AJ2104" s="24">
        <f t="shared" si="443"/>
        <v>101</v>
      </c>
      <c r="AK2104" s="24">
        <f t="shared" si="445"/>
        <v>2245</v>
      </c>
      <c r="AL2104" s="24">
        <f t="shared" si="446"/>
        <v>25500</v>
      </c>
      <c r="AM2104" s="24">
        <f t="shared" si="446"/>
        <v>15780</v>
      </c>
    </row>
    <row r="2105" spans="31:39">
      <c r="AE2105" s="24">
        <f t="shared" si="447"/>
        <v>49</v>
      </c>
      <c r="AF2105" s="24">
        <f t="shared" si="442"/>
        <v>3310</v>
      </c>
      <c r="AG2105" s="24" t="str">
        <f t="shared" si="448"/>
        <v>T3</v>
      </c>
      <c r="AH2105" s="24">
        <f t="shared" si="444"/>
        <v>60</v>
      </c>
      <c r="AI2105" s="24">
        <f t="shared" si="449"/>
        <v>32</v>
      </c>
      <c r="AJ2105" s="24">
        <f t="shared" si="443"/>
        <v>101</v>
      </c>
      <c r="AK2105" s="24">
        <f t="shared" si="445"/>
        <v>2390</v>
      </c>
      <c r="AL2105" s="24">
        <f t="shared" si="446"/>
        <v>35000</v>
      </c>
      <c r="AM2105" s="24">
        <f t="shared" si="446"/>
        <v>21930</v>
      </c>
    </row>
    <row r="2106" spans="31:39">
      <c r="AE2106" s="24">
        <f t="shared" si="447"/>
        <v>49</v>
      </c>
      <c r="AF2106" s="24">
        <f t="shared" si="442"/>
        <v>3310</v>
      </c>
      <c r="AG2106" s="24" t="str">
        <f t="shared" si="448"/>
        <v>T3</v>
      </c>
      <c r="AH2106" s="24">
        <f t="shared" si="444"/>
        <v>60</v>
      </c>
      <c r="AI2106" s="24">
        <f t="shared" si="449"/>
        <v>33</v>
      </c>
      <c r="AJ2106" s="24">
        <f t="shared" si="443"/>
        <v>101</v>
      </c>
      <c r="AK2106" s="24">
        <f t="shared" si="445"/>
        <v>2535</v>
      </c>
      <c r="AL2106" s="24">
        <f t="shared" si="446"/>
        <v>45000</v>
      </c>
      <c r="AM2106" s="24">
        <f t="shared" si="446"/>
        <v>28050</v>
      </c>
    </row>
    <row r="2107" spans="31:39">
      <c r="AE2107" s="24">
        <f t="shared" si="447"/>
        <v>49</v>
      </c>
      <c r="AF2107" s="24">
        <f t="shared" si="442"/>
        <v>3310</v>
      </c>
      <c r="AG2107" s="24" t="str">
        <f t="shared" si="448"/>
        <v>T3</v>
      </c>
      <c r="AH2107" s="24">
        <f t="shared" si="444"/>
        <v>60</v>
      </c>
      <c r="AI2107" s="24">
        <f t="shared" si="449"/>
        <v>34</v>
      </c>
      <c r="AJ2107" s="24">
        <f t="shared" si="443"/>
        <v>101</v>
      </c>
      <c r="AK2107" s="24">
        <f t="shared" si="445"/>
        <v>2680</v>
      </c>
      <c r="AL2107" s="24">
        <f t="shared" si="446"/>
        <v>55000</v>
      </c>
      <c r="AM2107" s="24">
        <f t="shared" si="446"/>
        <v>34200</v>
      </c>
    </row>
    <row r="2108" spans="31:39">
      <c r="AE2108" s="24">
        <f t="shared" si="447"/>
        <v>49</v>
      </c>
      <c r="AF2108" s="24">
        <f t="shared" si="442"/>
        <v>3310</v>
      </c>
      <c r="AG2108" s="24" t="str">
        <f t="shared" si="448"/>
        <v>T3</v>
      </c>
      <c r="AH2108" s="24">
        <f t="shared" si="444"/>
        <v>60</v>
      </c>
      <c r="AI2108" s="24">
        <f t="shared" si="449"/>
        <v>35</v>
      </c>
      <c r="AJ2108" s="24">
        <f t="shared" si="443"/>
        <v>101</v>
      </c>
      <c r="AK2108" s="24">
        <f t="shared" si="445"/>
        <v>2825</v>
      </c>
      <c r="AL2108" s="24">
        <f t="shared" si="446"/>
        <v>64000</v>
      </c>
      <c r="AM2108" s="24">
        <f t="shared" si="446"/>
        <v>40350</v>
      </c>
    </row>
    <row r="2109" spans="31:39">
      <c r="AE2109" s="24">
        <f t="shared" si="447"/>
        <v>49</v>
      </c>
      <c r="AF2109" s="24">
        <f t="shared" si="442"/>
        <v>3310</v>
      </c>
      <c r="AG2109" s="24" t="str">
        <f t="shared" si="448"/>
        <v>T3</v>
      </c>
      <c r="AH2109" s="24">
        <f t="shared" si="444"/>
        <v>60</v>
      </c>
      <c r="AI2109" s="24">
        <f t="shared" si="449"/>
        <v>36</v>
      </c>
      <c r="AJ2109" s="24">
        <f t="shared" si="443"/>
        <v>101</v>
      </c>
      <c r="AK2109" s="24">
        <f t="shared" si="445"/>
        <v>2970</v>
      </c>
      <c r="AL2109" s="24">
        <f t="shared" si="446"/>
        <v>74000</v>
      </c>
      <c r="AM2109" s="24">
        <f t="shared" si="446"/>
        <v>46470</v>
      </c>
    </row>
    <row r="2110" spans="31:39">
      <c r="AE2110" s="24">
        <f t="shared" si="447"/>
        <v>49</v>
      </c>
      <c r="AF2110" s="24">
        <f t="shared" si="442"/>
        <v>3310</v>
      </c>
      <c r="AG2110" s="24" t="str">
        <f t="shared" si="448"/>
        <v>T3</v>
      </c>
      <c r="AH2110" s="24">
        <f t="shared" si="444"/>
        <v>60</v>
      </c>
      <c r="AI2110" s="24">
        <f t="shared" si="449"/>
        <v>37</v>
      </c>
      <c r="AJ2110" s="24">
        <f t="shared" si="443"/>
        <v>101</v>
      </c>
      <c r="AK2110" s="24">
        <f t="shared" si="445"/>
        <v>3115</v>
      </c>
      <c r="AL2110" s="24">
        <f t="shared" si="446"/>
        <v>84000</v>
      </c>
      <c r="AM2110" s="24">
        <f t="shared" si="446"/>
        <v>52620</v>
      </c>
    </row>
    <row r="2111" spans="31:39">
      <c r="AE2111" s="24">
        <f t="shared" si="447"/>
        <v>49</v>
      </c>
      <c r="AF2111" s="24">
        <f t="shared" si="442"/>
        <v>3310</v>
      </c>
      <c r="AG2111" s="24" t="str">
        <f t="shared" si="448"/>
        <v>T3</v>
      </c>
      <c r="AH2111" s="24">
        <f t="shared" si="444"/>
        <v>60</v>
      </c>
      <c r="AI2111" s="24">
        <f t="shared" si="449"/>
        <v>38</v>
      </c>
      <c r="AJ2111" s="24">
        <f t="shared" si="443"/>
        <v>101</v>
      </c>
      <c r="AK2111" s="24">
        <f t="shared" si="445"/>
        <v>3260</v>
      </c>
      <c r="AL2111" s="24">
        <f t="shared" si="446"/>
        <v>94000</v>
      </c>
      <c r="AM2111" s="24">
        <f t="shared" si="446"/>
        <v>58770</v>
      </c>
    </row>
    <row r="2112" spans="31:39">
      <c r="AE2112" s="24">
        <f t="shared" si="447"/>
        <v>49</v>
      </c>
      <c r="AF2112" s="24">
        <f t="shared" si="442"/>
        <v>3310</v>
      </c>
      <c r="AG2112" s="24" t="str">
        <f t="shared" si="448"/>
        <v>T3</v>
      </c>
      <c r="AH2112" s="24">
        <f t="shared" si="444"/>
        <v>60</v>
      </c>
      <c r="AI2112" s="24">
        <f t="shared" si="449"/>
        <v>39</v>
      </c>
      <c r="AJ2112" s="24">
        <f t="shared" si="443"/>
        <v>101</v>
      </c>
      <c r="AK2112" s="24">
        <f t="shared" si="445"/>
        <v>3405</v>
      </c>
      <c r="AL2112" s="24">
        <f t="shared" si="446"/>
        <v>104000</v>
      </c>
      <c r="AM2112" s="24">
        <f t="shared" si="446"/>
        <v>64890</v>
      </c>
    </row>
    <row r="2113" spans="31:39">
      <c r="AE2113" s="24">
        <f t="shared" si="447"/>
        <v>49</v>
      </c>
      <c r="AF2113" s="24">
        <f t="shared" si="442"/>
        <v>3310</v>
      </c>
      <c r="AG2113" s="24" t="str">
        <f t="shared" si="448"/>
        <v>T3</v>
      </c>
      <c r="AH2113" s="24">
        <f t="shared" si="444"/>
        <v>60</v>
      </c>
      <c r="AI2113" s="24">
        <f t="shared" si="449"/>
        <v>40</v>
      </c>
      <c r="AJ2113" s="24">
        <f t="shared" si="443"/>
        <v>101</v>
      </c>
      <c r="AK2113" s="24">
        <f t="shared" si="445"/>
        <v>3550</v>
      </c>
      <c r="AL2113" s="24">
        <f t="shared" si="446"/>
        <v>114000</v>
      </c>
      <c r="AM2113" s="24">
        <f t="shared" si="446"/>
        <v>71040</v>
      </c>
    </row>
    <row r="2114" spans="31:39">
      <c r="AE2114" s="24">
        <f t="shared" si="447"/>
        <v>49</v>
      </c>
      <c r="AF2114" s="24">
        <f t="shared" si="442"/>
        <v>3310</v>
      </c>
      <c r="AG2114" s="24" t="str">
        <f t="shared" si="448"/>
        <v>T3</v>
      </c>
      <c r="AH2114" s="24">
        <f t="shared" si="444"/>
        <v>60</v>
      </c>
      <c r="AI2114" s="24">
        <f t="shared" si="449"/>
        <v>41</v>
      </c>
      <c r="AJ2114" s="24">
        <f t="shared" si="443"/>
        <v>101</v>
      </c>
      <c r="AK2114" s="24">
        <f t="shared" si="445"/>
        <v>3695</v>
      </c>
      <c r="AL2114" s="24">
        <f t="shared" si="446"/>
        <v>125000</v>
      </c>
      <c r="AM2114" s="24">
        <f t="shared" si="446"/>
        <v>77190</v>
      </c>
    </row>
    <row r="2115" spans="31:39">
      <c r="AE2115" s="24">
        <f t="shared" si="447"/>
        <v>49</v>
      </c>
      <c r="AF2115" s="24">
        <f t="shared" si="442"/>
        <v>3310</v>
      </c>
      <c r="AG2115" s="24" t="str">
        <f t="shared" si="448"/>
        <v>T3</v>
      </c>
      <c r="AH2115" s="24">
        <f t="shared" si="444"/>
        <v>60</v>
      </c>
      <c r="AI2115" s="24">
        <f t="shared" si="449"/>
        <v>42</v>
      </c>
      <c r="AJ2115" s="24">
        <f t="shared" si="443"/>
        <v>101</v>
      </c>
      <c r="AK2115" s="24">
        <f t="shared" si="445"/>
        <v>3840</v>
      </c>
      <c r="AL2115" s="24">
        <f t="shared" si="446"/>
        <v>135000</v>
      </c>
      <c r="AM2115" s="24">
        <f t="shared" si="446"/>
        <v>83310</v>
      </c>
    </row>
    <row r="2116" spans="31:39">
      <c r="AE2116" s="24">
        <f t="shared" si="447"/>
        <v>49</v>
      </c>
      <c r="AF2116" s="24">
        <f t="shared" ref="AF2116:AF2179" si="450">VLOOKUP(AE2116,$Z$3:$AC$57,MATCH(AF$3,$Z$3:$AC$3,0),FALSE)</f>
        <v>3310</v>
      </c>
      <c r="AG2116" s="24" t="str">
        <f t="shared" si="448"/>
        <v>T3</v>
      </c>
      <c r="AH2116" s="24">
        <f t="shared" si="444"/>
        <v>60</v>
      </c>
      <c r="AI2116" s="24">
        <f t="shared" si="449"/>
        <v>43</v>
      </c>
      <c r="AJ2116" s="24">
        <f t="shared" ref="AJ2116:AJ2179" si="451">VLOOKUP(AE2116,$Z$3:$AC$57,MATCH(AJ$3,$Z$3:$AC$3,0),FALSE)</f>
        <v>101</v>
      </c>
      <c r="AK2116" s="24">
        <f t="shared" si="445"/>
        <v>3985</v>
      </c>
      <c r="AL2116" s="24">
        <f t="shared" si="446"/>
        <v>145000</v>
      </c>
      <c r="AM2116" s="24">
        <f t="shared" si="446"/>
        <v>89460</v>
      </c>
    </row>
    <row r="2117" spans="31:39">
      <c r="AE2117" s="24">
        <f t="shared" si="447"/>
        <v>49</v>
      </c>
      <c r="AF2117" s="24">
        <f t="shared" si="450"/>
        <v>3310</v>
      </c>
      <c r="AG2117" s="24" t="str">
        <f t="shared" si="448"/>
        <v>T3</v>
      </c>
      <c r="AH2117" s="24">
        <f t="shared" ref="AH2117:AH2180" si="452">VLOOKUP(VLOOKUP(AG2117,$B$3:$D$6,3,FALSE),$F$3:$G$9,2,FALSE)</f>
        <v>60</v>
      </c>
      <c r="AI2117" s="24">
        <f t="shared" si="449"/>
        <v>44</v>
      </c>
      <c r="AJ2117" s="24">
        <f t="shared" si="451"/>
        <v>101</v>
      </c>
      <c r="AK2117" s="24">
        <f t="shared" ref="AK2117:AK2180" si="453">VLOOKUP(AI2117,$T$3:$X$63,MATCH("累计属性",$T$3:$X$3,0),FALSE)</f>
        <v>4130</v>
      </c>
      <c r="AL2117" s="24">
        <f t="shared" ref="AL2117:AM2180" si="454">VLOOKUP($AI2117,$T$3:$X$63,MATCH(AL$3,$T$3:$X$3,0),FALSE)</f>
        <v>155000</v>
      </c>
      <c r="AM2117" s="24">
        <f t="shared" si="454"/>
        <v>95580</v>
      </c>
    </row>
    <row r="2118" spans="31:39">
      <c r="AE2118" s="24">
        <f t="shared" ref="AE2118:AE2181" si="455">IF(AH2117=AI2117,AE2117+1,AE2117)</f>
        <v>49</v>
      </c>
      <c r="AF2118" s="24">
        <f t="shared" si="450"/>
        <v>3310</v>
      </c>
      <c r="AG2118" s="24" t="str">
        <f t="shared" ref="AG2118:AG2181" si="456">"T"&amp;LEFT(AF2118,1)</f>
        <v>T3</v>
      </c>
      <c r="AH2118" s="24">
        <f t="shared" si="452"/>
        <v>60</v>
      </c>
      <c r="AI2118" s="24">
        <f t="shared" ref="AI2118:AI2181" si="457">IF(AH2117=AI2117,1,AI2117+1)</f>
        <v>45</v>
      </c>
      <c r="AJ2118" s="24">
        <f t="shared" si="451"/>
        <v>101</v>
      </c>
      <c r="AK2118" s="24">
        <f t="shared" si="453"/>
        <v>4275</v>
      </c>
      <c r="AL2118" s="24">
        <f t="shared" si="454"/>
        <v>165000</v>
      </c>
      <c r="AM2118" s="24">
        <f t="shared" si="454"/>
        <v>101730</v>
      </c>
    </row>
    <row r="2119" spans="31:39">
      <c r="AE2119" s="24">
        <f t="shared" si="455"/>
        <v>49</v>
      </c>
      <c r="AF2119" s="24">
        <f t="shared" si="450"/>
        <v>3310</v>
      </c>
      <c r="AG2119" s="24" t="str">
        <f t="shared" si="456"/>
        <v>T3</v>
      </c>
      <c r="AH2119" s="24">
        <f t="shared" si="452"/>
        <v>60</v>
      </c>
      <c r="AI2119" s="24">
        <f t="shared" si="457"/>
        <v>46</v>
      </c>
      <c r="AJ2119" s="24">
        <f t="shared" si="451"/>
        <v>101</v>
      </c>
      <c r="AK2119" s="24">
        <f t="shared" si="453"/>
        <v>4490</v>
      </c>
      <c r="AL2119" s="24">
        <f t="shared" si="454"/>
        <v>270000</v>
      </c>
      <c r="AM2119" s="24">
        <f t="shared" si="454"/>
        <v>70170</v>
      </c>
    </row>
    <row r="2120" spans="31:39">
      <c r="AE2120" s="24">
        <f t="shared" si="455"/>
        <v>49</v>
      </c>
      <c r="AF2120" s="24">
        <f t="shared" si="450"/>
        <v>3310</v>
      </c>
      <c r="AG2120" s="24" t="str">
        <f t="shared" si="456"/>
        <v>T3</v>
      </c>
      <c r="AH2120" s="24">
        <f t="shared" si="452"/>
        <v>60</v>
      </c>
      <c r="AI2120" s="24">
        <f t="shared" si="457"/>
        <v>47</v>
      </c>
      <c r="AJ2120" s="24">
        <f t="shared" si="451"/>
        <v>101</v>
      </c>
      <c r="AK2120" s="24">
        <f t="shared" si="453"/>
        <v>4705</v>
      </c>
      <c r="AL2120" s="24">
        <f t="shared" si="454"/>
        <v>380000</v>
      </c>
      <c r="AM2120" s="24">
        <f t="shared" si="454"/>
        <v>97440</v>
      </c>
    </row>
    <row r="2121" spans="31:39">
      <c r="AE2121" s="24">
        <f t="shared" si="455"/>
        <v>49</v>
      </c>
      <c r="AF2121" s="24">
        <f t="shared" si="450"/>
        <v>3310</v>
      </c>
      <c r="AG2121" s="24" t="str">
        <f t="shared" si="456"/>
        <v>T3</v>
      </c>
      <c r="AH2121" s="24">
        <f t="shared" si="452"/>
        <v>60</v>
      </c>
      <c r="AI2121" s="24">
        <f t="shared" si="457"/>
        <v>48</v>
      </c>
      <c r="AJ2121" s="24">
        <f t="shared" si="451"/>
        <v>101</v>
      </c>
      <c r="AK2121" s="24">
        <f t="shared" si="453"/>
        <v>4920</v>
      </c>
      <c r="AL2121" s="24">
        <f t="shared" si="454"/>
        <v>480000</v>
      </c>
      <c r="AM2121" s="24">
        <f t="shared" si="454"/>
        <v>124740</v>
      </c>
    </row>
    <row r="2122" spans="31:39">
      <c r="AE2122" s="24">
        <f t="shared" si="455"/>
        <v>49</v>
      </c>
      <c r="AF2122" s="24">
        <f t="shared" si="450"/>
        <v>3310</v>
      </c>
      <c r="AG2122" s="24" t="str">
        <f t="shared" si="456"/>
        <v>T3</v>
      </c>
      <c r="AH2122" s="24">
        <f t="shared" si="452"/>
        <v>60</v>
      </c>
      <c r="AI2122" s="24">
        <f t="shared" si="457"/>
        <v>49</v>
      </c>
      <c r="AJ2122" s="24">
        <f t="shared" si="451"/>
        <v>101</v>
      </c>
      <c r="AK2122" s="24">
        <f t="shared" si="453"/>
        <v>5135</v>
      </c>
      <c r="AL2122" s="24">
        <f t="shared" si="454"/>
        <v>590000</v>
      </c>
      <c r="AM2122" s="24">
        <f t="shared" si="454"/>
        <v>152010</v>
      </c>
    </row>
    <row r="2123" spans="31:39">
      <c r="AE2123" s="24">
        <f t="shared" si="455"/>
        <v>49</v>
      </c>
      <c r="AF2123" s="24">
        <f t="shared" si="450"/>
        <v>3310</v>
      </c>
      <c r="AG2123" s="24" t="str">
        <f t="shared" si="456"/>
        <v>T3</v>
      </c>
      <c r="AH2123" s="24">
        <f t="shared" si="452"/>
        <v>60</v>
      </c>
      <c r="AI2123" s="24">
        <f t="shared" si="457"/>
        <v>50</v>
      </c>
      <c r="AJ2123" s="24">
        <f t="shared" si="451"/>
        <v>101</v>
      </c>
      <c r="AK2123" s="24">
        <f t="shared" si="453"/>
        <v>5350</v>
      </c>
      <c r="AL2123" s="24">
        <f t="shared" si="454"/>
        <v>700000</v>
      </c>
      <c r="AM2123" s="24">
        <f t="shared" si="454"/>
        <v>179310</v>
      </c>
    </row>
    <row r="2124" spans="31:39">
      <c r="AE2124" s="24">
        <f t="shared" si="455"/>
        <v>49</v>
      </c>
      <c r="AF2124" s="24">
        <f t="shared" si="450"/>
        <v>3310</v>
      </c>
      <c r="AG2124" s="24" t="str">
        <f t="shared" si="456"/>
        <v>T3</v>
      </c>
      <c r="AH2124" s="24">
        <f t="shared" si="452"/>
        <v>60</v>
      </c>
      <c r="AI2124" s="24">
        <f t="shared" si="457"/>
        <v>51</v>
      </c>
      <c r="AJ2124" s="24">
        <f t="shared" si="451"/>
        <v>101</v>
      </c>
      <c r="AK2124" s="24">
        <f t="shared" si="453"/>
        <v>5565</v>
      </c>
      <c r="AL2124" s="24">
        <f t="shared" si="454"/>
        <v>800000</v>
      </c>
      <c r="AM2124" s="24">
        <f t="shared" si="454"/>
        <v>206580</v>
      </c>
    </row>
    <row r="2125" spans="31:39">
      <c r="AE2125" s="24">
        <f t="shared" si="455"/>
        <v>49</v>
      </c>
      <c r="AF2125" s="24">
        <f t="shared" si="450"/>
        <v>3310</v>
      </c>
      <c r="AG2125" s="24" t="str">
        <f t="shared" si="456"/>
        <v>T3</v>
      </c>
      <c r="AH2125" s="24">
        <f t="shared" si="452"/>
        <v>60</v>
      </c>
      <c r="AI2125" s="24">
        <f t="shared" si="457"/>
        <v>52</v>
      </c>
      <c r="AJ2125" s="24">
        <f t="shared" si="451"/>
        <v>101</v>
      </c>
      <c r="AK2125" s="24">
        <f t="shared" si="453"/>
        <v>5780</v>
      </c>
      <c r="AL2125" s="24">
        <f t="shared" si="454"/>
        <v>900000</v>
      </c>
      <c r="AM2125" s="24">
        <f t="shared" si="454"/>
        <v>233880</v>
      </c>
    </row>
    <row r="2126" spans="31:39">
      <c r="AE2126" s="24">
        <f t="shared" si="455"/>
        <v>49</v>
      </c>
      <c r="AF2126" s="24">
        <f t="shared" si="450"/>
        <v>3310</v>
      </c>
      <c r="AG2126" s="24" t="str">
        <f t="shared" si="456"/>
        <v>T3</v>
      </c>
      <c r="AH2126" s="24">
        <f t="shared" si="452"/>
        <v>60</v>
      </c>
      <c r="AI2126" s="24">
        <f t="shared" si="457"/>
        <v>53</v>
      </c>
      <c r="AJ2126" s="24">
        <f t="shared" si="451"/>
        <v>101</v>
      </c>
      <c r="AK2126" s="24">
        <f t="shared" si="453"/>
        <v>5995</v>
      </c>
      <c r="AL2126" s="24">
        <f t="shared" si="454"/>
        <v>1000000</v>
      </c>
      <c r="AM2126" s="24">
        <f t="shared" si="454"/>
        <v>261150</v>
      </c>
    </row>
    <row r="2127" spans="31:39">
      <c r="AE2127" s="24">
        <f t="shared" si="455"/>
        <v>49</v>
      </c>
      <c r="AF2127" s="24">
        <f t="shared" si="450"/>
        <v>3310</v>
      </c>
      <c r="AG2127" s="24" t="str">
        <f t="shared" si="456"/>
        <v>T3</v>
      </c>
      <c r="AH2127" s="24">
        <f t="shared" si="452"/>
        <v>60</v>
      </c>
      <c r="AI2127" s="24">
        <f t="shared" si="457"/>
        <v>54</v>
      </c>
      <c r="AJ2127" s="24">
        <f t="shared" si="451"/>
        <v>101</v>
      </c>
      <c r="AK2127" s="24">
        <f t="shared" si="453"/>
        <v>6210</v>
      </c>
      <c r="AL2127" s="24">
        <f t="shared" si="454"/>
        <v>1100000</v>
      </c>
      <c r="AM2127" s="24">
        <f t="shared" si="454"/>
        <v>288450</v>
      </c>
    </row>
    <row r="2128" spans="31:39">
      <c r="AE2128" s="24">
        <f t="shared" si="455"/>
        <v>49</v>
      </c>
      <c r="AF2128" s="24">
        <f t="shared" si="450"/>
        <v>3310</v>
      </c>
      <c r="AG2128" s="24" t="str">
        <f t="shared" si="456"/>
        <v>T3</v>
      </c>
      <c r="AH2128" s="24">
        <f t="shared" si="452"/>
        <v>60</v>
      </c>
      <c r="AI2128" s="24">
        <f t="shared" si="457"/>
        <v>55</v>
      </c>
      <c r="AJ2128" s="24">
        <f t="shared" si="451"/>
        <v>101</v>
      </c>
      <c r="AK2128" s="24">
        <f t="shared" si="453"/>
        <v>6425</v>
      </c>
      <c r="AL2128" s="24">
        <f t="shared" si="454"/>
        <v>1200000</v>
      </c>
      <c r="AM2128" s="24">
        <f t="shared" si="454"/>
        <v>315720</v>
      </c>
    </row>
    <row r="2129" spans="31:39">
      <c r="AE2129" s="24">
        <f t="shared" si="455"/>
        <v>49</v>
      </c>
      <c r="AF2129" s="24">
        <f t="shared" si="450"/>
        <v>3310</v>
      </c>
      <c r="AG2129" s="24" t="str">
        <f t="shared" si="456"/>
        <v>T3</v>
      </c>
      <c r="AH2129" s="24">
        <f t="shared" si="452"/>
        <v>60</v>
      </c>
      <c r="AI2129" s="24">
        <f t="shared" si="457"/>
        <v>56</v>
      </c>
      <c r="AJ2129" s="24">
        <f t="shared" si="451"/>
        <v>101</v>
      </c>
      <c r="AK2129" s="24">
        <f t="shared" si="453"/>
        <v>6640</v>
      </c>
      <c r="AL2129" s="24">
        <f t="shared" si="454"/>
        <v>1300000</v>
      </c>
      <c r="AM2129" s="24">
        <f t="shared" si="454"/>
        <v>343020</v>
      </c>
    </row>
    <row r="2130" spans="31:39">
      <c r="AE2130" s="24">
        <f t="shared" si="455"/>
        <v>49</v>
      </c>
      <c r="AF2130" s="24">
        <f t="shared" si="450"/>
        <v>3310</v>
      </c>
      <c r="AG2130" s="24" t="str">
        <f t="shared" si="456"/>
        <v>T3</v>
      </c>
      <c r="AH2130" s="24">
        <f t="shared" si="452"/>
        <v>60</v>
      </c>
      <c r="AI2130" s="24">
        <f t="shared" si="457"/>
        <v>57</v>
      </c>
      <c r="AJ2130" s="24">
        <f t="shared" si="451"/>
        <v>101</v>
      </c>
      <c r="AK2130" s="24">
        <f t="shared" si="453"/>
        <v>6855</v>
      </c>
      <c r="AL2130" s="24">
        <f t="shared" si="454"/>
        <v>1400000</v>
      </c>
      <c r="AM2130" s="24">
        <f t="shared" si="454"/>
        <v>370290</v>
      </c>
    </row>
    <row r="2131" spans="31:39">
      <c r="AE2131" s="24">
        <f t="shared" si="455"/>
        <v>49</v>
      </c>
      <c r="AF2131" s="24">
        <f t="shared" si="450"/>
        <v>3310</v>
      </c>
      <c r="AG2131" s="24" t="str">
        <f t="shared" si="456"/>
        <v>T3</v>
      </c>
      <c r="AH2131" s="24">
        <f t="shared" si="452"/>
        <v>60</v>
      </c>
      <c r="AI2131" s="24">
        <f t="shared" si="457"/>
        <v>58</v>
      </c>
      <c r="AJ2131" s="24">
        <f t="shared" si="451"/>
        <v>101</v>
      </c>
      <c r="AK2131" s="24">
        <f t="shared" si="453"/>
        <v>7070</v>
      </c>
      <c r="AL2131" s="24">
        <f t="shared" si="454"/>
        <v>1500000</v>
      </c>
      <c r="AM2131" s="24">
        <f t="shared" si="454"/>
        <v>397560</v>
      </c>
    </row>
    <row r="2132" spans="31:39">
      <c r="AE2132" s="24">
        <f t="shared" si="455"/>
        <v>49</v>
      </c>
      <c r="AF2132" s="24">
        <f t="shared" si="450"/>
        <v>3310</v>
      </c>
      <c r="AG2132" s="24" t="str">
        <f t="shared" si="456"/>
        <v>T3</v>
      </c>
      <c r="AH2132" s="24">
        <f t="shared" si="452"/>
        <v>60</v>
      </c>
      <c r="AI2132" s="24">
        <f t="shared" si="457"/>
        <v>59</v>
      </c>
      <c r="AJ2132" s="24">
        <f t="shared" si="451"/>
        <v>101</v>
      </c>
      <c r="AK2132" s="24">
        <f t="shared" si="453"/>
        <v>7285</v>
      </c>
      <c r="AL2132" s="24">
        <f t="shared" si="454"/>
        <v>1600000</v>
      </c>
      <c r="AM2132" s="24">
        <f t="shared" si="454"/>
        <v>424860</v>
      </c>
    </row>
    <row r="2133" spans="31:39">
      <c r="AE2133" s="24">
        <f t="shared" si="455"/>
        <v>49</v>
      </c>
      <c r="AF2133" s="24">
        <f t="shared" si="450"/>
        <v>3310</v>
      </c>
      <c r="AG2133" s="24" t="str">
        <f t="shared" si="456"/>
        <v>T3</v>
      </c>
      <c r="AH2133" s="24">
        <f t="shared" si="452"/>
        <v>60</v>
      </c>
      <c r="AI2133" s="24">
        <f t="shared" si="457"/>
        <v>60</v>
      </c>
      <c r="AJ2133" s="24">
        <f t="shared" si="451"/>
        <v>101</v>
      </c>
      <c r="AK2133" s="24">
        <f t="shared" si="453"/>
        <v>7500</v>
      </c>
      <c r="AL2133" s="24">
        <f t="shared" si="454"/>
        <v>1700000</v>
      </c>
      <c r="AM2133" s="24">
        <f t="shared" si="454"/>
        <v>452130</v>
      </c>
    </row>
    <row r="2134" spans="31:39">
      <c r="AE2134" s="24">
        <f t="shared" si="455"/>
        <v>50</v>
      </c>
      <c r="AF2134" s="24">
        <f t="shared" si="450"/>
        <v>3320</v>
      </c>
      <c r="AG2134" s="24" t="str">
        <f t="shared" si="456"/>
        <v>T3</v>
      </c>
      <c r="AH2134" s="24">
        <f t="shared" si="452"/>
        <v>60</v>
      </c>
      <c r="AI2134" s="24">
        <f t="shared" si="457"/>
        <v>1</v>
      </c>
      <c r="AJ2134" s="24">
        <f t="shared" si="451"/>
        <v>101</v>
      </c>
      <c r="AK2134" s="24">
        <f t="shared" si="453"/>
        <v>25</v>
      </c>
      <c r="AL2134" s="24">
        <f t="shared" si="454"/>
        <v>80</v>
      </c>
      <c r="AM2134" s="24">
        <f t="shared" si="454"/>
        <v>30</v>
      </c>
    </row>
    <row r="2135" spans="31:39">
      <c r="AE2135" s="24">
        <f t="shared" si="455"/>
        <v>50</v>
      </c>
      <c r="AF2135" s="24">
        <f t="shared" si="450"/>
        <v>3320</v>
      </c>
      <c r="AG2135" s="24" t="str">
        <f t="shared" si="456"/>
        <v>T3</v>
      </c>
      <c r="AH2135" s="24">
        <f t="shared" si="452"/>
        <v>60</v>
      </c>
      <c r="AI2135" s="24">
        <f t="shared" si="457"/>
        <v>2</v>
      </c>
      <c r="AJ2135" s="24">
        <f t="shared" si="451"/>
        <v>101</v>
      </c>
      <c r="AK2135" s="24">
        <f t="shared" si="453"/>
        <v>50</v>
      </c>
      <c r="AL2135" s="24">
        <f t="shared" si="454"/>
        <v>120</v>
      </c>
      <c r="AM2135" s="24">
        <f t="shared" si="454"/>
        <v>300</v>
      </c>
    </row>
    <row r="2136" spans="31:39">
      <c r="AE2136" s="24">
        <f t="shared" si="455"/>
        <v>50</v>
      </c>
      <c r="AF2136" s="24">
        <f t="shared" si="450"/>
        <v>3320</v>
      </c>
      <c r="AG2136" s="24" t="str">
        <f t="shared" si="456"/>
        <v>T3</v>
      </c>
      <c r="AH2136" s="24">
        <f t="shared" si="452"/>
        <v>60</v>
      </c>
      <c r="AI2136" s="24">
        <f t="shared" si="457"/>
        <v>3</v>
      </c>
      <c r="AJ2136" s="24">
        <f t="shared" si="451"/>
        <v>101</v>
      </c>
      <c r="AK2136" s="24">
        <f t="shared" si="453"/>
        <v>75</v>
      </c>
      <c r="AL2136" s="24">
        <f t="shared" si="454"/>
        <v>150</v>
      </c>
      <c r="AM2136" s="24">
        <f t="shared" si="454"/>
        <v>570</v>
      </c>
    </row>
    <row r="2137" spans="31:39">
      <c r="AE2137" s="24">
        <f t="shared" si="455"/>
        <v>50</v>
      </c>
      <c r="AF2137" s="24">
        <f t="shared" si="450"/>
        <v>3320</v>
      </c>
      <c r="AG2137" s="24" t="str">
        <f t="shared" si="456"/>
        <v>T3</v>
      </c>
      <c r="AH2137" s="24">
        <f t="shared" si="452"/>
        <v>60</v>
      </c>
      <c r="AI2137" s="24">
        <f t="shared" si="457"/>
        <v>4</v>
      </c>
      <c r="AJ2137" s="24">
        <f t="shared" si="451"/>
        <v>101</v>
      </c>
      <c r="AK2137" s="24">
        <f t="shared" si="453"/>
        <v>100</v>
      </c>
      <c r="AL2137" s="24">
        <f t="shared" si="454"/>
        <v>190</v>
      </c>
      <c r="AM2137" s="24">
        <f t="shared" si="454"/>
        <v>870</v>
      </c>
    </row>
    <row r="2138" spans="31:39">
      <c r="AE2138" s="24">
        <f t="shared" si="455"/>
        <v>50</v>
      </c>
      <c r="AF2138" s="24">
        <f t="shared" si="450"/>
        <v>3320</v>
      </c>
      <c r="AG2138" s="24" t="str">
        <f t="shared" si="456"/>
        <v>T3</v>
      </c>
      <c r="AH2138" s="24">
        <f t="shared" si="452"/>
        <v>60</v>
      </c>
      <c r="AI2138" s="24">
        <f t="shared" si="457"/>
        <v>5</v>
      </c>
      <c r="AJ2138" s="24">
        <f t="shared" si="451"/>
        <v>101</v>
      </c>
      <c r="AK2138" s="24">
        <f t="shared" si="453"/>
        <v>125</v>
      </c>
      <c r="AL2138" s="24">
        <f t="shared" si="454"/>
        <v>230</v>
      </c>
      <c r="AM2138" s="24">
        <f t="shared" si="454"/>
        <v>1140</v>
      </c>
    </row>
    <row r="2139" spans="31:39">
      <c r="AE2139" s="24">
        <f t="shared" si="455"/>
        <v>50</v>
      </c>
      <c r="AF2139" s="24">
        <f t="shared" si="450"/>
        <v>3320</v>
      </c>
      <c r="AG2139" s="24" t="str">
        <f t="shared" si="456"/>
        <v>T3</v>
      </c>
      <c r="AH2139" s="24">
        <f t="shared" si="452"/>
        <v>60</v>
      </c>
      <c r="AI2139" s="24">
        <f t="shared" si="457"/>
        <v>6</v>
      </c>
      <c r="AJ2139" s="24">
        <f t="shared" si="451"/>
        <v>101</v>
      </c>
      <c r="AK2139" s="24">
        <f t="shared" si="453"/>
        <v>170</v>
      </c>
      <c r="AL2139" s="24">
        <f t="shared" si="454"/>
        <v>350</v>
      </c>
      <c r="AM2139" s="24">
        <f t="shared" si="454"/>
        <v>960</v>
      </c>
    </row>
    <row r="2140" spans="31:39">
      <c r="AE2140" s="24">
        <f t="shared" si="455"/>
        <v>50</v>
      </c>
      <c r="AF2140" s="24">
        <f t="shared" si="450"/>
        <v>3320</v>
      </c>
      <c r="AG2140" s="24" t="str">
        <f t="shared" si="456"/>
        <v>T3</v>
      </c>
      <c r="AH2140" s="24">
        <f t="shared" si="452"/>
        <v>60</v>
      </c>
      <c r="AI2140" s="24">
        <f t="shared" si="457"/>
        <v>7</v>
      </c>
      <c r="AJ2140" s="24">
        <f t="shared" si="451"/>
        <v>101</v>
      </c>
      <c r="AK2140" s="24">
        <f t="shared" si="453"/>
        <v>215</v>
      </c>
      <c r="AL2140" s="24">
        <f t="shared" si="454"/>
        <v>550</v>
      </c>
      <c r="AM2140" s="24">
        <f t="shared" si="454"/>
        <v>1470</v>
      </c>
    </row>
    <row r="2141" spans="31:39">
      <c r="AE2141" s="24">
        <f t="shared" si="455"/>
        <v>50</v>
      </c>
      <c r="AF2141" s="24">
        <f t="shared" si="450"/>
        <v>3320</v>
      </c>
      <c r="AG2141" s="24" t="str">
        <f t="shared" si="456"/>
        <v>T3</v>
      </c>
      <c r="AH2141" s="24">
        <f t="shared" si="452"/>
        <v>60</v>
      </c>
      <c r="AI2141" s="24">
        <f t="shared" si="457"/>
        <v>8</v>
      </c>
      <c r="AJ2141" s="24">
        <f t="shared" si="451"/>
        <v>101</v>
      </c>
      <c r="AK2141" s="24">
        <f t="shared" si="453"/>
        <v>260</v>
      </c>
      <c r="AL2141" s="24">
        <f t="shared" si="454"/>
        <v>700</v>
      </c>
      <c r="AM2141" s="24">
        <f t="shared" si="454"/>
        <v>1950</v>
      </c>
    </row>
    <row r="2142" spans="31:39">
      <c r="AE2142" s="24">
        <f t="shared" si="455"/>
        <v>50</v>
      </c>
      <c r="AF2142" s="24">
        <f t="shared" si="450"/>
        <v>3320</v>
      </c>
      <c r="AG2142" s="24" t="str">
        <f t="shared" si="456"/>
        <v>T3</v>
      </c>
      <c r="AH2142" s="24">
        <f t="shared" si="452"/>
        <v>60</v>
      </c>
      <c r="AI2142" s="24">
        <f t="shared" si="457"/>
        <v>9</v>
      </c>
      <c r="AJ2142" s="24">
        <f t="shared" si="451"/>
        <v>101</v>
      </c>
      <c r="AK2142" s="24">
        <f t="shared" si="453"/>
        <v>305</v>
      </c>
      <c r="AL2142" s="24">
        <f t="shared" si="454"/>
        <v>900</v>
      </c>
      <c r="AM2142" s="24">
        <f t="shared" si="454"/>
        <v>2430</v>
      </c>
    </row>
    <row r="2143" spans="31:39">
      <c r="AE2143" s="24">
        <f t="shared" si="455"/>
        <v>50</v>
      </c>
      <c r="AF2143" s="24">
        <f t="shared" si="450"/>
        <v>3320</v>
      </c>
      <c r="AG2143" s="24" t="str">
        <f t="shared" si="456"/>
        <v>T3</v>
      </c>
      <c r="AH2143" s="24">
        <f t="shared" si="452"/>
        <v>60</v>
      </c>
      <c r="AI2143" s="24">
        <f t="shared" si="457"/>
        <v>10</v>
      </c>
      <c r="AJ2143" s="24">
        <f t="shared" si="451"/>
        <v>101</v>
      </c>
      <c r="AK2143" s="24">
        <f t="shared" si="453"/>
        <v>350</v>
      </c>
      <c r="AL2143" s="24">
        <f t="shared" si="454"/>
        <v>1100</v>
      </c>
      <c r="AM2143" s="24">
        <f t="shared" si="454"/>
        <v>2910</v>
      </c>
    </row>
    <row r="2144" spans="31:39">
      <c r="AE2144" s="24">
        <f t="shared" si="455"/>
        <v>50</v>
      </c>
      <c r="AF2144" s="24">
        <f t="shared" si="450"/>
        <v>3320</v>
      </c>
      <c r="AG2144" s="24" t="str">
        <f t="shared" si="456"/>
        <v>T3</v>
      </c>
      <c r="AH2144" s="24">
        <f t="shared" si="452"/>
        <v>60</v>
      </c>
      <c r="AI2144" s="24">
        <f t="shared" si="457"/>
        <v>11</v>
      </c>
      <c r="AJ2144" s="24">
        <f t="shared" si="451"/>
        <v>101</v>
      </c>
      <c r="AK2144" s="24">
        <f t="shared" si="453"/>
        <v>415</v>
      </c>
      <c r="AL2144" s="24">
        <f t="shared" si="454"/>
        <v>200</v>
      </c>
      <c r="AM2144" s="24">
        <f t="shared" si="454"/>
        <v>390</v>
      </c>
    </row>
    <row r="2145" spans="31:39">
      <c r="AE2145" s="24">
        <f t="shared" si="455"/>
        <v>50</v>
      </c>
      <c r="AF2145" s="24">
        <f t="shared" si="450"/>
        <v>3320</v>
      </c>
      <c r="AG2145" s="24" t="str">
        <f t="shared" si="456"/>
        <v>T3</v>
      </c>
      <c r="AH2145" s="24">
        <f t="shared" si="452"/>
        <v>60</v>
      </c>
      <c r="AI2145" s="24">
        <f t="shared" si="457"/>
        <v>12</v>
      </c>
      <c r="AJ2145" s="24">
        <f t="shared" si="451"/>
        <v>101</v>
      </c>
      <c r="AK2145" s="24">
        <f t="shared" si="453"/>
        <v>480</v>
      </c>
      <c r="AL2145" s="24">
        <f t="shared" si="454"/>
        <v>650</v>
      </c>
      <c r="AM2145" s="24">
        <f t="shared" si="454"/>
        <v>1170</v>
      </c>
    </row>
    <row r="2146" spans="31:39">
      <c r="AE2146" s="24">
        <f t="shared" si="455"/>
        <v>50</v>
      </c>
      <c r="AF2146" s="24">
        <f t="shared" si="450"/>
        <v>3320</v>
      </c>
      <c r="AG2146" s="24" t="str">
        <f t="shared" si="456"/>
        <v>T3</v>
      </c>
      <c r="AH2146" s="24">
        <f t="shared" si="452"/>
        <v>60</v>
      </c>
      <c r="AI2146" s="24">
        <f t="shared" si="457"/>
        <v>13</v>
      </c>
      <c r="AJ2146" s="24">
        <f t="shared" si="451"/>
        <v>101</v>
      </c>
      <c r="AK2146" s="24">
        <f t="shared" si="453"/>
        <v>545</v>
      </c>
      <c r="AL2146" s="24">
        <f t="shared" si="454"/>
        <v>1100</v>
      </c>
      <c r="AM2146" s="24">
        <f t="shared" si="454"/>
        <v>1980</v>
      </c>
    </row>
    <row r="2147" spans="31:39">
      <c r="AE2147" s="24">
        <f t="shared" si="455"/>
        <v>50</v>
      </c>
      <c r="AF2147" s="24">
        <f t="shared" si="450"/>
        <v>3320</v>
      </c>
      <c r="AG2147" s="24" t="str">
        <f t="shared" si="456"/>
        <v>T3</v>
      </c>
      <c r="AH2147" s="24">
        <f t="shared" si="452"/>
        <v>60</v>
      </c>
      <c r="AI2147" s="24">
        <f t="shared" si="457"/>
        <v>14</v>
      </c>
      <c r="AJ2147" s="24">
        <f t="shared" si="451"/>
        <v>101</v>
      </c>
      <c r="AK2147" s="24">
        <f t="shared" si="453"/>
        <v>610</v>
      </c>
      <c r="AL2147" s="24">
        <f t="shared" si="454"/>
        <v>1550</v>
      </c>
      <c r="AM2147" s="24">
        <f t="shared" si="454"/>
        <v>2760</v>
      </c>
    </row>
    <row r="2148" spans="31:39">
      <c r="AE2148" s="24">
        <f t="shared" si="455"/>
        <v>50</v>
      </c>
      <c r="AF2148" s="24">
        <f t="shared" si="450"/>
        <v>3320</v>
      </c>
      <c r="AG2148" s="24" t="str">
        <f t="shared" si="456"/>
        <v>T3</v>
      </c>
      <c r="AH2148" s="24">
        <f t="shared" si="452"/>
        <v>60</v>
      </c>
      <c r="AI2148" s="24">
        <f t="shared" si="457"/>
        <v>15</v>
      </c>
      <c r="AJ2148" s="24">
        <f t="shared" si="451"/>
        <v>101</v>
      </c>
      <c r="AK2148" s="24">
        <f t="shared" si="453"/>
        <v>675</v>
      </c>
      <c r="AL2148" s="24">
        <f t="shared" si="454"/>
        <v>1950</v>
      </c>
      <c r="AM2148" s="24">
        <f t="shared" si="454"/>
        <v>3540</v>
      </c>
    </row>
    <row r="2149" spans="31:39">
      <c r="AE2149" s="24">
        <f t="shared" si="455"/>
        <v>50</v>
      </c>
      <c r="AF2149" s="24">
        <f t="shared" si="450"/>
        <v>3320</v>
      </c>
      <c r="AG2149" s="24" t="str">
        <f t="shared" si="456"/>
        <v>T3</v>
      </c>
      <c r="AH2149" s="24">
        <f t="shared" si="452"/>
        <v>60</v>
      </c>
      <c r="AI2149" s="24">
        <f t="shared" si="457"/>
        <v>16</v>
      </c>
      <c r="AJ2149" s="24">
        <f t="shared" si="451"/>
        <v>101</v>
      </c>
      <c r="AK2149" s="24">
        <f t="shared" si="453"/>
        <v>740</v>
      </c>
      <c r="AL2149" s="24">
        <f t="shared" si="454"/>
        <v>2400</v>
      </c>
      <c r="AM2149" s="24">
        <f t="shared" si="454"/>
        <v>4350</v>
      </c>
    </row>
    <row r="2150" spans="31:39">
      <c r="AE2150" s="24">
        <f t="shared" si="455"/>
        <v>50</v>
      </c>
      <c r="AF2150" s="24">
        <f t="shared" si="450"/>
        <v>3320</v>
      </c>
      <c r="AG2150" s="24" t="str">
        <f t="shared" si="456"/>
        <v>T3</v>
      </c>
      <c r="AH2150" s="24">
        <f t="shared" si="452"/>
        <v>60</v>
      </c>
      <c r="AI2150" s="24">
        <f t="shared" si="457"/>
        <v>17</v>
      </c>
      <c r="AJ2150" s="24">
        <f t="shared" si="451"/>
        <v>101</v>
      </c>
      <c r="AK2150" s="24">
        <f t="shared" si="453"/>
        <v>805</v>
      </c>
      <c r="AL2150" s="24">
        <f t="shared" si="454"/>
        <v>2850</v>
      </c>
      <c r="AM2150" s="24">
        <f t="shared" si="454"/>
        <v>5130</v>
      </c>
    </row>
    <row r="2151" spans="31:39">
      <c r="AE2151" s="24">
        <f t="shared" si="455"/>
        <v>50</v>
      </c>
      <c r="AF2151" s="24">
        <f t="shared" si="450"/>
        <v>3320</v>
      </c>
      <c r="AG2151" s="24" t="str">
        <f t="shared" si="456"/>
        <v>T3</v>
      </c>
      <c r="AH2151" s="24">
        <f t="shared" si="452"/>
        <v>60</v>
      </c>
      <c r="AI2151" s="24">
        <f t="shared" si="457"/>
        <v>18</v>
      </c>
      <c r="AJ2151" s="24">
        <f t="shared" si="451"/>
        <v>101</v>
      </c>
      <c r="AK2151" s="24">
        <f t="shared" si="453"/>
        <v>870</v>
      </c>
      <c r="AL2151" s="24">
        <f t="shared" si="454"/>
        <v>3300</v>
      </c>
      <c r="AM2151" s="24">
        <f t="shared" si="454"/>
        <v>5910</v>
      </c>
    </row>
    <row r="2152" spans="31:39">
      <c r="AE2152" s="24">
        <f t="shared" si="455"/>
        <v>50</v>
      </c>
      <c r="AF2152" s="24">
        <f t="shared" si="450"/>
        <v>3320</v>
      </c>
      <c r="AG2152" s="24" t="str">
        <f t="shared" si="456"/>
        <v>T3</v>
      </c>
      <c r="AH2152" s="24">
        <f t="shared" si="452"/>
        <v>60</v>
      </c>
      <c r="AI2152" s="24">
        <f t="shared" si="457"/>
        <v>19</v>
      </c>
      <c r="AJ2152" s="24">
        <f t="shared" si="451"/>
        <v>101</v>
      </c>
      <c r="AK2152" s="24">
        <f t="shared" si="453"/>
        <v>935</v>
      </c>
      <c r="AL2152" s="24">
        <f t="shared" si="454"/>
        <v>3700</v>
      </c>
      <c r="AM2152" s="24">
        <f t="shared" si="454"/>
        <v>6720</v>
      </c>
    </row>
    <row r="2153" spans="31:39">
      <c r="AE2153" s="24">
        <f t="shared" si="455"/>
        <v>50</v>
      </c>
      <c r="AF2153" s="24">
        <f t="shared" si="450"/>
        <v>3320</v>
      </c>
      <c r="AG2153" s="24" t="str">
        <f t="shared" si="456"/>
        <v>T3</v>
      </c>
      <c r="AH2153" s="24">
        <f t="shared" si="452"/>
        <v>60</v>
      </c>
      <c r="AI2153" s="24">
        <f t="shared" si="457"/>
        <v>20</v>
      </c>
      <c r="AJ2153" s="24">
        <f t="shared" si="451"/>
        <v>101</v>
      </c>
      <c r="AK2153" s="24">
        <f t="shared" si="453"/>
        <v>1000</v>
      </c>
      <c r="AL2153" s="24">
        <f t="shared" si="454"/>
        <v>4200</v>
      </c>
      <c r="AM2153" s="24">
        <f t="shared" si="454"/>
        <v>7500</v>
      </c>
    </row>
    <row r="2154" spans="31:39">
      <c r="AE2154" s="24">
        <f t="shared" si="455"/>
        <v>50</v>
      </c>
      <c r="AF2154" s="24">
        <f t="shared" si="450"/>
        <v>3320</v>
      </c>
      <c r="AG2154" s="24" t="str">
        <f t="shared" si="456"/>
        <v>T3</v>
      </c>
      <c r="AH2154" s="24">
        <f t="shared" si="452"/>
        <v>60</v>
      </c>
      <c r="AI2154" s="24">
        <f t="shared" si="457"/>
        <v>21</v>
      </c>
      <c r="AJ2154" s="24">
        <f t="shared" si="451"/>
        <v>101</v>
      </c>
      <c r="AK2154" s="24">
        <f t="shared" si="453"/>
        <v>1110</v>
      </c>
      <c r="AL2154" s="24">
        <f t="shared" si="454"/>
        <v>1600</v>
      </c>
      <c r="AM2154" s="24">
        <f t="shared" si="454"/>
        <v>1800</v>
      </c>
    </row>
    <row r="2155" spans="31:39">
      <c r="AE2155" s="24">
        <f t="shared" si="455"/>
        <v>50</v>
      </c>
      <c r="AF2155" s="24">
        <f t="shared" si="450"/>
        <v>3320</v>
      </c>
      <c r="AG2155" s="24" t="str">
        <f t="shared" si="456"/>
        <v>T3</v>
      </c>
      <c r="AH2155" s="24">
        <f t="shared" si="452"/>
        <v>60</v>
      </c>
      <c r="AI2155" s="24">
        <f t="shared" si="457"/>
        <v>22</v>
      </c>
      <c r="AJ2155" s="24">
        <f t="shared" si="451"/>
        <v>101</v>
      </c>
      <c r="AK2155" s="24">
        <f t="shared" si="453"/>
        <v>1220</v>
      </c>
      <c r="AL2155" s="24">
        <f t="shared" si="454"/>
        <v>4900</v>
      </c>
      <c r="AM2155" s="24">
        <f t="shared" si="454"/>
        <v>5430</v>
      </c>
    </row>
    <row r="2156" spans="31:39">
      <c r="AE2156" s="24">
        <f t="shared" si="455"/>
        <v>50</v>
      </c>
      <c r="AF2156" s="24">
        <f t="shared" si="450"/>
        <v>3320</v>
      </c>
      <c r="AG2156" s="24" t="str">
        <f t="shared" si="456"/>
        <v>T3</v>
      </c>
      <c r="AH2156" s="24">
        <f t="shared" si="452"/>
        <v>60</v>
      </c>
      <c r="AI2156" s="24">
        <f t="shared" si="457"/>
        <v>23</v>
      </c>
      <c r="AJ2156" s="24">
        <f t="shared" si="451"/>
        <v>101</v>
      </c>
      <c r="AK2156" s="24">
        <f t="shared" si="453"/>
        <v>1330</v>
      </c>
      <c r="AL2156" s="24">
        <f t="shared" si="454"/>
        <v>8000</v>
      </c>
      <c r="AM2156" s="24">
        <f t="shared" si="454"/>
        <v>9060</v>
      </c>
    </row>
    <row r="2157" spans="31:39">
      <c r="AE2157" s="24">
        <f t="shared" si="455"/>
        <v>50</v>
      </c>
      <c r="AF2157" s="24">
        <f t="shared" si="450"/>
        <v>3320</v>
      </c>
      <c r="AG2157" s="24" t="str">
        <f t="shared" si="456"/>
        <v>T3</v>
      </c>
      <c r="AH2157" s="24">
        <f t="shared" si="452"/>
        <v>60</v>
      </c>
      <c r="AI2157" s="24">
        <f t="shared" si="457"/>
        <v>24</v>
      </c>
      <c r="AJ2157" s="24">
        <f t="shared" si="451"/>
        <v>101</v>
      </c>
      <c r="AK2157" s="24">
        <f t="shared" si="453"/>
        <v>1440</v>
      </c>
      <c r="AL2157" s="24">
        <f t="shared" si="454"/>
        <v>11400</v>
      </c>
      <c r="AM2157" s="24">
        <f t="shared" si="454"/>
        <v>12660</v>
      </c>
    </row>
    <row r="2158" spans="31:39">
      <c r="AE2158" s="24">
        <f t="shared" si="455"/>
        <v>50</v>
      </c>
      <c r="AF2158" s="24">
        <f t="shared" si="450"/>
        <v>3320</v>
      </c>
      <c r="AG2158" s="24" t="str">
        <f t="shared" si="456"/>
        <v>T3</v>
      </c>
      <c r="AH2158" s="24">
        <f t="shared" si="452"/>
        <v>60</v>
      </c>
      <c r="AI2158" s="24">
        <f t="shared" si="457"/>
        <v>25</v>
      </c>
      <c r="AJ2158" s="24">
        <f t="shared" si="451"/>
        <v>101</v>
      </c>
      <c r="AK2158" s="24">
        <f t="shared" si="453"/>
        <v>1550</v>
      </c>
      <c r="AL2158" s="24">
        <f t="shared" si="454"/>
        <v>14600</v>
      </c>
      <c r="AM2158" s="24">
        <f t="shared" si="454"/>
        <v>16290</v>
      </c>
    </row>
    <row r="2159" spans="31:39">
      <c r="AE2159" s="24">
        <f t="shared" si="455"/>
        <v>50</v>
      </c>
      <c r="AF2159" s="24">
        <f t="shared" si="450"/>
        <v>3320</v>
      </c>
      <c r="AG2159" s="24" t="str">
        <f t="shared" si="456"/>
        <v>T3</v>
      </c>
      <c r="AH2159" s="24">
        <f t="shared" si="452"/>
        <v>60</v>
      </c>
      <c r="AI2159" s="24">
        <f t="shared" si="457"/>
        <v>26</v>
      </c>
      <c r="AJ2159" s="24">
        <f t="shared" si="451"/>
        <v>101</v>
      </c>
      <c r="AK2159" s="24">
        <f t="shared" si="453"/>
        <v>1660</v>
      </c>
      <c r="AL2159" s="24">
        <f t="shared" si="454"/>
        <v>17800</v>
      </c>
      <c r="AM2159" s="24">
        <f t="shared" si="454"/>
        <v>19920</v>
      </c>
    </row>
    <row r="2160" spans="31:39">
      <c r="AE2160" s="24">
        <f t="shared" si="455"/>
        <v>50</v>
      </c>
      <c r="AF2160" s="24">
        <f t="shared" si="450"/>
        <v>3320</v>
      </c>
      <c r="AG2160" s="24" t="str">
        <f t="shared" si="456"/>
        <v>T3</v>
      </c>
      <c r="AH2160" s="24">
        <f t="shared" si="452"/>
        <v>60</v>
      </c>
      <c r="AI2160" s="24">
        <f t="shared" si="457"/>
        <v>27</v>
      </c>
      <c r="AJ2160" s="24">
        <f t="shared" si="451"/>
        <v>101</v>
      </c>
      <c r="AK2160" s="24">
        <f t="shared" si="453"/>
        <v>1770</v>
      </c>
      <c r="AL2160" s="24">
        <f t="shared" si="454"/>
        <v>21000</v>
      </c>
      <c r="AM2160" s="24">
        <f t="shared" si="454"/>
        <v>23520</v>
      </c>
    </row>
    <row r="2161" spans="31:39">
      <c r="AE2161" s="24">
        <f t="shared" si="455"/>
        <v>50</v>
      </c>
      <c r="AF2161" s="24">
        <f t="shared" si="450"/>
        <v>3320</v>
      </c>
      <c r="AG2161" s="24" t="str">
        <f t="shared" si="456"/>
        <v>T3</v>
      </c>
      <c r="AH2161" s="24">
        <f t="shared" si="452"/>
        <v>60</v>
      </c>
      <c r="AI2161" s="24">
        <f t="shared" si="457"/>
        <v>28</v>
      </c>
      <c r="AJ2161" s="24">
        <f t="shared" si="451"/>
        <v>101</v>
      </c>
      <c r="AK2161" s="24">
        <f t="shared" si="453"/>
        <v>1880</v>
      </c>
      <c r="AL2161" s="24">
        <f t="shared" si="454"/>
        <v>24500</v>
      </c>
      <c r="AM2161" s="24">
        <f t="shared" si="454"/>
        <v>27150</v>
      </c>
    </row>
    <row r="2162" spans="31:39">
      <c r="AE2162" s="24">
        <f t="shared" si="455"/>
        <v>50</v>
      </c>
      <c r="AF2162" s="24">
        <f t="shared" si="450"/>
        <v>3320</v>
      </c>
      <c r="AG2162" s="24" t="str">
        <f t="shared" si="456"/>
        <v>T3</v>
      </c>
      <c r="AH2162" s="24">
        <f t="shared" si="452"/>
        <v>60</v>
      </c>
      <c r="AI2162" s="24">
        <f t="shared" si="457"/>
        <v>29</v>
      </c>
      <c r="AJ2162" s="24">
        <f t="shared" si="451"/>
        <v>101</v>
      </c>
      <c r="AK2162" s="24">
        <f t="shared" si="453"/>
        <v>1990</v>
      </c>
      <c r="AL2162" s="24">
        <f t="shared" si="454"/>
        <v>27500</v>
      </c>
      <c r="AM2162" s="24">
        <f t="shared" si="454"/>
        <v>30750</v>
      </c>
    </row>
    <row r="2163" spans="31:39">
      <c r="AE2163" s="24">
        <f t="shared" si="455"/>
        <v>50</v>
      </c>
      <c r="AF2163" s="24">
        <f t="shared" si="450"/>
        <v>3320</v>
      </c>
      <c r="AG2163" s="24" t="str">
        <f t="shared" si="456"/>
        <v>T3</v>
      </c>
      <c r="AH2163" s="24">
        <f t="shared" si="452"/>
        <v>60</v>
      </c>
      <c r="AI2163" s="24">
        <f t="shared" si="457"/>
        <v>30</v>
      </c>
      <c r="AJ2163" s="24">
        <f t="shared" si="451"/>
        <v>101</v>
      </c>
      <c r="AK2163" s="24">
        <f t="shared" si="453"/>
        <v>2100</v>
      </c>
      <c r="AL2163" s="24">
        <f t="shared" si="454"/>
        <v>31000</v>
      </c>
      <c r="AM2163" s="24">
        <f t="shared" si="454"/>
        <v>34380</v>
      </c>
    </row>
    <row r="2164" spans="31:39">
      <c r="AE2164" s="24">
        <f t="shared" si="455"/>
        <v>50</v>
      </c>
      <c r="AF2164" s="24">
        <f t="shared" si="450"/>
        <v>3320</v>
      </c>
      <c r="AG2164" s="24" t="str">
        <f t="shared" si="456"/>
        <v>T3</v>
      </c>
      <c r="AH2164" s="24">
        <f t="shared" si="452"/>
        <v>60</v>
      </c>
      <c r="AI2164" s="24">
        <f t="shared" si="457"/>
        <v>31</v>
      </c>
      <c r="AJ2164" s="24">
        <f t="shared" si="451"/>
        <v>101</v>
      </c>
      <c r="AK2164" s="24">
        <f t="shared" si="453"/>
        <v>2245</v>
      </c>
      <c r="AL2164" s="24">
        <f t="shared" si="454"/>
        <v>25500</v>
      </c>
      <c r="AM2164" s="24">
        <f t="shared" si="454"/>
        <v>15780</v>
      </c>
    </row>
    <row r="2165" spans="31:39">
      <c r="AE2165" s="24">
        <f t="shared" si="455"/>
        <v>50</v>
      </c>
      <c r="AF2165" s="24">
        <f t="shared" si="450"/>
        <v>3320</v>
      </c>
      <c r="AG2165" s="24" t="str">
        <f t="shared" si="456"/>
        <v>T3</v>
      </c>
      <c r="AH2165" s="24">
        <f t="shared" si="452"/>
        <v>60</v>
      </c>
      <c r="AI2165" s="24">
        <f t="shared" si="457"/>
        <v>32</v>
      </c>
      <c r="AJ2165" s="24">
        <f t="shared" si="451"/>
        <v>101</v>
      </c>
      <c r="AK2165" s="24">
        <f t="shared" si="453"/>
        <v>2390</v>
      </c>
      <c r="AL2165" s="24">
        <f t="shared" si="454"/>
        <v>35000</v>
      </c>
      <c r="AM2165" s="24">
        <f t="shared" si="454"/>
        <v>21930</v>
      </c>
    </row>
    <row r="2166" spans="31:39">
      <c r="AE2166" s="24">
        <f t="shared" si="455"/>
        <v>50</v>
      </c>
      <c r="AF2166" s="24">
        <f t="shared" si="450"/>
        <v>3320</v>
      </c>
      <c r="AG2166" s="24" t="str">
        <f t="shared" si="456"/>
        <v>T3</v>
      </c>
      <c r="AH2166" s="24">
        <f t="shared" si="452"/>
        <v>60</v>
      </c>
      <c r="AI2166" s="24">
        <f t="shared" si="457"/>
        <v>33</v>
      </c>
      <c r="AJ2166" s="24">
        <f t="shared" si="451"/>
        <v>101</v>
      </c>
      <c r="AK2166" s="24">
        <f t="shared" si="453"/>
        <v>2535</v>
      </c>
      <c r="AL2166" s="24">
        <f t="shared" si="454"/>
        <v>45000</v>
      </c>
      <c r="AM2166" s="24">
        <f t="shared" si="454"/>
        <v>28050</v>
      </c>
    </row>
    <row r="2167" spans="31:39">
      <c r="AE2167" s="24">
        <f t="shared" si="455"/>
        <v>50</v>
      </c>
      <c r="AF2167" s="24">
        <f t="shared" si="450"/>
        <v>3320</v>
      </c>
      <c r="AG2167" s="24" t="str">
        <f t="shared" si="456"/>
        <v>T3</v>
      </c>
      <c r="AH2167" s="24">
        <f t="shared" si="452"/>
        <v>60</v>
      </c>
      <c r="AI2167" s="24">
        <f t="shared" si="457"/>
        <v>34</v>
      </c>
      <c r="AJ2167" s="24">
        <f t="shared" si="451"/>
        <v>101</v>
      </c>
      <c r="AK2167" s="24">
        <f t="shared" si="453"/>
        <v>2680</v>
      </c>
      <c r="AL2167" s="24">
        <f t="shared" si="454"/>
        <v>55000</v>
      </c>
      <c r="AM2167" s="24">
        <f t="shared" si="454"/>
        <v>34200</v>
      </c>
    </row>
    <row r="2168" spans="31:39">
      <c r="AE2168" s="24">
        <f t="shared" si="455"/>
        <v>50</v>
      </c>
      <c r="AF2168" s="24">
        <f t="shared" si="450"/>
        <v>3320</v>
      </c>
      <c r="AG2168" s="24" t="str">
        <f t="shared" si="456"/>
        <v>T3</v>
      </c>
      <c r="AH2168" s="24">
        <f t="shared" si="452"/>
        <v>60</v>
      </c>
      <c r="AI2168" s="24">
        <f t="shared" si="457"/>
        <v>35</v>
      </c>
      <c r="AJ2168" s="24">
        <f t="shared" si="451"/>
        <v>101</v>
      </c>
      <c r="AK2168" s="24">
        <f t="shared" si="453"/>
        <v>2825</v>
      </c>
      <c r="AL2168" s="24">
        <f t="shared" si="454"/>
        <v>64000</v>
      </c>
      <c r="AM2168" s="24">
        <f t="shared" si="454"/>
        <v>40350</v>
      </c>
    </row>
    <row r="2169" spans="31:39">
      <c r="AE2169" s="24">
        <f t="shared" si="455"/>
        <v>50</v>
      </c>
      <c r="AF2169" s="24">
        <f t="shared" si="450"/>
        <v>3320</v>
      </c>
      <c r="AG2169" s="24" t="str">
        <f t="shared" si="456"/>
        <v>T3</v>
      </c>
      <c r="AH2169" s="24">
        <f t="shared" si="452"/>
        <v>60</v>
      </c>
      <c r="AI2169" s="24">
        <f t="shared" si="457"/>
        <v>36</v>
      </c>
      <c r="AJ2169" s="24">
        <f t="shared" si="451"/>
        <v>101</v>
      </c>
      <c r="AK2169" s="24">
        <f t="shared" si="453"/>
        <v>2970</v>
      </c>
      <c r="AL2169" s="24">
        <f t="shared" si="454"/>
        <v>74000</v>
      </c>
      <c r="AM2169" s="24">
        <f t="shared" si="454"/>
        <v>46470</v>
      </c>
    </row>
    <row r="2170" spans="31:39">
      <c r="AE2170" s="24">
        <f t="shared" si="455"/>
        <v>50</v>
      </c>
      <c r="AF2170" s="24">
        <f t="shared" si="450"/>
        <v>3320</v>
      </c>
      <c r="AG2170" s="24" t="str">
        <f t="shared" si="456"/>
        <v>T3</v>
      </c>
      <c r="AH2170" s="24">
        <f t="shared" si="452"/>
        <v>60</v>
      </c>
      <c r="AI2170" s="24">
        <f t="shared" si="457"/>
        <v>37</v>
      </c>
      <c r="AJ2170" s="24">
        <f t="shared" si="451"/>
        <v>101</v>
      </c>
      <c r="AK2170" s="24">
        <f t="shared" si="453"/>
        <v>3115</v>
      </c>
      <c r="AL2170" s="24">
        <f t="shared" si="454"/>
        <v>84000</v>
      </c>
      <c r="AM2170" s="24">
        <f t="shared" si="454"/>
        <v>52620</v>
      </c>
    </row>
    <row r="2171" spans="31:39">
      <c r="AE2171" s="24">
        <f t="shared" si="455"/>
        <v>50</v>
      </c>
      <c r="AF2171" s="24">
        <f t="shared" si="450"/>
        <v>3320</v>
      </c>
      <c r="AG2171" s="24" t="str">
        <f t="shared" si="456"/>
        <v>T3</v>
      </c>
      <c r="AH2171" s="24">
        <f t="shared" si="452"/>
        <v>60</v>
      </c>
      <c r="AI2171" s="24">
        <f t="shared" si="457"/>
        <v>38</v>
      </c>
      <c r="AJ2171" s="24">
        <f t="shared" si="451"/>
        <v>101</v>
      </c>
      <c r="AK2171" s="24">
        <f t="shared" si="453"/>
        <v>3260</v>
      </c>
      <c r="AL2171" s="24">
        <f t="shared" si="454"/>
        <v>94000</v>
      </c>
      <c r="AM2171" s="24">
        <f t="shared" si="454"/>
        <v>58770</v>
      </c>
    </row>
    <row r="2172" spans="31:39">
      <c r="AE2172" s="24">
        <f t="shared" si="455"/>
        <v>50</v>
      </c>
      <c r="AF2172" s="24">
        <f t="shared" si="450"/>
        <v>3320</v>
      </c>
      <c r="AG2172" s="24" t="str">
        <f t="shared" si="456"/>
        <v>T3</v>
      </c>
      <c r="AH2172" s="24">
        <f t="shared" si="452"/>
        <v>60</v>
      </c>
      <c r="AI2172" s="24">
        <f t="shared" si="457"/>
        <v>39</v>
      </c>
      <c r="AJ2172" s="24">
        <f t="shared" si="451"/>
        <v>101</v>
      </c>
      <c r="AK2172" s="24">
        <f t="shared" si="453"/>
        <v>3405</v>
      </c>
      <c r="AL2172" s="24">
        <f t="shared" si="454"/>
        <v>104000</v>
      </c>
      <c r="AM2172" s="24">
        <f t="shared" si="454"/>
        <v>64890</v>
      </c>
    </row>
    <row r="2173" spans="31:39">
      <c r="AE2173" s="24">
        <f t="shared" si="455"/>
        <v>50</v>
      </c>
      <c r="AF2173" s="24">
        <f t="shared" si="450"/>
        <v>3320</v>
      </c>
      <c r="AG2173" s="24" t="str">
        <f t="shared" si="456"/>
        <v>T3</v>
      </c>
      <c r="AH2173" s="24">
        <f t="shared" si="452"/>
        <v>60</v>
      </c>
      <c r="AI2173" s="24">
        <f t="shared" si="457"/>
        <v>40</v>
      </c>
      <c r="AJ2173" s="24">
        <f t="shared" si="451"/>
        <v>101</v>
      </c>
      <c r="AK2173" s="24">
        <f t="shared" si="453"/>
        <v>3550</v>
      </c>
      <c r="AL2173" s="24">
        <f t="shared" si="454"/>
        <v>114000</v>
      </c>
      <c r="AM2173" s="24">
        <f t="shared" si="454"/>
        <v>71040</v>
      </c>
    </row>
    <row r="2174" spans="31:39">
      <c r="AE2174" s="24">
        <f t="shared" si="455"/>
        <v>50</v>
      </c>
      <c r="AF2174" s="24">
        <f t="shared" si="450"/>
        <v>3320</v>
      </c>
      <c r="AG2174" s="24" t="str">
        <f t="shared" si="456"/>
        <v>T3</v>
      </c>
      <c r="AH2174" s="24">
        <f t="shared" si="452"/>
        <v>60</v>
      </c>
      <c r="AI2174" s="24">
        <f t="shared" si="457"/>
        <v>41</v>
      </c>
      <c r="AJ2174" s="24">
        <f t="shared" si="451"/>
        <v>101</v>
      </c>
      <c r="AK2174" s="24">
        <f t="shared" si="453"/>
        <v>3695</v>
      </c>
      <c r="AL2174" s="24">
        <f t="shared" si="454"/>
        <v>125000</v>
      </c>
      <c r="AM2174" s="24">
        <f t="shared" si="454"/>
        <v>77190</v>
      </c>
    </row>
    <row r="2175" spans="31:39">
      <c r="AE2175" s="24">
        <f t="shared" si="455"/>
        <v>50</v>
      </c>
      <c r="AF2175" s="24">
        <f t="shared" si="450"/>
        <v>3320</v>
      </c>
      <c r="AG2175" s="24" t="str">
        <f t="shared" si="456"/>
        <v>T3</v>
      </c>
      <c r="AH2175" s="24">
        <f t="shared" si="452"/>
        <v>60</v>
      </c>
      <c r="AI2175" s="24">
        <f t="shared" si="457"/>
        <v>42</v>
      </c>
      <c r="AJ2175" s="24">
        <f t="shared" si="451"/>
        <v>101</v>
      </c>
      <c r="AK2175" s="24">
        <f t="shared" si="453"/>
        <v>3840</v>
      </c>
      <c r="AL2175" s="24">
        <f t="shared" si="454"/>
        <v>135000</v>
      </c>
      <c r="AM2175" s="24">
        <f t="shared" si="454"/>
        <v>83310</v>
      </c>
    </row>
    <row r="2176" spans="31:39">
      <c r="AE2176" s="24">
        <f t="shared" si="455"/>
        <v>50</v>
      </c>
      <c r="AF2176" s="24">
        <f t="shared" si="450"/>
        <v>3320</v>
      </c>
      <c r="AG2176" s="24" t="str">
        <f t="shared" si="456"/>
        <v>T3</v>
      </c>
      <c r="AH2176" s="24">
        <f t="shared" si="452"/>
        <v>60</v>
      </c>
      <c r="AI2176" s="24">
        <f t="shared" si="457"/>
        <v>43</v>
      </c>
      <c r="AJ2176" s="24">
        <f t="shared" si="451"/>
        <v>101</v>
      </c>
      <c r="AK2176" s="24">
        <f t="shared" si="453"/>
        <v>3985</v>
      </c>
      <c r="AL2176" s="24">
        <f t="shared" si="454"/>
        <v>145000</v>
      </c>
      <c r="AM2176" s="24">
        <f t="shared" si="454"/>
        <v>89460</v>
      </c>
    </row>
    <row r="2177" spans="31:39">
      <c r="AE2177" s="24">
        <f t="shared" si="455"/>
        <v>50</v>
      </c>
      <c r="AF2177" s="24">
        <f t="shared" si="450"/>
        <v>3320</v>
      </c>
      <c r="AG2177" s="24" t="str">
        <f t="shared" si="456"/>
        <v>T3</v>
      </c>
      <c r="AH2177" s="24">
        <f t="shared" si="452"/>
        <v>60</v>
      </c>
      <c r="AI2177" s="24">
        <f t="shared" si="457"/>
        <v>44</v>
      </c>
      <c r="AJ2177" s="24">
        <f t="shared" si="451"/>
        <v>101</v>
      </c>
      <c r="AK2177" s="24">
        <f t="shared" si="453"/>
        <v>4130</v>
      </c>
      <c r="AL2177" s="24">
        <f t="shared" si="454"/>
        <v>155000</v>
      </c>
      <c r="AM2177" s="24">
        <f t="shared" si="454"/>
        <v>95580</v>
      </c>
    </row>
    <row r="2178" spans="31:39">
      <c r="AE2178" s="24">
        <f t="shared" si="455"/>
        <v>50</v>
      </c>
      <c r="AF2178" s="24">
        <f t="shared" si="450"/>
        <v>3320</v>
      </c>
      <c r="AG2178" s="24" t="str">
        <f t="shared" si="456"/>
        <v>T3</v>
      </c>
      <c r="AH2178" s="24">
        <f t="shared" si="452"/>
        <v>60</v>
      </c>
      <c r="AI2178" s="24">
        <f t="shared" si="457"/>
        <v>45</v>
      </c>
      <c r="AJ2178" s="24">
        <f t="shared" si="451"/>
        <v>101</v>
      </c>
      <c r="AK2178" s="24">
        <f t="shared" si="453"/>
        <v>4275</v>
      </c>
      <c r="AL2178" s="24">
        <f t="shared" si="454"/>
        <v>165000</v>
      </c>
      <c r="AM2178" s="24">
        <f t="shared" si="454"/>
        <v>101730</v>
      </c>
    </row>
    <row r="2179" spans="31:39">
      <c r="AE2179" s="24">
        <f t="shared" si="455"/>
        <v>50</v>
      </c>
      <c r="AF2179" s="24">
        <f t="shared" si="450"/>
        <v>3320</v>
      </c>
      <c r="AG2179" s="24" t="str">
        <f t="shared" si="456"/>
        <v>T3</v>
      </c>
      <c r="AH2179" s="24">
        <f t="shared" si="452"/>
        <v>60</v>
      </c>
      <c r="AI2179" s="24">
        <f t="shared" si="457"/>
        <v>46</v>
      </c>
      <c r="AJ2179" s="24">
        <f t="shared" si="451"/>
        <v>101</v>
      </c>
      <c r="AK2179" s="24">
        <f t="shared" si="453"/>
        <v>4490</v>
      </c>
      <c r="AL2179" s="24">
        <f t="shared" si="454"/>
        <v>270000</v>
      </c>
      <c r="AM2179" s="24">
        <f t="shared" si="454"/>
        <v>70170</v>
      </c>
    </row>
    <row r="2180" spans="31:39">
      <c r="AE2180" s="24">
        <f t="shared" si="455"/>
        <v>50</v>
      </c>
      <c r="AF2180" s="24">
        <f t="shared" ref="AF2180:AF2243" si="458">VLOOKUP(AE2180,$Z$3:$AC$57,MATCH(AF$3,$Z$3:$AC$3,0),FALSE)</f>
        <v>3320</v>
      </c>
      <c r="AG2180" s="24" t="str">
        <f t="shared" si="456"/>
        <v>T3</v>
      </c>
      <c r="AH2180" s="24">
        <f t="shared" si="452"/>
        <v>60</v>
      </c>
      <c r="AI2180" s="24">
        <f t="shared" si="457"/>
        <v>47</v>
      </c>
      <c r="AJ2180" s="24">
        <f t="shared" ref="AJ2180:AJ2243" si="459">VLOOKUP(AE2180,$Z$3:$AC$57,MATCH(AJ$3,$Z$3:$AC$3,0),FALSE)</f>
        <v>101</v>
      </c>
      <c r="AK2180" s="24">
        <f t="shared" si="453"/>
        <v>4705</v>
      </c>
      <c r="AL2180" s="24">
        <f t="shared" si="454"/>
        <v>380000</v>
      </c>
      <c r="AM2180" s="24">
        <f t="shared" si="454"/>
        <v>97440</v>
      </c>
    </row>
    <row r="2181" spans="31:39">
      <c r="AE2181" s="24">
        <f t="shared" si="455"/>
        <v>50</v>
      </c>
      <c r="AF2181" s="24">
        <f t="shared" si="458"/>
        <v>3320</v>
      </c>
      <c r="AG2181" s="24" t="str">
        <f t="shared" si="456"/>
        <v>T3</v>
      </c>
      <c r="AH2181" s="24">
        <f t="shared" ref="AH2181:AH2244" si="460">VLOOKUP(VLOOKUP(AG2181,$B$3:$D$6,3,FALSE),$F$3:$G$9,2,FALSE)</f>
        <v>60</v>
      </c>
      <c r="AI2181" s="24">
        <f t="shared" si="457"/>
        <v>48</v>
      </c>
      <c r="AJ2181" s="24">
        <f t="shared" si="459"/>
        <v>101</v>
      </c>
      <c r="AK2181" s="24">
        <f t="shared" ref="AK2181:AK2244" si="461">VLOOKUP(AI2181,$T$3:$X$63,MATCH("累计属性",$T$3:$X$3,0),FALSE)</f>
        <v>4920</v>
      </c>
      <c r="AL2181" s="24">
        <f t="shared" ref="AL2181:AM2244" si="462">VLOOKUP($AI2181,$T$3:$X$63,MATCH(AL$3,$T$3:$X$3,0),FALSE)</f>
        <v>480000</v>
      </c>
      <c r="AM2181" s="24">
        <f t="shared" si="462"/>
        <v>124740</v>
      </c>
    </row>
    <row r="2182" spans="31:39">
      <c r="AE2182" s="24">
        <f t="shared" ref="AE2182:AE2245" si="463">IF(AH2181=AI2181,AE2181+1,AE2181)</f>
        <v>50</v>
      </c>
      <c r="AF2182" s="24">
        <f t="shared" si="458"/>
        <v>3320</v>
      </c>
      <c r="AG2182" s="24" t="str">
        <f t="shared" ref="AG2182:AG2245" si="464">"T"&amp;LEFT(AF2182,1)</f>
        <v>T3</v>
      </c>
      <c r="AH2182" s="24">
        <f t="shared" si="460"/>
        <v>60</v>
      </c>
      <c r="AI2182" s="24">
        <f t="shared" ref="AI2182:AI2245" si="465">IF(AH2181=AI2181,1,AI2181+1)</f>
        <v>49</v>
      </c>
      <c r="AJ2182" s="24">
        <f t="shared" si="459"/>
        <v>101</v>
      </c>
      <c r="AK2182" s="24">
        <f t="shared" si="461"/>
        <v>5135</v>
      </c>
      <c r="AL2182" s="24">
        <f t="shared" si="462"/>
        <v>590000</v>
      </c>
      <c r="AM2182" s="24">
        <f t="shared" si="462"/>
        <v>152010</v>
      </c>
    </row>
    <row r="2183" spans="31:39">
      <c r="AE2183" s="24">
        <f t="shared" si="463"/>
        <v>50</v>
      </c>
      <c r="AF2183" s="24">
        <f t="shared" si="458"/>
        <v>3320</v>
      </c>
      <c r="AG2183" s="24" t="str">
        <f t="shared" si="464"/>
        <v>T3</v>
      </c>
      <c r="AH2183" s="24">
        <f t="shared" si="460"/>
        <v>60</v>
      </c>
      <c r="AI2183" s="24">
        <f t="shared" si="465"/>
        <v>50</v>
      </c>
      <c r="AJ2183" s="24">
        <f t="shared" si="459"/>
        <v>101</v>
      </c>
      <c r="AK2183" s="24">
        <f t="shared" si="461"/>
        <v>5350</v>
      </c>
      <c r="AL2183" s="24">
        <f t="shared" si="462"/>
        <v>700000</v>
      </c>
      <c r="AM2183" s="24">
        <f t="shared" si="462"/>
        <v>179310</v>
      </c>
    </row>
    <row r="2184" spans="31:39">
      <c r="AE2184" s="24">
        <f t="shared" si="463"/>
        <v>50</v>
      </c>
      <c r="AF2184" s="24">
        <f t="shared" si="458"/>
        <v>3320</v>
      </c>
      <c r="AG2184" s="24" t="str">
        <f t="shared" si="464"/>
        <v>T3</v>
      </c>
      <c r="AH2184" s="24">
        <f t="shared" si="460"/>
        <v>60</v>
      </c>
      <c r="AI2184" s="24">
        <f t="shared" si="465"/>
        <v>51</v>
      </c>
      <c r="AJ2184" s="24">
        <f t="shared" si="459"/>
        <v>101</v>
      </c>
      <c r="AK2184" s="24">
        <f t="shared" si="461"/>
        <v>5565</v>
      </c>
      <c r="AL2184" s="24">
        <f t="shared" si="462"/>
        <v>800000</v>
      </c>
      <c r="AM2184" s="24">
        <f t="shared" si="462"/>
        <v>206580</v>
      </c>
    </row>
    <row r="2185" spans="31:39">
      <c r="AE2185" s="24">
        <f t="shared" si="463"/>
        <v>50</v>
      </c>
      <c r="AF2185" s="24">
        <f t="shared" si="458"/>
        <v>3320</v>
      </c>
      <c r="AG2185" s="24" t="str">
        <f t="shared" si="464"/>
        <v>T3</v>
      </c>
      <c r="AH2185" s="24">
        <f t="shared" si="460"/>
        <v>60</v>
      </c>
      <c r="AI2185" s="24">
        <f t="shared" si="465"/>
        <v>52</v>
      </c>
      <c r="AJ2185" s="24">
        <f t="shared" si="459"/>
        <v>101</v>
      </c>
      <c r="AK2185" s="24">
        <f t="shared" si="461"/>
        <v>5780</v>
      </c>
      <c r="AL2185" s="24">
        <f t="shared" si="462"/>
        <v>900000</v>
      </c>
      <c r="AM2185" s="24">
        <f t="shared" si="462"/>
        <v>233880</v>
      </c>
    </row>
    <row r="2186" spans="31:39">
      <c r="AE2186" s="24">
        <f t="shared" si="463"/>
        <v>50</v>
      </c>
      <c r="AF2186" s="24">
        <f t="shared" si="458"/>
        <v>3320</v>
      </c>
      <c r="AG2186" s="24" t="str">
        <f t="shared" si="464"/>
        <v>T3</v>
      </c>
      <c r="AH2186" s="24">
        <f t="shared" si="460"/>
        <v>60</v>
      </c>
      <c r="AI2186" s="24">
        <f t="shared" si="465"/>
        <v>53</v>
      </c>
      <c r="AJ2186" s="24">
        <f t="shared" si="459"/>
        <v>101</v>
      </c>
      <c r="AK2186" s="24">
        <f t="shared" si="461"/>
        <v>5995</v>
      </c>
      <c r="AL2186" s="24">
        <f t="shared" si="462"/>
        <v>1000000</v>
      </c>
      <c r="AM2186" s="24">
        <f t="shared" si="462"/>
        <v>261150</v>
      </c>
    </row>
    <row r="2187" spans="31:39">
      <c r="AE2187" s="24">
        <f t="shared" si="463"/>
        <v>50</v>
      </c>
      <c r="AF2187" s="24">
        <f t="shared" si="458"/>
        <v>3320</v>
      </c>
      <c r="AG2187" s="24" t="str">
        <f t="shared" si="464"/>
        <v>T3</v>
      </c>
      <c r="AH2187" s="24">
        <f t="shared" si="460"/>
        <v>60</v>
      </c>
      <c r="AI2187" s="24">
        <f t="shared" si="465"/>
        <v>54</v>
      </c>
      <c r="AJ2187" s="24">
        <f t="shared" si="459"/>
        <v>101</v>
      </c>
      <c r="AK2187" s="24">
        <f t="shared" si="461"/>
        <v>6210</v>
      </c>
      <c r="AL2187" s="24">
        <f t="shared" si="462"/>
        <v>1100000</v>
      </c>
      <c r="AM2187" s="24">
        <f t="shared" si="462"/>
        <v>288450</v>
      </c>
    </row>
    <row r="2188" spans="31:39">
      <c r="AE2188" s="24">
        <f t="shared" si="463"/>
        <v>50</v>
      </c>
      <c r="AF2188" s="24">
        <f t="shared" si="458"/>
        <v>3320</v>
      </c>
      <c r="AG2188" s="24" t="str">
        <f t="shared" si="464"/>
        <v>T3</v>
      </c>
      <c r="AH2188" s="24">
        <f t="shared" si="460"/>
        <v>60</v>
      </c>
      <c r="AI2188" s="24">
        <f t="shared" si="465"/>
        <v>55</v>
      </c>
      <c r="AJ2188" s="24">
        <f t="shared" si="459"/>
        <v>101</v>
      </c>
      <c r="AK2188" s="24">
        <f t="shared" si="461"/>
        <v>6425</v>
      </c>
      <c r="AL2188" s="24">
        <f t="shared" si="462"/>
        <v>1200000</v>
      </c>
      <c r="AM2188" s="24">
        <f t="shared" si="462"/>
        <v>315720</v>
      </c>
    </row>
    <row r="2189" spans="31:39">
      <c r="AE2189" s="24">
        <f t="shared" si="463"/>
        <v>50</v>
      </c>
      <c r="AF2189" s="24">
        <f t="shared" si="458"/>
        <v>3320</v>
      </c>
      <c r="AG2189" s="24" t="str">
        <f t="shared" si="464"/>
        <v>T3</v>
      </c>
      <c r="AH2189" s="24">
        <f t="shared" si="460"/>
        <v>60</v>
      </c>
      <c r="AI2189" s="24">
        <f t="shared" si="465"/>
        <v>56</v>
      </c>
      <c r="AJ2189" s="24">
        <f t="shared" si="459"/>
        <v>101</v>
      </c>
      <c r="AK2189" s="24">
        <f t="shared" si="461"/>
        <v>6640</v>
      </c>
      <c r="AL2189" s="24">
        <f t="shared" si="462"/>
        <v>1300000</v>
      </c>
      <c r="AM2189" s="24">
        <f t="shared" si="462"/>
        <v>343020</v>
      </c>
    </row>
    <row r="2190" spans="31:39">
      <c r="AE2190" s="24">
        <f t="shared" si="463"/>
        <v>50</v>
      </c>
      <c r="AF2190" s="24">
        <f t="shared" si="458"/>
        <v>3320</v>
      </c>
      <c r="AG2190" s="24" t="str">
        <f t="shared" si="464"/>
        <v>T3</v>
      </c>
      <c r="AH2190" s="24">
        <f t="shared" si="460"/>
        <v>60</v>
      </c>
      <c r="AI2190" s="24">
        <f t="shared" si="465"/>
        <v>57</v>
      </c>
      <c r="AJ2190" s="24">
        <f t="shared" si="459"/>
        <v>101</v>
      </c>
      <c r="AK2190" s="24">
        <f t="shared" si="461"/>
        <v>6855</v>
      </c>
      <c r="AL2190" s="24">
        <f t="shared" si="462"/>
        <v>1400000</v>
      </c>
      <c r="AM2190" s="24">
        <f t="shared" si="462"/>
        <v>370290</v>
      </c>
    </row>
    <row r="2191" spans="31:39">
      <c r="AE2191" s="24">
        <f t="shared" si="463"/>
        <v>50</v>
      </c>
      <c r="AF2191" s="24">
        <f t="shared" si="458"/>
        <v>3320</v>
      </c>
      <c r="AG2191" s="24" t="str">
        <f t="shared" si="464"/>
        <v>T3</v>
      </c>
      <c r="AH2191" s="24">
        <f t="shared" si="460"/>
        <v>60</v>
      </c>
      <c r="AI2191" s="24">
        <f t="shared" si="465"/>
        <v>58</v>
      </c>
      <c r="AJ2191" s="24">
        <f t="shared" si="459"/>
        <v>101</v>
      </c>
      <c r="AK2191" s="24">
        <f t="shared" si="461"/>
        <v>7070</v>
      </c>
      <c r="AL2191" s="24">
        <f t="shared" si="462"/>
        <v>1500000</v>
      </c>
      <c r="AM2191" s="24">
        <f t="shared" si="462"/>
        <v>397560</v>
      </c>
    </row>
    <row r="2192" spans="31:39">
      <c r="AE2192" s="24">
        <f t="shared" si="463"/>
        <v>50</v>
      </c>
      <c r="AF2192" s="24">
        <f t="shared" si="458"/>
        <v>3320</v>
      </c>
      <c r="AG2192" s="24" t="str">
        <f t="shared" si="464"/>
        <v>T3</v>
      </c>
      <c r="AH2192" s="24">
        <f t="shared" si="460"/>
        <v>60</v>
      </c>
      <c r="AI2192" s="24">
        <f t="shared" si="465"/>
        <v>59</v>
      </c>
      <c r="AJ2192" s="24">
        <f t="shared" si="459"/>
        <v>101</v>
      </c>
      <c r="AK2192" s="24">
        <f t="shared" si="461"/>
        <v>7285</v>
      </c>
      <c r="AL2192" s="24">
        <f t="shared" si="462"/>
        <v>1600000</v>
      </c>
      <c r="AM2192" s="24">
        <f t="shared" si="462"/>
        <v>424860</v>
      </c>
    </row>
    <row r="2193" spans="31:39">
      <c r="AE2193" s="24">
        <f t="shared" si="463"/>
        <v>50</v>
      </c>
      <c r="AF2193" s="24">
        <f t="shared" si="458"/>
        <v>3320</v>
      </c>
      <c r="AG2193" s="24" t="str">
        <f t="shared" si="464"/>
        <v>T3</v>
      </c>
      <c r="AH2193" s="24">
        <f t="shared" si="460"/>
        <v>60</v>
      </c>
      <c r="AI2193" s="24">
        <f t="shared" si="465"/>
        <v>60</v>
      </c>
      <c r="AJ2193" s="24">
        <f t="shared" si="459"/>
        <v>101</v>
      </c>
      <c r="AK2193" s="24">
        <f t="shared" si="461"/>
        <v>7500</v>
      </c>
      <c r="AL2193" s="24">
        <f t="shared" si="462"/>
        <v>1700000</v>
      </c>
      <c r="AM2193" s="24">
        <f t="shared" si="462"/>
        <v>452130</v>
      </c>
    </row>
    <row r="2194" spans="31:39">
      <c r="AE2194" s="24">
        <f t="shared" si="463"/>
        <v>51</v>
      </c>
      <c r="AF2194" s="24">
        <f t="shared" si="458"/>
        <v>3330</v>
      </c>
      <c r="AG2194" s="24" t="str">
        <f t="shared" si="464"/>
        <v>T3</v>
      </c>
      <c r="AH2194" s="24">
        <f t="shared" si="460"/>
        <v>60</v>
      </c>
      <c r="AI2194" s="24">
        <f t="shared" si="465"/>
        <v>1</v>
      </c>
      <c r="AJ2194" s="24">
        <f t="shared" si="459"/>
        <v>100</v>
      </c>
      <c r="AK2194" s="24">
        <f t="shared" si="461"/>
        <v>25</v>
      </c>
      <c r="AL2194" s="24">
        <f t="shared" si="462"/>
        <v>80</v>
      </c>
      <c r="AM2194" s="24">
        <f t="shared" si="462"/>
        <v>30</v>
      </c>
    </row>
    <row r="2195" spans="31:39">
      <c r="AE2195" s="24">
        <f t="shared" si="463"/>
        <v>51</v>
      </c>
      <c r="AF2195" s="24">
        <f t="shared" si="458"/>
        <v>3330</v>
      </c>
      <c r="AG2195" s="24" t="str">
        <f t="shared" si="464"/>
        <v>T3</v>
      </c>
      <c r="AH2195" s="24">
        <f t="shared" si="460"/>
        <v>60</v>
      </c>
      <c r="AI2195" s="24">
        <f t="shared" si="465"/>
        <v>2</v>
      </c>
      <c r="AJ2195" s="24">
        <f t="shared" si="459"/>
        <v>100</v>
      </c>
      <c r="AK2195" s="24">
        <f t="shared" si="461"/>
        <v>50</v>
      </c>
      <c r="AL2195" s="24">
        <f t="shared" si="462"/>
        <v>120</v>
      </c>
      <c r="AM2195" s="24">
        <f t="shared" si="462"/>
        <v>300</v>
      </c>
    </row>
    <row r="2196" spans="31:39">
      <c r="AE2196" s="24">
        <f t="shared" si="463"/>
        <v>51</v>
      </c>
      <c r="AF2196" s="24">
        <f t="shared" si="458"/>
        <v>3330</v>
      </c>
      <c r="AG2196" s="24" t="str">
        <f t="shared" si="464"/>
        <v>T3</v>
      </c>
      <c r="AH2196" s="24">
        <f t="shared" si="460"/>
        <v>60</v>
      </c>
      <c r="AI2196" s="24">
        <f t="shared" si="465"/>
        <v>3</v>
      </c>
      <c r="AJ2196" s="24">
        <f t="shared" si="459"/>
        <v>100</v>
      </c>
      <c r="AK2196" s="24">
        <f t="shared" si="461"/>
        <v>75</v>
      </c>
      <c r="AL2196" s="24">
        <f t="shared" si="462"/>
        <v>150</v>
      </c>
      <c r="AM2196" s="24">
        <f t="shared" si="462"/>
        <v>570</v>
      </c>
    </row>
    <row r="2197" spans="31:39">
      <c r="AE2197" s="24">
        <f t="shared" si="463"/>
        <v>51</v>
      </c>
      <c r="AF2197" s="24">
        <f t="shared" si="458"/>
        <v>3330</v>
      </c>
      <c r="AG2197" s="24" t="str">
        <f t="shared" si="464"/>
        <v>T3</v>
      </c>
      <c r="AH2197" s="24">
        <f t="shared" si="460"/>
        <v>60</v>
      </c>
      <c r="AI2197" s="24">
        <f t="shared" si="465"/>
        <v>4</v>
      </c>
      <c r="AJ2197" s="24">
        <f t="shared" si="459"/>
        <v>100</v>
      </c>
      <c r="AK2197" s="24">
        <f t="shared" si="461"/>
        <v>100</v>
      </c>
      <c r="AL2197" s="24">
        <f t="shared" si="462"/>
        <v>190</v>
      </c>
      <c r="AM2197" s="24">
        <f t="shared" si="462"/>
        <v>870</v>
      </c>
    </row>
    <row r="2198" spans="31:39">
      <c r="AE2198" s="24">
        <f t="shared" si="463"/>
        <v>51</v>
      </c>
      <c r="AF2198" s="24">
        <f t="shared" si="458"/>
        <v>3330</v>
      </c>
      <c r="AG2198" s="24" t="str">
        <f t="shared" si="464"/>
        <v>T3</v>
      </c>
      <c r="AH2198" s="24">
        <f t="shared" si="460"/>
        <v>60</v>
      </c>
      <c r="AI2198" s="24">
        <f t="shared" si="465"/>
        <v>5</v>
      </c>
      <c r="AJ2198" s="24">
        <f t="shared" si="459"/>
        <v>100</v>
      </c>
      <c r="AK2198" s="24">
        <f t="shared" si="461"/>
        <v>125</v>
      </c>
      <c r="AL2198" s="24">
        <f t="shared" si="462"/>
        <v>230</v>
      </c>
      <c r="AM2198" s="24">
        <f t="shared" si="462"/>
        <v>1140</v>
      </c>
    </row>
    <row r="2199" spans="31:39">
      <c r="AE2199" s="24">
        <f t="shared" si="463"/>
        <v>51</v>
      </c>
      <c r="AF2199" s="24">
        <f t="shared" si="458"/>
        <v>3330</v>
      </c>
      <c r="AG2199" s="24" t="str">
        <f t="shared" si="464"/>
        <v>T3</v>
      </c>
      <c r="AH2199" s="24">
        <f t="shared" si="460"/>
        <v>60</v>
      </c>
      <c r="AI2199" s="24">
        <f t="shared" si="465"/>
        <v>6</v>
      </c>
      <c r="AJ2199" s="24">
        <f t="shared" si="459"/>
        <v>100</v>
      </c>
      <c r="AK2199" s="24">
        <f t="shared" si="461"/>
        <v>170</v>
      </c>
      <c r="AL2199" s="24">
        <f t="shared" si="462"/>
        <v>350</v>
      </c>
      <c r="AM2199" s="24">
        <f t="shared" si="462"/>
        <v>960</v>
      </c>
    </row>
    <row r="2200" spans="31:39">
      <c r="AE2200" s="24">
        <f t="shared" si="463"/>
        <v>51</v>
      </c>
      <c r="AF2200" s="24">
        <f t="shared" si="458"/>
        <v>3330</v>
      </c>
      <c r="AG2200" s="24" t="str">
        <f t="shared" si="464"/>
        <v>T3</v>
      </c>
      <c r="AH2200" s="24">
        <f t="shared" si="460"/>
        <v>60</v>
      </c>
      <c r="AI2200" s="24">
        <f t="shared" si="465"/>
        <v>7</v>
      </c>
      <c r="AJ2200" s="24">
        <f t="shared" si="459"/>
        <v>100</v>
      </c>
      <c r="AK2200" s="24">
        <f t="shared" si="461"/>
        <v>215</v>
      </c>
      <c r="AL2200" s="24">
        <f t="shared" si="462"/>
        <v>550</v>
      </c>
      <c r="AM2200" s="24">
        <f t="shared" si="462"/>
        <v>1470</v>
      </c>
    </row>
    <row r="2201" spans="31:39">
      <c r="AE2201" s="24">
        <f t="shared" si="463"/>
        <v>51</v>
      </c>
      <c r="AF2201" s="24">
        <f t="shared" si="458"/>
        <v>3330</v>
      </c>
      <c r="AG2201" s="24" t="str">
        <f t="shared" si="464"/>
        <v>T3</v>
      </c>
      <c r="AH2201" s="24">
        <f t="shared" si="460"/>
        <v>60</v>
      </c>
      <c r="AI2201" s="24">
        <f t="shared" si="465"/>
        <v>8</v>
      </c>
      <c r="AJ2201" s="24">
        <f t="shared" si="459"/>
        <v>100</v>
      </c>
      <c r="AK2201" s="24">
        <f t="shared" si="461"/>
        <v>260</v>
      </c>
      <c r="AL2201" s="24">
        <f t="shared" si="462"/>
        <v>700</v>
      </c>
      <c r="AM2201" s="24">
        <f t="shared" si="462"/>
        <v>1950</v>
      </c>
    </row>
    <row r="2202" spans="31:39">
      <c r="AE2202" s="24">
        <f t="shared" si="463"/>
        <v>51</v>
      </c>
      <c r="AF2202" s="24">
        <f t="shared" si="458"/>
        <v>3330</v>
      </c>
      <c r="AG2202" s="24" t="str">
        <f t="shared" si="464"/>
        <v>T3</v>
      </c>
      <c r="AH2202" s="24">
        <f t="shared" si="460"/>
        <v>60</v>
      </c>
      <c r="AI2202" s="24">
        <f t="shared" si="465"/>
        <v>9</v>
      </c>
      <c r="AJ2202" s="24">
        <f t="shared" si="459"/>
        <v>100</v>
      </c>
      <c r="AK2202" s="24">
        <f t="shared" si="461"/>
        <v>305</v>
      </c>
      <c r="AL2202" s="24">
        <f t="shared" si="462"/>
        <v>900</v>
      </c>
      <c r="AM2202" s="24">
        <f t="shared" si="462"/>
        <v>2430</v>
      </c>
    </row>
    <row r="2203" spans="31:39">
      <c r="AE2203" s="24">
        <f t="shared" si="463"/>
        <v>51</v>
      </c>
      <c r="AF2203" s="24">
        <f t="shared" si="458"/>
        <v>3330</v>
      </c>
      <c r="AG2203" s="24" t="str">
        <f t="shared" si="464"/>
        <v>T3</v>
      </c>
      <c r="AH2203" s="24">
        <f t="shared" si="460"/>
        <v>60</v>
      </c>
      <c r="AI2203" s="24">
        <f t="shared" si="465"/>
        <v>10</v>
      </c>
      <c r="AJ2203" s="24">
        <f t="shared" si="459"/>
        <v>100</v>
      </c>
      <c r="AK2203" s="24">
        <f t="shared" si="461"/>
        <v>350</v>
      </c>
      <c r="AL2203" s="24">
        <f t="shared" si="462"/>
        <v>1100</v>
      </c>
      <c r="AM2203" s="24">
        <f t="shared" si="462"/>
        <v>2910</v>
      </c>
    </row>
    <row r="2204" spans="31:39">
      <c r="AE2204" s="24">
        <f t="shared" si="463"/>
        <v>51</v>
      </c>
      <c r="AF2204" s="24">
        <f t="shared" si="458"/>
        <v>3330</v>
      </c>
      <c r="AG2204" s="24" t="str">
        <f t="shared" si="464"/>
        <v>T3</v>
      </c>
      <c r="AH2204" s="24">
        <f t="shared" si="460"/>
        <v>60</v>
      </c>
      <c r="AI2204" s="24">
        <f t="shared" si="465"/>
        <v>11</v>
      </c>
      <c r="AJ2204" s="24">
        <f t="shared" si="459"/>
        <v>100</v>
      </c>
      <c r="AK2204" s="24">
        <f t="shared" si="461"/>
        <v>415</v>
      </c>
      <c r="AL2204" s="24">
        <f t="shared" si="462"/>
        <v>200</v>
      </c>
      <c r="AM2204" s="24">
        <f t="shared" si="462"/>
        <v>390</v>
      </c>
    </row>
    <row r="2205" spans="31:39">
      <c r="AE2205" s="24">
        <f t="shared" si="463"/>
        <v>51</v>
      </c>
      <c r="AF2205" s="24">
        <f t="shared" si="458"/>
        <v>3330</v>
      </c>
      <c r="AG2205" s="24" t="str">
        <f t="shared" si="464"/>
        <v>T3</v>
      </c>
      <c r="AH2205" s="24">
        <f t="shared" si="460"/>
        <v>60</v>
      </c>
      <c r="AI2205" s="24">
        <f t="shared" si="465"/>
        <v>12</v>
      </c>
      <c r="AJ2205" s="24">
        <f t="shared" si="459"/>
        <v>100</v>
      </c>
      <c r="AK2205" s="24">
        <f t="shared" si="461"/>
        <v>480</v>
      </c>
      <c r="AL2205" s="24">
        <f t="shared" si="462"/>
        <v>650</v>
      </c>
      <c r="AM2205" s="24">
        <f t="shared" si="462"/>
        <v>1170</v>
      </c>
    </row>
    <row r="2206" spans="31:39">
      <c r="AE2206" s="24">
        <f t="shared" si="463"/>
        <v>51</v>
      </c>
      <c r="AF2206" s="24">
        <f t="shared" si="458"/>
        <v>3330</v>
      </c>
      <c r="AG2206" s="24" t="str">
        <f t="shared" si="464"/>
        <v>T3</v>
      </c>
      <c r="AH2206" s="24">
        <f t="shared" si="460"/>
        <v>60</v>
      </c>
      <c r="AI2206" s="24">
        <f t="shared" si="465"/>
        <v>13</v>
      </c>
      <c r="AJ2206" s="24">
        <f t="shared" si="459"/>
        <v>100</v>
      </c>
      <c r="AK2206" s="24">
        <f t="shared" si="461"/>
        <v>545</v>
      </c>
      <c r="AL2206" s="24">
        <f t="shared" si="462"/>
        <v>1100</v>
      </c>
      <c r="AM2206" s="24">
        <f t="shared" si="462"/>
        <v>1980</v>
      </c>
    </row>
    <row r="2207" spans="31:39">
      <c r="AE2207" s="24">
        <f t="shared" si="463"/>
        <v>51</v>
      </c>
      <c r="AF2207" s="24">
        <f t="shared" si="458"/>
        <v>3330</v>
      </c>
      <c r="AG2207" s="24" t="str">
        <f t="shared" si="464"/>
        <v>T3</v>
      </c>
      <c r="AH2207" s="24">
        <f t="shared" si="460"/>
        <v>60</v>
      </c>
      <c r="AI2207" s="24">
        <f t="shared" si="465"/>
        <v>14</v>
      </c>
      <c r="AJ2207" s="24">
        <f t="shared" si="459"/>
        <v>100</v>
      </c>
      <c r="AK2207" s="24">
        <f t="shared" si="461"/>
        <v>610</v>
      </c>
      <c r="AL2207" s="24">
        <f t="shared" si="462"/>
        <v>1550</v>
      </c>
      <c r="AM2207" s="24">
        <f t="shared" si="462"/>
        <v>2760</v>
      </c>
    </row>
    <row r="2208" spans="31:39">
      <c r="AE2208" s="24">
        <f t="shared" si="463"/>
        <v>51</v>
      </c>
      <c r="AF2208" s="24">
        <f t="shared" si="458"/>
        <v>3330</v>
      </c>
      <c r="AG2208" s="24" t="str">
        <f t="shared" si="464"/>
        <v>T3</v>
      </c>
      <c r="AH2208" s="24">
        <f t="shared" si="460"/>
        <v>60</v>
      </c>
      <c r="AI2208" s="24">
        <f t="shared" si="465"/>
        <v>15</v>
      </c>
      <c r="AJ2208" s="24">
        <f t="shared" si="459"/>
        <v>100</v>
      </c>
      <c r="AK2208" s="24">
        <f t="shared" si="461"/>
        <v>675</v>
      </c>
      <c r="AL2208" s="24">
        <f t="shared" si="462"/>
        <v>1950</v>
      </c>
      <c r="AM2208" s="24">
        <f t="shared" si="462"/>
        <v>3540</v>
      </c>
    </row>
    <row r="2209" spans="31:39">
      <c r="AE2209" s="24">
        <f t="shared" si="463"/>
        <v>51</v>
      </c>
      <c r="AF2209" s="24">
        <f t="shared" si="458"/>
        <v>3330</v>
      </c>
      <c r="AG2209" s="24" t="str">
        <f t="shared" si="464"/>
        <v>T3</v>
      </c>
      <c r="AH2209" s="24">
        <f t="shared" si="460"/>
        <v>60</v>
      </c>
      <c r="AI2209" s="24">
        <f t="shared" si="465"/>
        <v>16</v>
      </c>
      <c r="AJ2209" s="24">
        <f t="shared" si="459"/>
        <v>100</v>
      </c>
      <c r="AK2209" s="24">
        <f t="shared" si="461"/>
        <v>740</v>
      </c>
      <c r="AL2209" s="24">
        <f t="shared" si="462"/>
        <v>2400</v>
      </c>
      <c r="AM2209" s="24">
        <f t="shared" si="462"/>
        <v>4350</v>
      </c>
    </row>
    <row r="2210" spans="31:39">
      <c r="AE2210" s="24">
        <f t="shared" si="463"/>
        <v>51</v>
      </c>
      <c r="AF2210" s="24">
        <f t="shared" si="458"/>
        <v>3330</v>
      </c>
      <c r="AG2210" s="24" t="str">
        <f t="shared" si="464"/>
        <v>T3</v>
      </c>
      <c r="AH2210" s="24">
        <f t="shared" si="460"/>
        <v>60</v>
      </c>
      <c r="AI2210" s="24">
        <f t="shared" si="465"/>
        <v>17</v>
      </c>
      <c r="AJ2210" s="24">
        <f t="shared" si="459"/>
        <v>100</v>
      </c>
      <c r="AK2210" s="24">
        <f t="shared" si="461"/>
        <v>805</v>
      </c>
      <c r="AL2210" s="24">
        <f t="shared" si="462"/>
        <v>2850</v>
      </c>
      <c r="AM2210" s="24">
        <f t="shared" si="462"/>
        <v>5130</v>
      </c>
    </row>
    <row r="2211" spans="31:39">
      <c r="AE2211" s="24">
        <f t="shared" si="463"/>
        <v>51</v>
      </c>
      <c r="AF2211" s="24">
        <f t="shared" si="458"/>
        <v>3330</v>
      </c>
      <c r="AG2211" s="24" t="str">
        <f t="shared" si="464"/>
        <v>T3</v>
      </c>
      <c r="AH2211" s="24">
        <f t="shared" si="460"/>
        <v>60</v>
      </c>
      <c r="AI2211" s="24">
        <f t="shared" si="465"/>
        <v>18</v>
      </c>
      <c r="AJ2211" s="24">
        <f t="shared" si="459"/>
        <v>100</v>
      </c>
      <c r="AK2211" s="24">
        <f t="shared" si="461"/>
        <v>870</v>
      </c>
      <c r="AL2211" s="24">
        <f t="shared" si="462"/>
        <v>3300</v>
      </c>
      <c r="AM2211" s="24">
        <f t="shared" si="462"/>
        <v>5910</v>
      </c>
    </row>
    <row r="2212" spans="31:39">
      <c r="AE2212" s="24">
        <f t="shared" si="463"/>
        <v>51</v>
      </c>
      <c r="AF2212" s="24">
        <f t="shared" si="458"/>
        <v>3330</v>
      </c>
      <c r="AG2212" s="24" t="str">
        <f t="shared" si="464"/>
        <v>T3</v>
      </c>
      <c r="AH2212" s="24">
        <f t="shared" si="460"/>
        <v>60</v>
      </c>
      <c r="AI2212" s="24">
        <f t="shared" si="465"/>
        <v>19</v>
      </c>
      <c r="AJ2212" s="24">
        <f t="shared" si="459"/>
        <v>100</v>
      </c>
      <c r="AK2212" s="24">
        <f t="shared" si="461"/>
        <v>935</v>
      </c>
      <c r="AL2212" s="24">
        <f t="shared" si="462"/>
        <v>3700</v>
      </c>
      <c r="AM2212" s="24">
        <f t="shared" si="462"/>
        <v>6720</v>
      </c>
    </row>
    <row r="2213" spans="31:39">
      <c r="AE2213" s="24">
        <f t="shared" si="463"/>
        <v>51</v>
      </c>
      <c r="AF2213" s="24">
        <f t="shared" si="458"/>
        <v>3330</v>
      </c>
      <c r="AG2213" s="24" t="str">
        <f t="shared" si="464"/>
        <v>T3</v>
      </c>
      <c r="AH2213" s="24">
        <f t="shared" si="460"/>
        <v>60</v>
      </c>
      <c r="AI2213" s="24">
        <f t="shared" si="465"/>
        <v>20</v>
      </c>
      <c r="AJ2213" s="24">
        <f t="shared" si="459"/>
        <v>100</v>
      </c>
      <c r="AK2213" s="24">
        <f t="shared" si="461"/>
        <v>1000</v>
      </c>
      <c r="AL2213" s="24">
        <f t="shared" si="462"/>
        <v>4200</v>
      </c>
      <c r="AM2213" s="24">
        <f t="shared" si="462"/>
        <v>7500</v>
      </c>
    </row>
    <row r="2214" spans="31:39">
      <c r="AE2214" s="24">
        <f t="shared" si="463"/>
        <v>51</v>
      </c>
      <c r="AF2214" s="24">
        <f t="shared" si="458"/>
        <v>3330</v>
      </c>
      <c r="AG2214" s="24" t="str">
        <f t="shared" si="464"/>
        <v>T3</v>
      </c>
      <c r="AH2214" s="24">
        <f t="shared" si="460"/>
        <v>60</v>
      </c>
      <c r="AI2214" s="24">
        <f t="shared" si="465"/>
        <v>21</v>
      </c>
      <c r="AJ2214" s="24">
        <f t="shared" si="459"/>
        <v>100</v>
      </c>
      <c r="AK2214" s="24">
        <f t="shared" si="461"/>
        <v>1110</v>
      </c>
      <c r="AL2214" s="24">
        <f t="shared" si="462"/>
        <v>1600</v>
      </c>
      <c r="AM2214" s="24">
        <f t="shared" si="462"/>
        <v>1800</v>
      </c>
    </row>
    <row r="2215" spans="31:39">
      <c r="AE2215" s="24">
        <f t="shared" si="463"/>
        <v>51</v>
      </c>
      <c r="AF2215" s="24">
        <f t="shared" si="458"/>
        <v>3330</v>
      </c>
      <c r="AG2215" s="24" t="str">
        <f t="shared" si="464"/>
        <v>T3</v>
      </c>
      <c r="AH2215" s="24">
        <f t="shared" si="460"/>
        <v>60</v>
      </c>
      <c r="AI2215" s="24">
        <f t="shared" si="465"/>
        <v>22</v>
      </c>
      <c r="AJ2215" s="24">
        <f t="shared" si="459"/>
        <v>100</v>
      </c>
      <c r="AK2215" s="24">
        <f t="shared" si="461"/>
        <v>1220</v>
      </c>
      <c r="AL2215" s="24">
        <f t="shared" si="462"/>
        <v>4900</v>
      </c>
      <c r="AM2215" s="24">
        <f t="shared" si="462"/>
        <v>5430</v>
      </c>
    </row>
    <row r="2216" spans="31:39">
      <c r="AE2216" s="24">
        <f t="shared" si="463"/>
        <v>51</v>
      </c>
      <c r="AF2216" s="24">
        <f t="shared" si="458"/>
        <v>3330</v>
      </c>
      <c r="AG2216" s="24" t="str">
        <f t="shared" si="464"/>
        <v>T3</v>
      </c>
      <c r="AH2216" s="24">
        <f t="shared" si="460"/>
        <v>60</v>
      </c>
      <c r="AI2216" s="24">
        <f t="shared" si="465"/>
        <v>23</v>
      </c>
      <c r="AJ2216" s="24">
        <f t="shared" si="459"/>
        <v>100</v>
      </c>
      <c r="AK2216" s="24">
        <f t="shared" si="461"/>
        <v>1330</v>
      </c>
      <c r="AL2216" s="24">
        <f t="shared" si="462"/>
        <v>8000</v>
      </c>
      <c r="AM2216" s="24">
        <f t="shared" si="462"/>
        <v>9060</v>
      </c>
    </row>
    <row r="2217" spans="31:39">
      <c r="AE2217" s="24">
        <f t="shared" si="463"/>
        <v>51</v>
      </c>
      <c r="AF2217" s="24">
        <f t="shared" si="458"/>
        <v>3330</v>
      </c>
      <c r="AG2217" s="24" t="str">
        <f t="shared" si="464"/>
        <v>T3</v>
      </c>
      <c r="AH2217" s="24">
        <f t="shared" si="460"/>
        <v>60</v>
      </c>
      <c r="AI2217" s="24">
        <f t="shared" si="465"/>
        <v>24</v>
      </c>
      <c r="AJ2217" s="24">
        <f t="shared" si="459"/>
        <v>100</v>
      </c>
      <c r="AK2217" s="24">
        <f t="shared" si="461"/>
        <v>1440</v>
      </c>
      <c r="AL2217" s="24">
        <f t="shared" si="462"/>
        <v>11400</v>
      </c>
      <c r="AM2217" s="24">
        <f t="shared" si="462"/>
        <v>12660</v>
      </c>
    </row>
    <row r="2218" spans="31:39">
      <c r="AE2218" s="24">
        <f t="shared" si="463"/>
        <v>51</v>
      </c>
      <c r="AF2218" s="24">
        <f t="shared" si="458"/>
        <v>3330</v>
      </c>
      <c r="AG2218" s="24" t="str">
        <f t="shared" si="464"/>
        <v>T3</v>
      </c>
      <c r="AH2218" s="24">
        <f t="shared" si="460"/>
        <v>60</v>
      </c>
      <c r="AI2218" s="24">
        <f t="shared" si="465"/>
        <v>25</v>
      </c>
      <c r="AJ2218" s="24">
        <f t="shared" si="459"/>
        <v>100</v>
      </c>
      <c r="AK2218" s="24">
        <f t="shared" si="461"/>
        <v>1550</v>
      </c>
      <c r="AL2218" s="24">
        <f t="shared" si="462"/>
        <v>14600</v>
      </c>
      <c r="AM2218" s="24">
        <f t="shared" si="462"/>
        <v>16290</v>
      </c>
    </row>
    <row r="2219" spans="31:39">
      <c r="AE2219" s="24">
        <f t="shared" si="463"/>
        <v>51</v>
      </c>
      <c r="AF2219" s="24">
        <f t="shared" si="458"/>
        <v>3330</v>
      </c>
      <c r="AG2219" s="24" t="str">
        <f t="shared" si="464"/>
        <v>T3</v>
      </c>
      <c r="AH2219" s="24">
        <f t="shared" si="460"/>
        <v>60</v>
      </c>
      <c r="AI2219" s="24">
        <f t="shared" si="465"/>
        <v>26</v>
      </c>
      <c r="AJ2219" s="24">
        <f t="shared" si="459"/>
        <v>100</v>
      </c>
      <c r="AK2219" s="24">
        <f t="shared" si="461"/>
        <v>1660</v>
      </c>
      <c r="AL2219" s="24">
        <f t="shared" si="462"/>
        <v>17800</v>
      </c>
      <c r="AM2219" s="24">
        <f t="shared" si="462"/>
        <v>19920</v>
      </c>
    </row>
    <row r="2220" spans="31:39">
      <c r="AE2220" s="24">
        <f t="shared" si="463"/>
        <v>51</v>
      </c>
      <c r="AF2220" s="24">
        <f t="shared" si="458"/>
        <v>3330</v>
      </c>
      <c r="AG2220" s="24" t="str">
        <f t="shared" si="464"/>
        <v>T3</v>
      </c>
      <c r="AH2220" s="24">
        <f t="shared" si="460"/>
        <v>60</v>
      </c>
      <c r="AI2220" s="24">
        <f t="shared" si="465"/>
        <v>27</v>
      </c>
      <c r="AJ2220" s="24">
        <f t="shared" si="459"/>
        <v>100</v>
      </c>
      <c r="AK2220" s="24">
        <f t="shared" si="461"/>
        <v>1770</v>
      </c>
      <c r="AL2220" s="24">
        <f t="shared" si="462"/>
        <v>21000</v>
      </c>
      <c r="AM2220" s="24">
        <f t="shared" si="462"/>
        <v>23520</v>
      </c>
    </row>
    <row r="2221" spans="31:39">
      <c r="AE2221" s="24">
        <f t="shared" si="463"/>
        <v>51</v>
      </c>
      <c r="AF2221" s="24">
        <f t="shared" si="458"/>
        <v>3330</v>
      </c>
      <c r="AG2221" s="24" t="str">
        <f t="shared" si="464"/>
        <v>T3</v>
      </c>
      <c r="AH2221" s="24">
        <f t="shared" si="460"/>
        <v>60</v>
      </c>
      <c r="AI2221" s="24">
        <f t="shared" si="465"/>
        <v>28</v>
      </c>
      <c r="AJ2221" s="24">
        <f t="shared" si="459"/>
        <v>100</v>
      </c>
      <c r="AK2221" s="24">
        <f t="shared" si="461"/>
        <v>1880</v>
      </c>
      <c r="AL2221" s="24">
        <f t="shared" si="462"/>
        <v>24500</v>
      </c>
      <c r="AM2221" s="24">
        <f t="shared" si="462"/>
        <v>27150</v>
      </c>
    </row>
    <row r="2222" spans="31:39">
      <c r="AE2222" s="24">
        <f t="shared" si="463"/>
        <v>51</v>
      </c>
      <c r="AF2222" s="24">
        <f t="shared" si="458"/>
        <v>3330</v>
      </c>
      <c r="AG2222" s="24" t="str">
        <f t="shared" si="464"/>
        <v>T3</v>
      </c>
      <c r="AH2222" s="24">
        <f t="shared" si="460"/>
        <v>60</v>
      </c>
      <c r="AI2222" s="24">
        <f t="shared" si="465"/>
        <v>29</v>
      </c>
      <c r="AJ2222" s="24">
        <f t="shared" si="459"/>
        <v>100</v>
      </c>
      <c r="AK2222" s="24">
        <f t="shared" si="461"/>
        <v>1990</v>
      </c>
      <c r="AL2222" s="24">
        <f t="shared" si="462"/>
        <v>27500</v>
      </c>
      <c r="AM2222" s="24">
        <f t="shared" si="462"/>
        <v>30750</v>
      </c>
    </row>
    <row r="2223" spans="31:39">
      <c r="AE2223" s="24">
        <f t="shared" si="463"/>
        <v>51</v>
      </c>
      <c r="AF2223" s="24">
        <f t="shared" si="458"/>
        <v>3330</v>
      </c>
      <c r="AG2223" s="24" t="str">
        <f t="shared" si="464"/>
        <v>T3</v>
      </c>
      <c r="AH2223" s="24">
        <f t="shared" si="460"/>
        <v>60</v>
      </c>
      <c r="AI2223" s="24">
        <f t="shared" si="465"/>
        <v>30</v>
      </c>
      <c r="AJ2223" s="24">
        <f t="shared" si="459"/>
        <v>100</v>
      </c>
      <c r="AK2223" s="24">
        <f t="shared" si="461"/>
        <v>2100</v>
      </c>
      <c r="AL2223" s="24">
        <f t="shared" si="462"/>
        <v>31000</v>
      </c>
      <c r="AM2223" s="24">
        <f t="shared" si="462"/>
        <v>34380</v>
      </c>
    </row>
    <row r="2224" spans="31:39">
      <c r="AE2224" s="24">
        <f t="shared" si="463"/>
        <v>51</v>
      </c>
      <c r="AF2224" s="24">
        <f t="shared" si="458"/>
        <v>3330</v>
      </c>
      <c r="AG2224" s="24" t="str">
        <f t="shared" si="464"/>
        <v>T3</v>
      </c>
      <c r="AH2224" s="24">
        <f t="shared" si="460"/>
        <v>60</v>
      </c>
      <c r="AI2224" s="24">
        <f t="shared" si="465"/>
        <v>31</v>
      </c>
      <c r="AJ2224" s="24">
        <f t="shared" si="459"/>
        <v>100</v>
      </c>
      <c r="AK2224" s="24">
        <f t="shared" si="461"/>
        <v>2245</v>
      </c>
      <c r="AL2224" s="24">
        <f t="shared" si="462"/>
        <v>25500</v>
      </c>
      <c r="AM2224" s="24">
        <f t="shared" si="462"/>
        <v>15780</v>
      </c>
    </row>
    <row r="2225" spans="31:39">
      <c r="AE2225" s="24">
        <f t="shared" si="463"/>
        <v>51</v>
      </c>
      <c r="AF2225" s="24">
        <f t="shared" si="458"/>
        <v>3330</v>
      </c>
      <c r="AG2225" s="24" t="str">
        <f t="shared" si="464"/>
        <v>T3</v>
      </c>
      <c r="AH2225" s="24">
        <f t="shared" si="460"/>
        <v>60</v>
      </c>
      <c r="AI2225" s="24">
        <f t="shared" si="465"/>
        <v>32</v>
      </c>
      <c r="AJ2225" s="24">
        <f t="shared" si="459"/>
        <v>100</v>
      </c>
      <c r="AK2225" s="24">
        <f t="shared" si="461"/>
        <v>2390</v>
      </c>
      <c r="AL2225" s="24">
        <f t="shared" si="462"/>
        <v>35000</v>
      </c>
      <c r="AM2225" s="24">
        <f t="shared" si="462"/>
        <v>21930</v>
      </c>
    </row>
    <row r="2226" spans="31:39">
      <c r="AE2226" s="24">
        <f t="shared" si="463"/>
        <v>51</v>
      </c>
      <c r="AF2226" s="24">
        <f t="shared" si="458"/>
        <v>3330</v>
      </c>
      <c r="AG2226" s="24" t="str">
        <f t="shared" si="464"/>
        <v>T3</v>
      </c>
      <c r="AH2226" s="24">
        <f t="shared" si="460"/>
        <v>60</v>
      </c>
      <c r="AI2226" s="24">
        <f t="shared" si="465"/>
        <v>33</v>
      </c>
      <c r="AJ2226" s="24">
        <f t="shared" si="459"/>
        <v>100</v>
      </c>
      <c r="AK2226" s="24">
        <f t="shared" si="461"/>
        <v>2535</v>
      </c>
      <c r="AL2226" s="24">
        <f t="shared" si="462"/>
        <v>45000</v>
      </c>
      <c r="AM2226" s="24">
        <f t="shared" si="462"/>
        <v>28050</v>
      </c>
    </row>
    <row r="2227" spans="31:39">
      <c r="AE2227" s="24">
        <f t="shared" si="463"/>
        <v>51</v>
      </c>
      <c r="AF2227" s="24">
        <f t="shared" si="458"/>
        <v>3330</v>
      </c>
      <c r="AG2227" s="24" t="str">
        <f t="shared" si="464"/>
        <v>T3</v>
      </c>
      <c r="AH2227" s="24">
        <f t="shared" si="460"/>
        <v>60</v>
      </c>
      <c r="AI2227" s="24">
        <f t="shared" si="465"/>
        <v>34</v>
      </c>
      <c r="AJ2227" s="24">
        <f t="shared" si="459"/>
        <v>100</v>
      </c>
      <c r="AK2227" s="24">
        <f t="shared" si="461"/>
        <v>2680</v>
      </c>
      <c r="AL2227" s="24">
        <f t="shared" si="462"/>
        <v>55000</v>
      </c>
      <c r="AM2227" s="24">
        <f t="shared" si="462"/>
        <v>34200</v>
      </c>
    </row>
    <row r="2228" spans="31:39">
      <c r="AE2228" s="24">
        <f t="shared" si="463"/>
        <v>51</v>
      </c>
      <c r="AF2228" s="24">
        <f t="shared" si="458"/>
        <v>3330</v>
      </c>
      <c r="AG2228" s="24" t="str">
        <f t="shared" si="464"/>
        <v>T3</v>
      </c>
      <c r="AH2228" s="24">
        <f t="shared" si="460"/>
        <v>60</v>
      </c>
      <c r="AI2228" s="24">
        <f t="shared" si="465"/>
        <v>35</v>
      </c>
      <c r="AJ2228" s="24">
        <f t="shared" si="459"/>
        <v>100</v>
      </c>
      <c r="AK2228" s="24">
        <f t="shared" si="461"/>
        <v>2825</v>
      </c>
      <c r="AL2228" s="24">
        <f t="shared" si="462"/>
        <v>64000</v>
      </c>
      <c r="AM2228" s="24">
        <f t="shared" si="462"/>
        <v>40350</v>
      </c>
    </row>
    <row r="2229" spans="31:39">
      <c r="AE2229" s="24">
        <f t="shared" si="463"/>
        <v>51</v>
      </c>
      <c r="AF2229" s="24">
        <f t="shared" si="458"/>
        <v>3330</v>
      </c>
      <c r="AG2229" s="24" t="str">
        <f t="shared" si="464"/>
        <v>T3</v>
      </c>
      <c r="AH2229" s="24">
        <f t="shared" si="460"/>
        <v>60</v>
      </c>
      <c r="AI2229" s="24">
        <f t="shared" si="465"/>
        <v>36</v>
      </c>
      <c r="AJ2229" s="24">
        <f t="shared" si="459"/>
        <v>100</v>
      </c>
      <c r="AK2229" s="24">
        <f t="shared" si="461"/>
        <v>2970</v>
      </c>
      <c r="AL2229" s="24">
        <f t="shared" si="462"/>
        <v>74000</v>
      </c>
      <c r="AM2229" s="24">
        <f t="shared" si="462"/>
        <v>46470</v>
      </c>
    </row>
    <row r="2230" spans="31:39">
      <c r="AE2230" s="24">
        <f t="shared" si="463"/>
        <v>51</v>
      </c>
      <c r="AF2230" s="24">
        <f t="shared" si="458"/>
        <v>3330</v>
      </c>
      <c r="AG2230" s="24" t="str">
        <f t="shared" si="464"/>
        <v>T3</v>
      </c>
      <c r="AH2230" s="24">
        <f t="shared" si="460"/>
        <v>60</v>
      </c>
      <c r="AI2230" s="24">
        <f t="shared" si="465"/>
        <v>37</v>
      </c>
      <c r="AJ2230" s="24">
        <f t="shared" si="459"/>
        <v>100</v>
      </c>
      <c r="AK2230" s="24">
        <f t="shared" si="461"/>
        <v>3115</v>
      </c>
      <c r="AL2230" s="24">
        <f t="shared" si="462"/>
        <v>84000</v>
      </c>
      <c r="AM2230" s="24">
        <f t="shared" si="462"/>
        <v>52620</v>
      </c>
    </row>
    <row r="2231" spans="31:39">
      <c r="AE2231" s="24">
        <f t="shared" si="463"/>
        <v>51</v>
      </c>
      <c r="AF2231" s="24">
        <f t="shared" si="458"/>
        <v>3330</v>
      </c>
      <c r="AG2231" s="24" t="str">
        <f t="shared" si="464"/>
        <v>T3</v>
      </c>
      <c r="AH2231" s="24">
        <f t="shared" si="460"/>
        <v>60</v>
      </c>
      <c r="AI2231" s="24">
        <f t="shared" si="465"/>
        <v>38</v>
      </c>
      <c r="AJ2231" s="24">
        <f t="shared" si="459"/>
        <v>100</v>
      </c>
      <c r="AK2231" s="24">
        <f t="shared" si="461"/>
        <v>3260</v>
      </c>
      <c r="AL2231" s="24">
        <f t="shared" si="462"/>
        <v>94000</v>
      </c>
      <c r="AM2231" s="24">
        <f t="shared" si="462"/>
        <v>58770</v>
      </c>
    </row>
    <row r="2232" spans="31:39">
      <c r="AE2232" s="24">
        <f t="shared" si="463"/>
        <v>51</v>
      </c>
      <c r="AF2232" s="24">
        <f t="shared" si="458"/>
        <v>3330</v>
      </c>
      <c r="AG2232" s="24" t="str">
        <f t="shared" si="464"/>
        <v>T3</v>
      </c>
      <c r="AH2232" s="24">
        <f t="shared" si="460"/>
        <v>60</v>
      </c>
      <c r="AI2232" s="24">
        <f t="shared" si="465"/>
        <v>39</v>
      </c>
      <c r="AJ2232" s="24">
        <f t="shared" si="459"/>
        <v>100</v>
      </c>
      <c r="AK2232" s="24">
        <f t="shared" si="461"/>
        <v>3405</v>
      </c>
      <c r="AL2232" s="24">
        <f t="shared" si="462"/>
        <v>104000</v>
      </c>
      <c r="AM2232" s="24">
        <f t="shared" si="462"/>
        <v>64890</v>
      </c>
    </row>
    <row r="2233" spans="31:39">
      <c r="AE2233" s="24">
        <f t="shared" si="463"/>
        <v>51</v>
      </c>
      <c r="AF2233" s="24">
        <f t="shared" si="458"/>
        <v>3330</v>
      </c>
      <c r="AG2233" s="24" t="str">
        <f t="shared" si="464"/>
        <v>T3</v>
      </c>
      <c r="AH2233" s="24">
        <f t="shared" si="460"/>
        <v>60</v>
      </c>
      <c r="AI2233" s="24">
        <f t="shared" si="465"/>
        <v>40</v>
      </c>
      <c r="AJ2233" s="24">
        <f t="shared" si="459"/>
        <v>100</v>
      </c>
      <c r="AK2233" s="24">
        <f t="shared" si="461"/>
        <v>3550</v>
      </c>
      <c r="AL2233" s="24">
        <f t="shared" si="462"/>
        <v>114000</v>
      </c>
      <c r="AM2233" s="24">
        <f t="shared" si="462"/>
        <v>71040</v>
      </c>
    </row>
    <row r="2234" spans="31:39">
      <c r="AE2234" s="24">
        <f t="shared" si="463"/>
        <v>51</v>
      </c>
      <c r="AF2234" s="24">
        <f t="shared" si="458"/>
        <v>3330</v>
      </c>
      <c r="AG2234" s="24" t="str">
        <f t="shared" si="464"/>
        <v>T3</v>
      </c>
      <c r="AH2234" s="24">
        <f t="shared" si="460"/>
        <v>60</v>
      </c>
      <c r="AI2234" s="24">
        <f t="shared" si="465"/>
        <v>41</v>
      </c>
      <c r="AJ2234" s="24">
        <f t="shared" si="459"/>
        <v>100</v>
      </c>
      <c r="AK2234" s="24">
        <f t="shared" si="461"/>
        <v>3695</v>
      </c>
      <c r="AL2234" s="24">
        <f t="shared" si="462"/>
        <v>125000</v>
      </c>
      <c r="AM2234" s="24">
        <f t="shared" si="462"/>
        <v>77190</v>
      </c>
    </row>
    <row r="2235" spans="31:39">
      <c r="AE2235" s="24">
        <f t="shared" si="463"/>
        <v>51</v>
      </c>
      <c r="AF2235" s="24">
        <f t="shared" si="458"/>
        <v>3330</v>
      </c>
      <c r="AG2235" s="24" t="str">
        <f t="shared" si="464"/>
        <v>T3</v>
      </c>
      <c r="AH2235" s="24">
        <f t="shared" si="460"/>
        <v>60</v>
      </c>
      <c r="AI2235" s="24">
        <f t="shared" si="465"/>
        <v>42</v>
      </c>
      <c r="AJ2235" s="24">
        <f t="shared" si="459"/>
        <v>100</v>
      </c>
      <c r="AK2235" s="24">
        <f t="shared" si="461"/>
        <v>3840</v>
      </c>
      <c r="AL2235" s="24">
        <f t="shared" si="462"/>
        <v>135000</v>
      </c>
      <c r="AM2235" s="24">
        <f t="shared" si="462"/>
        <v>83310</v>
      </c>
    </row>
    <row r="2236" spans="31:39">
      <c r="AE2236" s="24">
        <f t="shared" si="463"/>
        <v>51</v>
      </c>
      <c r="AF2236" s="24">
        <f t="shared" si="458"/>
        <v>3330</v>
      </c>
      <c r="AG2236" s="24" t="str">
        <f t="shared" si="464"/>
        <v>T3</v>
      </c>
      <c r="AH2236" s="24">
        <f t="shared" si="460"/>
        <v>60</v>
      </c>
      <c r="AI2236" s="24">
        <f t="shared" si="465"/>
        <v>43</v>
      </c>
      <c r="AJ2236" s="24">
        <f t="shared" si="459"/>
        <v>100</v>
      </c>
      <c r="AK2236" s="24">
        <f t="shared" si="461"/>
        <v>3985</v>
      </c>
      <c r="AL2236" s="24">
        <f t="shared" si="462"/>
        <v>145000</v>
      </c>
      <c r="AM2236" s="24">
        <f t="shared" si="462"/>
        <v>89460</v>
      </c>
    </row>
    <row r="2237" spans="31:39">
      <c r="AE2237" s="24">
        <f t="shared" si="463"/>
        <v>51</v>
      </c>
      <c r="AF2237" s="24">
        <f t="shared" si="458"/>
        <v>3330</v>
      </c>
      <c r="AG2237" s="24" t="str">
        <f t="shared" si="464"/>
        <v>T3</v>
      </c>
      <c r="AH2237" s="24">
        <f t="shared" si="460"/>
        <v>60</v>
      </c>
      <c r="AI2237" s="24">
        <f t="shared" si="465"/>
        <v>44</v>
      </c>
      <c r="AJ2237" s="24">
        <f t="shared" si="459"/>
        <v>100</v>
      </c>
      <c r="AK2237" s="24">
        <f t="shared" si="461"/>
        <v>4130</v>
      </c>
      <c r="AL2237" s="24">
        <f t="shared" si="462"/>
        <v>155000</v>
      </c>
      <c r="AM2237" s="24">
        <f t="shared" si="462"/>
        <v>95580</v>
      </c>
    </row>
    <row r="2238" spans="31:39">
      <c r="AE2238" s="24">
        <f t="shared" si="463"/>
        <v>51</v>
      </c>
      <c r="AF2238" s="24">
        <f t="shared" si="458"/>
        <v>3330</v>
      </c>
      <c r="AG2238" s="24" t="str">
        <f t="shared" si="464"/>
        <v>T3</v>
      </c>
      <c r="AH2238" s="24">
        <f t="shared" si="460"/>
        <v>60</v>
      </c>
      <c r="AI2238" s="24">
        <f t="shared" si="465"/>
        <v>45</v>
      </c>
      <c r="AJ2238" s="24">
        <f t="shared" si="459"/>
        <v>100</v>
      </c>
      <c r="AK2238" s="24">
        <f t="shared" si="461"/>
        <v>4275</v>
      </c>
      <c r="AL2238" s="24">
        <f t="shared" si="462"/>
        <v>165000</v>
      </c>
      <c r="AM2238" s="24">
        <f t="shared" si="462"/>
        <v>101730</v>
      </c>
    </row>
    <row r="2239" spans="31:39">
      <c r="AE2239" s="24">
        <f t="shared" si="463"/>
        <v>51</v>
      </c>
      <c r="AF2239" s="24">
        <f t="shared" si="458"/>
        <v>3330</v>
      </c>
      <c r="AG2239" s="24" t="str">
        <f t="shared" si="464"/>
        <v>T3</v>
      </c>
      <c r="AH2239" s="24">
        <f t="shared" si="460"/>
        <v>60</v>
      </c>
      <c r="AI2239" s="24">
        <f t="shared" si="465"/>
        <v>46</v>
      </c>
      <c r="AJ2239" s="24">
        <f t="shared" si="459"/>
        <v>100</v>
      </c>
      <c r="AK2239" s="24">
        <f t="shared" si="461"/>
        <v>4490</v>
      </c>
      <c r="AL2239" s="24">
        <f t="shared" si="462"/>
        <v>270000</v>
      </c>
      <c r="AM2239" s="24">
        <f t="shared" si="462"/>
        <v>70170</v>
      </c>
    </row>
    <row r="2240" spans="31:39">
      <c r="AE2240" s="24">
        <f t="shared" si="463"/>
        <v>51</v>
      </c>
      <c r="AF2240" s="24">
        <f t="shared" si="458"/>
        <v>3330</v>
      </c>
      <c r="AG2240" s="24" t="str">
        <f t="shared" si="464"/>
        <v>T3</v>
      </c>
      <c r="AH2240" s="24">
        <f t="shared" si="460"/>
        <v>60</v>
      </c>
      <c r="AI2240" s="24">
        <f t="shared" si="465"/>
        <v>47</v>
      </c>
      <c r="AJ2240" s="24">
        <f t="shared" si="459"/>
        <v>100</v>
      </c>
      <c r="AK2240" s="24">
        <f t="shared" si="461"/>
        <v>4705</v>
      </c>
      <c r="AL2240" s="24">
        <f t="shared" si="462"/>
        <v>380000</v>
      </c>
      <c r="AM2240" s="24">
        <f t="shared" si="462"/>
        <v>97440</v>
      </c>
    </row>
    <row r="2241" spans="31:39">
      <c r="AE2241" s="24">
        <f t="shared" si="463"/>
        <v>51</v>
      </c>
      <c r="AF2241" s="24">
        <f t="shared" si="458"/>
        <v>3330</v>
      </c>
      <c r="AG2241" s="24" t="str">
        <f t="shared" si="464"/>
        <v>T3</v>
      </c>
      <c r="AH2241" s="24">
        <f t="shared" si="460"/>
        <v>60</v>
      </c>
      <c r="AI2241" s="24">
        <f t="shared" si="465"/>
        <v>48</v>
      </c>
      <c r="AJ2241" s="24">
        <f t="shared" si="459"/>
        <v>100</v>
      </c>
      <c r="AK2241" s="24">
        <f t="shared" si="461"/>
        <v>4920</v>
      </c>
      <c r="AL2241" s="24">
        <f t="shared" si="462"/>
        <v>480000</v>
      </c>
      <c r="AM2241" s="24">
        <f t="shared" si="462"/>
        <v>124740</v>
      </c>
    </row>
    <row r="2242" spans="31:39">
      <c r="AE2242" s="24">
        <f t="shared" si="463"/>
        <v>51</v>
      </c>
      <c r="AF2242" s="24">
        <f t="shared" si="458"/>
        <v>3330</v>
      </c>
      <c r="AG2242" s="24" t="str">
        <f t="shared" si="464"/>
        <v>T3</v>
      </c>
      <c r="AH2242" s="24">
        <f t="shared" si="460"/>
        <v>60</v>
      </c>
      <c r="AI2242" s="24">
        <f t="shared" si="465"/>
        <v>49</v>
      </c>
      <c r="AJ2242" s="24">
        <f t="shared" si="459"/>
        <v>100</v>
      </c>
      <c r="AK2242" s="24">
        <f t="shared" si="461"/>
        <v>5135</v>
      </c>
      <c r="AL2242" s="24">
        <f t="shared" si="462"/>
        <v>590000</v>
      </c>
      <c r="AM2242" s="24">
        <f t="shared" si="462"/>
        <v>152010</v>
      </c>
    </row>
    <row r="2243" spans="31:39">
      <c r="AE2243" s="24">
        <f t="shared" si="463"/>
        <v>51</v>
      </c>
      <c r="AF2243" s="24">
        <f t="shared" si="458"/>
        <v>3330</v>
      </c>
      <c r="AG2243" s="24" t="str">
        <f t="shared" si="464"/>
        <v>T3</v>
      </c>
      <c r="AH2243" s="24">
        <f t="shared" si="460"/>
        <v>60</v>
      </c>
      <c r="AI2243" s="24">
        <f t="shared" si="465"/>
        <v>50</v>
      </c>
      <c r="AJ2243" s="24">
        <f t="shared" si="459"/>
        <v>100</v>
      </c>
      <c r="AK2243" s="24">
        <f t="shared" si="461"/>
        <v>5350</v>
      </c>
      <c r="AL2243" s="24">
        <f t="shared" si="462"/>
        <v>700000</v>
      </c>
      <c r="AM2243" s="24">
        <f t="shared" si="462"/>
        <v>179310</v>
      </c>
    </row>
    <row r="2244" spans="31:39">
      <c r="AE2244" s="24">
        <f t="shared" si="463"/>
        <v>51</v>
      </c>
      <c r="AF2244" s="24">
        <f t="shared" ref="AF2244:AF2307" si="466">VLOOKUP(AE2244,$Z$3:$AC$57,MATCH(AF$3,$Z$3:$AC$3,0),FALSE)</f>
        <v>3330</v>
      </c>
      <c r="AG2244" s="24" t="str">
        <f t="shared" si="464"/>
        <v>T3</v>
      </c>
      <c r="AH2244" s="24">
        <f t="shared" si="460"/>
        <v>60</v>
      </c>
      <c r="AI2244" s="24">
        <f t="shared" si="465"/>
        <v>51</v>
      </c>
      <c r="AJ2244" s="24">
        <f t="shared" ref="AJ2244:AJ2307" si="467">VLOOKUP(AE2244,$Z$3:$AC$57,MATCH(AJ$3,$Z$3:$AC$3,0),FALSE)</f>
        <v>100</v>
      </c>
      <c r="AK2244" s="24">
        <f t="shared" si="461"/>
        <v>5565</v>
      </c>
      <c r="AL2244" s="24">
        <f t="shared" si="462"/>
        <v>800000</v>
      </c>
      <c r="AM2244" s="24">
        <f t="shared" si="462"/>
        <v>206580</v>
      </c>
    </row>
    <row r="2245" spans="31:39">
      <c r="AE2245" s="24">
        <f t="shared" si="463"/>
        <v>51</v>
      </c>
      <c r="AF2245" s="24">
        <f t="shared" si="466"/>
        <v>3330</v>
      </c>
      <c r="AG2245" s="24" t="str">
        <f t="shared" si="464"/>
        <v>T3</v>
      </c>
      <c r="AH2245" s="24">
        <f t="shared" ref="AH2245:AH2308" si="468">VLOOKUP(VLOOKUP(AG2245,$B$3:$D$6,3,FALSE),$F$3:$G$9,2,FALSE)</f>
        <v>60</v>
      </c>
      <c r="AI2245" s="24">
        <f t="shared" si="465"/>
        <v>52</v>
      </c>
      <c r="AJ2245" s="24">
        <f t="shared" si="467"/>
        <v>100</v>
      </c>
      <c r="AK2245" s="24">
        <f t="shared" ref="AK2245:AK2308" si="469">VLOOKUP(AI2245,$T$3:$X$63,MATCH("累计属性",$T$3:$X$3,0),FALSE)</f>
        <v>5780</v>
      </c>
      <c r="AL2245" s="24">
        <f t="shared" ref="AL2245:AM2308" si="470">VLOOKUP($AI2245,$T$3:$X$63,MATCH(AL$3,$T$3:$X$3,0),FALSE)</f>
        <v>900000</v>
      </c>
      <c r="AM2245" s="24">
        <f t="shared" si="470"/>
        <v>233880</v>
      </c>
    </row>
    <row r="2246" spans="31:39">
      <c r="AE2246" s="24">
        <f t="shared" ref="AE2246:AE2309" si="471">IF(AH2245=AI2245,AE2245+1,AE2245)</f>
        <v>51</v>
      </c>
      <c r="AF2246" s="24">
        <f t="shared" si="466"/>
        <v>3330</v>
      </c>
      <c r="AG2246" s="24" t="str">
        <f t="shared" ref="AG2246:AG2309" si="472">"T"&amp;LEFT(AF2246,1)</f>
        <v>T3</v>
      </c>
      <c r="AH2246" s="24">
        <f t="shared" si="468"/>
        <v>60</v>
      </c>
      <c r="AI2246" s="24">
        <f t="shared" ref="AI2246:AI2309" si="473">IF(AH2245=AI2245,1,AI2245+1)</f>
        <v>53</v>
      </c>
      <c r="AJ2246" s="24">
        <f t="shared" si="467"/>
        <v>100</v>
      </c>
      <c r="AK2246" s="24">
        <f t="shared" si="469"/>
        <v>5995</v>
      </c>
      <c r="AL2246" s="24">
        <f t="shared" si="470"/>
        <v>1000000</v>
      </c>
      <c r="AM2246" s="24">
        <f t="shared" si="470"/>
        <v>261150</v>
      </c>
    </row>
    <row r="2247" spans="31:39">
      <c r="AE2247" s="24">
        <f t="shared" si="471"/>
        <v>51</v>
      </c>
      <c r="AF2247" s="24">
        <f t="shared" si="466"/>
        <v>3330</v>
      </c>
      <c r="AG2247" s="24" t="str">
        <f t="shared" si="472"/>
        <v>T3</v>
      </c>
      <c r="AH2247" s="24">
        <f t="shared" si="468"/>
        <v>60</v>
      </c>
      <c r="AI2247" s="24">
        <f t="shared" si="473"/>
        <v>54</v>
      </c>
      <c r="AJ2247" s="24">
        <f t="shared" si="467"/>
        <v>100</v>
      </c>
      <c r="AK2247" s="24">
        <f t="shared" si="469"/>
        <v>6210</v>
      </c>
      <c r="AL2247" s="24">
        <f t="shared" si="470"/>
        <v>1100000</v>
      </c>
      <c r="AM2247" s="24">
        <f t="shared" si="470"/>
        <v>288450</v>
      </c>
    </row>
    <row r="2248" spans="31:39">
      <c r="AE2248" s="24">
        <f t="shared" si="471"/>
        <v>51</v>
      </c>
      <c r="AF2248" s="24">
        <f t="shared" si="466"/>
        <v>3330</v>
      </c>
      <c r="AG2248" s="24" t="str">
        <f t="shared" si="472"/>
        <v>T3</v>
      </c>
      <c r="AH2248" s="24">
        <f t="shared" si="468"/>
        <v>60</v>
      </c>
      <c r="AI2248" s="24">
        <f t="shared" si="473"/>
        <v>55</v>
      </c>
      <c r="AJ2248" s="24">
        <f t="shared" si="467"/>
        <v>100</v>
      </c>
      <c r="AK2248" s="24">
        <f t="shared" si="469"/>
        <v>6425</v>
      </c>
      <c r="AL2248" s="24">
        <f t="shared" si="470"/>
        <v>1200000</v>
      </c>
      <c r="AM2248" s="24">
        <f t="shared" si="470"/>
        <v>315720</v>
      </c>
    </row>
    <row r="2249" spans="31:39">
      <c r="AE2249" s="24">
        <f t="shared" si="471"/>
        <v>51</v>
      </c>
      <c r="AF2249" s="24">
        <f t="shared" si="466"/>
        <v>3330</v>
      </c>
      <c r="AG2249" s="24" t="str">
        <f t="shared" si="472"/>
        <v>T3</v>
      </c>
      <c r="AH2249" s="24">
        <f t="shared" si="468"/>
        <v>60</v>
      </c>
      <c r="AI2249" s="24">
        <f t="shared" si="473"/>
        <v>56</v>
      </c>
      <c r="AJ2249" s="24">
        <f t="shared" si="467"/>
        <v>100</v>
      </c>
      <c r="AK2249" s="24">
        <f t="shared" si="469"/>
        <v>6640</v>
      </c>
      <c r="AL2249" s="24">
        <f t="shared" si="470"/>
        <v>1300000</v>
      </c>
      <c r="AM2249" s="24">
        <f t="shared" si="470"/>
        <v>343020</v>
      </c>
    </row>
    <row r="2250" spans="31:39">
      <c r="AE2250" s="24">
        <f t="shared" si="471"/>
        <v>51</v>
      </c>
      <c r="AF2250" s="24">
        <f t="shared" si="466"/>
        <v>3330</v>
      </c>
      <c r="AG2250" s="24" t="str">
        <f t="shared" si="472"/>
        <v>T3</v>
      </c>
      <c r="AH2250" s="24">
        <f t="shared" si="468"/>
        <v>60</v>
      </c>
      <c r="AI2250" s="24">
        <f t="shared" si="473"/>
        <v>57</v>
      </c>
      <c r="AJ2250" s="24">
        <f t="shared" si="467"/>
        <v>100</v>
      </c>
      <c r="AK2250" s="24">
        <f t="shared" si="469"/>
        <v>6855</v>
      </c>
      <c r="AL2250" s="24">
        <f t="shared" si="470"/>
        <v>1400000</v>
      </c>
      <c r="AM2250" s="24">
        <f t="shared" si="470"/>
        <v>370290</v>
      </c>
    </row>
    <row r="2251" spans="31:39">
      <c r="AE2251" s="24">
        <f t="shared" si="471"/>
        <v>51</v>
      </c>
      <c r="AF2251" s="24">
        <f t="shared" si="466"/>
        <v>3330</v>
      </c>
      <c r="AG2251" s="24" t="str">
        <f t="shared" si="472"/>
        <v>T3</v>
      </c>
      <c r="AH2251" s="24">
        <f t="shared" si="468"/>
        <v>60</v>
      </c>
      <c r="AI2251" s="24">
        <f t="shared" si="473"/>
        <v>58</v>
      </c>
      <c r="AJ2251" s="24">
        <f t="shared" si="467"/>
        <v>100</v>
      </c>
      <c r="AK2251" s="24">
        <f t="shared" si="469"/>
        <v>7070</v>
      </c>
      <c r="AL2251" s="24">
        <f t="shared" si="470"/>
        <v>1500000</v>
      </c>
      <c r="AM2251" s="24">
        <f t="shared" si="470"/>
        <v>397560</v>
      </c>
    </row>
    <row r="2252" spans="31:39">
      <c r="AE2252" s="24">
        <f t="shared" si="471"/>
        <v>51</v>
      </c>
      <c r="AF2252" s="24">
        <f t="shared" si="466"/>
        <v>3330</v>
      </c>
      <c r="AG2252" s="24" t="str">
        <f t="shared" si="472"/>
        <v>T3</v>
      </c>
      <c r="AH2252" s="24">
        <f t="shared" si="468"/>
        <v>60</v>
      </c>
      <c r="AI2252" s="24">
        <f t="shared" si="473"/>
        <v>59</v>
      </c>
      <c r="AJ2252" s="24">
        <f t="shared" si="467"/>
        <v>100</v>
      </c>
      <c r="AK2252" s="24">
        <f t="shared" si="469"/>
        <v>7285</v>
      </c>
      <c r="AL2252" s="24">
        <f t="shared" si="470"/>
        <v>1600000</v>
      </c>
      <c r="AM2252" s="24">
        <f t="shared" si="470"/>
        <v>424860</v>
      </c>
    </row>
    <row r="2253" spans="31:39">
      <c r="AE2253" s="24">
        <f t="shared" si="471"/>
        <v>51</v>
      </c>
      <c r="AF2253" s="24">
        <f t="shared" si="466"/>
        <v>3330</v>
      </c>
      <c r="AG2253" s="24" t="str">
        <f t="shared" si="472"/>
        <v>T3</v>
      </c>
      <c r="AH2253" s="24">
        <f t="shared" si="468"/>
        <v>60</v>
      </c>
      <c r="AI2253" s="24">
        <f t="shared" si="473"/>
        <v>60</v>
      </c>
      <c r="AJ2253" s="24">
        <f t="shared" si="467"/>
        <v>100</v>
      </c>
      <c r="AK2253" s="24">
        <f t="shared" si="469"/>
        <v>7500</v>
      </c>
      <c r="AL2253" s="24">
        <f t="shared" si="470"/>
        <v>1700000</v>
      </c>
      <c r="AM2253" s="24">
        <f t="shared" si="470"/>
        <v>452130</v>
      </c>
    </row>
    <row r="2254" spans="31:39">
      <c r="AE2254" s="24">
        <f t="shared" si="471"/>
        <v>52</v>
      </c>
      <c r="AF2254" s="24">
        <f t="shared" si="466"/>
        <v>3340</v>
      </c>
      <c r="AG2254" s="24" t="str">
        <f t="shared" si="472"/>
        <v>T3</v>
      </c>
      <c r="AH2254" s="24">
        <f t="shared" si="468"/>
        <v>60</v>
      </c>
      <c r="AI2254" s="24">
        <f t="shared" si="473"/>
        <v>1</v>
      </c>
      <c r="AJ2254" s="24">
        <f t="shared" si="467"/>
        <v>100</v>
      </c>
      <c r="AK2254" s="24">
        <f t="shared" si="469"/>
        <v>25</v>
      </c>
      <c r="AL2254" s="24">
        <f t="shared" si="470"/>
        <v>80</v>
      </c>
      <c r="AM2254" s="24">
        <f t="shared" si="470"/>
        <v>30</v>
      </c>
    </row>
    <row r="2255" spans="31:39">
      <c r="AE2255" s="24">
        <f t="shared" si="471"/>
        <v>52</v>
      </c>
      <c r="AF2255" s="24">
        <f t="shared" si="466"/>
        <v>3340</v>
      </c>
      <c r="AG2255" s="24" t="str">
        <f t="shared" si="472"/>
        <v>T3</v>
      </c>
      <c r="AH2255" s="24">
        <f t="shared" si="468"/>
        <v>60</v>
      </c>
      <c r="AI2255" s="24">
        <f t="shared" si="473"/>
        <v>2</v>
      </c>
      <c r="AJ2255" s="24">
        <f t="shared" si="467"/>
        <v>100</v>
      </c>
      <c r="AK2255" s="24">
        <f t="shared" si="469"/>
        <v>50</v>
      </c>
      <c r="AL2255" s="24">
        <f t="shared" si="470"/>
        <v>120</v>
      </c>
      <c r="AM2255" s="24">
        <f t="shared" si="470"/>
        <v>300</v>
      </c>
    </row>
    <row r="2256" spans="31:39">
      <c r="AE2256" s="24">
        <f t="shared" si="471"/>
        <v>52</v>
      </c>
      <c r="AF2256" s="24">
        <f t="shared" si="466"/>
        <v>3340</v>
      </c>
      <c r="AG2256" s="24" t="str">
        <f t="shared" si="472"/>
        <v>T3</v>
      </c>
      <c r="AH2256" s="24">
        <f t="shared" si="468"/>
        <v>60</v>
      </c>
      <c r="AI2256" s="24">
        <f t="shared" si="473"/>
        <v>3</v>
      </c>
      <c r="AJ2256" s="24">
        <f t="shared" si="467"/>
        <v>100</v>
      </c>
      <c r="AK2256" s="24">
        <f t="shared" si="469"/>
        <v>75</v>
      </c>
      <c r="AL2256" s="24">
        <f t="shared" si="470"/>
        <v>150</v>
      </c>
      <c r="AM2256" s="24">
        <f t="shared" si="470"/>
        <v>570</v>
      </c>
    </row>
    <row r="2257" spans="31:39">
      <c r="AE2257" s="24">
        <f t="shared" si="471"/>
        <v>52</v>
      </c>
      <c r="AF2257" s="24">
        <f t="shared" si="466"/>
        <v>3340</v>
      </c>
      <c r="AG2257" s="24" t="str">
        <f t="shared" si="472"/>
        <v>T3</v>
      </c>
      <c r="AH2257" s="24">
        <f t="shared" si="468"/>
        <v>60</v>
      </c>
      <c r="AI2257" s="24">
        <f t="shared" si="473"/>
        <v>4</v>
      </c>
      <c r="AJ2257" s="24">
        <f t="shared" si="467"/>
        <v>100</v>
      </c>
      <c r="AK2257" s="24">
        <f t="shared" si="469"/>
        <v>100</v>
      </c>
      <c r="AL2257" s="24">
        <f t="shared" si="470"/>
        <v>190</v>
      </c>
      <c r="AM2257" s="24">
        <f t="shared" si="470"/>
        <v>870</v>
      </c>
    </row>
    <row r="2258" spans="31:39">
      <c r="AE2258" s="24">
        <f t="shared" si="471"/>
        <v>52</v>
      </c>
      <c r="AF2258" s="24">
        <f t="shared" si="466"/>
        <v>3340</v>
      </c>
      <c r="AG2258" s="24" t="str">
        <f t="shared" si="472"/>
        <v>T3</v>
      </c>
      <c r="AH2258" s="24">
        <f t="shared" si="468"/>
        <v>60</v>
      </c>
      <c r="AI2258" s="24">
        <f t="shared" si="473"/>
        <v>5</v>
      </c>
      <c r="AJ2258" s="24">
        <f t="shared" si="467"/>
        <v>100</v>
      </c>
      <c r="AK2258" s="24">
        <f t="shared" si="469"/>
        <v>125</v>
      </c>
      <c r="AL2258" s="24">
        <f t="shared" si="470"/>
        <v>230</v>
      </c>
      <c r="AM2258" s="24">
        <f t="shared" si="470"/>
        <v>1140</v>
      </c>
    </row>
    <row r="2259" spans="31:39">
      <c r="AE2259" s="24">
        <f t="shared" si="471"/>
        <v>52</v>
      </c>
      <c r="AF2259" s="24">
        <f t="shared" si="466"/>
        <v>3340</v>
      </c>
      <c r="AG2259" s="24" t="str">
        <f t="shared" si="472"/>
        <v>T3</v>
      </c>
      <c r="AH2259" s="24">
        <f t="shared" si="468"/>
        <v>60</v>
      </c>
      <c r="AI2259" s="24">
        <f t="shared" si="473"/>
        <v>6</v>
      </c>
      <c r="AJ2259" s="24">
        <f t="shared" si="467"/>
        <v>100</v>
      </c>
      <c r="AK2259" s="24">
        <f t="shared" si="469"/>
        <v>170</v>
      </c>
      <c r="AL2259" s="24">
        <f t="shared" si="470"/>
        <v>350</v>
      </c>
      <c r="AM2259" s="24">
        <f t="shared" si="470"/>
        <v>960</v>
      </c>
    </row>
    <row r="2260" spans="31:39">
      <c r="AE2260" s="24">
        <f t="shared" si="471"/>
        <v>52</v>
      </c>
      <c r="AF2260" s="24">
        <f t="shared" si="466"/>
        <v>3340</v>
      </c>
      <c r="AG2260" s="24" t="str">
        <f t="shared" si="472"/>
        <v>T3</v>
      </c>
      <c r="AH2260" s="24">
        <f t="shared" si="468"/>
        <v>60</v>
      </c>
      <c r="AI2260" s="24">
        <f t="shared" si="473"/>
        <v>7</v>
      </c>
      <c r="AJ2260" s="24">
        <f t="shared" si="467"/>
        <v>100</v>
      </c>
      <c r="AK2260" s="24">
        <f t="shared" si="469"/>
        <v>215</v>
      </c>
      <c r="AL2260" s="24">
        <f t="shared" si="470"/>
        <v>550</v>
      </c>
      <c r="AM2260" s="24">
        <f t="shared" si="470"/>
        <v>1470</v>
      </c>
    </row>
    <row r="2261" spans="31:39">
      <c r="AE2261" s="24">
        <f t="shared" si="471"/>
        <v>52</v>
      </c>
      <c r="AF2261" s="24">
        <f t="shared" si="466"/>
        <v>3340</v>
      </c>
      <c r="AG2261" s="24" t="str">
        <f t="shared" si="472"/>
        <v>T3</v>
      </c>
      <c r="AH2261" s="24">
        <f t="shared" si="468"/>
        <v>60</v>
      </c>
      <c r="AI2261" s="24">
        <f t="shared" si="473"/>
        <v>8</v>
      </c>
      <c r="AJ2261" s="24">
        <f t="shared" si="467"/>
        <v>100</v>
      </c>
      <c r="AK2261" s="24">
        <f t="shared" si="469"/>
        <v>260</v>
      </c>
      <c r="AL2261" s="24">
        <f t="shared" si="470"/>
        <v>700</v>
      </c>
      <c r="AM2261" s="24">
        <f t="shared" si="470"/>
        <v>1950</v>
      </c>
    </row>
    <row r="2262" spans="31:39">
      <c r="AE2262" s="24">
        <f t="shared" si="471"/>
        <v>52</v>
      </c>
      <c r="AF2262" s="24">
        <f t="shared" si="466"/>
        <v>3340</v>
      </c>
      <c r="AG2262" s="24" t="str">
        <f t="shared" si="472"/>
        <v>T3</v>
      </c>
      <c r="AH2262" s="24">
        <f t="shared" si="468"/>
        <v>60</v>
      </c>
      <c r="AI2262" s="24">
        <f t="shared" si="473"/>
        <v>9</v>
      </c>
      <c r="AJ2262" s="24">
        <f t="shared" si="467"/>
        <v>100</v>
      </c>
      <c r="AK2262" s="24">
        <f t="shared" si="469"/>
        <v>305</v>
      </c>
      <c r="AL2262" s="24">
        <f t="shared" si="470"/>
        <v>900</v>
      </c>
      <c r="AM2262" s="24">
        <f t="shared" si="470"/>
        <v>2430</v>
      </c>
    </row>
    <row r="2263" spans="31:39">
      <c r="AE2263" s="24">
        <f t="shared" si="471"/>
        <v>52</v>
      </c>
      <c r="AF2263" s="24">
        <f t="shared" si="466"/>
        <v>3340</v>
      </c>
      <c r="AG2263" s="24" t="str">
        <f t="shared" si="472"/>
        <v>T3</v>
      </c>
      <c r="AH2263" s="24">
        <f t="shared" si="468"/>
        <v>60</v>
      </c>
      <c r="AI2263" s="24">
        <f t="shared" si="473"/>
        <v>10</v>
      </c>
      <c r="AJ2263" s="24">
        <f t="shared" si="467"/>
        <v>100</v>
      </c>
      <c r="AK2263" s="24">
        <f t="shared" si="469"/>
        <v>350</v>
      </c>
      <c r="AL2263" s="24">
        <f t="shared" si="470"/>
        <v>1100</v>
      </c>
      <c r="AM2263" s="24">
        <f t="shared" si="470"/>
        <v>2910</v>
      </c>
    </row>
    <row r="2264" spans="31:39">
      <c r="AE2264" s="24">
        <f t="shared" si="471"/>
        <v>52</v>
      </c>
      <c r="AF2264" s="24">
        <f t="shared" si="466"/>
        <v>3340</v>
      </c>
      <c r="AG2264" s="24" t="str">
        <f t="shared" si="472"/>
        <v>T3</v>
      </c>
      <c r="AH2264" s="24">
        <f t="shared" si="468"/>
        <v>60</v>
      </c>
      <c r="AI2264" s="24">
        <f t="shared" si="473"/>
        <v>11</v>
      </c>
      <c r="AJ2264" s="24">
        <f t="shared" si="467"/>
        <v>100</v>
      </c>
      <c r="AK2264" s="24">
        <f t="shared" si="469"/>
        <v>415</v>
      </c>
      <c r="AL2264" s="24">
        <f t="shared" si="470"/>
        <v>200</v>
      </c>
      <c r="AM2264" s="24">
        <f t="shared" si="470"/>
        <v>390</v>
      </c>
    </row>
    <row r="2265" spans="31:39">
      <c r="AE2265" s="24">
        <f t="shared" si="471"/>
        <v>52</v>
      </c>
      <c r="AF2265" s="24">
        <f t="shared" si="466"/>
        <v>3340</v>
      </c>
      <c r="AG2265" s="24" t="str">
        <f t="shared" si="472"/>
        <v>T3</v>
      </c>
      <c r="AH2265" s="24">
        <f t="shared" si="468"/>
        <v>60</v>
      </c>
      <c r="AI2265" s="24">
        <f t="shared" si="473"/>
        <v>12</v>
      </c>
      <c r="AJ2265" s="24">
        <f t="shared" si="467"/>
        <v>100</v>
      </c>
      <c r="AK2265" s="24">
        <f t="shared" si="469"/>
        <v>480</v>
      </c>
      <c r="AL2265" s="24">
        <f t="shared" si="470"/>
        <v>650</v>
      </c>
      <c r="AM2265" s="24">
        <f t="shared" si="470"/>
        <v>1170</v>
      </c>
    </row>
    <row r="2266" spans="31:39">
      <c r="AE2266" s="24">
        <f t="shared" si="471"/>
        <v>52</v>
      </c>
      <c r="AF2266" s="24">
        <f t="shared" si="466"/>
        <v>3340</v>
      </c>
      <c r="AG2266" s="24" t="str">
        <f t="shared" si="472"/>
        <v>T3</v>
      </c>
      <c r="AH2266" s="24">
        <f t="shared" si="468"/>
        <v>60</v>
      </c>
      <c r="AI2266" s="24">
        <f t="shared" si="473"/>
        <v>13</v>
      </c>
      <c r="AJ2266" s="24">
        <f t="shared" si="467"/>
        <v>100</v>
      </c>
      <c r="AK2266" s="24">
        <f t="shared" si="469"/>
        <v>545</v>
      </c>
      <c r="AL2266" s="24">
        <f t="shared" si="470"/>
        <v>1100</v>
      </c>
      <c r="AM2266" s="24">
        <f t="shared" si="470"/>
        <v>1980</v>
      </c>
    </row>
    <row r="2267" spans="31:39">
      <c r="AE2267" s="24">
        <f t="shared" si="471"/>
        <v>52</v>
      </c>
      <c r="AF2267" s="24">
        <f t="shared" si="466"/>
        <v>3340</v>
      </c>
      <c r="AG2267" s="24" t="str">
        <f t="shared" si="472"/>
        <v>T3</v>
      </c>
      <c r="AH2267" s="24">
        <f t="shared" si="468"/>
        <v>60</v>
      </c>
      <c r="AI2267" s="24">
        <f t="shared" si="473"/>
        <v>14</v>
      </c>
      <c r="AJ2267" s="24">
        <f t="shared" si="467"/>
        <v>100</v>
      </c>
      <c r="AK2267" s="24">
        <f t="shared" si="469"/>
        <v>610</v>
      </c>
      <c r="AL2267" s="24">
        <f t="shared" si="470"/>
        <v>1550</v>
      </c>
      <c r="AM2267" s="24">
        <f t="shared" si="470"/>
        <v>2760</v>
      </c>
    </row>
    <row r="2268" spans="31:39">
      <c r="AE2268" s="24">
        <f t="shared" si="471"/>
        <v>52</v>
      </c>
      <c r="AF2268" s="24">
        <f t="shared" si="466"/>
        <v>3340</v>
      </c>
      <c r="AG2268" s="24" t="str">
        <f t="shared" si="472"/>
        <v>T3</v>
      </c>
      <c r="AH2268" s="24">
        <f t="shared" si="468"/>
        <v>60</v>
      </c>
      <c r="AI2268" s="24">
        <f t="shared" si="473"/>
        <v>15</v>
      </c>
      <c r="AJ2268" s="24">
        <f t="shared" si="467"/>
        <v>100</v>
      </c>
      <c r="AK2268" s="24">
        <f t="shared" si="469"/>
        <v>675</v>
      </c>
      <c r="AL2268" s="24">
        <f t="shared" si="470"/>
        <v>1950</v>
      </c>
      <c r="AM2268" s="24">
        <f t="shared" si="470"/>
        <v>3540</v>
      </c>
    </row>
    <row r="2269" spans="31:39">
      <c r="AE2269" s="24">
        <f t="shared" si="471"/>
        <v>52</v>
      </c>
      <c r="AF2269" s="24">
        <f t="shared" si="466"/>
        <v>3340</v>
      </c>
      <c r="AG2269" s="24" t="str">
        <f t="shared" si="472"/>
        <v>T3</v>
      </c>
      <c r="AH2269" s="24">
        <f t="shared" si="468"/>
        <v>60</v>
      </c>
      <c r="AI2269" s="24">
        <f t="shared" si="473"/>
        <v>16</v>
      </c>
      <c r="AJ2269" s="24">
        <f t="shared" si="467"/>
        <v>100</v>
      </c>
      <c r="AK2269" s="24">
        <f t="shared" si="469"/>
        <v>740</v>
      </c>
      <c r="AL2269" s="24">
        <f t="shared" si="470"/>
        <v>2400</v>
      </c>
      <c r="AM2269" s="24">
        <f t="shared" si="470"/>
        <v>4350</v>
      </c>
    </row>
    <row r="2270" spans="31:39">
      <c r="AE2270" s="24">
        <f t="shared" si="471"/>
        <v>52</v>
      </c>
      <c r="AF2270" s="24">
        <f t="shared" si="466"/>
        <v>3340</v>
      </c>
      <c r="AG2270" s="24" t="str">
        <f t="shared" si="472"/>
        <v>T3</v>
      </c>
      <c r="AH2270" s="24">
        <f t="shared" si="468"/>
        <v>60</v>
      </c>
      <c r="AI2270" s="24">
        <f t="shared" si="473"/>
        <v>17</v>
      </c>
      <c r="AJ2270" s="24">
        <f t="shared" si="467"/>
        <v>100</v>
      </c>
      <c r="AK2270" s="24">
        <f t="shared" si="469"/>
        <v>805</v>
      </c>
      <c r="AL2270" s="24">
        <f t="shared" si="470"/>
        <v>2850</v>
      </c>
      <c r="AM2270" s="24">
        <f t="shared" si="470"/>
        <v>5130</v>
      </c>
    </row>
    <row r="2271" spans="31:39">
      <c r="AE2271" s="24">
        <f t="shared" si="471"/>
        <v>52</v>
      </c>
      <c r="AF2271" s="24">
        <f t="shared" si="466"/>
        <v>3340</v>
      </c>
      <c r="AG2271" s="24" t="str">
        <f t="shared" si="472"/>
        <v>T3</v>
      </c>
      <c r="AH2271" s="24">
        <f t="shared" si="468"/>
        <v>60</v>
      </c>
      <c r="AI2271" s="24">
        <f t="shared" si="473"/>
        <v>18</v>
      </c>
      <c r="AJ2271" s="24">
        <f t="shared" si="467"/>
        <v>100</v>
      </c>
      <c r="AK2271" s="24">
        <f t="shared" si="469"/>
        <v>870</v>
      </c>
      <c r="AL2271" s="24">
        <f t="shared" si="470"/>
        <v>3300</v>
      </c>
      <c r="AM2271" s="24">
        <f t="shared" si="470"/>
        <v>5910</v>
      </c>
    </row>
    <row r="2272" spans="31:39">
      <c r="AE2272" s="24">
        <f t="shared" si="471"/>
        <v>52</v>
      </c>
      <c r="AF2272" s="24">
        <f t="shared" si="466"/>
        <v>3340</v>
      </c>
      <c r="AG2272" s="24" t="str">
        <f t="shared" si="472"/>
        <v>T3</v>
      </c>
      <c r="AH2272" s="24">
        <f t="shared" si="468"/>
        <v>60</v>
      </c>
      <c r="AI2272" s="24">
        <f t="shared" si="473"/>
        <v>19</v>
      </c>
      <c r="AJ2272" s="24">
        <f t="shared" si="467"/>
        <v>100</v>
      </c>
      <c r="AK2272" s="24">
        <f t="shared" si="469"/>
        <v>935</v>
      </c>
      <c r="AL2272" s="24">
        <f t="shared" si="470"/>
        <v>3700</v>
      </c>
      <c r="AM2272" s="24">
        <f t="shared" si="470"/>
        <v>6720</v>
      </c>
    </row>
    <row r="2273" spans="31:39">
      <c r="AE2273" s="24">
        <f t="shared" si="471"/>
        <v>52</v>
      </c>
      <c r="AF2273" s="24">
        <f t="shared" si="466"/>
        <v>3340</v>
      </c>
      <c r="AG2273" s="24" t="str">
        <f t="shared" si="472"/>
        <v>T3</v>
      </c>
      <c r="AH2273" s="24">
        <f t="shared" si="468"/>
        <v>60</v>
      </c>
      <c r="AI2273" s="24">
        <f t="shared" si="473"/>
        <v>20</v>
      </c>
      <c r="AJ2273" s="24">
        <f t="shared" si="467"/>
        <v>100</v>
      </c>
      <c r="AK2273" s="24">
        <f t="shared" si="469"/>
        <v>1000</v>
      </c>
      <c r="AL2273" s="24">
        <f t="shared" si="470"/>
        <v>4200</v>
      </c>
      <c r="AM2273" s="24">
        <f t="shared" si="470"/>
        <v>7500</v>
      </c>
    </row>
    <row r="2274" spans="31:39">
      <c r="AE2274" s="24">
        <f t="shared" si="471"/>
        <v>52</v>
      </c>
      <c r="AF2274" s="24">
        <f t="shared" si="466"/>
        <v>3340</v>
      </c>
      <c r="AG2274" s="24" t="str">
        <f t="shared" si="472"/>
        <v>T3</v>
      </c>
      <c r="AH2274" s="24">
        <f t="shared" si="468"/>
        <v>60</v>
      </c>
      <c r="AI2274" s="24">
        <f t="shared" si="473"/>
        <v>21</v>
      </c>
      <c r="AJ2274" s="24">
        <f t="shared" si="467"/>
        <v>100</v>
      </c>
      <c r="AK2274" s="24">
        <f t="shared" si="469"/>
        <v>1110</v>
      </c>
      <c r="AL2274" s="24">
        <f t="shared" si="470"/>
        <v>1600</v>
      </c>
      <c r="AM2274" s="24">
        <f t="shared" si="470"/>
        <v>1800</v>
      </c>
    </row>
    <row r="2275" spans="31:39">
      <c r="AE2275" s="24">
        <f t="shared" si="471"/>
        <v>52</v>
      </c>
      <c r="AF2275" s="24">
        <f t="shared" si="466"/>
        <v>3340</v>
      </c>
      <c r="AG2275" s="24" t="str">
        <f t="shared" si="472"/>
        <v>T3</v>
      </c>
      <c r="AH2275" s="24">
        <f t="shared" si="468"/>
        <v>60</v>
      </c>
      <c r="AI2275" s="24">
        <f t="shared" si="473"/>
        <v>22</v>
      </c>
      <c r="AJ2275" s="24">
        <f t="shared" si="467"/>
        <v>100</v>
      </c>
      <c r="AK2275" s="24">
        <f t="shared" si="469"/>
        <v>1220</v>
      </c>
      <c r="AL2275" s="24">
        <f t="shared" si="470"/>
        <v>4900</v>
      </c>
      <c r="AM2275" s="24">
        <f t="shared" si="470"/>
        <v>5430</v>
      </c>
    </row>
    <row r="2276" spans="31:39">
      <c r="AE2276" s="24">
        <f t="shared" si="471"/>
        <v>52</v>
      </c>
      <c r="AF2276" s="24">
        <f t="shared" si="466"/>
        <v>3340</v>
      </c>
      <c r="AG2276" s="24" t="str">
        <f t="shared" si="472"/>
        <v>T3</v>
      </c>
      <c r="AH2276" s="24">
        <f t="shared" si="468"/>
        <v>60</v>
      </c>
      <c r="AI2276" s="24">
        <f t="shared" si="473"/>
        <v>23</v>
      </c>
      <c r="AJ2276" s="24">
        <f t="shared" si="467"/>
        <v>100</v>
      </c>
      <c r="AK2276" s="24">
        <f t="shared" si="469"/>
        <v>1330</v>
      </c>
      <c r="AL2276" s="24">
        <f t="shared" si="470"/>
        <v>8000</v>
      </c>
      <c r="AM2276" s="24">
        <f t="shared" si="470"/>
        <v>9060</v>
      </c>
    </row>
    <row r="2277" spans="31:39">
      <c r="AE2277" s="24">
        <f t="shared" si="471"/>
        <v>52</v>
      </c>
      <c r="AF2277" s="24">
        <f t="shared" si="466"/>
        <v>3340</v>
      </c>
      <c r="AG2277" s="24" t="str">
        <f t="shared" si="472"/>
        <v>T3</v>
      </c>
      <c r="AH2277" s="24">
        <f t="shared" si="468"/>
        <v>60</v>
      </c>
      <c r="AI2277" s="24">
        <f t="shared" si="473"/>
        <v>24</v>
      </c>
      <c r="AJ2277" s="24">
        <f t="shared" si="467"/>
        <v>100</v>
      </c>
      <c r="AK2277" s="24">
        <f t="shared" si="469"/>
        <v>1440</v>
      </c>
      <c r="AL2277" s="24">
        <f t="shared" si="470"/>
        <v>11400</v>
      </c>
      <c r="AM2277" s="24">
        <f t="shared" si="470"/>
        <v>12660</v>
      </c>
    </row>
    <row r="2278" spans="31:39">
      <c r="AE2278" s="24">
        <f t="shared" si="471"/>
        <v>52</v>
      </c>
      <c r="AF2278" s="24">
        <f t="shared" si="466"/>
        <v>3340</v>
      </c>
      <c r="AG2278" s="24" t="str">
        <f t="shared" si="472"/>
        <v>T3</v>
      </c>
      <c r="AH2278" s="24">
        <f t="shared" si="468"/>
        <v>60</v>
      </c>
      <c r="AI2278" s="24">
        <f t="shared" si="473"/>
        <v>25</v>
      </c>
      <c r="AJ2278" s="24">
        <f t="shared" si="467"/>
        <v>100</v>
      </c>
      <c r="AK2278" s="24">
        <f t="shared" si="469"/>
        <v>1550</v>
      </c>
      <c r="AL2278" s="24">
        <f t="shared" si="470"/>
        <v>14600</v>
      </c>
      <c r="AM2278" s="24">
        <f t="shared" si="470"/>
        <v>16290</v>
      </c>
    </row>
    <row r="2279" spans="31:39">
      <c r="AE2279" s="24">
        <f t="shared" si="471"/>
        <v>52</v>
      </c>
      <c r="AF2279" s="24">
        <f t="shared" si="466"/>
        <v>3340</v>
      </c>
      <c r="AG2279" s="24" t="str">
        <f t="shared" si="472"/>
        <v>T3</v>
      </c>
      <c r="AH2279" s="24">
        <f t="shared" si="468"/>
        <v>60</v>
      </c>
      <c r="AI2279" s="24">
        <f t="shared" si="473"/>
        <v>26</v>
      </c>
      <c r="AJ2279" s="24">
        <f t="shared" si="467"/>
        <v>100</v>
      </c>
      <c r="AK2279" s="24">
        <f t="shared" si="469"/>
        <v>1660</v>
      </c>
      <c r="AL2279" s="24">
        <f t="shared" si="470"/>
        <v>17800</v>
      </c>
      <c r="AM2279" s="24">
        <f t="shared" si="470"/>
        <v>19920</v>
      </c>
    </row>
    <row r="2280" spans="31:39">
      <c r="AE2280" s="24">
        <f t="shared" si="471"/>
        <v>52</v>
      </c>
      <c r="AF2280" s="24">
        <f t="shared" si="466"/>
        <v>3340</v>
      </c>
      <c r="AG2280" s="24" t="str">
        <f t="shared" si="472"/>
        <v>T3</v>
      </c>
      <c r="AH2280" s="24">
        <f t="shared" si="468"/>
        <v>60</v>
      </c>
      <c r="AI2280" s="24">
        <f t="shared" si="473"/>
        <v>27</v>
      </c>
      <c r="AJ2280" s="24">
        <f t="shared" si="467"/>
        <v>100</v>
      </c>
      <c r="AK2280" s="24">
        <f t="shared" si="469"/>
        <v>1770</v>
      </c>
      <c r="AL2280" s="24">
        <f t="shared" si="470"/>
        <v>21000</v>
      </c>
      <c r="AM2280" s="24">
        <f t="shared" si="470"/>
        <v>23520</v>
      </c>
    </row>
    <row r="2281" spans="31:39">
      <c r="AE2281" s="24">
        <f t="shared" si="471"/>
        <v>52</v>
      </c>
      <c r="AF2281" s="24">
        <f t="shared" si="466"/>
        <v>3340</v>
      </c>
      <c r="AG2281" s="24" t="str">
        <f t="shared" si="472"/>
        <v>T3</v>
      </c>
      <c r="AH2281" s="24">
        <f t="shared" si="468"/>
        <v>60</v>
      </c>
      <c r="AI2281" s="24">
        <f t="shared" si="473"/>
        <v>28</v>
      </c>
      <c r="AJ2281" s="24">
        <f t="shared" si="467"/>
        <v>100</v>
      </c>
      <c r="AK2281" s="24">
        <f t="shared" si="469"/>
        <v>1880</v>
      </c>
      <c r="AL2281" s="24">
        <f t="shared" si="470"/>
        <v>24500</v>
      </c>
      <c r="AM2281" s="24">
        <f t="shared" si="470"/>
        <v>27150</v>
      </c>
    </row>
    <row r="2282" spans="31:39">
      <c r="AE2282" s="24">
        <f t="shared" si="471"/>
        <v>52</v>
      </c>
      <c r="AF2282" s="24">
        <f t="shared" si="466"/>
        <v>3340</v>
      </c>
      <c r="AG2282" s="24" t="str">
        <f t="shared" si="472"/>
        <v>T3</v>
      </c>
      <c r="AH2282" s="24">
        <f t="shared" si="468"/>
        <v>60</v>
      </c>
      <c r="AI2282" s="24">
        <f t="shared" si="473"/>
        <v>29</v>
      </c>
      <c r="AJ2282" s="24">
        <f t="shared" si="467"/>
        <v>100</v>
      </c>
      <c r="AK2282" s="24">
        <f t="shared" si="469"/>
        <v>1990</v>
      </c>
      <c r="AL2282" s="24">
        <f t="shared" si="470"/>
        <v>27500</v>
      </c>
      <c r="AM2282" s="24">
        <f t="shared" si="470"/>
        <v>30750</v>
      </c>
    </row>
    <row r="2283" spans="31:39">
      <c r="AE2283" s="24">
        <f t="shared" si="471"/>
        <v>52</v>
      </c>
      <c r="AF2283" s="24">
        <f t="shared" si="466"/>
        <v>3340</v>
      </c>
      <c r="AG2283" s="24" t="str">
        <f t="shared" si="472"/>
        <v>T3</v>
      </c>
      <c r="AH2283" s="24">
        <f t="shared" si="468"/>
        <v>60</v>
      </c>
      <c r="AI2283" s="24">
        <f t="shared" si="473"/>
        <v>30</v>
      </c>
      <c r="AJ2283" s="24">
        <f t="shared" si="467"/>
        <v>100</v>
      </c>
      <c r="AK2283" s="24">
        <f t="shared" si="469"/>
        <v>2100</v>
      </c>
      <c r="AL2283" s="24">
        <f t="shared" si="470"/>
        <v>31000</v>
      </c>
      <c r="AM2283" s="24">
        <f t="shared" si="470"/>
        <v>34380</v>
      </c>
    </row>
    <row r="2284" spans="31:39">
      <c r="AE2284" s="24">
        <f t="shared" si="471"/>
        <v>52</v>
      </c>
      <c r="AF2284" s="24">
        <f t="shared" si="466"/>
        <v>3340</v>
      </c>
      <c r="AG2284" s="24" t="str">
        <f t="shared" si="472"/>
        <v>T3</v>
      </c>
      <c r="AH2284" s="24">
        <f t="shared" si="468"/>
        <v>60</v>
      </c>
      <c r="AI2284" s="24">
        <f t="shared" si="473"/>
        <v>31</v>
      </c>
      <c r="AJ2284" s="24">
        <f t="shared" si="467"/>
        <v>100</v>
      </c>
      <c r="AK2284" s="24">
        <f t="shared" si="469"/>
        <v>2245</v>
      </c>
      <c r="AL2284" s="24">
        <f t="shared" si="470"/>
        <v>25500</v>
      </c>
      <c r="AM2284" s="24">
        <f t="shared" si="470"/>
        <v>15780</v>
      </c>
    </row>
    <row r="2285" spans="31:39">
      <c r="AE2285" s="24">
        <f t="shared" si="471"/>
        <v>52</v>
      </c>
      <c r="AF2285" s="24">
        <f t="shared" si="466"/>
        <v>3340</v>
      </c>
      <c r="AG2285" s="24" t="str">
        <f t="shared" si="472"/>
        <v>T3</v>
      </c>
      <c r="AH2285" s="24">
        <f t="shared" si="468"/>
        <v>60</v>
      </c>
      <c r="AI2285" s="24">
        <f t="shared" si="473"/>
        <v>32</v>
      </c>
      <c r="AJ2285" s="24">
        <f t="shared" si="467"/>
        <v>100</v>
      </c>
      <c r="AK2285" s="24">
        <f t="shared" si="469"/>
        <v>2390</v>
      </c>
      <c r="AL2285" s="24">
        <f t="shared" si="470"/>
        <v>35000</v>
      </c>
      <c r="AM2285" s="24">
        <f t="shared" si="470"/>
        <v>21930</v>
      </c>
    </row>
    <row r="2286" spans="31:39">
      <c r="AE2286" s="24">
        <f t="shared" si="471"/>
        <v>52</v>
      </c>
      <c r="AF2286" s="24">
        <f t="shared" si="466"/>
        <v>3340</v>
      </c>
      <c r="AG2286" s="24" t="str">
        <f t="shared" si="472"/>
        <v>T3</v>
      </c>
      <c r="AH2286" s="24">
        <f t="shared" si="468"/>
        <v>60</v>
      </c>
      <c r="AI2286" s="24">
        <f t="shared" si="473"/>
        <v>33</v>
      </c>
      <c r="AJ2286" s="24">
        <f t="shared" si="467"/>
        <v>100</v>
      </c>
      <c r="AK2286" s="24">
        <f t="shared" si="469"/>
        <v>2535</v>
      </c>
      <c r="AL2286" s="24">
        <f t="shared" si="470"/>
        <v>45000</v>
      </c>
      <c r="AM2286" s="24">
        <f t="shared" si="470"/>
        <v>28050</v>
      </c>
    </row>
    <row r="2287" spans="31:39">
      <c r="AE2287" s="24">
        <f t="shared" si="471"/>
        <v>52</v>
      </c>
      <c r="AF2287" s="24">
        <f t="shared" si="466"/>
        <v>3340</v>
      </c>
      <c r="AG2287" s="24" t="str">
        <f t="shared" si="472"/>
        <v>T3</v>
      </c>
      <c r="AH2287" s="24">
        <f t="shared" si="468"/>
        <v>60</v>
      </c>
      <c r="AI2287" s="24">
        <f t="shared" si="473"/>
        <v>34</v>
      </c>
      <c r="AJ2287" s="24">
        <f t="shared" si="467"/>
        <v>100</v>
      </c>
      <c r="AK2287" s="24">
        <f t="shared" si="469"/>
        <v>2680</v>
      </c>
      <c r="AL2287" s="24">
        <f t="shared" si="470"/>
        <v>55000</v>
      </c>
      <c r="AM2287" s="24">
        <f t="shared" si="470"/>
        <v>34200</v>
      </c>
    </row>
    <row r="2288" spans="31:39">
      <c r="AE2288" s="24">
        <f t="shared" si="471"/>
        <v>52</v>
      </c>
      <c r="AF2288" s="24">
        <f t="shared" si="466"/>
        <v>3340</v>
      </c>
      <c r="AG2288" s="24" t="str">
        <f t="shared" si="472"/>
        <v>T3</v>
      </c>
      <c r="AH2288" s="24">
        <f t="shared" si="468"/>
        <v>60</v>
      </c>
      <c r="AI2288" s="24">
        <f t="shared" si="473"/>
        <v>35</v>
      </c>
      <c r="AJ2288" s="24">
        <f t="shared" si="467"/>
        <v>100</v>
      </c>
      <c r="AK2288" s="24">
        <f t="shared" si="469"/>
        <v>2825</v>
      </c>
      <c r="AL2288" s="24">
        <f t="shared" si="470"/>
        <v>64000</v>
      </c>
      <c r="AM2288" s="24">
        <f t="shared" si="470"/>
        <v>40350</v>
      </c>
    </row>
    <row r="2289" spans="31:39">
      <c r="AE2289" s="24">
        <f t="shared" si="471"/>
        <v>52</v>
      </c>
      <c r="AF2289" s="24">
        <f t="shared" si="466"/>
        <v>3340</v>
      </c>
      <c r="AG2289" s="24" t="str">
        <f t="shared" si="472"/>
        <v>T3</v>
      </c>
      <c r="AH2289" s="24">
        <f t="shared" si="468"/>
        <v>60</v>
      </c>
      <c r="AI2289" s="24">
        <f t="shared" si="473"/>
        <v>36</v>
      </c>
      <c r="AJ2289" s="24">
        <f t="shared" si="467"/>
        <v>100</v>
      </c>
      <c r="AK2289" s="24">
        <f t="shared" si="469"/>
        <v>2970</v>
      </c>
      <c r="AL2289" s="24">
        <f t="shared" si="470"/>
        <v>74000</v>
      </c>
      <c r="AM2289" s="24">
        <f t="shared" si="470"/>
        <v>46470</v>
      </c>
    </row>
    <row r="2290" spans="31:39">
      <c r="AE2290" s="24">
        <f t="shared" si="471"/>
        <v>52</v>
      </c>
      <c r="AF2290" s="24">
        <f t="shared" si="466"/>
        <v>3340</v>
      </c>
      <c r="AG2290" s="24" t="str">
        <f t="shared" si="472"/>
        <v>T3</v>
      </c>
      <c r="AH2290" s="24">
        <f t="shared" si="468"/>
        <v>60</v>
      </c>
      <c r="AI2290" s="24">
        <f t="shared" si="473"/>
        <v>37</v>
      </c>
      <c r="AJ2290" s="24">
        <f t="shared" si="467"/>
        <v>100</v>
      </c>
      <c r="AK2290" s="24">
        <f t="shared" si="469"/>
        <v>3115</v>
      </c>
      <c r="AL2290" s="24">
        <f t="shared" si="470"/>
        <v>84000</v>
      </c>
      <c r="AM2290" s="24">
        <f t="shared" si="470"/>
        <v>52620</v>
      </c>
    </row>
    <row r="2291" spans="31:39">
      <c r="AE2291" s="24">
        <f t="shared" si="471"/>
        <v>52</v>
      </c>
      <c r="AF2291" s="24">
        <f t="shared" si="466"/>
        <v>3340</v>
      </c>
      <c r="AG2291" s="24" t="str">
        <f t="shared" si="472"/>
        <v>T3</v>
      </c>
      <c r="AH2291" s="24">
        <f t="shared" si="468"/>
        <v>60</v>
      </c>
      <c r="AI2291" s="24">
        <f t="shared" si="473"/>
        <v>38</v>
      </c>
      <c r="AJ2291" s="24">
        <f t="shared" si="467"/>
        <v>100</v>
      </c>
      <c r="AK2291" s="24">
        <f t="shared" si="469"/>
        <v>3260</v>
      </c>
      <c r="AL2291" s="24">
        <f t="shared" si="470"/>
        <v>94000</v>
      </c>
      <c r="AM2291" s="24">
        <f t="shared" si="470"/>
        <v>58770</v>
      </c>
    </row>
    <row r="2292" spans="31:39">
      <c r="AE2292" s="24">
        <f t="shared" si="471"/>
        <v>52</v>
      </c>
      <c r="AF2292" s="24">
        <f t="shared" si="466"/>
        <v>3340</v>
      </c>
      <c r="AG2292" s="24" t="str">
        <f t="shared" si="472"/>
        <v>T3</v>
      </c>
      <c r="AH2292" s="24">
        <f t="shared" si="468"/>
        <v>60</v>
      </c>
      <c r="AI2292" s="24">
        <f t="shared" si="473"/>
        <v>39</v>
      </c>
      <c r="AJ2292" s="24">
        <f t="shared" si="467"/>
        <v>100</v>
      </c>
      <c r="AK2292" s="24">
        <f t="shared" si="469"/>
        <v>3405</v>
      </c>
      <c r="AL2292" s="24">
        <f t="shared" si="470"/>
        <v>104000</v>
      </c>
      <c r="AM2292" s="24">
        <f t="shared" si="470"/>
        <v>64890</v>
      </c>
    </row>
    <row r="2293" spans="31:39">
      <c r="AE2293" s="24">
        <f t="shared" si="471"/>
        <v>52</v>
      </c>
      <c r="AF2293" s="24">
        <f t="shared" si="466"/>
        <v>3340</v>
      </c>
      <c r="AG2293" s="24" t="str">
        <f t="shared" si="472"/>
        <v>T3</v>
      </c>
      <c r="AH2293" s="24">
        <f t="shared" si="468"/>
        <v>60</v>
      </c>
      <c r="AI2293" s="24">
        <f t="shared" si="473"/>
        <v>40</v>
      </c>
      <c r="AJ2293" s="24">
        <f t="shared" si="467"/>
        <v>100</v>
      </c>
      <c r="AK2293" s="24">
        <f t="shared" si="469"/>
        <v>3550</v>
      </c>
      <c r="AL2293" s="24">
        <f t="shared" si="470"/>
        <v>114000</v>
      </c>
      <c r="AM2293" s="24">
        <f t="shared" si="470"/>
        <v>71040</v>
      </c>
    </row>
    <row r="2294" spans="31:39">
      <c r="AE2294" s="24">
        <f t="shared" si="471"/>
        <v>52</v>
      </c>
      <c r="AF2294" s="24">
        <f t="shared" si="466"/>
        <v>3340</v>
      </c>
      <c r="AG2294" s="24" t="str">
        <f t="shared" si="472"/>
        <v>T3</v>
      </c>
      <c r="AH2294" s="24">
        <f t="shared" si="468"/>
        <v>60</v>
      </c>
      <c r="AI2294" s="24">
        <f t="shared" si="473"/>
        <v>41</v>
      </c>
      <c r="AJ2294" s="24">
        <f t="shared" si="467"/>
        <v>100</v>
      </c>
      <c r="AK2294" s="24">
        <f t="shared" si="469"/>
        <v>3695</v>
      </c>
      <c r="AL2294" s="24">
        <f t="shared" si="470"/>
        <v>125000</v>
      </c>
      <c r="AM2294" s="24">
        <f t="shared" si="470"/>
        <v>77190</v>
      </c>
    </row>
    <row r="2295" spans="31:39">
      <c r="AE2295" s="24">
        <f t="shared" si="471"/>
        <v>52</v>
      </c>
      <c r="AF2295" s="24">
        <f t="shared" si="466"/>
        <v>3340</v>
      </c>
      <c r="AG2295" s="24" t="str">
        <f t="shared" si="472"/>
        <v>T3</v>
      </c>
      <c r="AH2295" s="24">
        <f t="shared" si="468"/>
        <v>60</v>
      </c>
      <c r="AI2295" s="24">
        <f t="shared" si="473"/>
        <v>42</v>
      </c>
      <c r="AJ2295" s="24">
        <f t="shared" si="467"/>
        <v>100</v>
      </c>
      <c r="AK2295" s="24">
        <f t="shared" si="469"/>
        <v>3840</v>
      </c>
      <c r="AL2295" s="24">
        <f t="shared" si="470"/>
        <v>135000</v>
      </c>
      <c r="AM2295" s="24">
        <f t="shared" si="470"/>
        <v>83310</v>
      </c>
    </row>
    <row r="2296" spans="31:39">
      <c r="AE2296" s="24">
        <f t="shared" si="471"/>
        <v>52</v>
      </c>
      <c r="AF2296" s="24">
        <f t="shared" si="466"/>
        <v>3340</v>
      </c>
      <c r="AG2296" s="24" t="str">
        <f t="shared" si="472"/>
        <v>T3</v>
      </c>
      <c r="AH2296" s="24">
        <f t="shared" si="468"/>
        <v>60</v>
      </c>
      <c r="AI2296" s="24">
        <f t="shared" si="473"/>
        <v>43</v>
      </c>
      <c r="AJ2296" s="24">
        <f t="shared" si="467"/>
        <v>100</v>
      </c>
      <c r="AK2296" s="24">
        <f t="shared" si="469"/>
        <v>3985</v>
      </c>
      <c r="AL2296" s="24">
        <f t="shared" si="470"/>
        <v>145000</v>
      </c>
      <c r="AM2296" s="24">
        <f t="shared" si="470"/>
        <v>89460</v>
      </c>
    </row>
    <row r="2297" spans="31:39">
      <c r="AE2297" s="24">
        <f t="shared" si="471"/>
        <v>52</v>
      </c>
      <c r="AF2297" s="24">
        <f t="shared" si="466"/>
        <v>3340</v>
      </c>
      <c r="AG2297" s="24" t="str">
        <f t="shared" si="472"/>
        <v>T3</v>
      </c>
      <c r="AH2297" s="24">
        <f t="shared" si="468"/>
        <v>60</v>
      </c>
      <c r="AI2297" s="24">
        <f t="shared" si="473"/>
        <v>44</v>
      </c>
      <c r="AJ2297" s="24">
        <f t="shared" si="467"/>
        <v>100</v>
      </c>
      <c r="AK2297" s="24">
        <f t="shared" si="469"/>
        <v>4130</v>
      </c>
      <c r="AL2297" s="24">
        <f t="shared" si="470"/>
        <v>155000</v>
      </c>
      <c r="AM2297" s="24">
        <f t="shared" si="470"/>
        <v>95580</v>
      </c>
    </row>
    <row r="2298" spans="31:39">
      <c r="AE2298" s="24">
        <f t="shared" si="471"/>
        <v>52</v>
      </c>
      <c r="AF2298" s="24">
        <f t="shared" si="466"/>
        <v>3340</v>
      </c>
      <c r="AG2298" s="24" t="str">
        <f t="shared" si="472"/>
        <v>T3</v>
      </c>
      <c r="AH2298" s="24">
        <f t="shared" si="468"/>
        <v>60</v>
      </c>
      <c r="AI2298" s="24">
        <f t="shared" si="473"/>
        <v>45</v>
      </c>
      <c r="AJ2298" s="24">
        <f t="shared" si="467"/>
        <v>100</v>
      </c>
      <c r="AK2298" s="24">
        <f t="shared" si="469"/>
        <v>4275</v>
      </c>
      <c r="AL2298" s="24">
        <f t="shared" si="470"/>
        <v>165000</v>
      </c>
      <c r="AM2298" s="24">
        <f t="shared" si="470"/>
        <v>101730</v>
      </c>
    </row>
    <row r="2299" spans="31:39">
      <c r="AE2299" s="24">
        <f t="shared" si="471"/>
        <v>52</v>
      </c>
      <c r="AF2299" s="24">
        <f t="shared" si="466"/>
        <v>3340</v>
      </c>
      <c r="AG2299" s="24" t="str">
        <f t="shared" si="472"/>
        <v>T3</v>
      </c>
      <c r="AH2299" s="24">
        <f t="shared" si="468"/>
        <v>60</v>
      </c>
      <c r="AI2299" s="24">
        <f t="shared" si="473"/>
        <v>46</v>
      </c>
      <c r="AJ2299" s="24">
        <f t="shared" si="467"/>
        <v>100</v>
      </c>
      <c r="AK2299" s="24">
        <f t="shared" si="469"/>
        <v>4490</v>
      </c>
      <c r="AL2299" s="24">
        <f t="shared" si="470"/>
        <v>270000</v>
      </c>
      <c r="AM2299" s="24">
        <f t="shared" si="470"/>
        <v>70170</v>
      </c>
    </row>
    <row r="2300" spans="31:39">
      <c r="AE2300" s="24">
        <f t="shared" si="471"/>
        <v>52</v>
      </c>
      <c r="AF2300" s="24">
        <f t="shared" si="466"/>
        <v>3340</v>
      </c>
      <c r="AG2300" s="24" t="str">
        <f t="shared" si="472"/>
        <v>T3</v>
      </c>
      <c r="AH2300" s="24">
        <f t="shared" si="468"/>
        <v>60</v>
      </c>
      <c r="AI2300" s="24">
        <f t="shared" si="473"/>
        <v>47</v>
      </c>
      <c r="AJ2300" s="24">
        <f t="shared" si="467"/>
        <v>100</v>
      </c>
      <c r="AK2300" s="24">
        <f t="shared" si="469"/>
        <v>4705</v>
      </c>
      <c r="AL2300" s="24">
        <f t="shared" si="470"/>
        <v>380000</v>
      </c>
      <c r="AM2300" s="24">
        <f t="shared" si="470"/>
        <v>97440</v>
      </c>
    </row>
    <row r="2301" spans="31:39">
      <c r="AE2301" s="24">
        <f t="shared" si="471"/>
        <v>52</v>
      </c>
      <c r="AF2301" s="24">
        <f t="shared" si="466"/>
        <v>3340</v>
      </c>
      <c r="AG2301" s="24" t="str">
        <f t="shared" si="472"/>
        <v>T3</v>
      </c>
      <c r="AH2301" s="24">
        <f t="shared" si="468"/>
        <v>60</v>
      </c>
      <c r="AI2301" s="24">
        <f t="shared" si="473"/>
        <v>48</v>
      </c>
      <c r="AJ2301" s="24">
        <f t="shared" si="467"/>
        <v>100</v>
      </c>
      <c r="AK2301" s="24">
        <f t="shared" si="469"/>
        <v>4920</v>
      </c>
      <c r="AL2301" s="24">
        <f t="shared" si="470"/>
        <v>480000</v>
      </c>
      <c r="AM2301" s="24">
        <f t="shared" si="470"/>
        <v>124740</v>
      </c>
    </row>
    <row r="2302" spans="31:39">
      <c r="AE2302" s="24">
        <f t="shared" si="471"/>
        <v>52</v>
      </c>
      <c r="AF2302" s="24">
        <f t="shared" si="466"/>
        <v>3340</v>
      </c>
      <c r="AG2302" s="24" t="str">
        <f t="shared" si="472"/>
        <v>T3</v>
      </c>
      <c r="AH2302" s="24">
        <f t="shared" si="468"/>
        <v>60</v>
      </c>
      <c r="AI2302" s="24">
        <f t="shared" si="473"/>
        <v>49</v>
      </c>
      <c r="AJ2302" s="24">
        <f t="shared" si="467"/>
        <v>100</v>
      </c>
      <c r="AK2302" s="24">
        <f t="shared" si="469"/>
        <v>5135</v>
      </c>
      <c r="AL2302" s="24">
        <f t="shared" si="470"/>
        <v>590000</v>
      </c>
      <c r="AM2302" s="24">
        <f t="shared" si="470"/>
        <v>152010</v>
      </c>
    </row>
    <row r="2303" spans="31:39">
      <c r="AE2303" s="24">
        <f t="shared" si="471"/>
        <v>52</v>
      </c>
      <c r="AF2303" s="24">
        <f t="shared" si="466"/>
        <v>3340</v>
      </c>
      <c r="AG2303" s="24" t="str">
        <f t="shared" si="472"/>
        <v>T3</v>
      </c>
      <c r="AH2303" s="24">
        <f t="shared" si="468"/>
        <v>60</v>
      </c>
      <c r="AI2303" s="24">
        <f t="shared" si="473"/>
        <v>50</v>
      </c>
      <c r="AJ2303" s="24">
        <f t="shared" si="467"/>
        <v>100</v>
      </c>
      <c r="AK2303" s="24">
        <f t="shared" si="469"/>
        <v>5350</v>
      </c>
      <c r="AL2303" s="24">
        <f t="shared" si="470"/>
        <v>700000</v>
      </c>
      <c r="AM2303" s="24">
        <f t="shared" si="470"/>
        <v>179310</v>
      </c>
    </row>
    <row r="2304" spans="31:39">
      <c r="AE2304" s="24">
        <f t="shared" si="471"/>
        <v>52</v>
      </c>
      <c r="AF2304" s="24">
        <f t="shared" si="466"/>
        <v>3340</v>
      </c>
      <c r="AG2304" s="24" t="str">
        <f t="shared" si="472"/>
        <v>T3</v>
      </c>
      <c r="AH2304" s="24">
        <f t="shared" si="468"/>
        <v>60</v>
      </c>
      <c r="AI2304" s="24">
        <f t="shared" si="473"/>
        <v>51</v>
      </c>
      <c r="AJ2304" s="24">
        <f t="shared" si="467"/>
        <v>100</v>
      </c>
      <c r="AK2304" s="24">
        <f t="shared" si="469"/>
        <v>5565</v>
      </c>
      <c r="AL2304" s="24">
        <f t="shared" si="470"/>
        <v>800000</v>
      </c>
      <c r="AM2304" s="24">
        <f t="shared" si="470"/>
        <v>206580</v>
      </c>
    </row>
    <row r="2305" spans="31:39">
      <c r="AE2305" s="24">
        <f t="shared" si="471"/>
        <v>52</v>
      </c>
      <c r="AF2305" s="24">
        <f t="shared" si="466"/>
        <v>3340</v>
      </c>
      <c r="AG2305" s="24" t="str">
        <f t="shared" si="472"/>
        <v>T3</v>
      </c>
      <c r="AH2305" s="24">
        <f t="shared" si="468"/>
        <v>60</v>
      </c>
      <c r="AI2305" s="24">
        <f t="shared" si="473"/>
        <v>52</v>
      </c>
      <c r="AJ2305" s="24">
        <f t="shared" si="467"/>
        <v>100</v>
      </c>
      <c r="AK2305" s="24">
        <f t="shared" si="469"/>
        <v>5780</v>
      </c>
      <c r="AL2305" s="24">
        <f t="shared" si="470"/>
        <v>900000</v>
      </c>
      <c r="AM2305" s="24">
        <f t="shared" si="470"/>
        <v>233880</v>
      </c>
    </row>
    <row r="2306" spans="31:39">
      <c r="AE2306" s="24">
        <f t="shared" si="471"/>
        <v>52</v>
      </c>
      <c r="AF2306" s="24">
        <f t="shared" si="466"/>
        <v>3340</v>
      </c>
      <c r="AG2306" s="24" t="str">
        <f t="shared" si="472"/>
        <v>T3</v>
      </c>
      <c r="AH2306" s="24">
        <f t="shared" si="468"/>
        <v>60</v>
      </c>
      <c r="AI2306" s="24">
        <f t="shared" si="473"/>
        <v>53</v>
      </c>
      <c r="AJ2306" s="24">
        <f t="shared" si="467"/>
        <v>100</v>
      </c>
      <c r="AK2306" s="24">
        <f t="shared" si="469"/>
        <v>5995</v>
      </c>
      <c r="AL2306" s="24">
        <f t="shared" si="470"/>
        <v>1000000</v>
      </c>
      <c r="AM2306" s="24">
        <f t="shared" si="470"/>
        <v>261150</v>
      </c>
    </row>
    <row r="2307" spans="31:39">
      <c r="AE2307" s="24">
        <f t="shared" si="471"/>
        <v>52</v>
      </c>
      <c r="AF2307" s="24">
        <f t="shared" si="466"/>
        <v>3340</v>
      </c>
      <c r="AG2307" s="24" t="str">
        <f t="shared" si="472"/>
        <v>T3</v>
      </c>
      <c r="AH2307" s="24">
        <f t="shared" si="468"/>
        <v>60</v>
      </c>
      <c r="AI2307" s="24">
        <f t="shared" si="473"/>
        <v>54</v>
      </c>
      <c r="AJ2307" s="24">
        <f t="shared" si="467"/>
        <v>100</v>
      </c>
      <c r="AK2307" s="24">
        <f t="shared" si="469"/>
        <v>6210</v>
      </c>
      <c r="AL2307" s="24">
        <f t="shared" si="470"/>
        <v>1100000</v>
      </c>
      <c r="AM2307" s="24">
        <f t="shared" si="470"/>
        <v>288450</v>
      </c>
    </row>
    <row r="2308" spans="31:39">
      <c r="AE2308" s="24">
        <f t="shared" si="471"/>
        <v>52</v>
      </c>
      <c r="AF2308" s="24">
        <f t="shared" ref="AF2308:AF2371" si="474">VLOOKUP(AE2308,$Z$3:$AC$57,MATCH(AF$3,$Z$3:$AC$3,0),FALSE)</f>
        <v>3340</v>
      </c>
      <c r="AG2308" s="24" t="str">
        <f t="shared" si="472"/>
        <v>T3</v>
      </c>
      <c r="AH2308" s="24">
        <f t="shared" si="468"/>
        <v>60</v>
      </c>
      <c r="AI2308" s="24">
        <f t="shared" si="473"/>
        <v>55</v>
      </c>
      <c r="AJ2308" s="24">
        <f t="shared" ref="AJ2308:AJ2371" si="475">VLOOKUP(AE2308,$Z$3:$AC$57,MATCH(AJ$3,$Z$3:$AC$3,0),FALSE)</f>
        <v>100</v>
      </c>
      <c r="AK2308" s="24">
        <f t="shared" si="469"/>
        <v>6425</v>
      </c>
      <c r="AL2308" s="24">
        <f t="shared" si="470"/>
        <v>1200000</v>
      </c>
      <c r="AM2308" s="24">
        <f t="shared" si="470"/>
        <v>315720</v>
      </c>
    </row>
    <row r="2309" spans="31:39">
      <c r="AE2309" s="24">
        <f t="shared" si="471"/>
        <v>52</v>
      </c>
      <c r="AF2309" s="24">
        <f t="shared" si="474"/>
        <v>3340</v>
      </c>
      <c r="AG2309" s="24" t="str">
        <f t="shared" si="472"/>
        <v>T3</v>
      </c>
      <c r="AH2309" s="24">
        <f t="shared" ref="AH2309:AH2372" si="476">VLOOKUP(VLOOKUP(AG2309,$B$3:$D$6,3,FALSE),$F$3:$G$9,2,FALSE)</f>
        <v>60</v>
      </c>
      <c r="AI2309" s="24">
        <f t="shared" si="473"/>
        <v>56</v>
      </c>
      <c r="AJ2309" s="24">
        <f t="shared" si="475"/>
        <v>100</v>
      </c>
      <c r="AK2309" s="24">
        <f t="shared" ref="AK2309:AK2372" si="477">VLOOKUP(AI2309,$T$3:$X$63,MATCH("累计属性",$T$3:$X$3,0),FALSE)</f>
        <v>6640</v>
      </c>
      <c r="AL2309" s="24">
        <f t="shared" ref="AL2309:AM2372" si="478">VLOOKUP($AI2309,$T$3:$X$63,MATCH(AL$3,$T$3:$X$3,0),FALSE)</f>
        <v>1300000</v>
      </c>
      <c r="AM2309" s="24">
        <f t="shared" si="478"/>
        <v>343020</v>
      </c>
    </row>
    <row r="2310" spans="31:39">
      <c r="AE2310" s="24">
        <f t="shared" ref="AE2310:AE2373" si="479">IF(AH2309=AI2309,AE2309+1,AE2309)</f>
        <v>52</v>
      </c>
      <c r="AF2310" s="24">
        <f t="shared" si="474"/>
        <v>3340</v>
      </c>
      <c r="AG2310" s="24" t="str">
        <f t="shared" ref="AG2310:AG2373" si="480">"T"&amp;LEFT(AF2310,1)</f>
        <v>T3</v>
      </c>
      <c r="AH2310" s="24">
        <f t="shared" si="476"/>
        <v>60</v>
      </c>
      <c r="AI2310" s="24">
        <f t="shared" ref="AI2310:AI2373" si="481">IF(AH2309=AI2309,1,AI2309+1)</f>
        <v>57</v>
      </c>
      <c r="AJ2310" s="24">
        <f t="shared" si="475"/>
        <v>100</v>
      </c>
      <c r="AK2310" s="24">
        <f t="shared" si="477"/>
        <v>6855</v>
      </c>
      <c r="AL2310" s="24">
        <f t="shared" si="478"/>
        <v>1400000</v>
      </c>
      <c r="AM2310" s="24">
        <f t="shared" si="478"/>
        <v>370290</v>
      </c>
    </row>
    <row r="2311" spans="31:39">
      <c r="AE2311" s="24">
        <f t="shared" si="479"/>
        <v>52</v>
      </c>
      <c r="AF2311" s="24">
        <f t="shared" si="474"/>
        <v>3340</v>
      </c>
      <c r="AG2311" s="24" t="str">
        <f t="shared" si="480"/>
        <v>T3</v>
      </c>
      <c r="AH2311" s="24">
        <f t="shared" si="476"/>
        <v>60</v>
      </c>
      <c r="AI2311" s="24">
        <f t="shared" si="481"/>
        <v>58</v>
      </c>
      <c r="AJ2311" s="24">
        <f t="shared" si="475"/>
        <v>100</v>
      </c>
      <c r="AK2311" s="24">
        <f t="shared" si="477"/>
        <v>7070</v>
      </c>
      <c r="AL2311" s="24">
        <f t="shared" si="478"/>
        <v>1500000</v>
      </c>
      <c r="AM2311" s="24">
        <f t="shared" si="478"/>
        <v>397560</v>
      </c>
    </row>
    <row r="2312" spans="31:39">
      <c r="AE2312" s="24">
        <f t="shared" si="479"/>
        <v>52</v>
      </c>
      <c r="AF2312" s="24">
        <f t="shared" si="474"/>
        <v>3340</v>
      </c>
      <c r="AG2312" s="24" t="str">
        <f t="shared" si="480"/>
        <v>T3</v>
      </c>
      <c r="AH2312" s="24">
        <f t="shared" si="476"/>
        <v>60</v>
      </c>
      <c r="AI2312" s="24">
        <f t="shared" si="481"/>
        <v>59</v>
      </c>
      <c r="AJ2312" s="24">
        <f t="shared" si="475"/>
        <v>100</v>
      </c>
      <c r="AK2312" s="24">
        <f t="shared" si="477"/>
        <v>7285</v>
      </c>
      <c r="AL2312" s="24">
        <f t="shared" si="478"/>
        <v>1600000</v>
      </c>
      <c r="AM2312" s="24">
        <f t="shared" si="478"/>
        <v>424860</v>
      </c>
    </row>
    <row r="2313" spans="31:39">
      <c r="AE2313" s="24">
        <f t="shared" si="479"/>
        <v>52</v>
      </c>
      <c r="AF2313" s="24">
        <f t="shared" si="474"/>
        <v>3340</v>
      </c>
      <c r="AG2313" s="24" t="str">
        <f t="shared" si="480"/>
        <v>T3</v>
      </c>
      <c r="AH2313" s="24">
        <f t="shared" si="476"/>
        <v>60</v>
      </c>
      <c r="AI2313" s="24">
        <f t="shared" si="481"/>
        <v>60</v>
      </c>
      <c r="AJ2313" s="24">
        <f t="shared" si="475"/>
        <v>100</v>
      </c>
      <c r="AK2313" s="24">
        <f t="shared" si="477"/>
        <v>7500</v>
      </c>
      <c r="AL2313" s="24">
        <f t="shared" si="478"/>
        <v>1700000</v>
      </c>
      <c r="AM2313" s="24">
        <f t="shared" si="478"/>
        <v>452130</v>
      </c>
    </row>
    <row r="2314" spans="31:39">
      <c r="AE2314" s="24">
        <f t="shared" si="479"/>
        <v>53</v>
      </c>
      <c r="AF2314" s="24">
        <f t="shared" si="474"/>
        <v>3350</v>
      </c>
      <c r="AG2314" s="24" t="str">
        <f t="shared" si="480"/>
        <v>T3</v>
      </c>
      <c r="AH2314" s="24">
        <f t="shared" si="476"/>
        <v>60</v>
      </c>
      <c r="AI2314" s="24">
        <f t="shared" si="481"/>
        <v>1</v>
      </c>
      <c r="AJ2314" s="24">
        <f t="shared" si="475"/>
        <v>102</v>
      </c>
      <c r="AK2314" s="24">
        <f t="shared" si="477"/>
        <v>25</v>
      </c>
      <c r="AL2314" s="24">
        <f t="shared" si="478"/>
        <v>80</v>
      </c>
      <c r="AM2314" s="24">
        <f t="shared" si="478"/>
        <v>30</v>
      </c>
    </row>
    <row r="2315" spans="31:39">
      <c r="AE2315" s="24">
        <f t="shared" si="479"/>
        <v>53</v>
      </c>
      <c r="AF2315" s="24">
        <f t="shared" si="474"/>
        <v>3350</v>
      </c>
      <c r="AG2315" s="24" t="str">
        <f t="shared" si="480"/>
        <v>T3</v>
      </c>
      <c r="AH2315" s="24">
        <f t="shared" si="476"/>
        <v>60</v>
      </c>
      <c r="AI2315" s="24">
        <f t="shared" si="481"/>
        <v>2</v>
      </c>
      <c r="AJ2315" s="24">
        <f t="shared" si="475"/>
        <v>102</v>
      </c>
      <c r="AK2315" s="24">
        <f t="shared" si="477"/>
        <v>50</v>
      </c>
      <c r="AL2315" s="24">
        <f t="shared" si="478"/>
        <v>120</v>
      </c>
      <c r="AM2315" s="24">
        <f t="shared" si="478"/>
        <v>300</v>
      </c>
    </row>
    <row r="2316" spans="31:39">
      <c r="AE2316" s="24">
        <f t="shared" si="479"/>
        <v>53</v>
      </c>
      <c r="AF2316" s="24">
        <f t="shared" si="474"/>
        <v>3350</v>
      </c>
      <c r="AG2316" s="24" t="str">
        <f t="shared" si="480"/>
        <v>T3</v>
      </c>
      <c r="AH2316" s="24">
        <f t="shared" si="476"/>
        <v>60</v>
      </c>
      <c r="AI2316" s="24">
        <f t="shared" si="481"/>
        <v>3</v>
      </c>
      <c r="AJ2316" s="24">
        <f t="shared" si="475"/>
        <v>102</v>
      </c>
      <c r="AK2316" s="24">
        <f t="shared" si="477"/>
        <v>75</v>
      </c>
      <c r="AL2316" s="24">
        <f t="shared" si="478"/>
        <v>150</v>
      </c>
      <c r="AM2316" s="24">
        <f t="shared" si="478"/>
        <v>570</v>
      </c>
    </row>
    <row r="2317" spans="31:39">
      <c r="AE2317" s="24">
        <f t="shared" si="479"/>
        <v>53</v>
      </c>
      <c r="AF2317" s="24">
        <f t="shared" si="474"/>
        <v>3350</v>
      </c>
      <c r="AG2317" s="24" t="str">
        <f t="shared" si="480"/>
        <v>T3</v>
      </c>
      <c r="AH2317" s="24">
        <f t="shared" si="476"/>
        <v>60</v>
      </c>
      <c r="AI2317" s="24">
        <f t="shared" si="481"/>
        <v>4</v>
      </c>
      <c r="AJ2317" s="24">
        <f t="shared" si="475"/>
        <v>102</v>
      </c>
      <c r="AK2317" s="24">
        <f t="shared" si="477"/>
        <v>100</v>
      </c>
      <c r="AL2317" s="24">
        <f t="shared" si="478"/>
        <v>190</v>
      </c>
      <c r="AM2317" s="24">
        <f t="shared" si="478"/>
        <v>870</v>
      </c>
    </row>
    <row r="2318" spans="31:39">
      <c r="AE2318" s="24">
        <f t="shared" si="479"/>
        <v>53</v>
      </c>
      <c r="AF2318" s="24">
        <f t="shared" si="474"/>
        <v>3350</v>
      </c>
      <c r="AG2318" s="24" t="str">
        <f t="shared" si="480"/>
        <v>T3</v>
      </c>
      <c r="AH2318" s="24">
        <f t="shared" si="476"/>
        <v>60</v>
      </c>
      <c r="AI2318" s="24">
        <f t="shared" si="481"/>
        <v>5</v>
      </c>
      <c r="AJ2318" s="24">
        <f t="shared" si="475"/>
        <v>102</v>
      </c>
      <c r="AK2318" s="24">
        <f t="shared" si="477"/>
        <v>125</v>
      </c>
      <c r="AL2318" s="24">
        <f t="shared" si="478"/>
        <v>230</v>
      </c>
      <c r="AM2318" s="24">
        <f t="shared" si="478"/>
        <v>1140</v>
      </c>
    </row>
    <row r="2319" spans="31:39">
      <c r="AE2319" s="24">
        <f t="shared" si="479"/>
        <v>53</v>
      </c>
      <c r="AF2319" s="24">
        <f t="shared" si="474"/>
        <v>3350</v>
      </c>
      <c r="AG2319" s="24" t="str">
        <f t="shared" si="480"/>
        <v>T3</v>
      </c>
      <c r="AH2319" s="24">
        <f t="shared" si="476"/>
        <v>60</v>
      </c>
      <c r="AI2319" s="24">
        <f t="shared" si="481"/>
        <v>6</v>
      </c>
      <c r="AJ2319" s="24">
        <f t="shared" si="475"/>
        <v>102</v>
      </c>
      <c r="AK2319" s="24">
        <f t="shared" si="477"/>
        <v>170</v>
      </c>
      <c r="AL2319" s="24">
        <f t="shared" si="478"/>
        <v>350</v>
      </c>
      <c r="AM2319" s="24">
        <f t="shared" si="478"/>
        <v>960</v>
      </c>
    </row>
    <row r="2320" spans="31:39">
      <c r="AE2320" s="24">
        <f t="shared" si="479"/>
        <v>53</v>
      </c>
      <c r="AF2320" s="24">
        <f t="shared" si="474"/>
        <v>3350</v>
      </c>
      <c r="AG2320" s="24" t="str">
        <f t="shared" si="480"/>
        <v>T3</v>
      </c>
      <c r="AH2320" s="24">
        <f t="shared" si="476"/>
        <v>60</v>
      </c>
      <c r="AI2320" s="24">
        <f t="shared" si="481"/>
        <v>7</v>
      </c>
      <c r="AJ2320" s="24">
        <f t="shared" si="475"/>
        <v>102</v>
      </c>
      <c r="AK2320" s="24">
        <f t="shared" si="477"/>
        <v>215</v>
      </c>
      <c r="AL2320" s="24">
        <f t="shared" si="478"/>
        <v>550</v>
      </c>
      <c r="AM2320" s="24">
        <f t="shared" si="478"/>
        <v>1470</v>
      </c>
    </row>
    <row r="2321" spans="31:39">
      <c r="AE2321" s="24">
        <f t="shared" si="479"/>
        <v>53</v>
      </c>
      <c r="AF2321" s="24">
        <f t="shared" si="474"/>
        <v>3350</v>
      </c>
      <c r="AG2321" s="24" t="str">
        <f t="shared" si="480"/>
        <v>T3</v>
      </c>
      <c r="AH2321" s="24">
        <f t="shared" si="476"/>
        <v>60</v>
      </c>
      <c r="AI2321" s="24">
        <f t="shared" si="481"/>
        <v>8</v>
      </c>
      <c r="AJ2321" s="24">
        <f t="shared" si="475"/>
        <v>102</v>
      </c>
      <c r="AK2321" s="24">
        <f t="shared" si="477"/>
        <v>260</v>
      </c>
      <c r="AL2321" s="24">
        <f t="shared" si="478"/>
        <v>700</v>
      </c>
      <c r="AM2321" s="24">
        <f t="shared" si="478"/>
        <v>1950</v>
      </c>
    </row>
    <row r="2322" spans="31:39">
      <c r="AE2322" s="24">
        <f t="shared" si="479"/>
        <v>53</v>
      </c>
      <c r="AF2322" s="24">
        <f t="shared" si="474"/>
        <v>3350</v>
      </c>
      <c r="AG2322" s="24" t="str">
        <f t="shared" si="480"/>
        <v>T3</v>
      </c>
      <c r="AH2322" s="24">
        <f t="shared" si="476"/>
        <v>60</v>
      </c>
      <c r="AI2322" s="24">
        <f t="shared" si="481"/>
        <v>9</v>
      </c>
      <c r="AJ2322" s="24">
        <f t="shared" si="475"/>
        <v>102</v>
      </c>
      <c r="AK2322" s="24">
        <f t="shared" si="477"/>
        <v>305</v>
      </c>
      <c r="AL2322" s="24">
        <f t="shared" si="478"/>
        <v>900</v>
      </c>
      <c r="AM2322" s="24">
        <f t="shared" si="478"/>
        <v>2430</v>
      </c>
    </row>
    <row r="2323" spans="31:39">
      <c r="AE2323" s="24">
        <f t="shared" si="479"/>
        <v>53</v>
      </c>
      <c r="AF2323" s="24">
        <f t="shared" si="474"/>
        <v>3350</v>
      </c>
      <c r="AG2323" s="24" t="str">
        <f t="shared" si="480"/>
        <v>T3</v>
      </c>
      <c r="AH2323" s="24">
        <f t="shared" si="476"/>
        <v>60</v>
      </c>
      <c r="AI2323" s="24">
        <f t="shared" si="481"/>
        <v>10</v>
      </c>
      <c r="AJ2323" s="24">
        <f t="shared" si="475"/>
        <v>102</v>
      </c>
      <c r="AK2323" s="24">
        <f t="shared" si="477"/>
        <v>350</v>
      </c>
      <c r="AL2323" s="24">
        <f t="shared" si="478"/>
        <v>1100</v>
      </c>
      <c r="AM2323" s="24">
        <f t="shared" si="478"/>
        <v>2910</v>
      </c>
    </row>
    <row r="2324" spans="31:39">
      <c r="AE2324" s="24">
        <f t="shared" si="479"/>
        <v>53</v>
      </c>
      <c r="AF2324" s="24">
        <f t="shared" si="474"/>
        <v>3350</v>
      </c>
      <c r="AG2324" s="24" t="str">
        <f t="shared" si="480"/>
        <v>T3</v>
      </c>
      <c r="AH2324" s="24">
        <f t="shared" si="476"/>
        <v>60</v>
      </c>
      <c r="AI2324" s="24">
        <f t="shared" si="481"/>
        <v>11</v>
      </c>
      <c r="AJ2324" s="24">
        <f t="shared" si="475"/>
        <v>102</v>
      </c>
      <c r="AK2324" s="24">
        <f t="shared" si="477"/>
        <v>415</v>
      </c>
      <c r="AL2324" s="24">
        <f t="shared" si="478"/>
        <v>200</v>
      </c>
      <c r="AM2324" s="24">
        <f t="shared" si="478"/>
        <v>390</v>
      </c>
    </row>
    <row r="2325" spans="31:39">
      <c r="AE2325" s="24">
        <f t="shared" si="479"/>
        <v>53</v>
      </c>
      <c r="AF2325" s="24">
        <f t="shared" si="474"/>
        <v>3350</v>
      </c>
      <c r="AG2325" s="24" t="str">
        <f t="shared" si="480"/>
        <v>T3</v>
      </c>
      <c r="AH2325" s="24">
        <f t="shared" si="476"/>
        <v>60</v>
      </c>
      <c r="AI2325" s="24">
        <f t="shared" si="481"/>
        <v>12</v>
      </c>
      <c r="AJ2325" s="24">
        <f t="shared" si="475"/>
        <v>102</v>
      </c>
      <c r="AK2325" s="24">
        <f t="shared" si="477"/>
        <v>480</v>
      </c>
      <c r="AL2325" s="24">
        <f t="shared" si="478"/>
        <v>650</v>
      </c>
      <c r="AM2325" s="24">
        <f t="shared" si="478"/>
        <v>1170</v>
      </c>
    </row>
    <row r="2326" spans="31:39">
      <c r="AE2326" s="24">
        <f t="shared" si="479"/>
        <v>53</v>
      </c>
      <c r="AF2326" s="24">
        <f t="shared" si="474"/>
        <v>3350</v>
      </c>
      <c r="AG2326" s="24" t="str">
        <f t="shared" si="480"/>
        <v>T3</v>
      </c>
      <c r="AH2326" s="24">
        <f t="shared" si="476"/>
        <v>60</v>
      </c>
      <c r="AI2326" s="24">
        <f t="shared" si="481"/>
        <v>13</v>
      </c>
      <c r="AJ2326" s="24">
        <f t="shared" si="475"/>
        <v>102</v>
      </c>
      <c r="AK2326" s="24">
        <f t="shared" si="477"/>
        <v>545</v>
      </c>
      <c r="AL2326" s="24">
        <f t="shared" si="478"/>
        <v>1100</v>
      </c>
      <c r="AM2326" s="24">
        <f t="shared" si="478"/>
        <v>1980</v>
      </c>
    </row>
    <row r="2327" spans="31:39">
      <c r="AE2327" s="24">
        <f t="shared" si="479"/>
        <v>53</v>
      </c>
      <c r="AF2327" s="24">
        <f t="shared" si="474"/>
        <v>3350</v>
      </c>
      <c r="AG2327" s="24" t="str">
        <f t="shared" si="480"/>
        <v>T3</v>
      </c>
      <c r="AH2327" s="24">
        <f t="shared" si="476"/>
        <v>60</v>
      </c>
      <c r="AI2327" s="24">
        <f t="shared" si="481"/>
        <v>14</v>
      </c>
      <c r="AJ2327" s="24">
        <f t="shared" si="475"/>
        <v>102</v>
      </c>
      <c r="AK2327" s="24">
        <f t="shared" si="477"/>
        <v>610</v>
      </c>
      <c r="AL2327" s="24">
        <f t="shared" si="478"/>
        <v>1550</v>
      </c>
      <c r="AM2327" s="24">
        <f t="shared" si="478"/>
        <v>2760</v>
      </c>
    </row>
    <row r="2328" spans="31:39">
      <c r="AE2328" s="24">
        <f t="shared" si="479"/>
        <v>53</v>
      </c>
      <c r="AF2328" s="24">
        <f t="shared" si="474"/>
        <v>3350</v>
      </c>
      <c r="AG2328" s="24" t="str">
        <f t="shared" si="480"/>
        <v>T3</v>
      </c>
      <c r="AH2328" s="24">
        <f t="shared" si="476"/>
        <v>60</v>
      </c>
      <c r="AI2328" s="24">
        <f t="shared" si="481"/>
        <v>15</v>
      </c>
      <c r="AJ2328" s="24">
        <f t="shared" si="475"/>
        <v>102</v>
      </c>
      <c r="AK2328" s="24">
        <f t="shared" si="477"/>
        <v>675</v>
      </c>
      <c r="AL2328" s="24">
        <f t="shared" si="478"/>
        <v>1950</v>
      </c>
      <c r="AM2328" s="24">
        <f t="shared" si="478"/>
        <v>3540</v>
      </c>
    </row>
    <row r="2329" spans="31:39">
      <c r="AE2329" s="24">
        <f t="shared" si="479"/>
        <v>53</v>
      </c>
      <c r="AF2329" s="24">
        <f t="shared" si="474"/>
        <v>3350</v>
      </c>
      <c r="AG2329" s="24" t="str">
        <f t="shared" si="480"/>
        <v>T3</v>
      </c>
      <c r="AH2329" s="24">
        <f t="shared" si="476"/>
        <v>60</v>
      </c>
      <c r="AI2329" s="24">
        <f t="shared" si="481"/>
        <v>16</v>
      </c>
      <c r="AJ2329" s="24">
        <f t="shared" si="475"/>
        <v>102</v>
      </c>
      <c r="AK2329" s="24">
        <f t="shared" si="477"/>
        <v>740</v>
      </c>
      <c r="AL2329" s="24">
        <f t="shared" si="478"/>
        <v>2400</v>
      </c>
      <c r="AM2329" s="24">
        <f t="shared" si="478"/>
        <v>4350</v>
      </c>
    </row>
    <row r="2330" spans="31:39">
      <c r="AE2330" s="24">
        <f t="shared" si="479"/>
        <v>53</v>
      </c>
      <c r="AF2330" s="24">
        <f t="shared" si="474"/>
        <v>3350</v>
      </c>
      <c r="AG2330" s="24" t="str">
        <f t="shared" si="480"/>
        <v>T3</v>
      </c>
      <c r="AH2330" s="24">
        <f t="shared" si="476"/>
        <v>60</v>
      </c>
      <c r="AI2330" s="24">
        <f t="shared" si="481"/>
        <v>17</v>
      </c>
      <c r="AJ2330" s="24">
        <f t="shared" si="475"/>
        <v>102</v>
      </c>
      <c r="AK2330" s="24">
        <f t="shared" si="477"/>
        <v>805</v>
      </c>
      <c r="AL2330" s="24">
        <f t="shared" si="478"/>
        <v>2850</v>
      </c>
      <c r="AM2330" s="24">
        <f t="shared" si="478"/>
        <v>5130</v>
      </c>
    </row>
    <row r="2331" spans="31:39">
      <c r="AE2331" s="24">
        <f t="shared" si="479"/>
        <v>53</v>
      </c>
      <c r="AF2331" s="24">
        <f t="shared" si="474"/>
        <v>3350</v>
      </c>
      <c r="AG2331" s="24" t="str">
        <f t="shared" si="480"/>
        <v>T3</v>
      </c>
      <c r="AH2331" s="24">
        <f t="shared" si="476"/>
        <v>60</v>
      </c>
      <c r="AI2331" s="24">
        <f t="shared" si="481"/>
        <v>18</v>
      </c>
      <c r="AJ2331" s="24">
        <f t="shared" si="475"/>
        <v>102</v>
      </c>
      <c r="AK2331" s="24">
        <f t="shared" si="477"/>
        <v>870</v>
      </c>
      <c r="AL2331" s="24">
        <f t="shared" si="478"/>
        <v>3300</v>
      </c>
      <c r="AM2331" s="24">
        <f t="shared" si="478"/>
        <v>5910</v>
      </c>
    </row>
    <row r="2332" spans="31:39">
      <c r="AE2332" s="24">
        <f t="shared" si="479"/>
        <v>53</v>
      </c>
      <c r="AF2332" s="24">
        <f t="shared" si="474"/>
        <v>3350</v>
      </c>
      <c r="AG2332" s="24" t="str">
        <f t="shared" si="480"/>
        <v>T3</v>
      </c>
      <c r="AH2332" s="24">
        <f t="shared" si="476"/>
        <v>60</v>
      </c>
      <c r="AI2332" s="24">
        <f t="shared" si="481"/>
        <v>19</v>
      </c>
      <c r="AJ2332" s="24">
        <f t="shared" si="475"/>
        <v>102</v>
      </c>
      <c r="AK2332" s="24">
        <f t="shared" si="477"/>
        <v>935</v>
      </c>
      <c r="AL2332" s="24">
        <f t="shared" si="478"/>
        <v>3700</v>
      </c>
      <c r="AM2332" s="24">
        <f t="shared" si="478"/>
        <v>6720</v>
      </c>
    </row>
    <row r="2333" spans="31:39">
      <c r="AE2333" s="24">
        <f t="shared" si="479"/>
        <v>53</v>
      </c>
      <c r="AF2333" s="24">
        <f t="shared" si="474"/>
        <v>3350</v>
      </c>
      <c r="AG2333" s="24" t="str">
        <f t="shared" si="480"/>
        <v>T3</v>
      </c>
      <c r="AH2333" s="24">
        <f t="shared" si="476"/>
        <v>60</v>
      </c>
      <c r="AI2333" s="24">
        <f t="shared" si="481"/>
        <v>20</v>
      </c>
      <c r="AJ2333" s="24">
        <f t="shared" si="475"/>
        <v>102</v>
      </c>
      <c r="AK2333" s="24">
        <f t="shared" si="477"/>
        <v>1000</v>
      </c>
      <c r="AL2333" s="24">
        <f t="shared" si="478"/>
        <v>4200</v>
      </c>
      <c r="AM2333" s="24">
        <f t="shared" si="478"/>
        <v>7500</v>
      </c>
    </row>
    <row r="2334" spans="31:39">
      <c r="AE2334" s="24">
        <f t="shared" si="479"/>
        <v>53</v>
      </c>
      <c r="AF2334" s="24">
        <f t="shared" si="474"/>
        <v>3350</v>
      </c>
      <c r="AG2334" s="24" t="str">
        <f t="shared" si="480"/>
        <v>T3</v>
      </c>
      <c r="AH2334" s="24">
        <f t="shared" si="476"/>
        <v>60</v>
      </c>
      <c r="AI2334" s="24">
        <f t="shared" si="481"/>
        <v>21</v>
      </c>
      <c r="AJ2334" s="24">
        <f t="shared" si="475"/>
        <v>102</v>
      </c>
      <c r="AK2334" s="24">
        <f t="shared" si="477"/>
        <v>1110</v>
      </c>
      <c r="AL2334" s="24">
        <f t="shared" si="478"/>
        <v>1600</v>
      </c>
      <c r="AM2334" s="24">
        <f t="shared" si="478"/>
        <v>1800</v>
      </c>
    </row>
    <row r="2335" spans="31:39">
      <c r="AE2335" s="24">
        <f t="shared" si="479"/>
        <v>53</v>
      </c>
      <c r="AF2335" s="24">
        <f t="shared" si="474"/>
        <v>3350</v>
      </c>
      <c r="AG2335" s="24" t="str">
        <f t="shared" si="480"/>
        <v>T3</v>
      </c>
      <c r="AH2335" s="24">
        <f t="shared" si="476"/>
        <v>60</v>
      </c>
      <c r="AI2335" s="24">
        <f t="shared" si="481"/>
        <v>22</v>
      </c>
      <c r="AJ2335" s="24">
        <f t="shared" si="475"/>
        <v>102</v>
      </c>
      <c r="AK2335" s="24">
        <f t="shared" si="477"/>
        <v>1220</v>
      </c>
      <c r="AL2335" s="24">
        <f t="shared" si="478"/>
        <v>4900</v>
      </c>
      <c r="AM2335" s="24">
        <f t="shared" si="478"/>
        <v>5430</v>
      </c>
    </row>
    <row r="2336" spans="31:39">
      <c r="AE2336" s="24">
        <f t="shared" si="479"/>
        <v>53</v>
      </c>
      <c r="AF2336" s="24">
        <f t="shared" si="474"/>
        <v>3350</v>
      </c>
      <c r="AG2336" s="24" t="str">
        <f t="shared" si="480"/>
        <v>T3</v>
      </c>
      <c r="AH2336" s="24">
        <f t="shared" si="476"/>
        <v>60</v>
      </c>
      <c r="AI2336" s="24">
        <f t="shared" si="481"/>
        <v>23</v>
      </c>
      <c r="AJ2336" s="24">
        <f t="shared" si="475"/>
        <v>102</v>
      </c>
      <c r="AK2336" s="24">
        <f t="shared" si="477"/>
        <v>1330</v>
      </c>
      <c r="AL2336" s="24">
        <f t="shared" si="478"/>
        <v>8000</v>
      </c>
      <c r="AM2336" s="24">
        <f t="shared" si="478"/>
        <v>9060</v>
      </c>
    </row>
    <row r="2337" spans="31:39">
      <c r="AE2337" s="24">
        <f t="shared" si="479"/>
        <v>53</v>
      </c>
      <c r="AF2337" s="24">
        <f t="shared" si="474"/>
        <v>3350</v>
      </c>
      <c r="AG2337" s="24" t="str">
        <f t="shared" si="480"/>
        <v>T3</v>
      </c>
      <c r="AH2337" s="24">
        <f t="shared" si="476"/>
        <v>60</v>
      </c>
      <c r="AI2337" s="24">
        <f t="shared" si="481"/>
        <v>24</v>
      </c>
      <c r="AJ2337" s="24">
        <f t="shared" si="475"/>
        <v>102</v>
      </c>
      <c r="AK2337" s="24">
        <f t="shared" si="477"/>
        <v>1440</v>
      </c>
      <c r="AL2337" s="24">
        <f t="shared" si="478"/>
        <v>11400</v>
      </c>
      <c r="AM2337" s="24">
        <f t="shared" si="478"/>
        <v>12660</v>
      </c>
    </row>
    <row r="2338" spans="31:39">
      <c r="AE2338" s="24">
        <f t="shared" si="479"/>
        <v>53</v>
      </c>
      <c r="AF2338" s="24">
        <f t="shared" si="474"/>
        <v>3350</v>
      </c>
      <c r="AG2338" s="24" t="str">
        <f t="shared" si="480"/>
        <v>T3</v>
      </c>
      <c r="AH2338" s="24">
        <f t="shared" si="476"/>
        <v>60</v>
      </c>
      <c r="AI2338" s="24">
        <f t="shared" si="481"/>
        <v>25</v>
      </c>
      <c r="AJ2338" s="24">
        <f t="shared" si="475"/>
        <v>102</v>
      </c>
      <c r="AK2338" s="24">
        <f t="shared" si="477"/>
        <v>1550</v>
      </c>
      <c r="AL2338" s="24">
        <f t="shared" si="478"/>
        <v>14600</v>
      </c>
      <c r="AM2338" s="24">
        <f t="shared" si="478"/>
        <v>16290</v>
      </c>
    </row>
    <row r="2339" spans="31:39">
      <c r="AE2339" s="24">
        <f t="shared" si="479"/>
        <v>53</v>
      </c>
      <c r="AF2339" s="24">
        <f t="shared" si="474"/>
        <v>3350</v>
      </c>
      <c r="AG2339" s="24" t="str">
        <f t="shared" si="480"/>
        <v>T3</v>
      </c>
      <c r="AH2339" s="24">
        <f t="shared" si="476"/>
        <v>60</v>
      </c>
      <c r="AI2339" s="24">
        <f t="shared" si="481"/>
        <v>26</v>
      </c>
      <c r="AJ2339" s="24">
        <f t="shared" si="475"/>
        <v>102</v>
      </c>
      <c r="AK2339" s="24">
        <f t="shared" si="477"/>
        <v>1660</v>
      </c>
      <c r="AL2339" s="24">
        <f t="shared" si="478"/>
        <v>17800</v>
      </c>
      <c r="AM2339" s="24">
        <f t="shared" si="478"/>
        <v>19920</v>
      </c>
    </row>
    <row r="2340" spans="31:39">
      <c r="AE2340" s="24">
        <f t="shared" si="479"/>
        <v>53</v>
      </c>
      <c r="AF2340" s="24">
        <f t="shared" si="474"/>
        <v>3350</v>
      </c>
      <c r="AG2340" s="24" t="str">
        <f t="shared" si="480"/>
        <v>T3</v>
      </c>
      <c r="AH2340" s="24">
        <f t="shared" si="476"/>
        <v>60</v>
      </c>
      <c r="AI2340" s="24">
        <f t="shared" si="481"/>
        <v>27</v>
      </c>
      <c r="AJ2340" s="24">
        <f t="shared" si="475"/>
        <v>102</v>
      </c>
      <c r="AK2340" s="24">
        <f t="shared" si="477"/>
        <v>1770</v>
      </c>
      <c r="AL2340" s="24">
        <f t="shared" si="478"/>
        <v>21000</v>
      </c>
      <c r="AM2340" s="24">
        <f t="shared" si="478"/>
        <v>23520</v>
      </c>
    </row>
    <row r="2341" spans="31:39">
      <c r="AE2341" s="24">
        <f t="shared" si="479"/>
        <v>53</v>
      </c>
      <c r="AF2341" s="24">
        <f t="shared" si="474"/>
        <v>3350</v>
      </c>
      <c r="AG2341" s="24" t="str">
        <f t="shared" si="480"/>
        <v>T3</v>
      </c>
      <c r="AH2341" s="24">
        <f t="shared" si="476"/>
        <v>60</v>
      </c>
      <c r="AI2341" s="24">
        <f t="shared" si="481"/>
        <v>28</v>
      </c>
      <c r="AJ2341" s="24">
        <f t="shared" si="475"/>
        <v>102</v>
      </c>
      <c r="AK2341" s="24">
        <f t="shared" si="477"/>
        <v>1880</v>
      </c>
      <c r="AL2341" s="24">
        <f t="shared" si="478"/>
        <v>24500</v>
      </c>
      <c r="AM2341" s="24">
        <f t="shared" si="478"/>
        <v>27150</v>
      </c>
    </row>
    <row r="2342" spans="31:39">
      <c r="AE2342" s="24">
        <f t="shared" si="479"/>
        <v>53</v>
      </c>
      <c r="AF2342" s="24">
        <f t="shared" si="474"/>
        <v>3350</v>
      </c>
      <c r="AG2342" s="24" t="str">
        <f t="shared" si="480"/>
        <v>T3</v>
      </c>
      <c r="AH2342" s="24">
        <f t="shared" si="476"/>
        <v>60</v>
      </c>
      <c r="AI2342" s="24">
        <f t="shared" si="481"/>
        <v>29</v>
      </c>
      <c r="AJ2342" s="24">
        <f t="shared" si="475"/>
        <v>102</v>
      </c>
      <c r="AK2342" s="24">
        <f t="shared" si="477"/>
        <v>1990</v>
      </c>
      <c r="AL2342" s="24">
        <f t="shared" si="478"/>
        <v>27500</v>
      </c>
      <c r="AM2342" s="24">
        <f t="shared" si="478"/>
        <v>30750</v>
      </c>
    </row>
    <row r="2343" spans="31:39">
      <c r="AE2343" s="24">
        <f t="shared" si="479"/>
        <v>53</v>
      </c>
      <c r="AF2343" s="24">
        <f t="shared" si="474"/>
        <v>3350</v>
      </c>
      <c r="AG2343" s="24" t="str">
        <f t="shared" si="480"/>
        <v>T3</v>
      </c>
      <c r="AH2343" s="24">
        <f t="shared" si="476"/>
        <v>60</v>
      </c>
      <c r="AI2343" s="24">
        <f t="shared" si="481"/>
        <v>30</v>
      </c>
      <c r="AJ2343" s="24">
        <f t="shared" si="475"/>
        <v>102</v>
      </c>
      <c r="AK2343" s="24">
        <f t="shared" si="477"/>
        <v>2100</v>
      </c>
      <c r="AL2343" s="24">
        <f t="shared" si="478"/>
        <v>31000</v>
      </c>
      <c r="AM2343" s="24">
        <f t="shared" si="478"/>
        <v>34380</v>
      </c>
    </row>
    <row r="2344" spans="31:39">
      <c r="AE2344" s="24">
        <f t="shared" si="479"/>
        <v>53</v>
      </c>
      <c r="AF2344" s="24">
        <f t="shared" si="474"/>
        <v>3350</v>
      </c>
      <c r="AG2344" s="24" t="str">
        <f t="shared" si="480"/>
        <v>T3</v>
      </c>
      <c r="AH2344" s="24">
        <f t="shared" si="476"/>
        <v>60</v>
      </c>
      <c r="AI2344" s="24">
        <f t="shared" si="481"/>
        <v>31</v>
      </c>
      <c r="AJ2344" s="24">
        <f t="shared" si="475"/>
        <v>102</v>
      </c>
      <c r="AK2344" s="24">
        <f t="shared" si="477"/>
        <v>2245</v>
      </c>
      <c r="AL2344" s="24">
        <f t="shared" si="478"/>
        <v>25500</v>
      </c>
      <c r="AM2344" s="24">
        <f t="shared" si="478"/>
        <v>15780</v>
      </c>
    </row>
    <row r="2345" spans="31:39">
      <c r="AE2345" s="24">
        <f t="shared" si="479"/>
        <v>53</v>
      </c>
      <c r="AF2345" s="24">
        <f t="shared" si="474"/>
        <v>3350</v>
      </c>
      <c r="AG2345" s="24" t="str">
        <f t="shared" si="480"/>
        <v>T3</v>
      </c>
      <c r="AH2345" s="24">
        <f t="shared" si="476"/>
        <v>60</v>
      </c>
      <c r="AI2345" s="24">
        <f t="shared" si="481"/>
        <v>32</v>
      </c>
      <c r="AJ2345" s="24">
        <f t="shared" si="475"/>
        <v>102</v>
      </c>
      <c r="AK2345" s="24">
        <f t="shared" si="477"/>
        <v>2390</v>
      </c>
      <c r="AL2345" s="24">
        <f t="shared" si="478"/>
        <v>35000</v>
      </c>
      <c r="AM2345" s="24">
        <f t="shared" si="478"/>
        <v>21930</v>
      </c>
    </row>
    <row r="2346" spans="31:39">
      <c r="AE2346" s="24">
        <f t="shared" si="479"/>
        <v>53</v>
      </c>
      <c r="AF2346" s="24">
        <f t="shared" si="474"/>
        <v>3350</v>
      </c>
      <c r="AG2346" s="24" t="str">
        <f t="shared" si="480"/>
        <v>T3</v>
      </c>
      <c r="AH2346" s="24">
        <f t="shared" si="476"/>
        <v>60</v>
      </c>
      <c r="AI2346" s="24">
        <f t="shared" si="481"/>
        <v>33</v>
      </c>
      <c r="AJ2346" s="24">
        <f t="shared" si="475"/>
        <v>102</v>
      </c>
      <c r="AK2346" s="24">
        <f t="shared" si="477"/>
        <v>2535</v>
      </c>
      <c r="AL2346" s="24">
        <f t="shared" si="478"/>
        <v>45000</v>
      </c>
      <c r="AM2346" s="24">
        <f t="shared" si="478"/>
        <v>28050</v>
      </c>
    </row>
    <row r="2347" spans="31:39">
      <c r="AE2347" s="24">
        <f t="shared" si="479"/>
        <v>53</v>
      </c>
      <c r="AF2347" s="24">
        <f t="shared" si="474"/>
        <v>3350</v>
      </c>
      <c r="AG2347" s="24" t="str">
        <f t="shared" si="480"/>
        <v>T3</v>
      </c>
      <c r="AH2347" s="24">
        <f t="shared" si="476"/>
        <v>60</v>
      </c>
      <c r="AI2347" s="24">
        <f t="shared" si="481"/>
        <v>34</v>
      </c>
      <c r="AJ2347" s="24">
        <f t="shared" si="475"/>
        <v>102</v>
      </c>
      <c r="AK2347" s="24">
        <f t="shared" si="477"/>
        <v>2680</v>
      </c>
      <c r="AL2347" s="24">
        <f t="shared" si="478"/>
        <v>55000</v>
      </c>
      <c r="AM2347" s="24">
        <f t="shared" si="478"/>
        <v>34200</v>
      </c>
    </row>
    <row r="2348" spans="31:39">
      <c r="AE2348" s="24">
        <f t="shared" si="479"/>
        <v>53</v>
      </c>
      <c r="AF2348" s="24">
        <f t="shared" si="474"/>
        <v>3350</v>
      </c>
      <c r="AG2348" s="24" t="str">
        <f t="shared" si="480"/>
        <v>T3</v>
      </c>
      <c r="AH2348" s="24">
        <f t="shared" si="476"/>
        <v>60</v>
      </c>
      <c r="AI2348" s="24">
        <f t="shared" si="481"/>
        <v>35</v>
      </c>
      <c r="AJ2348" s="24">
        <f t="shared" si="475"/>
        <v>102</v>
      </c>
      <c r="AK2348" s="24">
        <f t="shared" si="477"/>
        <v>2825</v>
      </c>
      <c r="AL2348" s="24">
        <f t="shared" si="478"/>
        <v>64000</v>
      </c>
      <c r="AM2348" s="24">
        <f t="shared" si="478"/>
        <v>40350</v>
      </c>
    </row>
    <row r="2349" spans="31:39">
      <c r="AE2349" s="24">
        <f t="shared" si="479"/>
        <v>53</v>
      </c>
      <c r="AF2349" s="24">
        <f t="shared" si="474"/>
        <v>3350</v>
      </c>
      <c r="AG2349" s="24" t="str">
        <f t="shared" si="480"/>
        <v>T3</v>
      </c>
      <c r="AH2349" s="24">
        <f t="shared" si="476"/>
        <v>60</v>
      </c>
      <c r="AI2349" s="24">
        <f t="shared" si="481"/>
        <v>36</v>
      </c>
      <c r="AJ2349" s="24">
        <f t="shared" si="475"/>
        <v>102</v>
      </c>
      <c r="AK2349" s="24">
        <f t="shared" si="477"/>
        <v>2970</v>
      </c>
      <c r="AL2349" s="24">
        <f t="shared" si="478"/>
        <v>74000</v>
      </c>
      <c r="AM2349" s="24">
        <f t="shared" si="478"/>
        <v>46470</v>
      </c>
    </row>
    <row r="2350" spans="31:39">
      <c r="AE2350" s="24">
        <f t="shared" si="479"/>
        <v>53</v>
      </c>
      <c r="AF2350" s="24">
        <f t="shared" si="474"/>
        <v>3350</v>
      </c>
      <c r="AG2350" s="24" t="str">
        <f t="shared" si="480"/>
        <v>T3</v>
      </c>
      <c r="AH2350" s="24">
        <f t="shared" si="476"/>
        <v>60</v>
      </c>
      <c r="AI2350" s="24">
        <f t="shared" si="481"/>
        <v>37</v>
      </c>
      <c r="AJ2350" s="24">
        <f t="shared" si="475"/>
        <v>102</v>
      </c>
      <c r="AK2350" s="24">
        <f t="shared" si="477"/>
        <v>3115</v>
      </c>
      <c r="AL2350" s="24">
        <f t="shared" si="478"/>
        <v>84000</v>
      </c>
      <c r="AM2350" s="24">
        <f t="shared" si="478"/>
        <v>52620</v>
      </c>
    </row>
    <row r="2351" spans="31:39">
      <c r="AE2351" s="24">
        <f t="shared" si="479"/>
        <v>53</v>
      </c>
      <c r="AF2351" s="24">
        <f t="shared" si="474"/>
        <v>3350</v>
      </c>
      <c r="AG2351" s="24" t="str">
        <f t="shared" si="480"/>
        <v>T3</v>
      </c>
      <c r="AH2351" s="24">
        <f t="shared" si="476"/>
        <v>60</v>
      </c>
      <c r="AI2351" s="24">
        <f t="shared" si="481"/>
        <v>38</v>
      </c>
      <c r="AJ2351" s="24">
        <f t="shared" si="475"/>
        <v>102</v>
      </c>
      <c r="AK2351" s="24">
        <f t="shared" si="477"/>
        <v>3260</v>
      </c>
      <c r="AL2351" s="24">
        <f t="shared" si="478"/>
        <v>94000</v>
      </c>
      <c r="AM2351" s="24">
        <f t="shared" si="478"/>
        <v>58770</v>
      </c>
    </row>
    <row r="2352" spans="31:39">
      <c r="AE2352" s="24">
        <f t="shared" si="479"/>
        <v>53</v>
      </c>
      <c r="AF2352" s="24">
        <f t="shared" si="474"/>
        <v>3350</v>
      </c>
      <c r="AG2352" s="24" t="str">
        <f t="shared" si="480"/>
        <v>T3</v>
      </c>
      <c r="AH2352" s="24">
        <f t="shared" si="476"/>
        <v>60</v>
      </c>
      <c r="AI2352" s="24">
        <f t="shared" si="481"/>
        <v>39</v>
      </c>
      <c r="AJ2352" s="24">
        <f t="shared" si="475"/>
        <v>102</v>
      </c>
      <c r="AK2352" s="24">
        <f t="shared" si="477"/>
        <v>3405</v>
      </c>
      <c r="AL2352" s="24">
        <f t="shared" si="478"/>
        <v>104000</v>
      </c>
      <c r="AM2352" s="24">
        <f t="shared" si="478"/>
        <v>64890</v>
      </c>
    </row>
    <row r="2353" spans="31:39">
      <c r="AE2353" s="24">
        <f t="shared" si="479"/>
        <v>53</v>
      </c>
      <c r="AF2353" s="24">
        <f t="shared" si="474"/>
        <v>3350</v>
      </c>
      <c r="AG2353" s="24" t="str">
        <f t="shared" si="480"/>
        <v>T3</v>
      </c>
      <c r="AH2353" s="24">
        <f t="shared" si="476"/>
        <v>60</v>
      </c>
      <c r="AI2353" s="24">
        <f t="shared" si="481"/>
        <v>40</v>
      </c>
      <c r="AJ2353" s="24">
        <f t="shared" si="475"/>
        <v>102</v>
      </c>
      <c r="AK2353" s="24">
        <f t="shared" si="477"/>
        <v>3550</v>
      </c>
      <c r="AL2353" s="24">
        <f t="shared" si="478"/>
        <v>114000</v>
      </c>
      <c r="AM2353" s="24">
        <f t="shared" si="478"/>
        <v>71040</v>
      </c>
    </row>
    <row r="2354" spans="31:39">
      <c r="AE2354" s="24">
        <f t="shared" si="479"/>
        <v>53</v>
      </c>
      <c r="AF2354" s="24">
        <f t="shared" si="474"/>
        <v>3350</v>
      </c>
      <c r="AG2354" s="24" t="str">
        <f t="shared" si="480"/>
        <v>T3</v>
      </c>
      <c r="AH2354" s="24">
        <f t="shared" si="476"/>
        <v>60</v>
      </c>
      <c r="AI2354" s="24">
        <f t="shared" si="481"/>
        <v>41</v>
      </c>
      <c r="AJ2354" s="24">
        <f t="shared" si="475"/>
        <v>102</v>
      </c>
      <c r="AK2354" s="24">
        <f t="shared" si="477"/>
        <v>3695</v>
      </c>
      <c r="AL2354" s="24">
        <f t="shared" si="478"/>
        <v>125000</v>
      </c>
      <c r="AM2354" s="24">
        <f t="shared" si="478"/>
        <v>77190</v>
      </c>
    </row>
    <row r="2355" spans="31:39">
      <c r="AE2355" s="24">
        <f t="shared" si="479"/>
        <v>53</v>
      </c>
      <c r="AF2355" s="24">
        <f t="shared" si="474"/>
        <v>3350</v>
      </c>
      <c r="AG2355" s="24" t="str">
        <f t="shared" si="480"/>
        <v>T3</v>
      </c>
      <c r="AH2355" s="24">
        <f t="shared" si="476"/>
        <v>60</v>
      </c>
      <c r="AI2355" s="24">
        <f t="shared" si="481"/>
        <v>42</v>
      </c>
      <c r="AJ2355" s="24">
        <f t="shared" si="475"/>
        <v>102</v>
      </c>
      <c r="AK2355" s="24">
        <f t="shared" si="477"/>
        <v>3840</v>
      </c>
      <c r="AL2355" s="24">
        <f t="shared" si="478"/>
        <v>135000</v>
      </c>
      <c r="AM2355" s="24">
        <f t="shared" si="478"/>
        <v>83310</v>
      </c>
    </row>
    <row r="2356" spans="31:39">
      <c r="AE2356" s="24">
        <f t="shared" si="479"/>
        <v>53</v>
      </c>
      <c r="AF2356" s="24">
        <f t="shared" si="474"/>
        <v>3350</v>
      </c>
      <c r="AG2356" s="24" t="str">
        <f t="shared" si="480"/>
        <v>T3</v>
      </c>
      <c r="AH2356" s="24">
        <f t="shared" si="476"/>
        <v>60</v>
      </c>
      <c r="AI2356" s="24">
        <f t="shared" si="481"/>
        <v>43</v>
      </c>
      <c r="AJ2356" s="24">
        <f t="shared" si="475"/>
        <v>102</v>
      </c>
      <c r="AK2356" s="24">
        <f t="shared" si="477"/>
        <v>3985</v>
      </c>
      <c r="AL2356" s="24">
        <f t="shared" si="478"/>
        <v>145000</v>
      </c>
      <c r="AM2356" s="24">
        <f t="shared" si="478"/>
        <v>89460</v>
      </c>
    </row>
    <row r="2357" spans="31:39">
      <c r="AE2357" s="24">
        <f t="shared" si="479"/>
        <v>53</v>
      </c>
      <c r="AF2357" s="24">
        <f t="shared" si="474"/>
        <v>3350</v>
      </c>
      <c r="AG2357" s="24" t="str">
        <f t="shared" si="480"/>
        <v>T3</v>
      </c>
      <c r="AH2357" s="24">
        <f t="shared" si="476"/>
        <v>60</v>
      </c>
      <c r="AI2357" s="24">
        <f t="shared" si="481"/>
        <v>44</v>
      </c>
      <c r="AJ2357" s="24">
        <f t="shared" si="475"/>
        <v>102</v>
      </c>
      <c r="AK2357" s="24">
        <f t="shared" si="477"/>
        <v>4130</v>
      </c>
      <c r="AL2357" s="24">
        <f t="shared" si="478"/>
        <v>155000</v>
      </c>
      <c r="AM2357" s="24">
        <f t="shared" si="478"/>
        <v>95580</v>
      </c>
    </row>
    <row r="2358" spans="31:39">
      <c r="AE2358" s="24">
        <f t="shared" si="479"/>
        <v>53</v>
      </c>
      <c r="AF2358" s="24">
        <f t="shared" si="474"/>
        <v>3350</v>
      </c>
      <c r="AG2358" s="24" t="str">
        <f t="shared" si="480"/>
        <v>T3</v>
      </c>
      <c r="AH2358" s="24">
        <f t="shared" si="476"/>
        <v>60</v>
      </c>
      <c r="AI2358" s="24">
        <f t="shared" si="481"/>
        <v>45</v>
      </c>
      <c r="AJ2358" s="24">
        <f t="shared" si="475"/>
        <v>102</v>
      </c>
      <c r="AK2358" s="24">
        <f t="shared" si="477"/>
        <v>4275</v>
      </c>
      <c r="AL2358" s="24">
        <f t="shared" si="478"/>
        <v>165000</v>
      </c>
      <c r="AM2358" s="24">
        <f t="shared" si="478"/>
        <v>101730</v>
      </c>
    </row>
    <row r="2359" spans="31:39">
      <c r="AE2359" s="24">
        <f t="shared" si="479"/>
        <v>53</v>
      </c>
      <c r="AF2359" s="24">
        <f t="shared" si="474"/>
        <v>3350</v>
      </c>
      <c r="AG2359" s="24" t="str">
        <f t="shared" si="480"/>
        <v>T3</v>
      </c>
      <c r="AH2359" s="24">
        <f t="shared" si="476"/>
        <v>60</v>
      </c>
      <c r="AI2359" s="24">
        <f t="shared" si="481"/>
        <v>46</v>
      </c>
      <c r="AJ2359" s="24">
        <f t="shared" si="475"/>
        <v>102</v>
      </c>
      <c r="AK2359" s="24">
        <f t="shared" si="477"/>
        <v>4490</v>
      </c>
      <c r="AL2359" s="24">
        <f t="shared" si="478"/>
        <v>270000</v>
      </c>
      <c r="AM2359" s="24">
        <f t="shared" si="478"/>
        <v>70170</v>
      </c>
    </row>
    <row r="2360" spans="31:39">
      <c r="AE2360" s="24">
        <f t="shared" si="479"/>
        <v>53</v>
      </c>
      <c r="AF2360" s="24">
        <f t="shared" si="474"/>
        <v>3350</v>
      </c>
      <c r="AG2360" s="24" t="str">
        <f t="shared" si="480"/>
        <v>T3</v>
      </c>
      <c r="AH2360" s="24">
        <f t="shared" si="476"/>
        <v>60</v>
      </c>
      <c r="AI2360" s="24">
        <f t="shared" si="481"/>
        <v>47</v>
      </c>
      <c r="AJ2360" s="24">
        <f t="shared" si="475"/>
        <v>102</v>
      </c>
      <c r="AK2360" s="24">
        <f t="shared" si="477"/>
        <v>4705</v>
      </c>
      <c r="AL2360" s="24">
        <f t="shared" si="478"/>
        <v>380000</v>
      </c>
      <c r="AM2360" s="24">
        <f t="shared" si="478"/>
        <v>97440</v>
      </c>
    </row>
    <row r="2361" spans="31:39">
      <c r="AE2361" s="24">
        <f t="shared" si="479"/>
        <v>53</v>
      </c>
      <c r="AF2361" s="24">
        <f t="shared" si="474"/>
        <v>3350</v>
      </c>
      <c r="AG2361" s="24" t="str">
        <f t="shared" si="480"/>
        <v>T3</v>
      </c>
      <c r="AH2361" s="24">
        <f t="shared" si="476"/>
        <v>60</v>
      </c>
      <c r="AI2361" s="24">
        <f t="shared" si="481"/>
        <v>48</v>
      </c>
      <c r="AJ2361" s="24">
        <f t="shared" si="475"/>
        <v>102</v>
      </c>
      <c r="AK2361" s="24">
        <f t="shared" si="477"/>
        <v>4920</v>
      </c>
      <c r="AL2361" s="24">
        <f t="shared" si="478"/>
        <v>480000</v>
      </c>
      <c r="AM2361" s="24">
        <f t="shared" si="478"/>
        <v>124740</v>
      </c>
    </row>
    <row r="2362" spans="31:39">
      <c r="AE2362" s="24">
        <f t="shared" si="479"/>
        <v>53</v>
      </c>
      <c r="AF2362" s="24">
        <f t="shared" si="474"/>
        <v>3350</v>
      </c>
      <c r="AG2362" s="24" t="str">
        <f t="shared" si="480"/>
        <v>T3</v>
      </c>
      <c r="AH2362" s="24">
        <f t="shared" si="476"/>
        <v>60</v>
      </c>
      <c r="AI2362" s="24">
        <f t="shared" si="481"/>
        <v>49</v>
      </c>
      <c r="AJ2362" s="24">
        <f t="shared" si="475"/>
        <v>102</v>
      </c>
      <c r="AK2362" s="24">
        <f t="shared" si="477"/>
        <v>5135</v>
      </c>
      <c r="AL2362" s="24">
        <f t="shared" si="478"/>
        <v>590000</v>
      </c>
      <c r="AM2362" s="24">
        <f t="shared" si="478"/>
        <v>152010</v>
      </c>
    </row>
    <row r="2363" spans="31:39">
      <c r="AE2363" s="24">
        <f t="shared" si="479"/>
        <v>53</v>
      </c>
      <c r="AF2363" s="24">
        <f t="shared" si="474"/>
        <v>3350</v>
      </c>
      <c r="AG2363" s="24" t="str">
        <f t="shared" si="480"/>
        <v>T3</v>
      </c>
      <c r="AH2363" s="24">
        <f t="shared" si="476"/>
        <v>60</v>
      </c>
      <c r="AI2363" s="24">
        <f t="shared" si="481"/>
        <v>50</v>
      </c>
      <c r="AJ2363" s="24">
        <f t="shared" si="475"/>
        <v>102</v>
      </c>
      <c r="AK2363" s="24">
        <f t="shared" si="477"/>
        <v>5350</v>
      </c>
      <c r="AL2363" s="24">
        <f t="shared" si="478"/>
        <v>700000</v>
      </c>
      <c r="AM2363" s="24">
        <f t="shared" si="478"/>
        <v>179310</v>
      </c>
    </row>
    <row r="2364" spans="31:39">
      <c r="AE2364" s="24">
        <f t="shared" si="479"/>
        <v>53</v>
      </c>
      <c r="AF2364" s="24">
        <f t="shared" si="474"/>
        <v>3350</v>
      </c>
      <c r="AG2364" s="24" t="str">
        <f t="shared" si="480"/>
        <v>T3</v>
      </c>
      <c r="AH2364" s="24">
        <f t="shared" si="476"/>
        <v>60</v>
      </c>
      <c r="AI2364" s="24">
        <f t="shared" si="481"/>
        <v>51</v>
      </c>
      <c r="AJ2364" s="24">
        <f t="shared" si="475"/>
        <v>102</v>
      </c>
      <c r="AK2364" s="24">
        <f t="shared" si="477"/>
        <v>5565</v>
      </c>
      <c r="AL2364" s="24">
        <f t="shared" si="478"/>
        <v>800000</v>
      </c>
      <c r="AM2364" s="24">
        <f t="shared" si="478"/>
        <v>206580</v>
      </c>
    </row>
    <row r="2365" spans="31:39">
      <c r="AE2365" s="24">
        <f t="shared" si="479"/>
        <v>53</v>
      </c>
      <c r="AF2365" s="24">
        <f t="shared" si="474"/>
        <v>3350</v>
      </c>
      <c r="AG2365" s="24" t="str">
        <f t="shared" si="480"/>
        <v>T3</v>
      </c>
      <c r="AH2365" s="24">
        <f t="shared" si="476"/>
        <v>60</v>
      </c>
      <c r="AI2365" s="24">
        <f t="shared" si="481"/>
        <v>52</v>
      </c>
      <c r="AJ2365" s="24">
        <f t="shared" si="475"/>
        <v>102</v>
      </c>
      <c r="AK2365" s="24">
        <f t="shared" si="477"/>
        <v>5780</v>
      </c>
      <c r="AL2365" s="24">
        <f t="shared" si="478"/>
        <v>900000</v>
      </c>
      <c r="AM2365" s="24">
        <f t="shared" si="478"/>
        <v>233880</v>
      </c>
    </row>
    <row r="2366" spans="31:39">
      <c r="AE2366" s="24">
        <f t="shared" si="479"/>
        <v>53</v>
      </c>
      <c r="AF2366" s="24">
        <f t="shared" si="474"/>
        <v>3350</v>
      </c>
      <c r="AG2366" s="24" t="str">
        <f t="shared" si="480"/>
        <v>T3</v>
      </c>
      <c r="AH2366" s="24">
        <f t="shared" si="476"/>
        <v>60</v>
      </c>
      <c r="AI2366" s="24">
        <f t="shared" si="481"/>
        <v>53</v>
      </c>
      <c r="AJ2366" s="24">
        <f t="shared" si="475"/>
        <v>102</v>
      </c>
      <c r="AK2366" s="24">
        <f t="shared" si="477"/>
        <v>5995</v>
      </c>
      <c r="AL2366" s="24">
        <f t="shared" si="478"/>
        <v>1000000</v>
      </c>
      <c r="AM2366" s="24">
        <f t="shared" si="478"/>
        <v>261150</v>
      </c>
    </row>
    <row r="2367" spans="31:39">
      <c r="AE2367" s="24">
        <f t="shared" si="479"/>
        <v>53</v>
      </c>
      <c r="AF2367" s="24">
        <f t="shared" si="474"/>
        <v>3350</v>
      </c>
      <c r="AG2367" s="24" t="str">
        <f t="shared" si="480"/>
        <v>T3</v>
      </c>
      <c r="AH2367" s="24">
        <f t="shared" si="476"/>
        <v>60</v>
      </c>
      <c r="AI2367" s="24">
        <f t="shared" si="481"/>
        <v>54</v>
      </c>
      <c r="AJ2367" s="24">
        <f t="shared" si="475"/>
        <v>102</v>
      </c>
      <c r="AK2367" s="24">
        <f t="shared" si="477"/>
        <v>6210</v>
      </c>
      <c r="AL2367" s="24">
        <f t="shared" si="478"/>
        <v>1100000</v>
      </c>
      <c r="AM2367" s="24">
        <f t="shared" si="478"/>
        <v>288450</v>
      </c>
    </row>
    <row r="2368" spans="31:39">
      <c r="AE2368" s="24">
        <f t="shared" si="479"/>
        <v>53</v>
      </c>
      <c r="AF2368" s="24">
        <f t="shared" si="474"/>
        <v>3350</v>
      </c>
      <c r="AG2368" s="24" t="str">
        <f t="shared" si="480"/>
        <v>T3</v>
      </c>
      <c r="AH2368" s="24">
        <f t="shared" si="476"/>
        <v>60</v>
      </c>
      <c r="AI2368" s="24">
        <f t="shared" si="481"/>
        <v>55</v>
      </c>
      <c r="AJ2368" s="24">
        <f t="shared" si="475"/>
        <v>102</v>
      </c>
      <c r="AK2368" s="24">
        <f t="shared" si="477"/>
        <v>6425</v>
      </c>
      <c r="AL2368" s="24">
        <f t="shared" si="478"/>
        <v>1200000</v>
      </c>
      <c r="AM2368" s="24">
        <f t="shared" si="478"/>
        <v>315720</v>
      </c>
    </row>
    <row r="2369" spans="31:39">
      <c r="AE2369" s="24">
        <f t="shared" si="479"/>
        <v>53</v>
      </c>
      <c r="AF2369" s="24">
        <f t="shared" si="474"/>
        <v>3350</v>
      </c>
      <c r="AG2369" s="24" t="str">
        <f t="shared" si="480"/>
        <v>T3</v>
      </c>
      <c r="AH2369" s="24">
        <f t="shared" si="476"/>
        <v>60</v>
      </c>
      <c r="AI2369" s="24">
        <f t="shared" si="481"/>
        <v>56</v>
      </c>
      <c r="AJ2369" s="24">
        <f t="shared" si="475"/>
        <v>102</v>
      </c>
      <c r="AK2369" s="24">
        <f t="shared" si="477"/>
        <v>6640</v>
      </c>
      <c r="AL2369" s="24">
        <f t="shared" si="478"/>
        <v>1300000</v>
      </c>
      <c r="AM2369" s="24">
        <f t="shared" si="478"/>
        <v>343020</v>
      </c>
    </row>
    <row r="2370" spans="31:39">
      <c r="AE2370" s="24">
        <f t="shared" si="479"/>
        <v>53</v>
      </c>
      <c r="AF2370" s="24">
        <f t="shared" si="474"/>
        <v>3350</v>
      </c>
      <c r="AG2370" s="24" t="str">
        <f t="shared" si="480"/>
        <v>T3</v>
      </c>
      <c r="AH2370" s="24">
        <f t="shared" si="476"/>
        <v>60</v>
      </c>
      <c r="AI2370" s="24">
        <f t="shared" si="481"/>
        <v>57</v>
      </c>
      <c r="AJ2370" s="24">
        <f t="shared" si="475"/>
        <v>102</v>
      </c>
      <c r="AK2370" s="24">
        <f t="shared" si="477"/>
        <v>6855</v>
      </c>
      <c r="AL2370" s="24">
        <f t="shared" si="478"/>
        <v>1400000</v>
      </c>
      <c r="AM2370" s="24">
        <f t="shared" si="478"/>
        <v>370290</v>
      </c>
    </row>
    <row r="2371" spans="31:39">
      <c r="AE2371" s="24">
        <f t="shared" si="479"/>
        <v>53</v>
      </c>
      <c r="AF2371" s="24">
        <f t="shared" si="474"/>
        <v>3350</v>
      </c>
      <c r="AG2371" s="24" t="str">
        <f t="shared" si="480"/>
        <v>T3</v>
      </c>
      <c r="AH2371" s="24">
        <f t="shared" si="476"/>
        <v>60</v>
      </c>
      <c r="AI2371" s="24">
        <f t="shared" si="481"/>
        <v>58</v>
      </c>
      <c r="AJ2371" s="24">
        <f t="shared" si="475"/>
        <v>102</v>
      </c>
      <c r="AK2371" s="24">
        <f t="shared" si="477"/>
        <v>7070</v>
      </c>
      <c r="AL2371" s="24">
        <f t="shared" si="478"/>
        <v>1500000</v>
      </c>
      <c r="AM2371" s="24">
        <f t="shared" si="478"/>
        <v>397560</v>
      </c>
    </row>
    <row r="2372" spans="31:39">
      <c r="AE2372" s="24">
        <f t="shared" si="479"/>
        <v>53</v>
      </c>
      <c r="AF2372" s="24">
        <f t="shared" ref="AF2372:AF2433" si="482">VLOOKUP(AE2372,$Z$3:$AC$57,MATCH(AF$3,$Z$3:$AC$3,0),FALSE)</f>
        <v>3350</v>
      </c>
      <c r="AG2372" s="24" t="str">
        <f t="shared" si="480"/>
        <v>T3</v>
      </c>
      <c r="AH2372" s="24">
        <f t="shared" si="476"/>
        <v>60</v>
      </c>
      <c r="AI2372" s="24">
        <f t="shared" si="481"/>
        <v>59</v>
      </c>
      <c r="AJ2372" s="24">
        <f t="shared" ref="AJ2372:AJ2433" si="483">VLOOKUP(AE2372,$Z$3:$AC$57,MATCH(AJ$3,$Z$3:$AC$3,0),FALSE)</f>
        <v>102</v>
      </c>
      <c r="AK2372" s="24">
        <f t="shared" si="477"/>
        <v>7285</v>
      </c>
      <c r="AL2372" s="24">
        <f t="shared" si="478"/>
        <v>1600000</v>
      </c>
      <c r="AM2372" s="24">
        <f t="shared" si="478"/>
        <v>424860</v>
      </c>
    </row>
    <row r="2373" spans="31:39">
      <c r="AE2373" s="24">
        <f t="shared" si="479"/>
        <v>53</v>
      </c>
      <c r="AF2373" s="24">
        <f t="shared" si="482"/>
        <v>3350</v>
      </c>
      <c r="AG2373" s="24" t="str">
        <f t="shared" si="480"/>
        <v>T3</v>
      </c>
      <c r="AH2373" s="24">
        <f t="shared" ref="AH2373:AH2433" si="484">VLOOKUP(VLOOKUP(AG2373,$B$3:$D$6,3,FALSE),$F$3:$G$9,2,FALSE)</f>
        <v>60</v>
      </c>
      <c r="AI2373" s="24">
        <f t="shared" si="481"/>
        <v>60</v>
      </c>
      <c r="AJ2373" s="24">
        <f t="shared" si="483"/>
        <v>102</v>
      </c>
      <c r="AK2373" s="24">
        <f t="shared" ref="AK2373:AK2433" si="485">VLOOKUP(AI2373,$T$3:$X$63,MATCH("累计属性",$T$3:$X$3,0),FALSE)</f>
        <v>7500</v>
      </c>
      <c r="AL2373" s="24">
        <f t="shared" ref="AL2373:AM2433" si="486">VLOOKUP($AI2373,$T$3:$X$63,MATCH(AL$3,$T$3:$X$3,0),FALSE)</f>
        <v>1700000</v>
      </c>
      <c r="AM2373" s="24">
        <f t="shared" si="486"/>
        <v>452130</v>
      </c>
    </row>
    <row r="2374" spans="31:39">
      <c r="AE2374" s="24">
        <f t="shared" ref="AE2374:AE2433" si="487">IF(AH2373=AI2373,AE2373+1,AE2373)</f>
        <v>54</v>
      </c>
      <c r="AF2374" s="24">
        <f t="shared" si="482"/>
        <v>3360</v>
      </c>
      <c r="AG2374" s="24" t="str">
        <f t="shared" ref="AG2374:AG2433" si="488">"T"&amp;LEFT(AF2374,1)</f>
        <v>T3</v>
      </c>
      <c r="AH2374" s="24">
        <f t="shared" si="484"/>
        <v>60</v>
      </c>
      <c r="AI2374" s="24">
        <f t="shared" ref="AI2374:AI2433" si="489">IF(AH2373=AI2373,1,AI2373+1)</f>
        <v>1</v>
      </c>
      <c r="AJ2374" s="24">
        <f t="shared" si="483"/>
        <v>102</v>
      </c>
      <c r="AK2374" s="24">
        <f t="shared" si="485"/>
        <v>25</v>
      </c>
      <c r="AL2374" s="24">
        <f t="shared" si="486"/>
        <v>80</v>
      </c>
      <c r="AM2374" s="24">
        <f t="shared" si="486"/>
        <v>30</v>
      </c>
    </row>
    <row r="2375" spans="31:39">
      <c r="AE2375" s="24">
        <f t="shared" si="487"/>
        <v>54</v>
      </c>
      <c r="AF2375" s="24">
        <f t="shared" si="482"/>
        <v>3360</v>
      </c>
      <c r="AG2375" s="24" t="str">
        <f t="shared" si="488"/>
        <v>T3</v>
      </c>
      <c r="AH2375" s="24">
        <f t="shared" si="484"/>
        <v>60</v>
      </c>
      <c r="AI2375" s="24">
        <f t="shared" si="489"/>
        <v>2</v>
      </c>
      <c r="AJ2375" s="24">
        <f t="shared" si="483"/>
        <v>102</v>
      </c>
      <c r="AK2375" s="24">
        <f t="shared" si="485"/>
        <v>50</v>
      </c>
      <c r="AL2375" s="24">
        <f t="shared" si="486"/>
        <v>120</v>
      </c>
      <c r="AM2375" s="24">
        <f t="shared" si="486"/>
        <v>300</v>
      </c>
    </row>
    <row r="2376" spans="31:39">
      <c r="AE2376" s="24">
        <f t="shared" si="487"/>
        <v>54</v>
      </c>
      <c r="AF2376" s="24">
        <f t="shared" si="482"/>
        <v>3360</v>
      </c>
      <c r="AG2376" s="24" t="str">
        <f t="shared" si="488"/>
        <v>T3</v>
      </c>
      <c r="AH2376" s="24">
        <f t="shared" si="484"/>
        <v>60</v>
      </c>
      <c r="AI2376" s="24">
        <f t="shared" si="489"/>
        <v>3</v>
      </c>
      <c r="AJ2376" s="24">
        <f t="shared" si="483"/>
        <v>102</v>
      </c>
      <c r="AK2376" s="24">
        <f t="shared" si="485"/>
        <v>75</v>
      </c>
      <c r="AL2376" s="24">
        <f t="shared" si="486"/>
        <v>150</v>
      </c>
      <c r="AM2376" s="24">
        <f t="shared" si="486"/>
        <v>570</v>
      </c>
    </row>
    <row r="2377" spans="31:39">
      <c r="AE2377" s="24">
        <f t="shared" si="487"/>
        <v>54</v>
      </c>
      <c r="AF2377" s="24">
        <f t="shared" si="482"/>
        <v>3360</v>
      </c>
      <c r="AG2377" s="24" t="str">
        <f t="shared" si="488"/>
        <v>T3</v>
      </c>
      <c r="AH2377" s="24">
        <f t="shared" si="484"/>
        <v>60</v>
      </c>
      <c r="AI2377" s="24">
        <f t="shared" si="489"/>
        <v>4</v>
      </c>
      <c r="AJ2377" s="24">
        <f t="shared" si="483"/>
        <v>102</v>
      </c>
      <c r="AK2377" s="24">
        <f t="shared" si="485"/>
        <v>100</v>
      </c>
      <c r="AL2377" s="24">
        <f t="shared" si="486"/>
        <v>190</v>
      </c>
      <c r="AM2377" s="24">
        <f t="shared" si="486"/>
        <v>870</v>
      </c>
    </row>
    <row r="2378" spans="31:39">
      <c r="AE2378" s="24">
        <f t="shared" si="487"/>
        <v>54</v>
      </c>
      <c r="AF2378" s="24">
        <f t="shared" si="482"/>
        <v>3360</v>
      </c>
      <c r="AG2378" s="24" t="str">
        <f t="shared" si="488"/>
        <v>T3</v>
      </c>
      <c r="AH2378" s="24">
        <f t="shared" si="484"/>
        <v>60</v>
      </c>
      <c r="AI2378" s="24">
        <f t="shared" si="489"/>
        <v>5</v>
      </c>
      <c r="AJ2378" s="24">
        <f t="shared" si="483"/>
        <v>102</v>
      </c>
      <c r="AK2378" s="24">
        <f t="shared" si="485"/>
        <v>125</v>
      </c>
      <c r="AL2378" s="24">
        <f t="shared" si="486"/>
        <v>230</v>
      </c>
      <c r="AM2378" s="24">
        <f t="shared" si="486"/>
        <v>1140</v>
      </c>
    </row>
    <row r="2379" spans="31:39">
      <c r="AE2379" s="24">
        <f t="shared" si="487"/>
        <v>54</v>
      </c>
      <c r="AF2379" s="24">
        <f t="shared" si="482"/>
        <v>3360</v>
      </c>
      <c r="AG2379" s="24" t="str">
        <f t="shared" si="488"/>
        <v>T3</v>
      </c>
      <c r="AH2379" s="24">
        <f t="shared" si="484"/>
        <v>60</v>
      </c>
      <c r="AI2379" s="24">
        <f t="shared" si="489"/>
        <v>6</v>
      </c>
      <c r="AJ2379" s="24">
        <f t="shared" si="483"/>
        <v>102</v>
      </c>
      <c r="AK2379" s="24">
        <f t="shared" si="485"/>
        <v>170</v>
      </c>
      <c r="AL2379" s="24">
        <f t="shared" si="486"/>
        <v>350</v>
      </c>
      <c r="AM2379" s="24">
        <f t="shared" si="486"/>
        <v>960</v>
      </c>
    </row>
    <row r="2380" spans="31:39">
      <c r="AE2380" s="24">
        <f t="shared" si="487"/>
        <v>54</v>
      </c>
      <c r="AF2380" s="24">
        <f t="shared" si="482"/>
        <v>3360</v>
      </c>
      <c r="AG2380" s="24" t="str">
        <f t="shared" si="488"/>
        <v>T3</v>
      </c>
      <c r="AH2380" s="24">
        <f t="shared" si="484"/>
        <v>60</v>
      </c>
      <c r="AI2380" s="24">
        <f t="shared" si="489"/>
        <v>7</v>
      </c>
      <c r="AJ2380" s="24">
        <f t="shared" si="483"/>
        <v>102</v>
      </c>
      <c r="AK2380" s="24">
        <f t="shared" si="485"/>
        <v>215</v>
      </c>
      <c r="AL2380" s="24">
        <f t="shared" si="486"/>
        <v>550</v>
      </c>
      <c r="AM2380" s="24">
        <f t="shared" si="486"/>
        <v>1470</v>
      </c>
    </row>
    <row r="2381" spans="31:39">
      <c r="AE2381" s="24">
        <f t="shared" si="487"/>
        <v>54</v>
      </c>
      <c r="AF2381" s="24">
        <f t="shared" si="482"/>
        <v>3360</v>
      </c>
      <c r="AG2381" s="24" t="str">
        <f t="shared" si="488"/>
        <v>T3</v>
      </c>
      <c r="AH2381" s="24">
        <f t="shared" si="484"/>
        <v>60</v>
      </c>
      <c r="AI2381" s="24">
        <f t="shared" si="489"/>
        <v>8</v>
      </c>
      <c r="AJ2381" s="24">
        <f t="shared" si="483"/>
        <v>102</v>
      </c>
      <c r="AK2381" s="24">
        <f t="shared" si="485"/>
        <v>260</v>
      </c>
      <c r="AL2381" s="24">
        <f t="shared" si="486"/>
        <v>700</v>
      </c>
      <c r="AM2381" s="24">
        <f t="shared" si="486"/>
        <v>1950</v>
      </c>
    </row>
    <row r="2382" spans="31:39">
      <c r="AE2382" s="24">
        <f t="shared" si="487"/>
        <v>54</v>
      </c>
      <c r="AF2382" s="24">
        <f t="shared" si="482"/>
        <v>3360</v>
      </c>
      <c r="AG2382" s="24" t="str">
        <f t="shared" si="488"/>
        <v>T3</v>
      </c>
      <c r="AH2382" s="24">
        <f t="shared" si="484"/>
        <v>60</v>
      </c>
      <c r="AI2382" s="24">
        <f t="shared" si="489"/>
        <v>9</v>
      </c>
      <c r="AJ2382" s="24">
        <f t="shared" si="483"/>
        <v>102</v>
      </c>
      <c r="AK2382" s="24">
        <f t="shared" si="485"/>
        <v>305</v>
      </c>
      <c r="AL2382" s="24">
        <f t="shared" si="486"/>
        <v>900</v>
      </c>
      <c r="AM2382" s="24">
        <f t="shared" si="486"/>
        <v>2430</v>
      </c>
    </row>
    <row r="2383" spans="31:39">
      <c r="AE2383" s="24">
        <f t="shared" si="487"/>
        <v>54</v>
      </c>
      <c r="AF2383" s="24">
        <f t="shared" si="482"/>
        <v>3360</v>
      </c>
      <c r="AG2383" s="24" t="str">
        <f t="shared" si="488"/>
        <v>T3</v>
      </c>
      <c r="AH2383" s="24">
        <f t="shared" si="484"/>
        <v>60</v>
      </c>
      <c r="AI2383" s="24">
        <f t="shared" si="489"/>
        <v>10</v>
      </c>
      <c r="AJ2383" s="24">
        <f t="shared" si="483"/>
        <v>102</v>
      </c>
      <c r="AK2383" s="24">
        <f t="shared" si="485"/>
        <v>350</v>
      </c>
      <c r="AL2383" s="24">
        <f t="shared" si="486"/>
        <v>1100</v>
      </c>
      <c r="AM2383" s="24">
        <f t="shared" si="486"/>
        <v>2910</v>
      </c>
    </row>
    <row r="2384" spans="31:39">
      <c r="AE2384" s="24">
        <f t="shared" si="487"/>
        <v>54</v>
      </c>
      <c r="AF2384" s="24">
        <f t="shared" si="482"/>
        <v>3360</v>
      </c>
      <c r="AG2384" s="24" t="str">
        <f t="shared" si="488"/>
        <v>T3</v>
      </c>
      <c r="AH2384" s="24">
        <f t="shared" si="484"/>
        <v>60</v>
      </c>
      <c r="AI2384" s="24">
        <f t="shared" si="489"/>
        <v>11</v>
      </c>
      <c r="AJ2384" s="24">
        <f t="shared" si="483"/>
        <v>102</v>
      </c>
      <c r="AK2384" s="24">
        <f t="shared" si="485"/>
        <v>415</v>
      </c>
      <c r="AL2384" s="24">
        <f t="shared" si="486"/>
        <v>200</v>
      </c>
      <c r="AM2384" s="24">
        <f t="shared" si="486"/>
        <v>390</v>
      </c>
    </row>
    <row r="2385" spans="31:39">
      <c r="AE2385" s="24">
        <f t="shared" si="487"/>
        <v>54</v>
      </c>
      <c r="AF2385" s="24">
        <f t="shared" si="482"/>
        <v>3360</v>
      </c>
      <c r="AG2385" s="24" t="str">
        <f t="shared" si="488"/>
        <v>T3</v>
      </c>
      <c r="AH2385" s="24">
        <f t="shared" si="484"/>
        <v>60</v>
      </c>
      <c r="AI2385" s="24">
        <f t="shared" si="489"/>
        <v>12</v>
      </c>
      <c r="AJ2385" s="24">
        <f t="shared" si="483"/>
        <v>102</v>
      </c>
      <c r="AK2385" s="24">
        <f t="shared" si="485"/>
        <v>480</v>
      </c>
      <c r="AL2385" s="24">
        <f t="shared" si="486"/>
        <v>650</v>
      </c>
      <c r="AM2385" s="24">
        <f t="shared" si="486"/>
        <v>1170</v>
      </c>
    </row>
    <row r="2386" spans="31:39">
      <c r="AE2386" s="24">
        <f t="shared" si="487"/>
        <v>54</v>
      </c>
      <c r="AF2386" s="24">
        <f t="shared" si="482"/>
        <v>3360</v>
      </c>
      <c r="AG2386" s="24" t="str">
        <f t="shared" si="488"/>
        <v>T3</v>
      </c>
      <c r="AH2386" s="24">
        <f t="shared" si="484"/>
        <v>60</v>
      </c>
      <c r="AI2386" s="24">
        <f t="shared" si="489"/>
        <v>13</v>
      </c>
      <c r="AJ2386" s="24">
        <f t="shared" si="483"/>
        <v>102</v>
      </c>
      <c r="AK2386" s="24">
        <f t="shared" si="485"/>
        <v>545</v>
      </c>
      <c r="AL2386" s="24">
        <f t="shared" si="486"/>
        <v>1100</v>
      </c>
      <c r="AM2386" s="24">
        <f t="shared" si="486"/>
        <v>1980</v>
      </c>
    </row>
    <row r="2387" spans="31:39">
      <c r="AE2387" s="24">
        <f t="shared" si="487"/>
        <v>54</v>
      </c>
      <c r="AF2387" s="24">
        <f t="shared" si="482"/>
        <v>3360</v>
      </c>
      <c r="AG2387" s="24" t="str">
        <f t="shared" si="488"/>
        <v>T3</v>
      </c>
      <c r="AH2387" s="24">
        <f t="shared" si="484"/>
        <v>60</v>
      </c>
      <c r="AI2387" s="24">
        <f t="shared" si="489"/>
        <v>14</v>
      </c>
      <c r="AJ2387" s="24">
        <f t="shared" si="483"/>
        <v>102</v>
      </c>
      <c r="AK2387" s="24">
        <f t="shared" si="485"/>
        <v>610</v>
      </c>
      <c r="AL2387" s="24">
        <f t="shared" si="486"/>
        <v>1550</v>
      </c>
      <c r="AM2387" s="24">
        <f t="shared" si="486"/>
        <v>2760</v>
      </c>
    </row>
    <row r="2388" spans="31:39">
      <c r="AE2388" s="24">
        <f t="shared" si="487"/>
        <v>54</v>
      </c>
      <c r="AF2388" s="24">
        <f t="shared" si="482"/>
        <v>3360</v>
      </c>
      <c r="AG2388" s="24" t="str">
        <f t="shared" si="488"/>
        <v>T3</v>
      </c>
      <c r="AH2388" s="24">
        <f t="shared" si="484"/>
        <v>60</v>
      </c>
      <c r="AI2388" s="24">
        <f t="shared" si="489"/>
        <v>15</v>
      </c>
      <c r="AJ2388" s="24">
        <f t="shared" si="483"/>
        <v>102</v>
      </c>
      <c r="AK2388" s="24">
        <f t="shared" si="485"/>
        <v>675</v>
      </c>
      <c r="AL2388" s="24">
        <f t="shared" si="486"/>
        <v>1950</v>
      </c>
      <c r="AM2388" s="24">
        <f t="shared" si="486"/>
        <v>3540</v>
      </c>
    </row>
    <row r="2389" spans="31:39">
      <c r="AE2389" s="24">
        <f t="shared" si="487"/>
        <v>54</v>
      </c>
      <c r="AF2389" s="24">
        <f t="shared" si="482"/>
        <v>3360</v>
      </c>
      <c r="AG2389" s="24" t="str">
        <f t="shared" si="488"/>
        <v>T3</v>
      </c>
      <c r="AH2389" s="24">
        <f t="shared" si="484"/>
        <v>60</v>
      </c>
      <c r="AI2389" s="24">
        <f t="shared" si="489"/>
        <v>16</v>
      </c>
      <c r="AJ2389" s="24">
        <f t="shared" si="483"/>
        <v>102</v>
      </c>
      <c r="AK2389" s="24">
        <f t="shared" si="485"/>
        <v>740</v>
      </c>
      <c r="AL2389" s="24">
        <f t="shared" si="486"/>
        <v>2400</v>
      </c>
      <c r="AM2389" s="24">
        <f t="shared" si="486"/>
        <v>4350</v>
      </c>
    </row>
    <row r="2390" spans="31:39">
      <c r="AE2390" s="24">
        <f t="shared" si="487"/>
        <v>54</v>
      </c>
      <c r="AF2390" s="24">
        <f t="shared" si="482"/>
        <v>3360</v>
      </c>
      <c r="AG2390" s="24" t="str">
        <f t="shared" si="488"/>
        <v>T3</v>
      </c>
      <c r="AH2390" s="24">
        <f t="shared" si="484"/>
        <v>60</v>
      </c>
      <c r="AI2390" s="24">
        <f t="shared" si="489"/>
        <v>17</v>
      </c>
      <c r="AJ2390" s="24">
        <f t="shared" si="483"/>
        <v>102</v>
      </c>
      <c r="AK2390" s="24">
        <f t="shared" si="485"/>
        <v>805</v>
      </c>
      <c r="AL2390" s="24">
        <f t="shared" si="486"/>
        <v>2850</v>
      </c>
      <c r="AM2390" s="24">
        <f t="shared" si="486"/>
        <v>5130</v>
      </c>
    </row>
    <row r="2391" spans="31:39">
      <c r="AE2391" s="24">
        <f t="shared" si="487"/>
        <v>54</v>
      </c>
      <c r="AF2391" s="24">
        <f t="shared" si="482"/>
        <v>3360</v>
      </c>
      <c r="AG2391" s="24" t="str">
        <f t="shared" si="488"/>
        <v>T3</v>
      </c>
      <c r="AH2391" s="24">
        <f t="shared" si="484"/>
        <v>60</v>
      </c>
      <c r="AI2391" s="24">
        <f t="shared" si="489"/>
        <v>18</v>
      </c>
      <c r="AJ2391" s="24">
        <f t="shared" si="483"/>
        <v>102</v>
      </c>
      <c r="AK2391" s="24">
        <f t="shared" si="485"/>
        <v>870</v>
      </c>
      <c r="AL2391" s="24">
        <f t="shared" si="486"/>
        <v>3300</v>
      </c>
      <c r="AM2391" s="24">
        <f t="shared" si="486"/>
        <v>5910</v>
      </c>
    </row>
    <row r="2392" spans="31:39">
      <c r="AE2392" s="24">
        <f t="shared" si="487"/>
        <v>54</v>
      </c>
      <c r="AF2392" s="24">
        <f t="shared" si="482"/>
        <v>3360</v>
      </c>
      <c r="AG2392" s="24" t="str">
        <f t="shared" si="488"/>
        <v>T3</v>
      </c>
      <c r="AH2392" s="24">
        <f t="shared" si="484"/>
        <v>60</v>
      </c>
      <c r="AI2392" s="24">
        <f t="shared" si="489"/>
        <v>19</v>
      </c>
      <c r="AJ2392" s="24">
        <f t="shared" si="483"/>
        <v>102</v>
      </c>
      <c r="AK2392" s="24">
        <f t="shared" si="485"/>
        <v>935</v>
      </c>
      <c r="AL2392" s="24">
        <f t="shared" si="486"/>
        <v>3700</v>
      </c>
      <c r="AM2392" s="24">
        <f t="shared" si="486"/>
        <v>6720</v>
      </c>
    </row>
    <row r="2393" spans="31:39">
      <c r="AE2393" s="24">
        <f t="shared" si="487"/>
        <v>54</v>
      </c>
      <c r="AF2393" s="24">
        <f t="shared" si="482"/>
        <v>3360</v>
      </c>
      <c r="AG2393" s="24" t="str">
        <f t="shared" si="488"/>
        <v>T3</v>
      </c>
      <c r="AH2393" s="24">
        <f t="shared" si="484"/>
        <v>60</v>
      </c>
      <c r="AI2393" s="24">
        <f t="shared" si="489"/>
        <v>20</v>
      </c>
      <c r="AJ2393" s="24">
        <f t="shared" si="483"/>
        <v>102</v>
      </c>
      <c r="AK2393" s="24">
        <f t="shared" si="485"/>
        <v>1000</v>
      </c>
      <c r="AL2393" s="24">
        <f t="shared" si="486"/>
        <v>4200</v>
      </c>
      <c r="AM2393" s="24">
        <f t="shared" si="486"/>
        <v>7500</v>
      </c>
    </row>
    <row r="2394" spans="31:39">
      <c r="AE2394" s="24">
        <f t="shared" si="487"/>
        <v>54</v>
      </c>
      <c r="AF2394" s="24">
        <f t="shared" si="482"/>
        <v>3360</v>
      </c>
      <c r="AG2394" s="24" t="str">
        <f t="shared" si="488"/>
        <v>T3</v>
      </c>
      <c r="AH2394" s="24">
        <f t="shared" si="484"/>
        <v>60</v>
      </c>
      <c r="AI2394" s="24">
        <f t="shared" si="489"/>
        <v>21</v>
      </c>
      <c r="AJ2394" s="24">
        <f t="shared" si="483"/>
        <v>102</v>
      </c>
      <c r="AK2394" s="24">
        <f t="shared" si="485"/>
        <v>1110</v>
      </c>
      <c r="AL2394" s="24">
        <f t="shared" si="486"/>
        <v>1600</v>
      </c>
      <c r="AM2394" s="24">
        <f t="shared" si="486"/>
        <v>1800</v>
      </c>
    </row>
    <row r="2395" spans="31:39">
      <c r="AE2395" s="24">
        <f t="shared" si="487"/>
        <v>54</v>
      </c>
      <c r="AF2395" s="24">
        <f t="shared" si="482"/>
        <v>3360</v>
      </c>
      <c r="AG2395" s="24" t="str">
        <f t="shared" si="488"/>
        <v>T3</v>
      </c>
      <c r="AH2395" s="24">
        <f t="shared" si="484"/>
        <v>60</v>
      </c>
      <c r="AI2395" s="24">
        <f t="shared" si="489"/>
        <v>22</v>
      </c>
      <c r="AJ2395" s="24">
        <f t="shared" si="483"/>
        <v>102</v>
      </c>
      <c r="AK2395" s="24">
        <f t="shared" si="485"/>
        <v>1220</v>
      </c>
      <c r="AL2395" s="24">
        <f t="shared" si="486"/>
        <v>4900</v>
      </c>
      <c r="AM2395" s="24">
        <f t="shared" si="486"/>
        <v>5430</v>
      </c>
    </row>
    <row r="2396" spans="31:39">
      <c r="AE2396" s="24">
        <f t="shared" si="487"/>
        <v>54</v>
      </c>
      <c r="AF2396" s="24">
        <f t="shared" si="482"/>
        <v>3360</v>
      </c>
      <c r="AG2396" s="24" t="str">
        <f t="shared" si="488"/>
        <v>T3</v>
      </c>
      <c r="AH2396" s="24">
        <f t="shared" si="484"/>
        <v>60</v>
      </c>
      <c r="AI2396" s="24">
        <f t="shared" si="489"/>
        <v>23</v>
      </c>
      <c r="AJ2396" s="24">
        <f t="shared" si="483"/>
        <v>102</v>
      </c>
      <c r="AK2396" s="24">
        <f t="shared" si="485"/>
        <v>1330</v>
      </c>
      <c r="AL2396" s="24">
        <f t="shared" si="486"/>
        <v>8000</v>
      </c>
      <c r="AM2396" s="24">
        <f t="shared" si="486"/>
        <v>9060</v>
      </c>
    </row>
    <row r="2397" spans="31:39">
      <c r="AE2397" s="24">
        <f t="shared" si="487"/>
        <v>54</v>
      </c>
      <c r="AF2397" s="24">
        <f t="shared" si="482"/>
        <v>3360</v>
      </c>
      <c r="AG2397" s="24" t="str">
        <f t="shared" si="488"/>
        <v>T3</v>
      </c>
      <c r="AH2397" s="24">
        <f t="shared" si="484"/>
        <v>60</v>
      </c>
      <c r="AI2397" s="24">
        <f t="shared" si="489"/>
        <v>24</v>
      </c>
      <c r="AJ2397" s="24">
        <f t="shared" si="483"/>
        <v>102</v>
      </c>
      <c r="AK2397" s="24">
        <f t="shared" si="485"/>
        <v>1440</v>
      </c>
      <c r="AL2397" s="24">
        <f t="shared" si="486"/>
        <v>11400</v>
      </c>
      <c r="AM2397" s="24">
        <f t="shared" si="486"/>
        <v>12660</v>
      </c>
    </row>
    <row r="2398" spans="31:39">
      <c r="AE2398" s="24">
        <f t="shared" si="487"/>
        <v>54</v>
      </c>
      <c r="AF2398" s="24">
        <f t="shared" si="482"/>
        <v>3360</v>
      </c>
      <c r="AG2398" s="24" t="str">
        <f t="shared" si="488"/>
        <v>T3</v>
      </c>
      <c r="AH2398" s="24">
        <f t="shared" si="484"/>
        <v>60</v>
      </c>
      <c r="AI2398" s="24">
        <f t="shared" si="489"/>
        <v>25</v>
      </c>
      <c r="AJ2398" s="24">
        <f t="shared" si="483"/>
        <v>102</v>
      </c>
      <c r="AK2398" s="24">
        <f t="shared" si="485"/>
        <v>1550</v>
      </c>
      <c r="AL2398" s="24">
        <f t="shared" si="486"/>
        <v>14600</v>
      </c>
      <c r="AM2398" s="24">
        <f t="shared" si="486"/>
        <v>16290</v>
      </c>
    </row>
    <row r="2399" spans="31:39">
      <c r="AE2399" s="24">
        <f t="shared" si="487"/>
        <v>54</v>
      </c>
      <c r="AF2399" s="24">
        <f t="shared" si="482"/>
        <v>3360</v>
      </c>
      <c r="AG2399" s="24" t="str">
        <f t="shared" si="488"/>
        <v>T3</v>
      </c>
      <c r="AH2399" s="24">
        <f t="shared" si="484"/>
        <v>60</v>
      </c>
      <c r="AI2399" s="24">
        <f t="shared" si="489"/>
        <v>26</v>
      </c>
      <c r="AJ2399" s="24">
        <f t="shared" si="483"/>
        <v>102</v>
      </c>
      <c r="AK2399" s="24">
        <f t="shared" si="485"/>
        <v>1660</v>
      </c>
      <c r="AL2399" s="24">
        <f t="shared" si="486"/>
        <v>17800</v>
      </c>
      <c r="AM2399" s="24">
        <f t="shared" si="486"/>
        <v>19920</v>
      </c>
    </row>
    <row r="2400" spans="31:39">
      <c r="AE2400" s="24">
        <f t="shared" si="487"/>
        <v>54</v>
      </c>
      <c r="AF2400" s="24">
        <f t="shared" si="482"/>
        <v>3360</v>
      </c>
      <c r="AG2400" s="24" t="str">
        <f t="shared" si="488"/>
        <v>T3</v>
      </c>
      <c r="AH2400" s="24">
        <f t="shared" si="484"/>
        <v>60</v>
      </c>
      <c r="AI2400" s="24">
        <f t="shared" si="489"/>
        <v>27</v>
      </c>
      <c r="AJ2400" s="24">
        <f t="shared" si="483"/>
        <v>102</v>
      </c>
      <c r="AK2400" s="24">
        <f t="shared" si="485"/>
        <v>1770</v>
      </c>
      <c r="AL2400" s="24">
        <f t="shared" si="486"/>
        <v>21000</v>
      </c>
      <c r="AM2400" s="24">
        <f t="shared" si="486"/>
        <v>23520</v>
      </c>
    </row>
    <row r="2401" spans="31:39">
      <c r="AE2401" s="24">
        <f t="shared" si="487"/>
        <v>54</v>
      </c>
      <c r="AF2401" s="24">
        <f t="shared" si="482"/>
        <v>3360</v>
      </c>
      <c r="AG2401" s="24" t="str">
        <f t="shared" si="488"/>
        <v>T3</v>
      </c>
      <c r="AH2401" s="24">
        <f t="shared" si="484"/>
        <v>60</v>
      </c>
      <c r="AI2401" s="24">
        <f t="shared" si="489"/>
        <v>28</v>
      </c>
      <c r="AJ2401" s="24">
        <f t="shared" si="483"/>
        <v>102</v>
      </c>
      <c r="AK2401" s="24">
        <f t="shared" si="485"/>
        <v>1880</v>
      </c>
      <c r="AL2401" s="24">
        <f t="shared" si="486"/>
        <v>24500</v>
      </c>
      <c r="AM2401" s="24">
        <f t="shared" si="486"/>
        <v>27150</v>
      </c>
    </row>
    <row r="2402" spans="31:39">
      <c r="AE2402" s="24">
        <f t="shared" si="487"/>
        <v>54</v>
      </c>
      <c r="AF2402" s="24">
        <f t="shared" si="482"/>
        <v>3360</v>
      </c>
      <c r="AG2402" s="24" t="str">
        <f t="shared" si="488"/>
        <v>T3</v>
      </c>
      <c r="AH2402" s="24">
        <f t="shared" si="484"/>
        <v>60</v>
      </c>
      <c r="AI2402" s="24">
        <f t="shared" si="489"/>
        <v>29</v>
      </c>
      <c r="AJ2402" s="24">
        <f t="shared" si="483"/>
        <v>102</v>
      </c>
      <c r="AK2402" s="24">
        <f t="shared" si="485"/>
        <v>1990</v>
      </c>
      <c r="AL2402" s="24">
        <f t="shared" si="486"/>
        <v>27500</v>
      </c>
      <c r="AM2402" s="24">
        <f t="shared" si="486"/>
        <v>30750</v>
      </c>
    </row>
    <row r="2403" spans="31:39">
      <c r="AE2403" s="24">
        <f t="shared" si="487"/>
        <v>54</v>
      </c>
      <c r="AF2403" s="24">
        <f t="shared" si="482"/>
        <v>3360</v>
      </c>
      <c r="AG2403" s="24" t="str">
        <f t="shared" si="488"/>
        <v>T3</v>
      </c>
      <c r="AH2403" s="24">
        <f t="shared" si="484"/>
        <v>60</v>
      </c>
      <c r="AI2403" s="24">
        <f t="shared" si="489"/>
        <v>30</v>
      </c>
      <c r="AJ2403" s="24">
        <f t="shared" si="483"/>
        <v>102</v>
      </c>
      <c r="AK2403" s="24">
        <f t="shared" si="485"/>
        <v>2100</v>
      </c>
      <c r="AL2403" s="24">
        <f t="shared" si="486"/>
        <v>31000</v>
      </c>
      <c r="AM2403" s="24">
        <f t="shared" si="486"/>
        <v>34380</v>
      </c>
    </row>
    <row r="2404" spans="31:39">
      <c r="AE2404" s="24">
        <f t="shared" si="487"/>
        <v>54</v>
      </c>
      <c r="AF2404" s="24">
        <f t="shared" si="482"/>
        <v>3360</v>
      </c>
      <c r="AG2404" s="24" t="str">
        <f t="shared" si="488"/>
        <v>T3</v>
      </c>
      <c r="AH2404" s="24">
        <f t="shared" si="484"/>
        <v>60</v>
      </c>
      <c r="AI2404" s="24">
        <f t="shared" si="489"/>
        <v>31</v>
      </c>
      <c r="AJ2404" s="24">
        <f t="shared" si="483"/>
        <v>102</v>
      </c>
      <c r="AK2404" s="24">
        <f t="shared" si="485"/>
        <v>2245</v>
      </c>
      <c r="AL2404" s="24">
        <f t="shared" si="486"/>
        <v>25500</v>
      </c>
      <c r="AM2404" s="24">
        <f t="shared" si="486"/>
        <v>15780</v>
      </c>
    </row>
    <row r="2405" spans="31:39">
      <c r="AE2405" s="24">
        <f t="shared" si="487"/>
        <v>54</v>
      </c>
      <c r="AF2405" s="24">
        <f t="shared" si="482"/>
        <v>3360</v>
      </c>
      <c r="AG2405" s="24" t="str">
        <f t="shared" si="488"/>
        <v>T3</v>
      </c>
      <c r="AH2405" s="24">
        <f t="shared" si="484"/>
        <v>60</v>
      </c>
      <c r="AI2405" s="24">
        <f t="shared" si="489"/>
        <v>32</v>
      </c>
      <c r="AJ2405" s="24">
        <f t="shared" si="483"/>
        <v>102</v>
      </c>
      <c r="AK2405" s="24">
        <f t="shared" si="485"/>
        <v>2390</v>
      </c>
      <c r="AL2405" s="24">
        <f t="shared" si="486"/>
        <v>35000</v>
      </c>
      <c r="AM2405" s="24">
        <f t="shared" si="486"/>
        <v>21930</v>
      </c>
    </row>
    <row r="2406" spans="31:39">
      <c r="AE2406" s="24">
        <f t="shared" si="487"/>
        <v>54</v>
      </c>
      <c r="AF2406" s="24">
        <f t="shared" si="482"/>
        <v>3360</v>
      </c>
      <c r="AG2406" s="24" t="str">
        <f t="shared" si="488"/>
        <v>T3</v>
      </c>
      <c r="AH2406" s="24">
        <f t="shared" si="484"/>
        <v>60</v>
      </c>
      <c r="AI2406" s="24">
        <f t="shared" si="489"/>
        <v>33</v>
      </c>
      <c r="AJ2406" s="24">
        <f t="shared" si="483"/>
        <v>102</v>
      </c>
      <c r="AK2406" s="24">
        <f t="shared" si="485"/>
        <v>2535</v>
      </c>
      <c r="AL2406" s="24">
        <f t="shared" si="486"/>
        <v>45000</v>
      </c>
      <c r="AM2406" s="24">
        <f t="shared" si="486"/>
        <v>28050</v>
      </c>
    </row>
    <row r="2407" spans="31:39">
      <c r="AE2407" s="24">
        <f t="shared" si="487"/>
        <v>54</v>
      </c>
      <c r="AF2407" s="24">
        <f t="shared" si="482"/>
        <v>3360</v>
      </c>
      <c r="AG2407" s="24" t="str">
        <f t="shared" si="488"/>
        <v>T3</v>
      </c>
      <c r="AH2407" s="24">
        <f t="shared" si="484"/>
        <v>60</v>
      </c>
      <c r="AI2407" s="24">
        <f t="shared" si="489"/>
        <v>34</v>
      </c>
      <c r="AJ2407" s="24">
        <f t="shared" si="483"/>
        <v>102</v>
      </c>
      <c r="AK2407" s="24">
        <f t="shared" si="485"/>
        <v>2680</v>
      </c>
      <c r="AL2407" s="24">
        <f t="shared" si="486"/>
        <v>55000</v>
      </c>
      <c r="AM2407" s="24">
        <f t="shared" si="486"/>
        <v>34200</v>
      </c>
    </row>
    <row r="2408" spans="31:39">
      <c r="AE2408" s="24">
        <f t="shared" si="487"/>
        <v>54</v>
      </c>
      <c r="AF2408" s="24">
        <f t="shared" si="482"/>
        <v>3360</v>
      </c>
      <c r="AG2408" s="24" t="str">
        <f t="shared" si="488"/>
        <v>T3</v>
      </c>
      <c r="AH2408" s="24">
        <f t="shared" si="484"/>
        <v>60</v>
      </c>
      <c r="AI2408" s="24">
        <f t="shared" si="489"/>
        <v>35</v>
      </c>
      <c r="AJ2408" s="24">
        <f t="shared" si="483"/>
        <v>102</v>
      </c>
      <c r="AK2408" s="24">
        <f t="shared" si="485"/>
        <v>2825</v>
      </c>
      <c r="AL2408" s="24">
        <f t="shared" si="486"/>
        <v>64000</v>
      </c>
      <c r="AM2408" s="24">
        <f t="shared" si="486"/>
        <v>40350</v>
      </c>
    </row>
    <row r="2409" spans="31:39">
      <c r="AE2409" s="24">
        <f t="shared" si="487"/>
        <v>54</v>
      </c>
      <c r="AF2409" s="24">
        <f t="shared" si="482"/>
        <v>3360</v>
      </c>
      <c r="AG2409" s="24" t="str">
        <f t="shared" si="488"/>
        <v>T3</v>
      </c>
      <c r="AH2409" s="24">
        <f t="shared" si="484"/>
        <v>60</v>
      </c>
      <c r="AI2409" s="24">
        <f t="shared" si="489"/>
        <v>36</v>
      </c>
      <c r="AJ2409" s="24">
        <f t="shared" si="483"/>
        <v>102</v>
      </c>
      <c r="AK2409" s="24">
        <f t="shared" si="485"/>
        <v>2970</v>
      </c>
      <c r="AL2409" s="24">
        <f t="shared" si="486"/>
        <v>74000</v>
      </c>
      <c r="AM2409" s="24">
        <f t="shared" si="486"/>
        <v>46470</v>
      </c>
    </row>
    <row r="2410" spans="31:39">
      <c r="AE2410" s="24">
        <f t="shared" si="487"/>
        <v>54</v>
      </c>
      <c r="AF2410" s="24">
        <f t="shared" si="482"/>
        <v>3360</v>
      </c>
      <c r="AG2410" s="24" t="str">
        <f t="shared" si="488"/>
        <v>T3</v>
      </c>
      <c r="AH2410" s="24">
        <f t="shared" si="484"/>
        <v>60</v>
      </c>
      <c r="AI2410" s="24">
        <f t="shared" si="489"/>
        <v>37</v>
      </c>
      <c r="AJ2410" s="24">
        <f t="shared" si="483"/>
        <v>102</v>
      </c>
      <c r="AK2410" s="24">
        <f t="shared" si="485"/>
        <v>3115</v>
      </c>
      <c r="AL2410" s="24">
        <f t="shared" si="486"/>
        <v>84000</v>
      </c>
      <c r="AM2410" s="24">
        <f t="shared" si="486"/>
        <v>52620</v>
      </c>
    </row>
    <row r="2411" spans="31:39">
      <c r="AE2411" s="24">
        <f t="shared" si="487"/>
        <v>54</v>
      </c>
      <c r="AF2411" s="24">
        <f t="shared" si="482"/>
        <v>3360</v>
      </c>
      <c r="AG2411" s="24" t="str">
        <f t="shared" si="488"/>
        <v>T3</v>
      </c>
      <c r="AH2411" s="24">
        <f t="shared" si="484"/>
        <v>60</v>
      </c>
      <c r="AI2411" s="24">
        <f t="shared" si="489"/>
        <v>38</v>
      </c>
      <c r="AJ2411" s="24">
        <f t="shared" si="483"/>
        <v>102</v>
      </c>
      <c r="AK2411" s="24">
        <f t="shared" si="485"/>
        <v>3260</v>
      </c>
      <c r="AL2411" s="24">
        <f t="shared" si="486"/>
        <v>94000</v>
      </c>
      <c r="AM2411" s="24">
        <f t="shared" si="486"/>
        <v>58770</v>
      </c>
    </row>
    <row r="2412" spans="31:39">
      <c r="AE2412" s="24">
        <f t="shared" si="487"/>
        <v>54</v>
      </c>
      <c r="AF2412" s="24">
        <f t="shared" si="482"/>
        <v>3360</v>
      </c>
      <c r="AG2412" s="24" t="str">
        <f t="shared" si="488"/>
        <v>T3</v>
      </c>
      <c r="AH2412" s="24">
        <f t="shared" si="484"/>
        <v>60</v>
      </c>
      <c r="AI2412" s="24">
        <f t="shared" si="489"/>
        <v>39</v>
      </c>
      <c r="AJ2412" s="24">
        <f t="shared" si="483"/>
        <v>102</v>
      </c>
      <c r="AK2412" s="24">
        <f t="shared" si="485"/>
        <v>3405</v>
      </c>
      <c r="AL2412" s="24">
        <f t="shared" si="486"/>
        <v>104000</v>
      </c>
      <c r="AM2412" s="24">
        <f t="shared" si="486"/>
        <v>64890</v>
      </c>
    </row>
    <row r="2413" spans="31:39">
      <c r="AE2413" s="24">
        <f t="shared" si="487"/>
        <v>54</v>
      </c>
      <c r="AF2413" s="24">
        <f t="shared" si="482"/>
        <v>3360</v>
      </c>
      <c r="AG2413" s="24" t="str">
        <f t="shared" si="488"/>
        <v>T3</v>
      </c>
      <c r="AH2413" s="24">
        <f t="shared" si="484"/>
        <v>60</v>
      </c>
      <c r="AI2413" s="24">
        <f t="shared" si="489"/>
        <v>40</v>
      </c>
      <c r="AJ2413" s="24">
        <f t="shared" si="483"/>
        <v>102</v>
      </c>
      <c r="AK2413" s="24">
        <f t="shared" si="485"/>
        <v>3550</v>
      </c>
      <c r="AL2413" s="24">
        <f t="shared" si="486"/>
        <v>114000</v>
      </c>
      <c r="AM2413" s="24">
        <f t="shared" si="486"/>
        <v>71040</v>
      </c>
    </row>
    <row r="2414" spans="31:39">
      <c r="AE2414" s="24">
        <f t="shared" si="487"/>
        <v>54</v>
      </c>
      <c r="AF2414" s="24">
        <f t="shared" si="482"/>
        <v>3360</v>
      </c>
      <c r="AG2414" s="24" t="str">
        <f t="shared" si="488"/>
        <v>T3</v>
      </c>
      <c r="AH2414" s="24">
        <f t="shared" si="484"/>
        <v>60</v>
      </c>
      <c r="AI2414" s="24">
        <f t="shared" si="489"/>
        <v>41</v>
      </c>
      <c r="AJ2414" s="24">
        <f t="shared" si="483"/>
        <v>102</v>
      </c>
      <c r="AK2414" s="24">
        <f t="shared" si="485"/>
        <v>3695</v>
      </c>
      <c r="AL2414" s="24">
        <f t="shared" si="486"/>
        <v>125000</v>
      </c>
      <c r="AM2414" s="24">
        <f t="shared" si="486"/>
        <v>77190</v>
      </c>
    </row>
    <row r="2415" spans="31:39">
      <c r="AE2415" s="24">
        <f t="shared" si="487"/>
        <v>54</v>
      </c>
      <c r="AF2415" s="24">
        <f t="shared" si="482"/>
        <v>3360</v>
      </c>
      <c r="AG2415" s="24" t="str">
        <f t="shared" si="488"/>
        <v>T3</v>
      </c>
      <c r="AH2415" s="24">
        <f t="shared" si="484"/>
        <v>60</v>
      </c>
      <c r="AI2415" s="24">
        <f t="shared" si="489"/>
        <v>42</v>
      </c>
      <c r="AJ2415" s="24">
        <f t="shared" si="483"/>
        <v>102</v>
      </c>
      <c r="AK2415" s="24">
        <f t="shared" si="485"/>
        <v>3840</v>
      </c>
      <c r="AL2415" s="24">
        <f t="shared" si="486"/>
        <v>135000</v>
      </c>
      <c r="AM2415" s="24">
        <f t="shared" si="486"/>
        <v>83310</v>
      </c>
    </row>
    <row r="2416" spans="31:39">
      <c r="AE2416" s="24">
        <f t="shared" si="487"/>
        <v>54</v>
      </c>
      <c r="AF2416" s="24">
        <f t="shared" si="482"/>
        <v>3360</v>
      </c>
      <c r="AG2416" s="24" t="str">
        <f t="shared" si="488"/>
        <v>T3</v>
      </c>
      <c r="AH2416" s="24">
        <f t="shared" si="484"/>
        <v>60</v>
      </c>
      <c r="AI2416" s="24">
        <f t="shared" si="489"/>
        <v>43</v>
      </c>
      <c r="AJ2416" s="24">
        <f t="shared" si="483"/>
        <v>102</v>
      </c>
      <c r="AK2416" s="24">
        <f t="shared" si="485"/>
        <v>3985</v>
      </c>
      <c r="AL2416" s="24">
        <f t="shared" si="486"/>
        <v>145000</v>
      </c>
      <c r="AM2416" s="24">
        <f t="shared" si="486"/>
        <v>89460</v>
      </c>
    </row>
    <row r="2417" spans="31:39">
      <c r="AE2417" s="24">
        <f t="shared" si="487"/>
        <v>54</v>
      </c>
      <c r="AF2417" s="24">
        <f t="shared" si="482"/>
        <v>3360</v>
      </c>
      <c r="AG2417" s="24" t="str">
        <f t="shared" si="488"/>
        <v>T3</v>
      </c>
      <c r="AH2417" s="24">
        <f t="shared" si="484"/>
        <v>60</v>
      </c>
      <c r="AI2417" s="24">
        <f t="shared" si="489"/>
        <v>44</v>
      </c>
      <c r="AJ2417" s="24">
        <f t="shared" si="483"/>
        <v>102</v>
      </c>
      <c r="AK2417" s="24">
        <f t="shared" si="485"/>
        <v>4130</v>
      </c>
      <c r="AL2417" s="24">
        <f t="shared" si="486"/>
        <v>155000</v>
      </c>
      <c r="AM2417" s="24">
        <f t="shared" si="486"/>
        <v>95580</v>
      </c>
    </row>
    <row r="2418" spans="31:39">
      <c r="AE2418" s="24">
        <f t="shared" si="487"/>
        <v>54</v>
      </c>
      <c r="AF2418" s="24">
        <f t="shared" si="482"/>
        <v>3360</v>
      </c>
      <c r="AG2418" s="24" t="str">
        <f t="shared" si="488"/>
        <v>T3</v>
      </c>
      <c r="AH2418" s="24">
        <f t="shared" si="484"/>
        <v>60</v>
      </c>
      <c r="AI2418" s="24">
        <f t="shared" si="489"/>
        <v>45</v>
      </c>
      <c r="AJ2418" s="24">
        <f t="shared" si="483"/>
        <v>102</v>
      </c>
      <c r="AK2418" s="24">
        <f t="shared" si="485"/>
        <v>4275</v>
      </c>
      <c r="AL2418" s="24">
        <f t="shared" si="486"/>
        <v>165000</v>
      </c>
      <c r="AM2418" s="24">
        <f t="shared" si="486"/>
        <v>101730</v>
      </c>
    </row>
    <row r="2419" spans="31:39">
      <c r="AE2419" s="24">
        <f t="shared" si="487"/>
        <v>54</v>
      </c>
      <c r="AF2419" s="24">
        <f t="shared" si="482"/>
        <v>3360</v>
      </c>
      <c r="AG2419" s="24" t="str">
        <f t="shared" si="488"/>
        <v>T3</v>
      </c>
      <c r="AH2419" s="24">
        <f t="shared" si="484"/>
        <v>60</v>
      </c>
      <c r="AI2419" s="24">
        <f t="shared" si="489"/>
        <v>46</v>
      </c>
      <c r="AJ2419" s="24">
        <f t="shared" si="483"/>
        <v>102</v>
      </c>
      <c r="AK2419" s="24">
        <f t="shared" si="485"/>
        <v>4490</v>
      </c>
      <c r="AL2419" s="24">
        <f t="shared" si="486"/>
        <v>270000</v>
      </c>
      <c r="AM2419" s="24">
        <f t="shared" si="486"/>
        <v>70170</v>
      </c>
    </row>
    <row r="2420" spans="31:39">
      <c r="AE2420" s="24">
        <f t="shared" si="487"/>
        <v>54</v>
      </c>
      <c r="AF2420" s="24">
        <f t="shared" si="482"/>
        <v>3360</v>
      </c>
      <c r="AG2420" s="24" t="str">
        <f t="shared" si="488"/>
        <v>T3</v>
      </c>
      <c r="AH2420" s="24">
        <f t="shared" si="484"/>
        <v>60</v>
      </c>
      <c r="AI2420" s="24">
        <f t="shared" si="489"/>
        <v>47</v>
      </c>
      <c r="AJ2420" s="24">
        <f t="shared" si="483"/>
        <v>102</v>
      </c>
      <c r="AK2420" s="24">
        <f t="shared" si="485"/>
        <v>4705</v>
      </c>
      <c r="AL2420" s="24">
        <f t="shared" si="486"/>
        <v>380000</v>
      </c>
      <c r="AM2420" s="24">
        <f t="shared" si="486"/>
        <v>97440</v>
      </c>
    </row>
    <row r="2421" spans="31:39">
      <c r="AE2421" s="24">
        <f t="shared" si="487"/>
        <v>54</v>
      </c>
      <c r="AF2421" s="24">
        <f t="shared" si="482"/>
        <v>3360</v>
      </c>
      <c r="AG2421" s="24" t="str">
        <f t="shared" si="488"/>
        <v>T3</v>
      </c>
      <c r="AH2421" s="24">
        <f t="shared" si="484"/>
        <v>60</v>
      </c>
      <c r="AI2421" s="24">
        <f t="shared" si="489"/>
        <v>48</v>
      </c>
      <c r="AJ2421" s="24">
        <f t="shared" si="483"/>
        <v>102</v>
      </c>
      <c r="AK2421" s="24">
        <f t="shared" si="485"/>
        <v>4920</v>
      </c>
      <c r="AL2421" s="24">
        <f t="shared" si="486"/>
        <v>480000</v>
      </c>
      <c r="AM2421" s="24">
        <f t="shared" si="486"/>
        <v>124740</v>
      </c>
    </row>
    <row r="2422" spans="31:39">
      <c r="AE2422" s="24">
        <f t="shared" si="487"/>
        <v>54</v>
      </c>
      <c r="AF2422" s="24">
        <f t="shared" si="482"/>
        <v>3360</v>
      </c>
      <c r="AG2422" s="24" t="str">
        <f t="shared" si="488"/>
        <v>T3</v>
      </c>
      <c r="AH2422" s="24">
        <f t="shared" si="484"/>
        <v>60</v>
      </c>
      <c r="AI2422" s="24">
        <f t="shared" si="489"/>
        <v>49</v>
      </c>
      <c r="AJ2422" s="24">
        <f t="shared" si="483"/>
        <v>102</v>
      </c>
      <c r="AK2422" s="24">
        <f t="shared" si="485"/>
        <v>5135</v>
      </c>
      <c r="AL2422" s="24">
        <f t="shared" si="486"/>
        <v>590000</v>
      </c>
      <c r="AM2422" s="24">
        <f t="shared" si="486"/>
        <v>152010</v>
      </c>
    </row>
    <row r="2423" spans="31:39">
      <c r="AE2423" s="24">
        <f t="shared" si="487"/>
        <v>54</v>
      </c>
      <c r="AF2423" s="24">
        <f t="shared" si="482"/>
        <v>3360</v>
      </c>
      <c r="AG2423" s="24" t="str">
        <f t="shared" si="488"/>
        <v>T3</v>
      </c>
      <c r="AH2423" s="24">
        <f t="shared" si="484"/>
        <v>60</v>
      </c>
      <c r="AI2423" s="24">
        <f t="shared" si="489"/>
        <v>50</v>
      </c>
      <c r="AJ2423" s="24">
        <f t="shared" si="483"/>
        <v>102</v>
      </c>
      <c r="AK2423" s="24">
        <f t="shared" si="485"/>
        <v>5350</v>
      </c>
      <c r="AL2423" s="24">
        <f t="shared" si="486"/>
        <v>700000</v>
      </c>
      <c r="AM2423" s="24">
        <f t="shared" si="486"/>
        <v>179310</v>
      </c>
    </row>
    <row r="2424" spans="31:39">
      <c r="AE2424" s="24">
        <f t="shared" si="487"/>
        <v>54</v>
      </c>
      <c r="AF2424" s="24">
        <f t="shared" si="482"/>
        <v>3360</v>
      </c>
      <c r="AG2424" s="24" t="str">
        <f t="shared" si="488"/>
        <v>T3</v>
      </c>
      <c r="AH2424" s="24">
        <f t="shared" si="484"/>
        <v>60</v>
      </c>
      <c r="AI2424" s="24">
        <f t="shared" si="489"/>
        <v>51</v>
      </c>
      <c r="AJ2424" s="24">
        <f t="shared" si="483"/>
        <v>102</v>
      </c>
      <c r="AK2424" s="24">
        <f t="shared" si="485"/>
        <v>5565</v>
      </c>
      <c r="AL2424" s="24">
        <f t="shared" si="486"/>
        <v>800000</v>
      </c>
      <c r="AM2424" s="24">
        <f t="shared" si="486"/>
        <v>206580</v>
      </c>
    </row>
    <row r="2425" spans="31:39">
      <c r="AE2425" s="24">
        <f t="shared" si="487"/>
        <v>54</v>
      </c>
      <c r="AF2425" s="24">
        <f t="shared" si="482"/>
        <v>3360</v>
      </c>
      <c r="AG2425" s="24" t="str">
        <f t="shared" si="488"/>
        <v>T3</v>
      </c>
      <c r="AH2425" s="24">
        <f t="shared" si="484"/>
        <v>60</v>
      </c>
      <c r="AI2425" s="24">
        <f t="shared" si="489"/>
        <v>52</v>
      </c>
      <c r="AJ2425" s="24">
        <f t="shared" si="483"/>
        <v>102</v>
      </c>
      <c r="AK2425" s="24">
        <f t="shared" si="485"/>
        <v>5780</v>
      </c>
      <c r="AL2425" s="24">
        <f t="shared" si="486"/>
        <v>900000</v>
      </c>
      <c r="AM2425" s="24">
        <f t="shared" si="486"/>
        <v>233880</v>
      </c>
    </row>
    <row r="2426" spans="31:39">
      <c r="AE2426" s="24">
        <f t="shared" si="487"/>
        <v>54</v>
      </c>
      <c r="AF2426" s="24">
        <f t="shared" si="482"/>
        <v>3360</v>
      </c>
      <c r="AG2426" s="24" t="str">
        <f t="shared" si="488"/>
        <v>T3</v>
      </c>
      <c r="AH2426" s="24">
        <f t="shared" si="484"/>
        <v>60</v>
      </c>
      <c r="AI2426" s="24">
        <f t="shared" si="489"/>
        <v>53</v>
      </c>
      <c r="AJ2426" s="24">
        <f t="shared" si="483"/>
        <v>102</v>
      </c>
      <c r="AK2426" s="24">
        <f t="shared" si="485"/>
        <v>5995</v>
      </c>
      <c r="AL2426" s="24">
        <f t="shared" si="486"/>
        <v>1000000</v>
      </c>
      <c r="AM2426" s="24">
        <f t="shared" si="486"/>
        <v>261150</v>
      </c>
    </row>
    <row r="2427" spans="31:39">
      <c r="AE2427" s="24">
        <f t="shared" si="487"/>
        <v>54</v>
      </c>
      <c r="AF2427" s="24">
        <f t="shared" si="482"/>
        <v>3360</v>
      </c>
      <c r="AG2427" s="24" t="str">
        <f t="shared" si="488"/>
        <v>T3</v>
      </c>
      <c r="AH2427" s="24">
        <f t="shared" si="484"/>
        <v>60</v>
      </c>
      <c r="AI2427" s="24">
        <f t="shared" si="489"/>
        <v>54</v>
      </c>
      <c r="AJ2427" s="24">
        <f t="shared" si="483"/>
        <v>102</v>
      </c>
      <c r="AK2427" s="24">
        <f t="shared" si="485"/>
        <v>6210</v>
      </c>
      <c r="AL2427" s="24">
        <f t="shared" si="486"/>
        <v>1100000</v>
      </c>
      <c r="AM2427" s="24">
        <f t="shared" si="486"/>
        <v>288450</v>
      </c>
    </row>
    <row r="2428" spans="31:39">
      <c r="AE2428" s="24">
        <f t="shared" si="487"/>
        <v>54</v>
      </c>
      <c r="AF2428" s="24">
        <f t="shared" si="482"/>
        <v>3360</v>
      </c>
      <c r="AG2428" s="24" t="str">
        <f t="shared" si="488"/>
        <v>T3</v>
      </c>
      <c r="AH2428" s="24">
        <f t="shared" si="484"/>
        <v>60</v>
      </c>
      <c r="AI2428" s="24">
        <f t="shared" si="489"/>
        <v>55</v>
      </c>
      <c r="AJ2428" s="24">
        <f t="shared" si="483"/>
        <v>102</v>
      </c>
      <c r="AK2428" s="24">
        <f t="shared" si="485"/>
        <v>6425</v>
      </c>
      <c r="AL2428" s="24">
        <f t="shared" si="486"/>
        <v>1200000</v>
      </c>
      <c r="AM2428" s="24">
        <f t="shared" si="486"/>
        <v>315720</v>
      </c>
    </row>
    <row r="2429" spans="31:39">
      <c r="AE2429" s="24">
        <f t="shared" si="487"/>
        <v>54</v>
      </c>
      <c r="AF2429" s="24">
        <f t="shared" si="482"/>
        <v>3360</v>
      </c>
      <c r="AG2429" s="24" t="str">
        <f t="shared" si="488"/>
        <v>T3</v>
      </c>
      <c r="AH2429" s="24">
        <f t="shared" si="484"/>
        <v>60</v>
      </c>
      <c r="AI2429" s="24">
        <f t="shared" si="489"/>
        <v>56</v>
      </c>
      <c r="AJ2429" s="24">
        <f t="shared" si="483"/>
        <v>102</v>
      </c>
      <c r="AK2429" s="24">
        <f t="shared" si="485"/>
        <v>6640</v>
      </c>
      <c r="AL2429" s="24">
        <f t="shared" si="486"/>
        <v>1300000</v>
      </c>
      <c r="AM2429" s="24">
        <f t="shared" si="486"/>
        <v>343020</v>
      </c>
    </row>
    <row r="2430" spans="31:39">
      <c r="AE2430" s="24">
        <f t="shared" si="487"/>
        <v>54</v>
      </c>
      <c r="AF2430" s="24">
        <f t="shared" si="482"/>
        <v>3360</v>
      </c>
      <c r="AG2430" s="24" t="str">
        <f t="shared" si="488"/>
        <v>T3</v>
      </c>
      <c r="AH2430" s="24">
        <f t="shared" si="484"/>
        <v>60</v>
      </c>
      <c r="AI2430" s="24">
        <f t="shared" si="489"/>
        <v>57</v>
      </c>
      <c r="AJ2430" s="24">
        <f t="shared" si="483"/>
        <v>102</v>
      </c>
      <c r="AK2430" s="24">
        <f t="shared" si="485"/>
        <v>6855</v>
      </c>
      <c r="AL2430" s="24">
        <f t="shared" si="486"/>
        <v>1400000</v>
      </c>
      <c r="AM2430" s="24">
        <f t="shared" si="486"/>
        <v>370290</v>
      </c>
    </row>
    <row r="2431" spans="31:39">
      <c r="AE2431" s="24">
        <f t="shared" si="487"/>
        <v>54</v>
      </c>
      <c r="AF2431" s="24">
        <f t="shared" si="482"/>
        <v>3360</v>
      </c>
      <c r="AG2431" s="24" t="str">
        <f t="shared" si="488"/>
        <v>T3</v>
      </c>
      <c r="AH2431" s="24">
        <f t="shared" si="484"/>
        <v>60</v>
      </c>
      <c r="AI2431" s="24">
        <f t="shared" si="489"/>
        <v>58</v>
      </c>
      <c r="AJ2431" s="24">
        <f t="shared" si="483"/>
        <v>102</v>
      </c>
      <c r="AK2431" s="24">
        <f t="shared" si="485"/>
        <v>7070</v>
      </c>
      <c r="AL2431" s="24">
        <f t="shared" si="486"/>
        <v>1500000</v>
      </c>
      <c r="AM2431" s="24">
        <f t="shared" si="486"/>
        <v>397560</v>
      </c>
    </row>
    <row r="2432" spans="31:39">
      <c r="AE2432" s="24">
        <f t="shared" si="487"/>
        <v>54</v>
      </c>
      <c r="AF2432" s="24">
        <f t="shared" si="482"/>
        <v>3360</v>
      </c>
      <c r="AG2432" s="24" t="str">
        <f t="shared" si="488"/>
        <v>T3</v>
      </c>
      <c r="AH2432" s="24">
        <f t="shared" si="484"/>
        <v>60</v>
      </c>
      <c r="AI2432" s="24">
        <f t="shared" si="489"/>
        <v>59</v>
      </c>
      <c r="AJ2432" s="24">
        <f t="shared" si="483"/>
        <v>102</v>
      </c>
      <c r="AK2432" s="24">
        <f t="shared" si="485"/>
        <v>7285</v>
      </c>
      <c r="AL2432" s="24">
        <f t="shared" si="486"/>
        <v>1600000</v>
      </c>
      <c r="AM2432" s="24">
        <f t="shared" si="486"/>
        <v>424860</v>
      </c>
    </row>
    <row r="2433" spans="31:39">
      <c r="AE2433" s="24">
        <f t="shared" si="487"/>
        <v>54</v>
      </c>
      <c r="AF2433" s="24">
        <f t="shared" si="482"/>
        <v>3360</v>
      </c>
      <c r="AG2433" s="24" t="str">
        <f t="shared" si="488"/>
        <v>T3</v>
      </c>
      <c r="AH2433" s="24">
        <f t="shared" si="484"/>
        <v>60</v>
      </c>
      <c r="AI2433" s="24">
        <f t="shared" si="489"/>
        <v>60</v>
      </c>
      <c r="AJ2433" s="24">
        <f t="shared" si="483"/>
        <v>102</v>
      </c>
      <c r="AK2433" s="24">
        <f t="shared" si="485"/>
        <v>7500</v>
      </c>
      <c r="AL2433" s="24">
        <f t="shared" si="486"/>
        <v>1700000</v>
      </c>
      <c r="AM2433" s="24">
        <f t="shared" si="486"/>
        <v>452130</v>
      </c>
    </row>
  </sheetData>
  <mergeCells count="1">
    <mergeCell ref="BB2:BE2"/>
  </mergeCells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95"/>
  <sheetViews>
    <sheetView workbookViewId="0">
      <selection activeCell="A25" sqref="A25"/>
    </sheetView>
  </sheetViews>
  <sheetFormatPr defaultRowHeight="14.25"/>
  <cols>
    <col min="1" max="3" width="9" style="20"/>
    <col min="4" max="4" width="13.75" style="20" bestFit="1" customWidth="1"/>
    <col min="5" max="16384" width="9" style="20"/>
  </cols>
  <sheetData>
    <row r="1" spans="1:9">
      <c r="A1" s="3" t="s">
        <v>201</v>
      </c>
      <c r="B1" s="3" t="s">
        <v>459</v>
      </c>
      <c r="C1" s="3" t="s">
        <v>460</v>
      </c>
      <c r="D1" s="3" t="s">
        <v>461</v>
      </c>
      <c r="E1" s="3" t="s">
        <v>204</v>
      </c>
      <c r="F1" s="3" t="s">
        <v>314</v>
      </c>
      <c r="G1" s="3" t="s">
        <v>450</v>
      </c>
      <c r="H1" s="3" t="s">
        <v>462</v>
      </c>
      <c r="I1" s="3" t="s">
        <v>463</v>
      </c>
    </row>
    <row r="2" spans="1:9">
      <c r="A2" s="3" t="s">
        <v>229</v>
      </c>
      <c r="B2" s="3" t="s">
        <v>230</v>
      </c>
      <c r="C2" s="3" t="s">
        <v>230</v>
      </c>
      <c r="D2" s="3" t="s">
        <v>230</v>
      </c>
      <c r="E2" s="3" t="s">
        <v>229</v>
      </c>
      <c r="F2" s="3" t="s">
        <v>229</v>
      </c>
      <c r="G2" s="3" t="s">
        <v>229</v>
      </c>
      <c r="H2" s="3" t="s">
        <v>229</v>
      </c>
      <c r="I2" s="3" t="s">
        <v>229</v>
      </c>
    </row>
    <row r="3" spans="1:9">
      <c r="A3" s="29" t="s">
        <v>315</v>
      </c>
      <c r="B3" s="29" t="s">
        <v>316</v>
      </c>
      <c r="C3" s="29" t="s">
        <v>464</v>
      </c>
      <c r="D3" s="29" t="s">
        <v>317</v>
      </c>
      <c r="E3" s="29" t="s">
        <v>318</v>
      </c>
      <c r="F3" s="29" t="s">
        <v>465</v>
      </c>
      <c r="G3" s="3" t="s">
        <v>430</v>
      </c>
      <c r="H3" s="3" t="s">
        <v>466</v>
      </c>
      <c r="I3" s="3" t="s">
        <v>467</v>
      </c>
    </row>
    <row r="4" spans="1:9">
      <c r="A4" s="3">
        <v>1110</v>
      </c>
      <c r="B4" s="3" t="s">
        <v>512</v>
      </c>
      <c r="C4" s="3" t="s">
        <v>513</v>
      </c>
      <c r="D4" s="3" t="s">
        <v>514</v>
      </c>
      <c r="E4" s="3">
        <v>0</v>
      </c>
      <c r="F4" s="3">
        <v>1</v>
      </c>
      <c r="G4" s="3">
        <f>VLOOKUP("T"&amp;LEFT(A4,1),坦克部件数据源!$J$3:$R$57,MATCH("最大星级",坦克部件数据源!$J$3:$R$3,0),FALSE)</f>
        <v>4</v>
      </c>
      <c r="H4" s="3">
        <f>VLOOKUP(A4,坦克部件升星!O:P,2,FALSE)</f>
        <v>1</v>
      </c>
      <c r="I4" s="3">
        <f>VLOOKUP(A4,坦克部件升级!K:L,2,FALSE)</f>
        <v>1</v>
      </c>
    </row>
    <row r="5" spans="1:9">
      <c r="A5" s="3">
        <v>1120</v>
      </c>
      <c r="B5" s="3" t="s">
        <v>515</v>
      </c>
      <c r="C5" s="3" t="s">
        <v>516</v>
      </c>
      <c r="D5" s="3" t="s">
        <v>517</v>
      </c>
      <c r="E5" s="3">
        <v>0</v>
      </c>
      <c r="F5" s="3">
        <v>2</v>
      </c>
      <c r="G5" s="3">
        <f>VLOOKUP("T"&amp;LEFT(A5,1),坦克部件数据源!$J$3:$R$57,MATCH("最大星级",坦克部件数据源!$J$3:$R$3,0),FALSE)</f>
        <v>4</v>
      </c>
      <c r="H5" s="3">
        <f>VLOOKUP(A5,坦克部件升星!O:P,2,FALSE)</f>
        <v>15</v>
      </c>
      <c r="I5" s="3">
        <f>VLOOKUP(A5,坦克部件升级!K:L,2,FALSE)</f>
        <v>31</v>
      </c>
    </row>
    <row r="6" spans="1:9">
      <c r="A6" s="3">
        <v>1130</v>
      </c>
      <c r="B6" s="3" t="s">
        <v>518</v>
      </c>
      <c r="C6" s="3" t="s">
        <v>519</v>
      </c>
      <c r="D6" s="3" t="s">
        <v>520</v>
      </c>
      <c r="E6" s="3">
        <v>0</v>
      </c>
      <c r="F6" s="3">
        <v>3</v>
      </c>
      <c r="G6" s="3">
        <f>VLOOKUP("T"&amp;LEFT(A6,1),坦克部件数据源!$J$3:$R$57,MATCH("最大星级",坦克部件数据源!$J$3:$R$3,0),FALSE)</f>
        <v>4</v>
      </c>
      <c r="H6" s="3">
        <f>VLOOKUP(A6,坦克部件升星!O:P,2,FALSE)</f>
        <v>29</v>
      </c>
      <c r="I6" s="3">
        <f>VLOOKUP(A6,坦克部件升级!K:L,2,FALSE)</f>
        <v>61</v>
      </c>
    </row>
    <row r="7" spans="1:9">
      <c r="A7" s="3">
        <v>1140</v>
      </c>
      <c r="B7" s="3" t="s">
        <v>521</v>
      </c>
      <c r="C7" s="3" t="s">
        <v>522</v>
      </c>
      <c r="D7" s="3" t="s">
        <v>523</v>
      </c>
      <c r="E7" s="3">
        <v>0</v>
      </c>
      <c r="F7" s="3">
        <v>4</v>
      </c>
      <c r="G7" s="3">
        <f>VLOOKUP("T"&amp;LEFT(A7,1),坦克部件数据源!$J$3:$R$57,MATCH("最大星级",坦克部件数据源!$J$3:$R$3,0),FALSE)</f>
        <v>4</v>
      </c>
      <c r="H7" s="3">
        <f>VLOOKUP(A7,坦克部件升星!O:P,2,FALSE)</f>
        <v>43</v>
      </c>
      <c r="I7" s="3">
        <f>VLOOKUP(A7,坦克部件升级!K:L,2,FALSE)</f>
        <v>91</v>
      </c>
    </row>
    <row r="8" spans="1:9">
      <c r="A8" s="3">
        <v>1150</v>
      </c>
      <c r="B8" s="3" t="s">
        <v>524</v>
      </c>
      <c r="C8" s="3" t="s">
        <v>525</v>
      </c>
      <c r="D8" s="3" t="s">
        <v>526</v>
      </c>
      <c r="E8" s="3">
        <v>0</v>
      </c>
      <c r="F8" s="3">
        <v>5</v>
      </c>
      <c r="G8" s="3">
        <f>VLOOKUP("T"&amp;LEFT(A8,1),坦克部件数据源!$J$3:$R$57,MATCH("最大星级",坦克部件数据源!$J$3:$R$3,0),FALSE)</f>
        <v>4</v>
      </c>
      <c r="H8" s="3">
        <f>VLOOKUP(A8,坦克部件升星!O:P,2,FALSE)</f>
        <v>57</v>
      </c>
      <c r="I8" s="3">
        <f>VLOOKUP(A8,坦克部件升级!K:L,2,FALSE)</f>
        <v>121</v>
      </c>
    </row>
    <row r="9" spans="1:9">
      <c r="A9" s="3">
        <v>1160</v>
      </c>
      <c r="B9" s="3" t="s">
        <v>527</v>
      </c>
      <c r="C9" s="3" t="s">
        <v>528</v>
      </c>
      <c r="D9" s="3" t="s">
        <v>529</v>
      </c>
      <c r="E9" s="3">
        <v>0</v>
      </c>
      <c r="F9" s="3">
        <v>6</v>
      </c>
      <c r="G9" s="3">
        <f>VLOOKUP("T"&amp;LEFT(A9,1),坦克部件数据源!$J$3:$R$57,MATCH("最大星级",坦克部件数据源!$J$3:$R$3,0),FALSE)</f>
        <v>4</v>
      </c>
      <c r="H9" s="3">
        <f>VLOOKUP(A9,坦克部件升星!O:P,2,FALSE)</f>
        <v>71</v>
      </c>
      <c r="I9" s="3">
        <f>VLOOKUP(A9,坦克部件升级!K:L,2,FALSE)</f>
        <v>151</v>
      </c>
    </row>
    <row r="10" spans="1:9">
      <c r="A10" s="3">
        <v>1210</v>
      </c>
      <c r="B10" s="3" t="s">
        <v>530</v>
      </c>
      <c r="C10" s="3" t="s">
        <v>531</v>
      </c>
      <c r="D10" s="3" t="s">
        <v>532</v>
      </c>
      <c r="E10" s="3">
        <v>1</v>
      </c>
      <c r="F10" s="3">
        <v>1</v>
      </c>
      <c r="G10" s="3">
        <f>VLOOKUP("T"&amp;LEFT(A10,1),坦克部件数据源!$J$3:$R$57,MATCH("最大星级",坦克部件数据源!$J$3:$R$3,0),FALSE)</f>
        <v>4</v>
      </c>
      <c r="H10" s="3">
        <f>VLOOKUP(A10,坦克部件升星!O:P,2,FALSE)</f>
        <v>85</v>
      </c>
      <c r="I10" s="3">
        <f>VLOOKUP(A10,坦克部件升级!K:L,2,FALSE)</f>
        <v>181</v>
      </c>
    </row>
    <row r="11" spans="1:9">
      <c r="A11" s="3">
        <v>1220</v>
      </c>
      <c r="B11" s="3" t="s">
        <v>533</v>
      </c>
      <c r="C11" s="3" t="s">
        <v>534</v>
      </c>
      <c r="D11" s="3" t="s">
        <v>535</v>
      </c>
      <c r="E11" s="3">
        <v>1</v>
      </c>
      <c r="F11" s="3">
        <v>2</v>
      </c>
      <c r="G11" s="3">
        <f>VLOOKUP("T"&amp;LEFT(A11,1),坦克部件数据源!$J$3:$R$57,MATCH("最大星级",坦克部件数据源!$J$3:$R$3,0),FALSE)</f>
        <v>4</v>
      </c>
      <c r="H11" s="3">
        <f>VLOOKUP(A11,坦克部件升星!O:P,2,FALSE)</f>
        <v>99</v>
      </c>
      <c r="I11" s="3">
        <f>VLOOKUP(A11,坦克部件升级!K:L,2,FALSE)</f>
        <v>211</v>
      </c>
    </row>
    <row r="12" spans="1:9">
      <c r="A12" s="3">
        <v>1230</v>
      </c>
      <c r="B12" s="3" t="s">
        <v>536</v>
      </c>
      <c r="C12" s="3" t="s">
        <v>537</v>
      </c>
      <c r="D12" s="3" t="s">
        <v>538</v>
      </c>
      <c r="E12" s="3">
        <v>1</v>
      </c>
      <c r="F12" s="3">
        <v>3</v>
      </c>
      <c r="G12" s="3">
        <f>VLOOKUP("T"&amp;LEFT(A12,1),坦克部件数据源!$J$3:$R$57,MATCH("最大星级",坦克部件数据源!$J$3:$R$3,0),FALSE)</f>
        <v>4</v>
      </c>
      <c r="H12" s="3">
        <f>VLOOKUP(A12,坦克部件升星!O:P,2,FALSE)</f>
        <v>113</v>
      </c>
      <c r="I12" s="3">
        <f>VLOOKUP(A12,坦克部件升级!K:L,2,FALSE)</f>
        <v>241</v>
      </c>
    </row>
    <row r="13" spans="1:9">
      <c r="A13" s="3">
        <v>1240</v>
      </c>
      <c r="B13" s="3" t="s">
        <v>539</v>
      </c>
      <c r="C13" s="3" t="s">
        <v>540</v>
      </c>
      <c r="D13" s="3" t="s">
        <v>541</v>
      </c>
      <c r="E13" s="3">
        <v>1</v>
      </c>
      <c r="F13" s="3">
        <v>4</v>
      </c>
      <c r="G13" s="3">
        <f>VLOOKUP("T"&amp;LEFT(A13,1),坦克部件数据源!$J$3:$R$57,MATCH("最大星级",坦克部件数据源!$J$3:$R$3,0),FALSE)</f>
        <v>4</v>
      </c>
      <c r="H13" s="3">
        <f>VLOOKUP(A13,坦克部件升星!O:P,2,FALSE)</f>
        <v>127</v>
      </c>
      <c r="I13" s="3">
        <f>VLOOKUP(A13,坦克部件升级!K:L,2,FALSE)</f>
        <v>271</v>
      </c>
    </row>
    <row r="14" spans="1:9">
      <c r="A14" s="3">
        <v>1250</v>
      </c>
      <c r="B14" s="3" t="s">
        <v>542</v>
      </c>
      <c r="C14" s="3" t="s">
        <v>543</v>
      </c>
      <c r="D14" s="3" t="s">
        <v>544</v>
      </c>
      <c r="E14" s="3">
        <v>1</v>
      </c>
      <c r="F14" s="3">
        <v>5</v>
      </c>
      <c r="G14" s="3">
        <f>VLOOKUP("T"&amp;LEFT(A14,1),坦克部件数据源!$J$3:$R$57,MATCH("最大星级",坦克部件数据源!$J$3:$R$3,0),FALSE)</f>
        <v>4</v>
      </c>
      <c r="H14" s="3">
        <f>VLOOKUP(A14,坦克部件升星!O:P,2,FALSE)</f>
        <v>141</v>
      </c>
      <c r="I14" s="3">
        <f>VLOOKUP(A14,坦克部件升级!K:L,2,FALSE)</f>
        <v>301</v>
      </c>
    </row>
    <row r="15" spans="1:9">
      <c r="A15" s="3">
        <v>1260</v>
      </c>
      <c r="B15" s="3" t="s">
        <v>545</v>
      </c>
      <c r="C15" s="3" t="s">
        <v>546</v>
      </c>
      <c r="D15" s="3" t="s">
        <v>547</v>
      </c>
      <c r="E15" s="3">
        <v>1</v>
      </c>
      <c r="F15" s="3">
        <v>6</v>
      </c>
      <c r="G15" s="3">
        <f>VLOOKUP("T"&amp;LEFT(A15,1),坦克部件数据源!$J$3:$R$57,MATCH("最大星级",坦克部件数据源!$J$3:$R$3,0),FALSE)</f>
        <v>4</v>
      </c>
      <c r="H15" s="3">
        <f>VLOOKUP(A15,坦克部件升星!O:P,2,FALSE)</f>
        <v>155</v>
      </c>
      <c r="I15" s="3">
        <f>VLOOKUP(A15,坦克部件升级!K:L,2,FALSE)</f>
        <v>331</v>
      </c>
    </row>
    <row r="16" spans="1:9">
      <c r="A16" s="3">
        <v>1310</v>
      </c>
      <c r="B16" s="3" t="s">
        <v>548</v>
      </c>
      <c r="C16" s="3" t="s">
        <v>549</v>
      </c>
      <c r="D16" s="3" t="s">
        <v>550</v>
      </c>
      <c r="E16" s="3">
        <v>2</v>
      </c>
      <c r="F16" s="3">
        <v>1</v>
      </c>
      <c r="G16" s="3">
        <f>VLOOKUP("T"&amp;LEFT(A16,1),坦克部件数据源!$J$3:$R$57,MATCH("最大星级",坦克部件数据源!$J$3:$R$3,0),FALSE)</f>
        <v>4</v>
      </c>
      <c r="H16" s="3">
        <f>VLOOKUP(A16,坦克部件升星!O:P,2,FALSE)</f>
        <v>169</v>
      </c>
      <c r="I16" s="3">
        <f>VLOOKUP(A16,坦克部件升级!K:L,2,FALSE)</f>
        <v>361</v>
      </c>
    </row>
    <row r="17" spans="1:9">
      <c r="A17" s="3">
        <v>1320</v>
      </c>
      <c r="B17" s="3" t="s">
        <v>551</v>
      </c>
      <c r="C17" s="3" t="s">
        <v>552</v>
      </c>
      <c r="D17" s="3" t="s">
        <v>553</v>
      </c>
      <c r="E17" s="3">
        <v>2</v>
      </c>
      <c r="F17" s="3">
        <v>2</v>
      </c>
      <c r="G17" s="3">
        <f>VLOOKUP("T"&amp;LEFT(A17,1),坦克部件数据源!$J$3:$R$57,MATCH("最大星级",坦克部件数据源!$J$3:$R$3,0),FALSE)</f>
        <v>4</v>
      </c>
      <c r="H17" s="3">
        <f>VLOOKUP(A17,坦克部件升星!O:P,2,FALSE)</f>
        <v>183</v>
      </c>
      <c r="I17" s="3">
        <f>VLOOKUP(A17,坦克部件升级!K:L,2,FALSE)</f>
        <v>391</v>
      </c>
    </row>
    <row r="18" spans="1:9">
      <c r="A18" s="3">
        <v>1330</v>
      </c>
      <c r="B18" s="3" t="s">
        <v>554</v>
      </c>
      <c r="C18" s="3" t="s">
        <v>555</v>
      </c>
      <c r="D18" s="3" t="s">
        <v>556</v>
      </c>
      <c r="E18" s="3">
        <v>2</v>
      </c>
      <c r="F18" s="3">
        <v>3</v>
      </c>
      <c r="G18" s="3">
        <f>VLOOKUP("T"&amp;LEFT(A18,1),坦克部件数据源!$J$3:$R$57,MATCH("最大星级",坦克部件数据源!$J$3:$R$3,0),FALSE)</f>
        <v>4</v>
      </c>
      <c r="H18" s="3">
        <f>VLOOKUP(A18,坦克部件升星!O:P,2,FALSE)</f>
        <v>197</v>
      </c>
      <c r="I18" s="3">
        <f>VLOOKUP(A18,坦克部件升级!K:L,2,FALSE)</f>
        <v>421</v>
      </c>
    </row>
    <row r="19" spans="1:9">
      <c r="A19" s="3">
        <v>1340</v>
      </c>
      <c r="B19" s="3" t="s">
        <v>557</v>
      </c>
      <c r="C19" s="3" t="s">
        <v>558</v>
      </c>
      <c r="D19" s="3" t="s">
        <v>559</v>
      </c>
      <c r="E19" s="3">
        <v>2</v>
      </c>
      <c r="F19" s="3">
        <v>4</v>
      </c>
      <c r="G19" s="3">
        <f>VLOOKUP("T"&amp;LEFT(A19,1),坦克部件数据源!$J$3:$R$57,MATCH("最大星级",坦克部件数据源!$J$3:$R$3,0),FALSE)</f>
        <v>4</v>
      </c>
      <c r="H19" s="3">
        <f>VLOOKUP(A19,坦克部件升星!O:P,2,FALSE)</f>
        <v>211</v>
      </c>
      <c r="I19" s="3">
        <f>VLOOKUP(A19,坦克部件升级!K:L,2,FALSE)</f>
        <v>451</v>
      </c>
    </row>
    <row r="20" spans="1:9">
      <c r="A20" s="3">
        <v>1350</v>
      </c>
      <c r="B20" s="3" t="s">
        <v>560</v>
      </c>
      <c r="C20" s="3" t="s">
        <v>561</v>
      </c>
      <c r="D20" s="3" t="s">
        <v>562</v>
      </c>
      <c r="E20" s="3">
        <v>2</v>
      </c>
      <c r="F20" s="3">
        <v>5</v>
      </c>
      <c r="G20" s="3">
        <f>VLOOKUP("T"&amp;LEFT(A20,1),坦克部件数据源!$J$3:$R$57,MATCH("最大星级",坦克部件数据源!$J$3:$R$3,0),FALSE)</f>
        <v>4</v>
      </c>
      <c r="H20" s="3">
        <f>VLOOKUP(A20,坦克部件升星!O:P,2,FALSE)</f>
        <v>225</v>
      </c>
      <c r="I20" s="3">
        <f>VLOOKUP(A20,坦克部件升级!K:L,2,FALSE)</f>
        <v>481</v>
      </c>
    </row>
    <row r="21" spans="1:9">
      <c r="A21" s="3">
        <v>1360</v>
      </c>
      <c r="B21" s="3" t="s">
        <v>563</v>
      </c>
      <c r="C21" s="3" t="s">
        <v>564</v>
      </c>
      <c r="D21" s="3" t="s">
        <v>565</v>
      </c>
      <c r="E21" s="3">
        <v>2</v>
      </c>
      <c r="F21" s="3">
        <v>6</v>
      </c>
      <c r="G21" s="3">
        <f>VLOOKUP("T"&amp;LEFT(A21,1),坦克部件数据源!$J$3:$R$57,MATCH("最大星级",坦克部件数据源!$J$3:$R$3,0),FALSE)</f>
        <v>4</v>
      </c>
      <c r="H21" s="3">
        <f>VLOOKUP(A21,坦克部件升星!O:P,2,FALSE)</f>
        <v>239</v>
      </c>
      <c r="I21" s="3">
        <f>VLOOKUP(A21,坦克部件升级!K:L,2,FALSE)</f>
        <v>511</v>
      </c>
    </row>
    <row r="22" spans="1:9">
      <c r="A22" s="3">
        <v>2110</v>
      </c>
      <c r="B22" s="3" t="s">
        <v>566</v>
      </c>
      <c r="C22" s="3" t="s">
        <v>567</v>
      </c>
      <c r="D22" s="3" t="s">
        <v>568</v>
      </c>
      <c r="E22" s="3">
        <v>0</v>
      </c>
      <c r="F22" s="3">
        <v>1</v>
      </c>
      <c r="G22" s="3">
        <f>VLOOKUP("T"&amp;LEFT(A22,1),坦克部件数据源!$J$3:$R$57,MATCH("最大星级",坦克部件数据源!$J$3:$R$3,0),FALSE)</f>
        <v>5</v>
      </c>
      <c r="H22" s="3">
        <f>VLOOKUP(A22,坦克部件升星!O:P,2,FALSE)</f>
        <v>253</v>
      </c>
      <c r="I22" s="3">
        <f>VLOOKUP(A22,坦克部件升级!K:L,2,FALSE)</f>
        <v>541</v>
      </c>
    </row>
    <row r="23" spans="1:9">
      <c r="A23" s="3">
        <v>2120</v>
      </c>
      <c r="B23" s="3" t="s">
        <v>569</v>
      </c>
      <c r="C23" s="3" t="s">
        <v>570</v>
      </c>
      <c r="D23" s="3" t="s">
        <v>571</v>
      </c>
      <c r="E23" s="3">
        <v>0</v>
      </c>
      <c r="F23" s="3">
        <v>2</v>
      </c>
      <c r="G23" s="3">
        <f>VLOOKUP("T"&amp;LEFT(A23,1),坦克部件数据源!$J$3:$R$57,MATCH("最大星级",坦克部件数据源!$J$3:$R$3,0),FALSE)</f>
        <v>5</v>
      </c>
      <c r="H23" s="3">
        <f>VLOOKUP(A23,坦克部件升星!O:P,2,FALSE)</f>
        <v>271</v>
      </c>
      <c r="I23" s="3">
        <f>VLOOKUP(A23,坦克部件升级!K:L,2,FALSE)</f>
        <v>586</v>
      </c>
    </row>
    <row r="24" spans="1:9">
      <c r="A24" s="3">
        <v>2130</v>
      </c>
      <c r="B24" s="3" t="s">
        <v>572</v>
      </c>
      <c r="C24" s="3" t="s">
        <v>573</v>
      </c>
      <c r="D24" s="3" t="s">
        <v>574</v>
      </c>
      <c r="E24" s="3">
        <v>0</v>
      </c>
      <c r="F24" s="3">
        <v>3</v>
      </c>
      <c r="G24" s="3">
        <f>VLOOKUP("T"&amp;LEFT(A24,1),坦克部件数据源!$J$3:$R$57,MATCH("最大星级",坦克部件数据源!$J$3:$R$3,0),FALSE)</f>
        <v>5</v>
      </c>
      <c r="H24" s="3">
        <f>VLOOKUP(A24,坦克部件升星!O:P,2,FALSE)</f>
        <v>289</v>
      </c>
      <c r="I24" s="3">
        <f>VLOOKUP(A24,坦克部件升级!K:L,2,FALSE)</f>
        <v>631</v>
      </c>
    </row>
    <row r="25" spans="1:9">
      <c r="A25" s="3">
        <v>2140</v>
      </c>
      <c r="B25" s="3" t="s">
        <v>575</v>
      </c>
      <c r="C25" s="3" t="s">
        <v>576</v>
      </c>
      <c r="D25" s="3" t="s">
        <v>577</v>
      </c>
      <c r="E25" s="3">
        <v>0</v>
      </c>
      <c r="F25" s="3">
        <v>4</v>
      </c>
      <c r="G25" s="3">
        <f>VLOOKUP("T"&amp;LEFT(A25,1),坦克部件数据源!$J$3:$R$57,MATCH("最大星级",坦克部件数据源!$J$3:$R$3,0),FALSE)</f>
        <v>5</v>
      </c>
      <c r="H25" s="3">
        <f>VLOOKUP(A25,坦克部件升星!O:P,2,FALSE)</f>
        <v>307</v>
      </c>
      <c r="I25" s="3">
        <f>VLOOKUP(A25,坦克部件升级!K:L,2,FALSE)</f>
        <v>676</v>
      </c>
    </row>
    <row r="26" spans="1:9">
      <c r="A26" s="3">
        <v>2150</v>
      </c>
      <c r="B26" s="3" t="s">
        <v>578</v>
      </c>
      <c r="C26" s="3" t="s">
        <v>579</v>
      </c>
      <c r="D26" s="3" t="s">
        <v>580</v>
      </c>
      <c r="E26" s="3">
        <v>0</v>
      </c>
      <c r="F26" s="3">
        <v>5</v>
      </c>
      <c r="G26" s="3">
        <f>VLOOKUP("T"&amp;LEFT(A26,1),坦克部件数据源!$J$3:$R$57,MATCH("最大星级",坦克部件数据源!$J$3:$R$3,0),FALSE)</f>
        <v>5</v>
      </c>
      <c r="H26" s="3">
        <f>VLOOKUP(A26,坦克部件升星!O:P,2,FALSE)</f>
        <v>325</v>
      </c>
      <c r="I26" s="3">
        <f>VLOOKUP(A26,坦克部件升级!K:L,2,FALSE)</f>
        <v>721</v>
      </c>
    </row>
    <row r="27" spans="1:9">
      <c r="A27" s="3">
        <v>2160</v>
      </c>
      <c r="B27" s="3" t="s">
        <v>581</v>
      </c>
      <c r="C27" s="3" t="s">
        <v>582</v>
      </c>
      <c r="D27" s="3" t="s">
        <v>583</v>
      </c>
      <c r="E27" s="3">
        <v>0</v>
      </c>
      <c r="F27" s="3">
        <v>6</v>
      </c>
      <c r="G27" s="3">
        <f>VLOOKUP("T"&amp;LEFT(A27,1),坦克部件数据源!$J$3:$R$57,MATCH("最大星级",坦克部件数据源!$J$3:$R$3,0),FALSE)</f>
        <v>5</v>
      </c>
      <c r="H27" s="3">
        <f>VLOOKUP(A27,坦克部件升星!O:P,2,FALSE)</f>
        <v>343</v>
      </c>
      <c r="I27" s="3">
        <f>VLOOKUP(A27,坦克部件升级!K:L,2,FALSE)</f>
        <v>766</v>
      </c>
    </row>
    <row r="28" spans="1:9">
      <c r="A28" s="3">
        <v>2210</v>
      </c>
      <c r="B28" s="3" t="s">
        <v>584</v>
      </c>
      <c r="C28" s="3" t="s">
        <v>585</v>
      </c>
      <c r="D28" s="3" t="s">
        <v>586</v>
      </c>
      <c r="E28" s="3">
        <v>1</v>
      </c>
      <c r="F28" s="3">
        <v>1</v>
      </c>
      <c r="G28" s="3">
        <f>VLOOKUP("T"&amp;LEFT(A28,1),坦克部件数据源!$J$3:$R$57,MATCH("最大星级",坦克部件数据源!$J$3:$R$3,0),FALSE)</f>
        <v>5</v>
      </c>
      <c r="H28" s="3">
        <f>VLOOKUP(A28,坦克部件升星!O:P,2,FALSE)</f>
        <v>361</v>
      </c>
      <c r="I28" s="3">
        <f>VLOOKUP(A28,坦克部件升级!K:L,2,FALSE)</f>
        <v>811</v>
      </c>
    </row>
    <row r="29" spans="1:9">
      <c r="A29" s="3">
        <v>2220</v>
      </c>
      <c r="B29" s="3" t="s">
        <v>587</v>
      </c>
      <c r="C29" s="3" t="s">
        <v>588</v>
      </c>
      <c r="D29" s="3" t="s">
        <v>589</v>
      </c>
      <c r="E29" s="3">
        <v>1</v>
      </c>
      <c r="F29" s="3">
        <v>2</v>
      </c>
      <c r="G29" s="3">
        <f>VLOOKUP("T"&amp;LEFT(A29,1),坦克部件数据源!$J$3:$R$57,MATCH("最大星级",坦克部件数据源!$J$3:$R$3,0),FALSE)</f>
        <v>5</v>
      </c>
      <c r="H29" s="3">
        <f>VLOOKUP(A29,坦克部件升星!O:P,2,FALSE)</f>
        <v>379</v>
      </c>
      <c r="I29" s="3">
        <f>VLOOKUP(A29,坦克部件升级!K:L,2,FALSE)</f>
        <v>856</v>
      </c>
    </row>
    <row r="30" spans="1:9">
      <c r="A30" s="3">
        <v>2230</v>
      </c>
      <c r="B30" s="3" t="s">
        <v>590</v>
      </c>
      <c r="C30" s="3" t="s">
        <v>591</v>
      </c>
      <c r="D30" s="3" t="s">
        <v>592</v>
      </c>
      <c r="E30" s="3">
        <v>1</v>
      </c>
      <c r="F30" s="3">
        <v>3</v>
      </c>
      <c r="G30" s="3">
        <f>VLOOKUP("T"&amp;LEFT(A30,1),坦克部件数据源!$J$3:$R$57,MATCH("最大星级",坦克部件数据源!$J$3:$R$3,0),FALSE)</f>
        <v>5</v>
      </c>
      <c r="H30" s="3">
        <f>VLOOKUP(A30,坦克部件升星!O:P,2,FALSE)</f>
        <v>397</v>
      </c>
      <c r="I30" s="3">
        <f>VLOOKUP(A30,坦克部件升级!K:L,2,FALSE)</f>
        <v>901</v>
      </c>
    </row>
    <row r="31" spans="1:9">
      <c r="A31" s="3">
        <v>2240</v>
      </c>
      <c r="B31" s="3" t="s">
        <v>593</v>
      </c>
      <c r="C31" s="3" t="s">
        <v>594</v>
      </c>
      <c r="D31" s="3" t="s">
        <v>595</v>
      </c>
      <c r="E31" s="3">
        <v>1</v>
      </c>
      <c r="F31" s="3">
        <v>4</v>
      </c>
      <c r="G31" s="3">
        <f>VLOOKUP("T"&amp;LEFT(A31,1),坦克部件数据源!$J$3:$R$57,MATCH("最大星级",坦克部件数据源!$J$3:$R$3,0),FALSE)</f>
        <v>5</v>
      </c>
      <c r="H31" s="3">
        <f>VLOOKUP(A31,坦克部件升星!O:P,2,FALSE)</f>
        <v>415</v>
      </c>
      <c r="I31" s="3">
        <f>VLOOKUP(A31,坦克部件升级!K:L,2,FALSE)</f>
        <v>946</v>
      </c>
    </row>
    <row r="32" spans="1:9">
      <c r="A32" s="3">
        <v>2250</v>
      </c>
      <c r="B32" s="3" t="s">
        <v>596</v>
      </c>
      <c r="C32" s="3" t="s">
        <v>597</v>
      </c>
      <c r="D32" s="3" t="s">
        <v>598</v>
      </c>
      <c r="E32" s="3">
        <v>1</v>
      </c>
      <c r="F32" s="3">
        <v>5</v>
      </c>
      <c r="G32" s="3">
        <f>VLOOKUP("T"&amp;LEFT(A32,1),坦克部件数据源!$J$3:$R$57,MATCH("最大星级",坦克部件数据源!$J$3:$R$3,0),FALSE)</f>
        <v>5</v>
      </c>
      <c r="H32" s="3">
        <f>VLOOKUP(A32,坦克部件升星!O:P,2,FALSE)</f>
        <v>433</v>
      </c>
      <c r="I32" s="3">
        <f>VLOOKUP(A32,坦克部件升级!K:L,2,FALSE)</f>
        <v>991</v>
      </c>
    </row>
    <row r="33" spans="1:9">
      <c r="A33" s="3">
        <v>2260</v>
      </c>
      <c r="B33" s="3" t="s">
        <v>599</v>
      </c>
      <c r="C33" s="3" t="s">
        <v>600</v>
      </c>
      <c r="D33" s="3" t="s">
        <v>601</v>
      </c>
      <c r="E33" s="3">
        <v>1</v>
      </c>
      <c r="F33" s="3">
        <v>6</v>
      </c>
      <c r="G33" s="3">
        <f>VLOOKUP("T"&amp;LEFT(A33,1),坦克部件数据源!$J$3:$R$57,MATCH("最大星级",坦克部件数据源!$J$3:$R$3,0),FALSE)</f>
        <v>5</v>
      </c>
      <c r="H33" s="3">
        <f>VLOOKUP(A33,坦克部件升星!O:P,2,FALSE)</f>
        <v>451</v>
      </c>
      <c r="I33" s="3">
        <f>VLOOKUP(A33,坦克部件升级!K:L,2,FALSE)</f>
        <v>1036</v>
      </c>
    </row>
    <row r="34" spans="1:9">
      <c r="A34" s="3">
        <v>2310</v>
      </c>
      <c r="B34" s="3" t="s">
        <v>602</v>
      </c>
      <c r="C34" s="3" t="s">
        <v>603</v>
      </c>
      <c r="D34" s="3" t="s">
        <v>604</v>
      </c>
      <c r="E34" s="3">
        <v>2</v>
      </c>
      <c r="F34" s="3">
        <v>1</v>
      </c>
      <c r="G34" s="3">
        <f>VLOOKUP("T"&amp;LEFT(A34,1),坦克部件数据源!$J$3:$R$57,MATCH("最大星级",坦克部件数据源!$J$3:$R$3,0),FALSE)</f>
        <v>5</v>
      </c>
      <c r="H34" s="3">
        <f>VLOOKUP(A34,坦克部件升星!O:P,2,FALSE)</f>
        <v>469</v>
      </c>
      <c r="I34" s="3">
        <f>VLOOKUP(A34,坦克部件升级!K:L,2,FALSE)</f>
        <v>1081</v>
      </c>
    </row>
    <row r="35" spans="1:9">
      <c r="A35" s="3">
        <v>2320</v>
      </c>
      <c r="B35" s="3" t="s">
        <v>605</v>
      </c>
      <c r="C35" s="3" t="s">
        <v>606</v>
      </c>
      <c r="D35" s="3" t="s">
        <v>607</v>
      </c>
      <c r="E35" s="3">
        <v>2</v>
      </c>
      <c r="F35" s="3">
        <v>2</v>
      </c>
      <c r="G35" s="3">
        <f>VLOOKUP("T"&amp;LEFT(A35,1),坦克部件数据源!$J$3:$R$57,MATCH("最大星级",坦克部件数据源!$J$3:$R$3,0),FALSE)</f>
        <v>5</v>
      </c>
      <c r="H35" s="3">
        <f>VLOOKUP(A35,坦克部件升星!O:P,2,FALSE)</f>
        <v>487</v>
      </c>
      <c r="I35" s="3">
        <f>VLOOKUP(A35,坦克部件升级!K:L,2,FALSE)</f>
        <v>1126</v>
      </c>
    </row>
    <row r="36" spans="1:9">
      <c r="A36" s="3">
        <v>2330</v>
      </c>
      <c r="B36" s="3" t="s">
        <v>608</v>
      </c>
      <c r="C36" s="3" t="s">
        <v>609</v>
      </c>
      <c r="D36" s="3" t="s">
        <v>610</v>
      </c>
      <c r="E36" s="3">
        <v>2</v>
      </c>
      <c r="F36" s="3">
        <v>3</v>
      </c>
      <c r="G36" s="3">
        <f>VLOOKUP("T"&amp;LEFT(A36,1),坦克部件数据源!$J$3:$R$57,MATCH("最大星级",坦克部件数据源!$J$3:$R$3,0),FALSE)</f>
        <v>5</v>
      </c>
      <c r="H36" s="3">
        <f>VLOOKUP(A36,坦克部件升星!O:P,2,FALSE)</f>
        <v>505</v>
      </c>
      <c r="I36" s="3">
        <f>VLOOKUP(A36,坦克部件升级!K:L,2,FALSE)</f>
        <v>1171</v>
      </c>
    </row>
    <row r="37" spans="1:9">
      <c r="A37" s="3">
        <v>2340</v>
      </c>
      <c r="B37" s="3" t="s">
        <v>611</v>
      </c>
      <c r="C37" s="3" t="s">
        <v>612</v>
      </c>
      <c r="D37" s="3" t="s">
        <v>613</v>
      </c>
      <c r="E37" s="3">
        <v>2</v>
      </c>
      <c r="F37" s="3">
        <v>4</v>
      </c>
      <c r="G37" s="3">
        <f>VLOOKUP("T"&amp;LEFT(A37,1),坦克部件数据源!$J$3:$R$57,MATCH("最大星级",坦克部件数据源!$J$3:$R$3,0),FALSE)</f>
        <v>5</v>
      </c>
      <c r="H37" s="3">
        <f>VLOOKUP(A37,坦克部件升星!O:P,2,FALSE)</f>
        <v>523</v>
      </c>
      <c r="I37" s="3">
        <f>VLOOKUP(A37,坦克部件升级!K:L,2,FALSE)</f>
        <v>1216</v>
      </c>
    </row>
    <row r="38" spans="1:9">
      <c r="A38" s="3">
        <v>2350</v>
      </c>
      <c r="B38" s="3" t="s">
        <v>614</v>
      </c>
      <c r="C38" s="3" t="s">
        <v>615</v>
      </c>
      <c r="D38" s="3" t="s">
        <v>616</v>
      </c>
      <c r="E38" s="3">
        <v>2</v>
      </c>
      <c r="F38" s="3">
        <v>5</v>
      </c>
      <c r="G38" s="3">
        <f>VLOOKUP("T"&amp;LEFT(A38,1),坦克部件数据源!$J$3:$R$57,MATCH("最大星级",坦克部件数据源!$J$3:$R$3,0),FALSE)</f>
        <v>5</v>
      </c>
      <c r="H38" s="3">
        <f>VLOOKUP(A38,坦克部件升星!O:P,2,FALSE)</f>
        <v>541</v>
      </c>
      <c r="I38" s="3">
        <f>VLOOKUP(A38,坦克部件升级!K:L,2,FALSE)</f>
        <v>1261</v>
      </c>
    </row>
    <row r="39" spans="1:9">
      <c r="A39" s="3">
        <v>2360</v>
      </c>
      <c r="B39" s="3" t="s">
        <v>617</v>
      </c>
      <c r="C39" s="3" t="s">
        <v>618</v>
      </c>
      <c r="D39" s="3" t="s">
        <v>619</v>
      </c>
      <c r="E39" s="3">
        <v>2</v>
      </c>
      <c r="F39" s="3">
        <v>6</v>
      </c>
      <c r="G39" s="3">
        <f>VLOOKUP("T"&amp;LEFT(A39,1),坦克部件数据源!$J$3:$R$57,MATCH("最大星级",坦克部件数据源!$J$3:$R$3,0),FALSE)</f>
        <v>5</v>
      </c>
      <c r="H39" s="3">
        <f>VLOOKUP(A39,坦克部件升星!O:P,2,FALSE)</f>
        <v>559</v>
      </c>
      <c r="I39" s="3">
        <f>VLOOKUP(A39,坦克部件升级!K:L,2,FALSE)</f>
        <v>1306</v>
      </c>
    </row>
    <row r="40" spans="1:9">
      <c r="A40" s="3">
        <v>3110</v>
      </c>
      <c r="B40" s="3" t="s">
        <v>620</v>
      </c>
      <c r="C40" s="3" t="s">
        <v>621</v>
      </c>
      <c r="D40" s="3" t="s">
        <v>622</v>
      </c>
      <c r="E40" s="3">
        <v>0</v>
      </c>
      <c r="F40" s="3">
        <v>1</v>
      </c>
      <c r="G40" s="3">
        <f>VLOOKUP("T"&amp;LEFT(A40,1),坦克部件数据源!$J$3:$R$57,MATCH("最大星级",坦克部件数据源!$J$3:$R$3,0),FALSE)</f>
        <v>6</v>
      </c>
      <c r="H40" s="3">
        <f>VLOOKUP(A40,坦克部件升星!O:P,2,FALSE)</f>
        <v>577</v>
      </c>
      <c r="I40" s="3">
        <f>VLOOKUP(A40,坦克部件升级!K:L,2,FALSE)</f>
        <v>1351</v>
      </c>
    </row>
    <row r="41" spans="1:9">
      <c r="A41" s="3">
        <v>3120</v>
      </c>
      <c r="B41" s="3" t="s">
        <v>623</v>
      </c>
      <c r="C41" s="3" t="s">
        <v>624</v>
      </c>
      <c r="D41" s="3" t="s">
        <v>625</v>
      </c>
      <c r="E41" s="3">
        <v>0</v>
      </c>
      <c r="F41" s="3">
        <v>2</v>
      </c>
      <c r="G41" s="3">
        <f>VLOOKUP("T"&amp;LEFT(A41,1),坦克部件数据源!$J$3:$R$57,MATCH("最大星级",坦克部件数据源!$J$3:$R$3,0),FALSE)</f>
        <v>6</v>
      </c>
      <c r="H41" s="3">
        <f>VLOOKUP(A41,坦克部件升星!O:P,2,FALSE)</f>
        <v>599</v>
      </c>
      <c r="I41" s="3">
        <f>VLOOKUP(A41,坦克部件升级!K:L,2,FALSE)</f>
        <v>1411</v>
      </c>
    </row>
    <row r="42" spans="1:9">
      <c r="A42" s="3">
        <v>3130</v>
      </c>
      <c r="B42" s="3" t="s">
        <v>626</v>
      </c>
      <c r="C42" s="3" t="s">
        <v>627</v>
      </c>
      <c r="D42" s="3" t="s">
        <v>628</v>
      </c>
      <c r="E42" s="3">
        <v>0</v>
      </c>
      <c r="F42" s="3">
        <v>3</v>
      </c>
      <c r="G42" s="3">
        <f>VLOOKUP("T"&amp;LEFT(A42,1),坦克部件数据源!$J$3:$R$57,MATCH("最大星级",坦克部件数据源!$J$3:$R$3,0),FALSE)</f>
        <v>6</v>
      </c>
      <c r="H42" s="3">
        <f>VLOOKUP(A42,坦克部件升星!O:P,2,FALSE)</f>
        <v>621</v>
      </c>
      <c r="I42" s="3">
        <f>VLOOKUP(A42,坦克部件升级!K:L,2,FALSE)</f>
        <v>1471</v>
      </c>
    </row>
    <row r="43" spans="1:9">
      <c r="A43" s="3">
        <v>3140</v>
      </c>
      <c r="B43" s="3" t="s">
        <v>629</v>
      </c>
      <c r="C43" s="3" t="s">
        <v>630</v>
      </c>
      <c r="D43" s="3" t="s">
        <v>631</v>
      </c>
      <c r="E43" s="3">
        <v>0</v>
      </c>
      <c r="F43" s="3">
        <v>4</v>
      </c>
      <c r="G43" s="3">
        <f>VLOOKUP("T"&amp;LEFT(A43,1),坦克部件数据源!$J$3:$R$57,MATCH("最大星级",坦克部件数据源!$J$3:$R$3,0),FALSE)</f>
        <v>6</v>
      </c>
      <c r="H43" s="3">
        <f>VLOOKUP(A43,坦克部件升星!O:P,2,FALSE)</f>
        <v>643</v>
      </c>
      <c r="I43" s="3">
        <f>VLOOKUP(A43,坦克部件升级!K:L,2,FALSE)</f>
        <v>1531</v>
      </c>
    </row>
    <row r="44" spans="1:9">
      <c r="A44" s="3">
        <v>3150</v>
      </c>
      <c r="B44" s="3" t="s">
        <v>632</v>
      </c>
      <c r="C44" s="3" t="s">
        <v>633</v>
      </c>
      <c r="D44" s="3" t="s">
        <v>634</v>
      </c>
      <c r="E44" s="3">
        <v>0</v>
      </c>
      <c r="F44" s="3">
        <v>5</v>
      </c>
      <c r="G44" s="3">
        <f>VLOOKUP("T"&amp;LEFT(A44,1),坦克部件数据源!$J$3:$R$57,MATCH("最大星级",坦克部件数据源!$J$3:$R$3,0),FALSE)</f>
        <v>6</v>
      </c>
      <c r="H44" s="3">
        <f>VLOOKUP(A44,坦克部件升星!O:P,2,FALSE)</f>
        <v>665</v>
      </c>
      <c r="I44" s="3">
        <f>VLOOKUP(A44,坦克部件升级!K:L,2,FALSE)</f>
        <v>1591</v>
      </c>
    </row>
    <row r="45" spans="1:9">
      <c r="A45" s="3">
        <v>3160</v>
      </c>
      <c r="B45" s="3" t="s">
        <v>635</v>
      </c>
      <c r="C45" s="3" t="s">
        <v>636</v>
      </c>
      <c r="D45" s="3" t="s">
        <v>637</v>
      </c>
      <c r="E45" s="3">
        <v>0</v>
      </c>
      <c r="F45" s="3">
        <v>6</v>
      </c>
      <c r="G45" s="3">
        <f>VLOOKUP("T"&amp;LEFT(A45,1),坦克部件数据源!$J$3:$R$57,MATCH("最大星级",坦克部件数据源!$J$3:$R$3,0),FALSE)</f>
        <v>6</v>
      </c>
      <c r="H45" s="3">
        <f>VLOOKUP(A45,坦克部件升星!O:P,2,FALSE)</f>
        <v>687</v>
      </c>
      <c r="I45" s="3">
        <f>VLOOKUP(A45,坦克部件升级!K:L,2,FALSE)</f>
        <v>1651</v>
      </c>
    </row>
    <row r="46" spans="1:9">
      <c r="A46" s="3">
        <v>3210</v>
      </c>
      <c r="B46" s="3" t="s">
        <v>638</v>
      </c>
      <c r="C46" s="3" t="s">
        <v>639</v>
      </c>
      <c r="D46" s="3" t="s">
        <v>640</v>
      </c>
      <c r="E46" s="3">
        <v>1</v>
      </c>
      <c r="F46" s="3">
        <v>1</v>
      </c>
      <c r="G46" s="3">
        <f>VLOOKUP("T"&amp;LEFT(A46,1),坦克部件数据源!$J$3:$R$57,MATCH("最大星级",坦克部件数据源!$J$3:$R$3,0),FALSE)</f>
        <v>6</v>
      </c>
      <c r="H46" s="3">
        <f>VLOOKUP(A46,坦克部件升星!O:P,2,FALSE)</f>
        <v>709</v>
      </c>
      <c r="I46" s="3">
        <f>VLOOKUP(A46,坦克部件升级!K:L,2,FALSE)</f>
        <v>1711</v>
      </c>
    </row>
    <row r="47" spans="1:9">
      <c r="A47" s="3">
        <v>3220</v>
      </c>
      <c r="B47" s="3" t="s">
        <v>641</v>
      </c>
      <c r="C47" s="3" t="s">
        <v>642</v>
      </c>
      <c r="D47" s="3" t="s">
        <v>643</v>
      </c>
      <c r="E47" s="3">
        <v>1</v>
      </c>
      <c r="F47" s="3">
        <v>2</v>
      </c>
      <c r="G47" s="3">
        <f>VLOOKUP("T"&amp;LEFT(A47,1),坦克部件数据源!$J$3:$R$57,MATCH("最大星级",坦克部件数据源!$J$3:$R$3,0),FALSE)</f>
        <v>6</v>
      </c>
      <c r="H47" s="3">
        <f>VLOOKUP(A47,坦克部件升星!O:P,2,FALSE)</f>
        <v>731</v>
      </c>
      <c r="I47" s="3">
        <f>VLOOKUP(A47,坦克部件升级!K:L,2,FALSE)</f>
        <v>1771</v>
      </c>
    </row>
    <row r="48" spans="1:9">
      <c r="A48" s="3">
        <v>3230</v>
      </c>
      <c r="B48" s="3" t="s">
        <v>644</v>
      </c>
      <c r="C48" s="3" t="s">
        <v>645</v>
      </c>
      <c r="D48" s="3" t="s">
        <v>646</v>
      </c>
      <c r="E48" s="3">
        <v>1</v>
      </c>
      <c r="F48" s="3">
        <v>3</v>
      </c>
      <c r="G48" s="3">
        <f>VLOOKUP("T"&amp;LEFT(A48,1),坦克部件数据源!$J$3:$R$57,MATCH("最大星级",坦克部件数据源!$J$3:$R$3,0),FALSE)</f>
        <v>6</v>
      </c>
      <c r="H48" s="3">
        <f>VLOOKUP(A48,坦克部件升星!O:P,2,FALSE)</f>
        <v>753</v>
      </c>
      <c r="I48" s="3">
        <f>VLOOKUP(A48,坦克部件升级!K:L,2,FALSE)</f>
        <v>1831</v>
      </c>
    </row>
    <row r="49" spans="1:9">
      <c r="A49" s="3">
        <v>3240</v>
      </c>
      <c r="B49" s="3" t="s">
        <v>647</v>
      </c>
      <c r="C49" s="3" t="s">
        <v>648</v>
      </c>
      <c r="D49" s="3" t="s">
        <v>649</v>
      </c>
      <c r="E49" s="3">
        <v>1</v>
      </c>
      <c r="F49" s="3">
        <v>4</v>
      </c>
      <c r="G49" s="3">
        <f>VLOOKUP("T"&amp;LEFT(A49,1),坦克部件数据源!$J$3:$R$57,MATCH("最大星级",坦克部件数据源!$J$3:$R$3,0),FALSE)</f>
        <v>6</v>
      </c>
      <c r="H49" s="3">
        <f>VLOOKUP(A49,坦克部件升星!O:P,2,FALSE)</f>
        <v>775</v>
      </c>
      <c r="I49" s="3">
        <f>VLOOKUP(A49,坦克部件升级!K:L,2,FALSE)</f>
        <v>1891</v>
      </c>
    </row>
    <row r="50" spans="1:9">
      <c r="A50" s="3">
        <v>3250</v>
      </c>
      <c r="B50" s="3" t="s">
        <v>650</v>
      </c>
      <c r="C50" s="3" t="s">
        <v>651</v>
      </c>
      <c r="D50" s="3" t="s">
        <v>652</v>
      </c>
      <c r="E50" s="3">
        <v>1</v>
      </c>
      <c r="F50" s="3">
        <v>5</v>
      </c>
      <c r="G50" s="3">
        <f>VLOOKUP("T"&amp;LEFT(A50,1),坦克部件数据源!$J$3:$R$57,MATCH("最大星级",坦克部件数据源!$J$3:$R$3,0),FALSE)</f>
        <v>6</v>
      </c>
      <c r="H50" s="3">
        <f>VLOOKUP(A50,坦克部件升星!O:P,2,FALSE)</f>
        <v>797</v>
      </c>
      <c r="I50" s="3">
        <f>VLOOKUP(A50,坦克部件升级!K:L,2,FALSE)</f>
        <v>1951</v>
      </c>
    </row>
    <row r="51" spans="1:9">
      <c r="A51" s="3">
        <v>3260</v>
      </c>
      <c r="B51" s="3" t="s">
        <v>653</v>
      </c>
      <c r="C51" s="3" t="s">
        <v>654</v>
      </c>
      <c r="D51" s="3" t="s">
        <v>655</v>
      </c>
      <c r="E51" s="3">
        <v>1</v>
      </c>
      <c r="F51" s="3">
        <v>6</v>
      </c>
      <c r="G51" s="3">
        <f>VLOOKUP("T"&amp;LEFT(A51,1),坦克部件数据源!$J$3:$R$57,MATCH("最大星级",坦克部件数据源!$J$3:$R$3,0),FALSE)</f>
        <v>6</v>
      </c>
      <c r="H51" s="3">
        <f>VLOOKUP(A51,坦克部件升星!O:P,2,FALSE)</f>
        <v>819</v>
      </c>
      <c r="I51" s="3">
        <f>VLOOKUP(A51,坦克部件升级!K:L,2,FALSE)</f>
        <v>2011</v>
      </c>
    </row>
    <row r="52" spans="1:9">
      <c r="A52" s="3">
        <v>3310</v>
      </c>
      <c r="B52" s="3" t="s">
        <v>656</v>
      </c>
      <c r="C52" s="3" t="s">
        <v>657</v>
      </c>
      <c r="D52" s="3" t="s">
        <v>658</v>
      </c>
      <c r="E52" s="3">
        <v>2</v>
      </c>
      <c r="F52" s="3">
        <v>1</v>
      </c>
      <c r="G52" s="3">
        <f>VLOOKUP("T"&amp;LEFT(A52,1),坦克部件数据源!$J$3:$R$57,MATCH("最大星级",坦克部件数据源!$J$3:$R$3,0),FALSE)</f>
        <v>6</v>
      </c>
      <c r="H52" s="3">
        <f>VLOOKUP(A52,坦克部件升星!O:P,2,FALSE)</f>
        <v>841</v>
      </c>
      <c r="I52" s="3">
        <f>VLOOKUP(A52,坦克部件升级!K:L,2,FALSE)</f>
        <v>2071</v>
      </c>
    </row>
    <row r="53" spans="1:9">
      <c r="A53" s="3">
        <v>3320</v>
      </c>
      <c r="B53" s="3" t="s">
        <v>659</v>
      </c>
      <c r="C53" s="3" t="s">
        <v>660</v>
      </c>
      <c r="D53" s="3" t="s">
        <v>661</v>
      </c>
      <c r="E53" s="3">
        <v>2</v>
      </c>
      <c r="F53" s="3">
        <v>2</v>
      </c>
      <c r="G53" s="3">
        <f>VLOOKUP("T"&amp;LEFT(A53,1),坦克部件数据源!$J$3:$R$57,MATCH("最大星级",坦克部件数据源!$J$3:$R$3,0),FALSE)</f>
        <v>6</v>
      </c>
      <c r="H53" s="3">
        <f>VLOOKUP(A53,坦克部件升星!O:P,2,FALSE)</f>
        <v>863</v>
      </c>
      <c r="I53" s="3">
        <f>VLOOKUP(A53,坦克部件升级!K:L,2,FALSE)</f>
        <v>2131</v>
      </c>
    </row>
    <row r="54" spans="1:9">
      <c r="A54" s="3">
        <v>3330</v>
      </c>
      <c r="B54" s="3" t="s">
        <v>662</v>
      </c>
      <c r="C54" s="3" t="s">
        <v>663</v>
      </c>
      <c r="D54" s="3" t="s">
        <v>664</v>
      </c>
      <c r="E54" s="3">
        <v>2</v>
      </c>
      <c r="F54" s="3">
        <v>3</v>
      </c>
      <c r="G54" s="3">
        <f>VLOOKUP("T"&amp;LEFT(A54,1),坦克部件数据源!$J$3:$R$57,MATCH("最大星级",坦克部件数据源!$J$3:$R$3,0),FALSE)</f>
        <v>6</v>
      </c>
      <c r="H54" s="3">
        <f>VLOOKUP(A54,坦克部件升星!O:P,2,FALSE)</f>
        <v>885</v>
      </c>
      <c r="I54" s="3">
        <f>VLOOKUP(A54,坦克部件升级!K:L,2,FALSE)</f>
        <v>2191</v>
      </c>
    </row>
    <row r="55" spans="1:9">
      <c r="A55" s="3">
        <v>3340</v>
      </c>
      <c r="B55" s="3" t="s">
        <v>665</v>
      </c>
      <c r="C55" s="3" t="s">
        <v>666</v>
      </c>
      <c r="D55" s="3" t="s">
        <v>667</v>
      </c>
      <c r="E55" s="3">
        <v>2</v>
      </c>
      <c r="F55" s="3">
        <v>4</v>
      </c>
      <c r="G55" s="3">
        <f>VLOOKUP("T"&amp;LEFT(A55,1),坦克部件数据源!$J$3:$R$57,MATCH("最大星级",坦克部件数据源!$J$3:$R$3,0),FALSE)</f>
        <v>6</v>
      </c>
      <c r="H55" s="3">
        <f>VLOOKUP(A55,坦克部件升星!O:P,2,FALSE)</f>
        <v>907</v>
      </c>
      <c r="I55" s="3">
        <f>VLOOKUP(A55,坦克部件升级!K:L,2,FALSE)</f>
        <v>2251</v>
      </c>
    </row>
    <row r="56" spans="1:9">
      <c r="A56" s="3">
        <v>3350</v>
      </c>
      <c r="B56" s="3" t="s">
        <v>668</v>
      </c>
      <c r="C56" s="3" t="s">
        <v>669</v>
      </c>
      <c r="D56" s="3" t="s">
        <v>670</v>
      </c>
      <c r="E56" s="3">
        <v>2</v>
      </c>
      <c r="F56" s="3">
        <v>5</v>
      </c>
      <c r="G56" s="3">
        <f>VLOOKUP("T"&amp;LEFT(A56,1),坦克部件数据源!$J$3:$R$57,MATCH("最大星级",坦克部件数据源!$J$3:$R$3,0),FALSE)</f>
        <v>6</v>
      </c>
      <c r="H56" s="3">
        <f>VLOOKUP(A56,坦克部件升星!O:P,2,FALSE)</f>
        <v>929</v>
      </c>
      <c r="I56" s="3">
        <f>VLOOKUP(A56,坦克部件升级!K:L,2,FALSE)</f>
        <v>2311</v>
      </c>
    </row>
    <row r="57" spans="1:9">
      <c r="A57" s="3">
        <v>3360</v>
      </c>
      <c r="B57" s="3" t="s">
        <v>671</v>
      </c>
      <c r="C57" s="3" t="s">
        <v>672</v>
      </c>
      <c r="D57" s="3" t="s">
        <v>673</v>
      </c>
      <c r="E57" s="3">
        <v>2</v>
      </c>
      <c r="F57" s="3">
        <v>6</v>
      </c>
      <c r="G57" s="3">
        <f>VLOOKUP("T"&amp;LEFT(A57,1),坦克部件数据源!$J$3:$R$57,MATCH("最大星级",坦克部件数据源!$J$3:$R$3,0),FALSE)</f>
        <v>6</v>
      </c>
      <c r="H57" s="3">
        <f>VLOOKUP(A57,坦克部件升星!O:P,2,FALSE)</f>
        <v>951</v>
      </c>
      <c r="I57" s="3">
        <f>VLOOKUP(A57,坦克部件升级!K:L,2,FALSE)</f>
        <v>2371</v>
      </c>
    </row>
    <row r="58" spans="1:9">
      <c r="A58" s="6"/>
      <c r="B58" s="6"/>
      <c r="C58" s="14"/>
      <c r="D58" s="14"/>
      <c r="E58" s="14"/>
      <c r="F58" s="14"/>
      <c r="G58" s="14"/>
    </row>
    <row r="59" spans="1:9">
      <c r="B59" s="6"/>
      <c r="C59" s="14"/>
      <c r="D59" s="14"/>
      <c r="E59" s="14"/>
      <c r="F59" s="14"/>
      <c r="G59" s="14"/>
    </row>
    <row r="60" spans="1:9">
      <c r="A60" s="6"/>
      <c r="B60" s="6"/>
      <c r="C60" s="14"/>
      <c r="D60" s="14"/>
      <c r="E60" s="14"/>
      <c r="F60" s="14"/>
      <c r="G60" s="14"/>
    </row>
    <row r="61" spans="1:9">
      <c r="B61" s="6"/>
      <c r="C61" s="14"/>
      <c r="D61" s="14"/>
      <c r="E61" s="14"/>
      <c r="F61" s="14"/>
      <c r="G61" s="14"/>
    </row>
    <row r="62" spans="1:9">
      <c r="A62" s="6"/>
      <c r="B62" s="6"/>
      <c r="C62" s="14"/>
      <c r="D62" s="14"/>
      <c r="E62" s="14"/>
      <c r="F62" s="14"/>
      <c r="G62" s="14"/>
    </row>
    <row r="63" spans="1:9">
      <c r="B63" s="6"/>
      <c r="C63" s="14"/>
      <c r="D63" s="14"/>
      <c r="E63" s="14"/>
      <c r="F63" s="14"/>
      <c r="G63" s="14"/>
    </row>
    <row r="64" spans="1:9">
      <c r="A64" s="6"/>
      <c r="B64" s="6"/>
      <c r="C64" s="14"/>
      <c r="D64" s="14"/>
      <c r="E64" s="14"/>
      <c r="F64" s="14"/>
      <c r="G64" s="14"/>
    </row>
    <row r="65" spans="1:7">
      <c r="B65" s="6"/>
      <c r="C65" s="14"/>
      <c r="D65" s="14"/>
      <c r="E65" s="14"/>
      <c r="F65" s="14"/>
      <c r="G65" s="14"/>
    </row>
    <row r="66" spans="1:7">
      <c r="A66" s="6"/>
      <c r="B66" s="6"/>
      <c r="C66" s="14"/>
      <c r="D66" s="14"/>
      <c r="E66" s="14"/>
      <c r="F66" s="14"/>
      <c r="G66" s="14"/>
    </row>
    <row r="67" spans="1:7">
      <c r="B67" s="6"/>
      <c r="C67" s="14"/>
      <c r="D67" s="14"/>
      <c r="E67" s="14"/>
      <c r="F67" s="14"/>
      <c r="G67" s="14"/>
    </row>
    <row r="68" spans="1:7">
      <c r="A68" s="6"/>
      <c r="B68" s="6"/>
      <c r="C68" s="14"/>
      <c r="D68" s="14"/>
      <c r="E68" s="14"/>
      <c r="F68" s="14"/>
      <c r="G68" s="14"/>
    </row>
    <row r="69" spans="1:7">
      <c r="B69" s="6"/>
      <c r="C69" s="14"/>
      <c r="D69" s="14"/>
      <c r="E69" s="14"/>
      <c r="F69" s="14"/>
      <c r="G69" s="14"/>
    </row>
    <row r="70" spans="1:7">
      <c r="A70" s="6"/>
      <c r="B70" s="6"/>
      <c r="C70" s="14"/>
      <c r="D70" s="14"/>
      <c r="E70" s="14"/>
      <c r="F70" s="14"/>
      <c r="G70" s="14"/>
    </row>
    <row r="71" spans="1:7">
      <c r="B71" s="6"/>
      <c r="C71" s="14"/>
      <c r="D71" s="14"/>
      <c r="E71" s="14"/>
      <c r="F71" s="14"/>
      <c r="G71" s="14"/>
    </row>
    <row r="72" spans="1:7">
      <c r="A72" s="6"/>
      <c r="B72" s="6"/>
      <c r="C72" s="14"/>
      <c r="D72" s="14"/>
      <c r="E72" s="14"/>
      <c r="F72" s="14"/>
      <c r="G72" s="14"/>
    </row>
    <row r="73" spans="1:7">
      <c r="B73" s="6"/>
      <c r="C73" s="14"/>
      <c r="D73" s="14"/>
      <c r="E73" s="14"/>
      <c r="F73" s="14"/>
      <c r="G73" s="14"/>
    </row>
    <row r="74" spans="1:7">
      <c r="A74" s="6"/>
      <c r="B74" s="6"/>
      <c r="C74" s="14"/>
      <c r="D74" s="14"/>
      <c r="E74" s="14"/>
      <c r="F74" s="14"/>
      <c r="G74" s="14"/>
    </row>
    <row r="75" spans="1:7">
      <c r="B75" s="6"/>
      <c r="C75" s="14"/>
      <c r="D75" s="14"/>
      <c r="E75" s="14"/>
      <c r="F75" s="14"/>
      <c r="G75" s="14"/>
    </row>
    <row r="76" spans="1:7">
      <c r="A76" s="6"/>
      <c r="B76" s="6"/>
      <c r="C76" s="14"/>
      <c r="D76" s="14"/>
      <c r="E76" s="14"/>
      <c r="F76" s="14"/>
      <c r="G76" s="14"/>
    </row>
    <row r="77" spans="1:7">
      <c r="B77" s="6"/>
      <c r="C77" s="14"/>
      <c r="D77" s="14"/>
      <c r="E77" s="14"/>
      <c r="F77" s="14"/>
      <c r="G77" s="14"/>
    </row>
    <row r="78" spans="1:7">
      <c r="A78" s="6"/>
      <c r="B78" s="6"/>
      <c r="C78" s="14"/>
      <c r="D78" s="14"/>
      <c r="E78" s="14"/>
      <c r="F78" s="14"/>
      <c r="G78" s="14"/>
    </row>
    <row r="79" spans="1:7">
      <c r="B79" s="6"/>
      <c r="C79" s="14"/>
      <c r="D79" s="14"/>
      <c r="E79" s="14"/>
      <c r="F79" s="14"/>
      <c r="G79" s="14"/>
    </row>
    <row r="80" spans="1:7">
      <c r="A80" s="6"/>
      <c r="B80" s="6"/>
      <c r="C80" s="14"/>
      <c r="D80" s="14"/>
      <c r="E80" s="14"/>
      <c r="F80" s="14"/>
      <c r="G80" s="14"/>
    </row>
    <row r="81" spans="1:7">
      <c r="B81" s="6"/>
      <c r="C81" s="14"/>
      <c r="D81" s="14"/>
      <c r="E81" s="14"/>
      <c r="F81" s="14"/>
      <c r="G81" s="14"/>
    </row>
    <row r="82" spans="1:7">
      <c r="A82" s="6"/>
      <c r="B82" s="6"/>
      <c r="C82" s="14"/>
      <c r="D82" s="14"/>
      <c r="E82" s="14"/>
      <c r="F82" s="14"/>
      <c r="G82" s="14"/>
    </row>
    <row r="83" spans="1:7">
      <c r="B83" s="6"/>
      <c r="C83" s="14"/>
      <c r="D83" s="14"/>
      <c r="E83" s="14"/>
      <c r="F83" s="14"/>
      <c r="G83" s="14"/>
    </row>
    <row r="84" spans="1:7">
      <c r="A84" s="6"/>
      <c r="B84" s="6"/>
      <c r="C84" s="14"/>
      <c r="D84" s="14"/>
      <c r="E84" s="14"/>
      <c r="F84" s="14"/>
      <c r="G84" s="14"/>
    </row>
    <row r="85" spans="1:7">
      <c r="B85" s="6"/>
      <c r="C85" s="14"/>
      <c r="D85" s="14"/>
      <c r="E85" s="14"/>
      <c r="F85" s="14"/>
      <c r="G85" s="14"/>
    </row>
    <row r="86" spans="1:7">
      <c r="A86" s="6"/>
      <c r="B86" s="6"/>
      <c r="C86" s="14"/>
      <c r="D86" s="14"/>
      <c r="E86" s="14"/>
      <c r="F86" s="14"/>
      <c r="G86" s="14"/>
    </row>
    <row r="87" spans="1:7">
      <c r="B87" s="6"/>
      <c r="C87" s="14"/>
      <c r="D87" s="14"/>
      <c r="E87" s="14"/>
      <c r="F87" s="14"/>
      <c r="G87" s="14"/>
    </row>
    <row r="88" spans="1:7">
      <c r="A88" s="6"/>
      <c r="B88" s="6"/>
      <c r="C88" s="14"/>
      <c r="D88" s="14"/>
      <c r="E88" s="14"/>
      <c r="F88" s="14"/>
      <c r="G88" s="14"/>
    </row>
    <row r="89" spans="1:7">
      <c r="B89" s="6"/>
      <c r="C89" s="14"/>
      <c r="D89" s="14"/>
      <c r="E89" s="14"/>
      <c r="F89" s="14"/>
      <c r="G89" s="14"/>
    </row>
    <row r="90" spans="1:7">
      <c r="A90" s="6"/>
      <c r="B90" s="6"/>
      <c r="C90" s="14"/>
      <c r="D90" s="14"/>
      <c r="E90" s="14"/>
      <c r="F90" s="14"/>
      <c r="G90" s="14"/>
    </row>
    <row r="91" spans="1:7">
      <c r="B91" s="6"/>
      <c r="C91" s="14"/>
      <c r="D91" s="14"/>
      <c r="E91" s="14"/>
      <c r="F91" s="14"/>
      <c r="G91" s="14"/>
    </row>
    <row r="92" spans="1:7">
      <c r="A92" s="6"/>
      <c r="B92" s="6"/>
      <c r="C92" s="14"/>
      <c r="D92" s="14"/>
      <c r="E92" s="14"/>
      <c r="F92" s="14"/>
      <c r="G92" s="14"/>
    </row>
    <row r="93" spans="1:7">
      <c r="B93" s="6"/>
      <c r="C93" s="14"/>
      <c r="D93" s="14"/>
      <c r="E93" s="14"/>
      <c r="F93" s="14"/>
      <c r="G93" s="14"/>
    </row>
    <row r="94" spans="1:7">
      <c r="A94" s="6"/>
      <c r="B94" s="6"/>
      <c r="C94" s="14"/>
      <c r="D94" s="14"/>
      <c r="E94" s="14"/>
      <c r="F94" s="14"/>
      <c r="G94" s="14"/>
    </row>
    <row r="95" spans="1:7">
      <c r="B95" s="6"/>
      <c r="C95" s="14"/>
      <c r="D95" s="14"/>
      <c r="E95" s="14"/>
      <c r="F95" s="14"/>
      <c r="G95" s="14"/>
    </row>
    <row r="96" spans="1:7">
      <c r="A96" s="6"/>
      <c r="B96" s="6"/>
      <c r="C96" s="14"/>
      <c r="D96" s="14"/>
      <c r="E96" s="14"/>
      <c r="F96" s="14"/>
      <c r="G96" s="14"/>
    </row>
    <row r="97" spans="1:7">
      <c r="B97" s="6"/>
      <c r="C97" s="14"/>
      <c r="D97" s="14"/>
      <c r="E97" s="14"/>
      <c r="F97" s="14"/>
      <c r="G97" s="14"/>
    </row>
    <row r="98" spans="1:7">
      <c r="A98" s="6"/>
      <c r="B98" s="6"/>
      <c r="C98" s="14"/>
      <c r="D98" s="14"/>
      <c r="E98" s="14"/>
      <c r="F98" s="14"/>
      <c r="G98" s="14"/>
    </row>
    <row r="99" spans="1:7">
      <c r="B99" s="6"/>
      <c r="C99" s="14"/>
      <c r="D99" s="14"/>
      <c r="E99" s="14"/>
      <c r="F99" s="14"/>
      <c r="G99" s="14"/>
    </row>
    <row r="100" spans="1:7">
      <c r="A100" s="6"/>
      <c r="B100" s="6"/>
      <c r="C100" s="14"/>
      <c r="D100" s="14"/>
      <c r="E100" s="14"/>
      <c r="F100" s="14"/>
      <c r="G100" s="14"/>
    </row>
    <row r="101" spans="1:7">
      <c r="B101" s="6"/>
      <c r="C101" s="14"/>
      <c r="D101" s="14"/>
      <c r="E101" s="14"/>
      <c r="F101" s="14"/>
      <c r="G101" s="14"/>
    </row>
    <row r="102" spans="1:7">
      <c r="A102" s="6"/>
      <c r="B102" s="6"/>
      <c r="C102" s="14"/>
      <c r="D102" s="14"/>
      <c r="E102" s="14"/>
      <c r="F102" s="14"/>
      <c r="G102" s="14"/>
    </row>
    <row r="103" spans="1:7">
      <c r="B103" s="6"/>
      <c r="C103" s="14"/>
      <c r="D103" s="14"/>
      <c r="E103" s="14"/>
      <c r="F103" s="14"/>
      <c r="G103" s="14"/>
    </row>
    <row r="104" spans="1:7">
      <c r="A104" s="6"/>
      <c r="B104" s="6"/>
      <c r="C104" s="14"/>
      <c r="D104" s="14"/>
      <c r="E104" s="14"/>
      <c r="F104" s="14"/>
      <c r="G104" s="14"/>
    </row>
    <row r="105" spans="1:7">
      <c r="B105" s="6"/>
      <c r="C105" s="14"/>
      <c r="D105" s="14"/>
      <c r="E105" s="14"/>
      <c r="F105" s="14"/>
      <c r="G105" s="14"/>
    </row>
    <row r="106" spans="1:7">
      <c r="A106" s="6"/>
      <c r="B106" s="6"/>
      <c r="C106" s="14"/>
      <c r="D106" s="14"/>
      <c r="E106" s="14"/>
      <c r="F106" s="14"/>
      <c r="G106" s="14"/>
    </row>
    <row r="107" spans="1:7">
      <c r="B107" s="6"/>
      <c r="C107" s="14"/>
      <c r="D107" s="14"/>
      <c r="E107" s="14"/>
      <c r="F107" s="14"/>
      <c r="G107" s="14"/>
    </row>
    <row r="108" spans="1:7">
      <c r="A108" s="6"/>
      <c r="B108" s="6"/>
      <c r="C108" s="14"/>
      <c r="D108" s="14"/>
      <c r="E108" s="14"/>
      <c r="F108" s="14"/>
      <c r="G108" s="14"/>
    </row>
    <row r="109" spans="1:7">
      <c r="B109" s="6"/>
      <c r="C109" s="14"/>
      <c r="D109" s="14"/>
      <c r="E109" s="14"/>
      <c r="F109" s="14"/>
      <c r="G109" s="14"/>
    </row>
    <row r="110" spans="1:7">
      <c r="A110" s="6"/>
      <c r="B110" s="6"/>
      <c r="C110" s="14"/>
      <c r="D110" s="14"/>
      <c r="E110" s="14"/>
      <c r="F110" s="14"/>
      <c r="G110" s="14"/>
    </row>
    <row r="111" spans="1:7">
      <c r="B111" s="6"/>
      <c r="C111" s="14"/>
      <c r="D111" s="14"/>
      <c r="E111" s="14"/>
      <c r="F111" s="14"/>
      <c r="G111" s="14"/>
    </row>
    <row r="112" spans="1:7">
      <c r="A112" s="6"/>
      <c r="B112" s="6"/>
      <c r="C112" s="14"/>
      <c r="D112" s="14"/>
      <c r="E112" s="14"/>
      <c r="F112" s="14"/>
      <c r="G112" s="14"/>
    </row>
    <row r="113" spans="1:7">
      <c r="B113" s="6"/>
      <c r="C113" s="14"/>
      <c r="D113" s="14"/>
      <c r="E113" s="14"/>
      <c r="F113" s="14"/>
      <c r="G113" s="14"/>
    </row>
    <row r="114" spans="1:7">
      <c r="A114" s="6"/>
      <c r="B114" s="6"/>
      <c r="C114" s="14"/>
      <c r="D114" s="14"/>
      <c r="E114" s="14"/>
      <c r="F114" s="14"/>
      <c r="G114" s="14"/>
    </row>
    <row r="115" spans="1:7">
      <c r="B115" s="6"/>
      <c r="C115" s="14"/>
      <c r="D115" s="14"/>
      <c r="E115" s="14"/>
      <c r="F115" s="14"/>
      <c r="G115" s="14"/>
    </row>
    <row r="116" spans="1:7">
      <c r="A116" s="6"/>
      <c r="B116" s="6"/>
      <c r="C116" s="14"/>
      <c r="D116" s="14"/>
      <c r="E116" s="14"/>
      <c r="F116" s="14"/>
      <c r="G116" s="14"/>
    </row>
    <row r="117" spans="1:7">
      <c r="B117" s="6"/>
      <c r="C117" s="14"/>
      <c r="D117" s="14"/>
      <c r="E117" s="14"/>
      <c r="F117" s="14"/>
      <c r="G117" s="14"/>
    </row>
    <row r="118" spans="1:7">
      <c r="A118" s="6"/>
      <c r="B118" s="6"/>
      <c r="C118" s="14"/>
      <c r="D118" s="14"/>
      <c r="E118" s="14"/>
      <c r="F118" s="14"/>
      <c r="G118" s="14"/>
    </row>
    <row r="119" spans="1:7">
      <c r="B119" s="6"/>
      <c r="C119" s="14"/>
      <c r="D119" s="14"/>
      <c r="E119" s="14"/>
      <c r="F119" s="14"/>
      <c r="G119" s="14"/>
    </row>
    <row r="120" spans="1:7">
      <c r="A120" s="6"/>
      <c r="B120" s="6"/>
      <c r="C120" s="14"/>
      <c r="D120" s="14"/>
      <c r="E120" s="14"/>
      <c r="F120" s="14"/>
      <c r="G120" s="14"/>
    </row>
    <row r="121" spans="1:7">
      <c r="B121" s="6"/>
      <c r="C121" s="14"/>
      <c r="D121" s="14"/>
      <c r="E121" s="14"/>
      <c r="F121" s="14"/>
      <c r="G121" s="14"/>
    </row>
    <row r="122" spans="1:7">
      <c r="A122" s="6"/>
      <c r="B122" s="6"/>
      <c r="C122" s="14"/>
      <c r="D122" s="14"/>
      <c r="E122" s="14"/>
      <c r="F122" s="14"/>
      <c r="G122" s="14"/>
    </row>
    <row r="123" spans="1:7">
      <c r="B123" s="6"/>
      <c r="C123" s="14"/>
      <c r="D123" s="14"/>
      <c r="E123" s="14"/>
      <c r="F123" s="14"/>
      <c r="G123" s="14"/>
    </row>
    <row r="124" spans="1:7">
      <c r="A124" s="6"/>
      <c r="B124" s="6"/>
      <c r="C124" s="14"/>
      <c r="D124" s="14"/>
      <c r="E124" s="14"/>
      <c r="F124" s="14"/>
      <c r="G124" s="14"/>
    </row>
    <row r="125" spans="1:7">
      <c r="B125" s="6"/>
      <c r="C125" s="14"/>
      <c r="D125" s="14"/>
      <c r="E125" s="14"/>
      <c r="F125" s="14"/>
      <c r="G125" s="14"/>
    </row>
    <row r="126" spans="1:7">
      <c r="A126" s="6"/>
      <c r="B126" s="6"/>
      <c r="C126" s="14"/>
      <c r="D126" s="14"/>
      <c r="E126" s="14"/>
      <c r="F126" s="14"/>
      <c r="G126" s="14"/>
    </row>
    <row r="127" spans="1:7">
      <c r="B127" s="6"/>
      <c r="C127" s="14"/>
      <c r="D127" s="14"/>
      <c r="E127" s="14"/>
      <c r="F127" s="14"/>
      <c r="G127" s="14"/>
    </row>
    <row r="128" spans="1:7">
      <c r="A128" s="6"/>
      <c r="B128" s="6"/>
      <c r="C128" s="14"/>
      <c r="D128" s="14"/>
      <c r="E128" s="14"/>
      <c r="F128" s="14"/>
      <c r="G128" s="14"/>
    </row>
    <row r="129" spans="1:7">
      <c r="B129" s="6"/>
      <c r="C129" s="14"/>
      <c r="D129" s="14"/>
      <c r="E129" s="14"/>
      <c r="F129" s="14"/>
      <c r="G129" s="14"/>
    </row>
    <row r="130" spans="1:7">
      <c r="A130" s="6"/>
      <c r="B130" s="6"/>
      <c r="C130" s="14"/>
      <c r="D130" s="14"/>
      <c r="E130" s="14"/>
      <c r="F130" s="14"/>
      <c r="G130" s="14"/>
    </row>
    <row r="131" spans="1:7">
      <c r="B131" s="6"/>
      <c r="C131" s="14"/>
      <c r="D131" s="14"/>
      <c r="E131" s="14"/>
      <c r="F131" s="14"/>
      <c r="G131" s="14"/>
    </row>
    <row r="132" spans="1:7">
      <c r="A132" s="6"/>
      <c r="B132" s="6"/>
      <c r="C132" s="14"/>
      <c r="D132" s="14"/>
      <c r="E132" s="14"/>
      <c r="F132" s="14"/>
      <c r="G132" s="14"/>
    </row>
    <row r="133" spans="1:7">
      <c r="B133" s="6"/>
      <c r="C133" s="14"/>
      <c r="D133" s="14"/>
      <c r="E133" s="14"/>
      <c r="F133" s="14"/>
      <c r="G133" s="14"/>
    </row>
    <row r="134" spans="1:7">
      <c r="A134" s="6"/>
      <c r="B134" s="6"/>
      <c r="C134" s="14"/>
      <c r="D134" s="14"/>
      <c r="E134" s="14"/>
      <c r="F134" s="14"/>
      <c r="G134" s="14"/>
    </row>
    <row r="135" spans="1:7">
      <c r="B135" s="6"/>
      <c r="C135" s="14"/>
      <c r="D135" s="14"/>
      <c r="E135" s="14"/>
      <c r="F135" s="14"/>
      <c r="G135" s="14"/>
    </row>
    <row r="136" spans="1:7">
      <c r="A136" s="6"/>
      <c r="B136" s="6"/>
      <c r="C136" s="14"/>
      <c r="D136" s="14"/>
      <c r="E136" s="14"/>
      <c r="F136" s="14"/>
      <c r="G136" s="14"/>
    </row>
    <row r="137" spans="1:7">
      <c r="B137" s="6"/>
      <c r="C137" s="14"/>
      <c r="D137" s="14"/>
      <c r="E137" s="14"/>
      <c r="F137" s="14"/>
      <c r="G137" s="14"/>
    </row>
    <row r="138" spans="1:7">
      <c r="A138" s="6"/>
      <c r="B138" s="6"/>
      <c r="C138" s="14"/>
      <c r="D138" s="14"/>
      <c r="E138" s="14"/>
      <c r="F138" s="14"/>
      <c r="G138" s="14"/>
    </row>
    <row r="139" spans="1:7">
      <c r="B139" s="6"/>
      <c r="C139" s="14"/>
      <c r="D139" s="14"/>
      <c r="E139" s="14"/>
      <c r="F139" s="14"/>
      <c r="G139" s="14"/>
    </row>
    <row r="140" spans="1:7">
      <c r="A140" s="6"/>
      <c r="B140" s="6"/>
      <c r="C140" s="14"/>
      <c r="D140" s="14"/>
      <c r="E140" s="14"/>
      <c r="F140" s="14"/>
      <c r="G140" s="14"/>
    </row>
    <row r="141" spans="1:7">
      <c r="B141" s="6"/>
      <c r="C141" s="14"/>
      <c r="D141" s="14"/>
      <c r="E141" s="14"/>
      <c r="F141" s="14"/>
      <c r="G141" s="14"/>
    </row>
    <row r="142" spans="1:7">
      <c r="A142" s="6"/>
      <c r="B142" s="6"/>
      <c r="C142" s="14"/>
      <c r="D142" s="14"/>
      <c r="E142" s="14"/>
      <c r="F142" s="14"/>
      <c r="G142" s="14"/>
    </row>
    <row r="143" spans="1:7">
      <c r="B143" s="6"/>
      <c r="C143" s="14"/>
      <c r="D143" s="14"/>
      <c r="E143" s="14"/>
      <c r="F143" s="14"/>
      <c r="G143" s="14"/>
    </row>
    <row r="144" spans="1:7">
      <c r="A144" s="6"/>
      <c r="B144" s="6"/>
      <c r="C144" s="14"/>
      <c r="D144" s="14"/>
      <c r="E144" s="14"/>
      <c r="F144" s="14"/>
      <c r="G144" s="14"/>
    </row>
    <row r="145" spans="1:7">
      <c r="B145" s="6"/>
      <c r="C145" s="14"/>
      <c r="D145" s="14"/>
      <c r="E145" s="14"/>
      <c r="F145" s="14"/>
      <c r="G145" s="14"/>
    </row>
    <row r="146" spans="1:7">
      <c r="A146" s="6"/>
      <c r="B146" s="6"/>
      <c r="C146" s="14"/>
      <c r="D146" s="14"/>
      <c r="E146" s="14"/>
      <c r="F146" s="14"/>
      <c r="G146" s="14"/>
    </row>
    <row r="147" spans="1:7">
      <c r="B147" s="6"/>
      <c r="C147" s="14"/>
      <c r="D147" s="14"/>
      <c r="E147" s="14"/>
      <c r="F147" s="14"/>
      <c r="G147" s="14"/>
    </row>
    <row r="148" spans="1:7">
      <c r="A148" s="6"/>
      <c r="B148" s="6"/>
      <c r="C148" s="14"/>
      <c r="D148" s="14"/>
      <c r="E148" s="14"/>
      <c r="F148" s="14"/>
      <c r="G148" s="14"/>
    </row>
    <row r="149" spans="1:7">
      <c r="B149" s="6"/>
      <c r="C149" s="14"/>
      <c r="D149" s="14"/>
      <c r="E149" s="14"/>
      <c r="F149" s="14"/>
      <c r="G149" s="14"/>
    </row>
    <row r="150" spans="1:7">
      <c r="A150" s="6"/>
      <c r="B150" s="6"/>
      <c r="C150" s="14"/>
      <c r="D150" s="14"/>
      <c r="E150" s="14"/>
      <c r="F150" s="14"/>
      <c r="G150" s="14"/>
    </row>
    <row r="151" spans="1:7">
      <c r="B151" s="6"/>
      <c r="C151" s="14"/>
      <c r="D151" s="14"/>
      <c r="E151" s="14"/>
      <c r="F151" s="14"/>
      <c r="G151" s="14"/>
    </row>
    <row r="152" spans="1:7">
      <c r="A152" s="6"/>
      <c r="B152" s="6"/>
      <c r="C152" s="14"/>
      <c r="D152" s="14"/>
      <c r="E152" s="14"/>
      <c r="F152" s="14"/>
      <c r="G152" s="14"/>
    </row>
    <row r="153" spans="1:7">
      <c r="B153" s="6"/>
      <c r="C153" s="14"/>
      <c r="D153" s="14"/>
      <c r="E153" s="14"/>
      <c r="F153" s="14"/>
      <c r="G153" s="14"/>
    </row>
    <row r="154" spans="1:7">
      <c r="A154" s="6"/>
      <c r="B154" s="6"/>
      <c r="C154" s="14"/>
      <c r="D154" s="14"/>
      <c r="E154" s="14"/>
      <c r="F154" s="14"/>
      <c r="G154" s="14"/>
    </row>
    <row r="155" spans="1:7">
      <c r="B155" s="6"/>
      <c r="C155" s="14"/>
      <c r="D155" s="14"/>
      <c r="E155" s="14"/>
      <c r="F155" s="14"/>
      <c r="G155" s="14"/>
    </row>
    <row r="156" spans="1:7">
      <c r="A156" s="6"/>
      <c r="B156" s="6"/>
      <c r="C156" s="14"/>
      <c r="D156" s="14"/>
      <c r="E156" s="14"/>
      <c r="F156" s="14"/>
      <c r="G156" s="14"/>
    </row>
    <row r="157" spans="1:7">
      <c r="B157" s="6"/>
      <c r="C157" s="14"/>
      <c r="D157" s="14"/>
      <c r="E157" s="14"/>
      <c r="F157" s="14"/>
      <c r="G157" s="14"/>
    </row>
    <row r="158" spans="1:7">
      <c r="A158" s="6"/>
      <c r="B158" s="6"/>
      <c r="C158" s="14"/>
      <c r="D158" s="14"/>
      <c r="E158" s="14"/>
      <c r="F158" s="14"/>
      <c r="G158" s="14"/>
    </row>
    <row r="159" spans="1:7">
      <c r="B159" s="6"/>
      <c r="C159" s="14"/>
      <c r="D159" s="14"/>
      <c r="E159" s="14"/>
      <c r="F159" s="14"/>
      <c r="G159" s="14"/>
    </row>
    <row r="160" spans="1:7">
      <c r="A160" s="6"/>
      <c r="B160" s="6"/>
      <c r="C160" s="14"/>
      <c r="D160" s="14"/>
      <c r="E160" s="14"/>
      <c r="F160" s="14"/>
      <c r="G160" s="14"/>
    </row>
    <row r="161" spans="1:7">
      <c r="B161" s="6"/>
      <c r="C161" s="14"/>
      <c r="D161" s="14"/>
      <c r="E161" s="14"/>
      <c r="F161" s="14"/>
      <c r="G161" s="14"/>
    </row>
    <row r="162" spans="1:7">
      <c r="A162" s="6"/>
      <c r="B162" s="6"/>
      <c r="C162" s="14"/>
      <c r="D162" s="14"/>
      <c r="E162" s="14"/>
      <c r="F162" s="14"/>
      <c r="G162" s="14"/>
    </row>
    <row r="163" spans="1:7">
      <c r="B163" s="6"/>
      <c r="C163" s="14"/>
      <c r="D163" s="14"/>
      <c r="E163" s="14"/>
      <c r="F163" s="14"/>
      <c r="G163" s="14"/>
    </row>
    <row r="164" spans="1:7">
      <c r="A164" s="6"/>
      <c r="B164" s="6"/>
      <c r="C164" s="14"/>
      <c r="D164" s="14"/>
      <c r="E164" s="14"/>
      <c r="F164" s="14"/>
      <c r="G164" s="14"/>
    </row>
    <row r="165" spans="1:7">
      <c r="B165" s="6"/>
      <c r="C165" s="14"/>
      <c r="D165" s="14"/>
      <c r="E165" s="14"/>
      <c r="F165" s="14"/>
      <c r="G165" s="14"/>
    </row>
    <row r="166" spans="1:7">
      <c r="A166" s="6"/>
      <c r="B166" s="6"/>
      <c r="C166" s="14"/>
      <c r="D166" s="14"/>
      <c r="E166" s="14"/>
      <c r="F166" s="14"/>
      <c r="G166" s="14"/>
    </row>
    <row r="167" spans="1:7">
      <c r="B167" s="6"/>
      <c r="C167" s="14"/>
      <c r="D167" s="14"/>
      <c r="E167" s="14"/>
      <c r="F167" s="14"/>
      <c r="G167" s="14"/>
    </row>
    <row r="168" spans="1:7">
      <c r="A168" s="6"/>
      <c r="B168" s="6"/>
      <c r="C168" s="14"/>
      <c r="D168" s="14"/>
      <c r="E168" s="14"/>
      <c r="F168" s="14"/>
      <c r="G168" s="14"/>
    </row>
    <row r="169" spans="1:7">
      <c r="B169" s="6"/>
      <c r="C169" s="14"/>
      <c r="D169" s="14"/>
      <c r="E169" s="14"/>
      <c r="F169" s="14"/>
      <c r="G169" s="14"/>
    </row>
    <row r="170" spans="1:7">
      <c r="A170" s="6"/>
      <c r="B170" s="6"/>
      <c r="C170" s="14"/>
      <c r="D170" s="14"/>
      <c r="E170" s="14"/>
      <c r="F170" s="14"/>
      <c r="G170" s="14"/>
    </row>
    <row r="171" spans="1:7">
      <c r="B171" s="6"/>
      <c r="C171" s="14"/>
      <c r="D171" s="14"/>
      <c r="E171" s="14"/>
      <c r="F171" s="14"/>
      <c r="G171" s="14"/>
    </row>
    <row r="172" spans="1:7">
      <c r="A172" s="6"/>
      <c r="B172" s="6"/>
      <c r="C172" s="14"/>
      <c r="D172" s="14"/>
      <c r="E172" s="14"/>
      <c r="F172" s="14"/>
      <c r="G172" s="14"/>
    </row>
    <row r="173" spans="1:7">
      <c r="B173" s="6"/>
      <c r="C173" s="14"/>
      <c r="D173" s="14"/>
      <c r="E173" s="14"/>
      <c r="F173" s="14"/>
      <c r="G173" s="14"/>
    </row>
    <row r="174" spans="1:7">
      <c r="A174" s="6"/>
      <c r="B174" s="6"/>
      <c r="C174" s="14"/>
      <c r="D174" s="14"/>
      <c r="E174" s="14"/>
      <c r="F174" s="14"/>
      <c r="G174" s="14"/>
    </row>
    <row r="175" spans="1:7">
      <c r="B175" s="6"/>
      <c r="C175" s="14"/>
      <c r="D175" s="14"/>
      <c r="E175" s="14"/>
      <c r="F175" s="14"/>
      <c r="G175" s="14"/>
    </row>
    <row r="176" spans="1:7">
      <c r="A176" s="6"/>
      <c r="B176" s="6"/>
      <c r="C176" s="14"/>
      <c r="D176" s="14"/>
      <c r="E176" s="14"/>
      <c r="F176" s="14"/>
      <c r="G176" s="14"/>
    </row>
    <row r="177" spans="1:7">
      <c r="B177" s="6"/>
      <c r="C177" s="14"/>
      <c r="D177" s="14"/>
      <c r="E177" s="14"/>
      <c r="F177" s="14"/>
      <c r="G177" s="14"/>
    </row>
    <row r="178" spans="1:7">
      <c r="A178" s="6"/>
      <c r="B178" s="6"/>
      <c r="C178" s="14"/>
      <c r="D178" s="14"/>
      <c r="E178" s="14"/>
      <c r="F178" s="14"/>
      <c r="G178" s="14"/>
    </row>
    <row r="179" spans="1:7">
      <c r="B179" s="6"/>
      <c r="C179" s="14"/>
      <c r="D179" s="14"/>
      <c r="E179" s="14"/>
      <c r="F179" s="14"/>
      <c r="G179" s="14"/>
    </row>
    <row r="180" spans="1:7">
      <c r="A180" s="6"/>
      <c r="B180" s="6"/>
      <c r="C180" s="14"/>
      <c r="D180" s="14"/>
      <c r="E180" s="14"/>
      <c r="F180" s="14"/>
      <c r="G180" s="14"/>
    </row>
    <row r="181" spans="1:7">
      <c r="B181" s="6"/>
      <c r="C181" s="14"/>
      <c r="D181" s="14"/>
      <c r="E181" s="14"/>
      <c r="F181" s="14"/>
      <c r="G181" s="14"/>
    </row>
    <row r="182" spans="1:7">
      <c r="A182" s="6"/>
      <c r="B182" s="6"/>
      <c r="C182" s="14"/>
      <c r="D182" s="14"/>
      <c r="E182" s="14"/>
      <c r="F182" s="14"/>
      <c r="G182" s="14"/>
    </row>
    <row r="183" spans="1:7">
      <c r="B183" s="6"/>
      <c r="C183" s="14"/>
      <c r="D183" s="14"/>
      <c r="E183" s="14"/>
      <c r="F183" s="14"/>
      <c r="G183" s="14"/>
    </row>
    <row r="184" spans="1:7">
      <c r="A184" s="6"/>
      <c r="B184" s="6"/>
      <c r="C184" s="14"/>
      <c r="D184" s="14"/>
      <c r="E184" s="14"/>
      <c r="F184" s="14"/>
      <c r="G184" s="14"/>
    </row>
    <row r="185" spans="1:7">
      <c r="B185" s="6"/>
      <c r="C185" s="14"/>
      <c r="D185" s="14"/>
      <c r="E185" s="14"/>
      <c r="F185" s="14"/>
      <c r="G185" s="14"/>
    </row>
    <row r="186" spans="1:7">
      <c r="A186" s="6"/>
      <c r="B186" s="6"/>
      <c r="C186" s="14"/>
      <c r="D186" s="14"/>
      <c r="E186" s="14"/>
      <c r="F186" s="14"/>
      <c r="G186" s="14"/>
    </row>
    <row r="187" spans="1:7">
      <c r="B187" s="6"/>
      <c r="C187" s="14"/>
      <c r="D187" s="14"/>
      <c r="E187" s="14"/>
      <c r="F187" s="14"/>
      <c r="G187" s="14"/>
    </row>
    <row r="188" spans="1:7">
      <c r="A188" s="6"/>
      <c r="B188" s="6"/>
      <c r="C188" s="14"/>
      <c r="D188" s="14"/>
      <c r="E188" s="14"/>
      <c r="F188" s="14"/>
      <c r="G188" s="14"/>
    </row>
    <row r="189" spans="1:7">
      <c r="B189" s="6"/>
      <c r="C189" s="14"/>
      <c r="D189" s="14"/>
      <c r="E189" s="14"/>
      <c r="F189" s="14"/>
      <c r="G189" s="14"/>
    </row>
    <row r="190" spans="1:7">
      <c r="A190" s="6"/>
      <c r="B190" s="6"/>
      <c r="C190" s="14"/>
      <c r="D190" s="14"/>
      <c r="E190" s="14"/>
      <c r="F190" s="14"/>
      <c r="G190" s="14"/>
    </row>
    <row r="191" spans="1:7">
      <c r="B191" s="6"/>
      <c r="C191" s="14"/>
      <c r="D191" s="14"/>
      <c r="E191" s="14"/>
      <c r="F191" s="14"/>
      <c r="G191" s="14"/>
    </row>
    <row r="192" spans="1:7">
      <c r="A192" s="6"/>
      <c r="B192" s="6"/>
      <c r="C192" s="14"/>
      <c r="D192" s="14"/>
      <c r="E192" s="14"/>
      <c r="F192" s="14"/>
      <c r="G192" s="14"/>
    </row>
    <row r="193" spans="1:7">
      <c r="B193" s="6"/>
      <c r="C193" s="14"/>
      <c r="D193" s="14"/>
      <c r="E193" s="14"/>
      <c r="F193" s="14"/>
      <c r="G193" s="14"/>
    </row>
    <row r="194" spans="1:7">
      <c r="A194" s="6"/>
      <c r="B194" s="6"/>
      <c r="C194" s="14"/>
      <c r="D194" s="14"/>
      <c r="E194" s="14"/>
      <c r="F194" s="14"/>
      <c r="G194" s="14"/>
    </row>
    <row r="195" spans="1:7">
      <c r="B195" s="6"/>
      <c r="C195" s="14"/>
      <c r="D195" s="14"/>
      <c r="E195" s="14"/>
      <c r="F195" s="14"/>
      <c r="G195" s="14"/>
    </row>
    <row r="196" spans="1:7">
      <c r="A196" s="6"/>
      <c r="B196" s="6"/>
      <c r="C196" s="14"/>
      <c r="D196" s="14"/>
      <c r="E196" s="14"/>
      <c r="F196" s="14"/>
      <c r="G196" s="14"/>
    </row>
    <row r="197" spans="1:7">
      <c r="B197" s="6"/>
      <c r="C197" s="14"/>
      <c r="D197" s="14"/>
      <c r="E197" s="14"/>
      <c r="F197" s="14"/>
      <c r="G197" s="14"/>
    </row>
    <row r="198" spans="1:7">
      <c r="A198" s="6"/>
      <c r="B198" s="6"/>
      <c r="C198" s="14"/>
      <c r="D198" s="14"/>
      <c r="E198" s="14"/>
      <c r="F198" s="14"/>
      <c r="G198" s="14"/>
    </row>
    <row r="199" spans="1:7">
      <c r="B199" s="6"/>
      <c r="C199" s="14"/>
      <c r="D199" s="14"/>
      <c r="E199" s="14"/>
      <c r="F199" s="14"/>
      <c r="G199" s="14"/>
    </row>
    <row r="200" spans="1:7">
      <c r="A200" s="6"/>
      <c r="B200" s="6"/>
      <c r="C200" s="14"/>
      <c r="D200" s="14"/>
      <c r="E200" s="14"/>
      <c r="F200" s="14"/>
      <c r="G200" s="14"/>
    </row>
    <row r="201" spans="1:7">
      <c r="B201" s="6"/>
      <c r="C201" s="14"/>
      <c r="D201" s="14"/>
      <c r="E201" s="14"/>
      <c r="F201" s="14"/>
      <c r="G201" s="14"/>
    </row>
    <row r="202" spans="1:7">
      <c r="A202" s="6"/>
      <c r="B202" s="6"/>
      <c r="C202" s="14"/>
      <c r="D202" s="14"/>
      <c r="E202" s="14"/>
      <c r="F202" s="14"/>
      <c r="G202" s="14"/>
    </row>
    <row r="203" spans="1:7">
      <c r="B203" s="6"/>
      <c r="C203" s="14"/>
      <c r="D203" s="14"/>
      <c r="E203" s="14"/>
      <c r="F203" s="14"/>
      <c r="G203" s="14"/>
    </row>
    <row r="204" spans="1:7">
      <c r="A204" s="6"/>
      <c r="B204" s="6"/>
      <c r="C204" s="14"/>
      <c r="D204" s="14"/>
      <c r="E204" s="14"/>
      <c r="F204" s="14"/>
      <c r="G204" s="14"/>
    </row>
    <row r="205" spans="1:7">
      <c r="B205" s="6"/>
      <c r="C205" s="14"/>
      <c r="D205" s="14"/>
      <c r="E205" s="14"/>
      <c r="F205" s="14"/>
      <c r="G205" s="14"/>
    </row>
    <row r="206" spans="1:7">
      <c r="A206" s="6"/>
      <c r="B206" s="6"/>
      <c r="C206" s="14"/>
      <c r="D206" s="14"/>
      <c r="E206" s="14"/>
      <c r="F206" s="14"/>
      <c r="G206" s="14"/>
    </row>
    <row r="207" spans="1:7">
      <c r="B207" s="6"/>
      <c r="C207" s="14"/>
      <c r="D207" s="14"/>
      <c r="E207" s="14"/>
      <c r="F207" s="14"/>
      <c r="G207" s="14"/>
    </row>
    <row r="208" spans="1:7">
      <c r="A208" s="6"/>
      <c r="B208" s="6"/>
      <c r="C208" s="14"/>
      <c r="D208" s="14"/>
      <c r="E208" s="14"/>
      <c r="F208" s="14"/>
      <c r="G208" s="14"/>
    </row>
    <row r="209" spans="1:7">
      <c r="B209" s="6"/>
      <c r="C209" s="14"/>
      <c r="D209" s="14"/>
      <c r="E209" s="14"/>
      <c r="F209" s="14"/>
      <c r="G209" s="14"/>
    </row>
    <row r="210" spans="1:7">
      <c r="A210" s="6"/>
      <c r="B210" s="6"/>
      <c r="C210" s="14"/>
      <c r="D210" s="14"/>
      <c r="E210" s="14"/>
      <c r="F210" s="14"/>
      <c r="G210" s="14"/>
    </row>
    <row r="211" spans="1:7">
      <c r="B211" s="6"/>
      <c r="C211" s="14"/>
      <c r="D211" s="14"/>
      <c r="E211" s="14"/>
      <c r="F211" s="14"/>
      <c r="G211" s="14"/>
    </row>
    <row r="212" spans="1:7">
      <c r="A212" s="6"/>
      <c r="B212" s="6"/>
      <c r="C212" s="14"/>
      <c r="D212" s="14"/>
      <c r="E212" s="14"/>
      <c r="F212" s="14"/>
      <c r="G212" s="14"/>
    </row>
    <row r="213" spans="1:7">
      <c r="B213" s="6"/>
      <c r="C213" s="14"/>
      <c r="D213" s="14"/>
      <c r="E213" s="14"/>
      <c r="F213" s="14"/>
      <c r="G213" s="14"/>
    </row>
    <row r="214" spans="1:7">
      <c r="A214" s="6"/>
      <c r="B214" s="6"/>
      <c r="C214" s="14"/>
      <c r="D214" s="14"/>
      <c r="E214" s="14"/>
      <c r="F214" s="14"/>
      <c r="G214" s="14"/>
    </row>
    <row r="215" spans="1:7">
      <c r="B215" s="6"/>
      <c r="C215" s="14"/>
      <c r="D215" s="14"/>
      <c r="E215" s="14"/>
      <c r="F215" s="14"/>
      <c r="G215" s="14"/>
    </row>
    <row r="216" spans="1:7">
      <c r="A216" s="6"/>
      <c r="B216" s="6"/>
      <c r="C216" s="14"/>
      <c r="D216" s="14"/>
      <c r="E216" s="14"/>
      <c r="F216" s="14"/>
      <c r="G216" s="14"/>
    </row>
    <row r="217" spans="1:7">
      <c r="B217" s="6"/>
      <c r="C217" s="14"/>
      <c r="D217" s="14"/>
      <c r="E217" s="14"/>
      <c r="F217" s="14"/>
      <c r="G217" s="14"/>
    </row>
    <row r="218" spans="1:7">
      <c r="A218" s="6"/>
      <c r="B218" s="6"/>
      <c r="C218" s="14"/>
      <c r="D218" s="14"/>
      <c r="E218" s="14"/>
      <c r="F218" s="14"/>
      <c r="G218" s="14"/>
    </row>
    <row r="219" spans="1:7">
      <c r="B219" s="6"/>
      <c r="C219" s="14"/>
      <c r="D219" s="14"/>
      <c r="E219" s="14"/>
      <c r="F219" s="14"/>
      <c r="G219" s="14"/>
    </row>
    <row r="220" spans="1:7">
      <c r="A220" s="6"/>
      <c r="B220" s="6"/>
      <c r="C220" s="14"/>
      <c r="D220" s="14"/>
      <c r="E220" s="14"/>
      <c r="F220" s="14"/>
      <c r="G220" s="14"/>
    </row>
    <row r="221" spans="1:7">
      <c r="B221" s="6"/>
      <c r="C221" s="14"/>
      <c r="D221" s="14"/>
      <c r="E221" s="14"/>
      <c r="F221" s="14"/>
      <c r="G221" s="14"/>
    </row>
    <row r="222" spans="1:7">
      <c r="A222" s="6"/>
      <c r="B222" s="6"/>
      <c r="C222" s="14"/>
      <c r="D222" s="14"/>
      <c r="E222" s="14"/>
      <c r="F222" s="14"/>
      <c r="G222" s="14"/>
    </row>
    <row r="223" spans="1:7">
      <c r="B223" s="6"/>
      <c r="C223" s="14"/>
      <c r="D223" s="14"/>
      <c r="E223" s="14"/>
      <c r="F223" s="14"/>
      <c r="G223" s="14"/>
    </row>
    <row r="224" spans="1:7">
      <c r="A224" s="6"/>
      <c r="B224" s="6"/>
      <c r="C224" s="14"/>
      <c r="D224" s="14"/>
      <c r="E224" s="14"/>
      <c r="F224" s="14"/>
      <c r="G224" s="14"/>
    </row>
    <row r="225" spans="1:7">
      <c r="B225" s="6"/>
      <c r="C225" s="14"/>
      <c r="D225" s="14"/>
      <c r="E225" s="14"/>
      <c r="F225" s="14"/>
      <c r="G225" s="14"/>
    </row>
    <row r="226" spans="1:7">
      <c r="A226" s="6"/>
      <c r="B226" s="6"/>
      <c r="C226" s="14"/>
      <c r="D226" s="14"/>
      <c r="E226" s="14"/>
      <c r="F226" s="14"/>
      <c r="G226" s="14"/>
    </row>
    <row r="227" spans="1:7">
      <c r="B227" s="6"/>
      <c r="C227" s="14"/>
      <c r="D227" s="14"/>
      <c r="E227" s="14"/>
      <c r="F227" s="14"/>
      <c r="G227" s="14"/>
    </row>
    <row r="228" spans="1:7">
      <c r="A228" s="6"/>
      <c r="B228" s="6"/>
      <c r="C228" s="14"/>
      <c r="D228" s="14"/>
      <c r="E228" s="14"/>
      <c r="F228" s="14"/>
      <c r="G228" s="14"/>
    </row>
    <row r="229" spans="1:7">
      <c r="B229" s="6"/>
      <c r="C229" s="14"/>
      <c r="D229" s="14"/>
      <c r="E229" s="14"/>
      <c r="F229" s="14"/>
      <c r="G229" s="14"/>
    </row>
    <row r="230" spans="1:7">
      <c r="A230" s="6"/>
      <c r="B230" s="6"/>
      <c r="C230" s="14"/>
      <c r="D230" s="14"/>
      <c r="E230" s="14"/>
      <c r="F230" s="14"/>
      <c r="G230" s="14"/>
    </row>
    <row r="231" spans="1:7">
      <c r="B231" s="6"/>
      <c r="C231" s="14"/>
      <c r="D231" s="14"/>
      <c r="E231" s="14"/>
      <c r="F231" s="14"/>
      <c r="G231" s="14"/>
    </row>
    <row r="232" spans="1:7">
      <c r="A232" s="6"/>
      <c r="B232" s="6"/>
      <c r="C232" s="14"/>
      <c r="D232" s="14"/>
      <c r="E232" s="14"/>
      <c r="F232" s="14"/>
      <c r="G232" s="14"/>
    </row>
    <row r="233" spans="1:7">
      <c r="B233" s="6"/>
      <c r="C233" s="14"/>
      <c r="D233" s="14"/>
      <c r="E233" s="14"/>
      <c r="F233" s="14"/>
      <c r="G233" s="14"/>
    </row>
    <row r="234" spans="1:7">
      <c r="A234" s="6"/>
      <c r="B234" s="6"/>
      <c r="C234" s="14"/>
      <c r="D234" s="14"/>
      <c r="E234" s="14"/>
      <c r="F234" s="14"/>
      <c r="G234" s="14"/>
    </row>
    <row r="235" spans="1:7">
      <c r="B235" s="6"/>
      <c r="C235" s="14"/>
      <c r="D235" s="14"/>
      <c r="E235" s="14"/>
      <c r="F235" s="14"/>
      <c r="G235" s="14"/>
    </row>
    <row r="236" spans="1:7">
      <c r="A236" s="6"/>
      <c r="B236" s="6"/>
      <c r="C236" s="14"/>
      <c r="D236" s="14"/>
      <c r="E236" s="14"/>
      <c r="F236" s="14"/>
      <c r="G236" s="14"/>
    </row>
    <row r="237" spans="1:7">
      <c r="B237" s="6"/>
      <c r="C237" s="14"/>
      <c r="D237" s="14"/>
      <c r="E237" s="14"/>
      <c r="F237" s="14"/>
      <c r="G237" s="14"/>
    </row>
    <row r="238" spans="1:7">
      <c r="A238" s="6"/>
      <c r="B238" s="6"/>
      <c r="C238" s="14"/>
      <c r="D238" s="14"/>
      <c r="E238" s="14"/>
      <c r="F238" s="14"/>
      <c r="G238" s="14"/>
    </row>
    <row r="239" spans="1:7">
      <c r="B239" s="6"/>
      <c r="C239" s="14"/>
      <c r="D239" s="14"/>
      <c r="E239" s="14"/>
      <c r="F239" s="14"/>
      <c r="G239" s="14"/>
    </row>
    <row r="240" spans="1:7">
      <c r="A240" s="6"/>
      <c r="B240" s="6"/>
      <c r="C240" s="14"/>
      <c r="D240" s="14"/>
      <c r="E240" s="14"/>
      <c r="F240" s="14"/>
      <c r="G240" s="14"/>
    </row>
    <row r="241" spans="1:7">
      <c r="B241" s="6"/>
      <c r="C241" s="14"/>
      <c r="D241" s="14"/>
      <c r="E241" s="14"/>
      <c r="F241" s="14"/>
      <c r="G241" s="14"/>
    </row>
    <row r="242" spans="1:7">
      <c r="A242" s="6"/>
      <c r="B242" s="6"/>
      <c r="C242" s="14"/>
      <c r="D242" s="14"/>
      <c r="E242" s="14"/>
      <c r="F242" s="14"/>
      <c r="G242" s="14"/>
    </row>
    <row r="243" spans="1:7">
      <c r="B243" s="6"/>
      <c r="C243" s="14"/>
      <c r="D243" s="14"/>
      <c r="E243" s="14"/>
      <c r="F243" s="14"/>
      <c r="G243" s="14"/>
    </row>
    <row r="244" spans="1:7">
      <c r="A244" s="6"/>
      <c r="B244" s="6"/>
      <c r="C244" s="14"/>
      <c r="D244" s="14"/>
      <c r="E244" s="14"/>
      <c r="F244" s="14"/>
      <c r="G244" s="14"/>
    </row>
    <row r="245" spans="1:7">
      <c r="B245" s="6"/>
      <c r="C245" s="14"/>
      <c r="D245" s="14"/>
      <c r="E245" s="14"/>
      <c r="F245" s="14"/>
      <c r="G245" s="14"/>
    </row>
    <row r="246" spans="1:7">
      <c r="A246" s="6"/>
      <c r="B246" s="6"/>
      <c r="C246" s="14"/>
      <c r="D246" s="14"/>
      <c r="E246" s="14"/>
      <c r="F246" s="14"/>
      <c r="G246" s="14"/>
    </row>
    <row r="247" spans="1:7">
      <c r="B247" s="6"/>
      <c r="C247" s="14"/>
      <c r="D247" s="14"/>
      <c r="E247" s="14"/>
      <c r="F247" s="14"/>
      <c r="G247" s="14"/>
    </row>
    <row r="248" spans="1:7">
      <c r="A248" s="6"/>
      <c r="B248" s="6"/>
      <c r="C248" s="14"/>
      <c r="D248" s="14"/>
      <c r="E248" s="14"/>
      <c r="F248" s="14"/>
      <c r="G248" s="14"/>
    </row>
    <row r="249" spans="1:7">
      <c r="B249" s="6"/>
      <c r="C249" s="14"/>
      <c r="D249" s="14"/>
      <c r="E249" s="14"/>
      <c r="F249" s="14"/>
      <c r="G249" s="14"/>
    </row>
    <row r="250" spans="1:7">
      <c r="A250" s="6"/>
      <c r="B250" s="6"/>
      <c r="C250" s="14"/>
      <c r="D250" s="14"/>
      <c r="E250" s="14"/>
      <c r="F250" s="14"/>
      <c r="G250" s="14"/>
    </row>
    <row r="251" spans="1:7">
      <c r="B251" s="6"/>
      <c r="C251" s="14"/>
      <c r="D251" s="14"/>
      <c r="E251" s="14"/>
      <c r="F251" s="14"/>
      <c r="G251" s="14"/>
    </row>
    <row r="252" spans="1:7">
      <c r="A252" s="6"/>
      <c r="B252" s="6"/>
      <c r="C252" s="14"/>
      <c r="D252" s="14"/>
      <c r="E252" s="14"/>
      <c r="F252" s="14"/>
      <c r="G252" s="14"/>
    </row>
    <row r="253" spans="1:7">
      <c r="B253" s="6"/>
      <c r="C253" s="14"/>
      <c r="D253" s="14"/>
      <c r="E253" s="14"/>
      <c r="F253" s="14"/>
      <c r="G253" s="14"/>
    </row>
    <row r="254" spans="1:7">
      <c r="A254" s="6"/>
      <c r="B254" s="6"/>
      <c r="C254" s="14"/>
      <c r="D254" s="14"/>
      <c r="E254" s="14"/>
      <c r="F254" s="14"/>
      <c r="G254" s="14"/>
    </row>
    <row r="255" spans="1:7">
      <c r="B255" s="6"/>
      <c r="C255" s="14"/>
      <c r="D255" s="14"/>
      <c r="E255" s="14"/>
      <c r="F255" s="14"/>
      <c r="G255" s="14"/>
    </row>
    <row r="256" spans="1:7">
      <c r="A256" s="6"/>
      <c r="B256" s="6"/>
      <c r="C256" s="14"/>
      <c r="D256" s="14"/>
      <c r="E256" s="14"/>
      <c r="F256" s="14"/>
      <c r="G256" s="14"/>
    </row>
    <row r="257" spans="1:7">
      <c r="B257" s="6"/>
      <c r="C257" s="14"/>
      <c r="D257" s="14"/>
      <c r="E257" s="14"/>
      <c r="F257" s="14"/>
      <c r="G257" s="14"/>
    </row>
    <row r="258" spans="1:7">
      <c r="A258" s="6"/>
      <c r="B258" s="6"/>
      <c r="C258" s="14"/>
      <c r="D258" s="14"/>
      <c r="E258" s="14"/>
      <c r="F258" s="14"/>
      <c r="G258" s="14"/>
    </row>
    <row r="259" spans="1:7">
      <c r="B259" s="6"/>
      <c r="C259" s="14"/>
      <c r="D259" s="14"/>
      <c r="E259" s="14"/>
      <c r="F259" s="14"/>
      <c r="G259" s="14"/>
    </row>
    <row r="260" spans="1:7">
      <c r="A260" s="6"/>
      <c r="B260" s="6"/>
      <c r="C260" s="14"/>
      <c r="D260" s="14"/>
      <c r="E260" s="14"/>
      <c r="F260" s="14"/>
      <c r="G260" s="14"/>
    </row>
    <row r="261" spans="1:7">
      <c r="B261" s="6"/>
      <c r="C261" s="14"/>
      <c r="D261" s="14"/>
      <c r="E261" s="14"/>
      <c r="F261" s="14"/>
      <c r="G261" s="14"/>
    </row>
    <row r="262" spans="1:7">
      <c r="A262" s="6"/>
      <c r="B262" s="6"/>
      <c r="C262" s="14"/>
      <c r="D262" s="14"/>
      <c r="E262" s="14"/>
      <c r="F262" s="14"/>
      <c r="G262" s="14"/>
    </row>
    <row r="263" spans="1:7">
      <c r="B263" s="6"/>
      <c r="C263" s="14"/>
      <c r="D263" s="14"/>
      <c r="E263" s="14"/>
      <c r="F263" s="14"/>
      <c r="G263" s="14"/>
    </row>
    <row r="264" spans="1:7">
      <c r="A264" s="6"/>
      <c r="B264" s="6"/>
      <c r="C264" s="14"/>
      <c r="D264" s="14"/>
      <c r="E264" s="14"/>
      <c r="F264" s="14"/>
      <c r="G264" s="14"/>
    </row>
    <row r="265" spans="1:7">
      <c r="B265" s="6"/>
      <c r="C265" s="14"/>
      <c r="D265" s="14"/>
      <c r="E265" s="14"/>
      <c r="F265" s="14"/>
      <c r="G265" s="14"/>
    </row>
    <row r="266" spans="1:7">
      <c r="A266" s="6"/>
      <c r="B266" s="6"/>
      <c r="C266" s="14"/>
      <c r="D266" s="14"/>
      <c r="E266" s="14"/>
      <c r="F266" s="14"/>
      <c r="G266" s="14"/>
    </row>
    <row r="267" spans="1:7">
      <c r="B267" s="6"/>
      <c r="C267" s="14"/>
      <c r="D267" s="14"/>
      <c r="E267" s="14"/>
      <c r="F267" s="14"/>
      <c r="G267" s="14"/>
    </row>
    <row r="268" spans="1:7">
      <c r="A268" s="6"/>
      <c r="B268" s="6"/>
      <c r="C268" s="14"/>
      <c r="D268" s="14"/>
      <c r="E268" s="14"/>
      <c r="F268" s="14"/>
      <c r="G268" s="14"/>
    </row>
    <row r="269" spans="1:7">
      <c r="B269" s="6"/>
      <c r="C269" s="14"/>
      <c r="D269" s="14"/>
      <c r="E269" s="14"/>
      <c r="F269" s="14"/>
      <c r="G269" s="14"/>
    </row>
    <row r="270" spans="1:7">
      <c r="A270" s="6"/>
      <c r="B270" s="6"/>
      <c r="C270" s="14"/>
      <c r="D270" s="14"/>
      <c r="E270" s="14"/>
      <c r="F270" s="14"/>
      <c r="G270" s="14"/>
    </row>
    <row r="271" spans="1:7">
      <c r="B271" s="6"/>
      <c r="C271" s="14"/>
      <c r="D271" s="14"/>
      <c r="E271" s="14"/>
      <c r="F271" s="14"/>
      <c r="G271" s="14"/>
    </row>
    <row r="272" spans="1:7">
      <c r="A272" s="6"/>
      <c r="B272" s="6"/>
      <c r="C272" s="14"/>
      <c r="D272" s="14"/>
      <c r="E272" s="14"/>
      <c r="F272" s="14"/>
      <c r="G272" s="14"/>
    </row>
    <row r="273" spans="1:7">
      <c r="B273" s="6"/>
      <c r="C273" s="14"/>
      <c r="D273" s="14"/>
      <c r="E273" s="14"/>
      <c r="F273" s="14"/>
      <c r="G273" s="14"/>
    </row>
    <row r="274" spans="1:7">
      <c r="A274" s="6"/>
      <c r="B274" s="6"/>
      <c r="C274" s="14"/>
      <c r="D274" s="14"/>
      <c r="E274" s="14"/>
      <c r="F274" s="14"/>
      <c r="G274" s="14"/>
    </row>
    <row r="275" spans="1:7">
      <c r="B275" s="6"/>
      <c r="C275" s="14"/>
      <c r="D275" s="14"/>
      <c r="E275" s="14"/>
      <c r="F275" s="14"/>
      <c r="G275" s="14"/>
    </row>
    <row r="276" spans="1:7">
      <c r="A276" s="6"/>
      <c r="B276" s="6"/>
      <c r="C276" s="14"/>
      <c r="D276" s="14"/>
      <c r="E276" s="14"/>
      <c r="F276" s="14"/>
      <c r="G276" s="14"/>
    </row>
    <row r="277" spans="1:7">
      <c r="B277" s="6"/>
      <c r="C277" s="14"/>
      <c r="D277" s="14"/>
      <c r="E277" s="14"/>
      <c r="F277" s="14"/>
      <c r="G277" s="14"/>
    </row>
    <row r="278" spans="1:7">
      <c r="A278" s="6"/>
      <c r="B278" s="6"/>
      <c r="C278" s="14"/>
      <c r="D278" s="14"/>
      <c r="E278" s="14"/>
      <c r="F278" s="14"/>
      <c r="G278" s="14"/>
    </row>
    <row r="279" spans="1:7">
      <c r="B279" s="6"/>
      <c r="C279" s="14"/>
      <c r="D279" s="14"/>
      <c r="E279" s="14"/>
      <c r="F279" s="14"/>
      <c r="G279" s="14"/>
    </row>
    <row r="280" spans="1:7">
      <c r="A280" s="6"/>
      <c r="B280" s="6"/>
      <c r="C280" s="14"/>
      <c r="D280" s="14"/>
      <c r="E280" s="14"/>
      <c r="F280" s="14"/>
      <c r="G280" s="14"/>
    </row>
    <row r="281" spans="1:7">
      <c r="B281" s="6"/>
      <c r="C281" s="14"/>
      <c r="D281" s="14"/>
      <c r="E281" s="14"/>
      <c r="F281" s="14"/>
      <c r="G281" s="14"/>
    </row>
    <row r="282" spans="1:7">
      <c r="A282" s="6"/>
      <c r="B282" s="6"/>
      <c r="C282" s="14"/>
      <c r="D282" s="14"/>
      <c r="E282" s="14"/>
      <c r="F282" s="14"/>
      <c r="G282" s="14"/>
    </row>
    <row r="283" spans="1:7">
      <c r="B283" s="6"/>
      <c r="C283" s="14"/>
      <c r="D283" s="14"/>
      <c r="E283" s="14"/>
      <c r="F283" s="14"/>
      <c r="G283" s="14"/>
    </row>
    <row r="284" spans="1:7">
      <c r="A284" s="6"/>
      <c r="B284" s="6"/>
      <c r="C284" s="14"/>
      <c r="D284" s="14"/>
      <c r="E284" s="14"/>
      <c r="F284" s="14"/>
      <c r="G284" s="14"/>
    </row>
    <row r="285" spans="1:7">
      <c r="B285" s="6"/>
      <c r="C285" s="14"/>
      <c r="D285" s="14"/>
      <c r="E285" s="14"/>
      <c r="F285" s="14"/>
      <c r="G285" s="14"/>
    </row>
    <row r="286" spans="1:7">
      <c r="A286" s="6"/>
      <c r="B286" s="6"/>
      <c r="C286" s="14"/>
      <c r="D286" s="14"/>
      <c r="E286" s="14"/>
      <c r="F286" s="14"/>
      <c r="G286" s="14"/>
    </row>
    <row r="287" spans="1:7">
      <c r="B287" s="6"/>
      <c r="C287" s="14"/>
      <c r="D287" s="14"/>
      <c r="E287" s="14"/>
      <c r="F287" s="14"/>
      <c r="G287" s="14"/>
    </row>
    <row r="288" spans="1:7">
      <c r="A288" s="6"/>
      <c r="B288" s="6"/>
      <c r="C288" s="14"/>
      <c r="D288" s="14"/>
      <c r="E288" s="14"/>
      <c r="F288" s="14"/>
      <c r="G288" s="14"/>
    </row>
    <row r="289" spans="1:7">
      <c r="B289" s="6"/>
      <c r="C289" s="14"/>
      <c r="D289" s="14"/>
      <c r="E289" s="14"/>
      <c r="F289" s="14"/>
      <c r="G289" s="14"/>
    </row>
    <row r="290" spans="1:7">
      <c r="A290" s="6"/>
      <c r="B290" s="6"/>
      <c r="C290" s="14"/>
      <c r="D290" s="14"/>
      <c r="E290" s="14"/>
      <c r="F290" s="14"/>
      <c r="G290" s="14"/>
    </row>
    <row r="291" spans="1:7">
      <c r="B291" s="6"/>
      <c r="C291" s="14"/>
      <c r="D291" s="14"/>
      <c r="E291" s="14"/>
      <c r="F291" s="14"/>
      <c r="G291" s="14"/>
    </row>
    <row r="292" spans="1:7">
      <c r="A292" s="6"/>
      <c r="B292" s="6"/>
      <c r="C292" s="14"/>
      <c r="D292" s="14"/>
      <c r="E292" s="14"/>
      <c r="F292" s="14"/>
      <c r="G292" s="14"/>
    </row>
    <row r="293" spans="1:7">
      <c r="B293" s="6"/>
      <c r="C293" s="14"/>
      <c r="D293" s="14"/>
      <c r="E293" s="14"/>
      <c r="F293" s="14"/>
      <c r="G293" s="14"/>
    </row>
    <row r="294" spans="1:7">
      <c r="A294" s="6"/>
      <c r="B294" s="6"/>
      <c r="C294" s="14"/>
      <c r="D294" s="14"/>
      <c r="E294" s="14"/>
      <c r="F294" s="14"/>
      <c r="G294" s="14"/>
    </row>
    <row r="295" spans="1:7">
      <c r="B295" s="6"/>
      <c r="C295" s="14"/>
      <c r="D295" s="14"/>
      <c r="E295" s="14"/>
      <c r="F295" s="14"/>
      <c r="G295" s="14"/>
    </row>
    <row r="296" spans="1:7">
      <c r="A296" s="6"/>
      <c r="B296" s="6"/>
      <c r="C296" s="14"/>
      <c r="D296" s="14"/>
      <c r="E296" s="14"/>
      <c r="F296" s="14"/>
      <c r="G296" s="14"/>
    </row>
    <row r="297" spans="1:7">
      <c r="B297" s="6"/>
      <c r="C297" s="14"/>
      <c r="D297" s="14"/>
      <c r="E297" s="14"/>
      <c r="F297" s="14"/>
      <c r="G297" s="14"/>
    </row>
    <row r="298" spans="1:7">
      <c r="A298" s="6"/>
      <c r="B298" s="6"/>
      <c r="C298" s="14"/>
      <c r="D298" s="14"/>
      <c r="E298" s="14"/>
      <c r="F298" s="14"/>
      <c r="G298" s="14"/>
    </row>
    <row r="299" spans="1:7">
      <c r="B299" s="6"/>
      <c r="C299" s="14"/>
      <c r="D299" s="14"/>
      <c r="E299" s="14"/>
      <c r="F299" s="14"/>
      <c r="G299" s="14"/>
    </row>
    <row r="300" spans="1:7">
      <c r="A300" s="6"/>
      <c r="B300" s="6"/>
      <c r="C300" s="14"/>
      <c r="D300" s="14"/>
      <c r="E300" s="14"/>
      <c r="F300" s="14"/>
      <c r="G300" s="14"/>
    </row>
    <row r="301" spans="1:7">
      <c r="B301" s="6"/>
      <c r="C301" s="14"/>
      <c r="D301" s="14"/>
      <c r="E301" s="14"/>
      <c r="F301" s="14"/>
      <c r="G301" s="14"/>
    </row>
    <row r="302" spans="1:7">
      <c r="A302" s="6"/>
      <c r="B302" s="6"/>
      <c r="C302" s="14"/>
      <c r="D302" s="14"/>
      <c r="E302" s="14"/>
      <c r="F302" s="14"/>
      <c r="G302" s="14"/>
    </row>
    <row r="303" spans="1:7">
      <c r="B303" s="6"/>
      <c r="C303" s="14"/>
      <c r="D303" s="14"/>
      <c r="E303" s="14"/>
      <c r="F303" s="14"/>
      <c r="G303" s="14"/>
    </row>
    <row r="304" spans="1:7">
      <c r="A304" s="6"/>
      <c r="B304" s="6"/>
      <c r="C304" s="14"/>
      <c r="D304" s="14"/>
      <c r="E304" s="14"/>
      <c r="F304" s="14"/>
      <c r="G304" s="14"/>
    </row>
    <row r="305" spans="1:7">
      <c r="B305" s="6"/>
      <c r="C305" s="14"/>
      <c r="D305" s="14"/>
      <c r="E305" s="14"/>
      <c r="F305" s="14"/>
      <c r="G305" s="14"/>
    </row>
    <row r="306" spans="1:7">
      <c r="A306" s="6"/>
      <c r="B306" s="6"/>
      <c r="C306" s="14"/>
      <c r="D306" s="14"/>
      <c r="E306" s="14"/>
      <c r="F306" s="14"/>
      <c r="G306" s="14"/>
    </row>
    <row r="307" spans="1:7">
      <c r="B307" s="6"/>
      <c r="C307" s="14"/>
      <c r="D307" s="14"/>
      <c r="E307" s="14"/>
      <c r="F307" s="14"/>
      <c r="G307" s="14"/>
    </row>
    <row r="308" spans="1:7">
      <c r="A308" s="6"/>
      <c r="B308" s="6"/>
      <c r="C308" s="14"/>
      <c r="D308" s="14"/>
      <c r="E308" s="14"/>
      <c r="F308" s="14"/>
      <c r="G308" s="14"/>
    </row>
    <row r="309" spans="1:7">
      <c r="B309" s="6"/>
      <c r="C309" s="14"/>
      <c r="D309" s="14"/>
      <c r="E309" s="14"/>
      <c r="F309" s="14"/>
      <c r="G309" s="14"/>
    </row>
    <row r="310" spans="1:7">
      <c r="A310" s="6"/>
      <c r="B310" s="6"/>
      <c r="C310" s="14"/>
      <c r="D310" s="14"/>
      <c r="E310" s="14"/>
      <c r="F310" s="14"/>
      <c r="G310" s="14"/>
    </row>
    <row r="311" spans="1:7">
      <c r="B311" s="6"/>
      <c r="C311" s="14"/>
      <c r="D311" s="14"/>
      <c r="E311" s="14"/>
      <c r="F311" s="14"/>
      <c r="G311" s="14"/>
    </row>
    <row r="312" spans="1:7">
      <c r="A312" s="6"/>
      <c r="B312" s="6"/>
      <c r="C312" s="14"/>
      <c r="D312" s="14"/>
      <c r="E312" s="14"/>
      <c r="F312" s="14"/>
      <c r="G312" s="14"/>
    </row>
    <row r="313" spans="1:7">
      <c r="B313" s="6"/>
      <c r="C313" s="14"/>
      <c r="D313" s="14"/>
      <c r="E313" s="14"/>
      <c r="F313" s="14"/>
      <c r="G313" s="14"/>
    </row>
    <row r="314" spans="1:7">
      <c r="A314" s="6"/>
      <c r="B314" s="6"/>
      <c r="C314" s="14"/>
      <c r="D314" s="14"/>
      <c r="E314" s="14"/>
      <c r="F314" s="14"/>
      <c r="G314" s="14"/>
    </row>
    <row r="315" spans="1:7">
      <c r="B315" s="6"/>
      <c r="C315" s="14"/>
      <c r="D315" s="14"/>
      <c r="E315" s="14"/>
      <c r="F315" s="14"/>
      <c r="G315" s="14"/>
    </row>
    <row r="316" spans="1:7">
      <c r="A316" s="6"/>
      <c r="B316" s="6"/>
      <c r="C316" s="14"/>
      <c r="D316" s="14"/>
      <c r="E316" s="14"/>
      <c r="F316" s="14"/>
      <c r="G316" s="14"/>
    </row>
    <row r="317" spans="1:7">
      <c r="B317" s="6"/>
      <c r="C317" s="14"/>
      <c r="D317" s="14"/>
      <c r="E317" s="14"/>
      <c r="F317" s="14"/>
      <c r="G317" s="14"/>
    </row>
    <row r="318" spans="1:7">
      <c r="A318" s="6"/>
      <c r="B318" s="6"/>
      <c r="C318" s="14"/>
      <c r="D318" s="14"/>
      <c r="E318" s="14"/>
      <c r="F318" s="14"/>
      <c r="G318" s="14"/>
    </row>
    <row r="319" spans="1:7">
      <c r="B319" s="6"/>
      <c r="C319" s="14"/>
      <c r="D319" s="14"/>
      <c r="E319" s="14"/>
      <c r="F319" s="14"/>
      <c r="G319" s="14"/>
    </row>
    <row r="320" spans="1:7">
      <c r="A320" s="6"/>
      <c r="B320" s="6"/>
      <c r="C320" s="14"/>
      <c r="D320" s="14"/>
      <c r="E320" s="14"/>
      <c r="F320" s="14"/>
      <c r="G320" s="14"/>
    </row>
    <row r="321" spans="1:7">
      <c r="B321" s="6"/>
      <c r="C321" s="14"/>
      <c r="D321" s="14"/>
      <c r="E321" s="14"/>
      <c r="F321" s="14"/>
      <c r="G321" s="14"/>
    </row>
    <row r="322" spans="1:7">
      <c r="A322" s="6"/>
      <c r="B322" s="6"/>
      <c r="C322" s="14"/>
      <c r="D322" s="14"/>
      <c r="E322" s="14"/>
      <c r="F322" s="14"/>
      <c r="G322" s="14"/>
    </row>
    <row r="323" spans="1:7">
      <c r="B323" s="6"/>
      <c r="C323" s="14"/>
      <c r="D323" s="14"/>
      <c r="E323" s="14"/>
      <c r="F323" s="14"/>
      <c r="G323" s="14"/>
    </row>
    <row r="324" spans="1:7">
      <c r="A324" s="6"/>
      <c r="B324" s="6"/>
      <c r="C324" s="14"/>
      <c r="D324" s="14"/>
      <c r="E324" s="14"/>
      <c r="F324" s="14"/>
      <c r="G324" s="14"/>
    </row>
    <row r="325" spans="1:7">
      <c r="B325" s="6"/>
      <c r="C325" s="14"/>
      <c r="D325" s="14"/>
      <c r="E325" s="14"/>
      <c r="F325" s="14"/>
      <c r="G325" s="14"/>
    </row>
    <row r="326" spans="1:7">
      <c r="A326" s="6"/>
      <c r="B326" s="6"/>
      <c r="C326" s="14"/>
      <c r="D326" s="14"/>
      <c r="E326" s="14"/>
      <c r="F326" s="14"/>
      <c r="G326" s="14"/>
    </row>
    <row r="327" spans="1:7">
      <c r="B327" s="6"/>
      <c r="C327" s="14"/>
      <c r="D327" s="14"/>
      <c r="E327" s="14"/>
      <c r="F327" s="14"/>
      <c r="G327" s="14"/>
    </row>
    <row r="328" spans="1:7">
      <c r="A328" s="6"/>
      <c r="B328" s="6"/>
      <c r="C328" s="14"/>
      <c r="D328" s="14"/>
      <c r="E328" s="14"/>
      <c r="F328" s="14"/>
      <c r="G328" s="14"/>
    </row>
    <row r="329" spans="1:7">
      <c r="B329" s="6"/>
      <c r="C329" s="14"/>
      <c r="D329" s="14"/>
      <c r="E329" s="14"/>
      <c r="F329" s="14"/>
      <c r="G329" s="14"/>
    </row>
    <row r="330" spans="1:7">
      <c r="A330" s="6"/>
      <c r="B330" s="6"/>
      <c r="C330" s="14"/>
      <c r="D330" s="14"/>
      <c r="E330" s="14"/>
      <c r="F330" s="14"/>
      <c r="G330" s="14"/>
    </row>
    <row r="331" spans="1:7">
      <c r="B331" s="6"/>
      <c r="C331" s="14"/>
      <c r="D331" s="14"/>
      <c r="E331" s="14"/>
      <c r="F331" s="14"/>
      <c r="G331" s="14"/>
    </row>
    <row r="332" spans="1:7">
      <c r="A332" s="6"/>
      <c r="B332" s="6"/>
      <c r="C332" s="14"/>
      <c r="D332" s="14"/>
      <c r="E332" s="14"/>
      <c r="F332" s="14"/>
      <c r="G332" s="14"/>
    </row>
    <row r="333" spans="1:7">
      <c r="B333" s="6"/>
      <c r="C333" s="14"/>
      <c r="D333" s="14"/>
      <c r="E333" s="14"/>
      <c r="F333" s="14"/>
      <c r="G333" s="14"/>
    </row>
    <row r="334" spans="1:7">
      <c r="A334" s="6"/>
      <c r="B334" s="6"/>
      <c r="C334" s="14"/>
      <c r="D334" s="14"/>
      <c r="E334" s="14"/>
      <c r="F334" s="14"/>
      <c r="G334" s="14"/>
    </row>
    <row r="335" spans="1:7">
      <c r="B335" s="6"/>
      <c r="C335" s="14"/>
      <c r="D335" s="14"/>
      <c r="E335" s="14"/>
      <c r="F335" s="14"/>
      <c r="G335" s="14"/>
    </row>
    <row r="336" spans="1:7">
      <c r="A336" s="6"/>
      <c r="B336" s="6"/>
      <c r="C336" s="14"/>
      <c r="D336" s="14"/>
      <c r="E336" s="14"/>
      <c r="F336" s="14"/>
      <c r="G336" s="14"/>
    </row>
    <row r="337" spans="1:7">
      <c r="B337" s="6"/>
      <c r="C337" s="14"/>
      <c r="D337" s="14"/>
      <c r="E337" s="14"/>
      <c r="F337" s="14"/>
      <c r="G337" s="14"/>
    </row>
    <row r="338" spans="1:7">
      <c r="A338" s="6"/>
      <c r="B338" s="6"/>
      <c r="C338" s="14"/>
      <c r="D338" s="14"/>
      <c r="E338" s="14"/>
      <c r="F338" s="14"/>
      <c r="G338" s="14"/>
    </row>
    <row r="339" spans="1:7">
      <c r="B339" s="6"/>
      <c r="C339" s="14"/>
      <c r="D339" s="14"/>
      <c r="E339" s="14"/>
      <c r="F339" s="14"/>
      <c r="G339" s="14"/>
    </row>
    <row r="340" spans="1:7">
      <c r="A340" s="6"/>
      <c r="B340" s="6"/>
      <c r="C340" s="14"/>
      <c r="D340" s="14"/>
      <c r="E340" s="14"/>
      <c r="F340" s="14"/>
      <c r="G340" s="14"/>
    </row>
    <row r="341" spans="1:7">
      <c r="B341" s="6"/>
      <c r="C341" s="14"/>
      <c r="D341" s="14"/>
      <c r="E341" s="14"/>
      <c r="F341" s="14"/>
      <c r="G341" s="14"/>
    </row>
    <row r="342" spans="1:7">
      <c r="A342" s="6"/>
      <c r="B342" s="6"/>
      <c r="C342" s="14"/>
      <c r="D342" s="14"/>
      <c r="E342" s="14"/>
      <c r="F342" s="14"/>
      <c r="G342" s="14"/>
    </row>
    <row r="343" spans="1:7">
      <c r="B343" s="6"/>
      <c r="C343" s="14"/>
      <c r="D343" s="14"/>
      <c r="E343" s="14"/>
      <c r="F343" s="14"/>
      <c r="G343" s="14"/>
    </row>
    <row r="344" spans="1:7">
      <c r="A344" s="6"/>
      <c r="B344" s="6"/>
      <c r="C344" s="14"/>
      <c r="D344" s="14"/>
      <c r="E344" s="14"/>
      <c r="F344" s="14"/>
      <c r="G344" s="14"/>
    </row>
    <row r="345" spans="1:7">
      <c r="B345" s="6"/>
      <c r="C345" s="14"/>
      <c r="D345" s="14"/>
      <c r="E345" s="14"/>
      <c r="F345" s="14"/>
      <c r="G345" s="14"/>
    </row>
    <row r="346" spans="1:7">
      <c r="A346" s="6"/>
      <c r="B346" s="6"/>
      <c r="C346" s="14"/>
      <c r="D346" s="14"/>
      <c r="E346" s="14"/>
      <c r="F346" s="14"/>
      <c r="G346" s="14"/>
    </row>
    <row r="347" spans="1:7">
      <c r="B347" s="6"/>
      <c r="C347" s="14"/>
      <c r="D347" s="14"/>
      <c r="E347" s="14"/>
      <c r="F347" s="14"/>
      <c r="G347" s="14"/>
    </row>
    <row r="348" spans="1:7">
      <c r="A348" s="6"/>
      <c r="B348" s="6"/>
      <c r="C348" s="14"/>
      <c r="D348" s="14"/>
      <c r="E348" s="14"/>
      <c r="F348" s="14"/>
      <c r="G348" s="14"/>
    </row>
    <row r="349" spans="1:7">
      <c r="B349" s="6"/>
      <c r="C349" s="14"/>
      <c r="D349" s="14"/>
      <c r="E349" s="14"/>
      <c r="F349" s="14"/>
      <c r="G349" s="14"/>
    </row>
    <row r="350" spans="1:7">
      <c r="A350" s="6"/>
      <c r="B350" s="6"/>
      <c r="C350" s="14"/>
      <c r="D350" s="14"/>
      <c r="E350" s="14"/>
      <c r="F350" s="14"/>
      <c r="G350" s="14"/>
    </row>
    <row r="351" spans="1:7">
      <c r="B351" s="6"/>
      <c r="C351" s="14"/>
      <c r="D351" s="14"/>
      <c r="E351" s="14"/>
      <c r="F351" s="14"/>
      <c r="G351" s="14"/>
    </row>
    <row r="352" spans="1:7">
      <c r="A352" s="6"/>
      <c r="B352" s="6"/>
      <c r="C352" s="14"/>
      <c r="D352" s="14"/>
      <c r="E352" s="14"/>
      <c r="F352" s="14"/>
      <c r="G352" s="14"/>
    </row>
    <row r="353" spans="1:7">
      <c r="B353" s="6"/>
      <c r="C353" s="14"/>
      <c r="D353" s="14"/>
      <c r="E353" s="14"/>
      <c r="F353" s="14"/>
      <c r="G353" s="14"/>
    </row>
    <row r="354" spans="1:7">
      <c r="A354" s="6"/>
      <c r="B354" s="6"/>
      <c r="C354" s="14"/>
      <c r="D354" s="14"/>
      <c r="E354" s="14"/>
      <c r="F354" s="14"/>
      <c r="G354" s="14"/>
    </row>
    <row r="355" spans="1:7">
      <c r="B355" s="6"/>
      <c r="C355" s="14"/>
      <c r="D355" s="14"/>
      <c r="E355" s="14"/>
      <c r="F355" s="14"/>
      <c r="G355" s="14"/>
    </row>
    <row r="356" spans="1:7">
      <c r="A356" s="6"/>
      <c r="B356" s="6"/>
      <c r="C356" s="14"/>
      <c r="D356" s="14"/>
      <c r="E356" s="14"/>
      <c r="F356" s="14"/>
      <c r="G356" s="14"/>
    </row>
    <row r="357" spans="1:7">
      <c r="B357" s="6"/>
      <c r="C357" s="14"/>
      <c r="D357" s="14"/>
      <c r="E357" s="14"/>
      <c r="F357" s="14"/>
      <c r="G357" s="14"/>
    </row>
    <row r="358" spans="1:7">
      <c r="A358" s="6"/>
      <c r="B358" s="6"/>
      <c r="C358" s="14"/>
      <c r="D358" s="14"/>
      <c r="E358" s="14"/>
      <c r="F358" s="14"/>
      <c r="G358" s="14"/>
    </row>
    <row r="359" spans="1:7">
      <c r="B359" s="6"/>
      <c r="C359" s="14"/>
      <c r="D359" s="14"/>
      <c r="E359" s="14"/>
      <c r="F359" s="14"/>
      <c r="G359" s="14"/>
    </row>
    <row r="360" spans="1:7">
      <c r="A360" s="6"/>
      <c r="B360" s="6"/>
      <c r="C360" s="14"/>
      <c r="D360" s="14"/>
      <c r="E360" s="14"/>
      <c r="F360" s="14"/>
      <c r="G360" s="14"/>
    </row>
    <row r="361" spans="1:7">
      <c r="B361" s="6"/>
      <c r="C361" s="14"/>
      <c r="D361" s="14"/>
      <c r="E361" s="14"/>
      <c r="F361" s="14"/>
      <c r="G361" s="14"/>
    </row>
    <row r="362" spans="1:7">
      <c r="A362" s="6"/>
      <c r="B362" s="6"/>
      <c r="C362" s="14"/>
      <c r="D362" s="14"/>
      <c r="E362" s="14"/>
      <c r="F362" s="14"/>
      <c r="G362" s="14"/>
    </row>
    <row r="363" spans="1:7">
      <c r="B363" s="6"/>
      <c r="C363" s="14"/>
      <c r="D363" s="14"/>
      <c r="E363" s="14"/>
      <c r="F363" s="14"/>
      <c r="G363" s="14"/>
    </row>
    <row r="364" spans="1:7">
      <c r="A364" s="6"/>
      <c r="B364" s="6"/>
      <c r="C364" s="14"/>
      <c r="D364" s="14"/>
      <c r="E364" s="14"/>
      <c r="F364" s="14"/>
      <c r="G364" s="14"/>
    </row>
    <row r="365" spans="1:7">
      <c r="B365" s="6"/>
      <c r="C365" s="14"/>
      <c r="D365" s="14"/>
      <c r="E365" s="14"/>
      <c r="F365" s="14"/>
      <c r="G365" s="14"/>
    </row>
    <row r="366" spans="1:7">
      <c r="A366" s="6"/>
      <c r="B366" s="6"/>
      <c r="C366" s="14"/>
      <c r="D366" s="14"/>
      <c r="E366" s="14"/>
      <c r="F366" s="14"/>
      <c r="G366" s="14"/>
    </row>
    <row r="367" spans="1:7">
      <c r="B367" s="6"/>
      <c r="C367" s="14"/>
      <c r="D367" s="14"/>
      <c r="E367" s="14"/>
      <c r="F367" s="14"/>
      <c r="G367" s="14"/>
    </row>
    <row r="368" spans="1:7">
      <c r="A368" s="6"/>
      <c r="B368" s="6"/>
      <c r="C368" s="14"/>
      <c r="D368" s="14"/>
      <c r="E368" s="14"/>
      <c r="F368" s="14"/>
      <c r="G368" s="14"/>
    </row>
    <row r="369" spans="1:7">
      <c r="B369" s="6"/>
      <c r="C369" s="14"/>
      <c r="D369" s="14"/>
      <c r="E369" s="14"/>
      <c r="F369" s="14"/>
      <c r="G369" s="14"/>
    </row>
    <row r="370" spans="1:7">
      <c r="A370" s="6"/>
      <c r="B370" s="6"/>
      <c r="C370" s="14"/>
      <c r="D370" s="14"/>
      <c r="E370" s="14"/>
      <c r="F370" s="14"/>
      <c r="G370" s="14"/>
    </row>
    <row r="371" spans="1:7">
      <c r="B371" s="6"/>
      <c r="C371" s="14"/>
      <c r="D371" s="14"/>
      <c r="E371" s="14"/>
      <c r="F371" s="14"/>
      <c r="G371" s="14"/>
    </row>
    <row r="372" spans="1:7">
      <c r="A372" s="6"/>
      <c r="B372" s="6"/>
      <c r="C372" s="14"/>
      <c r="D372" s="14"/>
      <c r="E372" s="14"/>
      <c r="F372" s="14"/>
      <c r="G372" s="14"/>
    </row>
    <row r="373" spans="1:7">
      <c r="B373" s="6"/>
      <c r="C373" s="14"/>
      <c r="D373" s="14"/>
      <c r="E373" s="14"/>
      <c r="F373" s="14"/>
      <c r="G373" s="14"/>
    </row>
    <row r="374" spans="1:7">
      <c r="A374" s="6"/>
      <c r="B374" s="6"/>
      <c r="C374" s="14"/>
      <c r="D374" s="14"/>
      <c r="E374" s="14"/>
      <c r="F374" s="14"/>
      <c r="G374" s="14"/>
    </row>
    <row r="375" spans="1:7">
      <c r="B375" s="6"/>
      <c r="C375" s="14"/>
      <c r="D375" s="14"/>
      <c r="E375" s="14"/>
      <c r="F375" s="14"/>
      <c r="G375" s="14"/>
    </row>
    <row r="376" spans="1:7">
      <c r="A376" s="6"/>
      <c r="B376" s="6"/>
      <c r="C376" s="14"/>
      <c r="D376" s="14"/>
      <c r="E376" s="14"/>
      <c r="F376" s="14"/>
      <c r="G376" s="14"/>
    </row>
    <row r="377" spans="1:7">
      <c r="B377" s="6"/>
      <c r="C377" s="14"/>
      <c r="D377" s="14"/>
      <c r="E377" s="14"/>
      <c r="F377" s="14"/>
      <c r="G377" s="14"/>
    </row>
    <row r="378" spans="1:7">
      <c r="A378" s="6"/>
      <c r="B378" s="6"/>
      <c r="C378" s="14"/>
      <c r="D378" s="14"/>
      <c r="E378" s="14"/>
      <c r="F378" s="14"/>
      <c r="G378" s="14"/>
    </row>
    <row r="379" spans="1:7">
      <c r="B379" s="6"/>
      <c r="C379" s="14"/>
      <c r="D379" s="14"/>
      <c r="E379" s="14"/>
      <c r="F379" s="14"/>
      <c r="G379" s="14"/>
    </row>
    <row r="380" spans="1:7">
      <c r="A380" s="6"/>
      <c r="B380" s="6"/>
      <c r="C380" s="14"/>
      <c r="D380" s="14"/>
      <c r="E380" s="14"/>
      <c r="F380" s="14"/>
      <c r="G380" s="14"/>
    </row>
    <row r="381" spans="1:7">
      <c r="B381" s="6"/>
      <c r="C381" s="14"/>
      <c r="D381" s="14"/>
      <c r="E381" s="14"/>
      <c r="F381" s="14"/>
      <c r="G381" s="14"/>
    </row>
    <row r="382" spans="1:7">
      <c r="A382" s="6"/>
      <c r="B382" s="6"/>
      <c r="C382" s="14"/>
      <c r="D382" s="14"/>
      <c r="E382" s="14"/>
      <c r="F382" s="14"/>
      <c r="G382" s="14"/>
    </row>
    <row r="383" spans="1:7">
      <c r="B383" s="6"/>
      <c r="C383" s="14"/>
      <c r="D383" s="14"/>
      <c r="E383" s="14"/>
      <c r="F383" s="14"/>
      <c r="G383" s="14"/>
    </row>
    <row r="384" spans="1:7">
      <c r="A384" s="6"/>
      <c r="B384" s="6"/>
      <c r="C384" s="14"/>
      <c r="D384" s="14"/>
      <c r="E384" s="14"/>
      <c r="F384" s="14"/>
      <c r="G384" s="14"/>
    </row>
    <row r="385" spans="1:7">
      <c r="B385" s="6"/>
      <c r="C385" s="14"/>
      <c r="D385" s="14"/>
      <c r="E385" s="14"/>
      <c r="F385" s="14"/>
      <c r="G385" s="14"/>
    </row>
    <row r="386" spans="1:7">
      <c r="A386" s="6"/>
      <c r="B386" s="6"/>
      <c r="C386" s="14"/>
      <c r="D386" s="14"/>
      <c r="E386" s="14"/>
      <c r="F386" s="14"/>
      <c r="G386" s="14"/>
    </row>
    <row r="387" spans="1:7">
      <c r="B387" s="6"/>
      <c r="C387" s="14"/>
      <c r="D387" s="14"/>
      <c r="E387" s="14"/>
      <c r="F387" s="14"/>
      <c r="G387" s="14"/>
    </row>
    <row r="388" spans="1:7">
      <c r="A388" s="6"/>
      <c r="B388" s="6"/>
      <c r="C388" s="14"/>
      <c r="D388" s="14"/>
      <c r="E388" s="14"/>
      <c r="F388" s="14"/>
      <c r="G388" s="14"/>
    </row>
    <row r="389" spans="1:7">
      <c r="B389" s="6"/>
      <c r="C389" s="14"/>
      <c r="D389" s="14"/>
      <c r="E389" s="14"/>
      <c r="F389" s="14"/>
      <c r="G389" s="14"/>
    </row>
    <row r="390" spans="1:7">
      <c r="A390" s="6"/>
      <c r="B390" s="6"/>
      <c r="C390" s="14"/>
      <c r="D390" s="14"/>
      <c r="E390" s="14"/>
      <c r="F390" s="14"/>
      <c r="G390" s="14"/>
    </row>
    <row r="391" spans="1:7">
      <c r="B391" s="6"/>
      <c r="C391" s="14"/>
      <c r="D391" s="14"/>
      <c r="E391" s="14"/>
      <c r="F391" s="14"/>
      <c r="G391" s="14"/>
    </row>
    <row r="392" spans="1:7">
      <c r="A392" s="6"/>
      <c r="B392" s="6"/>
      <c r="C392" s="14"/>
      <c r="D392" s="14"/>
      <c r="E392" s="14"/>
      <c r="F392" s="14"/>
      <c r="G392" s="14"/>
    </row>
    <row r="393" spans="1:7">
      <c r="B393" s="6"/>
      <c r="C393" s="14"/>
      <c r="D393" s="14"/>
      <c r="E393" s="14"/>
      <c r="F393" s="14"/>
      <c r="G393" s="14"/>
    </row>
    <row r="394" spans="1:7">
      <c r="A394" s="6"/>
      <c r="B394" s="6"/>
      <c r="C394" s="14"/>
      <c r="D394" s="14"/>
      <c r="E394" s="14"/>
      <c r="F394" s="14"/>
      <c r="G394" s="14"/>
    </row>
    <row r="395" spans="1:7">
      <c r="B395" s="6"/>
      <c r="C395" s="14"/>
      <c r="D395" s="14"/>
      <c r="E395" s="14"/>
      <c r="F395" s="14"/>
      <c r="G395" s="14"/>
    </row>
    <row r="396" spans="1:7">
      <c r="A396" s="6"/>
      <c r="B396" s="6"/>
      <c r="C396" s="14"/>
      <c r="D396" s="14"/>
      <c r="E396" s="14"/>
      <c r="F396" s="14"/>
      <c r="G396" s="14"/>
    </row>
    <row r="397" spans="1:7">
      <c r="B397" s="6"/>
      <c r="C397" s="14"/>
      <c r="D397" s="14"/>
      <c r="E397" s="14"/>
      <c r="F397" s="14"/>
      <c r="G397" s="14"/>
    </row>
    <row r="398" spans="1:7">
      <c r="A398" s="6"/>
      <c r="B398" s="6"/>
      <c r="C398" s="14"/>
      <c r="D398" s="14"/>
      <c r="E398" s="14"/>
      <c r="F398" s="14"/>
      <c r="G398" s="14"/>
    </row>
    <row r="399" spans="1:7">
      <c r="B399" s="6"/>
      <c r="C399" s="14"/>
      <c r="D399" s="14"/>
      <c r="E399" s="14"/>
      <c r="F399" s="14"/>
      <c r="G399" s="14"/>
    </row>
    <row r="400" spans="1:7">
      <c r="A400" s="6"/>
      <c r="B400" s="6"/>
      <c r="C400" s="14"/>
      <c r="D400" s="14"/>
      <c r="E400" s="14"/>
      <c r="F400" s="14"/>
      <c r="G400" s="14"/>
    </row>
    <row r="401" spans="1:7">
      <c r="B401" s="6"/>
      <c r="C401" s="14"/>
      <c r="D401" s="14"/>
      <c r="E401" s="14"/>
      <c r="F401" s="14"/>
      <c r="G401" s="14"/>
    </row>
    <row r="402" spans="1:7">
      <c r="A402" s="6"/>
      <c r="B402" s="6"/>
      <c r="C402" s="14"/>
      <c r="D402" s="14"/>
      <c r="E402" s="14"/>
      <c r="F402" s="14"/>
      <c r="G402" s="14"/>
    </row>
    <row r="403" spans="1:7">
      <c r="B403" s="6"/>
      <c r="C403" s="14"/>
      <c r="D403" s="14"/>
      <c r="E403" s="14"/>
      <c r="F403" s="14"/>
      <c r="G403" s="14"/>
    </row>
    <row r="404" spans="1:7">
      <c r="A404" s="6"/>
      <c r="B404" s="6"/>
      <c r="C404" s="14"/>
      <c r="D404" s="14"/>
      <c r="E404" s="14"/>
      <c r="F404" s="14"/>
      <c r="G404" s="14"/>
    </row>
    <row r="405" spans="1:7">
      <c r="B405" s="6"/>
      <c r="C405" s="14"/>
      <c r="D405" s="14"/>
      <c r="E405" s="14"/>
      <c r="F405" s="14"/>
      <c r="G405" s="14"/>
    </row>
    <row r="406" spans="1:7">
      <c r="A406" s="6"/>
      <c r="B406" s="6"/>
      <c r="C406" s="14"/>
      <c r="D406" s="14"/>
      <c r="E406" s="14"/>
      <c r="F406" s="14"/>
      <c r="G406" s="14"/>
    </row>
    <row r="407" spans="1:7">
      <c r="B407" s="6"/>
      <c r="C407" s="14"/>
      <c r="D407" s="14"/>
      <c r="E407" s="14"/>
      <c r="F407" s="14"/>
      <c r="G407" s="14"/>
    </row>
    <row r="408" spans="1:7">
      <c r="A408" s="6"/>
      <c r="B408" s="6"/>
      <c r="C408" s="14"/>
      <c r="D408" s="14"/>
      <c r="E408" s="14"/>
      <c r="F408" s="14"/>
      <c r="G408" s="14"/>
    </row>
    <row r="409" spans="1:7">
      <c r="B409" s="6"/>
      <c r="C409" s="14"/>
      <c r="D409" s="14"/>
      <c r="E409" s="14"/>
      <c r="F409" s="14"/>
      <c r="G409" s="14"/>
    </row>
    <row r="410" spans="1:7">
      <c r="A410" s="6"/>
      <c r="B410" s="6"/>
      <c r="C410" s="14"/>
      <c r="D410" s="14"/>
      <c r="E410" s="14"/>
      <c r="F410" s="14"/>
      <c r="G410" s="14"/>
    </row>
    <row r="411" spans="1:7">
      <c r="B411" s="6"/>
      <c r="C411" s="14"/>
      <c r="D411" s="14"/>
      <c r="E411" s="14"/>
      <c r="F411" s="14"/>
      <c r="G411" s="14"/>
    </row>
    <row r="412" spans="1:7">
      <c r="A412" s="6"/>
      <c r="B412" s="6"/>
      <c r="C412" s="14"/>
      <c r="D412" s="14"/>
      <c r="E412" s="14"/>
      <c r="F412" s="14"/>
      <c r="G412" s="14"/>
    </row>
    <row r="413" spans="1:7">
      <c r="B413" s="6"/>
      <c r="C413" s="14"/>
      <c r="D413" s="14"/>
      <c r="E413" s="14"/>
      <c r="F413" s="14"/>
      <c r="G413" s="14"/>
    </row>
    <row r="414" spans="1:7">
      <c r="A414" s="6"/>
      <c r="B414" s="6"/>
      <c r="C414" s="14"/>
      <c r="D414" s="14"/>
      <c r="E414" s="14"/>
      <c r="F414" s="14"/>
      <c r="G414" s="14"/>
    </row>
    <row r="415" spans="1:7">
      <c r="B415" s="6"/>
      <c r="C415" s="14"/>
      <c r="D415" s="14"/>
      <c r="E415" s="14"/>
      <c r="F415" s="14"/>
      <c r="G415" s="14"/>
    </row>
    <row r="416" spans="1:7">
      <c r="A416" s="6"/>
      <c r="B416" s="6"/>
      <c r="C416" s="14"/>
      <c r="D416" s="14"/>
      <c r="E416" s="14"/>
      <c r="F416" s="14"/>
      <c r="G416" s="14"/>
    </row>
    <row r="417" spans="1:7">
      <c r="B417" s="6"/>
      <c r="C417" s="14"/>
      <c r="D417" s="14"/>
      <c r="E417" s="14"/>
      <c r="F417" s="14"/>
      <c r="G417" s="14"/>
    </row>
    <row r="418" spans="1:7">
      <c r="A418" s="6"/>
      <c r="B418" s="6"/>
      <c r="C418" s="14"/>
      <c r="D418" s="14"/>
      <c r="E418" s="14"/>
      <c r="F418" s="14"/>
      <c r="G418" s="14"/>
    </row>
    <row r="419" spans="1:7">
      <c r="B419" s="6"/>
      <c r="C419" s="14"/>
      <c r="D419" s="14"/>
      <c r="E419" s="14"/>
      <c r="F419" s="14"/>
      <c r="G419" s="14"/>
    </row>
    <row r="420" spans="1:7">
      <c r="A420" s="6"/>
      <c r="B420" s="6"/>
      <c r="C420" s="14"/>
      <c r="D420" s="14"/>
      <c r="E420" s="14"/>
      <c r="F420" s="14"/>
      <c r="G420" s="14"/>
    </row>
    <row r="421" spans="1:7">
      <c r="B421" s="6"/>
      <c r="C421" s="14"/>
      <c r="D421" s="14"/>
      <c r="E421" s="14"/>
      <c r="F421" s="14"/>
      <c r="G421" s="14"/>
    </row>
    <row r="422" spans="1:7">
      <c r="A422" s="6"/>
      <c r="B422" s="6"/>
      <c r="C422" s="14"/>
      <c r="D422" s="14"/>
      <c r="E422" s="14"/>
      <c r="F422" s="14"/>
      <c r="G422" s="14"/>
    </row>
    <row r="423" spans="1:7">
      <c r="B423" s="6"/>
      <c r="C423" s="14"/>
      <c r="D423" s="14"/>
      <c r="E423" s="14"/>
      <c r="F423" s="14"/>
      <c r="G423" s="14"/>
    </row>
    <row r="424" spans="1:7">
      <c r="A424" s="6"/>
      <c r="B424" s="6"/>
      <c r="C424" s="14"/>
      <c r="D424" s="14"/>
      <c r="E424" s="14"/>
      <c r="F424" s="14"/>
      <c r="G424" s="14"/>
    </row>
    <row r="425" spans="1:7">
      <c r="B425" s="6"/>
      <c r="C425" s="14"/>
      <c r="D425" s="14"/>
      <c r="E425" s="14"/>
      <c r="F425" s="14"/>
      <c r="G425" s="14"/>
    </row>
    <row r="426" spans="1:7">
      <c r="A426" s="6"/>
      <c r="B426" s="6"/>
      <c r="C426" s="14"/>
      <c r="D426" s="14"/>
      <c r="E426" s="14"/>
      <c r="F426" s="14"/>
      <c r="G426" s="14"/>
    </row>
    <row r="427" spans="1:7">
      <c r="B427" s="6"/>
      <c r="C427" s="14"/>
      <c r="D427" s="14"/>
      <c r="E427" s="14"/>
      <c r="F427" s="14"/>
      <c r="G427" s="14"/>
    </row>
    <row r="428" spans="1:7">
      <c r="A428" s="6"/>
      <c r="B428" s="6"/>
      <c r="C428" s="14"/>
      <c r="D428" s="14"/>
      <c r="E428" s="14"/>
      <c r="F428" s="14"/>
      <c r="G428" s="14"/>
    </row>
    <row r="429" spans="1:7">
      <c r="B429" s="6"/>
      <c r="C429" s="14"/>
      <c r="D429" s="14"/>
      <c r="E429" s="14"/>
      <c r="F429" s="14"/>
      <c r="G429" s="14"/>
    </row>
    <row r="430" spans="1:7">
      <c r="A430" s="6"/>
      <c r="B430" s="6"/>
      <c r="C430" s="14"/>
      <c r="D430" s="14"/>
      <c r="E430" s="14"/>
      <c r="F430" s="14"/>
      <c r="G430" s="14"/>
    </row>
    <row r="431" spans="1:7">
      <c r="B431" s="6"/>
      <c r="C431" s="14"/>
      <c r="D431" s="14"/>
      <c r="E431" s="14"/>
      <c r="F431" s="14"/>
      <c r="G431" s="14"/>
    </row>
    <row r="432" spans="1:7">
      <c r="A432" s="6"/>
      <c r="B432" s="6"/>
      <c r="C432" s="14"/>
      <c r="D432" s="14"/>
      <c r="E432" s="14"/>
      <c r="F432" s="14"/>
      <c r="G432" s="14"/>
    </row>
    <row r="433" spans="1:7">
      <c r="B433" s="6"/>
      <c r="C433" s="14"/>
      <c r="D433" s="14"/>
      <c r="E433" s="14"/>
      <c r="F433" s="14"/>
      <c r="G433" s="14"/>
    </row>
    <row r="434" spans="1:7">
      <c r="A434" s="6"/>
      <c r="B434" s="6"/>
      <c r="C434" s="14"/>
      <c r="D434" s="14"/>
      <c r="E434" s="14"/>
      <c r="F434" s="14"/>
      <c r="G434" s="14"/>
    </row>
    <row r="435" spans="1:7">
      <c r="B435" s="6"/>
      <c r="C435" s="14"/>
      <c r="D435" s="14"/>
      <c r="E435" s="14"/>
      <c r="F435" s="14"/>
      <c r="G435" s="14"/>
    </row>
    <row r="436" spans="1:7">
      <c r="A436" s="6"/>
      <c r="B436" s="6"/>
      <c r="C436" s="14"/>
      <c r="D436" s="14"/>
      <c r="E436" s="14"/>
      <c r="F436" s="14"/>
      <c r="G436" s="14"/>
    </row>
    <row r="437" spans="1:7">
      <c r="B437" s="6"/>
      <c r="C437" s="14"/>
      <c r="D437" s="14"/>
      <c r="E437" s="14"/>
      <c r="F437" s="14"/>
      <c r="G437" s="14"/>
    </row>
    <row r="438" spans="1:7">
      <c r="A438" s="6"/>
      <c r="B438" s="6"/>
      <c r="C438" s="14"/>
      <c r="D438" s="14"/>
      <c r="E438" s="14"/>
      <c r="F438" s="14"/>
      <c r="G438" s="14"/>
    </row>
    <row r="439" spans="1:7">
      <c r="B439" s="6"/>
      <c r="C439" s="14"/>
      <c r="D439" s="14"/>
      <c r="E439" s="14"/>
      <c r="F439" s="14"/>
      <c r="G439" s="14"/>
    </row>
    <row r="440" spans="1:7">
      <c r="A440" s="6"/>
      <c r="B440" s="6"/>
      <c r="C440" s="14"/>
      <c r="D440" s="14"/>
      <c r="E440" s="14"/>
      <c r="F440" s="14"/>
      <c r="G440" s="14"/>
    </row>
    <row r="441" spans="1:7">
      <c r="B441" s="6"/>
      <c r="C441" s="14"/>
      <c r="D441" s="14"/>
      <c r="E441" s="14"/>
      <c r="F441" s="14"/>
      <c r="G441" s="14"/>
    </row>
    <row r="442" spans="1:7">
      <c r="A442" s="6"/>
      <c r="B442" s="6"/>
      <c r="C442" s="14"/>
      <c r="D442" s="14"/>
      <c r="E442" s="14"/>
      <c r="F442" s="14"/>
      <c r="G442" s="14"/>
    </row>
    <row r="443" spans="1:7">
      <c r="B443" s="6"/>
      <c r="C443" s="14"/>
      <c r="D443" s="14"/>
      <c r="E443" s="14"/>
      <c r="F443" s="14"/>
      <c r="G443" s="14"/>
    </row>
    <row r="444" spans="1:7">
      <c r="A444" s="6"/>
      <c r="B444" s="6"/>
      <c r="C444" s="14"/>
      <c r="D444" s="14"/>
      <c r="E444" s="14"/>
      <c r="F444" s="14"/>
      <c r="G444" s="14"/>
    </row>
    <row r="445" spans="1:7">
      <c r="B445" s="6"/>
      <c r="C445" s="14"/>
      <c r="D445" s="14"/>
      <c r="E445" s="14"/>
      <c r="F445" s="14"/>
      <c r="G445" s="14"/>
    </row>
    <row r="446" spans="1:7">
      <c r="A446" s="6"/>
      <c r="B446" s="6"/>
      <c r="C446" s="14"/>
      <c r="D446" s="14"/>
      <c r="E446" s="14"/>
      <c r="F446" s="14"/>
      <c r="G446" s="14"/>
    </row>
    <row r="447" spans="1:7">
      <c r="B447" s="6"/>
      <c r="C447" s="14"/>
      <c r="D447" s="14"/>
      <c r="E447" s="14"/>
      <c r="F447" s="14"/>
      <c r="G447" s="14"/>
    </row>
    <row r="448" spans="1:7">
      <c r="A448" s="6"/>
      <c r="B448" s="6"/>
      <c r="C448" s="14"/>
      <c r="D448" s="14"/>
      <c r="E448" s="14"/>
      <c r="F448" s="14"/>
      <c r="G448" s="14"/>
    </row>
    <row r="449" spans="1:7">
      <c r="B449" s="6"/>
      <c r="C449" s="14"/>
      <c r="D449" s="14"/>
      <c r="E449" s="14"/>
      <c r="F449" s="14"/>
      <c r="G449" s="14"/>
    </row>
    <row r="450" spans="1:7">
      <c r="A450" s="6"/>
      <c r="B450" s="6"/>
      <c r="C450" s="14"/>
      <c r="D450" s="14"/>
      <c r="E450" s="14"/>
      <c r="F450" s="14"/>
      <c r="G450" s="14"/>
    </row>
    <row r="451" spans="1:7">
      <c r="B451" s="6"/>
      <c r="C451" s="14"/>
      <c r="D451" s="14"/>
      <c r="E451" s="14"/>
      <c r="F451" s="14"/>
      <c r="G451" s="14"/>
    </row>
    <row r="452" spans="1:7">
      <c r="A452" s="6"/>
      <c r="B452" s="6"/>
      <c r="C452" s="14"/>
      <c r="D452" s="14"/>
      <c r="E452" s="14"/>
      <c r="F452" s="14"/>
      <c r="G452" s="14"/>
    </row>
    <row r="453" spans="1:7">
      <c r="B453" s="6"/>
      <c r="C453" s="14"/>
      <c r="D453" s="14"/>
      <c r="E453" s="14"/>
      <c r="F453" s="14"/>
      <c r="G453" s="14"/>
    </row>
    <row r="454" spans="1:7">
      <c r="A454" s="6"/>
      <c r="B454" s="6"/>
      <c r="C454" s="14"/>
      <c r="D454" s="14"/>
      <c r="E454" s="14"/>
      <c r="F454" s="14"/>
      <c r="G454" s="14"/>
    </row>
    <row r="455" spans="1:7">
      <c r="B455" s="6"/>
      <c r="C455" s="14"/>
      <c r="D455" s="14"/>
      <c r="E455" s="14"/>
      <c r="F455" s="14"/>
      <c r="G455" s="14"/>
    </row>
    <row r="456" spans="1:7">
      <c r="A456" s="6"/>
      <c r="B456" s="6"/>
      <c r="C456" s="14"/>
      <c r="D456" s="14"/>
      <c r="E456" s="14"/>
      <c r="F456" s="14"/>
      <c r="G456" s="14"/>
    </row>
    <row r="457" spans="1:7">
      <c r="B457" s="6"/>
      <c r="C457" s="14"/>
      <c r="D457" s="14"/>
      <c r="E457" s="14"/>
      <c r="F457" s="14"/>
      <c r="G457" s="14"/>
    </row>
    <row r="458" spans="1:7">
      <c r="A458" s="6"/>
      <c r="B458" s="6"/>
      <c r="C458" s="14"/>
      <c r="D458" s="14"/>
      <c r="E458" s="14"/>
      <c r="F458" s="14"/>
      <c r="G458" s="14"/>
    </row>
    <row r="459" spans="1:7">
      <c r="B459" s="6"/>
      <c r="C459" s="14"/>
      <c r="D459" s="14"/>
      <c r="E459" s="14"/>
      <c r="F459" s="14"/>
      <c r="G459" s="14"/>
    </row>
    <row r="460" spans="1:7">
      <c r="A460" s="6"/>
      <c r="B460" s="6"/>
      <c r="C460" s="14"/>
      <c r="D460" s="14"/>
      <c r="E460" s="14"/>
      <c r="F460" s="14"/>
      <c r="G460" s="14"/>
    </row>
    <row r="461" spans="1:7">
      <c r="B461" s="6"/>
      <c r="C461" s="14"/>
      <c r="D461" s="14"/>
      <c r="E461" s="14"/>
      <c r="F461" s="14"/>
      <c r="G461" s="14"/>
    </row>
    <row r="462" spans="1:7">
      <c r="A462" s="6"/>
      <c r="B462" s="6"/>
      <c r="C462" s="14"/>
      <c r="D462" s="14"/>
      <c r="E462" s="14"/>
      <c r="F462" s="14"/>
      <c r="G462" s="14"/>
    </row>
    <row r="463" spans="1:7">
      <c r="B463" s="6"/>
      <c r="C463" s="14"/>
      <c r="D463" s="14"/>
      <c r="E463" s="14"/>
      <c r="F463" s="14"/>
      <c r="G463" s="14"/>
    </row>
    <row r="464" spans="1:7">
      <c r="A464" s="6"/>
      <c r="B464" s="6"/>
      <c r="C464" s="14"/>
      <c r="D464" s="14"/>
      <c r="E464" s="14"/>
      <c r="F464" s="14"/>
      <c r="G464" s="14"/>
    </row>
    <row r="465" spans="1:7">
      <c r="B465" s="6"/>
      <c r="C465" s="14"/>
      <c r="D465" s="14"/>
      <c r="E465" s="14"/>
      <c r="F465" s="14"/>
      <c r="G465" s="14"/>
    </row>
    <row r="466" spans="1:7">
      <c r="A466" s="6"/>
      <c r="B466" s="6"/>
      <c r="C466" s="14"/>
      <c r="D466" s="14"/>
      <c r="E466" s="14"/>
      <c r="F466" s="14"/>
      <c r="G466" s="14"/>
    </row>
    <row r="467" spans="1:7">
      <c r="B467" s="6"/>
      <c r="C467" s="14"/>
      <c r="D467" s="14"/>
      <c r="E467" s="14"/>
      <c r="F467" s="14"/>
      <c r="G467" s="14"/>
    </row>
    <row r="468" spans="1:7">
      <c r="A468" s="6"/>
      <c r="B468" s="6"/>
      <c r="C468" s="14"/>
      <c r="D468" s="14"/>
      <c r="E468" s="14"/>
      <c r="F468" s="14"/>
      <c r="G468" s="14"/>
    </row>
    <row r="469" spans="1:7">
      <c r="B469" s="6"/>
      <c r="C469" s="14"/>
      <c r="D469" s="14"/>
      <c r="E469" s="14"/>
      <c r="F469" s="14"/>
      <c r="G469" s="14"/>
    </row>
    <row r="470" spans="1:7">
      <c r="A470" s="6"/>
      <c r="B470" s="6"/>
      <c r="C470" s="14"/>
      <c r="D470" s="14"/>
      <c r="E470" s="14"/>
      <c r="F470" s="14"/>
      <c r="G470" s="14"/>
    </row>
    <row r="471" spans="1:7">
      <c r="B471" s="6"/>
      <c r="C471" s="14"/>
      <c r="D471" s="14"/>
      <c r="E471" s="14"/>
      <c r="F471" s="14"/>
      <c r="G471" s="14"/>
    </row>
    <row r="472" spans="1:7">
      <c r="A472" s="6"/>
      <c r="B472" s="6"/>
      <c r="C472" s="14"/>
      <c r="D472" s="14"/>
      <c r="E472" s="14"/>
      <c r="F472" s="14"/>
      <c r="G472" s="14"/>
    </row>
    <row r="473" spans="1:7">
      <c r="B473" s="6"/>
      <c r="C473" s="14"/>
      <c r="D473" s="14"/>
      <c r="E473" s="14"/>
      <c r="F473" s="14"/>
      <c r="G473" s="14"/>
    </row>
    <row r="474" spans="1:7">
      <c r="A474" s="6"/>
      <c r="B474" s="6"/>
      <c r="C474" s="14"/>
      <c r="D474" s="14"/>
      <c r="E474" s="14"/>
      <c r="F474" s="14"/>
      <c r="G474" s="14"/>
    </row>
    <row r="475" spans="1:7">
      <c r="B475" s="6"/>
      <c r="C475" s="14"/>
      <c r="D475" s="14"/>
      <c r="E475" s="14"/>
      <c r="F475" s="14"/>
      <c r="G475" s="14"/>
    </row>
    <row r="476" spans="1:7">
      <c r="A476" s="6"/>
      <c r="B476" s="6"/>
      <c r="C476" s="14"/>
      <c r="D476" s="14"/>
      <c r="E476" s="14"/>
      <c r="F476" s="14"/>
      <c r="G476" s="14"/>
    </row>
    <row r="477" spans="1:7">
      <c r="B477" s="6"/>
      <c r="C477" s="14"/>
      <c r="D477" s="14"/>
      <c r="E477" s="14"/>
      <c r="F477" s="14"/>
      <c r="G477" s="14"/>
    </row>
    <row r="478" spans="1:7">
      <c r="A478" s="6"/>
      <c r="B478" s="6"/>
      <c r="C478" s="14"/>
      <c r="D478" s="14"/>
      <c r="E478" s="14"/>
      <c r="F478" s="14"/>
      <c r="G478" s="14"/>
    </row>
    <row r="479" spans="1:7">
      <c r="B479" s="6"/>
      <c r="C479" s="14"/>
      <c r="D479" s="14"/>
      <c r="E479" s="14"/>
      <c r="F479" s="14"/>
      <c r="G479" s="14"/>
    </row>
    <row r="480" spans="1:7">
      <c r="A480" s="6"/>
      <c r="B480" s="6"/>
      <c r="C480" s="14"/>
      <c r="D480" s="14"/>
      <c r="E480" s="14"/>
      <c r="F480" s="14"/>
      <c r="G480" s="14"/>
    </row>
    <row r="481" spans="1:7">
      <c r="B481" s="6"/>
      <c r="C481" s="14"/>
      <c r="D481" s="14"/>
      <c r="E481" s="14"/>
      <c r="F481" s="14"/>
      <c r="G481" s="14"/>
    </row>
    <row r="482" spans="1:7">
      <c r="A482" s="6"/>
      <c r="B482" s="6"/>
      <c r="C482" s="14"/>
      <c r="D482" s="14"/>
      <c r="E482" s="14"/>
      <c r="F482" s="14"/>
      <c r="G482" s="14"/>
    </row>
    <row r="483" spans="1:7">
      <c r="B483" s="6"/>
      <c r="C483" s="14"/>
      <c r="D483" s="14"/>
      <c r="E483" s="14"/>
      <c r="F483" s="14"/>
      <c r="G483" s="14"/>
    </row>
    <row r="484" spans="1:7">
      <c r="A484" s="6"/>
      <c r="B484" s="6"/>
      <c r="C484" s="14"/>
      <c r="D484" s="14"/>
      <c r="E484" s="14"/>
      <c r="F484" s="14"/>
      <c r="G484" s="14"/>
    </row>
    <row r="485" spans="1:7">
      <c r="B485" s="6"/>
      <c r="C485" s="14"/>
      <c r="D485" s="14"/>
      <c r="E485" s="14"/>
      <c r="F485" s="14"/>
      <c r="G485" s="14"/>
    </row>
    <row r="486" spans="1:7">
      <c r="A486" s="6"/>
      <c r="B486" s="6"/>
      <c r="C486" s="14"/>
      <c r="D486" s="14"/>
      <c r="E486" s="14"/>
      <c r="F486" s="14"/>
      <c r="G486" s="14"/>
    </row>
    <row r="487" spans="1:7">
      <c r="B487" s="6"/>
      <c r="C487" s="14"/>
      <c r="D487" s="14"/>
      <c r="E487" s="14"/>
      <c r="F487" s="14"/>
      <c r="G487" s="14"/>
    </row>
    <row r="488" spans="1:7">
      <c r="A488" s="6"/>
      <c r="B488" s="6"/>
      <c r="C488" s="14"/>
      <c r="D488" s="14"/>
      <c r="E488" s="14"/>
      <c r="F488" s="14"/>
      <c r="G488" s="14"/>
    </row>
    <row r="489" spans="1:7">
      <c r="B489" s="6"/>
      <c r="C489" s="14"/>
      <c r="D489" s="14"/>
      <c r="E489" s="14"/>
      <c r="F489" s="14"/>
      <c r="G489" s="14"/>
    </row>
    <row r="490" spans="1:7">
      <c r="A490" s="6"/>
      <c r="B490" s="6"/>
      <c r="C490" s="14"/>
      <c r="D490" s="14"/>
      <c r="E490" s="14"/>
      <c r="F490" s="14"/>
      <c r="G490" s="14"/>
    </row>
    <row r="491" spans="1:7">
      <c r="B491" s="6"/>
      <c r="C491" s="14"/>
      <c r="D491" s="14"/>
      <c r="E491" s="14"/>
      <c r="F491" s="14"/>
      <c r="G491" s="14"/>
    </row>
    <row r="492" spans="1:7">
      <c r="A492" s="6"/>
      <c r="B492" s="6"/>
      <c r="C492" s="14"/>
      <c r="D492" s="14"/>
      <c r="E492" s="14"/>
      <c r="F492" s="14"/>
      <c r="G492" s="14"/>
    </row>
    <row r="493" spans="1:7">
      <c r="B493" s="6"/>
      <c r="C493" s="14"/>
      <c r="D493" s="14"/>
      <c r="E493" s="14"/>
      <c r="F493" s="14"/>
      <c r="G493" s="14"/>
    </row>
    <row r="494" spans="1:7">
      <c r="A494" s="6"/>
      <c r="B494" s="6"/>
      <c r="C494" s="14"/>
      <c r="D494" s="14"/>
      <c r="E494" s="14"/>
      <c r="F494" s="14"/>
      <c r="G494" s="14"/>
    </row>
    <row r="495" spans="1:7">
      <c r="B495" s="6"/>
      <c r="C495" s="14"/>
      <c r="D495" s="14"/>
      <c r="E495" s="14"/>
      <c r="F495" s="14"/>
      <c r="G495" s="14"/>
    </row>
    <row r="496" spans="1:7">
      <c r="A496" s="6"/>
      <c r="B496" s="6"/>
      <c r="C496" s="14"/>
      <c r="D496" s="14"/>
      <c r="E496" s="14"/>
      <c r="F496" s="14"/>
      <c r="G496" s="14"/>
    </row>
    <row r="497" spans="1:7">
      <c r="B497" s="6"/>
      <c r="C497" s="14"/>
      <c r="D497" s="14"/>
      <c r="E497" s="14"/>
      <c r="F497" s="14"/>
      <c r="G497" s="14"/>
    </row>
    <row r="498" spans="1:7">
      <c r="A498" s="6"/>
      <c r="B498" s="6"/>
      <c r="C498" s="14"/>
      <c r="D498" s="14"/>
      <c r="E498" s="14"/>
      <c r="F498" s="14"/>
      <c r="G498" s="14"/>
    </row>
    <row r="499" spans="1:7">
      <c r="B499" s="6"/>
      <c r="C499" s="14"/>
      <c r="D499" s="14"/>
      <c r="E499" s="14"/>
      <c r="F499" s="14"/>
      <c r="G499" s="14"/>
    </row>
    <row r="500" spans="1:7">
      <c r="A500" s="6"/>
      <c r="B500" s="6"/>
      <c r="C500" s="14"/>
      <c r="D500" s="14"/>
      <c r="E500" s="14"/>
      <c r="F500" s="14"/>
      <c r="G500" s="14"/>
    </row>
    <row r="501" spans="1:7">
      <c r="B501" s="6"/>
      <c r="C501" s="14"/>
      <c r="D501" s="14"/>
      <c r="E501" s="14"/>
      <c r="F501" s="14"/>
      <c r="G501" s="14"/>
    </row>
    <row r="502" spans="1:7">
      <c r="A502" s="6"/>
      <c r="B502" s="6"/>
      <c r="C502" s="14"/>
      <c r="D502" s="14"/>
      <c r="E502" s="14"/>
      <c r="F502" s="14"/>
      <c r="G502" s="14"/>
    </row>
    <row r="503" spans="1:7">
      <c r="B503" s="6"/>
      <c r="C503" s="14"/>
      <c r="D503" s="14"/>
      <c r="E503" s="14"/>
      <c r="F503" s="14"/>
      <c r="G503" s="14"/>
    </row>
    <row r="504" spans="1:7">
      <c r="A504" s="6"/>
      <c r="B504" s="6"/>
      <c r="C504" s="14"/>
      <c r="D504" s="14"/>
      <c r="E504" s="14"/>
      <c r="F504" s="14"/>
      <c r="G504" s="14"/>
    </row>
    <row r="505" spans="1:7">
      <c r="B505" s="6"/>
      <c r="C505" s="14"/>
      <c r="D505" s="14"/>
      <c r="E505" s="14"/>
      <c r="F505" s="14"/>
      <c r="G505" s="14"/>
    </row>
    <row r="506" spans="1:7">
      <c r="A506" s="6"/>
      <c r="B506" s="6"/>
      <c r="C506" s="14"/>
      <c r="D506" s="14"/>
      <c r="E506" s="14"/>
      <c r="F506" s="14"/>
      <c r="G506" s="14"/>
    </row>
    <row r="507" spans="1:7">
      <c r="B507" s="6"/>
      <c r="C507" s="14"/>
      <c r="D507" s="14"/>
      <c r="E507" s="14"/>
      <c r="F507" s="14"/>
      <c r="G507" s="14"/>
    </row>
    <row r="508" spans="1:7">
      <c r="A508" s="6"/>
      <c r="B508" s="6"/>
      <c r="C508" s="14"/>
      <c r="D508" s="14"/>
      <c r="E508" s="14"/>
      <c r="F508" s="14"/>
      <c r="G508" s="14"/>
    </row>
    <row r="509" spans="1:7">
      <c r="B509" s="6"/>
      <c r="C509" s="14"/>
      <c r="D509" s="14"/>
      <c r="E509" s="14"/>
      <c r="F509" s="14"/>
      <c r="G509" s="14"/>
    </row>
    <row r="510" spans="1:7">
      <c r="A510" s="6"/>
      <c r="B510" s="6"/>
      <c r="C510" s="14"/>
      <c r="D510" s="14"/>
      <c r="E510" s="14"/>
      <c r="F510" s="14"/>
      <c r="G510" s="14"/>
    </row>
    <row r="511" spans="1:7">
      <c r="B511" s="6"/>
      <c r="C511" s="14"/>
      <c r="D511" s="14"/>
      <c r="E511" s="14"/>
      <c r="F511" s="14"/>
      <c r="G511" s="14"/>
    </row>
    <row r="512" spans="1:7">
      <c r="A512" s="6"/>
      <c r="B512" s="6"/>
      <c r="C512" s="14"/>
      <c r="D512" s="14"/>
      <c r="E512" s="14"/>
      <c r="F512" s="14"/>
      <c r="G512" s="14"/>
    </row>
    <row r="513" spans="1:7">
      <c r="B513" s="6"/>
      <c r="C513" s="14"/>
      <c r="D513" s="14"/>
      <c r="E513" s="14"/>
      <c r="F513" s="14"/>
      <c r="G513" s="14"/>
    </row>
    <row r="514" spans="1:7">
      <c r="A514" s="6"/>
      <c r="B514" s="6"/>
      <c r="C514" s="14"/>
      <c r="D514" s="14"/>
      <c r="E514" s="14"/>
      <c r="F514" s="14"/>
      <c r="G514" s="14"/>
    </row>
    <row r="515" spans="1:7">
      <c r="B515" s="6"/>
      <c r="C515" s="14"/>
      <c r="D515" s="14"/>
      <c r="E515" s="14"/>
      <c r="F515" s="14"/>
      <c r="G515" s="14"/>
    </row>
    <row r="516" spans="1:7">
      <c r="A516" s="6"/>
      <c r="B516" s="6"/>
      <c r="C516" s="14"/>
      <c r="D516" s="14"/>
      <c r="E516" s="14"/>
      <c r="F516" s="14"/>
      <c r="G516" s="14"/>
    </row>
    <row r="517" spans="1:7">
      <c r="B517" s="6"/>
      <c r="C517" s="14"/>
      <c r="D517" s="14"/>
      <c r="E517" s="14"/>
      <c r="F517" s="14"/>
      <c r="G517" s="14"/>
    </row>
    <row r="518" spans="1:7">
      <c r="A518" s="6"/>
      <c r="B518" s="6"/>
      <c r="C518" s="14"/>
      <c r="D518" s="14"/>
      <c r="E518" s="14"/>
      <c r="F518" s="14"/>
      <c r="G518" s="14"/>
    </row>
    <row r="519" spans="1:7">
      <c r="B519" s="6"/>
      <c r="C519" s="14"/>
      <c r="D519" s="14"/>
      <c r="E519" s="14"/>
      <c r="F519" s="14"/>
      <c r="G519" s="14"/>
    </row>
    <row r="520" spans="1:7">
      <c r="A520" s="6"/>
      <c r="B520" s="6"/>
      <c r="C520" s="14"/>
      <c r="D520" s="14"/>
      <c r="E520" s="14"/>
      <c r="F520" s="14"/>
      <c r="G520" s="14"/>
    </row>
    <row r="521" spans="1:7">
      <c r="B521" s="6"/>
      <c r="C521" s="14"/>
      <c r="D521" s="14"/>
      <c r="E521" s="14"/>
      <c r="F521" s="14"/>
      <c r="G521" s="14"/>
    </row>
    <row r="522" spans="1:7">
      <c r="A522" s="6"/>
      <c r="B522" s="6"/>
      <c r="C522" s="14"/>
      <c r="D522" s="14"/>
      <c r="E522" s="14"/>
      <c r="F522" s="14"/>
      <c r="G522" s="14"/>
    </row>
    <row r="523" spans="1:7">
      <c r="B523" s="6"/>
      <c r="C523" s="14"/>
      <c r="D523" s="14"/>
      <c r="E523" s="14"/>
      <c r="F523" s="14"/>
      <c r="G523" s="14"/>
    </row>
    <row r="524" spans="1:7">
      <c r="A524" s="6"/>
      <c r="B524" s="6"/>
      <c r="C524" s="14"/>
      <c r="D524" s="14"/>
      <c r="E524" s="14"/>
      <c r="F524" s="14"/>
      <c r="G524" s="14"/>
    </row>
    <row r="525" spans="1:7">
      <c r="B525" s="6"/>
      <c r="C525" s="14"/>
      <c r="D525" s="14"/>
      <c r="E525" s="14"/>
      <c r="F525" s="14"/>
      <c r="G525" s="14"/>
    </row>
    <row r="526" spans="1:7">
      <c r="A526" s="6"/>
      <c r="B526" s="6"/>
      <c r="C526" s="14"/>
      <c r="D526" s="14"/>
      <c r="E526" s="14"/>
      <c r="F526" s="14"/>
      <c r="G526" s="14"/>
    </row>
    <row r="527" spans="1:7">
      <c r="B527" s="6"/>
      <c r="C527" s="14"/>
      <c r="D527" s="14"/>
      <c r="E527" s="14"/>
      <c r="F527" s="14"/>
      <c r="G527" s="14"/>
    </row>
    <row r="528" spans="1:7">
      <c r="A528" s="6"/>
      <c r="B528" s="6"/>
      <c r="C528" s="14"/>
      <c r="D528" s="14"/>
      <c r="E528" s="14"/>
      <c r="F528" s="14"/>
      <c r="G528" s="14"/>
    </row>
    <row r="529" spans="1:7">
      <c r="B529" s="6"/>
      <c r="C529" s="14"/>
      <c r="D529" s="14"/>
      <c r="E529" s="14"/>
      <c r="F529" s="14"/>
      <c r="G529" s="14"/>
    </row>
    <row r="530" spans="1:7">
      <c r="A530" s="6"/>
      <c r="B530" s="6"/>
      <c r="C530" s="14"/>
      <c r="D530" s="14"/>
      <c r="E530" s="14"/>
      <c r="F530" s="14"/>
      <c r="G530" s="14"/>
    </row>
    <row r="531" spans="1:7">
      <c r="B531" s="6"/>
      <c r="C531" s="14"/>
      <c r="D531" s="14"/>
      <c r="E531" s="14"/>
      <c r="F531" s="14"/>
      <c r="G531" s="14"/>
    </row>
    <row r="532" spans="1:7">
      <c r="A532" s="6"/>
      <c r="B532" s="6"/>
      <c r="C532" s="14"/>
      <c r="D532" s="14"/>
      <c r="E532" s="14"/>
      <c r="F532" s="14"/>
      <c r="G532" s="14"/>
    </row>
    <row r="533" spans="1:7">
      <c r="B533" s="6"/>
      <c r="C533" s="14"/>
      <c r="D533" s="14"/>
      <c r="E533" s="14"/>
      <c r="F533" s="14"/>
      <c r="G533" s="14"/>
    </row>
    <row r="534" spans="1:7">
      <c r="A534" s="6"/>
      <c r="B534" s="6"/>
      <c r="C534" s="14"/>
      <c r="D534" s="14"/>
      <c r="E534" s="14"/>
      <c r="F534" s="14"/>
      <c r="G534" s="14"/>
    </row>
    <row r="535" spans="1:7">
      <c r="B535" s="6"/>
      <c r="C535" s="14"/>
      <c r="D535" s="14"/>
      <c r="E535" s="14"/>
      <c r="F535" s="14"/>
      <c r="G535" s="14"/>
    </row>
    <row r="536" spans="1:7">
      <c r="A536" s="6"/>
      <c r="B536" s="6"/>
      <c r="C536" s="14"/>
      <c r="D536" s="14"/>
      <c r="E536" s="14"/>
      <c r="F536" s="14"/>
      <c r="G536" s="14"/>
    </row>
    <row r="537" spans="1:7">
      <c r="B537" s="6"/>
      <c r="C537" s="14"/>
      <c r="D537" s="14"/>
      <c r="E537" s="14"/>
      <c r="F537" s="14"/>
      <c r="G537" s="14"/>
    </row>
    <row r="538" spans="1:7">
      <c r="A538" s="6"/>
      <c r="B538" s="6"/>
      <c r="C538" s="14"/>
      <c r="D538" s="14"/>
      <c r="E538" s="14"/>
      <c r="F538" s="14"/>
      <c r="G538" s="14"/>
    </row>
    <row r="539" spans="1:7">
      <c r="B539" s="6"/>
      <c r="C539" s="14"/>
      <c r="D539" s="14"/>
      <c r="E539" s="14"/>
      <c r="F539" s="14"/>
      <c r="G539" s="14"/>
    </row>
    <row r="540" spans="1:7">
      <c r="A540" s="6"/>
      <c r="B540" s="6"/>
      <c r="C540" s="14"/>
      <c r="D540" s="14"/>
      <c r="E540" s="14"/>
      <c r="F540" s="14"/>
      <c r="G540" s="14"/>
    </row>
    <row r="541" spans="1:7">
      <c r="B541" s="6"/>
      <c r="C541" s="14"/>
      <c r="D541" s="14"/>
      <c r="E541" s="14"/>
      <c r="F541" s="14"/>
      <c r="G541" s="14"/>
    </row>
    <row r="542" spans="1:7">
      <c r="A542" s="6"/>
      <c r="B542" s="6"/>
      <c r="C542" s="14"/>
      <c r="D542" s="14"/>
      <c r="E542" s="14"/>
      <c r="F542" s="14"/>
      <c r="G542" s="14"/>
    </row>
    <row r="543" spans="1:7">
      <c r="B543" s="6"/>
      <c r="C543" s="14"/>
      <c r="D543" s="14"/>
      <c r="E543" s="14"/>
      <c r="F543" s="14"/>
      <c r="G543" s="14"/>
    </row>
    <row r="544" spans="1:7">
      <c r="A544" s="6"/>
      <c r="B544" s="6"/>
      <c r="C544" s="14"/>
      <c r="D544" s="14"/>
      <c r="E544" s="14"/>
      <c r="F544" s="14"/>
      <c r="G544" s="14"/>
    </row>
    <row r="545" spans="1:7">
      <c r="B545" s="6"/>
      <c r="C545" s="14"/>
      <c r="D545" s="14"/>
      <c r="E545" s="14"/>
      <c r="F545" s="14"/>
      <c r="G545" s="14"/>
    </row>
    <row r="546" spans="1:7">
      <c r="A546" s="6"/>
      <c r="B546" s="6"/>
      <c r="C546" s="14"/>
      <c r="D546" s="14"/>
      <c r="E546" s="14"/>
      <c r="F546" s="14"/>
      <c r="G546" s="14"/>
    </row>
    <row r="547" spans="1:7">
      <c r="B547" s="6"/>
      <c r="C547" s="14"/>
      <c r="D547" s="14"/>
      <c r="E547" s="14"/>
      <c r="F547" s="14"/>
      <c r="G547" s="14"/>
    </row>
    <row r="548" spans="1:7">
      <c r="A548" s="6"/>
      <c r="B548" s="6"/>
      <c r="C548" s="14"/>
      <c r="D548" s="14"/>
      <c r="E548" s="14"/>
      <c r="F548" s="14"/>
      <c r="G548" s="14"/>
    </row>
    <row r="549" spans="1:7">
      <c r="B549" s="6"/>
      <c r="C549" s="14"/>
      <c r="D549" s="14"/>
      <c r="E549" s="14"/>
      <c r="F549" s="14"/>
      <c r="G549" s="14"/>
    </row>
    <row r="550" spans="1:7">
      <c r="A550" s="6"/>
      <c r="B550" s="6"/>
      <c r="C550" s="14"/>
      <c r="D550" s="14"/>
      <c r="E550" s="14"/>
      <c r="F550" s="14"/>
      <c r="G550" s="14"/>
    </row>
    <row r="551" spans="1:7">
      <c r="B551" s="6"/>
      <c r="C551" s="14"/>
      <c r="D551" s="14"/>
      <c r="E551" s="14"/>
      <c r="F551" s="14"/>
      <c r="G551" s="14"/>
    </row>
    <row r="552" spans="1:7">
      <c r="A552" s="6"/>
      <c r="B552" s="6"/>
      <c r="C552" s="14"/>
      <c r="D552" s="14"/>
      <c r="E552" s="14"/>
      <c r="F552" s="14"/>
      <c r="G552" s="14"/>
    </row>
    <row r="553" spans="1:7">
      <c r="B553" s="6"/>
      <c r="C553" s="14"/>
      <c r="D553" s="14"/>
      <c r="E553" s="14"/>
      <c r="F553" s="14"/>
      <c r="G553" s="14"/>
    </row>
    <row r="554" spans="1:7">
      <c r="A554" s="6"/>
      <c r="B554" s="6"/>
      <c r="C554" s="14"/>
      <c r="D554" s="14"/>
      <c r="E554" s="14"/>
      <c r="F554" s="14"/>
      <c r="G554" s="14"/>
    </row>
    <row r="555" spans="1:7">
      <c r="B555" s="6"/>
      <c r="C555" s="14"/>
      <c r="D555" s="14"/>
      <c r="E555" s="14"/>
      <c r="F555" s="14"/>
      <c r="G555" s="14"/>
    </row>
    <row r="556" spans="1:7">
      <c r="A556" s="6"/>
      <c r="B556" s="6"/>
      <c r="C556" s="14"/>
      <c r="D556" s="14"/>
      <c r="E556" s="14"/>
      <c r="F556" s="14"/>
      <c r="G556" s="14"/>
    </row>
    <row r="557" spans="1:7">
      <c r="B557" s="6"/>
      <c r="C557" s="14"/>
      <c r="D557" s="14"/>
      <c r="E557" s="14"/>
      <c r="F557" s="14"/>
      <c r="G557" s="14"/>
    </row>
    <row r="558" spans="1:7">
      <c r="A558" s="6"/>
      <c r="B558" s="6"/>
      <c r="C558" s="14"/>
      <c r="D558" s="14"/>
      <c r="E558" s="14"/>
      <c r="F558" s="14"/>
      <c r="G558" s="14"/>
    </row>
    <row r="559" spans="1:7">
      <c r="B559" s="6"/>
      <c r="C559" s="14"/>
      <c r="D559" s="14"/>
      <c r="E559" s="14"/>
      <c r="F559" s="14"/>
      <c r="G559" s="14"/>
    </row>
    <row r="560" spans="1:7">
      <c r="A560" s="6"/>
      <c r="B560" s="6"/>
      <c r="C560" s="14"/>
      <c r="D560" s="14"/>
      <c r="E560" s="14"/>
      <c r="F560" s="14"/>
      <c r="G560" s="14"/>
    </row>
    <row r="561" spans="1:7">
      <c r="B561" s="6"/>
      <c r="C561" s="14"/>
      <c r="D561" s="14"/>
      <c r="E561" s="14"/>
      <c r="F561" s="14"/>
      <c r="G561" s="14"/>
    </row>
    <row r="562" spans="1:7">
      <c r="A562" s="6"/>
      <c r="B562" s="6"/>
      <c r="C562" s="14"/>
      <c r="D562" s="14"/>
      <c r="E562" s="14"/>
      <c r="F562" s="14"/>
      <c r="G562" s="14"/>
    </row>
    <row r="563" spans="1:7">
      <c r="B563" s="6"/>
      <c r="C563" s="14"/>
      <c r="D563" s="14"/>
      <c r="E563" s="14"/>
      <c r="F563" s="14"/>
      <c r="G563" s="14"/>
    </row>
    <row r="564" spans="1:7">
      <c r="A564" s="6"/>
      <c r="B564" s="6"/>
      <c r="C564" s="14"/>
      <c r="D564" s="14"/>
      <c r="E564" s="14"/>
      <c r="F564" s="14"/>
      <c r="G564" s="14"/>
    </row>
    <row r="565" spans="1:7">
      <c r="B565" s="6"/>
      <c r="C565" s="14"/>
      <c r="D565" s="14"/>
      <c r="E565" s="14"/>
      <c r="F565" s="14"/>
      <c r="G565" s="14"/>
    </row>
    <row r="566" spans="1:7">
      <c r="A566" s="6"/>
      <c r="B566" s="6"/>
      <c r="C566" s="14"/>
      <c r="D566" s="14"/>
      <c r="E566" s="14"/>
      <c r="F566" s="14"/>
      <c r="G566" s="14"/>
    </row>
    <row r="567" spans="1:7">
      <c r="B567" s="6"/>
      <c r="C567" s="14"/>
      <c r="D567" s="14"/>
      <c r="E567" s="14"/>
      <c r="F567" s="14"/>
      <c r="G567" s="14"/>
    </row>
    <row r="568" spans="1:7">
      <c r="A568" s="6"/>
      <c r="B568" s="6"/>
      <c r="C568" s="14"/>
      <c r="D568" s="14"/>
      <c r="E568" s="14"/>
      <c r="F568" s="14"/>
      <c r="G568" s="14"/>
    </row>
    <row r="569" spans="1:7">
      <c r="B569" s="6"/>
      <c r="C569" s="14"/>
      <c r="D569" s="14"/>
      <c r="E569" s="14"/>
      <c r="F569" s="14"/>
      <c r="G569" s="14"/>
    </row>
    <row r="570" spans="1:7">
      <c r="A570" s="6"/>
      <c r="B570" s="6"/>
      <c r="C570" s="14"/>
      <c r="D570" s="14"/>
      <c r="E570" s="14"/>
      <c r="F570" s="14"/>
      <c r="G570" s="14"/>
    </row>
    <row r="571" spans="1:7">
      <c r="B571" s="6"/>
      <c r="C571" s="14"/>
      <c r="D571" s="14"/>
      <c r="E571" s="14"/>
      <c r="F571" s="14"/>
      <c r="G571" s="14"/>
    </row>
    <row r="572" spans="1:7">
      <c r="A572" s="6"/>
      <c r="B572" s="6"/>
      <c r="C572" s="14"/>
      <c r="D572" s="14"/>
      <c r="E572" s="14"/>
      <c r="F572" s="14"/>
      <c r="G572" s="14"/>
    </row>
    <row r="573" spans="1:7">
      <c r="B573" s="6"/>
      <c r="C573" s="14"/>
      <c r="D573" s="14"/>
      <c r="E573" s="14"/>
      <c r="F573" s="14"/>
      <c r="G573" s="14"/>
    </row>
    <row r="574" spans="1:7">
      <c r="A574" s="6"/>
      <c r="B574" s="6"/>
      <c r="C574" s="14"/>
      <c r="D574" s="14"/>
      <c r="E574" s="14"/>
      <c r="F574" s="14"/>
      <c r="G574" s="14"/>
    </row>
    <row r="575" spans="1:7">
      <c r="B575" s="6"/>
      <c r="C575" s="14"/>
      <c r="D575" s="14"/>
      <c r="E575" s="14"/>
      <c r="F575" s="14"/>
      <c r="G575" s="14"/>
    </row>
    <row r="576" spans="1:7">
      <c r="A576" s="6"/>
      <c r="B576" s="6"/>
      <c r="C576" s="14"/>
      <c r="D576" s="14"/>
      <c r="E576" s="14"/>
      <c r="F576" s="14"/>
      <c r="G576" s="14"/>
    </row>
    <row r="577" spans="1:7">
      <c r="B577" s="6"/>
      <c r="C577" s="14"/>
      <c r="D577" s="14"/>
      <c r="E577" s="14"/>
      <c r="F577" s="14"/>
      <c r="G577" s="14"/>
    </row>
    <row r="578" spans="1:7">
      <c r="A578" s="6"/>
      <c r="B578" s="6"/>
      <c r="C578" s="14"/>
      <c r="D578" s="14"/>
      <c r="E578" s="14"/>
      <c r="F578" s="14"/>
      <c r="G578" s="14"/>
    </row>
    <row r="579" spans="1:7">
      <c r="B579" s="6"/>
      <c r="C579" s="14"/>
      <c r="D579" s="14"/>
      <c r="E579" s="14"/>
      <c r="F579" s="14"/>
      <c r="G579" s="14"/>
    </row>
    <row r="580" spans="1:7">
      <c r="A580" s="6"/>
      <c r="B580" s="6"/>
      <c r="C580" s="14"/>
      <c r="D580" s="14"/>
      <c r="E580" s="14"/>
      <c r="F580" s="14"/>
      <c r="G580" s="14"/>
    </row>
    <row r="581" spans="1:7">
      <c r="B581" s="6"/>
      <c r="C581" s="14"/>
      <c r="D581" s="14"/>
      <c r="E581" s="14"/>
      <c r="F581" s="14"/>
      <c r="G581" s="14"/>
    </row>
    <row r="582" spans="1:7">
      <c r="A582" s="6"/>
      <c r="B582" s="6"/>
      <c r="C582" s="14"/>
      <c r="D582" s="14"/>
      <c r="E582" s="14"/>
      <c r="F582" s="14"/>
      <c r="G582" s="14"/>
    </row>
    <row r="583" spans="1:7">
      <c r="B583" s="6"/>
      <c r="C583" s="14"/>
      <c r="D583" s="14"/>
      <c r="E583" s="14"/>
      <c r="F583" s="14"/>
      <c r="G583" s="14"/>
    </row>
    <row r="584" spans="1:7">
      <c r="A584" s="6"/>
      <c r="B584" s="6"/>
      <c r="C584" s="14"/>
      <c r="D584" s="14"/>
      <c r="E584" s="14"/>
      <c r="F584" s="14"/>
      <c r="G584" s="14"/>
    </row>
    <row r="585" spans="1:7">
      <c r="B585" s="6"/>
      <c r="C585" s="14"/>
      <c r="D585" s="14"/>
      <c r="E585" s="14"/>
      <c r="F585" s="14"/>
      <c r="G585" s="14"/>
    </row>
    <row r="586" spans="1:7">
      <c r="A586" s="6"/>
      <c r="B586" s="6"/>
      <c r="C586" s="14"/>
      <c r="D586" s="14"/>
      <c r="E586" s="14"/>
      <c r="F586" s="14"/>
      <c r="G586" s="14"/>
    </row>
    <row r="587" spans="1:7">
      <c r="B587" s="6"/>
      <c r="C587" s="14"/>
      <c r="D587" s="14"/>
      <c r="E587" s="14"/>
      <c r="F587" s="14"/>
      <c r="G587" s="14"/>
    </row>
    <row r="588" spans="1:7">
      <c r="A588" s="6"/>
      <c r="B588" s="6"/>
      <c r="C588" s="14"/>
      <c r="D588" s="14"/>
      <c r="E588" s="14"/>
      <c r="F588" s="14"/>
      <c r="G588" s="14"/>
    </row>
    <row r="589" spans="1:7">
      <c r="B589" s="6"/>
      <c r="C589" s="14"/>
      <c r="D589" s="14"/>
      <c r="E589" s="14"/>
      <c r="F589" s="14"/>
      <c r="G589" s="14"/>
    </row>
    <row r="590" spans="1:7">
      <c r="A590" s="6"/>
      <c r="B590" s="6"/>
      <c r="C590" s="14"/>
      <c r="D590" s="14"/>
      <c r="E590" s="14"/>
      <c r="F590" s="14"/>
      <c r="G590" s="14"/>
    </row>
    <row r="591" spans="1:7">
      <c r="B591" s="6"/>
      <c r="C591" s="14"/>
      <c r="D591" s="14"/>
      <c r="E591" s="14"/>
      <c r="F591" s="14"/>
      <c r="G591" s="14"/>
    </row>
    <row r="592" spans="1:7">
      <c r="A592" s="6"/>
      <c r="B592" s="6"/>
      <c r="C592" s="14"/>
      <c r="D592" s="14"/>
      <c r="E592" s="14"/>
      <c r="F592" s="14"/>
      <c r="G592" s="14"/>
    </row>
    <row r="593" spans="1:7">
      <c r="B593" s="6"/>
      <c r="C593" s="14"/>
      <c r="D593" s="14"/>
      <c r="E593" s="14"/>
      <c r="F593" s="14"/>
      <c r="G593" s="14"/>
    </row>
    <row r="594" spans="1:7">
      <c r="A594" s="6"/>
      <c r="B594" s="6"/>
      <c r="C594" s="14"/>
      <c r="D594" s="14"/>
      <c r="E594" s="14"/>
      <c r="F594" s="14"/>
      <c r="G594" s="14"/>
    </row>
    <row r="595" spans="1:7">
      <c r="B595" s="6"/>
      <c r="C595" s="14"/>
      <c r="D595" s="14"/>
      <c r="E595" s="14"/>
      <c r="F595" s="14"/>
      <c r="G595" s="14"/>
    </row>
    <row r="596" spans="1:7">
      <c r="A596" s="6"/>
      <c r="B596" s="6"/>
      <c r="C596" s="14"/>
      <c r="D596" s="14"/>
      <c r="E596" s="14"/>
      <c r="F596" s="14"/>
      <c r="G596" s="14"/>
    </row>
    <row r="597" spans="1:7">
      <c r="B597" s="6"/>
      <c r="C597" s="14"/>
      <c r="D597" s="14"/>
      <c r="E597" s="14"/>
      <c r="F597" s="14"/>
      <c r="G597" s="14"/>
    </row>
    <row r="598" spans="1:7">
      <c r="A598" s="6"/>
      <c r="B598" s="6"/>
      <c r="C598" s="14"/>
      <c r="D598" s="14"/>
      <c r="E598" s="14"/>
      <c r="F598" s="14"/>
      <c r="G598" s="14"/>
    </row>
    <row r="599" spans="1:7">
      <c r="B599" s="6"/>
      <c r="C599" s="14"/>
      <c r="D599" s="14"/>
      <c r="E599" s="14"/>
      <c r="F599" s="14"/>
      <c r="G599" s="14"/>
    </row>
    <row r="600" spans="1:7">
      <c r="A600" s="6"/>
      <c r="B600" s="6"/>
      <c r="C600" s="14"/>
      <c r="D600" s="14"/>
      <c r="E600" s="14"/>
      <c r="F600" s="14"/>
      <c r="G600" s="14"/>
    </row>
    <row r="601" spans="1:7">
      <c r="B601" s="6"/>
      <c r="C601" s="14"/>
      <c r="D601" s="14"/>
      <c r="E601" s="14"/>
      <c r="F601" s="14"/>
      <c r="G601" s="14"/>
    </row>
    <row r="602" spans="1:7">
      <c r="A602" s="6"/>
      <c r="B602" s="6"/>
      <c r="C602" s="14"/>
      <c r="D602" s="14"/>
      <c r="E602" s="14"/>
      <c r="F602" s="14"/>
      <c r="G602" s="14"/>
    </row>
    <row r="603" spans="1:7">
      <c r="B603" s="6"/>
      <c r="C603" s="14"/>
      <c r="D603" s="14"/>
      <c r="E603" s="14"/>
      <c r="F603" s="14"/>
      <c r="G603" s="14"/>
    </row>
    <row r="604" spans="1:7">
      <c r="A604" s="6"/>
      <c r="B604" s="6"/>
      <c r="C604" s="14"/>
      <c r="D604" s="14"/>
      <c r="E604" s="14"/>
      <c r="F604" s="14"/>
      <c r="G604" s="14"/>
    </row>
    <row r="605" spans="1:7">
      <c r="B605" s="6"/>
      <c r="C605" s="14"/>
      <c r="D605" s="14"/>
      <c r="E605" s="14"/>
      <c r="F605" s="14"/>
      <c r="G605" s="14"/>
    </row>
    <row r="606" spans="1:7">
      <c r="A606" s="6"/>
      <c r="B606" s="6"/>
      <c r="C606" s="14"/>
      <c r="D606" s="14"/>
      <c r="E606" s="14"/>
      <c r="F606" s="14"/>
      <c r="G606" s="14"/>
    </row>
    <row r="607" spans="1:7">
      <c r="B607" s="6"/>
      <c r="C607" s="14"/>
      <c r="D607" s="14"/>
      <c r="E607" s="14"/>
      <c r="F607" s="14"/>
      <c r="G607" s="14"/>
    </row>
    <row r="608" spans="1:7">
      <c r="A608" s="6"/>
      <c r="B608" s="6"/>
      <c r="C608" s="14"/>
      <c r="D608" s="14"/>
      <c r="E608" s="14"/>
      <c r="F608" s="14"/>
      <c r="G608" s="14"/>
    </row>
    <row r="609" spans="1:7">
      <c r="B609" s="6"/>
      <c r="C609" s="14"/>
      <c r="D609" s="14"/>
      <c r="E609" s="14"/>
      <c r="F609" s="14"/>
      <c r="G609" s="14"/>
    </row>
    <row r="610" spans="1:7">
      <c r="A610" s="6"/>
      <c r="B610" s="6"/>
      <c r="C610" s="14"/>
      <c r="D610" s="14"/>
      <c r="E610" s="14"/>
      <c r="F610" s="14"/>
      <c r="G610" s="14"/>
    </row>
    <row r="611" spans="1:7">
      <c r="B611" s="6"/>
      <c r="C611" s="14"/>
      <c r="D611" s="14"/>
      <c r="E611" s="14"/>
      <c r="F611" s="14"/>
      <c r="G611" s="14"/>
    </row>
    <row r="612" spans="1:7">
      <c r="A612" s="6"/>
      <c r="B612" s="6"/>
      <c r="C612" s="14"/>
      <c r="D612" s="14"/>
      <c r="E612" s="14"/>
      <c r="F612" s="14"/>
      <c r="G612" s="14"/>
    </row>
    <row r="613" spans="1:7">
      <c r="B613" s="6"/>
      <c r="C613" s="14"/>
      <c r="D613" s="14"/>
      <c r="E613" s="14"/>
      <c r="F613" s="14"/>
      <c r="G613" s="14"/>
    </row>
    <row r="614" spans="1:7">
      <c r="A614" s="6"/>
      <c r="B614" s="6"/>
      <c r="C614" s="14"/>
      <c r="D614" s="14"/>
      <c r="E614" s="14"/>
      <c r="F614" s="14"/>
      <c r="G614" s="14"/>
    </row>
    <row r="615" spans="1:7">
      <c r="B615" s="6"/>
      <c r="C615" s="14"/>
      <c r="D615" s="14"/>
      <c r="E615" s="14"/>
      <c r="F615" s="14"/>
      <c r="G615" s="14"/>
    </row>
    <row r="616" spans="1:7">
      <c r="A616" s="6"/>
      <c r="B616" s="6"/>
      <c r="C616" s="14"/>
      <c r="D616" s="14"/>
      <c r="E616" s="14"/>
      <c r="F616" s="14"/>
      <c r="G616" s="14"/>
    </row>
    <row r="617" spans="1:7">
      <c r="B617" s="6"/>
      <c r="C617" s="14"/>
      <c r="D617" s="14"/>
      <c r="E617" s="14"/>
      <c r="F617" s="14"/>
      <c r="G617" s="14"/>
    </row>
    <row r="618" spans="1:7">
      <c r="A618" s="6"/>
      <c r="B618" s="6"/>
      <c r="C618" s="14"/>
      <c r="D618" s="14"/>
      <c r="E618" s="14"/>
      <c r="F618" s="14"/>
      <c r="G618" s="14"/>
    </row>
    <row r="619" spans="1:7">
      <c r="B619" s="6"/>
      <c r="C619" s="14"/>
      <c r="D619" s="14"/>
      <c r="E619" s="14"/>
      <c r="F619" s="14"/>
      <c r="G619" s="14"/>
    </row>
    <row r="620" spans="1:7">
      <c r="A620" s="6"/>
      <c r="B620" s="6"/>
      <c r="C620" s="14"/>
      <c r="D620" s="14"/>
      <c r="E620" s="14"/>
      <c r="F620" s="14"/>
      <c r="G620" s="14"/>
    </row>
    <row r="621" spans="1:7">
      <c r="B621" s="6"/>
      <c r="C621" s="14"/>
      <c r="D621" s="14"/>
      <c r="E621" s="14"/>
      <c r="F621" s="14"/>
      <c r="G621" s="14"/>
    </row>
    <row r="622" spans="1:7">
      <c r="A622" s="6"/>
      <c r="B622" s="6"/>
      <c r="C622" s="14"/>
      <c r="D622" s="14"/>
      <c r="E622" s="14"/>
      <c r="F622" s="14"/>
      <c r="G622" s="14"/>
    </row>
    <row r="623" spans="1:7">
      <c r="B623" s="6"/>
      <c r="C623" s="14"/>
      <c r="D623" s="14"/>
      <c r="E623" s="14"/>
      <c r="F623" s="14"/>
      <c r="G623" s="14"/>
    </row>
    <row r="624" spans="1:7">
      <c r="A624" s="6"/>
      <c r="B624" s="6"/>
      <c r="C624" s="14"/>
      <c r="D624" s="14"/>
      <c r="E624" s="14"/>
      <c r="F624" s="14"/>
      <c r="G624" s="14"/>
    </row>
    <row r="625" spans="1:7">
      <c r="B625" s="6"/>
      <c r="C625" s="14"/>
      <c r="D625" s="14"/>
      <c r="E625" s="14"/>
      <c r="F625" s="14"/>
      <c r="G625" s="14"/>
    </row>
    <row r="626" spans="1:7">
      <c r="A626" s="6"/>
      <c r="B626" s="6"/>
      <c r="C626" s="14"/>
      <c r="D626" s="14"/>
      <c r="E626" s="14"/>
      <c r="F626" s="14"/>
      <c r="G626" s="14"/>
    </row>
    <row r="627" spans="1:7">
      <c r="B627" s="6"/>
      <c r="C627" s="14"/>
      <c r="D627" s="14"/>
      <c r="E627" s="14"/>
      <c r="F627" s="14"/>
      <c r="G627" s="14"/>
    </row>
    <row r="628" spans="1:7">
      <c r="A628" s="6"/>
      <c r="B628" s="6"/>
      <c r="C628" s="14"/>
      <c r="D628" s="14"/>
      <c r="E628" s="14"/>
      <c r="F628" s="14"/>
      <c r="G628" s="14"/>
    </row>
    <row r="629" spans="1:7">
      <c r="B629" s="6"/>
      <c r="C629" s="14"/>
      <c r="D629" s="14"/>
      <c r="E629" s="14"/>
      <c r="F629" s="14"/>
      <c r="G629" s="14"/>
    </row>
    <row r="630" spans="1:7">
      <c r="A630" s="6"/>
      <c r="B630" s="6"/>
      <c r="C630" s="14"/>
      <c r="D630" s="14"/>
      <c r="E630" s="14"/>
      <c r="F630" s="14"/>
      <c r="G630" s="14"/>
    </row>
    <row r="631" spans="1:7">
      <c r="B631" s="6"/>
      <c r="C631" s="14"/>
      <c r="D631" s="14"/>
      <c r="E631" s="14"/>
      <c r="F631" s="14"/>
      <c r="G631" s="14"/>
    </row>
    <row r="632" spans="1:7">
      <c r="A632" s="6"/>
      <c r="B632" s="6"/>
      <c r="C632" s="14"/>
      <c r="D632" s="14"/>
      <c r="E632" s="14"/>
      <c r="F632" s="14"/>
      <c r="G632" s="14"/>
    </row>
    <row r="633" spans="1:7">
      <c r="B633" s="6"/>
      <c r="C633" s="14"/>
      <c r="D633" s="14"/>
      <c r="E633" s="14"/>
      <c r="F633" s="14"/>
      <c r="G633" s="14"/>
    </row>
    <row r="634" spans="1:7">
      <c r="A634" s="6"/>
      <c r="B634" s="6"/>
      <c r="C634" s="14"/>
      <c r="D634" s="14"/>
      <c r="E634" s="14"/>
      <c r="F634" s="14"/>
      <c r="G634" s="14"/>
    </row>
    <row r="635" spans="1:7">
      <c r="B635" s="6"/>
      <c r="C635" s="14"/>
      <c r="D635" s="14"/>
      <c r="E635" s="14"/>
      <c r="F635" s="14"/>
      <c r="G635" s="14"/>
    </row>
    <row r="636" spans="1:7">
      <c r="A636" s="6"/>
      <c r="B636" s="6"/>
      <c r="C636" s="14"/>
      <c r="D636" s="14"/>
      <c r="E636" s="14"/>
      <c r="F636" s="14"/>
      <c r="G636" s="14"/>
    </row>
    <row r="637" spans="1:7">
      <c r="B637" s="6"/>
      <c r="C637" s="14"/>
      <c r="D637" s="14"/>
      <c r="E637" s="14"/>
      <c r="F637" s="14"/>
      <c r="G637" s="14"/>
    </row>
    <row r="638" spans="1:7">
      <c r="A638" s="6"/>
      <c r="B638" s="6"/>
      <c r="C638" s="14"/>
      <c r="D638" s="14"/>
      <c r="E638" s="14"/>
      <c r="F638" s="14"/>
      <c r="G638" s="14"/>
    </row>
    <row r="639" spans="1:7">
      <c r="B639" s="6"/>
      <c r="C639" s="14"/>
      <c r="D639" s="14"/>
      <c r="E639" s="14"/>
      <c r="F639" s="14"/>
      <c r="G639" s="14"/>
    </row>
    <row r="640" spans="1:7">
      <c r="A640" s="6"/>
      <c r="B640" s="6"/>
      <c r="C640" s="14"/>
      <c r="D640" s="14"/>
      <c r="E640" s="14"/>
      <c r="F640" s="14"/>
      <c r="G640" s="14"/>
    </row>
    <row r="641" spans="1:7">
      <c r="B641" s="6"/>
      <c r="C641" s="14"/>
      <c r="D641" s="14"/>
      <c r="E641" s="14"/>
      <c r="F641" s="14"/>
      <c r="G641" s="14"/>
    </row>
    <row r="642" spans="1:7">
      <c r="A642" s="6"/>
      <c r="B642" s="6"/>
      <c r="C642" s="14"/>
      <c r="D642" s="14"/>
      <c r="E642" s="14"/>
      <c r="F642" s="14"/>
      <c r="G642" s="14"/>
    </row>
    <row r="643" spans="1:7">
      <c r="B643" s="6"/>
      <c r="C643" s="14"/>
      <c r="D643" s="14"/>
      <c r="E643" s="14"/>
      <c r="F643" s="14"/>
      <c r="G643" s="14"/>
    </row>
    <row r="644" spans="1:7">
      <c r="A644" s="6"/>
      <c r="B644" s="6"/>
      <c r="C644" s="14"/>
      <c r="D644" s="14"/>
      <c r="E644" s="14"/>
      <c r="F644" s="14"/>
      <c r="G644" s="14"/>
    </row>
    <row r="645" spans="1:7">
      <c r="B645" s="6"/>
      <c r="C645" s="14"/>
      <c r="D645" s="14"/>
      <c r="E645" s="14"/>
      <c r="F645" s="14"/>
      <c r="G645" s="14"/>
    </row>
    <row r="646" spans="1:7">
      <c r="A646" s="6"/>
      <c r="B646" s="6"/>
      <c r="C646" s="14"/>
      <c r="D646" s="14"/>
      <c r="E646" s="14"/>
      <c r="F646" s="14"/>
      <c r="G646" s="14"/>
    </row>
    <row r="647" spans="1:7">
      <c r="B647" s="6"/>
      <c r="C647" s="14"/>
      <c r="D647" s="14"/>
      <c r="E647" s="14"/>
      <c r="F647" s="14"/>
      <c r="G647" s="14"/>
    </row>
    <row r="648" spans="1:7">
      <c r="A648" s="6"/>
      <c r="B648" s="6"/>
      <c r="C648" s="14"/>
      <c r="D648" s="14"/>
      <c r="E648" s="14"/>
      <c r="F648" s="14"/>
      <c r="G648" s="14"/>
    </row>
    <row r="649" spans="1:7">
      <c r="B649" s="6"/>
      <c r="C649" s="14"/>
      <c r="D649" s="14"/>
      <c r="E649" s="14"/>
      <c r="F649" s="14"/>
      <c r="G649" s="14"/>
    </row>
    <row r="650" spans="1:7">
      <c r="A650" s="6"/>
      <c r="B650" s="6"/>
      <c r="C650" s="14"/>
      <c r="D650" s="14"/>
      <c r="E650" s="14"/>
      <c r="F650" s="14"/>
      <c r="G650" s="14"/>
    </row>
    <row r="651" spans="1:7">
      <c r="B651" s="6"/>
      <c r="C651" s="14"/>
      <c r="D651" s="14"/>
      <c r="E651" s="14"/>
      <c r="F651" s="14"/>
      <c r="G651" s="14"/>
    </row>
    <row r="652" spans="1:7">
      <c r="A652" s="6"/>
      <c r="B652" s="6"/>
      <c r="C652" s="14"/>
      <c r="D652" s="14"/>
      <c r="E652" s="14"/>
      <c r="F652" s="14"/>
      <c r="G652" s="14"/>
    </row>
    <row r="653" spans="1:7">
      <c r="B653" s="6"/>
      <c r="C653" s="14"/>
      <c r="D653" s="14"/>
      <c r="E653" s="14"/>
      <c r="F653" s="14"/>
      <c r="G653" s="14"/>
    </row>
    <row r="654" spans="1:7">
      <c r="A654" s="6"/>
      <c r="B654" s="6"/>
      <c r="C654" s="14"/>
      <c r="D654" s="14"/>
      <c r="E654" s="14"/>
      <c r="F654" s="14"/>
      <c r="G654" s="14"/>
    </row>
    <row r="655" spans="1:7">
      <c r="B655" s="6"/>
      <c r="C655" s="14"/>
      <c r="D655" s="14"/>
      <c r="E655" s="14"/>
      <c r="F655" s="14"/>
      <c r="G655" s="14"/>
    </row>
    <row r="656" spans="1:7">
      <c r="A656" s="6"/>
      <c r="B656" s="6"/>
      <c r="C656" s="14"/>
      <c r="D656" s="14"/>
      <c r="E656" s="14"/>
      <c r="F656" s="14"/>
      <c r="G656" s="14"/>
    </row>
    <row r="657" spans="1:7">
      <c r="B657" s="6"/>
      <c r="C657" s="14"/>
      <c r="D657" s="14"/>
      <c r="E657" s="14"/>
      <c r="F657" s="14"/>
      <c r="G657" s="14"/>
    </row>
    <row r="658" spans="1:7">
      <c r="A658" s="6"/>
      <c r="B658" s="6"/>
      <c r="C658" s="14"/>
      <c r="D658" s="14"/>
      <c r="E658" s="14"/>
      <c r="F658" s="14"/>
      <c r="G658" s="14"/>
    </row>
    <row r="659" spans="1:7">
      <c r="B659" s="6"/>
      <c r="C659" s="14"/>
      <c r="D659" s="14"/>
      <c r="E659" s="14"/>
      <c r="F659" s="14"/>
      <c r="G659" s="14"/>
    </row>
    <row r="660" spans="1:7">
      <c r="A660" s="6"/>
      <c r="B660" s="6"/>
      <c r="C660" s="14"/>
      <c r="D660" s="14"/>
      <c r="E660" s="14"/>
      <c r="F660" s="14"/>
      <c r="G660" s="14"/>
    </row>
    <row r="661" spans="1:7">
      <c r="B661" s="6"/>
      <c r="C661" s="14"/>
      <c r="D661" s="14"/>
      <c r="E661" s="14"/>
      <c r="F661" s="14"/>
      <c r="G661" s="14"/>
    </row>
    <row r="662" spans="1:7">
      <c r="A662" s="6"/>
      <c r="B662" s="6"/>
      <c r="C662" s="14"/>
      <c r="D662" s="14"/>
      <c r="E662" s="14"/>
      <c r="F662" s="14"/>
      <c r="G662" s="14"/>
    </row>
    <row r="663" spans="1:7">
      <c r="B663" s="6"/>
      <c r="C663" s="14"/>
      <c r="D663" s="14"/>
      <c r="E663" s="14"/>
      <c r="F663" s="14"/>
      <c r="G663" s="14"/>
    </row>
    <row r="664" spans="1:7">
      <c r="A664" s="6"/>
      <c r="B664" s="6"/>
      <c r="C664" s="14"/>
      <c r="D664" s="14"/>
      <c r="E664" s="14"/>
      <c r="F664" s="14"/>
      <c r="G664" s="14"/>
    </row>
    <row r="665" spans="1:7">
      <c r="B665" s="6"/>
      <c r="C665" s="14"/>
      <c r="D665" s="14"/>
      <c r="E665" s="14"/>
      <c r="F665" s="14"/>
      <c r="G665" s="14"/>
    </row>
    <row r="666" spans="1:7">
      <c r="A666" s="6"/>
      <c r="B666" s="6"/>
      <c r="C666" s="14"/>
      <c r="D666" s="14"/>
      <c r="E666" s="14"/>
      <c r="F666" s="14"/>
      <c r="G666" s="14"/>
    </row>
    <row r="667" spans="1:7">
      <c r="B667" s="6"/>
      <c r="C667" s="14"/>
      <c r="D667" s="14"/>
      <c r="E667" s="14"/>
      <c r="F667" s="14"/>
      <c r="G667" s="14"/>
    </row>
    <row r="668" spans="1:7">
      <c r="A668" s="6"/>
      <c r="B668" s="6"/>
      <c r="C668" s="14"/>
      <c r="D668" s="14"/>
      <c r="E668" s="14"/>
      <c r="F668" s="14"/>
      <c r="G668" s="14"/>
    </row>
    <row r="669" spans="1:7">
      <c r="B669" s="6"/>
      <c r="C669" s="14"/>
      <c r="D669" s="14"/>
      <c r="E669" s="14"/>
      <c r="F669" s="14"/>
      <c r="G669" s="14"/>
    </row>
    <row r="670" spans="1:7">
      <c r="A670" s="6"/>
      <c r="B670" s="6"/>
      <c r="C670" s="14"/>
      <c r="D670" s="14"/>
      <c r="E670" s="14"/>
      <c r="F670" s="14"/>
      <c r="G670" s="14"/>
    </row>
    <row r="671" spans="1:7">
      <c r="B671" s="6"/>
      <c r="C671" s="14"/>
      <c r="D671" s="14"/>
      <c r="E671" s="14"/>
      <c r="F671" s="14"/>
      <c r="G671" s="14"/>
    </row>
    <row r="672" spans="1:7">
      <c r="A672" s="6"/>
      <c r="B672" s="6"/>
      <c r="C672" s="14"/>
      <c r="D672" s="14"/>
      <c r="E672" s="14"/>
      <c r="F672" s="14"/>
      <c r="G672" s="14"/>
    </row>
    <row r="673" spans="1:7">
      <c r="B673" s="6"/>
      <c r="C673" s="14"/>
      <c r="D673" s="14"/>
      <c r="E673" s="14"/>
      <c r="F673" s="14"/>
      <c r="G673" s="14"/>
    </row>
    <row r="674" spans="1:7">
      <c r="A674" s="6"/>
      <c r="B674" s="6"/>
      <c r="C674" s="14"/>
      <c r="D674" s="14"/>
      <c r="E674" s="14"/>
      <c r="F674" s="14"/>
      <c r="G674" s="14"/>
    </row>
    <row r="675" spans="1:7">
      <c r="B675" s="6"/>
      <c r="C675" s="14"/>
      <c r="D675" s="14"/>
      <c r="E675" s="14"/>
      <c r="F675" s="14"/>
      <c r="G675" s="14"/>
    </row>
    <row r="676" spans="1:7">
      <c r="A676" s="6"/>
      <c r="B676" s="6"/>
      <c r="C676" s="14"/>
      <c r="D676" s="14"/>
      <c r="E676" s="14"/>
      <c r="F676" s="14"/>
      <c r="G676" s="14"/>
    </row>
    <row r="677" spans="1:7">
      <c r="B677" s="6"/>
      <c r="C677" s="14"/>
      <c r="D677" s="14"/>
      <c r="E677" s="14"/>
      <c r="F677" s="14"/>
      <c r="G677" s="14"/>
    </row>
    <row r="678" spans="1:7">
      <c r="A678" s="6"/>
      <c r="B678" s="6"/>
      <c r="C678" s="14"/>
      <c r="D678" s="14"/>
      <c r="E678" s="14"/>
      <c r="F678" s="14"/>
      <c r="G678" s="14"/>
    </row>
    <row r="679" spans="1:7">
      <c r="B679" s="6"/>
      <c r="C679" s="14"/>
      <c r="D679" s="14"/>
      <c r="E679" s="14"/>
      <c r="F679" s="14"/>
      <c r="G679" s="14"/>
    </row>
    <row r="680" spans="1:7">
      <c r="A680" s="6"/>
      <c r="B680" s="6"/>
      <c r="C680" s="14"/>
      <c r="D680" s="14"/>
      <c r="E680" s="14"/>
      <c r="F680" s="14"/>
      <c r="G680" s="14"/>
    </row>
    <row r="681" spans="1:7">
      <c r="B681" s="6"/>
      <c r="C681" s="14"/>
      <c r="D681" s="14"/>
      <c r="E681" s="14"/>
      <c r="F681" s="14"/>
      <c r="G681" s="14"/>
    </row>
    <row r="682" spans="1:7">
      <c r="A682" s="6"/>
      <c r="B682" s="6"/>
      <c r="C682" s="14"/>
      <c r="D682" s="14"/>
      <c r="E682" s="14"/>
      <c r="F682" s="14"/>
      <c r="G682" s="14"/>
    </row>
    <row r="683" spans="1:7">
      <c r="B683" s="6"/>
      <c r="C683" s="14"/>
      <c r="D683" s="14"/>
      <c r="E683" s="14"/>
      <c r="F683" s="14"/>
      <c r="G683" s="14"/>
    </row>
    <row r="684" spans="1:7">
      <c r="A684" s="6"/>
      <c r="B684" s="6"/>
      <c r="C684" s="14"/>
      <c r="D684" s="14"/>
      <c r="E684" s="14"/>
      <c r="F684" s="14"/>
      <c r="G684" s="14"/>
    </row>
    <row r="685" spans="1:7">
      <c r="B685" s="6"/>
      <c r="C685" s="14"/>
      <c r="D685" s="14"/>
      <c r="E685" s="14"/>
      <c r="F685" s="14"/>
      <c r="G685" s="14"/>
    </row>
    <row r="686" spans="1:7">
      <c r="A686" s="6"/>
      <c r="B686" s="6"/>
      <c r="C686" s="14"/>
      <c r="D686" s="14"/>
      <c r="E686" s="14"/>
      <c r="F686" s="14"/>
      <c r="G686" s="14"/>
    </row>
    <row r="687" spans="1:7">
      <c r="B687" s="6"/>
      <c r="C687" s="14"/>
      <c r="D687" s="14"/>
      <c r="E687" s="14"/>
      <c r="F687" s="14"/>
      <c r="G687" s="14"/>
    </row>
    <row r="688" spans="1:7">
      <c r="A688" s="6"/>
      <c r="B688" s="6"/>
      <c r="C688" s="14"/>
      <c r="D688" s="14"/>
      <c r="E688" s="14"/>
      <c r="F688" s="14"/>
      <c r="G688" s="14"/>
    </row>
    <row r="689" spans="1:7">
      <c r="B689" s="6"/>
      <c r="C689" s="14"/>
      <c r="D689" s="14"/>
      <c r="E689" s="14"/>
      <c r="F689" s="14"/>
      <c r="G689" s="14"/>
    </row>
    <row r="690" spans="1:7">
      <c r="A690" s="6"/>
      <c r="B690" s="6"/>
      <c r="C690" s="14"/>
      <c r="D690" s="14"/>
      <c r="E690" s="14"/>
      <c r="F690" s="14"/>
      <c r="G690" s="14"/>
    </row>
    <row r="691" spans="1:7">
      <c r="B691" s="6"/>
      <c r="C691" s="14"/>
      <c r="D691" s="14"/>
      <c r="E691" s="14"/>
      <c r="F691" s="14"/>
      <c r="G691" s="14"/>
    </row>
    <row r="692" spans="1:7">
      <c r="A692" s="6"/>
      <c r="B692" s="6"/>
      <c r="C692" s="14"/>
      <c r="D692" s="14"/>
      <c r="E692" s="14"/>
      <c r="F692" s="14"/>
      <c r="G692" s="14"/>
    </row>
    <row r="693" spans="1:7">
      <c r="B693" s="6"/>
      <c r="C693" s="14"/>
      <c r="D693" s="14"/>
      <c r="E693" s="14"/>
      <c r="F693" s="14"/>
      <c r="G693" s="14"/>
    </row>
    <row r="694" spans="1:7">
      <c r="A694" s="6"/>
      <c r="B694" s="6"/>
      <c r="C694" s="14"/>
      <c r="D694" s="14"/>
      <c r="E694" s="14"/>
      <c r="F694" s="14"/>
      <c r="G694" s="14"/>
    </row>
    <row r="695" spans="1:7">
      <c r="B695" s="6"/>
      <c r="C695" s="14"/>
      <c r="D695" s="14"/>
      <c r="E695" s="14"/>
      <c r="F695" s="14"/>
      <c r="G695" s="14"/>
    </row>
    <row r="696" spans="1:7">
      <c r="A696" s="6"/>
      <c r="B696" s="6"/>
      <c r="C696" s="14"/>
      <c r="D696" s="14"/>
      <c r="E696" s="14"/>
      <c r="F696" s="14"/>
      <c r="G696" s="14"/>
    </row>
    <row r="697" spans="1:7">
      <c r="B697" s="6"/>
      <c r="C697" s="14"/>
      <c r="D697" s="14"/>
      <c r="E697" s="14"/>
      <c r="F697" s="14"/>
      <c r="G697" s="14"/>
    </row>
    <row r="698" spans="1:7">
      <c r="A698" s="6"/>
      <c r="B698" s="6"/>
      <c r="C698" s="14"/>
      <c r="D698" s="14"/>
      <c r="E698" s="14"/>
      <c r="F698" s="14"/>
      <c r="G698" s="14"/>
    </row>
    <row r="699" spans="1:7">
      <c r="B699" s="6"/>
      <c r="C699" s="14"/>
      <c r="D699" s="14"/>
      <c r="E699" s="14"/>
      <c r="F699" s="14"/>
      <c r="G699" s="14"/>
    </row>
    <row r="700" spans="1:7">
      <c r="A700" s="6"/>
      <c r="B700" s="6"/>
      <c r="C700" s="14"/>
      <c r="D700" s="14"/>
      <c r="E700" s="14"/>
      <c r="F700" s="14"/>
      <c r="G700" s="14"/>
    </row>
    <row r="701" spans="1:7">
      <c r="B701" s="6"/>
      <c r="C701" s="14"/>
      <c r="D701" s="14"/>
      <c r="E701" s="14"/>
      <c r="F701" s="14"/>
      <c r="G701" s="14"/>
    </row>
    <row r="702" spans="1:7">
      <c r="A702" s="6"/>
      <c r="B702" s="6"/>
      <c r="C702" s="14"/>
      <c r="D702" s="14"/>
      <c r="E702" s="14"/>
      <c r="F702" s="14"/>
      <c r="G702" s="14"/>
    </row>
    <row r="703" spans="1:7">
      <c r="B703" s="6"/>
      <c r="C703" s="14"/>
      <c r="D703" s="14"/>
      <c r="E703" s="14"/>
      <c r="F703" s="14"/>
      <c r="G703" s="14"/>
    </row>
    <row r="704" spans="1:7">
      <c r="A704" s="6"/>
      <c r="B704" s="6"/>
      <c r="C704" s="14"/>
      <c r="D704" s="14"/>
      <c r="E704" s="14"/>
      <c r="F704" s="14"/>
      <c r="G704" s="14"/>
    </row>
    <row r="705" spans="1:7">
      <c r="B705" s="6"/>
      <c r="C705" s="14"/>
      <c r="D705" s="14"/>
      <c r="E705" s="14"/>
      <c r="F705" s="14"/>
      <c r="G705" s="14"/>
    </row>
    <row r="706" spans="1:7">
      <c r="A706" s="6"/>
      <c r="B706" s="6"/>
      <c r="C706" s="14"/>
      <c r="D706" s="14"/>
      <c r="E706" s="14"/>
      <c r="F706" s="14"/>
      <c r="G706" s="14"/>
    </row>
    <row r="707" spans="1:7">
      <c r="B707" s="6"/>
      <c r="C707" s="14"/>
      <c r="D707" s="14"/>
      <c r="E707" s="14"/>
      <c r="F707" s="14"/>
      <c r="G707" s="14"/>
    </row>
    <row r="708" spans="1:7">
      <c r="A708" s="6"/>
      <c r="B708" s="6"/>
      <c r="C708" s="14"/>
      <c r="D708" s="14"/>
      <c r="E708" s="14"/>
      <c r="F708" s="14"/>
      <c r="G708" s="14"/>
    </row>
    <row r="709" spans="1:7">
      <c r="B709" s="6"/>
      <c r="C709" s="14"/>
      <c r="D709" s="14"/>
      <c r="E709" s="14"/>
      <c r="F709" s="14"/>
      <c r="G709" s="14"/>
    </row>
    <row r="710" spans="1:7">
      <c r="A710" s="6"/>
      <c r="B710" s="6"/>
      <c r="C710" s="14"/>
      <c r="D710" s="14"/>
      <c r="E710" s="14"/>
      <c r="F710" s="14"/>
      <c r="G710" s="14"/>
    </row>
    <row r="711" spans="1:7">
      <c r="B711" s="6"/>
      <c r="C711" s="14"/>
      <c r="D711" s="14"/>
      <c r="E711" s="14"/>
      <c r="F711" s="14"/>
      <c r="G711" s="14"/>
    </row>
    <row r="712" spans="1:7">
      <c r="A712" s="6"/>
      <c r="B712" s="6"/>
      <c r="C712" s="14"/>
      <c r="D712" s="14"/>
      <c r="E712" s="14"/>
      <c r="F712" s="14"/>
      <c r="G712" s="14"/>
    </row>
    <row r="713" spans="1:7">
      <c r="B713" s="6"/>
      <c r="C713" s="14"/>
      <c r="D713" s="14"/>
      <c r="E713" s="14"/>
      <c r="F713" s="14"/>
      <c r="G713" s="14"/>
    </row>
    <row r="714" spans="1:7">
      <c r="A714" s="6"/>
      <c r="B714" s="6"/>
      <c r="C714" s="14"/>
      <c r="D714" s="14"/>
      <c r="E714" s="14"/>
      <c r="F714" s="14"/>
      <c r="G714" s="14"/>
    </row>
    <row r="715" spans="1:7">
      <c r="B715" s="6"/>
      <c r="C715" s="14"/>
      <c r="D715" s="14"/>
      <c r="E715" s="14"/>
      <c r="F715" s="14"/>
      <c r="G715" s="14"/>
    </row>
    <row r="716" spans="1:7">
      <c r="A716" s="6"/>
      <c r="B716" s="6"/>
      <c r="C716" s="14"/>
      <c r="D716" s="14"/>
      <c r="E716" s="14"/>
      <c r="F716" s="14"/>
      <c r="G716" s="14"/>
    </row>
    <row r="717" spans="1:7">
      <c r="B717" s="6"/>
      <c r="C717" s="14"/>
      <c r="D717" s="14"/>
      <c r="E717" s="14"/>
      <c r="F717" s="14"/>
      <c r="G717" s="14"/>
    </row>
    <row r="718" spans="1:7">
      <c r="A718" s="6"/>
      <c r="B718" s="6"/>
      <c r="C718" s="14"/>
      <c r="D718" s="14"/>
      <c r="E718" s="14"/>
      <c r="F718" s="14"/>
      <c r="G718" s="14"/>
    </row>
    <row r="719" spans="1:7">
      <c r="B719" s="6"/>
      <c r="C719" s="14"/>
      <c r="D719" s="14"/>
      <c r="E719" s="14"/>
      <c r="F719" s="14"/>
      <c r="G719" s="14"/>
    </row>
    <row r="720" spans="1:7">
      <c r="A720" s="6"/>
      <c r="B720" s="6"/>
      <c r="C720" s="14"/>
      <c r="D720" s="14"/>
      <c r="E720" s="14"/>
      <c r="F720" s="14"/>
      <c r="G720" s="14"/>
    </row>
    <row r="721" spans="1:7">
      <c r="B721" s="6"/>
      <c r="C721" s="14"/>
      <c r="D721" s="14"/>
      <c r="E721" s="14"/>
      <c r="F721" s="14"/>
      <c r="G721" s="14"/>
    </row>
    <row r="722" spans="1:7">
      <c r="A722" s="6"/>
      <c r="B722" s="6"/>
      <c r="C722" s="14"/>
      <c r="D722" s="14"/>
      <c r="E722" s="14"/>
      <c r="F722" s="14"/>
      <c r="G722" s="14"/>
    </row>
    <row r="723" spans="1:7">
      <c r="B723" s="6"/>
      <c r="C723" s="14"/>
      <c r="D723" s="14"/>
      <c r="E723" s="14"/>
      <c r="F723" s="14"/>
      <c r="G723" s="14"/>
    </row>
    <row r="724" spans="1:7">
      <c r="A724" s="6"/>
      <c r="B724" s="6"/>
      <c r="C724" s="14"/>
      <c r="D724" s="14"/>
      <c r="E724" s="14"/>
      <c r="F724" s="14"/>
      <c r="G724" s="14"/>
    </row>
    <row r="725" spans="1:7">
      <c r="B725" s="6"/>
      <c r="C725" s="14"/>
      <c r="D725" s="14"/>
      <c r="E725" s="14"/>
      <c r="F725" s="14"/>
      <c r="G725" s="14"/>
    </row>
    <row r="726" spans="1:7">
      <c r="A726" s="6"/>
      <c r="B726" s="6"/>
      <c r="C726" s="14"/>
      <c r="D726" s="14"/>
      <c r="E726" s="14"/>
      <c r="F726" s="14"/>
      <c r="G726" s="14"/>
    </row>
    <row r="727" spans="1:7">
      <c r="B727" s="6"/>
      <c r="C727" s="14"/>
      <c r="D727" s="14"/>
      <c r="E727" s="14"/>
      <c r="F727" s="14"/>
      <c r="G727" s="14"/>
    </row>
    <row r="728" spans="1:7">
      <c r="A728" s="6"/>
      <c r="B728" s="6"/>
      <c r="C728" s="14"/>
      <c r="D728" s="14"/>
      <c r="E728" s="14"/>
      <c r="F728" s="14"/>
      <c r="G728" s="14"/>
    </row>
    <row r="729" spans="1:7">
      <c r="B729" s="6"/>
      <c r="C729" s="14"/>
      <c r="D729" s="14"/>
      <c r="E729" s="14"/>
      <c r="F729" s="14"/>
      <c r="G729" s="14"/>
    </row>
    <row r="730" spans="1:7">
      <c r="A730" s="6"/>
      <c r="B730" s="6"/>
      <c r="C730" s="14"/>
      <c r="D730" s="14"/>
      <c r="E730" s="14"/>
      <c r="F730" s="14"/>
      <c r="G730" s="14"/>
    </row>
    <row r="731" spans="1:7">
      <c r="B731" s="6"/>
      <c r="C731" s="14"/>
      <c r="D731" s="14"/>
      <c r="E731" s="14"/>
      <c r="F731" s="14"/>
      <c r="G731" s="14"/>
    </row>
    <row r="732" spans="1:7">
      <c r="A732" s="6"/>
      <c r="B732" s="6"/>
      <c r="C732" s="14"/>
      <c r="D732" s="14"/>
      <c r="E732" s="14"/>
      <c r="F732" s="14"/>
      <c r="G732" s="14"/>
    </row>
    <row r="733" spans="1:7">
      <c r="B733" s="6"/>
      <c r="C733" s="14"/>
      <c r="D733" s="14"/>
      <c r="E733" s="14"/>
      <c r="F733" s="14"/>
      <c r="G733" s="14"/>
    </row>
    <row r="734" spans="1:7">
      <c r="A734" s="6"/>
      <c r="B734" s="6"/>
      <c r="C734" s="14"/>
      <c r="D734" s="14"/>
      <c r="E734" s="14"/>
      <c r="F734" s="14"/>
      <c r="G734" s="14"/>
    </row>
    <row r="735" spans="1:7">
      <c r="B735" s="6"/>
      <c r="C735" s="14"/>
      <c r="D735" s="14"/>
      <c r="E735" s="14"/>
      <c r="F735" s="14"/>
      <c r="G735" s="14"/>
    </row>
    <row r="736" spans="1:7">
      <c r="A736" s="6"/>
      <c r="B736" s="6"/>
      <c r="C736" s="14"/>
      <c r="D736" s="14"/>
      <c r="E736" s="14"/>
      <c r="F736" s="14"/>
      <c r="G736" s="14"/>
    </row>
    <row r="737" spans="1:7">
      <c r="B737" s="6"/>
      <c r="C737" s="14"/>
      <c r="D737" s="14"/>
      <c r="E737" s="14"/>
      <c r="F737" s="14"/>
      <c r="G737" s="14"/>
    </row>
    <row r="738" spans="1:7">
      <c r="A738" s="6"/>
      <c r="B738" s="6"/>
      <c r="C738" s="14"/>
      <c r="D738" s="14"/>
      <c r="E738" s="14"/>
      <c r="F738" s="14"/>
      <c r="G738" s="14"/>
    </row>
    <row r="739" spans="1:7">
      <c r="B739" s="6"/>
      <c r="C739" s="14"/>
      <c r="D739" s="14"/>
      <c r="E739" s="14"/>
      <c r="F739" s="14"/>
      <c r="G739" s="14"/>
    </row>
    <row r="740" spans="1:7">
      <c r="A740" s="6"/>
      <c r="B740" s="6"/>
      <c r="C740" s="14"/>
      <c r="D740" s="14"/>
      <c r="E740" s="14"/>
      <c r="F740" s="14"/>
      <c r="G740" s="14"/>
    </row>
    <row r="741" spans="1:7">
      <c r="B741" s="6"/>
      <c r="C741" s="14"/>
      <c r="D741" s="14"/>
      <c r="E741" s="14"/>
      <c r="F741" s="14"/>
      <c r="G741" s="14"/>
    </row>
    <row r="742" spans="1:7">
      <c r="A742" s="6"/>
      <c r="B742" s="6"/>
      <c r="C742" s="14"/>
      <c r="D742" s="14"/>
      <c r="E742" s="14"/>
      <c r="F742" s="14"/>
      <c r="G742" s="14"/>
    </row>
    <row r="743" spans="1:7">
      <c r="B743" s="6"/>
      <c r="C743" s="14"/>
      <c r="D743" s="14"/>
      <c r="E743" s="14"/>
      <c r="F743" s="14"/>
      <c r="G743" s="14"/>
    </row>
    <row r="744" spans="1:7">
      <c r="A744" s="6"/>
      <c r="B744" s="6"/>
      <c r="C744" s="14"/>
      <c r="D744" s="14"/>
      <c r="E744" s="14"/>
      <c r="F744" s="14"/>
      <c r="G744" s="14"/>
    </row>
    <row r="745" spans="1:7">
      <c r="B745" s="6"/>
      <c r="C745" s="14"/>
      <c r="D745" s="14"/>
      <c r="E745" s="14"/>
      <c r="F745" s="14"/>
      <c r="G745" s="14"/>
    </row>
    <row r="746" spans="1:7">
      <c r="A746" s="6"/>
      <c r="B746" s="6"/>
      <c r="C746" s="14"/>
      <c r="D746" s="14"/>
      <c r="E746" s="14"/>
      <c r="F746" s="14"/>
      <c r="G746" s="14"/>
    </row>
    <row r="747" spans="1:7">
      <c r="B747" s="6"/>
      <c r="C747" s="14"/>
      <c r="D747" s="14"/>
      <c r="E747" s="14"/>
      <c r="F747" s="14"/>
      <c r="G747" s="14"/>
    </row>
    <row r="748" spans="1:7">
      <c r="A748" s="6"/>
      <c r="B748" s="6"/>
      <c r="C748" s="14"/>
      <c r="D748" s="14"/>
      <c r="E748" s="14"/>
      <c r="F748" s="14"/>
      <c r="G748" s="14"/>
    </row>
    <row r="749" spans="1:7">
      <c r="B749" s="6"/>
      <c r="C749" s="14"/>
      <c r="D749" s="14"/>
      <c r="E749" s="14"/>
      <c r="F749" s="14"/>
      <c r="G749" s="14"/>
    </row>
    <row r="750" spans="1:7">
      <c r="A750" s="6"/>
      <c r="B750" s="6"/>
      <c r="C750" s="14"/>
      <c r="D750" s="14"/>
      <c r="E750" s="14"/>
      <c r="F750" s="14"/>
      <c r="G750" s="14"/>
    </row>
    <row r="751" spans="1:7">
      <c r="B751" s="6"/>
      <c r="C751" s="14"/>
      <c r="D751" s="14"/>
      <c r="E751" s="14"/>
      <c r="F751" s="14"/>
      <c r="G751" s="14"/>
    </row>
    <row r="752" spans="1:7">
      <c r="A752" s="6"/>
      <c r="B752" s="6"/>
      <c r="C752" s="14"/>
      <c r="D752" s="14"/>
      <c r="E752" s="14"/>
      <c r="F752" s="14"/>
      <c r="G752" s="14"/>
    </row>
    <row r="753" spans="1:7">
      <c r="B753" s="6"/>
      <c r="C753" s="14"/>
      <c r="D753" s="14"/>
      <c r="E753" s="14"/>
      <c r="F753" s="14"/>
      <c r="G753" s="14"/>
    </row>
    <row r="754" spans="1:7">
      <c r="A754" s="6"/>
      <c r="B754" s="6"/>
      <c r="C754" s="14"/>
      <c r="D754" s="14"/>
      <c r="E754" s="14"/>
      <c r="F754" s="14"/>
      <c r="G754" s="14"/>
    </row>
    <row r="755" spans="1:7">
      <c r="B755" s="6"/>
      <c r="C755" s="14"/>
      <c r="D755" s="14"/>
      <c r="E755" s="14"/>
      <c r="F755" s="14"/>
      <c r="G755" s="14"/>
    </row>
    <row r="756" spans="1:7">
      <c r="A756" s="6"/>
      <c r="B756" s="6"/>
      <c r="C756" s="14"/>
      <c r="D756" s="14"/>
      <c r="E756" s="14"/>
      <c r="F756" s="14"/>
      <c r="G756" s="14"/>
    </row>
    <row r="757" spans="1:7">
      <c r="B757" s="6"/>
      <c r="C757" s="14"/>
      <c r="D757" s="14"/>
      <c r="E757" s="14"/>
      <c r="F757" s="14"/>
      <c r="G757" s="14"/>
    </row>
    <row r="758" spans="1:7">
      <c r="A758" s="6"/>
      <c r="B758" s="6"/>
      <c r="C758" s="14"/>
      <c r="D758" s="14"/>
      <c r="E758" s="14"/>
      <c r="F758" s="14"/>
      <c r="G758" s="14"/>
    </row>
    <row r="759" spans="1:7">
      <c r="B759" s="6"/>
      <c r="C759" s="14"/>
      <c r="D759" s="14"/>
      <c r="E759" s="14"/>
      <c r="F759" s="14"/>
      <c r="G759" s="14"/>
    </row>
    <row r="760" spans="1:7">
      <c r="A760" s="6"/>
      <c r="B760" s="6"/>
      <c r="C760" s="14"/>
      <c r="D760" s="14"/>
      <c r="E760" s="14"/>
      <c r="F760" s="14"/>
      <c r="G760" s="14"/>
    </row>
    <row r="761" spans="1:7">
      <c r="B761" s="6"/>
      <c r="C761" s="14"/>
      <c r="D761" s="14"/>
      <c r="E761" s="14"/>
      <c r="F761" s="14"/>
      <c r="G761" s="14"/>
    </row>
    <row r="762" spans="1:7">
      <c r="A762" s="6"/>
      <c r="B762" s="6"/>
      <c r="C762" s="14"/>
      <c r="D762" s="14"/>
      <c r="E762" s="14"/>
      <c r="F762" s="14"/>
      <c r="G762" s="14"/>
    </row>
    <row r="763" spans="1:7">
      <c r="B763" s="6"/>
      <c r="C763" s="14"/>
      <c r="D763" s="14"/>
      <c r="E763" s="14"/>
      <c r="F763" s="14"/>
      <c r="G763" s="14"/>
    </row>
    <row r="764" spans="1:7">
      <c r="A764" s="6"/>
      <c r="B764" s="6"/>
      <c r="C764" s="14"/>
      <c r="D764" s="14"/>
      <c r="E764" s="14"/>
      <c r="F764" s="14"/>
      <c r="G764" s="14"/>
    </row>
    <row r="765" spans="1:7">
      <c r="B765" s="6"/>
      <c r="C765" s="14"/>
      <c r="D765" s="14"/>
      <c r="E765" s="14"/>
      <c r="F765" s="14"/>
      <c r="G765" s="14"/>
    </row>
    <row r="766" spans="1:7">
      <c r="A766" s="6"/>
      <c r="B766" s="6"/>
      <c r="C766" s="14"/>
      <c r="D766" s="14"/>
      <c r="E766" s="14"/>
      <c r="F766" s="14"/>
      <c r="G766" s="14"/>
    </row>
    <row r="767" spans="1:7">
      <c r="B767" s="6"/>
      <c r="C767" s="14"/>
      <c r="D767" s="14"/>
      <c r="E767" s="14"/>
      <c r="F767" s="14"/>
      <c r="G767" s="14"/>
    </row>
    <row r="768" spans="1:7">
      <c r="A768" s="6"/>
      <c r="B768" s="6"/>
      <c r="C768" s="14"/>
      <c r="D768" s="14"/>
      <c r="E768" s="14"/>
      <c r="F768" s="14"/>
      <c r="G768" s="14"/>
    </row>
    <row r="769" spans="1:7">
      <c r="B769" s="6"/>
      <c r="C769" s="14"/>
      <c r="D769" s="14"/>
      <c r="E769" s="14"/>
      <c r="F769" s="14"/>
      <c r="G769" s="14"/>
    </row>
    <row r="770" spans="1:7">
      <c r="A770" s="6"/>
      <c r="B770" s="6"/>
      <c r="C770" s="14"/>
      <c r="D770" s="14"/>
      <c r="E770" s="14"/>
      <c r="F770" s="14"/>
      <c r="G770" s="14"/>
    </row>
    <row r="771" spans="1:7">
      <c r="B771" s="6"/>
      <c r="C771" s="14"/>
      <c r="D771" s="14"/>
      <c r="E771" s="14"/>
      <c r="F771" s="14"/>
      <c r="G771" s="14"/>
    </row>
    <row r="772" spans="1:7">
      <c r="A772" s="6"/>
      <c r="B772" s="6"/>
      <c r="C772" s="14"/>
      <c r="D772" s="14"/>
      <c r="E772" s="14"/>
      <c r="F772" s="14"/>
      <c r="G772" s="14"/>
    </row>
    <row r="773" spans="1:7">
      <c r="B773" s="6"/>
      <c r="C773" s="14"/>
      <c r="D773" s="14"/>
      <c r="E773" s="14"/>
      <c r="F773" s="14"/>
      <c r="G773" s="14"/>
    </row>
    <row r="774" spans="1:7">
      <c r="A774" s="6"/>
      <c r="B774" s="6"/>
      <c r="C774" s="14"/>
      <c r="D774" s="14"/>
      <c r="E774" s="14"/>
      <c r="F774" s="14"/>
      <c r="G774" s="14"/>
    </row>
    <row r="775" spans="1:7">
      <c r="B775" s="6"/>
      <c r="C775" s="14"/>
      <c r="D775" s="14"/>
      <c r="E775" s="14"/>
      <c r="F775" s="14"/>
      <c r="G775" s="14"/>
    </row>
    <row r="776" spans="1:7">
      <c r="A776" s="6"/>
      <c r="B776" s="6"/>
      <c r="C776" s="14"/>
      <c r="D776" s="14"/>
      <c r="E776" s="14"/>
      <c r="F776" s="14"/>
      <c r="G776" s="14"/>
    </row>
    <row r="777" spans="1:7">
      <c r="B777" s="6"/>
      <c r="C777" s="14"/>
      <c r="D777" s="14"/>
      <c r="E777" s="14"/>
      <c r="F777" s="14"/>
      <c r="G777" s="14"/>
    </row>
    <row r="778" spans="1:7">
      <c r="A778" s="6"/>
      <c r="B778" s="6"/>
      <c r="C778" s="14"/>
      <c r="D778" s="14"/>
      <c r="E778" s="14"/>
      <c r="F778" s="14"/>
      <c r="G778" s="14"/>
    </row>
    <row r="779" spans="1:7">
      <c r="B779" s="6"/>
      <c r="C779" s="14"/>
      <c r="D779" s="14"/>
      <c r="E779" s="14"/>
      <c r="F779" s="14"/>
      <c r="G779" s="14"/>
    </row>
    <row r="780" spans="1:7">
      <c r="A780" s="6"/>
      <c r="B780" s="6"/>
      <c r="C780" s="14"/>
      <c r="D780" s="14"/>
      <c r="E780" s="14"/>
      <c r="F780" s="14"/>
      <c r="G780" s="14"/>
    </row>
    <row r="781" spans="1:7">
      <c r="B781" s="6"/>
      <c r="C781" s="14"/>
      <c r="D781" s="14"/>
      <c r="E781" s="14"/>
      <c r="F781" s="14"/>
      <c r="G781" s="14"/>
    </row>
    <row r="782" spans="1:7">
      <c r="A782" s="6"/>
      <c r="B782" s="6"/>
      <c r="C782" s="14"/>
      <c r="D782" s="14"/>
      <c r="E782" s="14"/>
      <c r="F782" s="14"/>
      <c r="G782" s="14"/>
    </row>
    <row r="783" spans="1:7">
      <c r="B783" s="6"/>
      <c r="C783" s="14"/>
      <c r="D783" s="14"/>
      <c r="E783" s="14"/>
      <c r="F783" s="14"/>
      <c r="G783" s="14"/>
    </row>
    <row r="784" spans="1:7">
      <c r="A784" s="6"/>
      <c r="B784" s="6"/>
      <c r="C784" s="14"/>
      <c r="D784" s="14"/>
      <c r="E784" s="14"/>
      <c r="F784" s="14"/>
      <c r="G784" s="14"/>
    </row>
    <row r="785" spans="1:7">
      <c r="B785" s="6"/>
      <c r="C785" s="14"/>
      <c r="D785" s="14"/>
      <c r="E785" s="14"/>
      <c r="F785" s="14"/>
      <c r="G785" s="14"/>
    </row>
    <row r="786" spans="1:7">
      <c r="A786" s="6"/>
      <c r="B786" s="6"/>
      <c r="C786" s="14"/>
      <c r="D786" s="14"/>
      <c r="E786" s="14"/>
      <c r="F786" s="14"/>
      <c r="G786" s="14"/>
    </row>
    <row r="787" spans="1:7">
      <c r="B787" s="6"/>
      <c r="C787" s="14"/>
      <c r="D787" s="14"/>
      <c r="E787" s="14"/>
      <c r="F787" s="14"/>
      <c r="G787" s="14"/>
    </row>
    <row r="788" spans="1:7">
      <c r="A788" s="6"/>
      <c r="B788" s="6"/>
      <c r="C788" s="14"/>
      <c r="D788" s="14"/>
      <c r="E788" s="14"/>
      <c r="F788" s="14"/>
      <c r="G788" s="14"/>
    </row>
    <row r="789" spans="1:7">
      <c r="B789" s="6"/>
      <c r="C789" s="14"/>
      <c r="D789" s="14"/>
      <c r="E789" s="14"/>
      <c r="F789" s="14"/>
      <c r="G789" s="14"/>
    </row>
    <row r="790" spans="1:7">
      <c r="A790" s="6"/>
      <c r="B790" s="6"/>
      <c r="C790" s="14"/>
      <c r="D790" s="14"/>
      <c r="E790" s="14"/>
      <c r="F790" s="14"/>
      <c r="G790" s="14"/>
    </row>
    <row r="791" spans="1:7">
      <c r="B791" s="6"/>
      <c r="C791" s="14"/>
      <c r="D791" s="14"/>
      <c r="E791" s="14"/>
      <c r="F791" s="14"/>
      <c r="G791" s="14"/>
    </row>
    <row r="792" spans="1:7">
      <c r="A792" s="6"/>
      <c r="B792" s="6"/>
      <c r="C792" s="14"/>
      <c r="D792" s="14"/>
      <c r="E792" s="14"/>
      <c r="F792" s="14"/>
      <c r="G792" s="14"/>
    </row>
    <row r="793" spans="1:7">
      <c r="B793" s="6"/>
      <c r="C793" s="14"/>
      <c r="D793" s="14"/>
      <c r="E793" s="14"/>
      <c r="F793" s="14"/>
      <c r="G793" s="14"/>
    </row>
    <row r="794" spans="1:7">
      <c r="A794" s="6"/>
      <c r="B794" s="6"/>
      <c r="C794" s="14"/>
      <c r="D794" s="14"/>
      <c r="E794" s="14"/>
      <c r="F794" s="14"/>
      <c r="G794" s="14"/>
    </row>
    <row r="795" spans="1:7">
      <c r="B795" s="6"/>
      <c r="C795" s="14"/>
      <c r="D795" s="14"/>
      <c r="E795" s="14"/>
      <c r="F795" s="14"/>
      <c r="G795" s="14"/>
    </row>
    <row r="796" spans="1:7">
      <c r="A796" s="6"/>
      <c r="B796" s="6"/>
      <c r="C796" s="14"/>
      <c r="D796" s="14"/>
      <c r="E796" s="14"/>
      <c r="F796" s="14"/>
      <c r="G796" s="14"/>
    </row>
    <row r="797" spans="1:7">
      <c r="B797" s="6"/>
      <c r="C797" s="14"/>
      <c r="D797" s="14"/>
      <c r="E797" s="14"/>
      <c r="F797" s="14"/>
      <c r="G797" s="14"/>
    </row>
    <row r="798" spans="1:7">
      <c r="A798" s="6"/>
      <c r="B798" s="6"/>
      <c r="C798" s="14"/>
      <c r="D798" s="14"/>
      <c r="E798" s="14"/>
      <c r="F798" s="14"/>
      <c r="G798" s="14"/>
    </row>
    <row r="799" spans="1:7">
      <c r="B799" s="6"/>
      <c r="C799" s="14"/>
      <c r="D799" s="14"/>
      <c r="E799" s="14"/>
      <c r="F799" s="14"/>
      <c r="G799" s="14"/>
    </row>
    <row r="800" spans="1:7">
      <c r="A800" s="6"/>
      <c r="B800" s="6"/>
      <c r="C800" s="14"/>
      <c r="D800" s="14"/>
      <c r="E800" s="14"/>
      <c r="F800" s="14"/>
      <c r="G800" s="14"/>
    </row>
    <row r="801" spans="1:7">
      <c r="B801" s="6"/>
      <c r="C801" s="14"/>
      <c r="D801" s="14"/>
      <c r="E801" s="14"/>
      <c r="F801" s="14"/>
      <c r="G801" s="14"/>
    </row>
    <row r="802" spans="1:7">
      <c r="A802" s="6"/>
      <c r="B802" s="6"/>
      <c r="C802" s="14"/>
      <c r="D802" s="14"/>
      <c r="E802" s="14"/>
      <c r="F802" s="14"/>
      <c r="G802" s="14"/>
    </row>
    <row r="803" spans="1:7">
      <c r="B803" s="6"/>
      <c r="C803" s="14"/>
      <c r="D803" s="14"/>
      <c r="E803" s="14"/>
      <c r="F803" s="14"/>
      <c r="G803" s="14"/>
    </row>
    <row r="804" spans="1:7">
      <c r="A804" s="6"/>
      <c r="B804" s="6"/>
      <c r="C804" s="14"/>
      <c r="D804" s="14"/>
      <c r="E804" s="14"/>
      <c r="F804" s="14"/>
      <c r="G804" s="14"/>
    </row>
    <row r="805" spans="1:7">
      <c r="B805" s="6"/>
      <c r="C805" s="14"/>
      <c r="D805" s="14"/>
      <c r="E805" s="14"/>
      <c r="F805" s="14"/>
      <c r="G805" s="14"/>
    </row>
    <row r="806" spans="1:7">
      <c r="A806" s="6"/>
      <c r="B806" s="6"/>
      <c r="C806" s="14"/>
      <c r="D806" s="14"/>
      <c r="E806" s="14"/>
      <c r="F806" s="14"/>
      <c r="G806" s="14"/>
    </row>
    <row r="807" spans="1:7">
      <c r="B807" s="6"/>
      <c r="C807" s="14"/>
      <c r="D807" s="14"/>
      <c r="E807" s="14"/>
      <c r="F807" s="14"/>
      <c r="G807" s="14"/>
    </row>
    <row r="808" spans="1:7">
      <c r="A808" s="6"/>
      <c r="B808" s="6"/>
      <c r="C808" s="14"/>
      <c r="D808" s="14"/>
      <c r="E808" s="14"/>
      <c r="F808" s="14"/>
      <c r="G808" s="14"/>
    </row>
    <row r="809" spans="1:7">
      <c r="B809" s="6"/>
      <c r="C809" s="14"/>
      <c r="D809" s="14"/>
      <c r="E809" s="14"/>
      <c r="F809" s="14"/>
      <c r="G809" s="14"/>
    </row>
    <row r="810" spans="1:7">
      <c r="A810" s="6"/>
      <c r="B810" s="6"/>
      <c r="C810" s="14"/>
      <c r="D810" s="14"/>
      <c r="E810" s="14"/>
      <c r="F810" s="14"/>
      <c r="G810" s="14"/>
    </row>
    <row r="811" spans="1:7">
      <c r="B811" s="6"/>
      <c r="C811" s="14"/>
      <c r="D811" s="14"/>
      <c r="E811" s="14"/>
      <c r="F811" s="14"/>
      <c r="G811" s="14"/>
    </row>
    <row r="812" spans="1:7">
      <c r="A812" s="6"/>
      <c r="B812" s="6"/>
      <c r="C812" s="14"/>
      <c r="D812" s="14"/>
      <c r="E812" s="14"/>
      <c r="F812" s="14"/>
      <c r="G812" s="14"/>
    </row>
    <row r="813" spans="1:7">
      <c r="B813" s="6"/>
      <c r="C813" s="14"/>
      <c r="D813" s="14"/>
      <c r="E813" s="14"/>
      <c r="F813" s="14"/>
      <c r="G813" s="14"/>
    </row>
    <row r="814" spans="1:7">
      <c r="A814" s="6"/>
      <c r="B814" s="6"/>
      <c r="C814" s="14"/>
      <c r="D814" s="14"/>
      <c r="E814" s="14"/>
      <c r="F814" s="14"/>
      <c r="G814" s="14"/>
    </row>
    <row r="815" spans="1:7">
      <c r="B815" s="6"/>
      <c r="C815" s="14"/>
      <c r="D815" s="14"/>
      <c r="E815" s="14"/>
      <c r="F815" s="14"/>
      <c r="G815" s="14"/>
    </row>
    <row r="816" spans="1:7">
      <c r="A816" s="6"/>
      <c r="B816" s="6"/>
      <c r="C816" s="14"/>
      <c r="D816" s="14"/>
      <c r="E816" s="14"/>
      <c r="F816" s="14"/>
      <c r="G816" s="14"/>
    </row>
    <row r="817" spans="1:7">
      <c r="B817" s="6"/>
      <c r="C817" s="14"/>
      <c r="D817" s="14"/>
      <c r="E817" s="14"/>
      <c r="F817" s="14"/>
      <c r="G817" s="14"/>
    </row>
    <row r="818" spans="1:7">
      <c r="A818" s="6"/>
      <c r="B818" s="6"/>
      <c r="C818" s="14"/>
      <c r="D818" s="14"/>
      <c r="E818" s="14"/>
      <c r="F818" s="14"/>
      <c r="G818" s="14"/>
    </row>
    <row r="819" spans="1:7">
      <c r="B819" s="6"/>
      <c r="C819" s="14"/>
      <c r="D819" s="14"/>
      <c r="E819" s="14"/>
      <c r="F819" s="14"/>
      <c r="G819" s="14"/>
    </row>
    <row r="820" spans="1:7">
      <c r="A820" s="6"/>
      <c r="B820" s="6"/>
      <c r="C820" s="14"/>
      <c r="D820" s="14"/>
      <c r="E820" s="14"/>
      <c r="F820" s="14"/>
      <c r="G820" s="14"/>
    </row>
    <row r="821" spans="1:7">
      <c r="B821" s="6"/>
      <c r="C821" s="14"/>
      <c r="D821" s="14"/>
      <c r="E821" s="14"/>
      <c r="F821" s="14"/>
      <c r="G821" s="14"/>
    </row>
    <row r="822" spans="1:7">
      <c r="A822" s="6"/>
      <c r="B822" s="6"/>
      <c r="C822" s="14"/>
      <c r="D822" s="14"/>
      <c r="E822" s="14"/>
      <c r="F822" s="14"/>
      <c r="G822" s="14"/>
    </row>
    <row r="823" spans="1:7">
      <c r="B823" s="6"/>
      <c r="C823" s="14"/>
      <c r="D823" s="14"/>
      <c r="E823" s="14"/>
      <c r="F823" s="14"/>
      <c r="G823" s="14"/>
    </row>
    <row r="824" spans="1:7">
      <c r="A824" s="6"/>
      <c r="B824" s="6"/>
      <c r="C824" s="14"/>
      <c r="D824" s="14"/>
      <c r="E824" s="14"/>
      <c r="F824" s="14"/>
      <c r="G824" s="14"/>
    </row>
    <row r="825" spans="1:7">
      <c r="B825" s="6"/>
      <c r="C825" s="14"/>
      <c r="D825" s="14"/>
      <c r="E825" s="14"/>
      <c r="F825" s="14"/>
      <c r="G825" s="14"/>
    </row>
    <row r="826" spans="1:7">
      <c r="A826" s="6"/>
      <c r="B826" s="6"/>
      <c r="C826" s="14"/>
      <c r="D826" s="14"/>
      <c r="E826" s="14"/>
      <c r="F826" s="14"/>
      <c r="G826" s="14"/>
    </row>
    <row r="827" spans="1:7">
      <c r="B827" s="6"/>
      <c r="C827" s="14"/>
      <c r="D827" s="14"/>
      <c r="E827" s="14"/>
      <c r="F827" s="14"/>
      <c r="G827" s="14"/>
    </row>
    <row r="828" spans="1:7">
      <c r="A828" s="6"/>
      <c r="B828" s="6"/>
      <c r="C828" s="14"/>
      <c r="D828" s="14"/>
      <c r="E828" s="14"/>
      <c r="F828" s="14"/>
      <c r="G828" s="14"/>
    </row>
    <row r="829" spans="1:7">
      <c r="B829" s="6"/>
      <c r="C829" s="14"/>
      <c r="D829" s="14"/>
      <c r="E829" s="14"/>
      <c r="F829" s="14"/>
      <c r="G829" s="14"/>
    </row>
    <row r="830" spans="1:7">
      <c r="A830" s="6"/>
      <c r="B830" s="6"/>
      <c r="C830" s="14"/>
      <c r="D830" s="14"/>
      <c r="E830" s="14"/>
      <c r="F830" s="14"/>
      <c r="G830" s="14"/>
    </row>
    <row r="831" spans="1:7">
      <c r="B831" s="6"/>
      <c r="C831" s="14"/>
      <c r="D831" s="14"/>
      <c r="E831" s="14"/>
      <c r="F831" s="14"/>
      <c r="G831" s="14"/>
    </row>
    <row r="832" spans="1:7">
      <c r="A832" s="6"/>
      <c r="B832" s="6"/>
      <c r="C832" s="14"/>
      <c r="D832" s="14"/>
      <c r="E832" s="14"/>
      <c r="F832" s="14"/>
      <c r="G832" s="14"/>
    </row>
    <row r="833" spans="1:7">
      <c r="B833" s="6"/>
      <c r="C833" s="14"/>
      <c r="D833" s="14"/>
      <c r="E833" s="14"/>
      <c r="F833" s="14"/>
      <c r="G833" s="14"/>
    </row>
    <row r="834" spans="1:7">
      <c r="A834" s="6"/>
      <c r="B834" s="6"/>
      <c r="C834" s="14"/>
      <c r="D834" s="14"/>
      <c r="E834" s="14"/>
      <c r="F834" s="14"/>
      <c r="G834" s="14"/>
    </row>
    <row r="835" spans="1:7">
      <c r="B835" s="6"/>
      <c r="C835" s="14"/>
      <c r="D835" s="14"/>
      <c r="E835" s="14"/>
      <c r="F835" s="14"/>
      <c r="G835" s="14"/>
    </row>
    <row r="836" spans="1:7">
      <c r="A836" s="6"/>
      <c r="B836" s="6"/>
      <c r="C836" s="14"/>
      <c r="D836" s="14"/>
      <c r="E836" s="14"/>
      <c r="F836" s="14"/>
      <c r="G836" s="14"/>
    </row>
    <row r="837" spans="1:7">
      <c r="B837" s="6"/>
      <c r="C837" s="14"/>
      <c r="D837" s="14"/>
      <c r="E837" s="14"/>
      <c r="F837" s="14"/>
      <c r="G837" s="14"/>
    </row>
    <row r="838" spans="1:7">
      <c r="A838" s="6"/>
      <c r="B838" s="6"/>
      <c r="C838" s="14"/>
      <c r="D838" s="14"/>
      <c r="E838" s="14"/>
      <c r="F838" s="14"/>
      <c r="G838" s="14"/>
    </row>
    <row r="839" spans="1:7">
      <c r="B839" s="6"/>
      <c r="C839" s="14"/>
      <c r="D839" s="14"/>
      <c r="E839" s="14"/>
      <c r="F839" s="14"/>
      <c r="G839" s="14"/>
    </row>
    <row r="840" spans="1:7">
      <c r="A840" s="6"/>
      <c r="B840" s="6"/>
      <c r="C840" s="14"/>
      <c r="D840" s="14"/>
      <c r="E840" s="14"/>
      <c r="F840" s="14"/>
      <c r="G840" s="14"/>
    </row>
    <row r="841" spans="1:7">
      <c r="B841" s="6"/>
      <c r="C841" s="14"/>
      <c r="D841" s="14"/>
      <c r="E841" s="14"/>
      <c r="F841" s="14"/>
      <c r="G841" s="14"/>
    </row>
    <row r="842" spans="1:7">
      <c r="A842" s="6"/>
      <c r="B842" s="6"/>
      <c r="C842" s="14"/>
      <c r="D842" s="14"/>
      <c r="E842" s="14"/>
      <c r="F842" s="14"/>
      <c r="G842" s="14"/>
    </row>
    <row r="843" spans="1:7">
      <c r="B843" s="6"/>
      <c r="C843" s="14"/>
      <c r="D843" s="14"/>
      <c r="E843" s="14"/>
      <c r="F843" s="14"/>
      <c r="G843" s="14"/>
    </row>
    <row r="844" spans="1:7">
      <c r="A844" s="6"/>
      <c r="B844" s="6"/>
      <c r="C844" s="14"/>
      <c r="D844" s="14"/>
      <c r="E844" s="14"/>
      <c r="F844" s="14"/>
      <c r="G844" s="14"/>
    </row>
    <row r="845" spans="1:7">
      <c r="B845" s="6"/>
      <c r="C845" s="14"/>
      <c r="D845" s="14"/>
      <c r="E845" s="14"/>
      <c r="F845" s="14"/>
      <c r="G845" s="14"/>
    </row>
    <row r="846" spans="1:7">
      <c r="A846" s="6"/>
      <c r="B846" s="6"/>
      <c r="C846" s="14"/>
      <c r="D846" s="14"/>
      <c r="E846" s="14"/>
      <c r="F846" s="14"/>
      <c r="G846" s="14"/>
    </row>
    <row r="847" spans="1:7">
      <c r="B847" s="6"/>
      <c r="C847" s="14"/>
      <c r="D847" s="14"/>
      <c r="E847" s="14"/>
      <c r="F847" s="14"/>
      <c r="G847" s="14"/>
    </row>
    <row r="848" spans="1:7">
      <c r="A848" s="6"/>
      <c r="B848" s="6"/>
      <c r="C848" s="14"/>
      <c r="D848" s="14"/>
      <c r="E848" s="14"/>
      <c r="F848" s="14"/>
      <c r="G848" s="14"/>
    </row>
    <row r="849" spans="1:7">
      <c r="B849" s="6"/>
      <c r="C849" s="14"/>
      <c r="D849" s="14"/>
      <c r="E849" s="14"/>
      <c r="F849" s="14"/>
      <c r="G849" s="14"/>
    </row>
    <row r="850" spans="1:7">
      <c r="A850" s="6"/>
      <c r="B850" s="6"/>
      <c r="C850" s="14"/>
      <c r="D850" s="14"/>
      <c r="E850" s="14"/>
      <c r="F850" s="14"/>
      <c r="G850" s="14"/>
    </row>
    <row r="851" spans="1:7">
      <c r="B851" s="6"/>
      <c r="C851" s="14"/>
      <c r="D851" s="14"/>
      <c r="E851" s="14"/>
      <c r="F851" s="14"/>
      <c r="G851" s="14"/>
    </row>
    <row r="852" spans="1:7">
      <c r="A852" s="6"/>
      <c r="B852" s="6"/>
      <c r="C852" s="14"/>
      <c r="D852" s="14"/>
      <c r="E852" s="14"/>
      <c r="F852" s="14"/>
      <c r="G852" s="14"/>
    </row>
    <row r="853" spans="1:7">
      <c r="B853" s="6"/>
      <c r="C853" s="14"/>
      <c r="D853" s="14"/>
      <c r="E853" s="14"/>
      <c r="F853" s="14"/>
      <c r="G853" s="14"/>
    </row>
    <row r="854" spans="1:7">
      <c r="A854" s="6"/>
      <c r="B854" s="6"/>
      <c r="C854" s="14"/>
      <c r="D854" s="14"/>
      <c r="E854" s="14"/>
      <c r="F854" s="14"/>
      <c r="G854" s="14"/>
    </row>
    <row r="855" spans="1:7">
      <c r="B855" s="6"/>
      <c r="C855" s="14"/>
      <c r="D855" s="14"/>
      <c r="E855" s="14"/>
      <c r="F855" s="14"/>
      <c r="G855" s="14"/>
    </row>
    <row r="856" spans="1:7">
      <c r="A856" s="6"/>
      <c r="B856" s="6"/>
      <c r="C856" s="14"/>
      <c r="D856" s="14"/>
      <c r="E856" s="14"/>
      <c r="F856" s="14"/>
      <c r="G856" s="14"/>
    </row>
    <row r="857" spans="1:7">
      <c r="B857" s="6"/>
      <c r="C857" s="14"/>
      <c r="D857" s="14"/>
      <c r="E857" s="14"/>
      <c r="F857" s="14"/>
      <c r="G857" s="14"/>
    </row>
    <row r="858" spans="1:7">
      <c r="A858" s="6"/>
      <c r="B858" s="6"/>
      <c r="C858" s="14"/>
      <c r="D858" s="14"/>
      <c r="E858" s="14"/>
      <c r="F858" s="14"/>
      <c r="G858" s="14"/>
    </row>
    <row r="859" spans="1:7">
      <c r="B859" s="6"/>
      <c r="C859" s="14"/>
      <c r="D859" s="14"/>
      <c r="E859" s="14"/>
      <c r="F859" s="14"/>
      <c r="G859" s="14"/>
    </row>
    <row r="860" spans="1:7">
      <c r="A860" s="6"/>
      <c r="B860" s="6"/>
      <c r="C860" s="14"/>
      <c r="D860" s="14"/>
      <c r="E860" s="14"/>
      <c r="F860" s="14"/>
      <c r="G860" s="14"/>
    </row>
    <row r="861" spans="1:7">
      <c r="B861" s="6"/>
      <c r="C861" s="14"/>
      <c r="D861" s="14"/>
      <c r="E861" s="14"/>
      <c r="F861" s="14"/>
      <c r="G861" s="14"/>
    </row>
    <row r="862" spans="1:7">
      <c r="A862" s="6"/>
      <c r="B862" s="6"/>
      <c r="C862" s="14"/>
      <c r="D862" s="14"/>
      <c r="E862" s="14"/>
      <c r="F862" s="14"/>
      <c r="G862" s="14"/>
    </row>
    <row r="863" spans="1:7">
      <c r="B863" s="6"/>
      <c r="C863" s="14"/>
      <c r="D863" s="14"/>
      <c r="E863" s="14"/>
      <c r="F863" s="14"/>
      <c r="G863" s="14"/>
    </row>
    <row r="864" spans="1:7">
      <c r="A864" s="6"/>
      <c r="B864" s="6"/>
      <c r="C864" s="14"/>
      <c r="D864" s="14"/>
      <c r="E864" s="14"/>
      <c r="F864" s="14"/>
      <c r="G864" s="14"/>
    </row>
    <row r="865" spans="1:7">
      <c r="B865" s="6"/>
      <c r="C865" s="14"/>
      <c r="D865" s="14"/>
      <c r="E865" s="14"/>
      <c r="F865" s="14"/>
      <c r="G865" s="14"/>
    </row>
    <row r="866" spans="1:7">
      <c r="A866" s="6"/>
      <c r="B866" s="6"/>
      <c r="C866" s="14"/>
      <c r="D866" s="14"/>
      <c r="E866" s="14"/>
      <c r="F866" s="14"/>
      <c r="G866" s="14"/>
    </row>
    <row r="867" spans="1:7">
      <c r="B867" s="6"/>
      <c r="C867" s="14"/>
      <c r="D867" s="14"/>
      <c r="E867" s="14"/>
      <c r="F867" s="14"/>
      <c r="G867" s="14"/>
    </row>
    <row r="868" spans="1:7">
      <c r="A868" s="6"/>
      <c r="B868" s="6"/>
      <c r="C868" s="14"/>
      <c r="D868" s="14"/>
      <c r="E868" s="14"/>
      <c r="F868" s="14"/>
      <c r="G868" s="14"/>
    </row>
    <row r="869" spans="1:7">
      <c r="B869" s="6"/>
      <c r="C869" s="14"/>
      <c r="D869" s="14"/>
      <c r="E869" s="14"/>
      <c r="F869" s="14"/>
      <c r="G869" s="14"/>
    </row>
    <row r="870" spans="1:7">
      <c r="A870" s="6"/>
      <c r="B870" s="6"/>
      <c r="C870" s="14"/>
      <c r="D870" s="14"/>
      <c r="E870" s="14"/>
      <c r="F870" s="14"/>
      <c r="G870" s="14"/>
    </row>
    <row r="871" spans="1:7">
      <c r="B871" s="6"/>
      <c r="C871" s="14"/>
      <c r="D871" s="14"/>
      <c r="E871" s="14"/>
      <c r="F871" s="14"/>
      <c r="G871" s="14"/>
    </row>
    <row r="872" spans="1:7">
      <c r="A872" s="6"/>
      <c r="B872" s="6"/>
      <c r="C872" s="14"/>
      <c r="D872" s="14"/>
      <c r="E872" s="14"/>
      <c r="F872" s="14"/>
      <c r="G872" s="14"/>
    </row>
    <row r="873" spans="1:7">
      <c r="B873" s="6"/>
      <c r="C873" s="14"/>
      <c r="D873" s="14"/>
      <c r="E873" s="14"/>
      <c r="F873" s="14"/>
      <c r="G873" s="14"/>
    </row>
    <row r="874" spans="1:7">
      <c r="A874" s="6"/>
      <c r="B874" s="6"/>
      <c r="C874" s="14"/>
      <c r="D874" s="14"/>
      <c r="E874" s="14"/>
      <c r="F874" s="14"/>
      <c r="G874" s="14"/>
    </row>
    <row r="875" spans="1:7">
      <c r="B875" s="6"/>
      <c r="C875" s="14"/>
      <c r="D875" s="14"/>
      <c r="E875" s="14"/>
      <c r="F875" s="14"/>
      <c r="G875" s="14"/>
    </row>
    <row r="876" spans="1:7">
      <c r="A876" s="6"/>
      <c r="B876" s="6"/>
      <c r="C876" s="14"/>
      <c r="D876" s="14"/>
      <c r="E876" s="14"/>
      <c r="F876" s="14"/>
      <c r="G876" s="14"/>
    </row>
    <row r="877" spans="1:7">
      <c r="B877" s="6"/>
      <c r="C877" s="14"/>
      <c r="D877" s="14"/>
      <c r="E877" s="14"/>
      <c r="F877" s="14"/>
      <c r="G877" s="14"/>
    </row>
    <row r="878" spans="1:7">
      <c r="A878" s="6"/>
      <c r="B878" s="6"/>
      <c r="C878" s="14"/>
      <c r="D878" s="14"/>
      <c r="E878" s="14"/>
      <c r="F878" s="14"/>
      <c r="G878" s="14"/>
    </row>
    <row r="879" spans="1:7">
      <c r="B879" s="6"/>
      <c r="C879" s="14"/>
      <c r="D879" s="14"/>
      <c r="E879" s="14"/>
      <c r="F879" s="14"/>
      <c r="G879" s="14"/>
    </row>
    <row r="880" spans="1:7">
      <c r="A880" s="6"/>
      <c r="B880" s="6"/>
      <c r="C880" s="14"/>
      <c r="D880" s="14"/>
      <c r="E880" s="14"/>
      <c r="F880" s="14"/>
      <c r="G880" s="14"/>
    </row>
    <row r="881" spans="1:7">
      <c r="B881" s="6"/>
      <c r="C881" s="14"/>
      <c r="D881" s="14"/>
      <c r="E881" s="14"/>
      <c r="F881" s="14"/>
      <c r="G881" s="14"/>
    </row>
    <row r="882" spans="1:7">
      <c r="A882" s="6"/>
      <c r="B882" s="6"/>
      <c r="C882" s="14"/>
      <c r="D882" s="14"/>
      <c r="E882" s="14"/>
      <c r="F882" s="14"/>
      <c r="G882" s="14"/>
    </row>
    <row r="883" spans="1:7">
      <c r="B883" s="6"/>
      <c r="C883" s="14"/>
      <c r="D883" s="14"/>
      <c r="E883" s="14"/>
      <c r="F883" s="14"/>
      <c r="G883" s="14"/>
    </row>
    <row r="884" spans="1:7">
      <c r="A884" s="6"/>
      <c r="B884" s="6"/>
      <c r="C884" s="14"/>
      <c r="D884" s="14"/>
      <c r="E884" s="14"/>
      <c r="F884" s="14"/>
      <c r="G884" s="14"/>
    </row>
    <row r="885" spans="1:7">
      <c r="B885" s="6"/>
      <c r="C885" s="14"/>
      <c r="D885" s="14"/>
      <c r="E885" s="14"/>
      <c r="F885" s="14"/>
      <c r="G885" s="14"/>
    </row>
    <row r="886" spans="1:7">
      <c r="A886" s="6"/>
      <c r="B886" s="6"/>
      <c r="C886" s="14"/>
      <c r="D886" s="14"/>
      <c r="E886" s="14"/>
      <c r="F886" s="14"/>
      <c r="G886" s="14"/>
    </row>
    <row r="887" spans="1:7">
      <c r="B887" s="6"/>
      <c r="C887" s="14"/>
      <c r="D887" s="14"/>
      <c r="E887" s="14"/>
      <c r="F887" s="14"/>
      <c r="G887" s="14"/>
    </row>
    <row r="888" spans="1:7">
      <c r="A888" s="6"/>
      <c r="B888" s="6"/>
      <c r="C888" s="14"/>
      <c r="D888" s="14"/>
      <c r="E888" s="14"/>
      <c r="F888" s="14"/>
      <c r="G888" s="14"/>
    </row>
    <row r="889" spans="1:7">
      <c r="B889" s="6"/>
      <c r="C889" s="14"/>
      <c r="D889" s="14"/>
      <c r="E889" s="14"/>
      <c r="F889" s="14"/>
      <c r="G889" s="14"/>
    </row>
    <row r="890" spans="1:7">
      <c r="A890" s="6"/>
      <c r="B890" s="6"/>
      <c r="C890" s="14"/>
      <c r="D890" s="14"/>
      <c r="E890" s="14"/>
      <c r="F890" s="14"/>
      <c r="G890" s="14"/>
    </row>
    <row r="891" spans="1:7">
      <c r="B891" s="6"/>
      <c r="C891" s="14"/>
      <c r="D891" s="14"/>
      <c r="E891" s="14"/>
      <c r="F891" s="14"/>
      <c r="G891" s="14"/>
    </row>
    <row r="892" spans="1:7">
      <c r="A892" s="6"/>
      <c r="B892" s="6"/>
      <c r="C892" s="14"/>
      <c r="D892" s="14"/>
      <c r="E892" s="14"/>
      <c r="F892" s="14"/>
      <c r="G892" s="14"/>
    </row>
    <row r="893" spans="1:7">
      <c r="B893" s="6"/>
      <c r="C893" s="14"/>
      <c r="D893" s="14"/>
      <c r="E893" s="14"/>
      <c r="F893" s="14"/>
      <c r="G893" s="14"/>
    </row>
    <row r="894" spans="1:7">
      <c r="A894" s="6"/>
      <c r="B894" s="6"/>
      <c r="C894" s="14"/>
      <c r="D894" s="14"/>
      <c r="E894" s="14"/>
      <c r="F894" s="14"/>
      <c r="G894" s="14"/>
    </row>
    <row r="895" spans="1:7">
      <c r="B895" s="6"/>
      <c r="C895" s="14"/>
      <c r="D895" s="14"/>
      <c r="E895" s="14"/>
      <c r="F895" s="14"/>
      <c r="G895" s="14"/>
    </row>
    <row r="896" spans="1:7">
      <c r="A896" s="6"/>
      <c r="B896" s="6"/>
      <c r="C896" s="14"/>
      <c r="D896" s="14"/>
      <c r="E896" s="14"/>
      <c r="F896" s="14"/>
      <c r="G896" s="14"/>
    </row>
    <row r="897" spans="1:7">
      <c r="B897" s="6"/>
      <c r="C897" s="14"/>
      <c r="D897" s="14"/>
      <c r="E897" s="14"/>
      <c r="F897" s="14"/>
      <c r="G897" s="14"/>
    </row>
    <row r="898" spans="1:7">
      <c r="A898" s="6"/>
      <c r="B898" s="6"/>
      <c r="C898" s="14"/>
      <c r="D898" s="14"/>
      <c r="E898" s="14"/>
      <c r="F898" s="14"/>
      <c r="G898" s="14"/>
    </row>
    <row r="899" spans="1:7">
      <c r="B899" s="6"/>
      <c r="C899" s="14"/>
      <c r="D899" s="14"/>
      <c r="E899" s="14"/>
      <c r="F899" s="14"/>
      <c r="G899" s="14"/>
    </row>
    <row r="900" spans="1:7">
      <c r="A900" s="6"/>
      <c r="B900" s="6"/>
      <c r="C900" s="14"/>
      <c r="D900" s="14"/>
      <c r="E900" s="14"/>
      <c r="F900" s="14"/>
      <c r="G900" s="14"/>
    </row>
    <row r="901" spans="1:7">
      <c r="B901" s="6"/>
      <c r="C901" s="14"/>
      <c r="D901" s="14"/>
      <c r="E901" s="14"/>
      <c r="F901" s="14"/>
      <c r="G901" s="14"/>
    </row>
    <row r="902" spans="1:7">
      <c r="A902" s="6"/>
      <c r="B902" s="6"/>
      <c r="C902" s="14"/>
      <c r="D902" s="14"/>
      <c r="E902" s="14"/>
      <c r="F902" s="14"/>
      <c r="G902" s="14"/>
    </row>
    <row r="903" spans="1:7">
      <c r="B903" s="6"/>
      <c r="C903" s="14"/>
      <c r="D903" s="14"/>
      <c r="E903" s="14"/>
      <c r="F903" s="14"/>
      <c r="G903" s="14"/>
    </row>
    <row r="904" spans="1:7">
      <c r="A904" s="6"/>
      <c r="B904" s="6"/>
      <c r="C904" s="14"/>
      <c r="D904" s="14"/>
      <c r="E904" s="14"/>
      <c r="F904" s="14"/>
      <c r="G904" s="14"/>
    </row>
    <row r="905" spans="1:7">
      <c r="B905" s="6"/>
      <c r="C905" s="14"/>
      <c r="D905" s="14"/>
      <c r="E905" s="14"/>
      <c r="F905" s="14"/>
      <c r="G905" s="14"/>
    </row>
    <row r="906" spans="1:7">
      <c r="A906" s="6"/>
      <c r="B906" s="6"/>
      <c r="C906" s="14"/>
      <c r="D906" s="14"/>
      <c r="E906" s="14"/>
      <c r="F906" s="14"/>
      <c r="G906" s="14"/>
    </row>
    <row r="907" spans="1:7">
      <c r="B907" s="6"/>
      <c r="C907" s="14"/>
      <c r="D907" s="14"/>
      <c r="E907" s="14"/>
      <c r="F907" s="14"/>
      <c r="G907" s="14"/>
    </row>
    <row r="908" spans="1:7">
      <c r="A908" s="6"/>
      <c r="B908" s="6"/>
      <c r="C908" s="14"/>
      <c r="D908" s="14"/>
      <c r="E908" s="14"/>
      <c r="F908" s="14"/>
      <c r="G908" s="14"/>
    </row>
    <row r="909" spans="1:7">
      <c r="B909" s="6"/>
      <c r="C909" s="14"/>
      <c r="D909" s="14"/>
      <c r="E909" s="14"/>
      <c r="F909" s="14"/>
      <c r="G909" s="14"/>
    </row>
    <row r="910" spans="1:7">
      <c r="A910" s="6"/>
      <c r="B910" s="6"/>
      <c r="C910" s="14"/>
      <c r="D910" s="14"/>
      <c r="E910" s="14"/>
      <c r="F910" s="14"/>
      <c r="G910" s="14"/>
    </row>
    <row r="911" spans="1:7">
      <c r="B911" s="6"/>
      <c r="C911" s="14"/>
      <c r="D911" s="14"/>
      <c r="E911" s="14"/>
      <c r="F911" s="14"/>
      <c r="G911" s="14"/>
    </row>
    <row r="912" spans="1:7">
      <c r="A912" s="6"/>
      <c r="B912" s="6"/>
      <c r="C912" s="14"/>
      <c r="D912" s="14"/>
      <c r="E912" s="14"/>
      <c r="F912" s="14"/>
      <c r="G912" s="14"/>
    </row>
    <row r="913" spans="1:7">
      <c r="B913" s="6"/>
      <c r="C913" s="14"/>
      <c r="D913" s="14"/>
      <c r="E913" s="14"/>
      <c r="F913" s="14"/>
      <c r="G913" s="14"/>
    </row>
    <row r="914" spans="1:7">
      <c r="A914" s="6"/>
      <c r="B914" s="6"/>
      <c r="C914" s="14"/>
      <c r="D914" s="14"/>
      <c r="E914" s="14"/>
      <c r="F914" s="14"/>
      <c r="G914" s="14"/>
    </row>
    <row r="915" spans="1:7">
      <c r="B915" s="6"/>
      <c r="C915" s="14"/>
      <c r="D915" s="14"/>
      <c r="E915" s="14"/>
      <c r="F915" s="14"/>
      <c r="G915" s="14"/>
    </row>
    <row r="916" spans="1:7">
      <c r="A916" s="6"/>
      <c r="B916" s="6"/>
      <c r="C916" s="14"/>
      <c r="D916" s="14"/>
      <c r="E916" s="14"/>
      <c r="F916" s="14"/>
      <c r="G916" s="14"/>
    </row>
    <row r="917" spans="1:7">
      <c r="B917" s="6"/>
      <c r="C917" s="14"/>
      <c r="D917" s="14"/>
      <c r="E917" s="14"/>
      <c r="F917" s="14"/>
      <c r="G917" s="14"/>
    </row>
    <row r="918" spans="1:7">
      <c r="A918" s="6"/>
      <c r="B918" s="6"/>
      <c r="C918" s="14"/>
      <c r="D918" s="14"/>
      <c r="E918" s="14"/>
      <c r="F918" s="14"/>
      <c r="G918" s="14"/>
    </row>
    <row r="919" spans="1:7">
      <c r="B919" s="6"/>
      <c r="C919" s="14"/>
      <c r="D919" s="14"/>
      <c r="E919" s="14"/>
      <c r="F919" s="14"/>
      <c r="G919" s="14"/>
    </row>
    <row r="920" spans="1:7">
      <c r="A920" s="6"/>
      <c r="B920" s="6"/>
      <c r="C920" s="14"/>
      <c r="D920" s="14"/>
      <c r="E920" s="14"/>
      <c r="F920" s="14"/>
      <c r="G920" s="14"/>
    </row>
    <row r="921" spans="1:7">
      <c r="B921" s="6"/>
      <c r="C921" s="14"/>
      <c r="D921" s="14"/>
      <c r="E921" s="14"/>
      <c r="F921" s="14"/>
      <c r="G921" s="14"/>
    </row>
    <row r="922" spans="1:7">
      <c r="A922" s="6"/>
      <c r="B922" s="6"/>
      <c r="C922" s="14"/>
      <c r="D922" s="14"/>
      <c r="E922" s="14"/>
      <c r="F922" s="14"/>
      <c r="G922" s="14"/>
    </row>
    <row r="923" spans="1:7">
      <c r="B923" s="6"/>
      <c r="C923" s="14"/>
      <c r="D923" s="14"/>
      <c r="E923" s="14"/>
      <c r="F923" s="14"/>
      <c r="G923" s="14"/>
    </row>
    <row r="924" spans="1:7">
      <c r="A924" s="6"/>
      <c r="B924" s="6"/>
      <c r="C924" s="14"/>
      <c r="D924" s="14"/>
      <c r="E924" s="14"/>
      <c r="F924" s="14"/>
      <c r="G924" s="14"/>
    </row>
    <row r="925" spans="1:7">
      <c r="B925" s="6"/>
      <c r="C925" s="14"/>
      <c r="D925" s="14"/>
      <c r="E925" s="14"/>
      <c r="F925" s="14"/>
      <c r="G925" s="14"/>
    </row>
    <row r="926" spans="1:7">
      <c r="A926" s="6"/>
      <c r="B926" s="6"/>
      <c r="C926" s="14"/>
      <c r="D926" s="14"/>
      <c r="E926" s="14"/>
      <c r="F926" s="14"/>
      <c r="G926" s="14"/>
    </row>
    <row r="927" spans="1:7">
      <c r="B927" s="6"/>
      <c r="C927" s="14"/>
      <c r="D927" s="14"/>
      <c r="E927" s="14"/>
      <c r="F927" s="14"/>
      <c r="G927" s="14"/>
    </row>
    <row r="928" spans="1:7">
      <c r="A928" s="6"/>
      <c r="B928" s="6"/>
      <c r="C928" s="14"/>
      <c r="D928" s="14"/>
      <c r="E928" s="14"/>
      <c r="F928" s="14"/>
      <c r="G928" s="14"/>
    </row>
    <row r="929" spans="1:7">
      <c r="B929" s="6"/>
      <c r="C929" s="14"/>
      <c r="D929" s="14"/>
      <c r="E929" s="14"/>
      <c r="F929" s="14"/>
      <c r="G929" s="14"/>
    </row>
    <row r="930" spans="1:7">
      <c r="A930" s="6"/>
      <c r="B930" s="6"/>
      <c r="C930" s="14"/>
      <c r="D930" s="14"/>
      <c r="E930" s="14"/>
      <c r="F930" s="14"/>
      <c r="G930" s="14"/>
    </row>
    <row r="931" spans="1:7">
      <c r="B931" s="6"/>
      <c r="C931" s="14"/>
      <c r="D931" s="14"/>
      <c r="E931" s="14"/>
      <c r="F931" s="14"/>
      <c r="G931" s="14"/>
    </row>
    <row r="932" spans="1:7">
      <c r="A932" s="6"/>
      <c r="B932" s="6"/>
      <c r="C932" s="14"/>
      <c r="D932" s="14"/>
      <c r="E932" s="14"/>
      <c r="F932" s="14"/>
      <c r="G932" s="14"/>
    </row>
    <row r="933" spans="1:7">
      <c r="B933" s="6"/>
      <c r="C933" s="14"/>
      <c r="D933" s="14"/>
      <c r="E933" s="14"/>
      <c r="F933" s="14"/>
      <c r="G933" s="14"/>
    </row>
    <row r="934" spans="1:7">
      <c r="A934" s="6"/>
      <c r="B934" s="6"/>
      <c r="C934" s="14"/>
      <c r="D934" s="14"/>
      <c r="E934" s="14"/>
      <c r="F934" s="14"/>
      <c r="G934" s="14"/>
    </row>
    <row r="935" spans="1:7">
      <c r="B935" s="6"/>
      <c r="C935" s="14"/>
      <c r="D935" s="14"/>
      <c r="E935" s="14"/>
      <c r="F935" s="14"/>
      <c r="G935" s="14"/>
    </row>
    <row r="936" spans="1:7">
      <c r="A936" s="6"/>
      <c r="B936" s="6"/>
      <c r="C936" s="14"/>
      <c r="D936" s="14"/>
      <c r="E936" s="14"/>
      <c r="F936" s="14"/>
      <c r="G936" s="14"/>
    </row>
    <row r="937" spans="1:7">
      <c r="B937" s="6"/>
      <c r="C937" s="14"/>
      <c r="D937" s="14"/>
      <c r="E937" s="14"/>
      <c r="F937" s="14"/>
      <c r="G937" s="14"/>
    </row>
    <row r="938" spans="1:7">
      <c r="A938" s="6"/>
      <c r="B938" s="6"/>
      <c r="C938" s="14"/>
      <c r="D938" s="14"/>
      <c r="E938" s="14"/>
      <c r="F938" s="14"/>
      <c r="G938" s="14"/>
    </row>
    <row r="939" spans="1:7">
      <c r="B939" s="6"/>
      <c r="C939" s="14"/>
      <c r="D939" s="14"/>
      <c r="E939" s="14"/>
      <c r="F939" s="14"/>
      <c r="G939" s="14"/>
    </row>
    <row r="940" spans="1:7">
      <c r="A940" s="6"/>
      <c r="B940" s="6"/>
      <c r="C940" s="14"/>
      <c r="D940" s="14"/>
      <c r="E940" s="14"/>
      <c r="F940" s="14"/>
      <c r="G940" s="14"/>
    </row>
    <row r="941" spans="1:7">
      <c r="B941" s="6"/>
      <c r="C941" s="14"/>
      <c r="D941" s="14"/>
      <c r="E941" s="14"/>
      <c r="F941" s="14"/>
      <c r="G941" s="14"/>
    </row>
    <row r="942" spans="1:7">
      <c r="A942" s="6"/>
      <c r="B942" s="6"/>
      <c r="C942" s="14"/>
      <c r="D942" s="14"/>
      <c r="E942" s="14"/>
      <c r="F942" s="14"/>
      <c r="G942" s="14"/>
    </row>
    <row r="943" spans="1:7">
      <c r="B943" s="6"/>
      <c r="C943" s="14"/>
      <c r="D943" s="14"/>
      <c r="E943" s="14"/>
      <c r="F943" s="14"/>
      <c r="G943" s="14"/>
    </row>
    <row r="944" spans="1:7">
      <c r="A944" s="6"/>
      <c r="B944" s="6"/>
      <c r="C944" s="14"/>
      <c r="D944" s="14"/>
      <c r="E944" s="14"/>
      <c r="F944" s="14"/>
      <c r="G944" s="14"/>
    </row>
    <row r="945" spans="1:7">
      <c r="B945" s="6"/>
      <c r="C945" s="14"/>
      <c r="D945" s="14"/>
      <c r="E945" s="14"/>
      <c r="F945" s="14"/>
      <c r="G945" s="14"/>
    </row>
    <row r="946" spans="1:7">
      <c r="A946" s="6"/>
      <c r="B946" s="6"/>
      <c r="C946" s="14"/>
      <c r="D946" s="14"/>
      <c r="E946" s="14"/>
      <c r="F946" s="14"/>
      <c r="G946" s="14"/>
    </row>
    <row r="947" spans="1:7">
      <c r="B947" s="6"/>
      <c r="C947" s="14"/>
      <c r="D947" s="14"/>
      <c r="E947" s="14"/>
      <c r="F947" s="14"/>
      <c r="G947" s="14"/>
    </row>
    <row r="948" spans="1:7">
      <c r="A948" s="6"/>
      <c r="B948" s="6"/>
      <c r="C948" s="14"/>
      <c r="D948" s="14"/>
      <c r="E948" s="14"/>
      <c r="F948" s="14"/>
      <c r="G948" s="14"/>
    </row>
    <row r="949" spans="1:7">
      <c r="B949" s="6"/>
      <c r="C949" s="14"/>
      <c r="D949" s="14"/>
      <c r="E949" s="14"/>
      <c r="F949" s="14"/>
      <c r="G949" s="14"/>
    </row>
    <row r="950" spans="1:7">
      <c r="A950" s="6"/>
      <c r="B950" s="6"/>
      <c r="C950" s="14"/>
      <c r="D950" s="14"/>
      <c r="E950" s="14"/>
      <c r="F950" s="14"/>
      <c r="G950" s="14"/>
    </row>
    <row r="951" spans="1:7">
      <c r="B951" s="6"/>
      <c r="C951" s="14"/>
      <c r="D951" s="14"/>
      <c r="E951" s="14"/>
      <c r="F951" s="14"/>
      <c r="G951" s="14"/>
    </row>
    <row r="952" spans="1:7">
      <c r="A952" s="6"/>
      <c r="B952" s="6"/>
      <c r="C952" s="14"/>
      <c r="D952" s="14"/>
      <c r="E952" s="14"/>
      <c r="F952" s="14"/>
      <c r="G952" s="14"/>
    </row>
    <row r="953" spans="1:7">
      <c r="B953" s="6"/>
      <c r="C953" s="14"/>
      <c r="D953" s="14"/>
      <c r="E953" s="14"/>
      <c r="F953" s="14"/>
      <c r="G953" s="14"/>
    </row>
    <row r="954" spans="1:7">
      <c r="A954" s="6"/>
      <c r="B954" s="6"/>
      <c r="C954" s="14"/>
      <c r="D954" s="14"/>
      <c r="E954" s="14"/>
      <c r="F954" s="14"/>
      <c r="G954" s="14"/>
    </row>
    <row r="955" spans="1:7">
      <c r="B955" s="6"/>
      <c r="C955" s="14"/>
      <c r="D955" s="14"/>
      <c r="E955" s="14"/>
      <c r="F955" s="14"/>
      <c r="G955" s="14"/>
    </row>
    <row r="956" spans="1:7">
      <c r="A956" s="6"/>
      <c r="B956" s="6"/>
      <c r="C956" s="14"/>
      <c r="D956" s="14"/>
      <c r="E956" s="14"/>
      <c r="F956" s="14"/>
      <c r="G956" s="14"/>
    </row>
    <row r="957" spans="1:7">
      <c r="B957" s="6"/>
      <c r="C957" s="14"/>
      <c r="D957" s="14"/>
      <c r="E957" s="14"/>
      <c r="F957" s="14"/>
      <c r="G957" s="14"/>
    </row>
    <row r="958" spans="1:7">
      <c r="A958" s="6"/>
      <c r="B958" s="6"/>
      <c r="C958" s="14"/>
      <c r="D958" s="14"/>
      <c r="E958" s="14"/>
      <c r="F958" s="14"/>
      <c r="G958" s="14"/>
    </row>
    <row r="959" spans="1:7">
      <c r="B959" s="6"/>
      <c r="C959" s="14"/>
      <c r="D959" s="14"/>
      <c r="E959" s="14"/>
      <c r="F959" s="14"/>
      <c r="G959" s="14"/>
    </row>
    <row r="960" spans="1:7">
      <c r="A960" s="6"/>
      <c r="B960" s="6"/>
      <c r="C960" s="14"/>
      <c r="D960" s="14"/>
      <c r="E960" s="14"/>
      <c r="F960" s="14"/>
      <c r="G960" s="14"/>
    </row>
    <row r="961" spans="1:7">
      <c r="B961" s="6"/>
      <c r="C961" s="14"/>
      <c r="D961" s="14"/>
      <c r="E961" s="14"/>
      <c r="F961" s="14"/>
      <c r="G961" s="14"/>
    </row>
    <row r="962" spans="1:7">
      <c r="A962" s="6"/>
      <c r="B962" s="6"/>
      <c r="C962" s="14"/>
      <c r="D962" s="14"/>
      <c r="E962" s="14"/>
      <c r="F962" s="14"/>
      <c r="G962" s="14"/>
    </row>
    <row r="963" spans="1:7">
      <c r="B963" s="6"/>
      <c r="C963" s="14"/>
      <c r="D963" s="14"/>
      <c r="E963" s="14"/>
      <c r="F963" s="14"/>
      <c r="G963" s="14"/>
    </row>
    <row r="964" spans="1:7">
      <c r="A964" s="6"/>
      <c r="B964" s="6"/>
      <c r="C964" s="14"/>
      <c r="D964" s="14"/>
      <c r="E964" s="14"/>
      <c r="F964" s="14"/>
      <c r="G964" s="14"/>
    </row>
    <row r="965" spans="1:7">
      <c r="B965" s="6"/>
      <c r="C965" s="14"/>
      <c r="D965" s="14"/>
      <c r="E965" s="14"/>
      <c r="F965" s="14"/>
      <c r="G965" s="14"/>
    </row>
    <row r="966" spans="1:7">
      <c r="A966" s="6"/>
      <c r="B966" s="6"/>
      <c r="C966" s="14"/>
      <c r="D966" s="14"/>
      <c r="E966" s="14"/>
      <c r="F966" s="14"/>
      <c r="G966" s="14"/>
    </row>
    <row r="967" spans="1:7">
      <c r="B967" s="6"/>
      <c r="C967" s="14"/>
      <c r="D967" s="14"/>
      <c r="E967" s="14"/>
      <c r="F967" s="14"/>
      <c r="G967" s="14"/>
    </row>
    <row r="968" spans="1:7">
      <c r="A968" s="6"/>
      <c r="B968" s="6"/>
      <c r="C968" s="14"/>
      <c r="D968" s="14"/>
      <c r="E968" s="14"/>
      <c r="F968" s="14"/>
      <c r="G968" s="14"/>
    </row>
    <row r="969" spans="1:7">
      <c r="B969" s="6"/>
      <c r="C969" s="14"/>
      <c r="D969" s="14"/>
      <c r="E969" s="14"/>
      <c r="F969" s="14"/>
      <c r="G969" s="14"/>
    </row>
    <row r="970" spans="1:7">
      <c r="A970" s="6"/>
      <c r="B970" s="6"/>
      <c r="C970" s="14"/>
      <c r="D970" s="14"/>
      <c r="E970" s="14"/>
      <c r="F970" s="14"/>
      <c r="G970" s="14"/>
    </row>
    <row r="971" spans="1:7">
      <c r="B971" s="6"/>
      <c r="C971" s="14"/>
      <c r="D971" s="14"/>
      <c r="E971" s="14"/>
      <c r="F971" s="14"/>
      <c r="G971" s="14"/>
    </row>
    <row r="972" spans="1:7">
      <c r="A972" s="6"/>
      <c r="B972" s="6"/>
      <c r="C972" s="14"/>
      <c r="D972" s="14"/>
      <c r="E972" s="14"/>
      <c r="F972" s="14"/>
      <c r="G972" s="14"/>
    </row>
    <row r="973" spans="1:7">
      <c r="B973" s="6"/>
      <c r="C973" s="14"/>
      <c r="D973" s="14"/>
      <c r="E973" s="14"/>
      <c r="F973" s="14"/>
      <c r="G973" s="14"/>
    </row>
    <row r="974" spans="1:7">
      <c r="A974" s="6"/>
      <c r="B974" s="6"/>
      <c r="C974" s="14"/>
      <c r="D974" s="14"/>
      <c r="E974" s="14"/>
      <c r="F974" s="14"/>
      <c r="G974" s="14"/>
    </row>
    <row r="975" spans="1:7">
      <c r="B975" s="6"/>
      <c r="C975" s="14"/>
      <c r="D975" s="14"/>
      <c r="E975" s="14"/>
      <c r="F975" s="14"/>
      <c r="G975" s="14"/>
    </row>
    <row r="976" spans="1:7">
      <c r="A976" s="6"/>
      <c r="B976" s="6"/>
      <c r="C976" s="14"/>
      <c r="D976" s="14"/>
      <c r="E976" s="14"/>
      <c r="F976" s="14"/>
      <c r="G976" s="14"/>
    </row>
    <row r="977" spans="1:7">
      <c r="B977" s="6"/>
      <c r="C977" s="14"/>
      <c r="D977" s="14"/>
      <c r="E977" s="14"/>
      <c r="F977" s="14"/>
      <c r="G977" s="14"/>
    </row>
    <row r="978" spans="1:7">
      <c r="A978" s="6"/>
      <c r="B978" s="6"/>
      <c r="C978" s="14"/>
      <c r="D978" s="14"/>
      <c r="E978" s="14"/>
      <c r="F978" s="14"/>
      <c r="G978" s="14"/>
    </row>
    <row r="979" spans="1:7">
      <c r="B979" s="6"/>
      <c r="C979" s="14"/>
      <c r="D979" s="14"/>
      <c r="E979" s="14"/>
      <c r="F979" s="14"/>
      <c r="G979" s="14"/>
    </row>
    <row r="980" spans="1:7">
      <c r="A980" s="6"/>
      <c r="B980" s="6"/>
      <c r="C980" s="14"/>
      <c r="D980" s="14"/>
      <c r="E980" s="14"/>
      <c r="F980" s="14"/>
      <c r="G980" s="14"/>
    </row>
    <row r="981" spans="1:7">
      <c r="B981" s="6"/>
      <c r="C981" s="14"/>
      <c r="D981" s="14"/>
      <c r="E981" s="14"/>
      <c r="F981" s="14"/>
      <c r="G981" s="14"/>
    </row>
    <row r="982" spans="1:7">
      <c r="A982" s="6"/>
      <c r="B982" s="6"/>
      <c r="C982" s="14"/>
      <c r="D982" s="14"/>
      <c r="E982" s="14"/>
      <c r="F982" s="14"/>
      <c r="G982" s="14"/>
    </row>
    <row r="983" spans="1:7">
      <c r="B983" s="6"/>
      <c r="C983" s="14"/>
      <c r="D983" s="14"/>
      <c r="E983" s="14"/>
      <c r="F983" s="14"/>
      <c r="G983" s="14"/>
    </row>
    <row r="984" spans="1:7">
      <c r="A984" s="6"/>
      <c r="B984" s="6"/>
      <c r="C984" s="14"/>
      <c r="D984" s="14"/>
      <c r="E984" s="14"/>
      <c r="F984" s="14"/>
      <c r="G984" s="14"/>
    </row>
    <row r="985" spans="1:7">
      <c r="B985" s="6"/>
      <c r="C985" s="14"/>
      <c r="D985" s="14"/>
      <c r="E985" s="14"/>
      <c r="F985" s="14"/>
      <c r="G985" s="14"/>
    </row>
    <row r="986" spans="1:7">
      <c r="A986" s="6"/>
      <c r="B986" s="6"/>
      <c r="C986" s="14"/>
      <c r="D986" s="14"/>
      <c r="E986" s="14"/>
      <c r="F986" s="14"/>
      <c r="G986" s="14"/>
    </row>
    <row r="987" spans="1:7">
      <c r="B987" s="6"/>
      <c r="C987" s="14"/>
      <c r="D987" s="14"/>
      <c r="E987" s="14"/>
      <c r="F987" s="14"/>
      <c r="G987" s="14"/>
    </row>
    <row r="988" spans="1:7">
      <c r="A988" s="6"/>
      <c r="B988" s="6"/>
      <c r="C988" s="14"/>
      <c r="D988" s="14"/>
      <c r="E988" s="14"/>
      <c r="F988" s="14"/>
      <c r="G988" s="14"/>
    </row>
    <row r="989" spans="1:7">
      <c r="B989" s="6"/>
      <c r="C989" s="14"/>
      <c r="D989" s="14"/>
      <c r="E989" s="14"/>
      <c r="F989" s="14"/>
      <c r="G989" s="14"/>
    </row>
    <row r="990" spans="1:7">
      <c r="A990" s="6"/>
      <c r="B990" s="6"/>
      <c r="C990" s="14"/>
      <c r="D990" s="14"/>
      <c r="E990" s="14"/>
      <c r="F990" s="14"/>
      <c r="G990" s="14"/>
    </row>
    <row r="991" spans="1:7">
      <c r="B991" s="6"/>
      <c r="C991" s="14"/>
      <c r="D991" s="14"/>
      <c r="E991" s="14"/>
      <c r="F991" s="14"/>
      <c r="G991" s="14"/>
    </row>
    <row r="992" spans="1:7">
      <c r="A992" s="6"/>
      <c r="B992" s="6"/>
      <c r="C992" s="14"/>
      <c r="D992" s="14"/>
      <c r="E992" s="14"/>
      <c r="F992" s="14"/>
      <c r="G992" s="14"/>
    </row>
    <row r="993" spans="1:7">
      <c r="B993" s="6"/>
      <c r="C993" s="14"/>
      <c r="D993" s="14"/>
      <c r="E993" s="14"/>
      <c r="F993" s="14"/>
      <c r="G993" s="14"/>
    </row>
    <row r="994" spans="1:7">
      <c r="A994" s="6"/>
      <c r="B994" s="6"/>
      <c r="C994" s="14"/>
      <c r="D994" s="14"/>
      <c r="E994" s="14"/>
      <c r="F994" s="14"/>
      <c r="G994" s="14"/>
    </row>
    <row r="995" spans="1:7">
      <c r="B995" s="6"/>
      <c r="C995" s="14"/>
      <c r="D995" s="14"/>
      <c r="E995" s="14"/>
      <c r="F995" s="14"/>
      <c r="G995" s="14"/>
    </row>
    <row r="996" spans="1:7">
      <c r="A996" s="6"/>
      <c r="B996" s="6"/>
      <c r="C996" s="14"/>
      <c r="D996" s="14"/>
      <c r="E996" s="14"/>
      <c r="F996" s="14"/>
      <c r="G996" s="14"/>
    </row>
    <row r="997" spans="1:7">
      <c r="B997" s="6"/>
      <c r="C997" s="14"/>
      <c r="D997" s="14"/>
      <c r="E997" s="14"/>
      <c r="F997" s="14"/>
      <c r="G997" s="14"/>
    </row>
    <row r="998" spans="1:7">
      <c r="A998" s="6"/>
      <c r="B998" s="6"/>
      <c r="C998" s="14"/>
      <c r="D998" s="14"/>
      <c r="E998" s="14"/>
      <c r="F998" s="14"/>
      <c r="G998" s="14"/>
    </row>
    <row r="999" spans="1:7">
      <c r="B999" s="6"/>
      <c r="C999" s="14"/>
      <c r="D999" s="14"/>
      <c r="E999" s="14"/>
      <c r="F999" s="14"/>
      <c r="G999" s="14"/>
    </row>
    <row r="1000" spans="1:7">
      <c r="A1000" s="6"/>
      <c r="B1000" s="6"/>
      <c r="C1000" s="14"/>
      <c r="D1000" s="14"/>
      <c r="E1000" s="14"/>
      <c r="F1000" s="14"/>
      <c r="G1000" s="14"/>
    </row>
    <row r="1001" spans="1:7">
      <c r="B1001" s="6"/>
      <c r="C1001" s="14"/>
      <c r="D1001" s="14"/>
      <c r="E1001" s="14"/>
      <c r="F1001" s="14"/>
      <c r="G1001" s="14"/>
    </row>
    <row r="1002" spans="1:7">
      <c r="A1002" s="6"/>
      <c r="B1002" s="6"/>
      <c r="C1002" s="14"/>
      <c r="D1002" s="14"/>
      <c r="E1002" s="14"/>
      <c r="F1002" s="14"/>
      <c r="G1002" s="14"/>
    </row>
    <row r="1003" spans="1:7">
      <c r="B1003" s="6"/>
      <c r="C1003" s="14"/>
      <c r="D1003" s="14"/>
      <c r="E1003" s="14"/>
      <c r="F1003" s="14"/>
      <c r="G1003" s="14"/>
    </row>
    <row r="1004" spans="1:7">
      <c r="A1004" s="6"/>
      <c r="B1004" s="6"/>
      <c r="C1004" s="14"/>
      <c r="D1004" s="14"/>
      <c r="E1004" s="14"/>
      <c r="F1004" s="14"/>
      <c r="G1004" s="14"/>
    </row>
    <row r="1005" spans="1:7">
      <c r="B1005" s="6"/>
      <c r="C1005" s="14"/>
      <c r="D1005" s="14"/>
      <c r="E1005" s="14"/>
      <c r="F1005" s="14"/>
      <c r="G1005" s="14"/>
    </row>
    <row r="1006" spans="1:7">
      <c r="A1006" s="6"/>
      <c r="B1006" s="6"/>
      <c r="C1006" s="14"/>
      <c r="D1006" s="14"/>
      <c r="E1006" s="14"/>
      <c r="F1006" s="14"/>
      <c r="G1006" s="14"/>
    </row>
    <row r="1007" spans="1:7">
      <c r="B1007" s="6"/>
      <c r="C1007" s="14"/>
      <c r="D1007" s="14"/>
      <c r="E1007" s="14"/>
      <c r="F1007" s="14"/>
      <c r="G1007" s="14"/>
    </row>
    <row r="1008" spans="1:7">
      <c r="A1008" s="6"/>
      <c r="B1008" s="6"/>
      <c r="C1008" s="14"/>
      <c r="D1008" s="14"/>
      <c r="E1008" s="14"/>
      <c r="F1008" s="14"/>
      <c r="G1008" s="14"/>
    </row>
    <row r="1009" spans="1:7">
      <c r="B1009" s="6"/>
      <c r="C1009" s="14"/>
      <c r="D1009" s="14"/>
      <c r="E1009" s="14"/>
      <c r="F1009" s="14"/>
      <c r="G1009" s="14"/>
    </row>
    <row r="1010" spans="1:7">
      <c r="A1010" s="6"/>
      <c r="B1010" s="6"/>
      <c r="C1010" s="14"/>
      <c r="D1010" s="14"/>
      <c r="E1010" s="14"/>
      <c r="F1010" s="14"/>
      <c r="G1010" s="14"/>
    </row>
    <row r="1011" spans="1:7">
      <c r="B1011" s="6"/>
      <c r="C1011" s="14"/>
      <c r="D1011" s="14"/>
      <c r="E1011" s="14"/>
      <c r="F1011" s="14"/>
      <c r="G1011" s="14"/>
    </row>
    <row r="1012" spans="1:7">
      <c r="A1012" s="6"/>
      <c r="B1012" s="6"/>
      <c r="C1012" s="14"/>
      <c r="D1012" s="14"/>
      <c r="E1012" s="14"/>
      <c r="F1012" s="14"/>
      <c r="G1012" s="14"/>
    </row>
    <row r="1013" spans="1:7">
      <c r="B1013" s="6"/>
      <c r="C1013" s="14"/>
      <c r="D1013" s="14"/>
      <c r="E1013" s="14"/>
      <c r="F1013" s="14"/>
      <c r="G1013" s="14"/>
    </row>
    <row r="1014" spans="1:7">
      <c r="A1014" s="6"/>
      <c r="B1014" s="6"/>
      <c r="C1014" s="14"/>
      <c r="D1014" s="14"/>
      <c r="E1014" s="14"/>
      <c r="F1014" s="14"/>
      <c r="G1014" s="14"/>
    </row>
    <row r="1015" spans="1:7">
      <c r="B1015" s="6"/>
      <c r="C1015" s="14"/>
      <c r="D1015" s="14"/>
      <c r="E1015" s="14"/>
      <c r="F1015" s="14"/>
      <c r="G1015" s="14"/>
    </row>
    <row r="1016" spans="1:7">
      <c r="A1016" s="6"/>
      <c r="B1016" s="6"/>
      <c r="C1016" s="14"/>
      <c r="D1016" s="14"/>
      <c r="E1016" s="14"/>
      <c r="F1016" s="14"/>
      <c r="G1016" s="14"/>
    </row>
    <row r="1017" spans="1:7">
      <c r="B1017" s="6"/>
      <c r="C1017" s="14"/>
      <c r="D1017" s="14"/>
      <c r="E1017" s="14"/>
      <c r="F1017" s="14"/>
      <c r="G1017" s="14"/>
    </row>
    <row r="1018" spans="1:7">
      <c r="A1018" s="6"/>
      <c r="B1018" s="6"/>
      <c r="C1018" s="14"/>
      <c r="D1018" s="14"/>
      <c r="E1018" s="14"/>
      <c r="F1018" s="14"/>
      <c r="G1018" s="14"/>
    </row>
    <row r="1019" spans="1:7">
      <c r="B1019" s="6"/>
      <c r="C1019" s="14"/>
      <c r="D1019" s="14"/>
      <c r="E1019" s="14"/>
      <c r="F1019" s="14"/>
      <c r="G1019" s="14"/>
    </row>
    <row r="1020" spans="1:7">
      <c r="A1020" s="6"/>
      <c r="B1020" s="6"/>
      <c r="C1020" s="14"/>
      <c r="D1020" s="14"/>
      <c r="E1020" s="14"/>
      <c r="F1020" s="14"/>
      <c r="G1020" s="14"/>
    </row>
    <row r="1021" spans="1:7">
      <c r="B1021" s="6"/>
      <c r="C1021" s="14"/>
      <c r="D1021" s="14"/>
      <c r="E1021" s="14"/>
      <c r="F1021" s="14"/>
      <c r="G1021" s="14"/>
    </row>
    <row r="1022" spans="1:7">
      <c r="A1022" s="6"/>
      <c r="B1022" s="6"/>
      <c r="C1022" s="14"/>
      <c r="D1022" s="14"/>
      <c r="E1022" s="14"/>
      <c r="F1022" s="14"/>
      <c r="G1022" s="14"/>
    </row>
    <row r="1023" spans="1:7">
      <c r="B1023" s="6"/>
      <c r="C1023" s="14"/>
      <c r="D1023" s="14"/>
      <c r="E1023" s="14"/>
      <c r="F1023" s="14"/>
      <c r="G1023" s="14"/>
    </row>
    <row r="1024" spans="1:7">
      <c r="A1024" s="6"/>
      <c r="B1024" s="6"/>
      <c r="C1024" s="14"/>
      <c r="D1024" s="14"/>
      <c r="E1024" s="14"/>
      <c r="F1024" s="14"/>
      <c r="G1024" s="14"/>
    </row>
    <row r="1025" spans="1:7">
      <c r="B1025" s="6"/>
      <c r="C1025" s="14"/>
      <c r="D1025" s="14"/>
      <c r="E1025" s="14"/>
      <c r="F1025" s="14"/>
      <c r="G1025" s="14"/>
    </row>
    <row r="1026" spans="1:7">
      <c r="A1026" s="6"/>
      <c r="B1026" s="6"/>
      <c r="C1026" s="14"/>
      <c r="D1026" s="14"/>
      <c r="E1026" s="14"/>
      <c r="F1026" s="14"/>
      <c r="G1026" s="14"/>
    </row>
    <row r="1027" spans="1:7">
      <c r="B1027" s="6"/>
      <c r="C1027" s="14"/>
      <c r="D1027" s="14"/>
      <c r="E1027" s="14"/>
      <c r="F1027" s="14"/>
      <c r="G1027" s="14"/>
    </row>
    <row r="1028" spans="1:7">
      <c r="A1028" s="6"/>
      <c r="B1028" s="6"/>
      <c r="C1028" s="14"/>
      <c r="D1028" s="14"/>
      <c r="E1028" s="14"/>
      <c r="F1028" s="14"/>
      <c r="G1028" s="14"/>
    </row>
    <row r="1029" spans="1:7">
      <c r="B1029" s="6"/>
      <c r="C1029" s="14"/>
      <c r="D1029" s="14"/>
      <c r="E1029" s="14"/>
      <c r="F1029" s="14"/>
      <c r="G1029" s="14"/>
    </row>
    <row r="1030" spans="1:7">
      <c r="A1030" s="6"/>
      <c r="B1030" s="6"/>
      <c r="C1030" s="14"/>
      <c r="D1030" s="14"/>
      <c r="E1030" s="14"/>
      <c r="F1030" s="14"/>
      <c r="G1030" s="14"/>
    </row>
    <row r="1031" spans="1:7">
      <c r="B1031" s="6"/>
      <c r="C1031" s="14"/>
      <c r="D1031" s="14"/>
      <c r="E1031" s="14"/>
      <c r="F1031" s="14"/>
      <c r="G1031" s="14"/>
    </row>
    <row r="1032" spans="1:7">
      <c r="A1032" s="6"/>
      <c r="B1032" s="6"/>
      <c r="C1032" s="14"/>
      <c r="D1032" s="14"/>
      <c r="E1032" s="14"/>
      <c r="F1032" s="14"/>
      <c r="G1032" s="14"/>
    </row>
    <row r="1033" spans="1:7">
      <c r="B1033" s="6"/>
      <c r="C1033" s="14"/>
      <c r="D1033" s="14"/>
      <c r="E1033" s="14"/>
      <c r="F1033" s="14"/>
      <c r="G1033" s="14"/>
    </row>
    <row r="1034" spans="1:7">
      <c r="A1034" s="6"/>
      <c r="B1034" s="6"/>
      <c r="C1034" s="14"/>
      <c r="D1034" s="14"/>
      <c r="E1034" s="14"/>
      <c r="F1034" s="14"/>
      <c r="G1034" s="14"/>
    </row>
    <row r="1035" spans="1:7">
      <c r="B1035" s="6"/>
      <c r="C1035" s="14"/>
      <c r="D1035" s="14"/>
      <c r="E1035" s="14"/>
      <c r="F1035" s="14"/>
      <c r="G1035" s="14"/>
    </row>
    <row r="1036" spans="1:7">
      <c r="A1036" s="6"/>
      <c r="B1036" s="6"/>
      <c r="C1036" s="14"/>
      <c r="D1036" s="14"/>
      <c r="E1036" s="14"/>
      <c r="F1036" s="14"/>
      <c r="G1036" s="14"/>
    </row>
    <row r="1037" spans="1:7">
      <c r="B1037" s="6"/>
      <c r="C1037" s="14"/>
      <c r="D1037" s="14"/>
      <c r="E1037" s="14"/>
      <c r="F1037" s="14"/>
      <c r="G1037" s="14"/>
    </row>
    <row r="1038" spans="1:7">
      <c r="A1038" s="6"/>
      <c r="B1038" s="6"/>
      <c r="C1038" s="14"/>
      <c r="D1038" s="14"/>
      <c r="E1038" s="14"/>
      <c r="F1038" s="14"/>
      <c r="G1038" s="14"/>
    </row>
    <row r="1039" spans="1:7">
      <c r="B1039" s="6"/>
      <c r="C1039" s="14"/>
      <c r="D1039" s="14"/>
      <c r="E1039" s="14"/>
      <c r="F1039" s="14"/>
      <c r="G1039" s="14"/>
    </row>
    <row r="1040" spans="1:7">
      <c r="A1040" s="6"/>
      <c r="B1040" s="6"/>
      <c r="C1040" s="14"/>
      <c r="D1040" s="14"/>
      <c r="E1040" s="14"/>
      <c r="F1040" s="14"/>
      <c r="G1040" s="14"/>
    </row>
    <row r="1041" spans="1:7">
      <c r="B1041" s="6"/>
      <c r="C1041" s="14"/>
      <c r="D1041" s="14"/>
      <c r="E1041" s="14"/>
      <c r="F1041" s="14"/>
      <c r="G1041" s="14"/>
    </row>
    <row r="1042" spans="1:7">
      <c r="A1042" s="6"/>
      <c r="B1042" s="6"/>
      <c r="C1042" s="14"/>
      <c r="D1042" s="14"/>
      <c r="E1042" s="14"/>
      <c r="F1042" s="14"/>
      <c r="G1042" s="14"/>
    </row>
    <row r="1043" spans="1:7">
      <c r="B1043" s="6"/>
      <c r="C1043" s="14"/>
      <c r="D1043" s="14"/>
      <c r="E1043" s="14"/>
      <c r="F1043" s="14"/>
      <c r="G1043" s="14"/>
    </row>
    <row r="1044" spans="1:7">
      <c r="A1044" s="6"/>
      <c r="B1044" s="6"/>
      <c r="C1044" s="14"/>
      <c r="D1044" s="14"/>
      <c r="E1044" s="14"/>
      <c r="F1044" s="14"/>
      <c r="G1044" s="14"/>
    </row>
    <row r="1045" spans="1:7">
      <c r="B1045" s="6"/>
      <c r="C1045" s="14"/>
      <c r="D1045" s="14"/>
      <c r="E1045" s="14"/>
      <c r="F1045" s="14"/>
      <c r="G1045" s="14"/>
    </row>
    <row r="1046" spans="1:7">
      <c r="A1046" s="6"/>
      <c r="B1046" s="6"/>
      <c r="C1046" s="14"/>
      <c r="D1046" s="14"/>
      <c r="E1046" s="14"/>
      <c r="F1046" s="14"/>
      <c r="G1046" s="14"/>
    </row>
    <row r="1047" spans="1:7">
      <c r="B1047" s="6"/>
      <c r="C1047" s="14"/>
      <c r="D1047" s="14"/>
      <c r="E1047" s="14"/>
      <c r="F1047" s="14"/>
      <c r="G1047" s="14"/>
    </row>
    <row r="1048" spans="1:7">
      <c r="A1048" s="6"/>
      <c r="B1048" s="6"/>
      <c r="C1048" s="14"/>
      <c r="D1048" s="14"/>
      <c r="E1048" s="14"/>
      <c r="F1048" s="14"/>
      <c r="G1048" s="14"/>
    </row>
    <row r="1049" spans="1:7">
      <c r="B1049" s="6"/>
      <c r="C1049" s="14"/>
      <c r="D1049" s="14"/>
      <c r="E1049" s="14"/>
      <c r="F1049" s="14"/>
      <c r="G1049" s="14"/>
    </row>
    <row r="1050" spans="1:7">
      <c r="A1050" s="6"/>
      <c r="B1050" s="6"/>
      <c r="C1050" s="14"/>
      <c r="D1050" s="14"/>
      <c r="E1050" s="14"/>
      <c r="F1050" s="14"/>
      <c r="G1050" s="14"/>
    </row>
    <row r="1051" spans="1:7">
      <c r="B1051" s="6"/>
      <c r="C1051" s="14"/>
      <c r="D1051" s="14"/>
      <c r="E1051" s="14"/>
      <c r="F1051" s="14"/>
      <c r="G1051" s="14"/>
    </row>
    <row r="1052" spans="1:7">
      <c r="A1052" s="6"/>
      <c r="B1052" s="6"/>
      <c r="C1052" s="14"/>
      <c r="D1052" s="14"/>
      <c r="E1052" s="14"/>
      <c r="F1052" s="14"/>
      <c r="G1052" s="14"/>
    </row>
    <row r="1053" spans="1:7">
      <c r="B1053" s="6"/>
      <c r="C1053" s="14"/>
      <c r="D1053" s="14"/>
      <c r="E1053" s="14"/>
      <c r="F1053" s="14"/>
      <c r="G1053" s="14"/>
    </row>
    <row r="1054" spans="1:7">
      <c r="A1054" s="6"/>
      <c r="B1054" s="6"/>
      <c r="C1054" s="14"/>
      <c r="D1054" s="14"/>
      <c r="E1054" s="14"/>
      <c r="F1054" s="14"/>
      <c r="G1054" s="14"/>
    </row>
    <row r="1055" spans="1:7">
      <c r="B1055" s="6"/>
      <c r="C1055" s="14"/>
      <c r="D1055" s="14"/>
      <c r="E1055" s="14"/>
      <c r="F1055" s="14"/>
      <c r="G1055" s="14"/>
    </row>
    <row r="1056" spans="1:7">
      <c r="A1056" s="6"/>
      <c r="B1056" s="6"/>
      <c r="C1056" s="14"/>
      <c r="D1056" s="14"/>
      <c r="E1056" s="14"/>
      <c r="F1056" s="14"/>
      <c r="G1056" s="14"/>
    </row>
    <row r="1057" spans="1:7">
      <c r="B1057" s="6"/>
      <c r="C1057" s="14"/>
      <c r="D1057" s="14"/>
      <c r="E1057" s="14"/>
      <c r="F1057" s="14"/>
      <c r="G1057" s="14"/>
    </row>
    <row r="1058" spans="1:7">
      <c r="A1058" s="6"/>
      <c r="B1058" s="6"/>
      <c r="C1058" s="14"/>
      <c r="D1058" s="14"/>
      <c r="E1058" s="14"/>
      <c r="F1058" s="14"/>
      <c r="G1058" s="14"/>
    </row>
    <row r="1059" spans="1:7">
      <c r="B1059" s="6"/>
      <c r="C1059" s="14"/>
      <c r="D1059" s="14"/>
      <c r="E1059" s="14"/>
      <c r="F1059" s="14"/>
      <c r="G1059" s="14"/>
    </row>
    <row r="1060" spans="1:7">
      <c r="A1060" s="6"/>
      <c r="B1060" s="6"/>
      <c r="C1060" s="14"/>
      <c r="D1060" s="14"/>
      <c r="E1060" s="14"/>
      <c r="F1060" s="14"/>
      <c r="G1060" s="14"/>
    </row>
    <row r="1061" spans="1:7">
      <c r="B1061" s="6"/>
      <c r="C1061" s="14"/>
      <c r="D1061" s="14"/>
      <c r="E1061" s="14"/>
      <c r="F1061" s="14"/>
      <c r="G1061" s="14"/>
    </row>
    <row r="1062" spans="1:7">
      <c r="A1062" s="6"/>
      <c r="B1062" s="6"/>
      <c r="C1062" s="14"/>
      <c r="D1062" s="14"/>
      <c r="E1062" s="14"/>
      <c r="F1062" s="14"/>
      <c r="G1062" s="14"/>
    </row>
    <row r="1063" spans="1:7">
      <c r="B1063" s="6"/>
      <c r="C1063" s="14"/>
      <c r="D1063" s="14"/>
      <c r="E1063" s="14"/>
      <c r="F1063" s="14"/>
      <c r="G1063" s="14"/>
    </row>
    <row r="1064" spans="1:7">
      <c r="A1064" s="6"/>
      <c r="B1064" s="6"/>
      <c r="C1064" s="14"/>
      <c r="D1064" s="14"/>
      <c r="E1064" s="14"/>
      <c r="F1064" s="14"/>
      <c r="G1064" s="14"/>
    </row>
    <row r="1065" spans="1:7">
      <c r="B1065" s="6"/>
      <c r="C1065" s="14"/>
      <c r="D1065" s="14"/>
      <c r="E1065" s="14"/>
      <c r="F1065" s="14"/>
      <c r="G1065" s="14"/>
    </row>
    <row r="1066" spans="1:7">
      <c r="A1066" s="6"/>
      <c r="B1066" s="6"/>
      <c r="C1066" s="14"/>
      <c r="D1066" s="14"/>
      <c r="E1066" s="14"/>
      <c r="F1066" s="14"/>
      <c r="G1066" s="14"/>
    </row>
    <row r="1067" spans="1:7">
      <c r="B1067" s="6"/>
      <c r="C1067" s="14"/>
      <c r="D1067" s="14"/>
      <c r="E1067" s="14"/>
      <c r="F1067" s="14"/>
      <c r="G1067" s="14"/>
    </row>
    <row r="1068" spans="1:7">
      <c r="A1068" s="6"/>
      <c r="B1068" s="6"/>
      <c r="C1068" s="14"/>
      <c r="D1068" s="14"/>
      <c r="E1068" s="14"/>
      <c r="F1068" s="14"/>
      <c r="G1068" s="14"/>
    </row>
    <row r="1069" spans="1:7">
      <c r="B1069" s="6"/>
      <c r="C1069" s="14"/>
      <c r="D1069" s="14"/>
      <c r="E1069" s="14"/>
      <c r="F1069" s="14"/>
      <c r="G1069" s="14"/>
    </row>
    <row r="1070" spans="1:7">
      <c r="A1070" s="6"/>
      <c r="B1070" s="6"/>
      <c r="C1070" s="14"/>
      <c r="D1070" s="14"/>
      <c r="E1070" s="14"/>
      <c r="F1070" s="14"/>
      <c r="G1070" s="14"/>
    </row>
    <row r="1071" spans="1:7">
      <c r="B1071" s="6"/>
      <c r="C1071" s="14"/>
      <c r="D1071" s="14"/>
      <c r="E1071" s="14"/>
      <c r="F1071" s="14"/>
      <c r="G1071" s="14"/>
    </row>
    <row r="1072" spans="1:7">
      <c r="A1072" s="6"/>
      <c r="B1072" s="6"/>
      <c r="C1072" s="14"/>
      <c r="D1072" s="14"/>
      <c r="E1072" s="14"/>
      <c r="F1072" s="14"/>
      <c r="G1072" s="14"/>
    </row>
    <row r="1073" spans="1:7">
      <c r="B1073" s="6"/>
      <c r="C1073" s="14"/>
      <c r="D1073" s="14"/>
      <c r="E1073" s="14"/>
      <c r="F1073" s="14"/>
      <c r="G1073" s="14"/>
    </row>
    <row r="1074" spans="1:7">
      <c r="A1074" s="6"/>
      <c r="B1074" s="6"/>
      <c r="C1074" s="14"/>
      <c r="D1074" s="14"/>
      <c r="E1074" s="14"/>
      <c r="F1074" s="14"/>
      <c r="G1074" s="14"/>
    </row>
    <row r="1075" spans="1:7">
      <c r="B1075" s="6"/>
      <c r="C1075" s="14"/>
      <c r="D1075" s="14"/>
      <c r="E1075" s="14"/>
      <c r="F1075" s="14"/>
      <c r="G1075" s="14"/>
    </row>
    <row r="1076" spans="1:7">
      <c r="A1076" s="6"/>
      <c r="B1076" s="6"/>
      <c r="C1076" s="14"/>
      <c r="D1076" s="14"/>
      <c r="E1076" s="14"/>
      <c r="F1076" s="14"/>
      <c r="G1076" s="14"/>
    </row>
    <row r="1077" spans="1:7">
      <c r="B1077" s="6"/>
      <c r="C1077" s="14"/>
      <c r="D1077" s="14"/>
      <c r="E1077" s="14"/>
      <c r="F1077" s="14"/>
      <c r="G1077" s="14"/>
    </row>
    <row r="1078" spans="1:7">
      <c r="A1078" s="6"/>
      <c r="B1078" s="6"/>
      <c r="C1078" s="14"/>
      <c r="D1078" s="14"/>
      <c r="E1078" s="14"/>
      <c r="F1078" s="14"/>
      <c r="G1078" s="14"/>
    </row>
    <row r="1079" spans="1:7">
      <c r="B1079" s="6"/>
      <c r="C1079" s="14"/>
      <c r="D1079" s="14"/>
      <c r="E1079" s="14"/>
      <c r="F1079" s="14"/>
      <c r="G1079" s="14"/>
    </row>
    <row r="1080" spans="1:7">
      <c r="A1080" s="6"/>
      <c r="B1080" s="6"/>
      <c r="C1080" s="14"/>
      <c r="D1080" s="14"/>
      <c r="E1080" s="14"/>
      <c r="F1080" s="14"/>
      <c r="G1080" s="14"/>
    </row>
    <row r="1081" spans="1:7">
      <c r="B1081" s="6"/>
      <c r="C1081" s="14"/>
      <c r="D1081" s="14"/>
      <c r="E1081" s="14"/>
      <c r="F1081" s="14"/>
      <c r="G1081" s="14"/>
    </row>
    <row r="1082" spans="1:7">
      <c r="A1082" s="6"/>
      <c r="B1082" s="6"/>
      <c r="C1082" s="14"/>
      <c r="D1082" s="14"/>
      <c r="E1082" s="14"/>
      <c r="F1082" s="14"/>
      <c r="G1082" s="14"/>
    </row>
    <row r="1083" spans="1:7">
      <c r="B1083" s="6"/>
      <c r="C1083" s="14"/>
      <c r="D1083" s="14"/>
      <c r="E1083" s="14"/>
      <c r="F1083" s="14"/>
      <c r="G1083" s="14"/>
    </row>
    <row r="1084" spans="1:7">
      <c r="A1084" s="6"/>
      <c r="B1084" s="6"/>
      <c r="C1084" s="14"/>
      <c r="D1084" s="14"/>
      <c r="E1084" s="14"/>
      <c r="F1084" s="14"/>
      <c r="G1084" s="14"/>
    </row>
    <row r="1085" spans="1:7">
      <c r="B1085" s="6"/>
      <c r="C1085" s="14"/>
      <c r="D1085" s="14"/>
      <c r="E1085" s="14"/>
      <c r="F1085" s="14"/>
      <c r="G1085" s="14"/>
    </row>
    <row r="1086" spans="1:7">
      <c r="A1086" s="6"/>
      <c r="B1086" s="6"/>
      <c r="C1086" s="14"/>
      <c r="D1086" s="14"/>
      <c r="E1086" s="14"/>
      <c r="F1086" s="14"/>
      <c r="G1086" s="14"/>
    </row>
    <row r="1087" spans="1:7">
      <c r="B1087" s="6"/>
      <c r="C1087" s="14"/>
      <c r="D1087" s="14"/>
      <c r="E1087" s="14"/>
      <c r="F1087" s="14"/>
      <c r="G1087" s="14"/>
    </row>
    <row r="1088" spans="1:7">
      <c r="A1088" s="6"/>
      <c r="B1088" s="6"/>
      <c r="C1088" s="14"/>
      <c r="D1088" s="14"/>
      <c r="E1088" s="14"/>
      <c r="F1088" s="14"/>
      <c r="G1088" s="14"/>
    </row>
    <row r="1089" spans="1:7">
      <c r="B1089" s="6"/>
      <c r="C1089" s="14"/>
      <c r="D1089" s="14"/>
      <c r="E1089" s="14"/>
      <c r="F1089" s="14"/>
      <c r="G1089" s="14"/>
    </row>
    <row r="1090" spans="1:7">
      <c r="A1090" s="6"/>
      <c r="B1090" s="6"/>
      <c r="C1090" s="14"/>
      <c r="D1090" s="14"/>
      <c r="E1090" s="14"/>
      <c r="F1090" s="14"/>
      <c r="G1090" s="14"/>
    </row>
    <row r="1091" spans="1:7">
      <c r="B1091" s="6"/>
      <c r="C1091" s="14"/>
      <c r="D1091" s="14"/>
      <c r="E1091" s="14"/>
      <c r="F1091" s="14"/>
      <c r="G1091" s="14"/>
    </row>
    <row r="1092" spans="1:7">
      <c r="A1092" s="6"/>
      <c r="B1092" s="6"/>
      <c r="C1092" s="14"/>
      <c r="D1092" s="14"/>
      <c r="E1092" s="14"/>
      <c r="F1092" s="14"/>
      <c r="G1092" s="14"/>
    </row>
    <row r="1093" spans="1:7">
      <c r="B1093" s="6"/>
      <c r="C1093" s="14"/>
      <c r="D1093" s="14"/>
      <c r="E1093" s="14"/>
      <c r="F1093" s="14"/>
      <c r="G1093" s="14"/>
    </row>
    <row r="1094" spans="1:7">
      <c r="A1094" s="6"/>
      <c r="B1094" s="6"/>
      <c r="C1094" s="14"/>
      <c r="D1094" s="14"/>
      <c r="E1094" s="14"/>
      <c r="F1094" s="14"/>
      <c r="G1094" s="14"/>
    </row>
    <row r="1095" spans="1:7">
      <c r="B1095" s="6"/>
      <c r="C1095" s="14"/>
      <c r="D1095" s="14"/>
      <c r="E1095" s="14"/>
      <c r="F1095" s="14"/>
      <c r="G1095" s="14"/>
    </row>
    <row r="1096" spans="1:7">
      <c r="A1096" s="6"/>
      <c r="B1096" s="6"/>
      <c r="C1096" s="14"/>
      <c r="D1096" s="14"/>
      <c r="E1096" s="14"/>
      <c r="F1096" s="14"/>
      <c r="G1096" s="14"/>
    </row>
    <row r="1097" spans="1:7">
      <c r="B1097" s="6"/>
      <c r="C1097" s="14"/>
      <c r="D1097" s="14"/>
      <c r="E1097" s="14"/>
      <c r="F1097" s="14"/>
      <c r="G1097" s="14"/>
    </row>
    <row r="1098" spans="1:7">
      <c r="A1098" s="6"/>
      <c r="B1098" s="6"/>
      <c r="C1098" s="14"/>
      <c r="D1098" s="14"/>
      <c r="E1098" s="14"/>
      <c r="F1098" s="14"/>
      <c r="G1098" s="14"/>
    </row>
    <row r="1099" spans="1:7">
      <c r="B1099" s="6"/>
      <c r="C1099" s="14"/>
      <c r="D1099" s="14"/>
      <c r="E1099" s="14"/>
      <c r="F1099" s="14"/>
      <c r="G1099" s="14"/>
    </row>
    <row r="1100" spans="1:7">
      <c r="A1100" s="6"/>
      <c r="B1100" s="6"/>
      <c r="C1100" s="14"/>
      <c r="D1100" s="14"/>
      <c r="E1100" s="14"/>
      <c r="F1100" s="14"/>
      <c r="G1100" s="14"/>
    </row>
    <row r="1101" spans="1:7">
      <c r="B1101" s="6"/>
      <c r="C1101" s="14"/>
      <c r="D1101" s="14"/>
      <c r="E1101" s="14"/>
      <c r="F1101" s="14"/>
      <c r="G1101" s="14"/>
    </row>
    <row r="1102" spans="1:7">
      <c r="A1102" s="6"/>
      <c r="B1102" s="6"/>
      <c r="C1102" s="14"/>
      <c r="D1102" s="14"/>
      <c r="E1102" s="14"/>
      <c r="F1102" s="14"/>
      <c r="G1102" s="14"/>
    </row>
    <row r="1103" spans="1:7">
      <c r="B1103" s="6"/>
      <c r="C1103" s="14"/>
      <c r="D1103" s="14"/>
      <c r="E1103" s="14"/>
      <c r="F1103" s="14"/>
      <c r="G1103" s="14"/>
    </row>
    <row r="1104" spans="1:7">
      <c r="A1104" s="6"/>
      <c r="B1104" s="6"/>
      <c r="C1104" s="14"/>
      <c r="D1104" s="14"/>
      <c r="E1104" s="14"/>
      <c r="F1104" s="14"/>
      <c r="G1104" s="14"/>
    </row>
    <row r="1105" spans="1:7">
      <c r="B1105" s="6"/>
      <c r="C1105" s="14"/>
      <c r="D1105" s="14"/>
      <c r="E1105" s="14"/>
      <c r="F1105" s="14"/>
      <c r="G1105" s="14"/>
    </row>
    <row r="1106" spans="1:7">
      <c r="A1106" s="6"/>
      <c r="B1106" s="6"/>
      <c r="C1106" s="14"/>
      <c r="D1106" s="14"/>
      <c r="E1106" s="14"/>
      <c r="F1106" s="14"/>
      <c r="G1106" s="14"/>
    </row>
    <row r="1107" spans="1:7">
      <c r="B1107" s="6"/>
      <c r="C1107" s="14"/>
      <c r="D1107" s="14"/>
      <c r="E1107" s="14"/>
      <c r="F1107" s="14"/>
      <c r="G1107" s="14"/>
    </row>
    <row r="1108" spans="1:7">
      <c r="A1108" s="6"/>
      <c r="B1108" s="6"/>
      <c r="C1108" s="14"/>
      <c r="D1108" s="14"/>
      <c r="E1108" s="14"/>
      <c r="F1108" s="14"/>
      <c r="G1108" s="14"/>
    </row>
    <row r="1109" spans="1:7">
      <c r="B1109" s="6"/>
      <c r="C1109" s="14"/>
      <c r="D1109" s="14"/>
      <c r="E1109" s="14"/>
      <c r="F1109" s="14"/>
      <c r="G1109" s="14"/>
    </row>
    <row r="1110" spans="1:7">
      <c r="A1110" s="6"/>
      <c r="B1110" s="6"/>
      <c r="C1110" s="14"/>
      <c r="D1110" s="14"/>
      <c r="E1110" s="14"/>
      <c r="F1110" s="14"/>
      <c r="G1110" s="14"/>
    </row>
    <row r="1111" spans="1:7">
      <c r="B1111" s="6"/>
      <c r="C1111" s="14"/>
      <c r="D1111" s="14"/>
      <c r="E1111" s="14"/>
      <c r="F1111" s="14"/>
      <c r="G1111" s="14"/>
    </row>
    <row r="1112" spans="1:7">
      <c r="A1112" s="6"/>
      <c r="B1112" s="6"/>
      <c r="C1112" s="14"/>
      <c r="D1112" s="14"/>
      <c r="E1112" s="14"/>
      <c r="F1112" s="14"/>
      <c r="G1112" s="14"/>
    </row>
    <row r="1113" spans="1:7">
      <c r="B1113" s="6"/>
      <c r="C1113" s="14"/>
      <c r="D1113" s="14"/>
      <c r="E1113" s="14"/>
      <c r="F1113" s="14"/>
      <c r="G1113" s="14"/>
    </row>
    <row r="1114" spans="1:7">
      <c r="A1114" s="6"/>
      <c r="B1114" s="6"/>
      <c r="C1114" s="14"/>
      <c r="D1114" s="14"/>
      <c r="E1114" s="14"/>
      <c r="F1114" s="14"/>
      <c r="G1114" s="14"/>
    </row>
    <row r="1115" spans="1:7">
      <c r="B1115" s="6"/>
      <c r="C1115" s="14"/>
      <c r="D1115" s="14"/>
      <c r="E1115" s="14"/>
      <c r="F1115" s="14"/>
      <c r="G1115" s="14"/>
    </row>
    <row r="1116" spans="1:7">
      <c r="A1116" s="6"/>
      <c r="B1116" s="6"/>
      <c r="C1116" s="14"/>
      <c r="D1116" s="14"/>
      <c r="E1116" s="14"/>
      <c r="F1116" s="14"/>
      <c r="G1116" s="14"/>
    </row>
    <row r="1117" spans="1:7">
      <c r="B1117" s="6"/>
      <c r="C1117" s="14"/>
      <c r="D1117" s="14"/>
      <c r="E1117" s="14"/>
      <c r="F1117" s="14"/>
      <c r="G1117" s="14"/>
    </row>
    <row r="1118" spans="1:7">
      <c r="A1118" s="6"/>
      <c r="B1118" s="6"/>
      <c r="C1118" s="14"/>
      <c r="D1118" s="14"/>
      <c r="E1118" s="14"/>
      <c r="F1118" s="14"/>
      <c r="G1118" s="14"/>
    </row>
    <row r="1119" spans="1:7">
      <c r="B1119" s="6"/>
      <c r="C1119" s="14"/>
      <c r="D1119" s="14"/>
      <c r="E1119" s="14"/>
      <c r="F1119" s="14"/>
      <c r="G1119" s="14"/>
    </row>
    <row r="1120" spans="1:7">
      <c r="A1120" s="6"/>
      <c r="B1120" s="6"/>
      <c r="C1120" s="14"/>
      <c r="D1120" s="14"/>
      <c r="E1120" s="14"/>
      <c r="F1120" s="14"/>
      <c r="G1120" s="14"/>
    </row>
    <row r="1121" spans="1:7">
      <c r="B1121" s="6"/>
      <c r="C1121" s="14"/>
      <c r="D1121" s="14"/>
      <c r="E1121" s="14"/>
      <c r="F1121" s="14"/>
      <c r="G1121" s="14"/>
    </row>
    <row r="1122" spans="1:7">
      <c r="A1122" s="6"/>
      <c r="B1122" s="6"/>
      <c r="C1122" s="14"/>
      <c r="D1122" s="14"/>
      <c r="E1122" s="14"/>
      <c r="F1122" s="14"/>
      <c r="G1122" s="14"/>
    </row>
    <row r="1123" spans="1:7">
      <c r="B1123" s="6"/>
      <c r="C1123" s="14"/>
      <c r="D1123" s="14"/>
      <c r="E1123" s="14"/>
      <c r="F1123" s="14"/>
      <c r="G1123" s="14"/>
    </row>
    <row r="1124" spans="1:7">
      <c r="A1124" s="6"/>
      <c r="B1124" s="6"/>
      <c r="C1124" s="14"/>
      <c r="D1124" s="14"/>
      <c r="E1124" s="14"/>
      <c r="F1124" s="14"/>
      <c r="G1124" s="14"/>
    </row>
    <row r="1125" spans="1:7">
      <c r="B1125" s="6"/>
      <c r="C1125" s="14"/>
      <c r="D1125" s="14"/>
      <c r="E1125" s="14"/>
      <c r="F1125" s="14"/>
      <c r="G1125" s="14"/>
    </row>
    <row r="1126" spans="1:7">
      <c r="A1126" s="6"/>
      <c r="B1126" s="6"/>
      <c r="C1126" s="14"/>
      <c r="D1126" s="14"/>
      <c r="E1126" s="14"/>
      <c r="F1126" s="14"/>
      <c r="G1126" s="14"/>
    </row>
    <row r="1127" spans="1:7">
      <c r="B1127" s="6"/>
      <c r="C1127" s="14"/>
      <c r="D1127" s="14"/>
      <c r="E1127" s="14"/>
      <c r="F1127" s="14"/>
      <c r="G1127" s="14"/>
    </row>
    <row r="1128" spans="1:7">
      <c r="A1128" s="6"/>
      <c r="B1128" s="6"/>
      <c r="C1128" s="14"/>
      <c r="D1128" s="14"/>
      <c r="E1128" s="14"/>
      <c r="F1128" s="14"/>
      <c r="G1128" s="14"/>
    </row>
    <row r="1129" spans="1:7">
      <c r="B1129" s="6"/>
      <c r="C1129" s="14"/>
      <c r="D1129" s="14"/>
      <c r="E1129" s="14"/>
      <c r="F1129" s="14"/>
      <c r="G1129" s="14"/>
    </row>
    <row r="1130" spans="1:7">
      <c r="A1130" s="6"/>
      <c r="B1130" s="6"/>
      <c r="C1130" s="14"/>
      <c r="D1130" s="14"/>
      <c r="E1130" s="14"/>
      <c r="F1130" s="14"/>
      <c r="G1130" s="14"/>
    </row>
    <row r="1131" spans="1:7">
      <c r="B1131" s="6"/>
      <c r="C1131" s="14"/>
      <c r="D1131" s="14"/>
      <c r="E1131" s="14"/>
      <c r="F1131" s="14"/>
      <c r="G1131" s="14"/>
    </row>
    <row r="1132" spans="1:7">
      <c r="A1132" s="6"/>
      <c r="B1132" s="6"/>
      <c r="C1132" s="14"/>
      <c r="D1132" s="14"/>
      <c r="E1132" s="14"/>
      <c r="F1132" s="14"/>
      <c r="G1132" s="14"/>
    </row>
    <row r="1133" spans="1:7">
      <c r="B1133" s="6"/>
      <c r="C1133" s="14"/>
      <c r="D1133" s="14"/>
      <c r="E1133" s="14"/>
      <c r="F1133" s="14"/>
      <c r="G1133" s="14"/>
    </row>
    <row r="1134" spans="1:7">
      <c r="A1134" s="6"/>
      <c r="B1134" s="6"/>
      <c r="C1134" s="14"/>
      <c r="D1134" s="14"/>
      <c r="E1134" s="14"/>
      <c r="F1134" s="14"/>
      <c r="G1134" s="14"/>
    </row>
    <row r="1135" spans="1:7">
      <c r="B1135" s="6"/>
      <c r="C1135" s="14"/>
      <c r="D1135" s="14"/>
      <c r="E1135" s="14"/>
      <c r="F1135" s="14"/>
      <c r="G1135" s="14"/>
    </row>
    <row r="1136" spans="1:7">
      <c r="A1136" s="6"/>
      <c r="B1136" s="6"/>
      <c r="C1136" s="14"/>
      <c r="D1136" s="14"/>
      <c r="E1136" s="14"/>
      <c r="F1136" s="14"/>
      <c r="G1136" s="14"/>
    </row>
    <row r="1137" spans="1:7">
      <c r="B1137" s="6"/>
      <c r="C1137" s="14"/>
      <c r="D1137" s="14"/>
      <c r="E1137" s="14"/>
      <c r="F1137" s="14"/>
      <c r="G1137" s="14"/>
    </row>
    <row r="1138" spans="1:7">
      <c r="A1138" s="6"/>
      <c r="B1138" s="6"/>
      <c r="C1138" s="14"/>
      <c r="D1138" s="14"/>
      <c r="E1138" s="14"/>
      <c r="F1138" s="14"/>
      <c r="G1138" s="14"/>
    </row>
    <row r="1139" spans="1:7">
      <c r="B1139" s="6"/>
      <c r="C1139" s="14"/>
      <c r="D1139" s="14"/>
      <c r="E1139" s="14"/>
      <c r="F1139" s="14"/>
      <c r="G1139" s="14"/>
    </row>
    <row r="1140" spans="1:7">
      <c r="A1140" s="6"/>
      <c r="B1140" s="6"/>
      <c r="C1140" s="14"/>
      <c r="D1140" s="14"/>
      <c r="E1140" s="14"/>
      <c r="F1140" s="14"/>
      <c r="G1140" s="14"/>
    </row>
    <row r="1141" spans="1:7">
      <c r="B1141" s="6"/>
      <c r="C1141" s="14"/>
      <c r="D1141" s="14"/>
      <c r="E1141" s="14"/>
      <c r="F1141" s="14"/>
      <c r="G1141" s="14"/>
    </row>
    <row r="1142" spans="1:7">
      <c r="A1142" s="6"/>
      <c r="B1142" s="6"/>
      <c r="C1142" s="14"/>
      <c r="D1142" s="14"/>
      <c r="E1142" s="14"/>
      <c r="F1142" s="14"/>
      <c r="G1142" s="14"/>
    </row>
    <row r="1143" spans="1:7">
      <c r="B1143" s="6"/>
      <c r="C1143" s="14"/>
      <c r="D1143" s="14"/>
      <c r="E1143" s="14"/>
      <c r="F1143" s="14"/>
      <c r="G1143" s="14"/>
    </row>
    <row r="1144" spans="1:7">
      <c r="A1144" s="6"/>
      <c r="B1144" s="6"/>
      <c r="C1144" s="14"/>
      <c r="D1144" s="14"/>
      <c r="E1144" s="14"/>
      <c r="F1144" s="14"/>
      <c r="G1144" s="14"/>
    </row>
    <row r="1145" spans="1:7">
      <c r="B1145" s="6"/>
      <c r="C1145" s="14"/>
      <c r="D1145" s="14"/>
      <c r="E1145" s="14"/>
      <c r="F1145" s="14"/>
      <c r="G1145" s="14"/>
    </row>
    <row r="1146" spans="1:7">
      <c r="A1146" s="6"/>
      <c r="B1146" s="6"/>
      <c r="C1146" s="14"/>
      <c r="D1146" s="14"/>
      <c r="E1146" s="14"/>
      <c r="F1146" s="14"/>
      <c r="G1146" s="14"/>
    </row>
    <row r="1147" spans="1:7">
      <c r="B1147" s="6"/>
      <c r="C1147" s="14"/>
      <c r="D1147" s="14"/>
      <c r="E1147" s="14"/>
      <c r="F1147" s="14"/>
      <c r="G1147" s="14"/>
    </row>
    <row r="1148" spans="1:7">
      <c r="A1148" s="6"/>
      <c r="B1148" s="6"/>
      <c r="C1148" s="14"/>
      <c r="D1148" s="14"/>
      <c r="E1148" s="14"/>
      <c r="F1148" s="14"/>
      <c r="G1148" s="14"/>
    </row>
    <row r="1149" spans="1:7">
      <c r="B1149" s="6"/>
      <c r="C1149" s="14"/>
      <c r="D1149" s="14"/>
      <c r="E1149" s="14"/>
      <c r="F1149" s="14"/>
      <c r="G1149" s="14"/>
    </row>
    <row r="1150" spans="1:7">
      <c r="A1150" s="6"/>
      <c r="B1150" s="6"/>
      <c r="C1150" s="14"/>
      <c r="D1150" s="14"/>
      <c r="E1150" s="14"/>
      <c r="F1150" s="14"/>
      <c r="G1150" s="14"/>
    </row>
    <row r="1151" spans="1:7">
      <c r="B1151" s="6"/>
      <c r="C1151" s="14"/>
      <c r="D1151" s="14"/>
      <c r="E1151" s="14"/>
      <c r="F1151" s="14"/>
      <c r="G1151" s="14"/>
    </row>
    <row r="1152" spans="1:7">
      <c r="A1152" s="6"/>
      <c r="B1152" s="6"/>
      <c r="C1152" s="14"/>
      <c r="D1152" s="14"/>
      <c r="E1152" s="14"/>
      <c r="F1152" s="14"/>
      <c r="G1152" s="14"/>
    </row>
    <row r="1153" spans="1:7">
      <c r="B1153" s="6"/>
      <c r="C1153" s="14"/>
      <c r="D1153" s="14"/>
      <c r="E1153" s="14"/>
      <c r="F1153" s="14"/>
      <c r="G1153" s="14"/>
    </row>
    <row r="1154" spans="1:7">
      <c r="A1154" s="6"/>
      <c r="B1154" s="6"/>
      <c r="C1154" s="14"/>
      <c r="D1154" s="14"/>
      <c r="E1154" s="14"/>
      <c r="F1154" s="14"/>
      <c r="G1154" s="14"/>
    </row>
    <row r="1155" spans="1:7">
      <c r="B1155" s="6"/>
      <c r="C1155" s="14"/>
      <c r="D1155" s="14"/>
      <c r="E1155" s="14"/>
      <c r="F1155" s="14"/>
      <c r="G1155" s="14"/>
    </row>
    <row r="1156" spans="1:7">
      <c r="A1156" s="6"/>
      <c r="B1156" s="6"/>
      <c r="C1156" s="14"/>
      <c r="D1156" s="14"/>
      <c r="E1156" s="14"/>
      <c r="F1156" s="14"/>
      <c r="G1156" s="14"/>
    </row>
    <row r="1157" spans="1:7">
      <c r="B1157" s="6"/>
      <c r="C1157" s="14"/>
      <c r="D1157" s="14"/>
      <c r="E1157" s="14"/>
      <c r="F1157" s="14"/>
      <c r="G1157" s="14"/>
    </row>
    <row r="1158" spans="1:7">
      <c r="A1158" s="6"/>
      <c r="B1158" s="6"/>
      <c r="C1158" s="14"/>
      <c r="D1158" s="14"/>
      <c r="E1158" s="14"/>
      <c r="F1158" s="14"/>
      <c r="G1158" s="14"/>
    </row>
    <row r="1159" spans="1:7">
      <c r="B1159" s="6"/>
      <c r="C1159" s="14"/>
      <c r="D1159" s="14"/>
      <c r="E1159" s="14"/>
      <c r="F1159" s="14"/>
      <c r="G1159" s="14"/>
    </row>
    <row r="1160" spans="1:7">
      <c r="A1160" s="6"/>
      <c r="B1160" s="6"/>
      <c r="C1160" s="14"/>
      <c r="D1160" s="14"/>
      <c r="E1160" s="14"/>
      <c r="F1160" s="14"/>
      <c r="G1160" s="14"/>
    </row>
    <row r="1161" spans="1:7">
      <c r="B1161" s="6"/>
      <c r="C1161" s="14"/>
      <c r="D1161" s="14"/>
      <c r="E1161" s="14"/>
      <c r="F1161" s="14"/>
      <c r="G1161" s="14"/>
    </row>
    <row r="1162" spans="1:7">
      <c r="A1162" s="6"/>
      <c r="B1162" s="6"/>
      <c r="C1162" s="14"/>
      <c r="D1162" s="14"/>
      <c r="E1162" s="14"/>
      <c r="F1162" s="14"/>
      <c r="G1162" s="14"/>
    </row>
    <row r="1163" spans="1:7">
      <c r="B1163" s="6"/>
      <c r="C1163" s="14"/>
      <c r="D1163" s="14"/>
      <c r="E1163" s="14"/>
      <c r="F1163" s="14"/>
      <c r="G1163" s="14"/>
    </row>
    <row r="1164" spans="1:7">
      <c r="A1164" s="6"/>
      <c r="B1164" s="6"/>
      <c r="C1164" s="14"/>
      <c r="D1164" s="14"/>
      <c r="E1164" s="14"/>
      <c r="F1164" s="14"/>
      <c r="G1164" s="14"/>
    </row>
    <row r="1165" spans="1:7">
      <c r="B1165" s="6"/>
      <c r="C1165" s="14"/>
      <c r="D1165" s="14"/>
      <c r="E1165" s="14"/>
      <c r="F1165" s="14"/>
      <c r="G1165" s="14"/>
    </row>
    <row r="1166" spans="1:7">
      <c r="A1166" s="6"/>
      <c r="B1166" s="6"/>
      <c r="C1166" s="14"/>
      <c r="D1166" s="14"/>
      <c r="E1166" s="14"/>
      <c r="F1166" s="14"/>
      <c r="G1166" s="14"/>
    </row>
    <row r="1167" spans="1:7">
      <c r="B1167" s="6"/>
      <c r="C1167" s="14"/>
      <c r="D1167" s="14"/>
      <c r="E1167" s="14"/>
      <c r="F1167" s="14"/>
      <c r="G1167" s="14"/>
    </row>
    <row r="1168" spans="1:7">
      <c r="A1168" s="6"/>
      <c r="B1168" s="6"/>
      <c r="C1168" s="14"/>
      <c r="D1168" s="14"/>
      <c r="E1168" s="14"/>
      <c r="F1168" s="14"/>
      <c r="G1168" s="14"/>
    </row>
    <row r="1169" spans="1:7">
      <c r="B1169" s="6"/>
      <c r="C1169" s="14"/>
      <c r="D1169" s="14"/>
      <c r="E1169" s="14"/>
      <c r="F1169" s="14"/>
      <c r="G1169" s="14"/>
    </row>
    <row r="1170" spans="1:7">
      <c r="A1170" s="6"/>
      <c r="B1170" s="6"/>
      <c r="C1170" s="14"/>
      <c r="D1170" s="14"/>
      <c r="E1170" s="14"/>
      <c r="F1170" s="14"/>
      <c r="G1170" s="14"/>
    </row>
    <row r="1171" spans="1:7">
      <c r="B1171" s="6"/>
      <c r="C1171" s="14"/>
      <c r="D1171" s="14"/>
      <c r="E1171" s="14"/>
      <c r="F1171" s="14"/>
      <c r="G1171" s="14"/>
    </row>
    <row r="1172" spans="1:7">
      <c r="A1172" s="6"/>
      <c r="B1172" s="6"/>
      <c r="C1172" s="14"/>
      <c r="D1172" s="14"/>
      <c r="E1172" s="14"/>
      <c r="F1172" s="14"/>
      <c r="G1172" s="14"/>
    </row>
    <row r="1173" spans="1:7">
      <c r="B1173" s="6"/>
      <c r="C1173" s="14"/>
      <c r="D1173" s="14"/>
      <c r="E1173" s="14"/>
      <c r="F1173" s="14"/>
      <c r="G1173" s="14"/>
    </row>
    <row r="1174" spans="1:7">
      <c r="A1174" s="6"/>
      <c r="B1174" s="6"/>
      <c r="C1174" s="14"/>
      <c r="D1174" s="14"/>
      <c r="E1174" s="14"/>
      <c r="F1174" s="14"/>
      <c r="G1174" s="14"/>
    </row>
    <row r="1175" spans="1:7">
      <c r="B1175" s="6"/>
      <c r="C1175" s="14"/>
      <c r="D1175" s="14"/>
      <c r="E1175" s="14"/>
      <c r="F1175" s="14"/>
      <c r="G1175" s="14"/>
    </row>
    <row r="1176" spans="1:7">
      <c r="A1176" s="6"/>
      <c r="B1176" s="6"/>
      <c r="C1176" s="14"/>
      <c r="D1176" s="14"/>
      <c r="E1176" s="14"/>
      <c r="F1176" s="14"/>
      <c r="G1176" s="14"/>
    </row>
    <row r="1177" spans="1:7">
      <c r="B1177" s="6"/>
      <c r="C1177" s="14"/>
      <c r="D1177" s="14"/>
      <c r="E1177" s="14"/>
      <c r="F1177" s="14"/>
      <c r="G1177" s="14"/>
    </row>
    <row r="1178" spans="1:7">
      <c r="A1178" s="6"/>
      <c r="B1178" s="6"/>
      <c r="C1178" s="14"/>
      <c r="D1178" s="14"/>
      <c r="E1178" s="14"/>
      <c r="F1178" s="14"/>
      <c r="G1178" s="14"/>
    </row>
    <row r="1179" spans="1:7">
      <c r="B1179" s="6"/>
      <c r="C1179" s="14"/>
      <c r="D1179" s="14"/>
      <c r="E1179" s="14"/>
      <c r="F1179" s="14"/>
      <c r="G1179" s="14"/>
    </row>
    <row r="1180" spans="1:7">
      <c r="A1180" s="6"/>
      <c r="B1180" s="6"/>
      <c r="C1180" s="14"/>
      <c r="D1180" s="14"/>
      <c r="E1180" s="14"/>
      <c r="F1180" s="14"/>
      <c r="G1180" s="14"/>
    </row>
    <row r="1181" spans="1:7">
      <c r="B1181" s="6"/>
      <c r="C1181" s="14"/>
      <c r="D1181" s="14"/>
      <c r="E1181" s="14"/>
      <c r="F1181" s="14"/>
      <c r="G1181" s="14"/>
    </row>
    <row r="1182" spans="1:7">
      <c r="A1182" s="6"/>
      <c r="B1182" s="6"/>
      <c r="C1182" s="14"/>
      <c r="D1182" s="14"/>
      <c r="E1182" s="14"/>
      <c r="F1182" s="14"/>
      <c r="G1182" s="14"/>
    </row>
    <row r="1183" spans="1:7">
      <c r="B1183" s="6"/>
      <c r="C1183" s="14"/>
      <c r="D1183" s="14"/>
      <c r="E1183" s="14"/>
      <c r="F1183" s="14"/>
      <c r="G1183" s="14"/>
    </row>
    <row r="1184" spans="1:7">
      <c r="A1184" s="6"/>
      <c r="B1184" s="6"/>
      <c r="C1184" s="14"/>
      <c r="D1184" s="14"/>
      <c r="E1184" s="14"/>
      <c r="F1184" s="14"/>
      <c r="G1184" s="14"/>
    </row>
    <row r="1185" spans="1:7">
      <c r="B1185" s="6"/>
      <c r="C1185" s="14"/>
      <c r="D1185" s="14"/>
      <c r="E1185" s="14"/>
      <c r="F1185" s="14"/>
      <c r="G1185" s="14"/>
    </row>
    <row r="1186" spans="1:7">
      <c r="A1186" s="6"/>
      <c r="B1186" s="6"/>
      <c r="C1186" s="14"/>
      <c r="D1186" s="14"/>
      <c r="E1186" s="14"/>
      <c r="F1186" s="14"/>
      <c r="G1186" s="14"/>
    </row>
    <row r="1187" spans="1:7">
      <c r="B1187" s="6"/>
      <c r="C1187" s="14"/>
      <c r="D1187" s="14"/>
      <c r="E1187" s="14"/>
      <c r="F1187" s="14"/>
      <c r="G1187" s="14"/>
    </row>
    <row r="1188" spans="1:7">
      <c r="A1188" s="6"/>
      <c r="B1188" s="6"/>
      <c r="C1188" s="14"/>
      <c r="D1188" s="14"/>
      <c r="E1188" s="14"/>
      <c r="F1188" s="14"/>
      <c r="G1188" s="14"/>
    </row>
    <row r="1189" spans="1:7">
      <c r="B1189" s="6"/>
      <c r="C1189" s="14"/>
      <c r="D1189" s="14"/>
      <c r="E1189" s="14"/>
      <c r="F1189" s="14"/>
      <c r="G1189" s="14"/>
    </row>
    <row r="1190" spans="1:7">
      <c r="A1190" s="6"/>
      <c r="B1190" s="6"/>
      <c r="C1190" s="14"/>
      <c r="D1190" s="14"/>
      <c r="E1190" s="14"/>
      <c r="F1190" s="14"/>
      <c r="G1190" s="14"/>
    </row>
    <row r="1191" spans="1:7">
      <c r="B1191" s="6"/>
      <c r="C1191" s="14"/>
      <c r="D1191" s="14"/>
      <c r="E1191" s="14"/>
      <c r="F1191" s="14"/>
      <c r="G1191" s="14"/>
    </row>
    <row r="1192" spans="1:7">
      <c r="A1192" s="6"/>
      <c r="B1192" s="6"/>
      <c r="C1192" s="14"/>
      <c r="D1192" s="14"/>
      <c r="E1192" s="14"/>
      <c r="F1192" s="14"/>
      <c r="G1192" s="14"/>
    </row>
    <row r="1193" spans="1:7">
      <c r="B1193" s="6"/>
      <c r="C1193" s="14"/>
      <c r="D1193" s="14"/>
      <c r="E1193" s="14"/>
      <c r="F1193" s="14"/>
      <c r="G1193" s="14"/>
    </row>
    <row r="1194" spans="1:7">
      <c r="A1194" s="6"/>
      <c r="B1194" s="6"/>
      <c r="C1194" s="14"/>
      <c r="D1194" s="14"/>
      <c r="E1194" s="14"/>
      <c r="F1194" s="14"/>
      <c r="G1194" s="14"/>
    </row>
    <row r="1195" spans="1:7">
      <c r="B1195" s="6"/>
      <c r="C1195" s="14"/>
      <c r="D1195" s="14"/>
      <c r="E1195" s="14"/>
      <c r="F1195" s="14"/>
      <c r="G1195" s="14"/>
    </row>
    <row r="1196" spans="1:7">
      <c r="A1196" s="6"/>
      <c r="B1196" s="6"/>
      <c r="C1196" s="14"/>
      <c r="D1196" s="14"/>
      <c r="E1196" s="14"/>
      <c r="F1196" s="14"/>
      <c r="G1196" s="14"/>
    </row>
    <row r="1197" spans="1:7">
      <c r="B1197" s="6"/>
      <c r="C1197" s="14"/>
      <c r="D1197" s="14"/>
      <c r="E1197" s="14"/>
      <c r="F1197" s="14"/>
      <c r="G1197" s="14"/>
    </row>
    <row r="1198" spans="1:7">
      <c r="A1198" s="6"/>
      <c r="B1198" s="6"/>
      <c r="C1198" s="14"/>
      <c r="D1198" s="14"/>
      <c r="E1198" s="14"/>
      <c r="F1198" s="14"/>
      <c r="G1198" s="14"/>
    </row>
    <row r="1199" spans="1:7">
      <c r="B1199" s="6"/>
      <c r="C1199" s="14"/>
      <c r="D1199" s="14"/>
      <c r="E1199" s="14"/>
      <c r="F1199" s="14"/>
      <c r="G1199" s="14"/>
    </row>
    <row r="1200" spans="1:7">
      <c r="A1200" s="6"/>
      <c r="B1200" s="6"/>
      <c r="C1200" s="14"/>
      <c r="D1200" s="14"/>
      <c r="E1200" s="14"/>
      <c r="F1200" s="14"/>
      <c r="G1200" s="14"/>
    </row>
    <row r="1201" spans="1:7">
      <c r="B1201" s="6"/>
      <c r="C1201" s="14"/>
      <c r="D1201" s="14"/>
      <c r="E1201" s="14"/>
      <c r="F1201" s="14"/>
      <c r="G1201" s="14"/>
    </row>
    <row r="1202" spans="1:7">
      <c r="A1202" s="6"/>
      <c r="B1202" s="6"/>
      <c r="C1202" s="14"/>
      <c r="D1202" s="14"/>
      <c r="E1202" s="14"/>
      <c r="F1202" s="14"/>
      <c r="G1202" s="14"/>
    </row>
    <row r="1203" spans="1:7">
      <c r="B1203" s="6"/>
      <c r="C1203" s="14"/>
      <c r="D1203" s="14"/>
      <c r="E1203" s="14"/>
      <c r="F1203" s="14"/>
      <c r="G1203" s="14"/>
    </row>
    <row r="1204" spans="1:7">
      <c r="A1204" s="6"/>
      <c r="B1204" s="6"/>
      <c r="C1204" s="14"/>
      <c r="D1204" s="14"/>
      <c r="E1204" s="14"/>
      <c r="F1204" s="14"/>
      <c r="G1204" s="14"/>
    </row>
    <row r="1205" spans="1:7">
      <c r="B1205" s="6"/>
      <c r="C1205" s="14"/>
      <c r="D1205" s="14"/>
      <c r="E1205" s="14"/>
      <c r="F1205" s="14"/>
      <c r="G1205" s="14"/>
    </row>
    <row r="1206" spans="1:7">
      <c r="A1206" s="6"/>
      <c r="B1206" s="6"/>
      <c r="C1206" s="14"/>
      <c r="D1206" s="14"/>
      <c r="E1206" s="14"/>
      <c r="F1206" s="14"/>
      <c r="G1206" s="14"/>
    </row>
    <row r="1207" spans="1:7">
      <c r="B1207" s="6"/>
      <c r="C1207" s="14"/>
      <c r="D1207" s="14"/>
      <c r="E1207" s="14"/>
      <c r="F1207" s="14"/>
      <c r="G1207" s="14"/>
    </row>
    <row r="1208" spans="1:7">
      <c r="A1208" s="6"/>
      <c r="B1208" s="6"/>
      <c r="C1208" s="14"/>
      <c r="D1208" s="14"/>
      <c r="E1208" s="14"/>
      <c r="F1208" s="14"/>
      <c r="G1208" s="14"/>
    </row>
    <row r="1209" spans="1:7">
      <c r="B1209" s="6"/>
      <c r="C1209" s="14"/>
      <c r="D1209" s="14"/>
      <c r="E1209" s="14"/>
      <c r="F1209" s="14"/>
      <c r="G1209" s="14"/>
    </row>
    <row r="1210" spans="1:7">
      <c r="A1210" s="6"/>
      <c r="B1210" s="6"/>
      <c r="C1210" s="14"/>
      <c r="D1210" s="14"/>
      <c r="E1210" s="14"/>
      <c r="F1210" s="14"/>
      <c r="G1210" s="14"/>
    </row>
    <row r="1211" spans="1:7">
      <c r="B1211" s="6"/>
      <c r="C1211" s="14"/>
      <c r="D1211" s="14"/>
      <c r="E1211" s="14"/>
      <c r="F1211" s="14"/>
      <c r="G1211" s="14"/>
    </row>
    <row r="1212" spans="1:7">
      <c r="A1212" s="6"/>
      <c r="B1212" s="6"/>
      <c r="C1212" s="14"/>
      <c r="D1212" s="14"/>
      <c r="E1212" s="14"/>
      <c r="F1212" s="14"/>
      <c r="G1212" s="14"/>
    </row>
    <row r="1213" spans="1:7">
      <c r="B1213" s="6"/>
      <c r="C1213" s="14"/>
      <c r="D1213" s="14"/>
      <c r="E1213" s="14"/>
      <c r="F1213" s="14"/>
      <c r="G1213" s="14"/>
    </row>
    <row r="1214" spans="1:7">
      <c r="A1214" s="6"/>
      <c r="B1214" s="6"/>
      <c r="C1214" s="14"/>
      <c r="D1214" s="14"/>
      <c r="E1214" s="14"/>
      <c r="F1214" s="14"/>
      <c r="G1214" s="14"/>
    </row>
    <row r="1215" spans="1:7">
      <c r="B1215" s="6"/>
      <c r="C1215" s="14"/>
      <c r="D1215" s="14"/>
      <c r="E1215" s="14"/>
      <c r="F1215" s="14"/>
      <c r="G1215" s="14"/>
    </row>
    <row r="1216" spans="1:7">
      <c r="A1216" s="6"/>
      <c r="B1216" s="6"/>
      <c r="C1216" s="14"/>
      <c r="D1216" s="14"/>
      <c r="E1216" s="14"/>
      <c r="F1216" s="14"/>
      <c r="G1216" s="14"/>
    </row>
    <row r="1217" spans="1:7">
      <c r="B1217" s="6"/>
      <c r="C1217" s="14"/>
      <c r="D1217" s="14"/>
      <c r="E1217" s="14"/>
      <c r="F1217" s="14"/>
      <c r="G1217" s="14"/>
    </row>
    <row r="1218" spans="1:7">
      <c r="A1218" s="6"/>
      <c r="B1218" s="6"/>
      <c r="C1218" s="14"/>
      <c r="D1218" s="14"/>
      <c r="E1218" s="14"/>
      <c r="F1218" s="14"/>
      <c r="G1218" s="14"/>
    </row>
    <row r="1219" spans="1:7">
      <c r="B1219" s="6"/>
      <c r="C1219" s="14"/>
      <c r="D1219" s="14"/>
      <c r="E1219" s="14"/>
      <c r="F1219" s="14"/>
      <c r="G1219" s="14"/>
    </row>
    <row r="1220" spans="1:7">
      <c r="A1220" s="6"/>
      <c r="B1220" s="6"/>
      <c r="C1220" s="14"/>
      <c r="D1220" s="14"/>
      <c r="E1220" s="14"/>
      <c r="F1220" s="14"/>
      <c r="G1220" s="14"/>
    </row>
    <row r="1221" spans="1:7">
      <c r="B1221" s="6"/>
      <c r="C1221" s="14"/>
      <c r="D1221" s="14"/>
      <c r="E1221" s="14"/>
      <c r="F1221" s="14"/>
      <c r="G1221" s="14"/>
    </row>
    <row r="1222" spans="1:7">
      <c r="A1222" s="6"/>
      <c r="B1222" s="6"/>
      <c r="C1222" s="14"/>
      <c r="D1222" s="14"/>
      <c r="E1222" s="14"/>
      <c r="F1222" s="14"/>
      <c r="G1222" s="14"/>
    </row>
    <row r="1223" spans="1:7">
      <c r="B1223" s="6"/>
      <c r="C1223" s="14"/>
      <c r="D1223" s="14"/>
      <c r="E1223" s="14"/>
      <c r="F1223" s="14"/>
      <c r="G1223" s="14"/>
    </row>
    <row r="1224" spans="1:7">
      <c r="A1224" s="6"/>
      <c r="B1224" s="6"/>
      <c r="C1224" s="14"/>
      <c r="D1224" s="14"/>
      <c r="E1224" s="14"/>
      <c r="F1224" s="14"/>
      <c r="G1224" s="14"/>
    </row>
    <row r="1225" spans="1:7">
      <c r="B1225" s="6"/>
      <c r="C1225" s="14"/>
      <c r="D1225" s="14"/>
      <c r="E1225" s="14"/>
      <c r="F1225" s="14"/>
      <c r="G1225" s="14"/>
    </row>
    <row r="1226" spans="1:7">
      <c r="A1226" s="6"/>
      <c r="B1226" s="6"/>
      <c r="C1226" s="14"/>
      <c r="D1226" s="14"/>
      <c r="E1226" s="14"/>
      <c r="F1226" s="14"/>
      <c r="G1226" s="14"/>
    </row>
    <row r="1227" spans="1:7">
      <c r="B1227" s="6"/>
      <c r="C1227" s="14"/>
      <c r="D1227" s="14"/>
      <c r="E1227" s="14"/>
      <c r="F1227" s="14"/>
      <c r="G1227" s="14"/>
    </row>
    <row r="1228" spans="1:7">
      <c r="A1228" s="6"/>
      <c r="B1228" s="6"/>
      <c r="C1228" s="14"/>
      <c r="D1228" s="14"/>
      <c r="E1228" s="14"/>
      <c r="F1228" s="14"/>
      <c r="G1228" s="14"/>
    </row>
    <row r="1229" spans="1:7">
      <c r="B1229" s="6"/>
      <c r="C1229" s="14"/>
      <c r="D1229" s="14"/>
      <c r="E1229" s="14"/>
      <c r="F1229" s="14"/>
      <c r="G1229" s="14"/>
    </row>
    <row r="1230" spans="1:7">
      <c r="A1230" s="6"/>
      <c r="B1230" s="6"/>
      <c r="C1230" s="14"/>
      <c r="D1230" s="14"/>
      <c r="E1230" s="14"/>
      <c r="F1230" s="14"/>
      <c r="G1230" s="14"/>
    </row>
    <row r="1231" spans="1:7">
      <c r="B1231" s="6"/>
      <c r="C1231" s="14"/>
      <c r="D1231" s="14"/>
      <c r="E1231" s="14"/>
      <c r="F1231" s="14"/>
      <c r="G1231" s="14"/>
    </row>
    <row r="1232" spans="1:7">
      <c r="A1232" s="6"/>
      <c r="B1232" s="6"/>
      <c r="C1232" s="14"/>
      <c r="D1232" s="14"/>
      <c r="E1232" s="14"/>
      <c r="F1232" s="14"/>
      <c r="G1232" s="14"/>
    </row>
    <row r="1233" spans="1:7">
      <c r="B1233" s="6"/>
      <c r="C1233" s="14"/>
      <c r="D1233" s="14"/>
      <c r="E1233" s="14"/>
      <c r="F1233" s="14"/>
      <c r="G1233" s="14"/>
    </row>
    <row r="1234" spans="1:7">
      <c r="A1234" s="6"/>
      <c r="B1234" s="6"/>
      <c r="C1234" s="14"/>
      <c r="D1234" s="14"/>
      <c r="E1234" s="14"/>
      <c r="F1234" s="14"/>
      <c r="G1234" s="14"/>
    </row>
    <row r="1235" spans="1:7">
      <c r="B1235" s="6"/>
      <c r="C1235" s="14"/>
      <c r="D1235" s="14"/>
      <c r="E1235" s="14"/>
      <c r="F1235" s="14"/>
      <c r="G1235" s="14"/>
    </row>
    <row r="1236" spans="1:7">
      <c r="A1236" s="6"/>
      <c r="B1236" s="6"/>
      <c r="C1236" s="14"/>
      <c r="D1236" s="14"/>
      <c r="E1236" s="14"/>
      <c r="F1236" s="14"/>
      <c r="G1236" s="14"/>
    </row>
    <row r="1237" spans="1:7">
      <c r="B1237" s="6"/>
      <c r="C1237" s="14"/>
      <c r="D1237" s="14"/>
      <c r="E1237" s="14"/>
      <c r="F1237" s="14"/>
      <c r="G1237" s="14"/>
    </row>
    <row r="1238" spans="1:7">
      <c r="A1238" s="6"/>
      <c r="B1238" s="6"/>
      <c r="C1238" s="14"/>
      <c r="D1238" s="14"/>
      <c r="E1238" s="14"/>
      <c r="F1238" s="14"/>
      <c r="G1238" s="14"/>
    </row>
    <row r="1239" spans="1:7">
      <c r="B1239" s="6"/>
      <c r="C1239" s="14"/>
      <c r="D1239" s="14"/>
      <c r="E1239" s="14"/>
      <c r="F1239" s="14"/>
      <c r="G1239" s="14"/>
    </row>
    <row r="1240" spans="1:7">
      <c r="A1240" s="6"/>
      <c r="B1240" s="6"/>
      <c r="C1240" s="14"/>
      <c r="D1240" s="14"/>
      <c r="E1240" s="14"/>
      <c r="F1240" s="14"/>
      <c r="G1240" s="14"/>
    </row>
    <row r="1241" spans="1:7">
      <c r="B1241" s="6"/>
      <c r="C1241" s="14"/>
      <c r="D1241" s="14"/>
      <c r="E1241" s="14"/>
      <c r="F1241" s="14"/>
      <c r="G1241" s="14"/>
    </row>
    <row r="1242" spans="1:7">
      <c r="A1242" s="6"/>
      <c r="B1242" s="6"/>
      <c r="C1242" s="14"/>
      <c r="D1242" s="14"/>
      <c r="E1242" s="14"/>
      <c r="F1242" s="14"/>
      <c r="G1242" s="14"/>
    </row>
    <row r="1243" spans="1:7">
      <c r="B1243" s="6"/>
      <c r="C1243" s="14"/>
      <c r="D1243" s="14"/>
      <c r="E1243" s="14"/>
      <c r="F1243" s="14"/>
      <c r="G1243" s="14"/>
    </row>
    <row r="1244" spans="1:7">
      <c r="A1244" s="6"/>
      <c r="B1244" s="6"/>
      <c r="C1244" s="14"/>
      <c r="D1244" s="14"/>
      <c r="E1244" s="14"/>
      <c r="F1244" s="14"/>
      <c r="G1244" s="14"/>
    </row>
    <row r="1245" spans="1:7">
      <c r="B1245" s="6"/>
      <c r="C1245" s="14"/>
      <c r="D1245" s="14"/>
      <c r="E1245" s="14"/>
      <c r="F1245" s="14"/>
      <c r="G1245" s="14"/>
    </row>
    <row r="1246" spans="1:7">
      <c r="A1246" s="6"/>
      <c r="B1246" s="6"/>
      <c r="C1246" s="14"/>
      <c r="D1246" s="14"/>
      <c r="E1246" s="14"/>
      <c r="F1246" s="14"/>
      <c r="G1246" s="14"/>
    </row>
    <row r="1247" spans="1:7">
      <c r="B1247" s="6"/>
      <c r="C1247" s="14"/>
      <c r="D1247" s="14"/>
      <c r="E1247" s="14"/>
      <c r="F1247" s="14"/>
      <c r="G1247" s="14"/>
    </row>
    <row r="1248" spans="1:7">
      <c r="A1248" s="6"/>
      <c r="B1248" s="6"/>
      <c r="C1248" s="14"/>
      <c r="D1248" s="14"/>
      <c r="E1248" s="14"/>
      <c r="F1248" s="14"/>
      <c r="G1248" s="14"/>
    </row>
    <row r="1249" spans="1:7">
      <c r="B1249" s="6"/>
      <c r="C1249" s="14"/>
      <c r="D1249" s="14"/>
      <c r="E1249" s="14"/>
      <c r="F1249" s="14"/>
      <c r="G1249" s="14"/>
    </row>
    <row r="1250" spans="1:7">
      <c r="A1250" s="6"/>
      <c r="B1250" s="6"/>
      <c r="C1250" s="14"/>
      <c r="D1250" s="14"/>
      <c r="E1250" s="14"/>
      <c r="F1250" s="14"/>
      <c r="G1250" s="14"/>
    </row>
    <row r="1251" spans="1:7">
      <c r="B1251" s="6"/>
      <c r="C1251" s="14"/>
      <c r="D1251" s="14"/>
      <c r="E1251" s="14"/>
      <c r="F1251" s="14"/>
      <c r="G1251" s="14"/>
    </row>
    <row r="1252" spans="1:7">
      <c r="A1252" s="6"/>
      <c r="B1252" s="6"/>
      <c r="C1252" s="14"/>
      <c r="D1252" s="14"/>
      <c r="E1252" s="14"/>
      <c r="F1252" s="14"/>
      <c r="G1252" s="14"/>
    </row>
    <row r="1253" spans="1:7">
      <c r="B1253" s="6"/>
      <c r="C1253" s="14"/>
      <c r="D1253" s="14"/>
      <c r="E1253" s="14"/>
      <c r="F1253" s="14"/>
      <c r="G1253" s="14"/>
    </row>
    <row r="1254" spans="1:7">
      <c r="A1254" s="6"/>
      <c r="B1254" s="6"/>
      <c r="C1254" s="14"/>
      <c r="D1254" s="14"/>
      <c r="E1254" s="14"/>
      <c r="F1254" s="14"/>
      <c r="G1254" s="14"/>
    </row>
    <row r="1255" spans="1:7">
      <c r="B1255" s="6"/>
      <c r="C1255" s="14"/>
      <c r="D1255" s="14"/>
      <c r="E1255" s="14"/>
      <c r="F1255" s="14"/>
      <c r="G1255" s="14"/>
    </row>
    <row r="1256" spans="1:7">
      <c r="A1256" s="6"/>
      <c r="B1256" s="6"/>
      <c r="C1256" s="14"/>
      <c r="D1256" s="14"/>
      <c r="E1256" s="14"/>
      <c r="F1256" s="14"/>
      <c r="G1256" s="14"/>
    </row>
    <row r="1257" spans="1:7">
      <c r="B1257" s="6"/>
      <c r="C1257" s="14"/>
      <c r="D1257" s="14"/>
      <c r="E1257" s="14"/>
      <c r="F1257" s="14"/>
      <c r="G1257" s="14"/>
    </row>
    <row r="1258" spans="1:7">
      <c r="A1258" s="6"/>
      <c r="B1258" s="6"/>
      <c r="C1258" s="14"/>
      <c r="D1258" s="14"/>
      <c r="E1258" s="14"/>
      <c r="F1258" s="14"/>
      <c r="G1258" s="14"/>
    </row>
    <row r="1259" spans="1:7">
      <c r="B1259" s="6"/>
      <c r="C1259" s="14"/>
      <c r="D1259" s="14"/>
      <c r="E1259" s="14"/>
      <c r="F1259" s="14"/>
      <c r="G1259" s="14"/>
    </row>
    <row r="1260" spans="1:7">
      <c r="A1260" s="6"/>
      <c r="B1260" s="6"/>
      <c r="C1260" s="14"/>
      <c r="D1260" s="14"/>
      <c r="E1260" s="14"/>
      <c r="F1260" s="14"/>
      <c r="G1260" s="14"/>
    </row>
    <row r="1261" spans="1:7">
      <c r="B1261" s="6"/>
      <c r="C1261" s="14"/>
      <c r="D1261" s="14"/>
      <c r="E1261" s="14"/>
      <c r="F1261" s="14"/>
      <c r="G1261" s="14"/>
    </row>
    <row r="1262" spans="1:7">
      <c r="A1262" s="6"/>
      <c r="B1262" s="6"/>
      <c r="C1262" s="14"/>
      <c r="D1262" s="14"/>
      <c r="E1262" s="14"/>
      <c r="F1262" s="14"/>
      <c r="G1262" s="14"/>
    </row>
    <row r="1263" spans="1:7">
      <c r="B1263" s="6"/>
      <c r="C1263" s="14"/>
      <c r="D1263" s="14"/>
      <c r="E1263" s="14"/>
      <c r="F1263" s="14"/>
      <c r="G1263" s="14"/>
    </row>
    <row r="1264" spans="1:7">
      <c r="A1264" s="6"/>
      <c r="B1264" s="6"/>
      <c r="C1264" s="14"/>
      <c r="D1264" s="14"/>
      <c r="E1264" s="14"/>
      <c r="F1264" s="14"/>
      <c r="G1264" s="14"/>
    </row>
    <row r="1265" spans="1:7">
      <c r="B1265" s="6"/>
      <c r="C1265" s="14"/>
      <c r="D1265" s="14"/>
      <c r="E1265" s="14"/>
      <c r="F1265" s="14"/>
      <c r="G1265" s="14"/>
    </row>
    <row r="1266" spans="1:7">
      <c r="A1266" s="6"/>
      <c r="B1266" s="6"/>
      <c r="C1266" s="14"/>
      <c r="D1266" s="14"/>
      <c r="E1266" s="14"/>
      <c r="F1266" s="14"/>
      <c r="G1266" s="14"/>
    </row>
    <row r="1267" spans="1:7">
      <c r="B1267" s="6"/>
      <c r="C1267" s="14"/>
      <c r="D1267" s="14"/>
      <c r="E1267" s="14"/>
      <c r="F1267" s="14"/>
      <c r="G1267" s="14"/>
    </row>
    <row r="1268" spans="1:7">
      <c r="A1268" s="6"/>
      <c r="B1268" s="6"/>
      <c r="C1268" s="14"/>
      <c r="D1268" s="14"/>
      <c r="E1268" s="14"/>
      <c r="F1268" s="14"/>
      <c r="G1268" s="14"/>
    </row>
    <row r="1269" spans="1:7">
      <c r="B1269" s="6"/>
      <c r="C1269" s="14"/>
      <c r="D1269" s="14"/>
      <c r="E1269" s="14"/>
      <c r="F1269" s="14"/>
      <c r="G1269" s="14"/>
    </row>
    <row r="1270" spans="1:7">
      <c r="A1270" s="6"/>
      <c r="B1270" s="6"/>
      <c r="C1270" s="14"/>
      <c r="D1270" s="14"/>
      <c r="E1270" s="14"/>
      <c r="F1270" s="14"/>
      <c r="G1270" s="14"/>
    </row>
    <row r="1271" spans="1:7">
      <c r="B1271" s="6"/>
      <c r="C1271" s="14"/>
      <c r="D1271" s="14"/>
      <c r="E1271" s="14"/>
      <c r="F1271" s="14"/>
      <c r="G1271" s="14"/>
    </row>
    <row r="1272" spans="1:7">
      <c r="A1272" s="6"/>
      <c r="B1272" s="6"/>
      <c r="C1272" s="14"/>
      <c r="D1272" s="14"/>
      <c r="E1272" s="14"/>
      <c r="F1272" s="14"/>
      <c r="G1272" s="14"/>
    </row>
    <row r="1273" spans="1:7">
      <c r="B1273" s="6"/>
      <c r="C1273" s="14"/>
      <c r="D1273" s="14"/>
      <c r="E1273" s="14"/>
      <c r="F1273" s="14"/>
      <c r="G1273" s="14"/>
    </row>
    <row r="1274" spans="1:7">
      <c r="A1274" s="6"/>
      <c r="B1274" s="6"/>
      <c r="C1274" s="14"/>
      <c r="D1274" s="14"/>
      <c r="E1274" s="14"/>
      <c r="F1274" s="14"/>
      <c r="G1274" s="14"/>
    </row>
    <row r="1275" spans="1:7">
      <c r="B1275" s="6"/>
      <c r="C1275" s="14"/>
      <c r="D1275" s="14"/>
      <c r="E1275" s="14"/>
      <c r="F1275" s="14"/>
      <c r="G1275" s="14"/>
    </row>
    <row r="1276" spans="1:7">
      <c r="A1276" s="6"/>
      <c r="B1276" s="6"/>
      <c r="C1276" s="14"/>
      <c r="D1276" s="14"/>
      <c r="E1276" s="14"/>
      <c r="F1276" s="14"/>
      <c r="G1276" s="14"/>
    </row>
    <row r="1277" spans="1:7">
      <c r="B1277" s="6"/>
      <c r="C1277" s="14"/>
      <c r="D1277" s="14"/>
      <c r="E1277" s="14"/>
      <c r="F1277" s="14"/>
      <c r="G1277" s="14"/>
    </row>
    <row r="1278" spans="1:7">
      <c r="A1278" s="6"/>
      <c r="B1278" s="6"/>
      <c r="C1278" s="14"/>
      <c r="D1278" s="14"/>
      <c r="E1278" s="14"/>
      <c r="F1278" s="14"/>
      <c r="G1278" s="14"/>
    </row>
    <row r="1279" spans="1:7">
      <c r="B1279" s="6"/>
      <c r="C1279" s="14"/>
      <c r="D1279" s="14"/>
      <c r="E1279" s="14"/>
      <c r="F1279" s="14"/>
      <c r="G1279" s="14"/>
    </row>
    <row r="1280" spans="1:7">
      <c r="A1280" s="6"/>
      <c r="B1280" s="6"/>
      <c r="C1280" s="14"/>
      <c r="D1280" s="14"/>
      <c r="E1280" s="14"/>
      <c r="F1280" s="14"/>
      <c r="G1280" s="14"/>
    </row>
    <row r="1281" spans="1:7">
      <c r="B1281" s="6"/>
      <c r="C1281" s="14"/>
      <c r="D1281" s="14"/>
      <c r="E1281" s="14"/>
      <c r="F1281" s="14"/>
      <c r="G1281" s="14"/>
    </row>
    <row r="1282" spans="1:7">
      <c r="A1282" s="6"/>
      <c r="B1282" s="6"/>
      <c r="C1282" s="14"/>
      <c r="D1282" s="14"/>
      <c r="E1282" s="14"/>
      <c r="F1282" s="14"/>
      <c r="G1282" s="14"/>
    </row>
    <row r="1283" spans="1:7">
      <c r="B1283" s="6"/>
      <c r="C1283" s="14"/>
      <c r="D1283" s="14"/>
      <c r="E1283" s="14"/>
      <c r="F1283" s="14"/>
      <c r="G1283" s="14"/>
    </row>
    <row r="1284" spans="1:7">
      <c r="A1284" s="6"/>
      <c r="B1284" s="6"/>
      <c r="C1284" s="14"/>
      <c r="D1284" s="14"/>
      <c r="E1284" s="14"/>
      <c r="F1284" s="14"/>
      <c r="G1284" s="14"/>
    </row>
    <row r="1285" spans="1:7">
      <c r="B1285" s="6"/>
      <c r="C1285" s="14"/>
      <c r="D1285" s="14"/>
      <c r="E1285" s="14"/>
      <c r="F1285" s="14"/>
      <c r="G1285" s="14"/>
    </row>
    <row r="1286" spans="1:7">
      <c r="A1286" s="6"/>
      <c r="B1286" s="6"/>
      <c r="C1286" s="14"/>
      <c r="D1286" s="14"/>
      <c r="E1286" s="14"/>
      <c r="F1286" s="14"/>
      <c r="G1286" s="14"/>
    </row>
    <row r="1287" spans="1:7">
      <c r="B1287" s="6"/>
      <c r="C1287" s="14"/>
      <c r="D1287" s="14"/>
      <c r="E1287" s="14"/>
      <c r="F1287" s="14"/>
      <c r="G1287" s="14"/>
    </row>
    <row r="1288" spans="1:7">
      <c r="A1288" s="6"/>
      <c r="B1288" s="6"/>
      <c r="C1288" s="14"/>
      <c r="D1288" s="14"/>
      <c r="E1288" s="14"/>
      <c r="F1288" s="14"/>
      <c r="G1288" s="14"/>
    </row>
    <row r="1289" spans="1:7">
      <c r="B1289" s="6"/>
      <c r="C1289" s="14"/>
      <c r="D1289" s="14"/>
      <c r="E1289" s="14"/>
      <c r="F1289" s="14"/>
      <c r="G1289" s="14"/>
    </row>
    <row r="1290" spans="1:7">
      <c r="A1290" s="6"/>
      <c r="B1290" s="6"/>
      <c r="C1290" s="14"/>
      <c r="D1290" s="14"/>
      <c r="E1290" s="14"/>
      <c r="F1290" s="14"/>
      <c r="G1290" s="14"/>
    </row>
    <row r="1291" spans="1:7">
      <c r="B1291" s="6"/>
      <c r="C1291" s="14"/>
      <c r="D1291" s="14"/>
      <c r="E1291" s="14"/>
      <c r="F1291" s="14"/>
      <c r="G1291" s="14"/>
    </row>
    <row r="1292" spans="1:7">
      <c r="A1292" s="6"/>
      <c r="B1292" s="6"/>
      <c r="C1292" s="14"/>
      <c r="D1292" s="14"/>
      <c r="E1292" s="14"/>
      <c r="F1292" s="14"/>
      <c r="G1292" s="14"/>
    </row>
    <row r="1293" spans="1:7">
      <c r="B1293" s="6"/>
      <c r="C1293" s="14"/>
      <c r="D1293" s="14"/>
      <c r="E1293" s="14"/>
      <c r="F1293" s="14"/>
      <c r="G1293" s="14"/>
    </row>
    <row r="1294" spans="1:7">
      <c r="A1294" s="6"/>
      <c r="B1294" s="6"/>
      <c r="C1294" s="14"/>
      <c r="D1294" s="14"/>
      <c r="E1294" s="14"/>
      <c r="F1294" s="14"/>
      <c r="G1294" s="14"/>
    </row>
    <row r="1295" spans="1:7">
      <c r="B1295" s="6"/>
      <c r="C1295" s="14"/>
      <c r="D1295" s="14"/>
      <c r="E1295" s="14"/>
      <c r="F1295" s="14"/>
      <c r="G1295" s="14"/>
    </row>
    <row r="1296" spans="1:7">
      <c r="A1296" s="6"/>
      <c r="B1296" s="6"/>
      <c r="C1296" s="14"/>
      <c r="D1296" s="14"/>
      <c r="E1296" s="14"/>
      <c r="F1296" s="14"/>
      <c r="G1296" s="14"/>
    </row>
    <row r="1297" spans="1:7">
      <c r="B1297" s="6"/>
      <c r="C1297" s="14"/>
      <c r="D1297" s="14"/>
      <c r="E1297" s="14"/>
      <c r="F1297" s="14"/>
      <c r="G1297" s="14"/>
    </row>
    <row r="1298" spans="1:7">
      <c r="A1298" s="6"/>
      <c r="B1298" s="6"/>
      <c r="C1298" s="14"/>
      <c r="D1298" s="14"/>
      <c r="E1298" s="14"/>
      <c r="F1298" s="14"/>
      <c r="G1298" s="14"/>
    </row>
    <row r="1299" spans="1:7">
      <c r="B1299" s="6"/>
      <c r="C1299" s="14"/>
      <c r="D1299" s="14"/>
      <c r="E1299" s="14"/>
      <c r="F1299" s="14"/>
      <c r="G1299" s="14"/>
    </row>
    <row r="1300" spans="1:7">
      <c r="A1300" s="6"/>
      <c r="B1300" s="6"/>
      <c r="C1300" s="14"/>
      <c r="D1300" s="14"/>
      <c r="E1300" s="14"/>
      <c r="F1300" s="14"/>
      <c r="G1300" s="14"/>
    </row>
    <row r="1301" spans="1:7">
      <c r="B1301" s="6"/>
      <c r="C1301" s="14"/>
      <c r="D1301" s="14"/>
      <c r="E1301" s="14"/>
      <c r="F1301" s="14"/>
      <c r="G1301" s="14"/>
    </row>
    <row r="1302" spans="1:7">
      <c r="A1302" s="6"/>
      <c r="B1302" s="6"/>
      <c r="C1302" s="14"/>
      <c r="D1302" s="14"/>
      <c r="E1302" s="14"/>
      <c r="F1302" s="14"/>
      <c r="G1302" s="14"/>
    </row>
    <row r="1303" spans="1:7">
      <c r="B1303" s="6"/>
      <c r="C1303" s="14"/>
      <c r="D1303" s="14"/>
      <c r="E1303" s="14"/>
      <c r="F1303" s="14"/>
      <c r="G1303" s="14"/>
    </row>
    <row r="1304" spans="1:7">
      <c r="A1304" s="6"/>
      <c r="B1304" s="6"/>
      <c r="C1304" s="14"/>
      <c r="D1304" s="14"/>
      <c r="E1304" s="14"/>
      <c r="F1304" s="14"/>
      <c r="G1304" s="14"/>
    </row>
    <row r="1305" spans="1:7">
      <c r="B1305" s="6"/>
      <c r="C1305" s="14"/>
      <c r="D1305" s="14"/>
      <c r="E1305" s="14"/>
      <c r="F1305" s="14"/>
      <c r="G1305" s="14"/>
    </row>
    <row r="1306" spans="1:7">
      <c r="A1306" s="6"/>
      <c r="B1306" s="6"/>
      <c r="C1306" s="14"/>
      <c r="D1306" s="14"/>
      <c r="E1306" s="14"/>
      <c r="F1306" s="14"/>
      <c r="G1306" s="14"/>
    </row>
    <row r="1307" spans="1:7">
      <c r="B1307" s="6"/>
      <c r="C1307" s="14"/>
      <c r="D1307" s="14"/>
      <c r="E1307" s="14"/>
      <c r="F1307" s="14"/>
      <c r="G1307" s="14"/>
    </row>
    <row r="1308" spans="1:7">
      <c r="A1308" s="6"/>
      <c r="B1308" s="6"/>
      <c r="C1308" s="14"/>
      <c r="D1308" s="14"/>
      <c r="E1308" s="14"/>
      <c r="F1308" s="14"/>
      <c r="G1308" s="14"/>
    </row>
    <row r="1309" spans="1:7">
      <c r="B1309" s="6"/>
      <c r="C1309" s="14"/>
      <c r="D1309" s="14"/>
      <c r="E1309" s="14"/>
      <c r="F1309" s="14"/>
      <c r="G1309" s="14"/>
    </row>
    <row r="1310" spans="1:7">
      <c r="A1310" s="6"/>
      <c r="B1310" s="6"/>
      <c r="C1310" s="14"/>
      <c r="D1310" s="14"/>
      <c r="E1310" s="14"/>
      <c r="F1310" s="14"/>
      <c r="G1310" s="14"/>
    </row>
    <row r="1311" spans="1:7">
      <c r="B1311" s="6"/>
      <c r="C1311" s="14"/>
      <c r="D1311" s="14"/>
      <c r="E1311" s="14"/>
      <c r="F1311" s="14"/>
      <c r="G1311" s="14"/>
    </row>
    <row r="1312" spans="1:7">
      <c r="A1312" s="6"/>
      <c r="B1312" s="6"/>
      <c r="C1312" s="14"/>
      <c r="D1312" s="14"/>
      <c r="E1312" s="14"/>
      <c r="F1312" s="14"/>
      <c r="G1312" s="14"/>
    </row>
    <row r="1313" spans="1:7">
      <c r="B1313" s="6"/>
      <c r="C1313" s="14"/>
      <c r="D1313" s="14"/>
      <c r="E1313" s="14"/>
      <c r="F1313" s="14"/>
      <c r="G1313" s="14"/>
    </row>
    <row r="1314" spans="1:7">
      <c r="A1314" s="6"/>
      <c r="B1314" s="6"/>
      <c r="C1314" s="14"/>
      <c r="D1314" s="14"/>
      <c r="E1314" s="14"/>
      <c r="F1314" s="14"/>
      <c r="G1314" s="14"/>
    </row>
    <row r="1315" spans="1:7">
      <c r="B1315" s="6"/>
      <c r="C1315" s="14"/>
      <c r="D1315" s="14"/>
      <c r="E1315" s="14"/>
      <c r="F1315" s="14"/>
      <c r="G1315" s="14"/>
    </row>
    <row r="1316" spans="1:7">
      <c r="A1316" s="6"/>
      <c r="B1316" s="6"/>
      <c r="C1316" s="14"/>
      <c r="D1316" s="14"/>
      <c r="E1316" s="14"/>
      <c r="F1316" s="14"/>
      <c r="G1316" s="14"/>
    </row>
    <row r="1317" spans="1:7">
      <c r="B1317" s="6"/>
      <c r="C1317" s="14"/>
      <c r="D1317" s="14"/>
      <c r="E1317" s="14"/>
      <c r="F1317" s="14"/>
      <c r="G1317" s="14"/>
    </row>
    <row r="1318" spans="1:7">
      <c r="A1318" s="6"/>
      <c r="B1318" s="6"/>
      <c r="C1318" s="14"/>
      <c r="D1318" s="14"/>
      <c r="E1318" s="14"/>
      <c r="F1318" s="14"/>
      <c r="G1318" s="14"/>
    </row>
    <row r="1319" spans="1:7">
      <c r="B1319" s="6"/>
      <c r="C1319" s="14"/>
      <c r="D1319" s="14"/>
      <c r="E1319" s="14"/>
      <c r="F1319" s="14"/>
      <c r="G1319" s="14"/>
    </row>
    <row r="1320" spans="1:7">
      <c r="A1320" s="6"/>
      <c r="B1320" s="6"/>
      <c r="C1320" s="14"/>
      <c r="D1320" s="14"/>
      <c r="E1320" s="14"/>
      <c r="F1320" s="14"/>
      <c r="G1320" s="14"/>
    </row>
    <row r="1321" spans="1:7">
      <c r="B1321" s="6"/>
      <c r="C1321" s="14"/>
      <c r="D1321" s="14"/>
      <c r="E1321" s="14"/>
      <c r="F1321" s="14"/>
      <c r="G1321" s="14"/>
    </row>
    <row r="1322" spans="1:7">
      <c r="A1322" s="6"/>
      <c r="B1322" s="6"/>
      <c r="C1322" s="14"/>
      <c r="D1322" s="14"/>
      <c r="E1322" s="14"/>
      <c r="F1322" s="14"/>
      <c r="G1322" s="14"/>
    </row>
    <row r="1323" spans="1:7">
      <c r="B1323" s="6"/>
      <c r="C1323" s="14"/>
      <c r="D1323" s="14"/>
      <c r="E1323" s="14"/>
      <c r="F1323" s="14"/>
      <c r="G1323" s="14"/>
    </row>
    <row r="1324" spans="1:7">
      <c r="A1324" s="6"/>
      <c r="B1324" s="6"/>
      <c r="C1324" s="14"/>
      <c r="D1324" s="14"/>
      <c r="E1324" s="14"/>
      <c r="F1324" s="14"/>
      <c r="G1324" s="14"/>
    </row>
    <row r="1325" spans="1:7">
      <c r="B1325" s="6"/>
      <c r="C1325" s="14"/>
      <c r="D1325" s="14"/>
      <c r="E1325" s="14"/>
      <c r="F1325" s="14"/>
      <c r="G1325" s="14"/>
    </row>
    <row r="1326" spans="1:7">
      <c r="A1326" s="6"/>
      <c r="B1326" s="6"/>
      <c r="C1326" s="14"/>
      <c r="D1326" s="14"/>
      <c r="E1326" s="14"/>
      <c r="F1326" s="14"/>
      <c r="G1326" s="14"/>
    </row>
    <row r="1327" spans="1:7">
      <c r="B1327" s="6"/>
      <c r="C1327" s="14"/>
      <c r="D1327" s="14"/>
      <c r="E1327" s="14"/>
      <c r="F1327" s="14"/>
      <c r="G1327" s="14"/>
    </row>
    <row r="1328" spans="1:7">
      <c r="A1328" s="6"/>
      <c r="B1328" s="6"/>
      <c r="C1328" s="14"/>
      <c r="D1328" s="14"/>
      <c r="E1328" s="14"/>
      <c r="F1328" s="14"/>
      <c r="G1328" s="14"/>
    </row>
    <row r="1329" spans="1:7">
      <c r="B1329" s="6"/>
      <c r="C1329" s="14"/>
      <c r="D1329" s="14"/>
      <c r="E1329" s="14"/>
      <c r="F1329" s="14"/>
      <c r="G1329" s="14"/>
    </row>
    <row r="1330" spans="1:7">
      <c r="A1330" s="6"/>
      <c r="B1330" s="6"/>
      <c r="C1330" s="14"/>
      <c r="D1330" s="14"/>
      <c r="E1330" s="14"/>
      <c r="F1330" s="14"/>
      <c r="G1330" s="14"/>
    </row>
    <row r="1331" spans="1:7">
      <c r="B1331" s="6"/>
      <c r="C1331" s="14"/>
      <c r="D1331" s="14"/>
      <c r="E1331" s="14"/>
      <c r="F1331" s="14"/>
      <c r="G1331" s="14"/>
    </row>
    <row r="1332" spans="1:7">
      <c r="A1332" s="6"/>
      <c r="B1332" s="6"/>
      <c r="C1332" s="14"/>
      <c r="D1332" s="14"/>
      <c r="E1332" s="14"/>
      <c r="F1332" s="14"/>
      <c r="G1332" s="14"/>
    </row>
    <row r="1333" spans="1:7">
      <c r="B1333" s="6"/>
      <c r="C1333" s="14"/>
      <c r="D1333" s="14"/>
      <c r="E1333" s="14"/>
      <c r="F1333" s="14"/>
      <c r="G1333" s="14"/>
    </row>
    <row r="1334" spans="1:7">
      <c r="A1334" s="6"/>
      <c r="B1334" s="6"/>
      <c r="C1334" s="14"/>
      <c r="D1334" s="14"/>
      <c r="E1334" s="14"/>
      <c r="F1334" s="14"/>
      <c r="G1334" s="14"/>
    </row>
    <row r="1335" spans="1:7">
      <c r="B1335" s="6"/>
      <c r="C1335" s="14"/>
      <c r="D1335" s="14"/>
      <c r="E1335" s="14"/>
      <c r="F1335" s="14"/>
      <c r="G1335" s="14"/>
    </row>
    <row r="1336" spans="1:7">
      <c r="A1336" s="6"/>
      <c r="B1336" s="6"/>
      <c r="C1336" s="14"/>
      <c r="D1336" s="14"/>
      <c r="E1336" s="14"/>
      <c r="F1336" s="14"/>
      <c r="G1336" s="14"/>
    </row>
    <row r="1337" spans="1:7">
      <c r="B1337" s="6"/>
      <c r="C1337" s="14"/>
      <c r="D1337" s="14"/>
      <c r="E1337" s="14"/>
      <c r="F1337" s="14"/>
      <c r="G1337" s="14"/>
    </row>
    <row r="1338" spans="1:7">
      <c r="A1338" s="6"/>
      <c r="B1338" s="6"/>
      <c r="C1338" s="14"/>
      <c r="D1338" s="14"/>
      <c r="E1338" s="14"/>
      <c r="F1338" s="14"/>
      <c r="G1338" s="14"/>
    </row>
    <row r="1339" spans="1:7">
      <c r="B1339" s="6"/>
      <c r="C1339" s="14"/>
      <c r="D1339" s="14"/>
      <c r="E1339" s="14"/>
      <c r="F1339" s="14"/>
      <c r="G1339" s="14"/>
    </row>
    <row r="1340" spans="1:7">
      <c r="A1340" s="6"/>
      <c r="B1340" s="6"/>
      <c r="C1340" s="14"/>
      <c r="D1340" s="14"/>
      <c r="E1340" s="14"/>
      <c r="F1340" s="14"/>
      <c r="G1340" s="14"/>
    </row>
    <row r="1341" spans="1:7">
      <c r="B1341" s="6"/>
      <c r="C1341" s="14"/>
      <c r="D1341" s="14"/>
      <c r="E1341" s="14"/>
      <c r="F1341" s="14"/>
      <c r="G1341" s="14"/>
    </row>
    <row r="1342" spans="1:7">
      <c r="A1342" s="6"/>
      <c r="B1342" s="6"/>
      <c r="C1342" s="14"/>
      <c r="D1342" s="14"/>
      <c r="E1342" s="14"/>
      <c r="F1342" s="14"/>
      <c r="G1342" s="14"/>
    </row>
    <row r="1343" spans="1:7">
      <c r="B1343" s="6"/>
      <c r="C1343" s="14"/>
      <c r="D1343" s="14"/>
      <c r="E1343" s="14"/>
      <c r="F1343" s="14"/>
      <c r="G1343" s="14"/>
    </row>
    <row r="1344" spans="1:7">
      <c r="A1344" s="6"/>
      <c r="B1344" s="6"/>
      <c r="C1344" s="14"/>
      <c r="D1344" s="14"/>
      <c r="E1344" s="14"/>
      <c r="F1344" s="14"/>
      <c r="G1344" s="14"/>
    </row>
    <row r="1345" spans="1:7">
      <c r="B1345" s="6"/>
      <c r="C1345" s="14"/>
      <c r="D1345" s="14"/>
      <c r="E1345" s="14"/>
      <c r="F1345" s="14"/>
      <c r="G1345" s="14"/>
    </row>
    <row r="1346" spans="1:7">
      <c r="A1346" s="6"/>
      <c r="B1346" s="6"/>
      <c r="C1346" s="14"/>
      <c r="D1346" s="14"/>
      <c r="E1346" s="14"/>
      <c r="F1346" s="14"/>
      <c r="G1346" s="14"/>
    </row>
    <row r="1347" spans="1:7">
      <c r="B1347" s="6"/>
      <c r="C1347" s="14"/>
      <c r="D1347" s="14"/>
      <c r="E1347" s="14"/>
      <c r="F1347" s="14"/>
      <c r="G1347" s="14"/>
    </row>
    <row r="1348" spans="1:7">
      <c r="A1348" s="6"/>
      <c r="B1348" s="6"/>
      <c r="C1348" s="14"/>
      <c r="D1348" s="14"/>
      <c r="E1348" s="14"/>
      <c r="F1348" s="14"/>
      <c r="G1348" s="14"/>
    </row>
    <row r="1349" spans="1:7">
      <c r="B1349" s="6"/>
      <c r="C1349" s="14"/>
      <c r="D1349" s="14"/>
      <c r="E1349" s="14"/>
      <c r="F1349" s="14"/>
      <c r="G1349" s="14"/>
    </row>
    <row r="1350" spans="1:7">
      <c r="A1350" s="6"/>
      <c r="B1350" s="6"/>
      <c r="C1350" s="14"/>
      <c r="D1350" s="14"/>
      <c r="E1350" s="14"/>
      <c r="F1350" s="14"/>
      <c r="G1350" s="14"/>
    </row>
    <row r="1351" spans="1:7">
      <c r="B1351" s="6"/>
      <c r="C1351" s="14"/>
      <c r="D1351" s="14"/>
      <c r="E1351" s="14"/>
      <c r="F1351" s="14"/>
      <c r="G1351" s="14"/>
    </row>
    <row r="1352" spans="1:7">
      <c r="A1352" s="6"/>
      <c r="B1352" s="6"/>
      <c r="C1352" s="14"/>
      <c r="D1352" s="14"/>
      <c r="E1352" s="14"/>
      <c r="F1352" s="14"/>
      <c r="G1352" s="14"/>
    </row>
    <row r="1353" spans="1:7">
      <c r="B1353" s="6"/>
      <c r="C1353" s="14"/>
      <c r="D1353" s="14"/>
      <c r="E1353" s="14"/>
      <c r="F1353" s="14"/>
      <c r="G1353" s="14"/>
    </row>
    <row r="1354" spans="1:7">
      <c r="A1354" s="6"/>
      <c r="B1354" s="6"/>
      <c r="C1354" s="14"/>
      <c r="D1354" s="14"/>
      <c r="E1354" s="14"/>
      <c r="F1354" s="14"/>
      <c r="G1354" s="14"/>
    </row>
    <row r="1355" spans="1:7">
      <c r="B1355" s="6"/>
      <c r="C1355" s="14"/>
      <c r="D1355" s="14"/>
      <c r="E1355" s="14"/>
      <c r="F1355" s="14"/>
      <c r="G1355" s="14"/>
    </row>
    <row r="1356" spans="1:7">
      <c r="A1356" s="6"/>
      <c r="B1356" s="6"/>
      <c r="C1356" s="14"/>
      <c r="D1356" s="14"/>
      <c r="E1356" s="14"/>
      <c r="F1356" s="14"/>
      <c r="G1356" s="14"/>
    </row>
    <row r="1357" spans="1:7">
      <c r="B1357" s="6"/>
      <c r="C1357" s="14"/>
      <c r="D1357" s="14"/>
      <c r="E1357" s="14"/>
      <c r="F1357" s="14"/>
      <c r="G1357" s="14"/>
    </row>
    <row r="1358" spans="1:7">
      <c r="A1358" s="6"/>
      <c r="B1358" s="6"/>
      <c r="C1358" s="14"/>
      <c r="D1358" s="14"/>
      <c r="E1358" s="14"/>
      <c r="F1358" s="14"/>
      <c r="G1358" s="14"/>
    </row>
    <row r="1359" spans="1:7">
      <c r="B1359" s="6"/>
      <c r="C1359" s="14"/>
      <c r="D1359" s="14"/>
      <c r="E1359" s="14"/>
      <c r="F1359" s="14"/>
      <c r="G1359" s="14"/>
    </row>
    <row r="1360" spans="1:7">
      <c r="A1360" s="6"/>
      <c r="B1360" s="6"/>
      <c r="C1360" s="14"/>
      <c r="D1360" s="14"/>
      <c r="E1360" s="14"/>
      <c r="F1360" s="14"/>
      <c r="G1360" s="14"/>
    </row>
    <row r="1361" spans="1:7">
      <c r="B1361" s="6"/>
      <c r="C1361" s="14"/>
      <c r="D1361" s="14"/>
      <c r="E1361" s="14"/>
      <c r="F1361" s="14"/>
      <c r="G1361" s="14"/>
    </row>
    <row r="1362" spans="1:7">
      <c r="A1362" s="6"/>
      <c r="B1362" s="6"/>
      <c r="C1362" s="14"/>
      <c r="D1362" s="14"/>
      <c r="E1362" s="14"/>
      <c r="F1362" s="14"/>
      <c r="G1362" s="14"/>
    </row>
    <row r="1363" spans="1:7">
      <c r="B1363" s="6"/>
      <c r="C1363" s="14"/>
      <c r="D1363" s="14"/>
      <c r="E1363" s="14"/>
      <c r="F1363" s="14"/>
      <c r="G1363" s="14"/>
    </row>
    <row r="1364" spans="1:7">
      <c r="A1364" s="6"/>
      <c r="B1364" s="6"/>
      <c r="C1364" s="14"/>
      <c r="D1364" s="14"/>
      <c r="E1364" s="14"/>
      <c r="F1364" s="14"/>
      <c r="G1364" s="14"/>
    </row>
    <row r="1365" spans="1:7">
      <c r="B1365" s="6"/>
      <c r="C1365" s="14"/>
      <c r="D1365" s="14"/>
      <c r="E1365" s="14"/>
      <c r="F1365" s="14"/>
      <c r="G1365" s="14"/>
    </row>
    <row r="1366" spans="1:7">
      <c r="A1366" s="6"/>
      <c r="B1366" s="6"/>
      <c r="C1366" s="14"/>
      <c r="D1366" s="14"/>
      <c r="E1366" s="14"/>
      <c r="F1366" s="14"/>
      <c r="G1366" s="14"/>
    </row>
    <row r="1367" spans="1:7">
      <c r="B1367" s="6"/>
      <c r="C1367" s="14"/>
      <c r="D1367" s="14"/>
      <c r="E1367" s="14"/>
      <c r="F1367" s="14"/>
      <c r="G1367" s="14"/>
    </row>
    <row r="1368" spans="1:7">
      <c r="A1368" s="6"/>
      <c r="B1368" s="6"/>
      <c r="C1368" s="14"/>
      <c r="D1368" s="14"/>
      <c r="E1368" s="14"/>
      <c r="F1368" s="14"/>
      <c r="G1368" s="14"/>
    </row>
    <row r="1369" spans="1:7">
      <c r="B1369" s="6"/>
      <c r="C1369" s="14"/>
      <c r="D1369" s="14"/>
      <c r="E1369" s="14"/>
      <c r="F1369" s="14"/>
      <c r="G1369" s="14"/>
    </row>
    <row r="1370" spans="1:7">
      <c r="A1370" s="6"/>
      <c r="B1370" s="6"/>
      <c r="C1370" s="14"/>
      <c r="D1370" s="14"/>
      <c r="E1370" s="14"/>
      <c r="F1370" s="14"/>
      <c r="G1370" s="14"/>
    </row>
    <row r="1371" spans="1:7">
      <c r="B1371" s="6"/>
      <c r="C1371" s="14"/>
      <c r="D1371" s="14"/>
      <c r="E1371" s="14"/>
      <c r="F1371" s="14"/>
      <c r="G1371" s="14"/>
    </row>
    <row r="1372" spans="1:7">
      <c r="A1372" s="6"/>
      <c r="B1372" s="6"/>
      <c r="C1372" s="14"/>
      <c r="D1372" s="14"/>
      <c r="E1372" s="14"/>
      <c r="F1372" s="14"/>
      <c r="G1372" s="14"/>
    </row>
    <row r="1373" spans="1:7">
      <c r="B1373" s="6"/>
      <c r="C1373" s="14"/>
      <c r="D1373" s="14"/>
      <c r="E1373" s="14"/>
      <c r="F1373" s="14"/>
      <c r="G1373" s="14"/>
    </row>
    <row r="1374" spans="1:7">
      <c r="A1374" s="6"/>
      <c r="B1374" s="6"/>
      <c r="C1374" s="14"/>
      <c r="D1374" s="14"/>
      <c r="E1374" s="14"/>
      <c r="F1374" s="14"/>
      <c r="G1374" s="14"/>
    </row>
    <row r="1375" spans="1:7">
      <c r="B1375" s="6"/>
      <c r="C1375" s="14"/>
      <c r="D1375" s="14"/>
      <c r="E1375" s="14"/>
      <c r="F1375" s="14"/>
      <c r="G1375" s="14"/>
    </row>
    <row r="1376" spans="1:7">
      <c r="A1376" s="6"/>
      <c r="B1376" s="6"/>
      <c r="C1376" s="14"/>
      <c r="D1376" s="14"/>
      <c r="E1376" s="14"/>
      <c r="F1376" s="14"/>
      <c r="G1376" s="14"/>
    </row>
    <row r="1377" spans="1:7">
      <c r="B1377" s="6"/>
      <c r="C1377" s="14"/>
      <c r="D1377" s="14"/>
      <c r="E1377" s="14"/>
      <c r="F1377" s="14"/>
      <c r="G1377" s="14"/>
    </row>
    <row r="1378" spans="1:7">
      <c r="A1378" s="6"/>
      <c r="B1378" s="6"/>
      <c r="C1378" s="14"/>
      <c r="D1378" s="14"/>
      <c r="E1378" s="14"/>
      <c r="F1378" s="14"/>
      <c r="G1378" s="14"/>
    </row>
    <row r="1379" spans="1:7">
      <c r="B1379" s="6"/>
      <c r="C1379" s="14"/>
      <c r="D1379" s="14"/>
      <c r="E1379" s="14"/>
      <c r="F1379" s="14"/>
      <c r="G1379" s="14"/>
    </row>
    <row r="1380" spans="1:7">
      <c r="A1380" s="6"/>
      <c r="B1380" s="6"/>
      <c r="C1380" s="14"/>
      <c r="D1380" s="14"/>
      <c r="E1380" s="14"/>
      <c r="F1380" s="14"/>
      <c r="G1380" s="14"/>
    </row>
    <row r="1381" spans="1:7">
      <c r="B1381" s="6"/>
      <c r="C1381" s="14"/>
      <c r="D1381" s="14"/>
      <c r="E1381" s="14"/>
      <c r="F1381" s="14"/>
      <c r="G1381" s="14"/>
    </row>
    <row r="1382" spans="1:7">
      <c r="A1382" s="6"/>
      <c r="B1382" s="6"/>
      <c r="C1382" s="14"/>
      <c r="D1382" s="14"/>
      <c r="E1382" s="14"/>
      <c r="F1382" s="14"/>
      <c r="G1382" s="14"/>
    </row>
    <row r="1383" spans="1:7">
      <c r="B1383" s="6"/>
      <c r="C1383" s="14"/>
      <c r="D1383" s="14"/>
      <c r="E1383" s="14"/>
      <c r="F1383" s="14"/>
      <c r="G1383" s="14"/>
    </row>
    <row r="1384" spans="1:7">
      <c r="A1384" s="6"/>
      <c r="B1384" s="6"/>
      <c r="C1384" s="14"/>
      <c r="D1384" s="14"/>
      <c r="E1384" s="14"/>
      <c r="F1384" s="14"/>
      <c r="G1384" s="14"/>
    </row>
    <row r="1385" spans="1:7">
      <c r="B1385" s="6"/>
      <c r="C1385" s="14"/>
      <c r="D1385" s="14"/>
      <c r="E1385" s="14"/>
      <c r="F1385" s="14"/>
      <c r="G1385" s="14"/>
    </row>
    <row r="1386" spans="1:7">
      <c r="A1386" s="6"/>
      <c r="B1386" s="6"/>
      <c r="C1386" s="14"/>
      <c r="D1386" s="14"/>
      <c r="E1386" s="14"/>
      <c r="F1386" s="14"/>
      <c r="G1386" s="14"/>
    </row>
    <row r="1387" spans="1:7">
      <c r="B1387" s="6"/>
      <c r="C1387" s="14"/>
      <c r="D1387" s="14"/>
      <c r="E1387" s="14"/>
      <c r="F1387" s="14"/>
      <c r="G1387" s="14"/>
    </row>
    <row r="1388" spans="1:7">
      <c r="A1388" s="6"/>
      <c r="B1388" s="6"/>
      <c r="C1388" s="14"/>
      <c r="D1388" s="14"/>
      <c r="E1388" s="14"/>
      <c r="F1388" s="14"/>
      <c r="G1388" s="14"/>
    </row>
    <row r="1389" spans="1:7">
      <c r="B1389" s="6"/>
      <c r="C1389" s="14"/>
      <c r="D1389" s="14"/>
      <c r="E1389" s="14"/>
      <c r="F1389" s="14"/>
      <c r="G1389" s="14"/>
    </row>
    <row r="1390" spans="1:7">
      <c r="A1390" s="6"/>
      <c r="B1390" s="6"/>
      <c r="C1390" s="14"/>
      <c r="D1390" s="14"/>
      <c r="E1390" s="14"/>
      <c r="F1390" s="14"/>
      <c r="G1390" s="14"/>
    </row>
    <row r="1391" spans="1:7">
      <c r="B1391" s="6"/>
      <c r="C1391" s="14"/>
      <c r="D1391" s="14"/>
      <c r="E1391" s="14"/>
      <c r="F1391" s="14"/>
      <c r="G1391" s="14"/>
    </row>
    <row r="1392" spans="1:7">
      <c r="A1392" s="6"/>
      <c r="B1392" s="6"/>
      <c r="C1392" s="14"/>
      <c r="D1392" s="14"/>
      <c r="E1392" s="14"/>
      <c r="F1392" s="14"/>
      <c r="G1392" s="14"/>
    </row>
    <row r="1393" spans="1:7">
      <c r="B1393" s="6"/>
      <c r="C1393" s="14"/>
      <c r="D1393" s="14"/>
      <c r="E1393" s="14"/>
      <c r="F1393" s="14"/>
      <c r="G1393" s="14"/>
    </row>
    <row r="1394" spans="1:7">
      <c r="A1394" s="6"/>
      <c r="B1394" s="6"/>
      <c r="C1394" s="14"/>
      <c r="D1394" s="14"/>
      <c r="E1394" s="14"/>
      <c r="F1394" s="14"/>
      <c r="G1394" s="14"/>
    </row>
    <row r="1395" spans="1:7">
      <c r="B1395" s="6"/>
      <c r="C1395" s="14"/>
      <c r="D1395" s="14"/>
      <c r="E1395" s="14"/>
      <c r="F1395" s="14"/>
      <c r="G1395" s="14"/>
    </row>
    <row r="1396" spans="1:7">
      <c r="A1396" s="6"/>
      <c r="B1396" s="6"/>
      <c r="C1396" s="14"/>
      <c r="D1396" s="14"/>
      <c r="E1396" s="14"/>
      <c r="F1396" s="14"/>
      <c r="G1396" s="14"/>
    </row>
    <row r="1397" spans="1:7">
      <c r="B1397" s="6"/>
      <c r="C1397" s="14"/>
      <c r="D1397" s="14"/>
      <c r="E1397" s="14"/>
      <c r="F1397" s="14"/>
      <c r="G1397" s="14"/>
    </row>
    <row r="1398" spans="1:7">
      <c r="A1398" s="6"/>
      <c r="B1398" s="6"/>
      <c r="C1398" s="14"/>
      <c r="D1398" s="14"/>
      <c r="E1398" s="14"/>
      <c r="F1398" s="14"/>
      <c r="G1398" s="14"/>
    </row>
    <row r="1399" spans="1:7">
      <c r="B1399" s="6"/>
      <c r="C1399" s="14"/>
      <c r="D1399" s="14"/>
      <c r="E1399" s="14"/>
      <c r="F1399" s="14"/>
      <c r="G1399" s="14"/>
    </row>
    <row r="1400" spans="1:7">
      <c r="A1400" s="6"/>
      <c r="B1400" s="6"/>
      <c r="C1400" s="14"/>
      <c r="D1400" s="14"/>
      <c r="E1400" s="14"/>
      <c r="F1400" s="14"/>
      <c r="G1400" s="14"/>
    </row>
    <row r="1401" spans="1:7">
      <c r="B1401" s="6"/>
      <c r="C1401" s="14"/>
      <c r="D1401" s="14"/>
      <c r="E1401" s="14"/>
      <c r="F1401" s="14"/>
      <c r="G1401" s="14"/>
    </row>
    <row r="1402" spans="1:7">
      <c r="A1402" s="6"/>
      <c r="B1402" s="6"/>
      <c r="C1402" s="14"/>
      <c r="D1402" s="14"/>
      <c r="E1402" s="14"/>
      <c r="F1402" s="14"/>
      <c r="G1402" s="14"/>
    </row>
    <row r="1403" spans="1:7">
      <c r="B1403" s="6"/>
      <c r="C1403" s="14"/>
      <c r="D1403" s="14"/>
      <c r="E1403" s="14"/>
      <c r="F1403" s="14"/>
      <c r="G1403" s="14"/>
    </row>
    <row r="1404" spans="1:7">
      <c r="A1404" s="6"/>
      <c r="B1404" s="6"/>
      <c r="C1404" s="14"/>
      <c r="D1404" s="14"/>
      <c r="E1404" s="14"/>
      <c r="F1404" s="14"/>
      <c r="G1404" s="14"/>
    </row>
    <row r="1405" spans="1:7">
      <c r="B1405" s="6"/>
      <c r="C1405" s="14"/>
      <c r="D1405" s="14"/>
      <c r="E1405" s="14"/>
      <c r="F1405" s="14"/>
      <c r="G1405" s="14"/>
    </row>
    <row r="1406" spans="1:7">
      <c r="A1406" s="6"/>
      <c r="B1406" s="6"/>
      <c r="C1406" s="14"/>
      <c r="D1406" s="14"/>
      <c r="E1406" s="14"/>
      <c r="F1406" s="14"/>
      <c r="G1406" s="14"/>
    </row>
    <row r="1407" spans="1:7">
      <c r="B1407" s="6"/>
      <c r="C1407" s="14"/>
      <c r="D1407" s="14"/>
      <c r="E1407" s="14"/>
      <c r="F1407" s="14"/>
      <c r="G1407" s="14"/>
    </row>
    <row r="1408" spans="1:7">
      <c r="A1408" s="6"/>
      <c r="B1408" s="6"/>
      <c r="C1408" s="14"/>
      <c r="D1408" s="14"/>
      <c r="E1408" s="14"/>
      <c r="F1408" s="14"/>
      <c r="G1408" s="14"/>
    </row>
    <row r="1409" spans="1:7">
      <c r="B1409" s="6"/>
      <c r="C1409" s="14"/>
      <c r="D1409" s="14"/>
      <c r="E1409" s="14"/>
      <c r="F1409" s="14"/>
      <c r="G1409" s="14"/>
    </row>
    <row r="1410" spans="1:7">
      <c r="A1410" s="6"/>
      <c r="B1410" s="6"/>
      <c r="C1410" s="14"/>
      <c r="D1410" s="14"/>
      <c r="E1410" s="14"/>
      <c r="F1410" s="14"/>
      <c r="G1410" s="14"/>
    </row>
    <row r="1411" spans="1:7">
      <c r="B1411" s="6"/>
      <c r="C1411" s="14"/>
      <c r="D1411" s="14"/>
      <c r="E1411" s="14"/>
      <c r="F1411" s="14"/>
      <c r="G1411" s="14"/>
    </row>
    <row r="1412" spans="1:7">
      <c r="A1412" s="6"/>
      <c r="B1412" s="6"/>
      <c r="C1412" s="14"/>
      <c r="D1412" s="14"/>
      <c r="E1412" s="14"/>
      <c r="F1412" s="14"/>
      <c r="G1412" s="14"/>
    </row>
    <row r="1413" spans="1:7">
      <c r="B1413" s="6"/>
      <c r="C1413" s="14"/>
      <c r="D1413" s="14"/>
      <c r="E1413" s="14"/>
      <c r="F1413" s="14"/>
      <c r="G1413" s="14"/>
    </row>
    <row r="1414" spans="1:7">
      <c r="A1414" s="6"/>
      <c r="B1414" s="6"/>
      <c r="C1414" s="14"/>
      <c r="D1414" s="14"/>
      <c r="E1414" s="14"/>
      <c r="F1414" s="14"/>
      <c r="G1414" s="14"/>
    </row>
    <row r="1415" spans="1:7">
      <c r="B1415" s="6"/>
      <c r="C1415" s="14"/>
      <c r="D1415" s="14"/>
      <c r="E1415" s="14"/>
      <c r="F1415" s="14"/>
      <c r="G1415" s="14"/>
    </row>
    <row r="1416" spans="1:7">
      <c r="A1416" s="6"/>
      <c r="B1416" s="6"/>
      <c r="C1416" s="14"/>
      <c r="D1416" s="14"/>
      <c r="E1416" s="14"/>
      <c r="F1416" s="14"/>
      <c r="G1416" s="14"/>
    </row>
    <row r="1417" spans="1:7">
      <c r="B1417" s="6"/>
      <c r="C1417" s="14"/>
      <c r="D1417" s="14"/>
      <c r="E1417" s="14"/>
      <c r="F1417" s="14"/>
      <c r="G1417" s="14"/>
    </row>
    <row r="1418" spans="1:7">
      <c r="A1418" s="6"/>
      <c r="B1418" s="6"/>
      <c r="C1418" s="14"/>
      <c r="D1418" s="14"/>
      <c r="E1418" s="14"/>
      <c r="F1418" s="14"/>
      <c r="G1418" s="14"/>
    </row>
    <row r="1419" spans="1:7">
      <c r="B1419" s="6"/>
      <c r="C1419" s="14"/>
      <c r="D1419" s="14"/>
      <c r="E1419" s="14"/>
      <c r="F1419" s="14"/>
      <c r="G1419" s="14"/>
    </row>
    <row r="1420" spans="1:7">
      <c r="A1420" s="6"/>
      <c r="B1420" s="6"/>
      <c r="C1420" s="14"/>
      <c r="D1420" s="14"/>
      <c r="E1420" s="14"/>
      <c r="F1420" s="14"/>
      <c r="G1420" s="14"/>
    </row>
    <row r="1421" spans="1:7">
      <c r="B1421" s="6"/>
      <c r="C1421" s="14"/>
      <c r="D1421" s="14"/>
      <c r="E1421" s="14"/>
      <c r="F1421" s="14"/>
      <c r="G1421" s="14"/>
    </row>
    <row r="1422" spans="1:7">
      <c r="A1422" s="6"/>
      <c r="B1422" s="6"/>
      <c r="C1422" s="14"/>
      <c r="D1422" s="14"/>
      <c r="E1422" s="14"/>
      <c r="F1422" s="14"/>
      <c r="G1422" s="14"/>
    </row>
    <row r="1423" spans="1:7">
      <c r="B1423" s="6"/>
      <c r="C1423" s="14"/>
      <c r="D1423" s="14"/>
      <c r="E1423" s="14"/>
      <c r="F1423" s="14"/>
      <c r="G1423" s="14"/>
    </row>
    <row r="1424" spans="1:7">
      <c r="A1424" s="6"/>
      <c r="B1424" s="6"/>
      <c r="C1424" s="14"/>
      <c r="D1424" s="14"/>
      <c r="E1424" s="14"/>
      <c r="F1424" s="14"/>
      <c r="G1424" s="14"/>
    </row>
    <row r="1425" spans="1:7">
      <c r="B1425" s="6"/>
      <c r="C1425" s="14"/>
      <c r="D1425" s="14"/>
      <c r="E1425" s="14"/>
      <c r="F1425" s="14"/>
      <c r="G1425" s="14"/>
    </row>
    <row r="1426" spans="1:7">
      <c r="A1426" s="6"/>
      <c r="B1426" s="6"/>
      <c r="C1426" s="14"/>
      <c r="D1426" s="14"/>
      <c r="E1426" s="14"/>
      <c r="F1426" s="14"/>
      <c r="G1426" s="14"/>
    </row>
    <row r="1427" spans="1:7">
      <c r="B1427" s="6"/>
      <c r="C1427" s="14"/>
      <c r="D1427" s="14"/>
      <c r="E1427" s="14"/>
      <c r="F1427" s="14"/>
      <c r="G1427" s="14"/>
    </row>
    <row r="1428" spans="1:7">
      <c r="A1428" s="6"/>
      <c r="B1428" s="6"/>
      <c r="C1428" s="14"/>
      <c r="D1428" s="14"/>
      <c r="E1428" s="14"/>
      <c r="F1428" s="14"/>
      <c r="G1428" s="14"/>
    </row>
    <row r="1429" spans="1:7">
      <c r="B1429" s="6"/>
      <c r="C1429" s="14"/>
      <c r="D1429" s="14"/>
      <c r="E1429" s="14"/>
      <c r="F1429" s="14"/>
      <c r="G1429" s="14"/>
    </row>
    <row r="1430" spans="1:7">
      <c r="A1430" s="6"/>
      <c r="B1430" s="6"/>
      <c r="C1430" s="14"/>
      <c r="D1430" s="14"/>
      <c r="E1430" s="14"/>
      <c r="F1430" s="14"/>
      <c r="G1430" s="14"/>
    </row>
    <row r="1431" spans="1:7">
      <c r="B1431" s="6"/>
      <c r="C1431" s="14"/>
      <c r="D1431" s="14"/>
      <c r="E1431" s="14"/>
      <c r="F1431" s="14"/>
      <c r="G1431" s="14"/>
    </row>
    <row r="1432" spans="1:7">
      <c r="A1432" s="6"/>
      <c r="B1432" s="6"/>
      <c r="C1432" s="14"/>
      <c r="D1432" s="14"/>
      <c r="E1432" s="14"/>
      <c r="F1432" s="14"/>
      <c r="G1432" s="14"/>
    </row>
    <row r="1433" spans="1:7">
      <c r="B1433" s="6"/>
      <c r="C1433" s="14"/>
      <c r="D1433" s="14"/>
      <c r="E1433" s="14"/>
      <c r="F1433" s="14"/>
      <c r="G1433" s="14"/>
    </row>
    <row r="1434" spans="1:7">
      <c r="A1434" s="6"/>
      <c r="B1434" s="6"/>
      <c r="C1434" s="14"/>
      <c r="D1434" s="14"/>
      <c r="E1434" s="14"/>
      <c r="F1434" s="14"/>
      <c r="G1434" s="14"/>
    </row>
    <row r="1435" spans="1:7">
      <c r="B1435" s="6"/>
      <c r="C1435" s="14"/>
      <c r="D1435" s="14"/>
      <c r="E1435" s="14"/>
      <c r="F1435" s="14"/>
      <c r="G1435" s="14"/>
    </row>
    <row r="1436" spans="1:7">
      <c r="A1436" s="6"/>
      <c r="B1436" s="6"/>
      <c r="C1436" s="14"/>
      <c r="D1436" s="14"/>
      <c r="E1436" s="14"/>
      <c r="F1436" s="14"/>
      <c r="G1436" s="14"/>
    </row>
    <row r="1437" spans="1:7">
      <c r="B1437" s="6"/>
      <c r="C1437" s="14"/>
      <c r="D1437" s="14"/>
      <c r="E1437" s="14"/>
      <c r="F1437" s="14"/>
      <c r="G1437" s="14"/>
    </row>
    <row r="1438" spans="1:7">
      <c r="A1438" s="6"/>
      <c r="B1438" s="6"/>
      <c r="C1438" s="14"/>
      <c r="D1438" s="14"/>
      <c r="E1438" s="14"/>
      <c r="F1438" s="14"/>
      <c r="G1438" s="14"/>
    </row>
    <row r="1439" spans="1:7">
      <c r="B1439" s="6"/>
      <c r="C1439" s="14"/>
      <c r="D1439" s="14"/>
      <c r="E1439" s="14"/>
      <c r="F1439" s="14"/>
      <c r="G1439" s="14"/>
    </row>
    <row r="1440" spans="1:7">
      <c r="A1440" s="6"/>
      <c r="B1440" s="6"/>
      <c r="C1440" s="14"/>
      <c r="D1440" s="14"/>
      <c r="E1440" s="14"/>
      <c r="F1440" s="14"/>
      <c r="G1440" s="14"/>
    </row>
    <row r="1441" spans="1:7">
      <c r="B1441" s="6"/>
      <c r="C1441" s="14"/>
      <c r="D1441" s="14"/>
      <c r="E1441" s="14"/>
      <c r="F1441" s="14"/>
      <c r="G1441" s="14"/>
    </row>
    <row r="1442" spans="1:7">
      <c r="A1442" s="6"/>
      <c r="B1442" s="6"/>
      <c r="C1442" s="14"/>
      <c r="D1442" s="14"/>
      <c r="E1442" s="14"/>
      <c r="F1442" s="14"/>
      <c r="G1442" s="14"/>
    </row>
    <row r="1443" spans="1:7">
      <c r="B1443" s="6"/>
      <c r="C1443" s="14"/>
      <c r="D1443" s="14"/>
      <c r="E1443" s="14"/>
      <c r="F1443" s="14"/>
      <c r="G1443" s="14"/>
    </row>
    <row r="1444" spans="1:7">
      <c r="A1444" s="6"/>
      <c r="B1444" s="6"/>
      <c r="C1444" s="14"/>
      <c r="D1444" s="14"/>
      <c r="E1444" s="14"/>
      <c r="F1444" s="14"/>
      <c r="G1444" s="14"/>
    </row>
    <row r="1445" spans="1:7">
      <c r="B1445" s="6"/>
      <c r="C1445" s="14"/>
      <c r="D1445" s="14"/>
      <c r="E1445" s="14"/>
      <c r="F1445" s="14"/>
      <c r="G1445" s="14"/>
    </row>
    <row r="1446" spans="1:7">
      <c r="A1446" s="6"/>
      <c r="B1446" s="6"/>
      <c r="C1446" s="14"/>
      <c r="D1446" s="14"/>
      <c r="E1446" s="14"/>
      <c r="F1446" s="14"/>
      <c r="G1446" s="14"/>
    </row>
    <row r="1447" spans="1:7">
      <c r="B1447" s="6"/>
      <c r="C1447" s="14"/>
      <c r="D1447" s="14"/>
      <c r="E1447" s="14"/>
      <c r="F1447" s="14"/>
      <c r="G1447" s="14"/>
    </row>
    <row r="1448" spans="1:7">
      <c r="A1448" s="6"/>
      <c r="B1448" s="6"/>
      <c r="C1448" s="14"/>
      <c r="D1448" s="14"/>
      <c r="E1448" s="14"/>
      <c r="F1448" s="14"/>
      <c r="G1448" s="14"/>
    </row>
    <row r="1449" spans="1:7">
      <c r="B1449" s="6"/>
      <c r="C1449" s="14"/>
      <c r="D1449" s="14"/>
      <c r="E1449" s="14"/>
      <c r="F1449" s="14"/>
      <c r="G1449" s="14"/>
    </row>
    <row r="1450" spans="1:7">
      <c r="A1450" s="6"/>
      <c r="B1450" s="6"/>
      <c r="C1450" s="14"/>
      <c r="D1450" s="14"/>
      <c r="E1450" s="14"/>
      <c r="F1450" s="14"/>
      <c r="G1450" s="14"/>
    </row>
    <row r="1451" spans="1:7">
      <c r="B1451" s="6"/>
      <c r="C1451" s="14"/>
      <c r="D1451" s="14"/>
      <c r="E1451" s="14"/>
      <c r="F1451" s="14"/>
      <c r="G1451" s="14"/>
    </row>
    <row r="1452" spans="1:7">
      <c r="A1452" s="6"/>
      <c r="B1452" s="6"/>
      <c r="C1452" s="14"/>
      <c r="D1452" s="14"/>
      <c r="E1452" s="14"/>
      <c r="F1452" s="14"/>
      <c r="G1452" s="14"/>
    </row>
    <row r="1453" spans="1:7">
      <c r="B1453" s="6"/>
      <c r="C1453" s="14"/>
      <c r="D1453" s="14"/>
      <c r="E1453" s="14"/>
      <c r="F1453" s="14"/>
      <c r="G1453" s="14"/>
    </row>
    <row r="1454" spans="1:7">
      <c r="A1454" s="6"/>
      <c r="B1454" s="6"/>
      <c r="C1454" s="14"/>
      <c r="D1454" s="14"/>
      <c r="E1454" s="14"/>
      <c r="F1454" s="14"/>
      <c r="G1454" s="14"/>
    </row>
    <row r="1455" spans="1:7">
      <c r="B1455" s="6"/>
      <c r="C1455" s="14"/>
      <c r="D1455" s="14"/>
      <c r="E1455" s="14"/>
      <c r="F1455" s="14"/>
      <c r="G1455" s="14"/>
    </row>
    <row r="1456" spans="1:7">
      <c r="A1456" s="6"/>
      <c r="B1456" s="6"/>
      <c r="C1456" s="14"/>
      <c r="D1456" s="14"/>
      <c r="E1456" s="14"/>
      <c r="F1456" s="14"/>
      <c r="G1456" s="14"/>
    </row>
    <row r="1457" spans="1:7">
      <c r="B1457" s="6"/>
      <c r="C1457" s="14"/>
      <c r="D1457" s="14"/>
      <c r="E1457" s="14"/>
      <c r="F1457" s="14"/>
      <c r="G1457" s="14"/>
    </row>
    <row r="1458" spans="1:7">
      <c r="A1458" s="6"/>
      <c r="B1458" s="6"/>
      <c r="C1458" s="14"/>
      <c r="D1458" s="14"/>
      <c r="E1458" s="14"/>
      <c r="F1458" s="14"/>
      <c r="G1458" s="14"/>
    </row>
    <row r="1459" spans="1:7">
      <c r="B1459" s="6"/>
      <c r="C1459" s="14"/>
      <c r="D1459" s="14"/>
      <c r="E1459" s="14"/>
      <c r="F1459" s="14"/>
      <c r="G1459" s="14"/>
    </row>
    <row r="1460" spans="1:7">
      <c r="A1460" s="6"/>
      <c r="B1460" s="6"/>
      <c r="C1460" s="14"/>
      <c r="D1460" s="14"/>
      <c r="E1460" s="14"/>
      <c r="F1460" s="14"/>
      <c r="G1460" s="14"/>
    </row>
    <row r="1461" spans="1:7">
      <c r="B1461" s="6"/>
      <c r="C1461" s="14"/>
      <c r="D1461" s="14"/>
      <c r="E1461" s="14"/>
      <c r="F1461" s="14"/>
      <c r="G1461" s="14"/>
    </row>
    <row r="1462" spans="1:7">
      <c r="A1462" s="6"/>
      <c r="B1462" s="6"/>
      <c r="C1462" s="14"/>
      <c r="D1462" s="14"/>
      <c r="E1462" s="14"/>
      <c r="F1462" s="14"/>
      <c r="G1462" s="14"/>
    </row>
    <row r="1463" spans="1:7">
      <c r="B1463" s="6"/>
      <c r="C1463" s="14"/>
      <c r="D1463" s="14"/>
      <c r="E1463" s="14"/>
      <c r="F1463" s="14"/>
      <c r="G1463" s="14"/>
    </row>
    <row r="1464" spans="1:7">
      <c r="A1464" s="6"/>
      <c r="B1464" s="6"/>
      <c r="C1464" s="14"/>
      <c r="D1464" s="14"/>
      <c r="E1464" s="14"/>
      <c r="F1464" s="14"/>
      <c r="G1464" s="14"/>
    </row>
    <row r="1465" spans="1:7">
      <c r="B1465" s="6"/>
      <c r="C1465" s="14"/>
      <c r="D1465" s="14"/>
      <c r="E1465" s="14"/>
      <c r="F1465" s="14"/>
      <c r="G1465" s="14"/>
    </row>
    <row r="1466" spans="1:7">
      <c r="A1466" s="6"/>
      <c r="B1466" s="6"/>
      <c r="C1466" s="14"/>
      <c r="D1466" s="14"/>
      <c r="E1466" s="14"/>
      <c r="F1466" s="14"/>
      <c r="G1466" s="14"/>
    </row>
    <row r="1467" spans="1:7">
      <c r="B1467" s="6"/>
      <c r="C1467" s="14"/>
      <c r="D1467" s="14"/>
      <c r="E1467" s="14"/>
      <c r="F1467" s="14"/>
      <c r="G1467" s="14"/>
    </row>
    <row r="1468" spans="1:7">
      <c r="A1468" s="6"/>
      <c r="B1468" s="6"/>
      <c r="C1468" s="14"/>
      <c r="D1468" s="14"/>
      <c r="E1468" s="14"/>
      <c r="F1468" s="14"/>
      <c r="G1468" s="14"/>
    </row>
    <row r="1469" spans="1:7">
      <c r="B1469" s="6"/>
      <c r="C1469" s="14"/>
      <c r="D1469" s="14"/>
      <c r="E1469" s="14"/>
      <c r="F1469" s="14"/>
      <c r="G1469" s="14"/>
    </row>
    <row r="1470" spans="1:7">
      <c r="A1470" s="6"/>
      <c r="B1470" s="6"/>
      <c r="C1470" s="14"/>
      <c r="D1470" s="14"/>
      <c r="E1470" s="14"/>
      <c r="F1470" s="14"/>
      <c r="G1470" s="14"/>
    </row>
    <row r="1471" spans="1:7">
      <c r="B1471" s="6"/>
      <c r="C1471" s="14"/>
      <c r="D1471" s="14"/>
      <c r="E1471" s="14"/>
      <c r="F1471" s="14"/>
      <c r="G1471" s="14"/>
    </row>
    <row r="1472" spans="1:7">
      <c r="A1472" s="6"/>
      <c r="B1472" s="6"/>
      <c r="C1472" s="14"/>
      <c r="D1472" s="14"/>
      <c r="E1472" s="14"/>
      <c r="F1472" s="14"/>
      <c r="G1472" s="14"/>
    </row>
    <row r="1473" spans="1:7">
      <c r="B1473" s="6"/>
      <c r="C1473" s="14"/>
      <c r="D1473" s="14"/>
      <c r="E1473" s="14"/>
      <c r="F1473" s="14"/>
      <c r="G1473" s="14"/>
    </row>
    <row r="1474" spans="1:7">
      <c r="A1474" s="6"/>
      <c r="B1474" s="6"/>
      <c r="C1474" s="14"/>
      <c r="D1474" s="14"/>
      <c r="E1474" s="14"/>
      <c r="F1474" s="14"/>
      <c r="G1474" s="14"/>
    </row>
    <row r="1475" spans="1:7">
      <c r="B1475" s="6"/>
      <c r="C1475" s="14"/>
      <c r="D1475" s="14"/>
      <c r="E1475" s="14"/>
      <c r="F1475" s="14"/>
      <c r="G1475" s="14"/>
    </row>
    <row r="1476" spans="1:7">
      <c r="A1476" s="6"/>
      <c r="B1476" s="6"/>
      <c r="C1476" s="14"/>
      <c r="D1476" s="14"/>
      <c r="E1476" s="14"/>
      <c r="F1476" s="14"/>
      <c r="G1476" s="14"/>
    </row>
    <row r="1477" spans="1:7">
      <c r="B1477" s="6"/>
      <c r="C1477" s="14"/>
      <c r="D1477" s="14"/>
      <c r="E1477" s="14"/>
      <c r="F1477" s="14"/>
      <c r="G1477" s="14"/>
    </row>
    <row r="1478" spans="1:7">
      <c r="A1478" s="6"/>
      <c r="B1478" s="6"/>
      <c r="C1478" s="14"/>
      <c r="D1478" s="14"/>
      <c r="E1478" s="14"/>
      <c r="F1478" s="14"/>
      <c r="G1478" s="14"/>
    </row>
    <row r="1479" spans="1:7">
      <c r="B1479" s="6"/>
      <c r="C1479" s="14"/>
      <c r="D1479" s="14"/>
      <c r="E1479" s="14"/>
      <c r="F1479" s="14"/>
      <c r="G1479" s="14"/>
    </row>
    <row r="1480" spans="1:7">
      <c r="A1480" s="6"/>
      <c r="B1480" s="6"/>
      <c r="C1480" s="14"/>
      <c r="D1480" s="14"/>
      <c r="E1480" s="14"/>
      <c r="F1480" s="14"/>
      <c r="G1480" s="14"/>
    </row>
    <row r="1481" spans="1:7">
      <c r="B1481" s="6"/>
      <c r="C1481" s="14"/>
      <c r="D1481" s="14"/>
      <c r="E1481" s="14"/>
      <c r="F1481" s="14"/>
      <c r="G1481" s="14"/>
    </row>
    <row r="1482" spans="1:7">
      <c r="A1482" s="6"/>
      <c r="B1482" s="6"/>
      <c r="C1482" s="14"/>
      <c r="D1482" s="14"/>
      <c r="E1482" s="14"/>
      <c r="F1482" s="14"/>
      <c r="G1482" s="14"/>
    </row>
    <row r="1483" spans="1:7">
      <c r="B1483" s="6"/>
      <c r="C1483" s="14"/>
      <c r="D1483" s="14"/>
      <c r="E1483" s="14"/>
      <c r="F1483" s="14"/>
      <c r="G1483" s="14"/>
    </row>
    <row r="1484" spans="1:7">
      <c r="A1484" s="6"/>
      <c r="B1484" s="6"/>
      <c r="C1484" s="14"/>
      <c r="D1484" s="14"/>
      <c r="E1484" s="14"/>
      <c r="F1484" s="14"/>
      <c r="G1484" s="14"/>
    </row>
    <row r="1485" spans="1:7">
      <c r="B1485" s="6"/>
      <c r="C1485" s="14"/>
      <c r="D1485" s="14"/>
      <c r="E1485" s="14"/>
      <c r="F1485" s="14"/>
      <c r="G1485" s="14"/>
    </row>
    <row r="1486" spans="1:7">
      <c r="A1486" s="6"/>
      <c r="B1486" s="6"/>
      <c r="C1486" s="14"/>
      <c r="D1486" s="14"/>
      <c r="E1486" s="14"/>
      <c r="F1486" s="14"/>
      <c r="G1486" s="14"/>
    </row>
    <row r="1487" spans="1:7">
      <c r="B1487" s="6"/>
      <c r="C1487" s="14"/>
      <c r="D1487" s="14"/>
      <c r="E1487" s="14"/>
      <c r="F1487" s="14"/>
      <c r="G1487" s="14"/>
    </row>
    <row r="1488" spans="1:7">
      <c r="A1488" s="6"/>
      <c r="B1488" s="6"/>
      <c r="C1488" s="14"/>
      <c r="D1488" s="14"/>
      <c r="E1488" s="14"/>
      <c r="F1488" s="14"/>
      <c r="G1488" s="14"/>
    </row>
    <row r="1489" spans="1:7">
      <c r="B1489" s="6"/>
      <c r="C1489" s="14"/>
      <c r="D1489" s="14"/>
      <c r="E1489" s="14"/>
      <c r="F1489" s="14"/>
      <c r="G1489" s="14"/>
    </row>
    <row r="1490" spans="1:7">
      <c r="A1490" s="6"/>
      <c r="B1490" s="6"/>
      <c r="C1490" s="14"/>
      <c r="D1490" s="14"/>
      <c r="E1490" s="14"/>
      <c r="F1490" s="14"/>
      <c r="G1490" s="14"/>
    </row>
    <row r="1491" spans="1:7">
      <c r="B1491" s="6"/>
      <c r="C1491" s="14"/>
      <c r="D1491" s="14"/>
      <c r="E1491" s="14"/>
      <c r="F1491" s="14"/>
      <c r="G1491" s="14"/>
    </row>
    <row r="1492" spans="1:7">
      <c r="A1492" s="6"/>
      <c r="B1492" s="6"/>
      <c r="C1492" s="14"/>
      <c r="D1492" s="14"/>
      <c r="E1492" s="14"/>
      <c r="F1492" s="14"/>
      <c r="G1492" s="14"/>
    </row>
    <row r="1493" spans="1:7">
      <c r="B1493" s="6"/>
      <c r="C1493" s="14"/>
      <c r="D1493" s="14"/>
      <c r="E1493" s="14"/>
      <c r="F1493" s="14"/>
      <c r="G1493" s="14"/>
    </row>
    <row r="1494" spans="1:7">
      <c r="A1494" s="6"/>
      <c r="B1494" s="6"/>
      <c r="C1494" s="14"/>
      <c r="D1494" s="14"/>
      <c r="E1494" s="14"/>
      <c r="F1494" s="14"/>
      <c r="G1494" s="14"/>
    </row>
    <row r="1495" spans="1:7">
      <c r="B1495" s="6"/>
      <c r="C1495" s="14"/>
      <c r="D1495" s="14"/>
      <c r="E1495" s="14"/>
      <c r="F1495" s="14"/>
      <c r="G1495" s="14"/>
    </row>
    <row r="1496" spans="1:7">
      <c r="A1496" s="6"/>
      <c r="B1496" s="6"/>
      <c r="C1496" s="14"/>
      <c r="D1496" s="14"/>
      <c r="E1496" s="14"/>
      <c r="F1496" s="14"/>
      <c r="G1496" s="14"/>
    </row>
    <row r="1497" spans="1:7">
      <c r="B1497" s="6"/>
      <c r="C1497" s="14"/>
      <c r="D1497" s="14"/>
      <c r="E1497" s="14"/>
      <c r="F1497" s="14"/>
      <c r="G1497" s="14"/>
    </row>
    <row r="1498" spans="1:7">
      <c r="A1498" s="6"/>
      <c r="B1498" s="6"/>
      <c r="C1498" s="14"/>
      <c r="D1498" s="14"/>
      <c r="E1498" s="14"/>
      <c r="F1498" s="14"/>
      <c r="G1498" s="14"/>
    </row>
    <row r="1499" spans="1:7">
      <c r="B1499" s="6"/>
      <c r="C1499" s="14"/>
      <c r="D1499" s="14"/>
      <c r="E1499" s="14"/>
      <c r="F1499" s="14"/>
      <c r="G1499" s="14"/>
    </row>
    <row r="1500" spans="1:7">
      <c r="A1500" s="6"/>
      <c r="B1500" s="6"/>
      <c r="C1500" s="14"/>
      <c r="D1500" s="14"/>
      <c r="E1500" s="14"/>
      <c r="F1500" s="14"/>
      <c r="G1500" s="14"/>
    </row>
    <row r="1501" spans="1:7">
      <c r="B1501" s="6"/>
      <c r="C1501" s="14"/>
      <c r="D1501" s="14"/>
      <c r="E1501" s="14"/>
      <c r="F1501" s="14"/>
      <c r="G1501" s="14"/>
    </row>
    <row r="1502" spans="1:7">
      <c r="A1502" s="6"/>
      <c r="B1502" s="6"/>
      <c r="C1502" s="14"/>
      <c r="D1502" s="14"/>
      <c r="E1502" s="14"/>
      <c r="F1502" s="14"/>
      <c r="G1502" s="14"/>
    </row>
    <row r="1503" spans="1:7">
      <c r="B1503" s="6"/>
      <c r="C1503" s="14"/>
      <c r="D1503" s="14"/>
      <c r="E1503" s="14"/>
      <c r="F1503" s="14"/>
      <c r="G1503" s="14"/>
    </row>
    <row r="1504" spans="1:7">
      <c r="A1504" s="6"/>
      <c r="B1504" s="6"/>
      <c r="C1504" s="14"/>
      <c r="D1504" s="14"/>
      <c r="E1504" s="14"/>
      <c r="F1504" s="14"/>
      <c r="G1504" s="14"/>
    </row>
    <row r="1505" spans="1:7">
      <c r="B1505" s="6"/>
      <c r="C1505" s="14"/>
      <c r="D1505" s="14"/>
      <c r="E1505" s="14"/>
      <c r="F1505" s="14"/>
      <c r="G1505" s="14"/>
    </row>
    <row r="1506" spans="1:7">
      <c r="A1506" s="6"/>
      <c r="B1506" s="6"/>
      <c r="C1506" s="14"/>
      <c r="D1506" s="14"/>
      <c r="E1506" s="14"/>
      <c r="F1506" s="14"/>
      <c r="G1506" s="14"/>
    </row>
    <row r="1507" spans="1:7">
      <c r="B1507" s="6"/>
      <c r="C1507" s="14"/>
      <c r="D1507" s="14"/>
      <c r="E1507" s="14"/>
      <c r="F1507" s="14"/>
      <c r="G1507" s="14"/>
    </row>
    <row r="1508" spans="1:7">
      <c r="A1508" s="6"/>
      <c r="B1508" s="6"/>
      <c r="C1508" s="14"/>
      <c r="D1508" s="14"/>
      <c r="E1508" s="14"/>
      <c r="F1508" s="14"/>
      <c r="G1508" s="14"/>
    </row>
    <row r="1509" spans="1:7">
      <c r="B1509" s="6"/>
      <c r="C1509" s="14"/>
      <c r="D1509" s="14"/>
      <c r="E1509" s="14"/>
      <c r="F1509" s="14"/>
      <c r="G1509" s="14"/>
    </row>
    <row r="1510" spans="1:7">
      <c r="A1510" s="6"/>
      <c r="B1510" s="6"/>
      <c r="C1510" s="14"/>
      <c r="D1510" s="14"/>
      <c r="E1510" s="14"/>
      <c r="F1510" s="14"/>
      <c r="G1510" s="14"/>
    </row>
    <row r="1511" spans="1:7">
      <c r="B1511" s="6"/>
      <c r="C1511" s="14"/>
      <c r="D1511" s="14"/>
      <c r="E1511" s="14"/>
      <c r="F1511" s="14"/>
      <c r="G1511" s="14"/>
    </row>
    <row r="1512" spans="1:7">
      <c r="A1512" s="6"/>
      <c r="B1512" s="6"/>
      <c r="C1512" s="14"/>
      <c r="D1512" s="14"/>
      <c r="E1512" s="14"/>
      <c r="F1512" s="14"/>
      <c r="G1512" s="14"/>
    </row>
    <row r="1513" spans="1:7">
      <c r="B1513" s="6"/>
      <c r="C1513" s="14"/>
      <c r="D1513" s="14"/>
      <c r="E1513" s="14"/>
      <c r="F1513" s="14"/>
      <c r="G1513" s="14"/>
    </row>
    <row r="1514" spans="1:7">
      <c r="A1514" s="6"/>
      <c r="B1514" s="6"/>
      <c r="C1514" s="14"/>
      <c r="D1514" s="14"/>
      <c r="E1514" s="14"/>
      <c r="F1514" s="14"/>
      <c r="G1514" s="14"/>
    </row>
    <row r="1515" spans="1:7">
      <c r="B1515" s="6"/>
      <c r="C1515" s="14"/>
      <c r="D1515" s="14"/>
      <c r="E1515" s="14"/>
      <c r="F1515" s="14"/>
      <c r="G1515" s="14"/>
    </row>
    <row r="1516" spans="1:7">
      <c r="A1516" s="6"/>
      <c r="B1516" s="6"/>
      <c r="C1516" s="14"/>
      <c r="D1516" s="14"/>
      <c r="E1516" s="14"/>
      <c r="F1516" s="14"/>
      <c r="G1516" s="14"/>
    </row>
    <row r="1517" spans="1:7">
      <c r="B1517" s="6"/>
      <c r="C1517" s="14"/>
      <c r="D1517" s="14"/>
      <c r="E1517" s="14"/>
      <c r="F1517" s="14"/>
      <c r="G1517" s="14"/>
    </row>
    <row r="1518" spans="1:7">
      <c r="A1518" s="6"/>
      <c r="B1518" s="6"/>
      <c r="C1518" s="14"/>
      <c r="D1518" s="14"/>
      <c r="E1518" s="14"/>
      <c r="F1518" s="14"/>
      <c r="G1518" s="14"/>
    </row>
    <row r="1519" spans="1:7">
      <c r="B1519" s="6"/>
      <c r="C1519" s="14"/>
      <c r="D1519" s="14"/>
      <c r="E1519" s="14"/>
      <c r="F1519" s="14"/>
      <c r="G1519" s="14"/>
    </row>
    <row r="1520" spans="1:7">
      <c r="A1520" s="6"/>
      <c r="B1520" s="6"/>
      <c r="C1520" s="14"/>
      <c r="D1520" s="14"/>
      <c r="E1520" s="14"/>
      <c r="F1520" s="14"/>
      <c r="G1520" s="14"/>
    </row>
    <row r="1521" spans="1:7">
      <c r="B1521" s="6"/>
      <c r="C1521" s="14"/>
      <c r="D1521" s="14"/>
      <c r="E1521" s="14"/>
      <c r="F1521" s="14"/>
      <c r="G1521" s="14"/>
    </row>
    <row r="1522" spans="1:7">
      <c r="A1522" s="6"/>
      <c r="B1522" s="6"/>
      <c r="C1522" s="14"/>
      <c r="D1522" s="14"/>
      <c r="E1522" s="14"/>
      <c r="F1522" s="14"/>
      <c r="G1522" s="14"/>
    </row>
    <row r="1523" spans="1:7">
      <c r="B1523" s="6"/>
      <c r="C1523" s="14"/>
      <c r="D1523" s="14"/>
      <c r="E1523" s="14"/>
      <c r="F1523" s="14"/>
      <c r="G1523" s="14"/>
    </row>
    <row r="1524" spans="1:7">
      <c r="A1524" s="6"/>
      <c r="B1524" s="6"/>
      <c r="C1524" s="14"/>
      <c r="D1524" s="14"/>
      <c r="E1524" s="14"/>
      <c r="F1524" s="14"/>
      <c r="G1524" s="14"/>
    </row>
    <row r="1525" spans="1:7">
      <c r="B1525" s="6"/>
      <c r="C1525" s="14"/>
      <c r="D1525" s="14"/>
      <c r="E1525" s="14"/>
      <c r="F1525" s="14"/>
      <c r="G1525" s="14"/>
    </row>
    <row r="1526" spans="1:7">
      <c r="A1526" s="6"/>
      <c r="B1526" s="6"/>
      <c r="C1526" s="14"/>
      <c r="D1526" s="14"/>
      <c r="E1526" s="14"/>
      <c r="F1526" s="14"/>
      <c r="G1526" s="14"/>
    </row>
    <row r="1527" spans="1:7">
      <c r="B1527" s="6"/>
      <c r="C1527" s="14"/>
      <c r="D1527" s="14"/>
      <c r="E1527" s="14"/>
      <c r="F1527" s="14"/>
      <c r="G1527" s="14"/>
    </row>
    <row r="1528" spans="1:7">
      <c r="A1528" s="6"/>
      <c r="B1528" s="6"/>
      <c r="C1528" s="14"/>
      <c r="D1528" s="14"/>
      <c r="E1528" s="14"/>
      <c r="F1528" s="14"/>
      <c r="G1528" s="14"/>
    </row>
    <row r="1529" spans="1:7">
      <c r="B1529" s="6"/>
      <c r="C1529" s="14"/>
      <c r="D1529" s="14"/>
      <c r="E1529" s="14"/>
      <c r="F1529" s="14"/>
      <c r="G1529" s="14"/>
    </row>
    <row r="1530" spans="1:7">
      <c r="A1530" s="6"/>
      <c r="B1530" s="6"/>
      <c r="C1530" s="14"/>
      <c r="D1530" s="14"/>
      <c r="E1530" s="14"/>
      <c r="F1530" s="14"/>
      <c r="G1530" s="14"/>
    </row>
    <row r="1531" spans="1:7">
      <c r="B1531" s="6"/>
      <c r="C1531" s="14"/>
      <c r="D1531" s="14"/>
      <c r="E1531" s="14"/>
      <c r="F1531" s="14"/>
      <c r="G1531" s="14"/>
    </row>
    <row r="1532" spans="1:7">
      <c r="A1532" s="6"/>
      <c r="B1532" s="6"/>
      <c r="C1532" s="14"/>
      <c r="D1532" s="14"/>
      <c r="E1532" s="14"/>
      <c r="F1532" s="14"/>
      <c r="G1532" s="14"/>
    </row>
    <row r="1533" spans="1:7">
      <c r="B1533" s="6"/>
      <c r="C1533" s="14"/>
      <c r="D1533" s="14"/>
      <c r="E1533" s="14"/>
      <c r="F1533" s="14"/>
      <c r="G1533" s="14"/>
    </row>
    <row r="1534" spans="1:7">
      <c r="A1534" s="6"/>
      <c r="B1534" s="6"/>
      <c r="C1534" s="14"/>
      <c r="D1534" s="14"/>
      <c r="E1534" s="14"/>
      <c r="F1534" s="14"/>
      <c r="G1534" s="14"/>
    </row>
    <row r="1535" spans="1:7">
      <c r="B1535" s="6"/>
      <c r="C1535" s="14"/>
      <c r="D1535" s="14"/>
      <c r="E1535" s="14"/>
      <c r="F1535" s="14"/>
      <c r="G1535" s="14"/>
    </row>
    <row r="1536" spans="1:7">
      <c r="A1536" s="6"/>
      <c r="B1536" s="6"/>
      <c r="C1536" s="14"/>
      <c r="D1536" s="14"/>
      <c r="E1536" s="14"/>
      <c r="F1536" s="14"/>
      <c r="G1536" s="14"/>
    </row>
    <row r="1537" spans="1:7">
      <c r="B1537" s="6"/>
      <c r="C1537" s="14"/>
      <c r="D1537" s="14"/>
      <c r="E1537" s="14"/>
      <c r="F1537" s="14"/>
      <c r="G1537" s="14"/>
    </row>
    <row r="1538" spans="1:7">
      <c r="A1538" s="6"/>
      <c r="B1538" s="6"/>
      <c r="C1538" s="14"/>
      <c r="D1538" s="14"/>
      <c r="E1538" s="14"/>
      <c r="F1538" s="14"/>
      <c r="G1538" s="14"/>
    </row>
    <row r="1539" spans="1:7">
      <c r="B1539" s="6"/>
      <c r="C1539" s="14"/>
      <c r="D1539" s="14"/>
      <c r="E1539" s="14"/>
      <c r="F1539" s="14"/>
      <c r="G1539" s="14"/>
    </row>
    <row r="1540" spans="1:7">
      <c r="A1540" s="6"/>
      <c r="B1540" s="6"/>
      <c r="C1540" s="14"/>
      <c r="D1540" s="14"/>
      <c r="E1540" s="14"/>
      <c r="F1540" s="14"/>
      <c r="G1540" s="14"/>
    </row>
    <row r="1541" spans="1:7">
      <c r="B1541" s="6"/>
      <c r="C1541" s="14"/>
      <c r="D1541" s="14"/>
      <c r="E1541" s="14"/>
      <c r="F1541" s="14"/>
      <c r="G1541" s="14"/>
    </row>
    <row r="1542" spans="1:7">
      <c r="A1542" s="6"/>
      <c r="B1542" s="6"/>
      <c r="C1542" s="14"/>
      <c r="D1542" s="14"/>
      <c r="E1542" s="14"/>
      <c r="F1542" s="14"/>
      <c r="G1542" s="14"/>
    </row>
    <row r="1543" spans="1:7">
      <c r="B1543" s="6"/>
      <c r="C1543" s="14"/>
      <c r="D1543" s="14"/>
      <c r="E1543" s="14"/>
      <c r="F1543" s="14"/>
      <c r="G1543" s="14"/>
    </row>
    <row r="1544" spans="1:7">
      <c r="A1544" s="6"/>
      <c r="B1544" s="6"/>
      <c r="C1544" s="14"/>
      <c r="D1544" s="14"/>
      <c r="E1544" s="14"/>
      <c r="F1544" s="14"/>
      <c r="G1544" s="14"/>
    </row>
    <row r="1545" spans="1:7">
      <c r="B1545" s="6"/>
      <c r="C1545" s="14"/>
      <c r="D1545" s="14"/>
      <c r="E1545" s="14"/>
      <c r="F1545" s="14"/>
      <c r="G1545" s="14"/>
    </row>
    <row r="1546" spans="1:7">
      <c r="A1546" s="6"/>
      <c r="B1546" s="6"/>
      <c r="C1546" s="14"/>
      <c r="D1546" s="14"/>
      <c r="E1546" s="14"/>
      <c r="F1546" s="14"/>
      <c r="G1546" s="14"/>
    </row>
    <row r="1547" spans="1:7">
      <c r="B1547" s="6"/>
      <c r="C1547" s="14"/>
      <c r="D1547" s="14"/>
      <c r="E1547" s="14"/>
      <c r="F1547" s="14"/>
      <c r="G1547" s="14"/>
    </row>
    <row r="1548" spans="1:7">
      <c r="A1548" s="6"/>
      <c r="B1548" s="6"/>
      <c r="C1548" s="14"/>
      <c r="D1548" s="14"/>
      <c r="E1548" s="14"/>
      <c r="F1548" s="14"/>
      <c r="G1548" s="14"/>
    </row>
    <row r="1549" spans="1:7">
      <c r="B1549" s="6"/>
      <c r="C1549" s="14"/>
      <c r="D1549" s="14"/>
      <c r="E1549" s="14"/>
      <c r="F1549" s="14"/>
      <c r="G1549" s="14"/>
    </row>
    <row r="1550" spans="1:7">
      <c r="A1550" s="6"/>
      <c r="B1550" s="6"/>
      <c r="C1550" s="14"/>
      <c r="D1550" s="14"/>
      <c r="E1550" s="14"/>
      <c r="F1550" s="14"/>
      <c r="G1550" s="14"/>
    </row>
    <row r="1551" spans="1:7">
      <c r="B1551" s="6"/>
      <c r="C1551" s="14"/>
      <c r="D1551" s="14"/>
      <c r="E1551" s="14"/>
      <c r="F1551" s="14"/>
      <c r="G1551" s="14"/>
    </row>
    <row r="1552" spans="1:7">
      <c r="A1552" s="6"/>
      <c r="B1552" s="6"/>
      <c r="C1552" s="14"/>
      <c r="D1552" s="14"/>
      <c r="E1552" s="14"/>
      <c r="F1552" s="14"/>
      <c r="G1552" s="14"/>
    </row>
    <row r="1553" spans="1:7">
      <c r="B1553" s="6"/>
      <c r="C1553" s="14"/>
      <c r="D1553" s="14"/>
      <c r="E1553" s="14"/>
      <c r="F1553" s="14"/>
      <c r="G1553" s="14"/>
    </row>
    <row r="1554" spans="1:7">
      <c r="A1554" s="6"/>
      <c r="B1554" s="6"/>
      <c r="C1554" s="14"/>
      <c r="D1554" s="14"/>
      <c r="E1554" s="14"/>
      <c r="F1554" s="14"/>
      <c r="G1554" s="14"/>
    </row>
    <row r="1555" spans="1:7">
      <c r="B1555" s="6"/>
      <c r="C1555" s="14"/>
      <c r="D1555" s="14"/>
      <c r="E1555" s="14"/>
      <c r="F1555" s="14"/>
      <c r="G1555" s="14"/>
    </row>
    <row r="1556" spans="1:7">
      <c r="A1556" s="6"/>
      <c r="B1556" s="6"/>
      <c r="C1556" s="14"/>
      <c r="D1556" s="14"/>
      <c r="E1556" s="14"/>
      <c r="F1556" s="14"/>
      <c r="G1556" s="14"/>
    </row>
    <row r="1557" spans="1:7">
      <c r="B1557" s="6"/>
      <c r="C1557" s="14"/>
      <c r="D1557" s="14"/>
      <c r="E1557" s="14"/>
      <c r="F1557" s="14"/>
      <c r="G1557" s="14"/>
    </row>
    <row r="1558" spans="1:7">
      <c r="A1558" s="6"/>
      <c r="B1558" s="6"/>
      <c r="C1558" s="14"/>
      <c r="D1558" s="14"/>
      <c r="E1558" s="14"/>
      <c r="F1558" s="14"/>
      <c r="G1558" s="14"/>
    </row>
    <row r="1559" spans="1:7">
      <c r="B1559" s="6"/>
      <c r="C1559" s="14"/>
      <c r="D1559" s="14"/>
      <c r="E1559" s="14"/>
      <c r="F1559" s="14"/>
      <c r="G1559" s="14"/>
    </row>
    <row r="1560" spans="1:7">
      <c r="A1560" s="6"/>
      <c r="B1560" s="6"/>
      <c r="C1560" s="14"/>
      <c r="D1560" s="14"/>
      <c r="E1560" s="14"/>
      <c r="F1560" s="14"/>
      <c r="G1560" s="14"/>
    </row>
    <row r="1561" spans="1:7">
      <c r="B1561" s="6"/>
      <c r="C1561" s="14"/>
      <c r="D1561" s="14"/>
      <c r="E1561" s="14"/>
      <c r="F1561" s="14"/>
      <c r="G1561" s="14"/>
    </row>
    <row r="1562" spans="1:7">
      <c r="A1562" s="6"/>
      <c r="B1562" s="6"/>
      <c r="C1562" s="14"/>
      <c r="D1562" s="14"/>
      <c r="E1562" s="14"/>
      <c r="F1562" s="14"/>
      <c r="G1562" s="14"/>
    </row>
    <row r="1563" spans="1:7">
      <c r="B1563" s="6"/>
      <c r="C1563" s="14"/>
      <c r="D1563" s="14"/>
      <c r="E1563" s="14"/>
      <c r="F1563" s="14"/>
      <c r="G1563" s="14"/>
    </row>
    <row r="1564" spans="1:7">
      <c r="A1564" s="6"/>
      <c r="B1564" s="6"/>
      <c r="C1564" s="14"/>
      <c r="D1564" s="14"/>
      <c r="E1564" s="14"/>
      <c r="F1564" s="14"/>
      <c r="G1564" s="14"/>
    </row>
    <row r="1565" spans="1:7">
      <c r="B1565" s="6"/>
      <c r="C1565" s="14"/>
      <c r="D1565" s="14"/>
      <c r="E1565" s="14"/>
      <c r="F1565" s="14"/>
      <c r="G1565" s="14"/>
    </row>
    <row r="1566" spans="1:7">
      <c r="A1566" s="6"/>
      <c r="B1566" s="6"/>
      <c r="C1566" s="14"/>
      <c r="D1566" s="14"/>
      <c r="E1566" s="14"/>
      <c r="F1566" s="14"/>
      <c r="G1566" s="14"/>
    </row>
    <row r="1567" spans="1:7">
      <c r="B1567" s="6"/>
      <c r="C1567" s="14"/>
      <c r="D1567" s="14"/>
      <c r="E1567" s="14"/>
      <c r="F1567" s="14"/>
      <c r="G1567" s="14"/>
    </row>
    <row r="1568" spans="1:7">
      <c r="A1568" s="6"/>
      <c r="B1568" s="6"/>
      <c r="C1568" s="14"/>
      <c r="D1568" s="14"/>
      <c r="E1568" s="14"/>
      <c r="F1568" s="14"/>
      <c r="G1568" s="14"/>
    </row>
    <row r="1569" spans="1:7">
      <c r="B1569" s="6"/>
      <c r="C1569" s="14"/>
      <c r="D1569" s="14"/>
      <c r="E1569" s="14"/>
      <c r="F1569" s="14"/>
      <c r="G1569" s="14"/>
    </row>
    <row r="1570" spans="1:7">
      <c r="A1570" s="6"/>
      <c r="B1570" s="6"/>
      <c r="C1570" s="14"/>
      <c r="D1570" s="14"/>
      <c r="E1570" s="14"/>
      <c r="F1570" s="14"/>
      <c r="G1570" s="14"/>
    </row>
    <row r="1571" spans="1:7">
      <c r="B1571" s="6"/>
      <c r="C1571" s="14"/>
      <c r="D1571" s="14"/>
      <c r="E1571" s="14"/>
      <c r="F1571" s="14"/>
      <c r="G1571" s="14"/>
    </row>
    <row r="1572" spans="1:7">
      <c r="A1572" s="6"/>
      <c r="B1572" s="6"/>
      <c r="C1572" s="14"/>
      <c r="D1572" s="14"/>
      <c r="E1572" s="14"/>
      <c r="F1572" s="14"/>
      <c r="G1572" s="14"/>
    </row>
    <row r="1573" spans="1:7">
      <c r="B1573" s="6"/>
      <c r="C1573" s="14"/>
      <c r="D1573" s="14"/>
      <c r="E1573" s="14"/>
      <c r="F1573" s="14"/>
      <c r="G1573" s="14"/>
    </row>
    <row r="1574" spans="1:7">
      <c r="A1574" s="6"/>
      <c r="B1574" s="6"/>
      <c r="C1574" s="14"/>
      <c r="D1574" s="14"/>
      <c r="E1574" s="14"/>
      <c r="F1574" s="14"/>
      <c r="G1574" s="14"/>
    </row>
    <row r="1575" spans="1:7">
      <c r="B1575" s="6"/>
      <c r="C1575" s="14"/>
      <c r="D1575" s="14"/>
      <c r="E1575" s="14"/>
      <c r="F1575" s="14"/>
      <c r="G1575" s="14"/>
    </row>
    <row r="1576" spans="1:7">
      <c r="A1576" s="6"/>
      <c r="B1576" s="6"/>
      <c r="C1576" s="14"/>
      <c r="D1576" s="14"/>
      <c r="E1576" s="14"/>
      <c r="F1576" s="14"/>
      <c r="G1576" s="14"/>
    </row>
    <row r="1577" spans="1:7">
      <c r="B1577" s="6"/>
      <c r="C1577" s="14"/>
      <c r="D1577" s="14"/>
      <c r="E1577" s="14"/>
      <c r="F1577" s="14"/>
      <c r="G1577" s="14"/>
    </row>
    <row r="1578" spans="1:7">
      <c r="A1578" s="6"/>
      <c r="B1578" s="6"/>
      <c r="C1578" s="14"/>
      <c r="D1578" s="14"/>
      <c r="E1578" s="14"/>
      <c r="F1578" s="14"/>
      <c r="G1578" s="14"/>
    </row>
    <row r="1579" spans="1:7">
      <c r="B1579" s="6"/>
      <c r="C1579" s="14"/>
      <c r="D1579" s="14"/>
      <c r="E1579" s="14"/>
      <c r="F1579" s="14"/>
      <c r="G1579" s="14"/>
    </row>
    <row r="1580" spans="1:7">
      <c r="A1580" s="6"/>
      <c r="B1580" s="6"/>
      <c r="C1580" s="14"/>
      <c r="D1580" s="14"/>
      <c r="E1580" s="14"/>
      <c r="F1580" s="14"/>
      <c r="G1580" s="14"/>
    </row>
    <row r="1581" spans="1:7">
      <c r="B1581" s="6"/>
      <c r="C1581" s="14"/>
      <c r="D1581" s="14"/>
      <c r="E1581" s="14"/>
      <c r="F1581" s="14"/>
      <c r="G1581" s="14"/>
    </row>
    <row r="1582" spans="1:7">
      <c r="A1582" s="6"/>
      <c r="B1582" s="6"/>
      <c r="C1582" s="14"/>
      <c r="D1582" s="14"/>
      <c r="E1582" s="14"/>
      <c r="F1582" s="14"/>
      <c r="G1582" s="14"/>
    </row>
    <row r="1583" spans="1:7">
      <c r="B1583" s="6"/>
      <c r="C1583" s="14"/>
      <c r="D1583" s="14"/>
      <c r="E1583" s="14"/>
      <c r="F1583" s="14"/>
      <c r="G1583" s="14"/>
    </row>
    <row r="1584" spans="1:7">
      <c r="A1584" s="6"/>
      <c r="B1584" s="6"/>
      <c r="C1584" s="14"/>
      <c r="D1584" s="14"/>
      <c r="E1584" s="14"/>
      <c r="F1584" s="14"/>
      <c r="G1584" s="14"/>
    </row>
    <row r="1585" spans="1:7">
      <c r="B1585" s="6"/>
      <c r="C1585" s="14"/>
      <c r="D1585" s="14"/>
      <c r="E1585" s="14"/>
      <c r="F1585" s="14"/>
      <c r="G1585" s="14"/>
    </row>
    <row r="1586" spans="1:7">
      <c r="A1586" s="6"/>
      <c r="B1586" s="6"/>
      <c r="C1586" s="14"/>
      <c r="D1586" s="14"/>
      <c r="E1586" s="14"/>
      <c r="F1586" s="14"/>
      <c r="G1586" s="14"/>
    </row>
    <row r="1587" spans="1:7">
      <c r="B1587" s="6"/>
      <c r="C1587" s="14"/>
      <c r="D1587" s="14"/>
      <c r="E1587" s="14"/>
      <c r="F1587" s="14"/>
      <c r="G1587" s="14"/>
    </row>
    <row r="1588" spans="1:7">
      <c r="A1588" s="6"/>
      <c r="B1588" s="6"/>
      <c r="C1588" s="14"/>
      <c r="D1588" s="14"/>
      <c r="E1588" s="14"/>
      <c r="F1588" s="14"/>
      <c r="G1588" s="14"/>
    </row>
    <row r="1589" spans="1:7">
      <c r="B1589" s="6"/>
      <c r="C1589" s="14"/>
      <c r="D1589" s="14"/>
      <c r="E1589" s="14"/>
      <c r="F1589" s="14"/>
      <c r="G1589" s="14"/>
    </row>
    <row r="1590" spans="1:7">
      <c r="A1590" s="6"/>
      <c r="B1590" s="6"/>
      <c r="C1590" s="14"/>
      <c r="D1590" s="14"/>
      <c r="E1590" s="14"/>
      <c r="F1590" s="14"/>
      <c r="G1590" s="14"/>
    </row>
    <row r="1591" spans="1:7">
      <c r="B1591" s="6"/>
      <c r="C1591" s="14"/>
      <c r="D1591" s="14"/>
      <c r="E1591" s="14"/>
      <c r="F1591" s="14"/>
      <c r="G1591" s="14"/>
    </row>
    <row r="1592" spans="1:7">
      <c r="A1592" s="6"/>
      <c r="B1592" s="6"/>
      <c r="C1592" s="14"/>
      <c r="D1592" s="14"/>
      <c r="E1592" s="14"/>
      <c r="F1592" s="14"/>
      <c r="G1592" s="14"/>
    </row>
    <row r="1593" spans="1:7">
      <c r="B1593" s="6"/>
      <c r="C1593" s="14"/>
      <c r="D1593" s="14"/>
      <c r="E1593" s="14"/>
      <c r="F1593" s="14"/>
      <c r="G1593" s="14"/>
    </row>
    <row r="1594" spans="1:7">
      <c r="A1594" s="6"/>
      <c r="B1594" s="6"/>
      <c r="C1594" s="14"/>
      <c r="D1594" s="14"/>
      <c r="E1594" s="14"/>
      <c r="F1594" s="14"/>
      <c r="G1594" s="14"/>
    </row>
    <row r="1595" spans="1:7">
      <c r="B1595" s="6"/>
      <c r="C1595" s="14"/>
      <c r="D1595" s="14"/>
      <c r="E1595" s="14"/>
      <c r="F1595" s="14"/>
      <c r="G1595" s="14"/>
    </row>
    <row r="1596" spans="1:7">
      <c r="A1596" s="6"/>
      <c r="B1596" s="6"/>
      <c r="C1596" s="14"/>
      <c r="D1596" s="14"/>
      <c r="E1596" s="14"/>
      <c r="F1596" s="14"/>
      <c r="G1596" s="14"/>
    </row>
    <row r="1597" spans="1:7">
      <c r="B1597" s="6"/>
      <c r="C1597" s="14"/>
      <c r="D1597" s="14"/>
      <c r="E1597" s="14"/>
      <c r="F1597" s="14"/>
      <c r="G1597" s="14"/>
    </row>
    <row r="1598" spans="1:7">
      <c r="A1598" s="6"/>
      <c r="B1598" s="6"/>
      <c r="C1598" s="14"/>
      <c r="D1598" s="14"/>
      <c r="E1598" s="14"/>
      <c r="F1598" s="14"/>
      <c r="G1598" s="14"/>
    </row>
    <row r="1599" spans="1:7">
      <c r="B1599" s="6"/>
      <c r="C1599" s="14"/>
      <c r="D1599" s="14"/>
      <c r="E1599" s="14"/>
      <c r="F1599" s="14"/>
      <c r="G1599" s="14"/>
    </row>
    <row r="1600" spans="1:7">
      <c r="A1600" s="6"/>
      <c r="B1600" s="6"/>
      <c r="C1600" s="14"/>
      <c r="D1600" s="14"/>
      <c r="E1600" s="14"/>
      <c r="F1600" s="14"/>
      <c r="G1600" s="14"/>
    </row>
    <row r="1601" spans="1:7">
      <c r="B1601" s="6"/>
      <c r="C1601" s="14"/>
      <c r="D1601" s="14"/>
      <c r="E1601" s="14"/>
      <c r="F1601" s="14"/>
      <c r="G1601" s="14"/>
    </row>
    <row r="1602" spans="1:7">
      <c r="A1602" s="6"/>
      <c r="B1602" s="6"/>
      <c r="C1602" s="14"/>
      <c r="D1602" s="14"/>
      <c r="E1602" s="14"/>
      <c r="F1602" s="14"/>
      <c r="G1602" s="14"/>
    </row>
    <row r="1603" spans="1:7">
      <c r="B1603" s="6"/>
      <c r="C1603" s="14"/>
      <c r="D1603" s="14"/>
      <c r="E1603" s="14"/>
      <c r="F1603" s="14"/>
      <c r="G1603" s="14"/>
    </row>
    <row r="1604" spans="1:7">
      <c r="A1604" s="6"/>
      <c r="B1604" s="6"/>
      <c r="C1604" s="14"/>
      <c r="D1604" s="14"/>
      <c r="E1604" s="14"/>
      <c r="F1604" s="14"/>
      <c r="G1604" s="14"/>
    </row>
    <row r="1605" spans="1:7">
      <c r="B1605" s="6"/>
      <c r="C1605" s="14"/>
      <c r="D1605" s="14"/>
      <c r="E1605" s="14"/>
      <c r="F1605" s="14"/>
      <c r="G1605" s="14"/>
    </row>
    <row r="1606" spans="1:7">
      <c r="A1606" s="6"/>
      <c r="B1606" s="6"/>
      <c r="C1606" s="14"/>
      <c r="D1606" s="14"/>
      <c r="E1606" s="14"/>
      <c r="F1606" s="14"/>
      <c r="G1606" s="14"/>
    </row>
    <row r="1607" spans="1:7">
      <c r="B1607" s="6"/>
      <c r="C1607" s="14"/>
      <c r="D1607" s="14"/>
      <c r="E1607" s="14"/>
      <c r="F1607" s="14"/>
      <c r="G1607" s="14"/>
    </row>
    <row r="1608" spans="1:7">
      <c r="A1608" s="6"/>
      <c r="B1608" s="6"/>
      <c r="C1608" s="14"/>
      <c r="D1608" s="14"/>
      <c r="E1608" s="14"/>
      <c r="F1608" s="14"/>
      <c r="G1608" s="14"/>
    </row>
    <row r="1609" spans="1:7">
      <c r="B1609" s="6"/>
      <c r="C1609" s="14"/>
      <c r="D1609" s="14"/>
      <c r="E1609" s="14"/>
      <c r="F1609" s="14"/>
      <c r="G1609" s="14"/>
    </row>
    <row r="1610" spans="1:7">
      <c r="A1610" s="6"/>
      <c r="B1610" s="6"/>
      <c r="C1610" s="14"/>
      <c r="D1610" s="14"/>
      <c r="E1610" s="14"/>
      <c r="F1610" s="14"/>
      <c r="G1610" s="14"/>
    </row>
    <row r="1611" spans="1:7">
      <c r="B1611" s="6"/>
      <c r="C1611" s="14"/>
      <c r="D1611" s="14"/>
      <c r="E1611" s="14"/>
      <c r="F1611" s="14"/>
      <c r="G1611" s="14"/>
    </row>
    <row r="1612" spans="1:7">
      <c r="A1612" s="6"/>
      <c r="B1612" s="6"/>
      <c r="C1612" s="14"/>
      <c r="D1612" s="14"/>
      <c r="E1612" s="14"/>
      <c r="F1612" s="14"/>
      <c r="G1612" s="14"/>
    </row>
    <row r="1613" spans="1:7">
      <c r="B1613" s="6"/>
      <c r="C1613" s="14"/>
      <c r="D1613" s="14"/>
      <c r="E1613" s="14"/>
      <c r="F1613" s="14"/>
      <c r="G1613" s="14"/>
    </row>
    <row r="1614" spans="1:7">
      <c r="A1614" s="6"/>
      <c r="B1614" s="6"/>
      <c r="C1614" s="14"/>
      <c r="D1614" s="14"/>
      <c r="E1614" s="14"/>
      <c r="F1614" s="14"/>
      <c r="G1614" s="14"/>
    </row>
    <row r="1615" spans="1:7">
      <c r="B1615" s="6"/>
      <c r="C1615" s="14"/>
      <c r="D1615" s="14"/>
      <c r="E1615" s="14"/>
      <c r="F1615" s="14"/>
      <c r="G1615" s="14"/>
    </row>
    <row r="1616" spans="1:7">
      <c r="A1616" s="6"/>
      <c r="B1616" s="6"/>
      <c r="C1616" s="14"/>
      <c r="D1616" s="14"/>
      <c r="E1616" s="14"/>
      <c r="F1616" s="14"/>
      <c r="G1616" s="14"/>
    </row>
    <row r="1617" spans="1:7">
      <c r="B1617" s="6"/>
      <c r="C1617" s="14"/>
      <c r="D1617" s="14"/>
      <c r="E1617" s="14"/>
      <c r="F1617" s="14"/>
      <c r="G1617" s="14"/>
    </row>
    <row r="1618" spans="1:7">
      <c r="A1618" s="6"/>
      <c r="B1618" s="6"/>
      <c r="C1618" s="14"/>
      <c r="D1618" s="14"/>
      <c r="E1618" s="14"/>
      <c r="F1618" s="14"/>
      <c r="G1618" s="14"/>
    </row>
    <row r="1619" spans="1:7">
      <c r="B1619" s="6"/>
      <c r="C1619" s="14"/>
      <c r="D1619" s="14"/>
      <c r="E1619" s="14"/>
      <c r="F1619" s="14"/>
      <c r="G1619" s="14"/>
    </row>
    <row r="1620" spans="1:7">
      <c r="A1620" s="6"/>
      <c r="B1620" s="6"/>
      <c r="C1620" s="14"/>
      <c r="D1620" s="14"/>
      <c r="E1620" s="14"/>
      <c r="F1620" s="14"/>
      <c r="G1620" s="14"/>
    </row>
    <row r="1621" spans="1:7">
      <c r="B1621" s="6"/>
      <c r="C1621" s="14"/>
      <c r="D1621" s="14"/>
      <c r="E1621" s="14"/>
      <c r="F1621" s="14"/>
      <c r="G1621" s="14"/>
    </row>
    <row r="1622" spans="1:7">
      <c r="A1622" s="6"/>
      <c r="B1622" s="6"/>
      <c r="C1622" s="14"/>
      <c r="D1622" s="14"/>
      <c r="E1622" s="14"/>
      <c r="F1622" s="14"/>
      <c r="G1622" s="14"/>
    </row>
    <row r="1623" spans="1:7">
      <c r="B1623" s="6"/>
      <c r="C1623" s="14"/>
      <c r="D1623" s="14"/>
      <c r="E1623" s="14"/>
      <c r="F1623" s="14"/>
      <c r="G1623" s="14"/>
    </row>
    <row r="1624" spans="1:7">
      <c r="A1624" s="6"/>
      <c r="B1624" s="6"/>
      <c r="C1624" s="14"/>
      <c r="D1624" s="14"/>
      <c r="E1624" s="14"/>
      <c r="F1624" s="14"/>
      <c r="G1624" s="14"/>
    </row>
    <row r="1625" spans="1:7">
      <c r="B1625" s="6"/>
      <c r="C1625" s="14"/>
      <c r="D1625" s="14"/>
      <c r="E1625" s="14"/>
      <c r="F1625" s="14"/>
      <c r="G1625" s="14"/>
    </row>
    <row r="1626" spans="1:7">
      <c r="A1626" s="6"/>
      <c r="B1626" s="6"/>
      <c r="C1626" s="14"/>
      <c r="D1626" s="14"/>
      <c r="E1626" s="14"/>
      <c r="F1626" s="14"/>
      <c r="G1626" s="14"/>
    </row>
    <row r="1627" spans="1:7">
      <c r="B1627" s="6"/>
      <c r="C1627" s="14"/>
      <c r="D1627" s="14"/>
      <c r="E1627" s="14"/>
      <c r="F1627" s="14"/>
      <c r="G1627" s="14"/>
    </row>
    <row r="1628" spans="1:7">
      <c r="A1628" s="6"/>
      <c r="B1628" s="6"/>
      <c r="C1628" s="14"/>
      <c r="D1628" s="14"/>
      <c r="E1628" s="14"/>
      <c r="F1628" s="14"/>
      <c r="G1628" s="14"/>
    </row>
    <row r="1629" spans="1:7">
      <c r="B1629" s="6"/>
      <c r="C1629" s="14"/>
      <c r="D1629" s="14"/>
      <c r="E1629" s="14"/>
      <c r="F1629" s="14"/>
      <c r="G1629" s="14"/>
    </row>
    <row r="1630" spans="1:7">
      <c r="A1630" s="6"/>
      <c r="B1630" s="6"/>
      <c r="C1630" s="14"/>
      <c r="D1630" s="14"/>
      <c r="E1630" s="14"/>
      <c r="F1630" s="14"/>
      <c r="G1630" s="14"/>
    </row>
    <row r="1631" spans="1:7">
      <c r="B1631" s="6"/>
      <c r="C1631" s="14"/>
      <c r="D1631" s="14"/>
      <c r="E1631" s="14"/>
      <c r="F1631" s="14"/>
      <c r="G1631" s="14"/>
    </row>
    <row r="1632" spans="1:7">
      <c r="A1632" s="6"/>
      <c r="B1632" s="6"/>
      <c r="C1632" s="14"/>
      <c r="D1632" s="14"/>
      <c r="E1632" s="14"/>
      <c r="F1632" s="14"/>
      <c r="G1632" s="14"/>
    </row>
    <row r="1633" spans="1:7">
      <c r="B1633" s="6"/>
      <c r="C1633" s="14"/>
      <c r="D1633" s="14"/>
      <c r="E1633" s="14"/>
      <c r="F1633" s="14"/>
      <c r="G1633" s="14"/>
    </row>
    <row r="1634" spans="1:7">
      <c r="A1634" s="6"/>
      <c r="B1634" s="6"/>
      <c r="C1634" s="14"/>
      <c r="D1634" s="14"/>
      <c r="E1634" s="14"/>
      <c r="F1634" s="14"/>
      <c r="G1634" s="14"/>
    </row>
    <row r="1635" spans="1:7">
      <c r="B1635" s="6"/>
      <c r="C1635" s="14"/>
      <c r="D1635" s="14"/>
      <c r="E1635" s="14"/>
      <c r="F1635" s="14"/>
      <c r="G1635" s="14"/>
    </row>
    <row r="1636" spans="1:7">
      <c r="A1636" s="6"/>
      <c r="B1636" s="6"/>
      <c r="C1636" s="14"/>
      <c r="D1636" s="14"/>
      <c r="E1636" s="14"/>
      <c r="F1636" s="14"/>
      <c r="G1636" s="14"/>
    </row>
    <row r="1637" spans="1:7">
      <c r="B1637" s="6"/>
      <c r="C1637" s="14"/>
      <c r="D1637" s="14"/>
      <c r="E1637" s="14"/>
      <c r="F1637" s="14"/>
      <c r="G1637" s="14"/>
    </row>
    <row r="1638" spans="1:7">
      <c r="A1638" s="6"/>
      <c r="B1638" s="6"/>
      <c r="C1638" s="14"/>
      <c r="D1638" s="14"/>
      <c r="E1638" s="14"/>
      <c r="F1638" s="14"/>
      <c r="G1638" s="14"/>
    </row>
    <row r="1639" spans="1:7">
      <c r="B1639" s="6"/>
      <c r="C1639" s="14"/>
      <c r="D1639" s="14"/>
      <c r="E1639" s="14"/>
      <c r="F1639" s="14"/>
      <c r="G1639" s="14"/>
    </row>
    <row r="1640" spans="1:7">
      <c r="A1640" s="6"/>
      <c r="B1640" s="6"/>
      <c r="C1640" s="14"/>
      <c r="D1640" s="14"/>
      <c r="E1640" s="14"/>
      <c r="F1640" s="14"/>
      <c r="G1640" s="14"/>
    </row>
    <row r="1641" spans="1:7">
      <c r="B1641" s="6"/>
      <c r="C1641" s="14"/>
      <c r="D1641" s="14"/>
      <c r="E1641" s="14"/>
      <c r="F1641" s="14"/>
      <c r="G1641" s="14"/>
    </row>
    <row r="1642" spans="1:7">
      <c r="A1642" s="6"/>
      <c r="B1642" s="6"/>
      <c r="C1642" s="14"/>
      <c r="D1642" s="14"/>
      <c r="E1642" s="14"/>
      <c r="F1642" s="14"/>
      <c r="G1642" s="14"/>
    </row>
    <row r="1643" spans="1:7">
      <c r="B1643" s="6"/>
      <c r="C1643" s="14"/>
      <c r="D1643" s="14"/>
      <c r="E1643" s="14"/>
      <c r="F1643" s="14"/>
      <c r="G1643" s="14"/>
    </row>
    <row r="1644" spans="1:7">
      <c r="A1644" s="6"/>
      <c r="B1644" s="6"/>
      <c r="C1644" s="14"/>
      <c r="D1644" s="14"/>
      <c r="E1644" s="14"/>
      <c r="F1644" s="14"/>
      <c r="G1644" s="14"/>
    </row>
    <row r="1645" spans="1:7">
      <c r="B1645" s="6"/>
      <c r="C1645" s="14"/>
      <c r="D1645" s="14"/>
      <c r="E1645" s="14"/>
      <c r="F1645" s="14"/>
      <c r="G1645" s="14"/>
    </row>
    <row r="1646" spans="1:7">
      <c r="A1646" s="6"/>
      <c r="B1646" s="6"/>
      <c r="C1646" s="14"/>
      <c r="D1646" s="14"/>
      <c r="E1646" s="14"/>
      <c r="F1646" s="14"/>
      <c r="G1646" s="14"/>
    </row>
    <row r="1647" spans="1:7">
      <c r="B1647" s="6"/>
      <c r="C1647" s="14"/>
      <c r="D1647" s="14"/>
      <c r="E1647" s="14"/>
      <c r="F1647" s="14"/>
      <c r="G1647" s="14"/>
    </row>
    <row r="1648" spans="1:7">
      <c r="A1648" s="6"/>
      <c r="B1648" s="6"/>
      <c r="C1648" s="14"/>
      <c r="D1648" s="14"/>
      <c r="E1648" s="14"/>
      <c r="F1648" s="14"/>
      <c r="G1648" s="14"/>
    </row>
    <row r="1649" spans="1:7">
      <c r="B1649" s="6"/>
      <c r="C1649" s="14"/>
      <c r="D1649" s="14"/>
      <c r="E1649" s="14"/>
      <c r="F1649" s="14"/>
      <c r="G1649" s="14"/>
    </row>
    <row r="1650" spans="1:7">
      <c r="A1650" s="6"/>
      <c r="B1650" s="6"/>
      <c r="C1650" s="14"/>
      <c r="D1650" s="14"/>
      <c r="E1650" s="14"/>
      <c r="F1650" s="14"/>
      <c r="G1650" s="14"/>
    </row>
    <row r="1651" spans="1:7">
      <c r="B1651" s="6"/>
      <c r="C1651" s="14"/>
      <c r="D1651" s="14"/>
      <c r="E1651" s="14"/>
      <c r="F1651" s="14"/>
      <c r="G1651" s="14"/>
    </row>
    <row r="1652" spans="1:7">
      <c r="A1652" s="6"/>
      <c r="B1652" s="6"/>
      <c r="C1652" s="14"/>
      <c r="D1652" s="14"/>
      <c r="E1652" s="14"/>
      <c r="F1652" s="14"/>
      <c r="G1652" s="14"/>
    </row>
    <row r="1653" spans="1:7">
      <c r="B1653" s="6"/>
      <c r="C1653" s="14"/>
      <c r="D1653" s="14"/>
      <c r="E1653" s="14"/>
      <c r="F1653" s="14"/>
      <c r="G1653" s="14"/>
    </row>
    <row r="1654" spans="1:7">
      <c r="A1654" s="6"/>
      <c r="B1654" s="6"/>
      <c r="C1654" s="14"/>
      <c r="D1654" s="14"/>
      <c r="E1654" s="14"/>
      <c r="F1654" s="14"/>
      <c r="G1654" s="14"/>
    </row>
    <row r="1655" spans="1:7">
      <c r="B1655" s="6"/>
      <c r="C1655" s="14"/>
      <c r="D1655" s="14"/>
      <c r="E1655" s="14"/>
      <c r="F1655" s="14"/>
      <c r="G1655" s="14"/>
    </row>
    <row r="1656" spans="1:7">
      <c r="A1656" s="6"/>
      <c r="B1656" s="6"/>
      <c r="C1656" s="14"/>
      <c r="D1656" s="14"/>
      <c r="E1656" s="14"/>
      <c r="F1656" s="14"/>
      <c r="G1656" s="14"/>
    </row>
    <row r="1657" spans="1:7">
      <c r="B1657" s="6"/>
      <c r="C1657" s="14"/>
      <c r="D1657" s="14"/>
      <c r="E1657" s="14"/>
      <c r="F1657" s="14"/>
      <c r="G1657" s="14"/>
    </row>
    <row r="1658" spans="1:7">
      <c r="A1658" s="6"/>
      <c r="B1658" s="6"/>
      <c r="C1658" s="14"/>
      <c r="D1658" s="14"/>
      <c r="E1658" s="14"/>
      <c r="F1658" s="14"/>
      <c r="G1658" s="14"/>
    </row>
    <row r="1659" spans="1:7">
      <c r="B1659" s="6"/>
      <c r="C1659" s="14"/>
      <c r="D1659" s="14"/>
      <c r="E1659" s="14"/>
      <c r="F1659" s="14"/>
      <c r="G1659" s="14"/>
    </row>
    <row r="1660" spans="1:7">
      <c r="A1660" s="6"/>
      <c r="B1660" s="6"/>
      <c r="C1660" s="14"/>
      <c r="D1660" s="14"/>
      <c r="E1660" s="14"/>
      <c r="F1660" s="14"/>
      <c r="G1660" s="14"/>
    </row>
    <row r="1661" spans="1:7">
      <c r="B1661" s="6"/>
      <c r="C1661" s="14"/>
      <c r="D1661" s="14"/>
      <c r="E1661" s="14"/>
      <c r="F1661" s="14"/>
      <c r="G1661" s="14"/>
    </row>
    <row r="1662" spans="1:7">
      <c r="A1662" s="6"/>
      <c r="B1662" s="6"/>
      <c r="C1662" s="14"/>
      <c r="D1662" s="14"/>
      <c r="E1662" s="14"/>
      <c r="F1662" s="14"/>
      <c r="G1662" s="14"/>
    </row>
    <row r="1663" spans="1:7">
      <c r="B1663" s="6"/>
      <c r="C1663" s="14"/>
      <c r="D1663" s="14"/>
      <c r="E1663" s="14"/>
      <c r="F1663" s="14"/>
      <c r="G1663" s="14"/>
    </row>
    <row r="1664" spans="1:7">
      <c r="A1664" s="6"/>
      <c r="B1664" s="6"/>
      <c r="C1664" s="14"/>
      <c r="D1664" s="14"/>
      <c r="E1664" s="14"/>
      <c r="F1664" s="14"/>
      <c r="G1664" s="14"/>
    </row>
    <row r="1665" spans="1:7">
      <c r="B1665" s="6"/>
      <c r="C1665" s="14"/>
      <c r="D1665" s="14"/>
      <c r="E1665" s="14"/>
      <c r="F1665" s="14"/>
      <c r="G1665" s="14"/>
    </row>
    <row r="1666" spans="1:7">
      <c r="A1666" s="6"/>
      <c r="B1666" s="6"/>
      <c r="C1666" s="14"/>
      <c r="D1666" s="14"/>
      <c r="E1666" s="14"/>
      <c r="F1666" s="14"/>
      <c r="G1666" s="14"/>
    </row>
    <row r="1667" spans="1:7">
      <c r="B1667" s="6"/>
      <c r="C1667" s="14"/>
      <c r="D1667" s="14"/>
      <c r="E1667" s="14"/>
      <c r="F1667" s="14"/>
      <c r="G1667" s="14"/>
    </row>
    <row r="1668" spans="1:7">
      <c r="A1668" s="6"/>
      <c r="B1668" s="6"/>
      <c r="C1668" s="14"/>
      <c r="D1668" s="14"/>
      <c r="E1668" s="14"/>
      <c r="F1668" s="14"/>
      <c r="G1668" s="14"/>
    </row>
    <row r="1669" spans="1:7">
      <c r="B1669" s="6"/>
      <c r="C1669" s="14"/>
      <c r="D1669" s="14"/>
      <c r="E1669" s="14"/>
      <c r="F1669" s="14"/>
      <c r="G1669" s="14"/>
    </row>
    <row r="1670" spans="1:7">
      <c r="A1670" s="6"/>
      <c r="B1670" s="6"/>
      <c r="C1670" s="14"/>
      <c r="D1670" s="14"/>
      <c r="E1670" s="14"/>
      <c r="F1670" s="14"/>
      <c r="G1670" s="14"/>
    </row>
    <row r="1671" spans="1:7">
      <c r="B1671" s="6"/>
      <c r="C1671" s="14"/>
      <c r="D1671" s="14"/>
      <c r="E1671" s="14"/>
      <c r="F1671" s="14"/>
      <c r="G1671" s="14"/>
    </row>
    <row r="1672" spans="1:7">
      <c r="A1672" s="6"/>
      <c r="B1672" s="6"/>
      <c r="C1672" s="14"/>
      <c r="D1672" s="14"/>
      <c r="E1672" s="14"/>
      <c r="F1672" s="14"/>
      <c r="G1672" s="14"/>
    </row>
    <row r="1673" spans="1:7">
      <c r="B1673" s="6"/>
      <c r="C1673" s="14"/>
      <c r="D1673" s="14"/>
      <c r="E1673" s="14"/>
      <c r="F1673" s="14"/>
      <c r="G1673" s="14"/>
    </row>
    <row r="1674" spans="1:7">
      <c r="A1674" s="6"/>
      <c r="B1674" s="6"/>
      <c r="C1674" s="14"/>
      <c r="D1674" s="14"/>
      <c r="E1674" s="14"/>
      <c r="F1674" s="14"/>
      <c r="G1674" s="14"/>
    </row>
    <row r="1675" spans="1:7">
      <c r="B1675" s="6"/>
      <c r="C1675" s="14"/>
      <c r="D1675" s="14"/>
      <c r="E1675" s="14"/>
      <c r="F1675" s="14"/>
      <c r="G1675" s="14"/>
    </row>
    <row r="1676" spans="1:7">
      <c r="A1676" s="6"/>
      <c r="B1676" s="6"/>
      <c r="C1676" s="14"/>
      <c r="D1676" s="14"/>
      <c r="E1676" s="14"/>
      <c r="F1676" s="14"/>
      <c r="G1676" s="14"/>
    </row>
    <row r="1677" spans="1:7">
      <c r="B1677" s="6"/>
      <c r="C1677" s="14"/>
      <c r="D1677" s="14"/>
      <c r="E1677" s="14"/>
      <c r="F1677" s="14"/>
      <c r="G1677" s="14"/>
    </row>
    <row r="1678" spans="1:7">
      <c r="A1678" s="6"/>
      <c r="B1678" s="6"/>
      <c r="C1678" s="14"/>
      <c r="D1678" s="14"/>
      <c r="E1678" s="14"/>
      <c r="F1678" s="14"/>
      <c r="G1678" s="14"/>
    </row>
    <row r="1679" spans="1:7">
      <c r="B1679" s="6"/>
      <c r="C1679" s="14"/>
      <c r="D1679" s="14"/>
      <c r="E1679" s="14"/>
      <c r="F1679" s="14"/>
      <c r="G1679" s="14"/>
    </row>
    <row r="1680" spans="1:7">
      <c r="A1680" s="6"/>
      <c r="B1680" s="6"/>
      <c r="C1680" s="14"/>
      <c r="D1680" s="14"/>
      <c r="E1680" s="14"/>
      <c r="F1680" s="14"/>
      <c r="G1680" s="14"/>
    </row>
    <row r="1681" spans="1:7">
      <c r="B1681" s="6"/>
      <c r="C1681" s="14"/>
      <c r="D1681" s="14"/>
      <c r="E1681" s="14"/>
      <c r="F1681" s="14"/>
      <c r="G1681" s="14"/>
    </row>
    <row r="1682" spans="1:7">
      <c r="A1682" s="6"/>
      <c r="B1682" s="6"/>
      <c r="C1682" s="14"/>
      <c r="D1682" s="14"/>
      <c r="E1682" s="14"/>
      <c r="F1682" s="14"/>
      <c r="G1682" s="14"/>
    </row>
    <row r="1683" spans="1:7">
      <c r="B1683" s="6"/>
      <c r="C1683" s="14"/>
      <c r="D1683" s="14"/>
      <c r="E1683" s="14"/>
      <c r="F1683" s="14"/>
      <c r="G1683" s="14"/>
    </row>
    <row r="1684" spans="1:7">
      <c r="A1684" s="6"/>
      <c r="B1684" s="6"/>
      <c r="C1684" s="14"/>
      <c r="D1684" s="14"/>
      <c r="E1684" s="14"/>
      <c r="F1684" s="14"/>
      <c r="G1684" s="14"/>
    </row>
    <row r="1685" spans="1:7">
      <c r="B1685" s="6"/>
      <c r="C1685" s="14"/>
      <c r="D1685" s="14"/>
      <c r="E1685" s="14"/>
      <c r="F1685" s="14"/>
      <c r="G1685" s="14"/>
    </row>
    <row r="1686" spans="1:7">
      <c r="A1686" s="6"/>
      <c r="B1686" s="6"/>
      <c r="C1686" s="14"/>
      <c r="D1686" s="14"/>
      <c r="E1686" s="14"/>
      <c r="F1686" s="14"/>
      <c r="G1686" s="14"/>
    </row>
    <row r="1687" spans="1:7">
      <c r="B1687" s="6"/>
      <c r="C1687" s="14"/>
      <c r="D1687" s="14"/>
      <c r="E1687" s="14"/>
      <c r="F1687" s="14"/>
      <c r="G1687" s="14"/>
    </row>
    <row r="1688" spans="1:7">
      <c r="A1688" s="6"/>
      <c r="B1688" s="6"/>
      <c r="C1688" s="14"/>
      <c r="D1688" s="14"/>
      <c r="E1688" s="14"/>
      <c r="F1688" s="14"/>
      <c r="G1688" s="14"/>
    </row>
    <row r="1689" spans="1:7">
      <c r="B1689" s="6"/>
      <c r="C1689" s="14"/>
      <c r="D1689" s="14"/>
      <c r="E1689" s="14"/>
      <c r="F1689" s="14"/>
      <c r="G1689" s="14"/>
    </row>
    <row r="1690" spans="1:7">
      <c r="A1690" s="6"/>
      <c r="B1690" s="6"/>
      <c r="C1690" s="14"/>
      <c r="D1690" s="14"/>
      <c r="E1690" s="14"/>
      <c r="F1690" s="14"/>
      <c r="G1690" s="14"/>
    </row>
    <row r="1691" spans="1:7">
      <c r="B1691" s="6"/>
      <c r="C1691" s="14"/>
      <c r="D1691" s="14"/>
      <c r="E1691" s="14"/>
      <c r="F1691" s="14"/>
      <c r="G1691" s="14"/>
    </row>
    <row r="1692" spans="1:7">
      <c r="A1692" s="6"/>
      <c r="B1692" s="6"/>
      <c r="C1692" s="14"/>
      <c r="D1692" s="14"/>
      <c r="E1692" s="14"/>
      <c r="F1692" s="14"/>
      <c r="G1692" s="14"/>
    </row>
    <row r="1693" spans="1:7">
      <c r="B1693" s="6"/>
      <c r="C1693" s="14"/>
      <c r="D1693" s="14"/>
      <c r="E1693" s="14"/>
      <c r="F1693" s="14"/>
      <c r="G1693" s="14"/>
    </row>
    <row r="1694" spans="1:7">
      <c r="A1694" s="6"/>
      <c r="B1694" s="6"/>
      <c r="C1694" s="14"/>
      <c r="D1694" s="14"/>
      <c r="E1694" s="14"/>
      <c r="F1694" s="14"/>
      <c r="G1694" s="14"/>
    </row>
    <row r="1695" spans="1:7">
      <c r="B1695" s="6"/>
      <c r="C1695" s="14"/>
      <c r="D1695" s="14"/>
      <c r="E1695" s="14"/>
      <c r="F1695" s="14"/>
      <c r="G1695" s="14"/>
    </row>
  </sheetData>
  <sortState ref="AE4:AL8126">
    <sortCondition ref="AE4:AE8126"/>
    <sortCondition ref="AF4:AF8126"/>
    <sortCondition ref="AG4:AG8126"/>
  </sortState>
  <phoneticPr fontId="12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33"/>
  <sheetViews>
    <sheetView workbookViewId="0">
      <selection activeCell="T2405" sqref="T2405"/>
    </sheetView>
  </sheetViews>
  <sheetFormatPr defaultRowHeight="14.25"/>
  <cols>
    <col min="1" max="3" width="9" style="25"/>
    <col min="4" max="4" width="9.5" style="25" bestFit="1" customWidth="1"/>
    <col min="5" max="5" width="12.125" style="25" bestFit="1" customWidth="1"/>
    <col min="6" max="6" width="9" style="25"/>
    <col min="7" max="7" width="11.375" style="25" bestFit="1" customWidth="1"/>
    <col min="8" max="16384" width="9" style="25"/>
  </cols>
  <sheetData>
    <row r="1" spans="1:12">
      <c r="A1" s="26" t="s">
        <v>201</v>
      </c>
      <c r="B1" s="26" t="s">
        <v>434</v>
      </c>
      <c r="C1" s="6" t="s">
        <v>319</v>
      </c>
      <c r="D1" s="6" t="s">
        <v>299</v>
      </c>
      <c r="E1" s="6" t="s">
        <v>300</v>
      </c>
      <c r="F1" s="6" t="s">
        <v>435</v>
      </c>
      <c r="G1" s="6" t="s">
        <v>320</v>
      </c>
      <c r="K1" s="25" t="s">
        <v>434</v>
      </c>
      <c r="L1" s="25" t="s">
        <v>201</v>
      </c>
    </row>
    <row r="2" spans="1:12">
      <c r="A2" s="9" t="s">
        <v>229</v>
      </c>
      <c r="B2" s="9" t="s">
        <v>229</v>
      </c>
      <c r="C2" s="6" t="s">
        <v>229</v>
      </c>
      <c r="D2" s="6" t="s">
        <v>232</v>
      </c>
      <c r="E2" s="6" t="s">
        <v>301</v>
      </c>
      <c r="F2" s="6" t="s">
        <v>229</v>
      </c>
      <c r="G2" s="6" t="s">
        <v>229</v>
      </c>
      <c r="K2" s="25" t="s">
        <v>229</v>
      </c>
      <c r="L2" s="25" t="s">
        <v>229</v>
      </c>
    </row>
    <row r="3" spans="1:12">
      <c r="A3" s="27" t="s">
        <v>436</v>
      </c>
      <c r="B3" s="27" t="s">
        <v>315</v>
      </c>
      <c r="C3" s="6" t="s">
        <v>321</v>
      </c>
      <c r="D3" s="6" t="s">
        <v>308</v>
      </c>
      <c r="E3" s="6" t="s">
        <v>309</v>
      </c>
      <c r="F3" s="6" t="s">
        <v>369</v>
      </c>
      <c r="G3" s="6" t="s">
        <v>322</v>
      </c>
      <c r="K3" s="25" t="s">
        <v>315</v>
      </c>
      <c r="L3" s="25" t="s">
        <v>436</v>
      </c>
    </row>
    <row r="4" spans="1:12">
      <c r="A4" s="25">
        <v>1</v>
      </c>
      <c r="B4" s="25">
        <f>坦克部件数据源!AF4</f>
        <v>1110</v>
      </c>
      <c r="C4" s="25">
        <f>坦克部件数据源!AI4</f>
        <v>1</v>
      </c>
      <c r="D4" s="25" t="str">
        <f>"["&amp;坦克部件数据源!AJ4&amp;"]"</f>
        <v>[101]</v>
      </c>
      <c r="E4" s="25" t="str">
        <f>"["&amp;坦克部件数据源!AK4&amp;"]"</f>
        <v>[25]</v>
      </c>
      <c r="F4" s="25">
        <f>坦克部件数据源!AL4</f>
        <v>80</v>
      </c>
      <c r="G4" s="25">
        <f>坦克部件数据源!AM4</f>
        <v>30</v>
      </c>
      <c r="K4" s="25">
        <f>B4</f>
        <v>1110</v>
      </c>
      <c r="L4" s="25">
        <f>A4</f>
        <v>1</v>
      </c>
    </row>
    <row r="5" spans="1:12">
      <c r="A5" s="25">
        <v>2</v>
      </c>
      <c r="B5" s="25">
        <f>坦克部件数据源!AF5</f>
        <v>1110</v>
      </c>
      <c r="C5" s="25">
        <f>坦克部件数据源!AI5</f>
        <v>2</v>
      </c>
      <c r="D5" s="25" t="str">
        <f>"["&amp;坦克部件数据源!AJ5&amp;"]"</f>
        <v>[101]</v>
      </c>
      <c r="E5" s="25" t="str">
        <f>"["&amp;坦克部件数据源!AK5&amp;"]"</f>
        <v>[50]</v>
      </c>
      <c r="F5" s="25">
        <f>坦克部件数据源!AL5</f>
        <v>120</v>
      </c>
      <c r="G5" s="25">
        <f>坦克部件数据源!AM5</f>
        <v>300</v>
      </c>
      <c r="K5" s="25">
        <f t="shared" ref="K5:K68" si="0">B5</f>
        <v>1110</v>
      </c>
      <c r="L5" s="25">
        <f t="shared" ref="L5:L68" si="1">A5</f>
        <v>2</v>
      </c>
    </row>
    <row r="6" spans="1:12">
      <c r="A6" s="25">
        <v>3</v>
      </c>
      <c r="B6" s="25">
        <f>坦克部件数据源!AF6</f>
        <v>1110</v>
      </c>
      <c r="C6" s="25">
        <f>坦克部件数据源!AI6</f>
        <v>3</v>
      </c>
      <c r="D6" s="25" t="str">
        <f>"["&amp;坦克部件数据源!AJ6&amp;"]"</f>
        <v>[101]</v>
      </c>
      <c r="E6" s="25" t="str">
        <f>"["&amp;坦克部件数据源!AK6&amp;"]"</f>
        <v>[75]</v>
      </c>
      <c r="F6" s="25">
        <f>坦克部件数据源!AL6</f>
        <v>150</v>
      </c>
      <c r="G6" s="25">
        <f>坦克部件数据源!AM6</f>
        <v>570</v>
      </c>
      <c r="K6" s="25">
        <f t="shared" si="0"/>
        <v>1110</v>
      </c>
      <c r="L6" s="25">
        <f t="shared" si="1"/>
        <v>3</v>
      </c>
    </row>
    <row r="7" spans="1:12">
      <c r="A7" s="25">
        <v>4</v>
      </c>
      <c r="B7" s="25">
        <f>坦克部件数据源!AF7</f>
        <v>1110</v>
      </c>
      <c r="C7" s="25">
        <f>坦克部件数据源!AI7</f>
        <v>4</v>
      </c>
      <c r="D7" s="25" t="str">
        <f>"["&amp;坦克部件数据源!AJ7&amp;"]"</f>
        <v>[101]</v>
      </c>
      <c r="E7" s="25" t="str">
        <f>"["&amp;坦克部件数据源!AK7&amp;"]"</f>
        <v>[100]</v>
      </c>
      <c r="F7" s="25">
        <f>坦克部件数据源!AL7</f>
        <v>190</v>
      </c>
      <c r="G7" s="25">
        <f>坦克部件数据源!AM7</f>
        <v>870</v>
      </c>
      <c r="K7" s="25">
        <f t="shared" si="0"/>
        <v>1110</v>
      </c>
      <c r="L7" s="25">
        <f t="shared" si="1"/>
        <v>4</v>
      </c>
    </row>
    <row r="8" spans="1:12">
      <c r="A8" s="25">
        <v>5</v>
      </c>
      <c r="B8" s="25">
        <f>坦克部件数据源!AF8</f>
        <v>1110</v>
      </c>
      <c r="C8" s="25">
        <f>坦克部件数据源!AI8</f>
        <v>5</v>
      </c>
      <c r="D8" s="25" t="str">
        <f>"["&amp;坦克部件数据源!AJ8&amp;"]"</f>
        <v>[101]</v>
      </c>
      <c r="E8" s="25" t="str">
        <f>"["&amp;坦克部件数据源!AK8&amp;"]"</f>
        <v>[125]</v>
      </c>
      <c r="F8" s="25">
        <f>坦克部件数据源!AL8</f>
        <v>230</v>
      </c>
      <c r="G8" s="25">
        <f>坦克部件数据源!AM8</f>
        <v>1140</v>
      </c>
      <c r="K8" s="25">
        <f t="shared" si="0"/>
        <v>1110</v>
      </c>
      <c r="L8" s="25">
        <f t="shared" si="1"/>
        <v>5</v>
      </c>
    </row>
    <row r="9" spans="1:12">
      <c r="A9" s="25">
        <v>6</v>
      </c>
      <c r="B9" s="25">
        <f>坦克部件数据源!AF9</f>
        <v>1110</v>
      </c>
      <c r="C9" s="25">
        <f>坦克部件数据源!AI9</f>
        <v>6</v>
      </c>
      <c r="D9" s="25" t="str">
        <f>"["&amp;坦克部件数据源!AJ9&amp;"]"</f>
        <v>[101]</v>
      </c>
      <c r="E9" s="25" t="str">
        <f>"["&amp;坦克部件数据源!AK9&amp;"]"</f>
        <v>[170]</v>
      </c>
      <c r="F9" s="25">
        <f>坦克部件数据源!AL9</f>
        <v>350</v>
      </c>
      <c r="G9" s="25">
        <f>坦克部件数据源!AM9</f>
        <v>960</v>
      </c>
      <c r="K9" s="25">
        <f t="shared" si="0"/>
        <v>1110</v>
      </c>
      <c r="L9" s="25">
        <f t="shared" si="1"/>
        <v>6</v>
      </c>
    </row>
    <row r="10" spans="1:12">
      <c r="A10" s="25">
        <v>7</v>
      </c>
      <c r="B10" s="25">
        <f>坦克部件数据源!AF10</f>
        <v>1110</v>
      </c>
      <c r="C10" s="25">
        <f>坦克部件数据源!AI10</f>
        <v>7</v>
      </c>
      <c r="D10" s="25" t="str">
        <f>"["&amp;坦克部件数据源!AJ10&amp;"]"</f>
        <v>[101]</v>
      </c>
      <c r="E10" s="25" t="str">
        <f>"["&amp;坦克部件数据源!AK10&amp;"]"</f>
        <v>[215]</v>
      </c>
      <c r="F10" s="25">
        <f>坦克部件数据源!AL10</f>
        <v>550</v>
      </c>
      <c r="G10" s="25">
        <f>坦克部件数据源!AM10</f>
        <v>1470</v>
      </c>
      <c r="K10" s="25">
        <f t="shared" si="0"/>
        <v>1110</v>
      </c>
      <c r="L10" s="25">
        <f t="shared" si="1"/>
        <v>7</v>
      </c>
    </row>
    <row r="11" spans="1:12">
      <c r="A11" s="25">
        <v>8</v>
      </c>
      <c r="B11" s="25">
        <f>坦克部件数据源!AF11</f>
        <v>1110</v>
      </c>
      <c r="C11" s="25">
        <f>坦克部件数据源!AI11</f>
        <v>8</v>
      </c>
      <c r="D11" s="25" t="str">
        <f>"["&amp;坦克部件数据源!AJ11&amp;"]"</f>
        <v>[101]</v>
      </c>
      <c r="E11" s="25" t="str">
        <f>"["&amp;坦克部件数据源!AK11&amp;"]"</f>
        <v>[260]</v>
      </c>
      <c r="F11" s="25">
        <f>坦克部件数据源!AL11</f>
        <v>700</v>
      </c>
      <c r="G11" s="25">
        <f>坦克部件数据源!AM11</f>
        <v>1950</v>
      </c>
      <c r="K11" s="25">
        <f t="shared" si="0"/>
        <v>1110</v>
      </c>
      <c r="L11" s="25">
        <f t="shared" si="1"/>
        <v>8</v>
      </c>
    </row>
    <row r="12" spans="1:12">
      <c r="A12" s="25">
        <v>9</v>
      </c>
      <c r="B12" s="25">
        <f>坦克部件数据源!AF12</f>
        <v>1110</v>
      </c>
      <c r="C12" s="25">
        <f>坦克部件数据源!AI12</f>
        <v>9</v>
      </c>
      <c r="D12" s="25" t="str">
        <f>"["&amp;坦克部件数据源!AJ12&amp;"]"</f>
        <v>[101]</v>
      </c>
      <c r="E12" s="25" t="str">
        <f>"["&amp;坦克部件数据源!AK12&amp;"]"</f>
        <v>[305]</v>
      </c>
      <c r="F12" s="25">
        <f>坦克部件数据源!AL12</f>
        <v>900</v>
      </c>
      <c r="G12" s="25">
        <f>坦克部件数据源!AM12</f>
        <v>2430</v>
      </c>
      <c r="K12" s="25">
        <f t="shared" si="0"/>
        <v>1110</v>
      </c>
      <c r="L12" s="25">
        <f t="shared" si="1"/>
        <v>9</v>
      </c>
    </row>
    <row r="13" spans="1:12">
      <c r="A13" s="25">
        <v>10</v>
      </c>
      <c r="B13" s="25">
        <f>坦克部件数据源!AF13</f>
        <v>1110</v>
      </c>
      <c r="C13" s="25">
        <f>坦克部件数据源!AI13</f>
        <v>10</v>
      </c>
      <c r="D13" s="25" t="str">
        <f>"["&amp;坦克部件数据源!AJ13&amp;"]"</f>
        <v>[101]</v>
      </c>
      <c r="E13" s="25" t="str">
        <f>"["&amp;坦克部件数据源!AK13&amp;"]"</f>
        <v>[350]</v>
      </c>
      <c r="F13" s="25">
        <f>坦克部件数据源!AL13</f>
        <v>1100</v>
      </c>
      <c r="G13" s="25">
        <f>坦克部件数据源!AM13</f>
        <v>2910</v>
      </c>
      <c r="K13" s="25">
        <f t="shared" si="0"/>
        <v>1110</v>
      </c>
      <c r="L13" s="25">
        <f t="shared" si="1"/>
        <v>10</v>
      </c>
    </row>
    <row r="14" spans="1:12">
      <c r="A14" s="25">
        <v>11</v>
      </c>
      <c r="B14" s="25">
        <f>坦克部件数据源!AF14</f>
        <v>1110</v>
      </c>
      <c r="C14" s="25">
        <f>坦克部件数据源!AI14</f>
        <v>11</v>
      </c>
      <c r="D14" s="25" t="str">
        <f>"["&amp;坦克部件数据源!AJ14&amp;"]"</f>
        <v>[101]</v>
      </c>
      <c r="E14" s="25" t="str">
        <f>"["&amp;坦克部件数据源!AK14&amp;"]"</f>
        <v>[415]</v>
      </c>
      <c r="F14" s="25">
        <f>坦克部件数据源!AL14</f>
        <v>200</v>
      </c>
      <c r="G14" s="25">
        <f>坦克部件数据源!AM14</f>
        <v>390</v>
      </c>
      <c r="K14" s="25">
        <f t="shared" si="0"/>
        <v>1110</v>
      </c>
      <c r="L14" s="25">
        <f t="shared" si="1"/>
        <v>11</v>
      </c>
    </row>
    <row r="15" spans="1:12">
      <c r="A15" s="25">
        <v>12</v>
      </c>
      <c r="B15" s="25">
        <f>坦克部件数据源!AF15</f>
        <v>1110</v>
      </c>
      <c r="C15" s="25">
        <f>坦克部件数据源!AI15</f>
        <v>12</v>
      </c>
      <c r="D15" s="25" t="str">
        <f>"["&amp;坦克部件数据源!AJ15&amp;"]"</f>
        <v>[101]</v>
      </c>
      <c r="E15" s="25" t="str">
        <f>"["&amp;坦克部件数据源!AK15&amp;"]"</f>
        <v>[480]</v>
      </c>
      <c r="F15" s="25">
        <f>坦克部件数据源!AL15</f>
        <v>650</v>
      </c>
      <c r="G15" s="25">
        <f>坦克部件数据源!AM15</f>
        <v>1170</v>
      </c>
      <c r="K15" s="25">
        <f t="shared" si="0"/>
        <v>1110</v>
      </c>
      <c r="L15" s="25">
        <f t="shared" si="1"/>
        <v>12</v>
      </c>
    </row>
    <row r="16" spans="1:12">
      <c r="A16" s="25">
        <v>13</v>
      </c>
      <c r="B16" s="25">
        <f>坦克部件数据源!AF16</f>
        <v>1110</v>
      </c>
      <c r="C16" s="25">
        <f>坦克部件数据源!AI16</f>
        <v>13</v>
      </c>
      <c r="D16" s="25" t="str">
        <f>"["&amp;坦克部件数据源!AJ16&amp;"]"</f>
        <v>[101]</v>
      </c>
      <c r="E16" s="25" t="str">
        <f>"["&amp;坦克部件数据源!AK16&amp;"]"</f>
        <v>[545]</v>
      </c>
      <c r="F16" s="25">
        <f>坦克部件数据源!AL16</f>
        <v>1100</v>
      </c>
      <c r="G16" s="25">
        <f>坦克部件数据源!AM16</f>
        <v>1980</v>
      </c>
      <c r="K16" s="25">
        <f t="shared" si="0"/>
        <v>1110</v>
      </c>
      <c r="L16" s="25">
        <f t="shared" si="1"/>
        <v>13</v>
      </c>
    </row>
    <row r="17" spans="1:12">
      <c r="A17" s="25">
        <v>14</v>
      </c>
      <c r="B17" s="25">
        <f>坦克部件数据源!AF17</f>
        <v>1110</v>
      </c>
      <c r="C17" s="25">
        <f>坦克部件数据源!AI17</f>
        <v>14</v>
      </c>
      <c r="D17" s="25" t="str">
        <f>"["&amp;坦克部件数据源!AJ17&amp;"]"</f>
        <v>[101]</v>
      </c>
      <c r="E17" s="25" t="str">
        <f>"["&amp;坦克部件数据源!AK17&amp;"]"</f>
        <v>[610]</v>
      </c>
      <c r="F17" s="25">
        <f>坦克部件数据源!AL17</f>
        <v>1550</v>
      </c>
      <c r="G17" s="25">
        <f>坦克部件数据源!AM17</f>
        <v>2760</v>
      </c>
      <c r="K17" s="25">
        <f t="shared" si="0"/>
        <v>1110</v>
      </c>
      <c r="L17" s="25">
        <f t="shared" si="1"/>
        <v>14</v>
      </c>
    </row>
    <row r="18" spans="1:12">
      <c r="A18" s="25">
        <v>15</v>
      </c>
      <c r="B18" s="25">
        <f>坦克部件数据源!AF18</f>
        <v>1110</v>
      </c>
      <c r="C18" s="25">
        <f>坦克部件数据源!AI18</f>
        <v>15</v>
      </c>
      <c r="D18" s="25" t="str">
        <f>"["&amp;坦克部件数据源!AJ18&amp;"]"</f>
        <v>[101]</v>
      </c>
      <c r="E18" s="25" t="str">
        <f>"["&amp;坦克部件数据源!AK18&amp;"]"</f>
        <v>[675]</v>
      </c>
      <c r="F18" s="25">
        <f>坦克部件数据源!AL18</f>
        <v>1950</v>
      </c>
      <c r="G18" s="25">
        <f>坦克部件数据源!AM18</f>
        <v>3540</v>
      </c>
      <c r="K18" s="25">
        <f t="shared" si="0"/>
        <v>1110</v>
      </c>
      <c r="L18" s="25">
        <f t="shared" si="1"/>
        <v>15</v>
      </c>
    </row>
    <row r="19" spans="1:12">
      <c r="A19" s="25">
        <v>16</v>
      </c>
      <c r="B19" s="25">
        <f>坦克部件数据源!AF19</f>
        <v>1110</v>
      </c>
      <c r="C19" s="25">
        <f>坦克部件数据源!AI19</f>
        <v>16</v>
      </c>
      <c r="D19" s="25" t="str">
        <f>"["&amp;坦克部件数据源!AJ19&amp;"]"</f>
        <v>[101]</v>
      </c>
      <c r="E19" s="25" t="str">
        <f>"["&amp;坦克部件数据源!AK19&amp;"]"</f>
        <v>[740]</v>
      </c>
      <c r="F19" s="25">
        <f>坦克部件数据源!AL19</f>
        <v>2400</v>
      </c>
      <c r="G19" s="25">
        <f>坦克部件数据源!AM19</f>
        <v>4350</v>
      </c>
      <c r="K19" s="25">
        <f t="shared" si="0"/>
        <v>1110</v>
      </c>
      <c r="L19" s="25">
        <f t="shared" si="1"/>
        <v>16</v>
      </c>
    </row>
    <row r="20" spans="1:12">
      <c r="A20" s="25">
        <v>17</v>
      </c>
      <c r="B20" s="25">
        <f>坦克部件数据源!AF20</f>
        <v>1110</v>
      </c>
      <c r="C20" s="25">
        <f>坦克部件数据源!AI20</f>
        <v>17</v>
      </c>
      <c r="D20" s="25" t="str">
        <f>"["&amp;坦克部件数据源!AJ20&amp;"]"</f>
        <v>[101]</v>
      </c>
      <c r="E20" s="25" t="str">
        <f>"["&amp;坦克部件数据源!AK20&amp;"]"</f>
        <v>[805]</v>
      </c>
      <c r="F20" s="25">
        <f>坦克部件数据源!AL20</f>
        <v>2850</v>
      </c>
      <c r="G20" s="25">
        <f>坦克部件数据源!AM20</f>
        <v>5130</v>
      </c>
      <c r="K20" s="25">
        <f t="shared" si="0"/>
        <v>1110</v>
      </c>
      <c r="L20" s="25">
        <f t="shared" si="1"/>
        <v>17</v>
      </c>
    </row>
    <row r="21" spans="1:12">
      <c r="A21" s="25">
        <v>18</v>
      </c>
      <c r="B21" s="25">
        <f>坦克部件数据源!AF21</f>
        <v>1110</v>
      </c>
      <c r="C21" s="25">
        <f>坦克部件数据源!AI21</f>
        <v>18</v>
      </c>
      <c r="D21" s="25" t="str">
        <f>"["&amp;坦克部件数据源!AJ21&amp;"]"</f>
        <v>[101]</v>
      </c>
      <c r="E21" s="25" t="str">
        <f>"["&amp;坦克部件数据源!AK21&amp;"]"</f>
        <v>[870]</v>
      </c>
      <c r="F21" s="25">
        <f>坦克部件数据源!AL21</f>
        <v>3300</v>
      </c>
      <c r="G21" s="25">
        <f>坦克部件数据源!AM21</f>
        <v>5910</v>
      </c>
      <c r="K21" s="25">
        <f t="shared" si="0"/>
        <v>1110</v>
      </c>
      <c r="L21" s="25">
        <f t="shared" si="1"/>
        <v>18</v>
      </c>
    </row>
    <row r="22" spans="1:12">
      <c r="A22" s="25">
        <v>19</v>
      </c>
      <c r="B22" s="25">
        <f>坦克部件数据源!AF22</f>
        <v>1110</v>
      </c>
      <c r="C22" s="25">
        <f>坦克部件数据源!AI22</f>
        <v>19</v>
      </c>
      <c r="D22" s="25" t="str">
        <f>"["&amp;坦克部件数据源!AJ22&amp;"]"</f>
        <v>[101]</v>
      </c>
      <c r="E22" s="25" t="str">
        <f>"["&amp;坦克部件数据源!AK22&amp;"]"</f>
        <v>[935]</v>
      </c>
      <c r="F22" s="25">
        <f>坦克部件数据源!AL22</f>
        <v>3700</v>
      </c>
      <c r="G22" s="25">
        <f>坦克部件数据源!AM22</f>
        <v>6720</v>
      </c>
      <c r="K22" s="25">
        <f t="shared" si="0"/>
        <v>1110</v>
      </c>
      <c r="L22" s="25">
        <f t="shared" si="1"/>
        <v>19</v>
      </c>
    </row>
    <row r="23" spans="1:12">
      <c r="A23" s="25">
        <v>20</v>
      </c>
      <c r="B23" s="25">
        <f>坦克部件数据源!AF23</f>
        <v>1110</v>
      </c>
      <c r="C23" s="25">
        <f>坦克部件数据源!AI23</f>
        <v>20</v>
      </c>
      <c r="D23" s="25" t="str">
        <f>"["&amp;坦克部件数据源!AJ23&amp;"]"</f>
        <v>[101]</v>
      </c>
      <c r="E23" s="25" t="str">
        <f>"["&amp;坦克部件数据源!AK23&amp;"]"</f>
        <v>[1000]</v>
      </c>
      <c r="F23" s="25">
        <f>坦克部件数据源!AL23</f>
        <v>4200</v>
      </c>
      <c r="G23" s="25">
        <f>坦克部件数据源!AM23</f>
        <v>7500</v>
      </c>
      <c r="K23" s="25">
        <f t="shared" si="0"/>
        <v>1110</v>
      </c>
      <c r="L23" s="25">
        <f t="shared" si="1"/>
        <v>20</v>
      </c>
    </row>
    <row r="24" spans="1:12">
      <c r="A24" s="25">
        <v>21</v>
      </c>
      <c r="B24" s="25">
        <f>坦克部件数据源!AF24</f>
        <v>1110</v>
      </c>
      <c r="C24" s="25">
        <f>坦克部件数据源!AI24</f>
        <v>21</v>
      </c>
      <c r="D24" s="25" t="str">
        <f>"["&amp;坦克部件数据源!AJ24&amp;"]"</f>
        <v>[101]</v>
      </c>
      <c r="E24" s="25" t="str">
        <f>"["&amp;坦克部件数据源!AK24&amp;"]"</f>
        <v>[1110]</v>
      </c>
      <c r="F24" s="25">
        <f>坦克部件数据源!AL24</f>
        <v>1600</v>
      </c>
      <c r="G24" s="25">
        <f>坦克部件数据源!AM24</f>
        <v>1800</v>
      </c>
      <c r="K24" s="25">
        <f t="shared" si="0"/>
        <v>1110</v>
      </c>
      <c r="L24" s="25">
        <f t="shared" si="1"/>
        <v>21</v>
      </c>
    </row>
    <row r="25" spans="1:12">
      <c r="A25" s="25">
        <v>22</v>
      </c>
      <c r="B25" s="25">
        <f>坦克部件数据源!AF25</f>
        <v>1110</v>
      </c>
      <c r="C25" s="25">
        <f>坦克部件数据源!AI25</f>
        <v>22</v>
      </c>
      <c r="D25" s="25" t="str">
        <f>"["&amp;坦克部件数据源!AJ25&amp;"]"</f>
        <v>[101]</v>
      </c>
      <c r="E25" s="25" t="str">
        <f>"["&amp;坦克部件数据源!AK25&amp;"]"</f>
        <v>[1220]</v>
      </c>
      <c r="F25" s="25">
        <f>坦克部件数据源!AL25</f>
        <v>4900</v>
      </c>
      <c r="G25" s="25">
        <f>坦克部件数据源!AM25</f>
        <v>5430</v>
      </c>
      <c r="K25" s="25">
        <f t="shared" si="0"/>
        <v>1110</v>
      </c>
      <c r="L25" s="25">
        <f t="shared" si="1"/>
        <v>22</v>
      </c>
    </row>
    <row r="26" spans="1:12">
      <c r="A26" s="25">
        <v>23</v>
      </c>
      <c r="B26" s="25">
        <f>坦克部件数据源!AF26</f>
        <v>1110</v>
      </c>
      <c r="C26" s="25">
        <f>坦克部件数据源!AI26</f>
        <v>23</v>
      </c>
      <c r="D26" s="25" t="str">
        <f>"["&amp;坦克部件数据源!AJ26&amp;"]"</f>
        <v>[101]</v>
      </c>
      <c r="E26" s="25" t="str">
        <f>"["&amp;坦克部件数据源!AK26&amp;"]"</f>
        <v>[1330]</v>
      </c>
      <c r="F26" s="25">
        <f>坦克部件数据源!AL26</f>
        <v>8000</v>
      </c>
      <c r="G26" s="25">
        <f>坦克部件数据源!AM26</f>
        <v>9060</v>
      </c>
      <c r="K26" s="25">
        <f t="shared" si="0"/>
        <v>1110</v>
      </c>
      <c r="L26" s="25">
        <f t="shared" si="1"/>
        <v>23</v>
      </c>
    </row>
    <row r="27" spans="1:12">
      <c r="A27" s="25">
        <v>24</v>
      </c>
      <c r="B27" s="25">
        <f>坦克部件数据源!AF27</f>
        <v>1110</v>
      </c>
      <c r="C27" s="25">
        <f>坦克部件数据源!AI27</f>
        <v>24</v>
      </c>
      <c r="D27" s="25" t="str">
        <f>"["&amp;坦克部件数据源!AJ27&amp;"]"</f>
        <v>[101]</v>
      </c>
      <c r="E27" s="25" t="str">
        <f>"["&amp;坦克部件数据源!AK27&amp;"]"</f>
        <v>[1440]</v>
      </c>
      <c r="F27" s="25">
        <f>坦克部件数据源!AL27</f>
        <v>11400</v>
      </c>
      <c r="G27" s="25">
        <f>坦克部件数据源!AM27</f>
        <v>12660</v>
      </c>
      <c r="K27" s="25">
        <f t="shared" si="0"/>
        <v>1110</v>
      </c>
      <c r="L27" s="25">
        <f t="shared" si="1"/>
        <v>24</v>
      </c>
    </row>
    <row r="28" spans="1:12">
      <c r="A28" s="25">
        <v>25</v>
      </c>
      <c r="B28" s="25">
        <f>坦克部件数据源!AF28</f>
        <v>1110</v>
      </c>
      <c r="C28" s="25">
        <f>坦克部件数据源!AI28</f>
        <v>25</v>
      </c>
      <c r="D28" s="25" t="str">
        <f>"["&amp;坦克部件数据源!AJ28&amp;"]"</f>
        <v>[101]</v>
      </c>
      <c r="E28" s="25" t="str">
        <f>"["&amp;坦克部件数据源!AK28&amp;"]"</f>
        <v>[1550]</v>
      </c>
      <c r="F28" s="25">
        <f>坦克部件数据源!AL28</f>
        <v>14600</v>
      </c>
      <c r="G28" s="25">
        <f>坦克部件数据源!AM28</f>
        <v>16290</v>
      </c>
      <c r="K28" s="25">
        <f t="shared" si="0"/>
        <v>1110</v>
      </c>
      <c r="L28" s="25">
        <f t="shared" si="1"/>
        <v>25</v>
      </c>
    </row>
    <row r="29" spans="1:12">
      <c r="A29" s="25">
        <v>26</v>
      </c>
      <c r="B29" s="25">
        <f>坦克部件数据源!AF29</f>
        <v>1110</v>
      </c>
      <c r="C29" s="25">
        <f>坦克部件数据源!AI29</f>
        <v>26</v>
      </c>
      <c r="D29" s="25" t="str">
        <f>"["&amp;坦克部件数据源!AJ29&amp;"]"</f>
        <v>[101]</v>
      </c>
      <c r="E29" s="25" t="str">
        <f>"["&amp;坦克部件数据源!AK29&amp;"]"</f>
        <v>[1660]</v>
      </c>
      <c r="F29" s="25">
        <f>坦克部件数据源!AL29</f>
        <v>17800</v>
      </c>
      <c r="G29" s="25">
        <f>坦克部件数据源!AM29</f>
        <v>19920</v>
      </c>
      <c r="K29" s="25">
        <f t="shared" si="0"/>
        <v>1110</v>
      </c>
      <c r="L29" s="25">
        <f t="shared" si="1"/>
        <v>26</v>
      </c>
    </row>
    <row r="30" spans="1:12">
      <c r="A30" s="25">
        <v>27</v>
      </c>
      <c r="B30" s="25">
        <f>坦克部件数据源!AF30</f>
        <v>1110</v>
      </c>
      <c r="C30" s="25">
        <f>坦克部件数据源!AI30</f>
        <v>27</v>
      </c>
      <c r="D30" s="25" t="str">
        <f>"["&amp;坦克部件数据源!AJ30&amp;"]"</f>
        <v>[101]</v>
      </c>
      <c r="E30" s="25" t="str">
        <f>"["&amp;坦克部件数据源!AK30&amp;"]"</f>
        <v>[1770]</v>
      </c>
      <c r="F30" s="25">
        <f>坦克部件数据源!AL30</f>
        <v>21000</v>
      </c>
      <c r="G30" s="25">
        <f>坦克部件数据源!AM30</f>
        <v>23520</v>
      </c>
      <c r="K30" s="25">
        <f t="shared" si="0"/>
        <v>1110</v>
      </c>
      <c r="L30" s="25">
        <f t="shared" si="1"/>
        <v>27</v>
      </c>
    </row>
    <row r="31" spans="1:12">
      <c r="A31" s="25">
        <v>28</v>
      </c>
      <c r="B31" s="25">
        <f>坦克部件数据源!AF31</f>
        <v>1110</v>
      </c>
      <c r="C31" s="25">
        <f>坦克部件数据源!AI31</f>
        <v>28</v>
      </c>
      <c r="D31" s="25" t="str">
        <f>"["&amp;坦克部件数据源!AJ31&amp;"]"</f>
        <v>[101]</v>
      </c>
      <c r="E31" s="25" t="str">
        <f>"["&amp;坦克部件数据源!AK31&amp;"]"</f>
        <v>[1880]</v>
      </c>
      <c r="F31" s="25">
        <f>坦克部件数据源!AL31</f>
        <v>24500</v>
      </c>
      <c r="G31" s="25">
        <f>坦克部件数据源!AM31</f>
        <v>27150</v>
      </c>
      <c r="K31" s="25">
        <f t="shared" si="0"/>
        <v>1110</v>
      </c>
      <c r="L31" s="25">
        <f t="shared" si="1"/>
        <v>28</v>
      </c>
    </row>
    <row r="32" spans="1:12">
      <c r="A32" s="25">
        <v>29</v>
      </c>
      <c r="B32" s="25">
        <f>坦克部件数据源!AF32</f>
        <v>1110</v>
      </c>
      <c r="C32" s="25">
        <f>坦克部件数据源!AI32</f>
        <v>29</v>
      </c>
      <c r="D32" s="25" t="str">
        <f>"["&amp;坦克部件数据源!AJ32&amp;"]"</f>
        <v>[101]</v>
      </c>
      <c r="E32" s="25" t="str">
        <f>"["&amp;坦克部件数据源!AK32&amp;"]"</f>
        <v>[1990]</v>
      </c>
      <c r="F32" s="25">
        <f>坦克部件数据源!AL32</f>
        <v>27500</v>
      </c>
      <c r="G32" s="25">
        <f>坦克部件数据源!AM32</f>
        <v>30750</v>
      </c>
      <c r="K32" s="25">
        <f t="shared" si="0"/>
        <v>1110</v>
      </c>
      <c r="L32" s="25">
        <f t="shared" si="1"/>
        <v>29</v>
      </c>
    </row>
    <row r="33" spans="1:12">
      <c r="A33" s="25">
        <v>30</v>
      </c>
      <c r="B33" s="25">
        <f>坦克部件数据源!AF33</f>
        <v>1110</v>
      </c>
      <c r="C33" s="25">
        <f>坦克部件数据源!AI33</f>
        <v>30</v>
      </c>
      <c r="D33" s="25" t="str">
        <f>"["&amp;坦克部件数据源!AJ33&amp;"]"</f>
        <v>[101]</v>
      </c>
      <c r="E33" s="25" t="str">
        <f>"["&amp;坦克部件数据源!AK33&amp;"]"</f>
        <v>[2100]</v>
      </c>
      <c r="F33" s="25">
        <f>坦克部件数据源!AL33</f>
        <v>31000</v>
      </c>
      <c r="G33" s="25">
        <f>坦克部件数据源!AM33</f>
        <v>34380</v>
      </c>
      <c r="K33" s="25">
        <f t="shared" si="0"/>
        <v>1110</v>
      </c>
      <c r="L33" s="25">
        <f t="shared" si="1"/>
        <v>30</v>
      </c>
    </row>
    <row r="34" spans="1:12">
      <c r="A34" s="25">
        <v>31</v>
      </c>
      <c r="B34" s="25">
        <f>坦克部件数据源!AF34</f>
        <v>1120</v>
      </c>
      <c r="C34" s="25">
        <f>坦克部件数据源!AI34</f>
        <v>1</v>
      </c>
      <c r="D34" s="25" t="str">
        <f>"["&amp;坦克部件数据源!AJ34&amp;"]"</f>
        <v>[101]</v>
      </c>
      <c r="E34" s="25" t="str">
        <f>"["&amp;坦克部件数据源!AK34&amp;"]"</f>
        <v>[25]</v>
      </c>
      <c r="F34" s="25">
        <f>坦克部件数据源!AL34</f>
        <v>80</v>
      </c>
      <c r="G34" s="25">
        <f>坦克部件数据源!AM34</f>
        <v>30</v>
      </c>
      <c r="K34" s="25">
        <f t="shared" si="0"/>
        <v>1120</v>
      </c>
      <c r="L34" s="25">
        <f t="shared" si="1"/>
        <v>31</v>
      </c>
    </row>
    <row r="35" spans="1:12">
      <c r="A35" s="25">
        <v>32</v>
      </c>
      <c r="B35" s="25">
        <f>坦克部件数据源!AF35</f>
        <v>1120</v>
      </c>
      <c r="C35" s="25">
        <f>坦克部件数据源!AI35</f>
        <v>2</v>
      </c>
      <c r="D35" s="25" t="str">
        <f>"["&amp;坦克部件数据源!AJ35&amp;"]"</f>
        <v>[101]</v>
      </c>
      <c r="E35" s="25" t="str">
        <f>"["&amp;坦克部件数据源!AK35&amp;"]"</f>
        <v>[50]</v>
      </c>
      <c r="F35" s="25">
        <f>坦克部件数据源!AL35</f>
        <v>120</v>
      </c>
      <c r="G35" s="25">
        <f>坦克部件数据源!AM35</f>
        <v>300</v>
      </c>
      <c r="K35" s="25">
        <f t="shared" si="0"/>
        <v>1120</v>
      </c>
      <c r="L35" s="25">
        <f t="shared" si="1"/>
        <v>32</v>
      </c>
    </row>
    <row r="36" spans="1:12">
      <c r="A36" s="25">
        <v>33</v>
      </c>
      <c r="B36" s="25">
        <f>坦克部件数据源!AF36</f>
        <v>1120</v>
      </c>
      <c r="C36" s="25">
        <f>坦克部件数据源!AI36</f>
        <v>3</v>
      </c>
      <c r="D36" s="25" t="str">
        <f>"["&amp;坦克部件数据源!AJ36&amp;"]"</f>
        <v>[101]</v>
      </c>
      <c r="E36" s="25" t="str">
        <f>"["&amp;坦克部件数据源!AK36&amp;"]"</f>
        <v>[75]</v>
      </c>
      <c r="F36" s="25">
        <f>坦克部件数据源!AL36</f>
        <v>150</v>
      </c>
      <c r="G36" s="25">
        <f>坦克部件数据源!AM36</f>
        <v>570</v>
      </c>
      <c r="K36" s="25">
        <f t="shared" si="0"/>
        <v>1120</v>
      </c>
      <c r="L36" s="25">
        <f t="shared" si="1"/>
        <v>33</v>
      </c>
    </row>
    <row r="37" spans="1:12">
      <c r="A37" s="25">
        <v>34</v>
      </c>
      <c r="B37" s="25">
        <f>坦克部件数据源!AF37</f>
        <v>1120</v>
      </c>
      <c r="C37" s="25">
        <f>坦克部件数据源!AI37</f>
        <v>4</v>
      </c>
      <c r="D37" s="25" t="str">
        <f>"["&amp;坦克部件数据源!AJ37&amp;"]"</f>
        <v>[101]</v>
      </c>
      <c r="E37" s="25" t="str">
        <f>"["&amp;坦克部件数据源!AK37&amp;"]"</f>
        <v>[100]</v>
      </c>
      <c r="F37" s="25">
        <f>坦克部件数据源!AL37</f>
        <v>190</v>
      </c>
      <c r="G37" s="25">
        <f>坦克部件数据源!AM37</f>
        <v>870</v>
      </c>
      <c r="K37" s="25">
        <f t="shared" si="0"/>
        <v>1120</v>
      </c>
      <c r="L37" s="25">
        <f t="shared" si="1"/>
        <v>34</v>
      </c>
    </row>
    <row r="38" spans="1:12">
      <c r="A38" s="25">
        <v>35</v>
      </c>
      <c r="B38" s="25">
        <f>坦克部件数据源!AF38</f>
        <v>1120</v>
      </c>
      <c r="C38" s="25">
        <f>坦克部件数据源!AI38</f>
        <v>5</v>
      </c>
      <c r="D38" s="25" t="str">
        <f>"["&amp;坦克部件数据源!AJ38&amp;"]"</f>
        <v>[101]</v>
      </c>
      <c r="E38" s="25" t="str">
        <f>"["&amp;坦克部件数据源!AK38&amp;"]"</f>
        <v>[125]</v>
      </c>
      <c r="F38" s="25">
        <f>坦克部件数据源!AL38</f>
        <v>230</v>
      </c>
      <c r="G38" s="25">
        <f>坦克部件数据源!AM38</f>
        <v>1140</v>
      </c>
      <c r="K38" s="25">
        <f t="shared" si="0"/>
        <v>1120</v>
      </c>
      <c r="L38" s="25">
        <f t="shared" si="1"/>
        <v>35</v>
      </c>
    </row>
    <row r="39" spans="1:12">
      <c r="A39" s="25">
        <v>36</v>
      </c>
      <c r="B39" s="25">
        <f>坦克部件数据源!AF39</f>
        <v>1120</v>
      </c>
      <c r="C39" s="25">
        <f>坦克部件数据源!AI39</f>
        <v>6</v>
      </c>
      <c r="D39" s="25" t="str">
        <f>"["&amp;坦克部件数据源!AJ39&amp;"]"</f>
        <v>[101]</v>
      </c>
      <c r="E39" s="25" t="str">
        <f>"["&amp;坦克部件数据源!AK39&amp;"]"</f>
        <v>[170]</v>
      </c>
      <c r="F39" s="25">
        <f>坦克部件数据源!AL39</f>
        <v>350</v>
      </c>
      <c r="G39" s="25">
        <f>坦克部件数据源!AM39</f>
        <v>960</v>
      </c>
      <c r="K39" s="25">
        <f t="shared" si="0"/>
        <v>1120</v>
      </c>
      <c r="L39" s="25">
        <f t="shared" si="1"/>
        <v>36</v>
      </c>
    </row>
    <row r="40" spans="1:12">
      <c r="A40" s="25">
        <v>37</v>
      </c>
      <c r="B40" s="25">
        <f>坦克部件数据源!AF40</f>
        <v>1120</v>
      </c>
      <c r="C40" s="25">
        <f>坦克部件数据源!AI40</f>
        <v>7</v>
      </c>
      <c r="D40" s="25" t="str">
        <f>"["&amp;坦克部件数据源!AJ40&amp;"]"</f>
        <v>[101]</v>
      </c>
      <c r="E40" s="25" t="str">
        <f>"["&amp;坦克部件数据源!AK40&amp;"]"</f>
        <v>[215]</v>
      </c>
      <c r="F40" s="25">
        <f>坦克部件数据源!AL40</f>
        <v>550</v>
      </c>
      <c r="G40" s="25">
        <f>坦克部件数据源!AM40</f>
        <v>1470</v>
      </c>
      <c r="K40" s="25">
        <f t="shared" si="0"/>
        <v>1120</v>
      </c>
      <c r="L40" s="25">
        <f t="shared" si="1"/>
        <v>37</v>
      </c>
    </row>
    <row r="41" spans="1:12">
      <c r="A41" s="25">
        <v>38</v>
      </c>
      <c r="B41" s="25">
        <f>坦克部件数据源!AF41</f>
        <v>1120</v>
      </c>
      <c r="C41" s="25">
        <f>坦克部件数据源!AI41</f>
        <v>8</v>
      </c>
      <c r="D41" s="25" t="str">
        <f>"["&amp;坦克部件数据源!AJ41&amp;"]"</f>
        <v>[101]</v>
      </c>
      <c r="E41" s="25" t="str">
        <f>"["&amp;坦克部件数据源!AK41&amp;"]"</f>
        <v>[260]</v>
      </c>
      <c r="F41" s="25">
        <f>坦克部件数据源!AL41</f>
        <v>700</v>
      </c>
      <c r="G41" s="25">
        <f>坦克部件数据源!AM41</f>
        <v>1950</v>
      </c>
      <c r="K41" s="25">
        <f t="shared" si="0"/>
        <v>1120</v>
      </c>
      <c r="L41" s="25">
        <f t="shared" si="1"/>
        <v>38</v>
      </c>
    </row>
    <row r="42" spans="1:12">
      <c r="A42" s="25">
        <v>39</v>
      </c>
      <c r="B42" s="25">
        <f>坦克部件数据源!AF42</f>
        <v>1120</v>
      </c>
      <c r="C42" s="25">
        <f>坦克部件数据源!AI42</f>
        <v>9</v>
      </c>
      <c r="D42" s="25" t="str">
        <f>"["&amp;坦克部件数据源!AJ42&amp;"]"</f>
        <v>[101]</v>
      </c>
      <c r="E42" s="25" t="str">
        <f>"["&amp;坦克部件数据源!AK42&amp;"]"</f>
        <v>[305]</v>
      </c>
      <c r="F42" s="25">
        <f>坦克部件数据源!AL42</f>
        <v>900</v>
      </c>
      <c r="G42" s="25">
        <f>坦克部件数据源!AM42</f>
        <v>2430</v>
      </c>
      <c r="K42" s="25">
        <f t="shared" si="0"/>
        <v>1120</v>
      </c>
      <c r="L42" s="25">
        <f t="shared" si="1"/>
        <v>39</v>
      </c>
    </row>
    <row r="43" spans="1:12">
      <c r="A43" s="25">
        <v>40</v>
      </c>
      <c r="B43" s="25">
        <f>坦克部件数据源!AF43</f>
        <v>1120</v>
      </c>
      <c r="C43" s="25">
        <f>坦克部件数据源!AI43</f>
        <v>10</v>
      </c>
      <c r="D43" s="25" t="str">
        <f>"["&amp;坦克部件数据源!AJ43&amp;"]"</f>
        <v>[101]</v>
      </c>
      <c r="E43" s="25" t="str">
        <f>"["&amp;坦克部件数据源!AK43&amp;"]"</f>
        <v>[350]</v>
      </c>
      <c r="F43" s="25">
        <f>坦克部件数据源!AL43</f>
        <v>1100</v>
      </c>
      <c r="G43" s="25">
        <f>坦克部件数据源!AM43</f>
        <v>2910</v>
      </c>
      <c r="K43" s="25">
        <f t="shared" si="0"/>
        <v>1120</v>
      </c>
      <c r="L43" s="25">
        <f t="shared" si="1"/>
        <v>40</v>
      </c>
    </row>
    <row r="44" spans="1:12">
      <c r="A44" s="25">
        <v>41</v>
      </c>
      <c r="B44" s="25">
        <f>坦克部件数据源!AF44</f>
        <v>1120</v>
      </c>
      <c r="C44" s="25">
        <f>坦克部件数据源!AI44</f>
        <v>11</v>
      </c>
      <c r="D44" s="25" t="str">
        <f>"["&amp;坦克部件数据源!AJ44&amp;"]"</f>
        <v>[101]</v>
      </c>
      <c r="E44" s="25" t="str">
        <f>"["&amp;坦克部件数据源!AK44&amp;"]"</f>
        <v>[415]</v>
      </c>
      <c r="F44" s="25">
        <f>坦克部件数据源!AL44</f>
        <v>200</v>
      </c>
      <c r="G44" s="25">
        <f>坦克部件数据源!AM44</f>
        <v>390</v>
      </c>
      <c r="K44" s="25">
        <f t="shared" si="0"/>
        <v>1120</v>
      </c>
      <c r="L44" s="25">
        <f t="shared" si="1"/>
        <v>41</v>
      </c>
    </row>
    <row r="45" spans="1:12">
      <c r="A45" s="25">
        <v>42</v>
      </c>
      <c r="B45" s="25">
        <f>坦克部件数据源!AF45</f>
        <v>1120</v>
      </c>
      <c r="C45" s="25">
        <f>坦克部件数据源!AI45</f>
        <v>12</v>
      </c>
      <c r="D45" s="25" t="str">
        <f>"["&amp;坦克部件数据源!AJ45&amp;"]"</f>
        <v>[101]</v>
      </c>
      <c r="E45" s="25" t="str">
        <f>"["&amp;坦克部件数据源!AK45&amp;"]"</f>
        <v>[480]</v>
      </c>
      <c r="F45" s="25">
        <f>坦克部件数据源!AL45</f>
        <v>650</v>
      </c>
      <c r="G45" s="25">
        <f>坦克部件数据源!AM45</f>
        <v>1170</v>
      </c>
      <c r="K45" s="25">
        <f t="shared" si="0"/>
        <v>1120</v>
      </c>
      <c r="L45" s="25">
        <f t="shared" si="1"/>
        <v>42</v>
      </c>
    </row>
    <row r="46" spans="1:12">
      <c r="A46" s="25">
        <v>43</v>
      </c>
      <c r="B46" s="25">
        <f>坦克部件数据源!AF46</f>
        <v>1120</v>
      </c>
      <c r="C46" s="25">
        <f>坦克部件数据源!AI46</f>
        <v>13</v>
      </c>
      <c r="D46" s="25" t="str">
        <f>"["&amp;坦克部件数据源!AJ46&amp;"]"</f>
        <v>[101]</v>
      </c>
      <c r="E46" s="25" t="str">
        <f>"["&amp;坦克部件数据源!AK46&amp;"]"</f>
        <v>[545]</v>
      </c>
      <c r="F46" s="25">
        <f>坦克部件数据源!AL46</f>
        <v>1100</v>
      </c>
      <c r="G46" s="25">
        <f>坦克部件数据源!AM46</f>
        <v>1980</v>
      </c>
      <c r="K46" s="25">
        <f t="shared" si="0"/>
        <v>1120</v>
      </c>
      <c r="L46" s="25">
        <f t="shared" si="1"/>
        <v>43</v>
      </c>
    </row>
    <row r="47" spans="1:12">
      <c r="A47" s="25">
        <v>44</v>
      </c>
      <c r="B47" s="25">
        <f>坦克部件数据源!AF47</f>
        <v>1120</v>
      </c>
      <c r="C47" s="25">
        <f>坦克部件数据源!AI47</f>
        <v>14</v>
      </c>
      <c r="D47" s="25" t="str">
        <f>"["&amp;坦克部件数据源!AJ47&amp;"]"</f>
        <v>[101]</v>
      </c>
      <c r="E47" s="25" t="str">
        <f>"["&amp;坦克部件数据源!AK47&amp;"]"</f>
        <v>[610]</v>
      </c>
      <c r="F47" s="25">
        <f>坦克部件数据源!AL47</f>
        <v>1550</v>
      </c>
      <c r="G47" s="25">
        <f>坦克部件数据源!AM47</f>
        <v>2760</v>
      </c>
      <c r="K47" s="25">
        <f t="shared" si="0"/>
        <v>1120</v>
      </c>
      <c r="L47" s="25">
        <f t="shared" si="1"/>
        <v>44</v>
      </c>
    </row>
    <row r="48" spans="1:12">
      <c r="A48" s="25">
        <v>45</v>
      </c>
      <c r="B48" s="25">
        <f>坦克部件数据源!AF48</f>
        <v>1120</v>
      </c>
      <c r="C48" s="25">
        <f>坦克部件数据源!AI48</f>
        <v>15</v>
      </c>
      <c r="D48" s="25" t="str">
        <f>"["&amp;坦克部件数据源!AJ48&amp;"]"</f>
        <v>[101]</v>
      </c>
      <c r="E48" s="25" t="str">
        <f>"["&amp;坦克部件数据源!AK48&amp;"]"</f>
        <v>[675]</v>
      </c>
      <c r="F48" s="25">
        <f>坦克部件数据源!AL48</f>
        <v>1950</v>
      </c>
      <c r="G48" s="25">
        <f>坦克部件数据源!AM48</f>
        <v>3540</v>
      </c>
      <c r="K48" s="25">
        <f t="shared" si="0"/>
        <v>1120</v>
      </c>
      <c r="L48" s="25">
        <f t="shared" si="1"/>
        <v>45</v>
      </c>
    </row>
    <row r="49" spans="1:12">
      <c r="A49" s="25">
        <v>46</v>
      </c>
      <c r="B49" s="25">
        <f>坦克部件数据源!AF49</f>
        <v>1120</v>
      </c>
      <c r="C49" s="25">
        <f>坦克部件数据源!AI49</f>
        <v>16</v>
      </c>
      <c r="D49" s="25" t="str">
        <f>"["&amp;坦克部件数据源!AJ49&amp;"]"</f>
        <v>[101]</v>
      </c>
      <c r="E49" s="25" t="str">
        <f>"["&amp;坦克部件数据源!AK49&amp;"]"</f>
        <v>[740]</v>
      </c>
      <c r="F49" s="25">
        <f>坦克部件数据源!AL49</f>
        <v>2400</v>
      </c>
      <c r="G49" s="25">
        <f>坦克部件数据源!AM49</f>
        <v>4350</v>
      </c>
      <c r="K49" s="25">
        <f t="shared" si="0"/>
        <v>1120</v>
      </c>
      <c r="L49" s="25">
        <f t="shared" si="1"/>
        <v>46</v>
      </c>
    </row>
    <row r="50" spans="1:12">
      <c r="A50" s="25">
        <v>47</v>
      </c>
      <c r="B50" s="25">
        <f>坦克部件数据源!AF50</f>
        <v>1120</v>
      </c>
      <c r="C50" s="25">
        <f>坦克部件数据源!AI50</f>
        <v>17</v>
      </c>
      <c r="D50" s="25" t="str">
        <f>"["&amp;坦克部件数据源!AJ50&amp;"]"</f>
        <v>[101]</v>
      </c>
      <c r="E50" s="25" t="str">
        <f>"["&amp;坦克部件数据源!AK50&amp;"]"</f>
        <v>[805]</v>
      </c>
      <c r="F50" s="25">
        <f>坦克部件数据源!AL50</f>
        <v>2850</v>
      </c>
      <c r="G50" s="25">
        <f>坦克部件数据源!AM50</f>
        <v>5130</v>
      </c>
      <c r="K50" s="25">
        <f t="shared" si="0"/>
        <v>1120</v>
      </c>
      <c r="L50" s="25">
        <f t="shared" si="1"/>
        <v>47</v>
      </c>
    </row>
    <row r="51" spans="1:12">
      <c r="A51" s="25">
        <v>48</v>
      </c>
      <c r="B51" s="25">
        <f>坦克部件数据源!AF51</f>
        <v>1120</v>
      </c>
      <c r="C51" s="25">
        <f>坦克部件数据源!AI51</f>
        <v>18</v>
      </c>
      <c r="D51" s="25" t="str">
        <f>"["&amp;坦克部件数据源!AJ51&amp;"]"</f>
        <v>[101]</v>
      </c>
      <c r="E51" s="25" t="str">
        <f>"["&amp;坦克部件数据源!AK51&amp;"]"</f>
        <v>[870]</v>
      </c>
      <c r="F51" s="25">
        <f>坦克部件数据源!AL51</f>
        <v>3300</v>
      </c>
      <c r="G51" s="25">
        <f>坦克部件数据源!AM51</f>
        <v>5910</v>
      </c>
      <c r="K51" s="25">
        <f t="shared" si="0"/>
        <v>1120</v>
      </c>
      <c r="L51" s="25">
        <f t="shared" si="1"/>
        <v>48</v>
      </c>
    </row>
    <row r="52" spans="1:12">
      <c r="A52" s="25">
        <v>49</v>
      </c>
      <c r="B52" s="25">
        <f>坦克部件数据源!AF52</f>
        <v>1120</v>
      </c>
      <c r="C52" s="25">
        <f>坦克部件数据源!AI52</f>
        <v>19</v>
      </c>
      <c r="D52" s="25" t="str">
        <f>"["&amp;坦克部件数据源!AJ52&amp;"]"</f>
        <v>[101]</v>
      </c>
      <c r="E52" s="25" t="str">
        <f>"["&amp;坦克部件数据源!AK52&amp;"]"</f>
        <v>[935]</v>
      </c>
      <c r="F52" s="25">
        <f>坦克部件数据源!AL52</f>
        <v>3700</v>
      </c>
      <c r="G52" s="25">
        <f>坦克部件数据源!AM52</f>
        <v>6720</v>
      </c>
      <c r="K52" s="25">
        <f t="shared" si="0"/>
        <v>1120</v>
      </c>
      <c r="L52" s="25">
        <f t="shared" si="1"/>
        <v>49</v>
      </c>
    </row>
    <row r="53" spans="1:12">
      <c r="A53" s="25">
        <v>50</v>
      </c>
      <c r="B53" s="25">
        <f>坦克部件数据源!AF53</f>
        <v>1120</v>
      </c>
      <c r="C53" s="25">
        <f>坦克部件数据源!AI53</f>
        <v>20</v>
      </c>
      <c r="D53" s="25" t="str">
        <f>"["&amp;坦克部件数据源!AJ53&amp;"]"</f>
        <v>[101]</v>
      </c>
      <c r="E53" s="25" t="str">
        <f>"["&amp;坦克部件数据源!AK53&amp;"]"</f>
        <v>[1000]</v>
      </c>
      <c r="F53" s="25">
        <f>坦克部件数据源!AL53</f>
        <v>4200</v>
      </c>
      <c r="G53" s="25">
        <f>坦克部件数据源!AM53</f>
        <v>7500</v>
      </c>
      <c r="K53" s="25">
        <f t="shared" si="0"/>
        <v>1120</v>
      </c>
      <c r="L53" s="25">
        <f t="shared" si="1"/>
        <v>50</v>
      </c>
    </row>
    <row r="54" spans="1:12">
      <c r="A54" s="25">
        <v>51</v>
      </c>
      <c r="B54" s="25">
        <f>坦克部件数据源!AF54</f>
        <v>1120</v>
      </c>
      <c r="C54" s="25">
        <f>坦克部件数据源!AI54</f>
        <v>21</v>
      </c>
      <c r="D54" s="25" t="str">
        <f>"["&amp;坦克部件数据源!AJ54&amp;"]"</f>
        <v>[101]</v>
      </c>
      <c r="E54" s="25" t="str">
        <f>"["&amp;坦克部件数据源!AK54&amp;"]"</f>
        <v>[1110]</v>
      </c>
      <c r="F54" s="25">
        <f>坦克部件数据源!AL54</f>
        <v>1600</v>
      </c>
      <c r="G54" s="25">
        <f>坦克部件数据源!AM54</f>
        <v>1800</v>
      </c>
      <c r="K54" s="25">
        <f t="shared" si="0"/>
        <v>1120</v>
      </c>
      <c r="L54" s="25">
        <f t="shared" si="1"/>
        <v>51</v>
      </c>
    </row>
    <row r="55" spans="1:12">
      <c r="A55" s="25">
        <v>52</v>
      </c>
      <c r="B55" s="25">
        <f>坦克部件数据源!AF55</f>
        <v>1120</v>
      </c>
      <c r="C55" s="25">
        <f>坦克部件数据源!AI55</f>
        <v>22</v>
      </c>
      <c r="D55" s="25" t="str">
        <f>"["&amp;坦克部件数据源!AJ55&amp;"]"</f>
        <v>[101]</v>
      </c>
      <c r="E55" s="25" t="str">
        <f>"["&amp;坦克部件数据源!AK55&amp;"]"</f>
        <v>[1220]</v>
      </c>
      <c r="F55" s="25">
        <f>坦克部件数据源!AL55</f>
        <v>4900</v>
      </c>
      <c r="G55" s="25">
        <f>坦克部件数据源!AM55</f>
        <v>5430</v>
      </c>
      <c r="K55" s="25">
        <f t="shared" si="0"/>
        <v>1120</v>
      </c>
      <c r="L55" s="25">
        <f t="shared" si="1"/>
        <v>52</v>
      </c>
    </row>
    <row r="56" spans="1:12">
      <c r="A56" s="25">
        <v>53</v>
      </c>
      <c r="B56" s="25">
        <f>坦克部件数据源!AF56</f>
        <v>1120</v>
      </c>
      <c r="C56" s="25">
        <f>坦克部件数据源!AI56</f>
        <v>23</v>
      </c>
      <c r="D56" s="25" t="str">
        <f>"["&amp;坦克部件数据源!AJ56&amp;"]"</f>
        <v>[101]</v>
      </c>
      <c r="E56" s="25" t="str">
        <f>"["&amp;坦克部件数据源!AK56&amp;"]"</f>
        <v>[1330]</v>
      </c>
      <c r="F56" s="25">
        <f>坦克部件数据源!AL56</f>
        <v>8000</v>
      </c>
      <c r="G56" s="25">
        <f>坦克部件数据源!AM56</f>
        <v>9060</v>
      </c>
      <c r="K56" s="25">
        <f t="shared" si="0"/>
        <v>1120</v>
      </c>
      <c r="L56" s="25">
        <f t="shared" si="1"/>
        <v>53</v>
      </c>
    </row>
    <row r="57" spans="1:12">
      <c r="A57" s="25">
        <v>54</v>
      </c>
      <c r="B57" s="25">
        <f>坦克部件数据源!AF57</f>
        <v>1120</v>
      </c>
      <c r="C57" s="25">
        <f>坦克部件数据源!AI57</f>
        <v>24</v>
      </c>
      <c r="D57" s="25" t="str">
        <f>"["&amp;坦克部件数据源!AJ57&amp;"]"</f>
        <v>[101]</v>
      </c>
      <c r="E57" s="25" t="str">
        <f>"["&amp;坦克部件数据源!AK57&amp;"]"</f>
        <v>[1440]</v>
      </c>
      <c r="F57" s="25">
        <f>坦克部件数据源!AL57</f>
        <v>11400</v>
      </c>
      <c r="G57" s="25">
        <f>坦克部件数据源!AM57</f>
        <v>12660</v>
      </c>
      <c r="K57" s="25">
        <f t="shared" si="0"/>
        <v>1120</v>
      </c>
      <c r="L57" s="25">
        <f t="shared" si="1"/>
        <v>54</v>
      </c>
    </row>
    <row r="58" spans="1:12">
      <c r="A58" s="25">
        <v>55</v>
      </c>
      <c r="B58" s="25">
        <f>坦克部件数据源!AF58</f>
        <v>1120</v>
      </c>
      <c r="C58" s="25">
        <f>坦克部件数据源!AI58</f>
        <v>25</v>
      </c>
      <c r="D58" s="25" t="str">
        <f>"["&amp;坦克部件数据源!AJ58&amp;"]"</f>
        <v>[101]</v>
      </c>
      <c r="E58" s="25" t="str">
        <f>"["&amp;坦克部件数据源!AK58&amp;"]"</f>
        <v>[1550]</v>
      </c>
      <c r="F58" s="25">
        <f>坦克部件数据源!AL58</f>
        <v>14600</v>
      </c>
      <c r="G58" s="25">
        <f>坦克部件数据源!AM58</f>
        <v>16290</v>
      </c>
      <c r="K58" s="25">
        <f t="shared" si="0"/>
        <v>1120</v>
      </c>
      <c r="L58" s="25">
        <f t="shared" si="1"/>
        <v>55</v>
      </c>
    </row>
    <row r="59" spans="1:12">
      <c r="A59" s="25">
        <v>56</v>
      </c>
      <c r="B59" s="25">
        <f>坦克部件数据源!AF59</f>
        <v>1120</v>
      </c>
      <c r="C59" s="25">
        <f>坦克部件数据源!AI59</f>
        <v>26</v>
      </c>
      <c r="D59" s="25" t="str">
        <f>"["&amp;坦克部件数据源!AJ59&amp;"]"</f>
        <v>[101]</v>
      </c>
      <c r="E59" s="25" t="str">
        <f>"["&amp;坦克部件数据源!AK59&amp;"]"</f>
        <v>[1660]</v>
      </c>
      <c r="F59" s="25">
        <f>坦克部件数据源!AL59</f>
        <v>17800</v>
      </c>
      <c r="G59" s="25">
        <f>坦克部件数据源!AM59</f>
        <v>19920</v>
      </c>
      <c r="K59" s="25">
        <f t="shared" si="0"/>
        <v>1120</v>
      </c>
      <c r="L59" s="25">
        <f t="shared" si="1"/>
        <v>56</v>
      </c>
    </row>
    <row r="60" spans="1:12">
      <c r="A60" s="25">
        <v>57</v>
      </c>
      <c r="B60" s="25">
        <f>坦克部件数据源!AF60</f>
        <v>1120</v>
      </c>
      <c r="C60" s="25">
        <f>坦克部件数据源!AI60</f>
        <v>27</v>
      </c>
      <c r="D60" s="25" t="str">
        <f>"["&amp;坦克部件数据源!AJ60&amp;"]"</f>
        <v>[101]</v>
      </c>
      <c r="E60" s="25" t="str">
        <f>"["&amp;坦克部件数据源!AK60&amp;"]"</f>
        <v>[1770]</v>
      </c>
      <c r="F60" s="25">
        <f>坦克部件数据源!AL60</f>
        <v>21000</v>
      </c>
      <c r="G60" s="25">
        <f>坦克部件数据源!AM60</f>
        <v>23520</v>
      </c>
      <c r="K60" s="25">
        <f t="shared" si="0"/>
        <v>1120</v>
      </c>
      <c r="L60" s="25">
        <f t="shared" si="1"/>
        <v>57</v>
      </c>
    </row>
    <row r="61" spans="1:12">
      <c r="A61" s="25">
        <v>58</v>
      </c>
      <c r="B61" s="25">
        <f>坦克部件数据源!AF61</f>
        <v>1120</v>
      </c>
      <c r="C61" s="25">
        <f>坦克部件数据源!AI61</f>
        <v>28</v>
      </c>
      <c r="D61" s="25" t="str">
        <f>"["&amp;坦克部件数据源!AJ61&amp;"]"</f>
        <v>[101]</v>
      </c>
      <c r="E61" s="25" t="str">
        <f>"["&amp;坦克部件数据源!AK61&amp;"]"</f>
        <v>[1880]</v>
      </c>
      <c r="F61" s="25">
        <f>坦克部件数据源!AL61</f>
        <v>24500</v>
      </c>
      <c r="G61" s="25">
        <f>坦克部件数据源!AM61</f>
        <v>27150</v>
      </c>
      <c r="K61" s="25">
        <f t="shared" si="0"/>
        <v>1120</v>
      </c>
      <c r="L61" s="25">
        <f t="shared" si="1"/>
        <v>58</v>
      </c>
    </row>
    <row r="62" spans="1:12">
      <c r="A62" s="25">
        <v>59</v>
      </c>
      <c r="B62" s="25">
        <f>坦克部件数据源!AF62</f>
        <v>1120</v>
      </c>
      <c r="C62" s="25">
        <f>坦克部件数据源!AI62</f>
        <v>29</v>
      </c>
      <c r="D62" s="25" t="str">
        <f>"["&amp;坦克部件数据源!AJ62&amp;"]"</f>
        <v>[101]</v>
      </c>
      <c r="E62" s="25" t="str">
        <f>"["&amp;坦克部件数据源!AK62&amp;"]"</f>
        <v>[1990]</v>
      </c>
      <c r="F62" s="25">
        <f>坦克部件数据源!AL62</f>
        <v>27500</v>
      </c>
      <c r="G62" s="25">
        <f>坦克部件数据源!AM62</f>
        <v>30750</v>
      </c>
      <c r="K62" s="25">
        <f t="shared" si="0"/>
        <v>1120</v>
      </c>
      <c r="L62" s="25">
        <f t="shared" si="1"/>
        <v>59</v>
      </c>
    </row>
    <row r="63" spans="1:12">
      <c r="A63" s="25">
        <v>60</v>
      </c>
      <c r="B63" s="25">
        <f>坦克部件数据源!AF63</f>
        <v>1120</v>
      </c>
      <c r="C63" s="25">
        <f>坦克部件数据源!AI63</f>
        <v>30</v>
      </c>
      <c r="D63" s="25" t="str">
        <f>"["&amp;坦克部件数据源!AJ63&amp;"]"</f>
        <v>[101]</v>
      </c>
      <c r="E63" s="25" t="str">
        <f>"["&amp;坦克部件数据源!AK63&amp;"]"</f>
        <v>[2100]</v>
      </c>
      <c r="F63" s="25">
        <f>坦克部件数据源!AL63</f>
        <v>31000</v>
      </c>
      <c r="G63" s="25">
        <f>坦克部件数据源!AM63</f>
        <v>34380</v>
      </c>
      <c r="K63" s="25">
        <f t="shared" si="0"/>
        <v>1120</v>
      </c>
      <c r="L63" s="25">
        <f t="shared" si="1"/>
        <v>60</v>
      </c>
    </row>
    <row r="64" spans="1:12">
      <c r="A64" s="25">
        <v>61</v>
      </c>
      <c r="B64" s="25">
        <f>坦克部件数据源!AF64</f>
        <v>1130</v>
      </c>
      <c r="C64" s="25">
        <f>坦克部件数据源!AI64</f>
        <v>1</v>
      </c>
      <c r="D64" s="25" t="str">
        <f>"["&amp;坦克部件数据源!AJ64&amp;"]"</f>
        <v>[100]</v>
      </c>
      <c r="E64" s="25" t="str">
        <f>"["&amp;坦克部件数据源!AK64&amp;"]"</f>
        <v>[25]</v>
      </c>
      <c r="F64" s="25">
        <f>坦克部件数据源!AL64</f>
        <v>80</v>
      </c>
      <c r="G64" s="25">
        <f>坦克部件数据源!AM64</f>
        <v>30</v>
      </c>
      <c r="K64" s="25">
        <f t="shared" si="0"/>
        <v>1130</v>
      </c>
      <c r="L64" s="25">
        <f t="shared" si="1"/>
        <v>61</v>
      </c>
    </row>
    <row r="65" spans="1:12">
      <c r="A65" s="25">
        <v>62</v>
      </c>
      <c r="B65" s="25">
        <f>坦克部件数据源!AF65</f>
        <v>1130</v>
      </c>
      <c r="C65" s="25">
        <f>坦克部件数据源!AI65</f>
        <v>2</v>
      </c>
      <c r="D65" s="25" t="str">
        <f>"["&amp;坦克部件数据源!AJ65&amp;"]"</f>
        <v>[100]</v>
      </c>
      <c r="E65" s="25" t="str">
        <f>"["&amp;坦克部件数据源!AK65&amp;"]"</f>
        <v>[50]</v>
      </c>
      <c r="F65" s="25">
        <f>坦克部件数据源!AL65</f>
        <v>120</v>
      </c>
      <c r="G65" s="25">
        <f>坦克部件数据源!AM65</f>
        <v>300</v>
      </c>
      <c r="K65" s="25">
        <f t="shared" si="0"/>
        <v>1130</v>
      </c>
      <c r="L65" s="25">
        <f t="shared" si="1"/>
        <v>62</v>
      </c>
    </row>
    <row r="66" spans="1:12">
      <c r="A66" s="25">
        <v>63</v>
      </c>
      <c r="B66" s="25">
        <f>坦克部件数据源!AF66</f>
        <v>1130</v>
      </c>
      <c r="C66" s="25">
        <f>坦克部件数据源!AI66</f>
        <v>3</v>
      </c>
      <c r="D66" s="25" t="str">
        <f>"["&amp;坦克部件数据源!AJ66&amp;"]"</f>
        <v>[100]</v>
      </c>
      <c r="E66" s="25" t="str">
        <f>"["&amp;坦克部件数据源!AK66&amp;"]"</f>
        <v>[75]</v>
      </c>
      <c r="F66" s="25">
        <f>坦克部件数据源!AL66</f>
        <v>150</v>
      </c>
      <c r="G66" s="25">
        <f>坦克部件数据源!AM66</f>
        <v>570</v>
      </c>
      <c r="K66" s="25">
        <f t="shared" si="0"/>
        <v>1130</v>
      </c>
      <c r="L66" s="25">
        <f t="shared" si="1"/>
        <v>63</v>
      </c>
    </row>
    <row r="67" spans="1:12">
      <c r="A67" s="25">
        <v>64</v>
      </c>
      <c r="B67" s="25">
        <f>坦克部件数据源!AF67</f>
        <v>1130</v>
      </c>
      <c r="C67" s="25">
        <f>坦克部件数据源!AI67</f>
        <v>4</v>
      </c>
      <c r="D67" s="25" t="str">
        <f>"["&amp;坦克部件数据源!AJ67&amp;"]"</f>
        <v>[100]</v>
      </c>
      <c r="E67" s="25" t="str">
        <f>"["&amp;坦克部件数据源!AK67&amp;"]"</f>
        <v>[100]</v>
      </c>
      <c r="F67" s="25">
        <f>坦克部件数据源!AL67</f>
        <v>190</v>
      </c>
      <c r="G67" s="25">
        <f>坦克部件数据源!AM67</f>
        <v>870</v>
      </c>
      <c r="K67" s="25">
        <f t="shared" si="0"/>
        <v>1130</v>
      </c>
      <c r="L67" s="25">
        <f t="shared" si="1"/>
        <v>64</v>
      </c>
    </row>
    <row r="68" spans="1:12">
      <c r="A68" s="25">
        <v>65</v>
      </c>
      <c r="B68" s="25">
        <f>坦克部件数据源!AF68</f>
        <v>1130</v>
      </c>
      <c r="C68" s="25">
        <f>坦克部件数据源!AI68</f>
        <v>5</v>
      </c>
      <c r="D68" s="25" t="str">
        <f>"["&amp;坦克部件数据源!AJ68&amp;"]"</f>
        <v>[100]</v>
      </c>
      <c r="E68" s="25" t="str">
        <f>"["&amp;坦克部件数据源!AK68&amp;"]"</f>
        <v>[125]</v>
      </c>
      <c r="F68" s="25">
        <f>坦克部件数据源!AL68</f>
        <v>230</v>
      </c>
      <c r="G68" s="25">
        <f>坦克部件数据源!AM68</f>
        <v>1140</v>
      </c>
      <c r="K68" s="25">
        <f t="shared" si="0"/>
        <v>1130</v>
      </c>
      <c r="L68" s="25">
        <f t="shared" si="1"/>
        <v>65</v>
      </c>
    </row>
    <row r="69" spans="1:12">
      <c r="A69" s="25">
        <v>66</v>
      </c>
      <c r="B69" s="25">
        <f>坦克部件数据源!AF69</f>
        <v>1130</v>
      </c>
      <c r="C69" s="25">
        <f>坦克部件数据源!AI69</f>
        <v>6</v>
      </c>
      <c r="D69" s="25" t="str">
        <f>"["&amp;坦克部件数据源!AJ69&amp;"]"</f>
        <v>[100]</v>
      </c>
      <c r="E69" s="25" t="str">
        <f>"["&amp;坦克部件数据源!AK69&amp;"]"</f>
        <v>[170]</v>
      </c>
      <c r="F69" s="25">
        <f>坦克部件数据源!AL69</f>
        <v>350</v>
      </c>
      <c r="G69" s="25">
        <f>坦克部件数据源!AM69</f>
        <v>960</v>
      </c>
      <c r="K69" s="25">
        <f t="shared" ref="K69:K132" si="2">B69</f>
        <v>1130</v>
      </c>
      <c r="L69" s="25">
        <f t="shared" ref="L69:L132" si="3">A69</f>
        <v>66</v>
      </c>
    </row>
    <row r="70" spans="1:12">
      <c r="A70" s="25">
        <v>67</v>
      </c>
      <c r="B70" s="25">
        <f>坦克部件数据源!AF70</f>
        <v>1130</v>
      </c>
      <c r="C70" s="25">
        <f>坦克部件数据源!AI70</f>
        <v>7</v>
      </c>
      <c r="D70" s="25" t="str">
        <f>"["&amp;坦克部件数据源!AJ70&amp;"]"</f>
        <v>[100]</v>
      </c>
      <c r="E70" s="25" t="str">
        <f>"["&amp;坦克部件数据源!AK70&amp;"]"</f>
        <v>[215]</v>
      </c>
      <c r="F70" s="25">
        <f>坦克部件数据源!AL70</f>
        <v>550</v>
      </c>
      <c r="G70" s="25">
        <f>坦克部件数据源!AM70</f>
        <v>1470</v>
      </c>
      <c r="K70" s="25">
        <f t="shared" si="2"/>
        <v>1130</v>
      </c>
      <c r="L70" s="25">
        <f t="shared" si="3"/>
        <v>67</v>
      </c>
    </row>
    <row r="71" spans="1:12">
      <c r="A71" s="25">
        <v>68</v>
      </c>
      <c r="B71" s="25">
        <f>坦克部件数据源!AF71</f>
        <v>1130</v>
      </c>
      <c r="C71" s="25">
        <f>坦克部件数据源!AI71</f>
        <v>8</v>
      </c>
      <c r="D71" s="25" t="str">
        <f>"["&amp;坦克部件数据源!AJ71&amp;"]"</f>
        <v>[100]</v>
      </c>
      <c r="E71" s="25" t="str">
        <f>"["&amp;坦克部件数据源!AK71&amp;"]"</f>
        <v>[260]</v>
      </c>
      <c r="F71" s="25">
        <f>坦克部件数据源!AL71</f>
        <v>700</v>
      </c>
      <c r="G71" s="25">
        <f>坦克部件数据源!AM71</f>
        <v>1950</v>
      </c>
      <c r="K71" s="25">
        <f t="shared" si="2"/>
        <v>1130</v>
      </c>
      <c r="L71" s="25">
        <f t="shared" si="3"/>
        <v>68</v>
      </c>
    </row>
    <row r="72" spans="1:12">
      <c r="A72" s="25">
        <v>69</v>
      </c>
      <c r="B72" s="25">
        <f>坦克部件数据源!AF72</f>
        <v>1130</v>
      </c>
      <c r="C72" s="25">
        <f>坦克部件数据源!AI72</f>
        <v>9</v>
      </c>
      <c r="D72" s="25" t="str">
        <f>"["&amp;坦克部件数据源!AJ72&amp;"]"</f>
        <v>[100]</v>
      </c>
      <c r="E72" s="25" t="str">
        <f>"["&amp;坦克部件数据源!AK72&amp;"]"</f>
        <v>[305]</v>
      </c>
      <c r="F72" s="25">
        <f>坦克部件数据源!AL72</f>
        <v>900</v>
      </c>
      <c r="G72" s="25">
        <f>坦克部件数据源!AM72</f>
        <v>2430</v>
      </c>
      <c r="K72" s="25">
        <f t="shared" si="2"/>
        <v>1130</v>
      </c>
      <c r="L72" s="25">
        <f t="shared" si="3"/>
        <v>69</v>
      </c>
    </row>
    <row r="73" spans="1:12">
      <c r="A73" s="25">
        <v>70</v>
      </c>
      <c r="B73" s="25">
        <f>坦克部件数据源!AF73</f>
        <v>1130</v>
      </c>
      <c r="C73" s="25">
        <f>坦克部件数据源!AI73</f>
        <v>10</v>
      </c>
      <c r="D73" s="25" t="str">
        <f>"["&amp;坦克部件数据源!AJ73&amp;"]"</f>
        <v>[100]</v>
      </c>
      <c r="E73" s="25" t="str">
        <f>"["&amp;坦克部件数据源!AK73&amp;"]"</f>
        <v>[350]</v>
      </c>
      <c r="F73" s="25">
        <f>坦克部件数据源!AL73</f>
        <v>1100</v>
      </c>
      <c r="G73" s="25">
        <f>坦克部件数据源!AM73</f>
        <v>2910</v>
      </c>
      <c r="K73" s="25">
        <f t="shared" si="2"/>
        <v>1130</v>
      </c>
      <c r="L73" s="25">
        <f t="shared" si="3"/>
        <v>70</v>
      </c>
    </row>
    <row r="74" spans="1:12">
      <c r="A74" s="25">
        <v>71</v>
      </c>
      <c r="B74" s="25">
        <f>坦克部件数据源!AF74</f>
        <v>1130</v>
      </c>
      <c r="C74" s="25">
        <f>坦克部件数据源!AI74</f>
        <v>11</v>
      </c>
      <c r="D74" s="25" t="str">
        <f>"["&amp;坦克部件数据源!AJ74&amp;"]"</f>
        <v>[100]</v>
      </c>
      <c r="E74" s="25" t="str">
        <f>"["&amp;坦克部件数据源!AK74&amp;"]"</f>
        <v>[415]</v>
      </c>
      <c r="F74" s="25">
        <f>坦克部件数据源!AL74</f>
        <v>200</v>
      </c>
      <c r="G74" s="25">
        <f>坦克部件数据源!AM74</f>
        <v>390</v>
      </c>
      <c r="K74" s="25">
        <f t="shared" si="2"/>
        <v>1130</v>
      </c>
      <c r="L74" s="25">
        <f t="shared" si="3"/>
        <v>71</v>
      </c>
    </row>
    <row r="75" spans="1:12">
      <c r="A75" s="25">
        <v>72</v>
      </c>
      <c r="B75" s="25">
        <f>坦克部件数据源!AF75</f>
        <v>1130</v>
      </c>
      <c r="C75" s="25">
        <f>坦克部件数据源!AI75</f>
        <v>12</v>
      </c>
      <c r="D75" s="25" t="str">
        <f>"["&amp;坦克部件数据源!AJ75&amp;"]"</f>
        <v>[100]</v>
      </c>
      <c r="E75" s="25" t="str">
        <f>"["&amp;坦克部件数据源!AK75&amp;"]"</f>
        <v>[480]</v>
      </c>
      <c r="F75" s="25">
        <f>坦克部件数据源!AL75</f>
        <v>650</v>
      </c>
      <c r="G75" s="25">
        <f>坦克部件数据源!AM75</f>
        <v>1170</v>
      </c>
      <c r="K75" s="25">
        <f t="shared" si="2"/>
        <v>1130</v>
      </c>
      <c r="L75" s="25">
        <f t="shared" si="3"/>
        <v>72</v>
      </c>
    </row>
    <row r="76" spans="1:12">
      <c r="A76" s="25">
        <v>73</v>
      </c>
      <c r="B76" s="25">
        <f>坦克部件数据源!AF76</f>
        <v>1130</v>
      </c>
      <c r="C76" s="25">
        <f>坦克部件数据源!AI76</f>
        <v>13</v>
      </c>
      <c r="D76" s="25" t="str">
        <f>"["&amp;坦克部件数据源!AJ76&amp;"]"</f>
        <v>[100]</v>
      </c>
      <c r="E76" s="25" t="str">
        <f>"["&amp;坦克部件数据源!AK76&amp;"]"</f>
        <v>[545]</v>
      </c>
      <c r="F76" s="25">
        <f>坦克部件数据源!AL76</f>
        <v>1100</v>
      </c>
      <c r="G76" s="25">
        <f>坦克部件数据源!AM76</f>
        <v>1980</v>
      </c>
      <c r="K76" s="25">
        <f t="shared" si="2"/>
        <v>1130</v>
      </c>
      <c r="L76" s="25">
        <f t="shared" si="3"/>
        <v>73</v>
      </c>
    </row>
    <row r="77" spans="1:12">
      <c r="A77" s="25">
        <v>74</v>
      </c>
      <c r="B77" s="25">
        <f>坦克部件数据源!AF77</f>
        <v>1130</v>
      </c>
      <c r="C77" s="25">
        <f>坦克部件数据源!AI77</f>
        <v>14</v>
      </c>
      <c r="D77" s="25" t="str">
        <f>"["&amp;坦克部件数据源!AJ77&amp;"]"</f>
        <v>[100]</v>
      </c>
      <c r="E77" s="25" t="str">
        <f>"["&amp;坦克部件数据源!AK77&amp;"]"</f>
        <v>[610]</v>
      </c>
      <c r="F77" s="25">
        <f>坦克部件数据源!AL77</f>
        <v>1550</v>
      </c>
      <c r="G77" s="25">
        <f>坦克部件数据源!AM77</f>
        <v>2760</v>
      </c>
      <c r="K77" s="25">
        <f t="shared" si="2"/>
        <v>1130</v>
      </c>
      <c r="L77" s="25">
        <f t="shared" si="3"/>
        <v>74</v>
      </c>
    </row>
    <row r="78" spans="1:12">
      <c r="A78" s="25">
        <v>75</v>
      </c>
      <c r="B78" s="25">
        <f>坦克部件数据源!AF78</f>
        <v>1130</v>
      </c>
      <c r="C78" s="25">
        <f>坦克部件数据源!AI78</f>
        <v>15</v>
      </c>
      <c r="D78" s="25" t="str">
        <f>"["&amp;坦克部件数据源!AJ78&amp;"]"</f>
        <v>[100]</v>
      </c>
      <c r="E78" s="25" t="str">
        <f>"["&amp;坦克部件数据源!AK78&amp;"]"</f>
        <v>[675]</v>
      </c>
      <c r="F78" s="25">
        <f>坦克部件数据源!AL78</f>
        <v>1950</v>
      </c>
      <c r="G78" s="25">
        <f>坦克部件数据源!AM78</f>
        <v>3540</v>
      </c>
      <c r="K78" s="25">
        <f t="shared" si="2"/>
        <v>1130</v>
      </c>
      <c r="L78" s="25">
        <f t="shared" si="3"/>
        <v>75</v>
      </c>
    </row>
    <row r="79" spans="1:12">
      <c r="A79" s="25">
        <v>76</v>
      </c>
      <c r="B79" s="25">
        <f>坦克部件数据源!AF79</f>
        <v>1130</v>
      </c>
      <c r="C79" s="25">
        <f>坦克部件数据源!AI79</f>
        <v>16</v>
      </c>
      <c r="D79" s="25" t="str">
        <f>"["&amp;坦克部件数据源!AJ79&amp;"]"</f>
        <v>[100]</v>
      </c>
      <c r="E79" s="25" t="str">
        <f>"["&amp;坦克部件数据源!AK79&amp;"]"</f>
        <v>[740]</v>
      </c>
      <c r="F79" s="25">
        <f>坦克部件数据源!AL79</f>
        <v>2400</v>
      </c>
      <c r="G79" s="25">
        <f>坦克部件数据源!AM79</f>
        <v>4350</v>
      </c>
      <c r="K79" s="25">
        <f t="shared" si="2"/>
        <v>1130</v>
      </c>
      <c r="L79" s="25">
        <f t="shared" si="3"/>
        <v>76</v>
      </c>
    </row>
    <row r="80" spans="1:12">
      <c r="A80" s="25">
        <v>77</v>
      </c>
      <c r="B80" s="25">
        <f>坦克部件数据源!AF80</f>
        <v>1130</v>
      </c>
      <c r="C80" s="25">
        <f>坦克部件数据源!AI80</f>
        <v>17</v>
      </c>
      <c r="D80" s="25" t="str">
        <f>"["&amp;坦克部件数据源!AJ80&amp;"]"</f>
        <v>[100]</v>
      </c>
      <c r="E80" s="25" t="str">
        <f>"["&amp;坦克部件数据源!AK80&amp;"]"</f>
        <v>[805]</v>
      </c>
      <c r="F80" s="25">
        <f>坦克部件数据源!AL80</f>
        <v>2850</v>
      </c>
      <c r="G80" s="25">
        <f>坦克部件数据源!AM80</f>
        <v>5130</v>
      </c>
      <c r="K80" s="25">
        <f t="shared" si="2"/>
        <v>1130</v>
      </c>
      <c r="L80" s="25">
        <f t="shared" si="3"/>
        <v>77</v>
      </c>
    </row>
    <row r="81" spans="1:12">
      <c r="A81" s="25">
        <v>78</v>
      </c>
      <c r="B81" s="25">
        <f>坦克部件数据源!AF81</f>
        <v>1130</v>
      </c>
      <c r="C81" s="25">
        <f>坦克部件数据源!AI81</f>
        <v>18</v>
      </c>
      <c r="D81" s="25" t="str">
        <f>"["&amp;坦克部件数据源!AJ81&amp;"]"</f>
        <v>[100]</v>
      </c>
      <c r="E81" s="25" t="str">
        <f>"["&amp;坦克部件数据源!AK81&amp;"]"</f>
        <v>[870]</v>
      </c>
      <c r="F81" s="25">
        <f>坦克部件数据源!AL81</f>
        <v>3300</v>
      </c>
      <c r="G81" s="25">
        <f>坦克部件数据源!AM81</f>
        <v>5910</v>
      </c>
      <c r="K81" s="25">
        <f t="shared" si="2"/>
        <v>1130</v>
      </c>
      <c r="L81" s="25">
        <f t="shared" si="3"/>
        <v>78</v>
      </c>
    </row>
    <row r="82" spans="1:12">
      <c r="A82" s="25">
        <v>79</v>
      </c>
      <c r="B82" s="25">
        <f>坦克部件数据源!AF82</f>
        <v>1130</v>
      </c>
      <c r="C82" s="25">
        <f>坦克部件数据源!AI82</f>
        <v>19</v>
      </c>
      <c r="D82" s="25" t="str">
        <f>"["&amp;坦克部件数据源!AJ82&amp;"]"</f>
        <v>[100]</v>
      </c>
      <c r="E82" s="25" t="str">
        <f>"["&amp;坦克部件数据源!AK82&amp;"]"</f>
        <v>[935]</v>
      </c>
      <c r="F82" s="25">
        <f>坦克部件数据源!AL82</f>
        <v>3700</v>
      </c>
      <c r="G82" s="25">
        <f>坦克部件数据源!AM82</f>
        <v>6720</v>
      </c>
      <c r="K82" s="25">
        <f t="shared" si="2"/>
        <v>1130</v>
      </c>
      <c r="L82" s="25">
        <f t="shared" si="3"/>
        <v>79</v>
      </c>
    </row>
    <row r="83" spans="1:12">
      <c r="A83" s="25">
        <v>80</v>
      </c>
      <c r="B83" s="25">
        <f>坦克部件数据源!AF83</f>
        <v>1130</v>
      </c>
      <c r="C83" s="25">
        <f>坦克部件数据源!AI83</f>
        <v>20</v>
      </c>
      <c r="D83" s="25" t="str">
        <f>"["&amp;坦克部件数据源!AJ83&amp;"]"</f>
        <v>[100]</v>
      </c>
      <c r="E83" s="25" t="str">
        <f>"["&amp;坦克部件数据源!AK83&amp;"]"</f>
        <v>[1000]</v>
      </c>
      <c r="F83" s="25">
        <f>坦克部件数据源!AL83</f>
        <v>4200</v>
      </c>
      <c r="G83" s="25">
        <f>坦克部件数据源!AM83</f>
        <v>7500</v>
      </c>
      <c r="K83" s="25">
        <f t="shared" si="2"/>
        <v>1130</v>
      </c>
      <c r="L83" s="25">
        <f t="shared" si="3"/>
        <v>80</v>
      </c>
    </row>
    <row r="84" spans="1:12">
      <c r="A84" s="25">
        <v>81</v>
      </c>
      <c r="B84" s="25">
        <f>坦克部件数据源!AF84</f>
        <v>1130</v>
      </c>
      <c r="C84" s="25">
        <f>坦克部件数据源!AI84</f>
        <v>21</v>
      </c>
      <c r="D84" s="25" t="str">
        <f>"["&amp;坦克部件数据源!AJ84&amp;"]"</f>
        <v>[100]</v>
      </c>
      <c r="E84" s="25" t="str">
        <f>"["&amp;坦克部件数据源!AK84&amp;"]"</f>
        <v>[1110]</v>
      </c>
      <c r="F84" s="25">
        <f>坦克部件数据源!AL84</f>
        <v>1600</v>
      </c>
      <c r="G84" s="25">
        <f>坦克部件数据源!AM84</f>
        <v>1800</v>
      </c>
      <c r="K84" s="25">
        <f t="shared" si="2"/>
        <v>1130</v>
      </c>
      <c r="L84" s="25">
        <f t="shared" si="3"/>
        <v>81</v>
      </c>
    </row>
    <row r="85" spans="1:12">
      <c r="A85" s="25">
        <v>82</v>
      </c>
      <c r="B85" s="25">
        <f>坦克部件数据源!AF85</f>
        <v>1130</v>
      </c>
      <c r="C85" s="25">
        <f>坦克部件数据源!AI85</f>
        <v>22</v>
      </c>
      <c r="D85" s="25" t="str">
        <f>"["&amp;坦克部件数据源!AJ85&amp;"]"</f>
        <v>[100]</v>
      </c>
      <c r="E85" s="25" t="str">
        <f>"["&amp;坦克部件数据源!AK85&amp;"]"</f>
        <v>[1220]</v>
      </c>
      <c r="F85" s="25">
        <f>坦克部件数据源!AL85</f>
        <v>4900</v>
      </c>
      <c r="G85" s="25">
        <f>坦克部件数据源!AM85</f>
        <v>5430</v>
      </c>
      <c r="K85" s="25">
        <f t="shared" si="2"/>
        <v>1130</v>
      </c>
      <c r="L85" s="25">
        <f t="shared" si="3"/>
        <v>82</v>
      </c>
    </row>
    <row r="86" spans="1:12">
      <c r="A86" s="25">
        <v>83</v>
      </c>
      <c r="B86" s="25">
        <f>坦克部件数据源!AF86</f>
        <v>1130</v>
      </c>
      <c r="C86" s="25">
        <f>坦克部件数据源!AI86</f>
        <v>23</v>
      </c>
      <c r="D86" s="25" t="str">
        <f>"["&amp;坦克部件数据源!AJ86&amp;"]"</f>
        <v>[100]</v>
      </c>
      <c r="E86" s="25" t="str">
        <f>"["&amp;坦克部件数据源!AK86&amp;"]"</f>
        <v>[1330]</v>
      </c>
      <c r="F86" s="25">
        <f>坦克部件数据源!AL86</f>
        <v>8000</v>
      </c>
      <c r="G86" s="25">
        <f>坦克部件数据源!AM86</f>
        <v>9060</v>
      </c>
      <c r="K86" s="25">
        <f t="shared" si="2"/>
        <v>1130</v>
      </c>
      <c r="L86" s="25">
        <f t="shared" si="3"/>
        <v>83</v>
      </c>
    </row>
    <row r="87" spans="1:12">
      <c r="A87" s="25">
        <v>84</v>
      </c>
      <c r="B87" s="25">
        <f>坦克部件数据源!AF87</f>
        <v>1130</v>
      </c>
      <c r="C87" s="25">
        <f>坦克部件数据源!AI87</f>
        <v>24</v>
      </c>
      <c r="D87" s="25" t="str">
        <f>"["&amp;坦克部件数据源!AJ87&amp;"]"</f>
        <v>[100]</v>
      </c>
      <c r="E87" s="25" t="str">
        <f>"["&amp;坦克部件数据源!AK87&amp;"]"</f>
        <v>[1440]</v>
      </c>
      <c r="F87" s="25">
        <f>坦克部件数据源!AL87</f>
        <v>11400</v>
      </c>
      <c r="G87" s="25">
        <f>坦克部件数据源!AM87</f>
        <v>12660</v>
      </c>
      <c r="K87" s="25">
        <f t="shared" si="2"/>
        <v>1130</v>
      </c>
      <c r="L87" s="25">
        <f t="shared" si="3"/>
        <v>84</v>
      </c>
    </row>
    <row r="88" spans="1:12">
      <c r="A88" s="25">
        <v>85</v>
      </c>
      <c r="B88" s="25">
        <f>坦克部件数据源!AF88</f>
        <v>1130</v>
      </c>
      <c r="C88" s="25">
        <f>坦克部件数据源!AI88</f>
        <v>25</v>
      </c>
      <c r="D88" s="25" t="str">
        <f>"["&amp;坦克部件数据源!AJ88&amp;"]"</f>
        <v>[100]</v>
      </c>
      <c r="E88" s="25" t="str">
        <f>"["&amp;坦克部件数据源!AK88&amp;"]"</f>
        <v>[1550]</v>
      </c>
      <c r="F88" s="25">
        <f>坦克部件数据源!AL88</f>
        <v>14600</v>
      </c>
      <c r="G88" s="25">
        <f>坦克部件数据源!AM88</f>
        <v>16290</v>
      </c>
      <c r="K88" s="25">
        <f t="shared" si="2"/>
        <v>1130</v>
      </c>
      <c r="L88" s="25">
        <f t="shared" si="3"/>
        <v>85</v>
      </c>
    </row>
    <row r="89" spans="1:12">
      <c r="A89" s="25">
        <v>86</v>
      </c>
      <c r="B89" s="25">
        <f>坦克部件数据源!AF89</f>
        <v>1130</v>
      </c>
      <c r="C89" s="25">
        <f>坦克部件数据源!AI89</f>
        <v>26</v>
      </c>
      <c r="D89" s="25" t="str">
        <f>"["&amp;坦克部件数据源!AJ89&amp;"]"</f>
        <v>[100]</v>
      </c>
      <c r="E89" s="25" t="str">
        <f>"["&amp;坦克部件数据源!AK89&amp;"]"</f>
        <v>[1660]</v>
      </c>
      <c r="F89" s="25">
        <f>坦克部件数据源!AL89</f>
        <v>17800</v>
      </c>
      <c r="G89" s="25">
        <f>坦克部件数据源!AM89</f>
        <v>19920</v>
      </c>
      <c r="K89" s="25">
        <f t="shared" si="2"/>
        <v>1130</v>
      </c>
      <c r="L89" s="25">
        <f t="shared" si="3"/>
        <v>86</v>
      </c>
    </row>
    <row r="90" spans="1:12">
      <c r="A90" s="25">
        <v>87</v>
      </c>
      <c r="B90" s="25">
        <f>坦克部件数据源!AF90</f>
        <v>1130</v>
      </c>
      <c r="C90" s="25">
        <f>坦克部件数据源!AI90</f>
        <v>27</v>
      </c>
      <c r="D90" s="25" t="str">
        <f>"["&amp;坦克部件数据源!AJ90&amp;"]"</f>
        <v>[100]</v>
      </c>
      <c r="E90" s="25" t="str">
        <f>"["&amp;坦克部件数据源!AK90&amp;"]"</f>
        <v>[1770]</v>
      </c>
      <c r="F90" s="25">
        <f>坦克部件数据源!AL90</f>
        <v>21000</v>
      </c>
      <c r="G90" s="25">
        <f>坦克部件数据源!AM90</f>
        <v>23520</v>
      </c>
      <c r="K90" s="25">
        <f t="shared" si="2"/>
        <v>1130</v>
      </c>
      <c r="L90" s="25">
        <f t="shared" si="3"/>
        <v>87</v>
      </c>
    </row>
    <row r="91" spans="1:12">
      <c r="A91" s="25">
        <v>88</v>
      </c>
      <c r="B91" s="25">
        <f>坦克部件数据源!AF91</f>
        <v>1130</v>
      </c>
      <c r="C91" s="25">
        <f>坦克部件数据源!AI91</f>
        <v>28</v>
      </c>
      <c r="D91" s="25" t="str">
        <f>"["&amp;坦克部件数据源!AJ91&amp;"]"</f>
        <v>[100]</v>
      </c>
      <c r="E91" s="25" t="str">
        <f>"["&amp;坦克部件数据源!AK91&amp;"]"</f>
        <v>[1880]</v>
      </c>
      <c r="F91" s="25">
        <f>坦克部件数据源!AL91</f>
        <v>24500</v>
      </c>
      <c r="G91" s="25">
        <f>坦克部件数据源!AM91</f>
        <v>27150</v>
      </c>
      <c r="K91" s="25">
        <f t="shared" si="2"/>
        <v>1130</v>
      </c>
      <c r="L91" s="25">
        <f t="shared" si="3"/>
        <v>88</v>
      </c>
    </row>
    <row r="92" spans="1:12">
      <c r="A92" s="25">
        <v>89</v>
      </c>
      <c r="B92" s="25">
        <f>坦克部件数据源!AF92</f>
        <v>1130</v>
      </c>
      <c r="C92" s="25">
        <f>坦克部件数据源!AI92</f>
        <v>29</v>
      </c>
      <c r="D92" s="25" t="str">
        <f>"["&amp;坦克部件数据源!AJ92&amp;"]"</f>
        <v>[100]</v>
      </c>
      <c r="E92" s="25" t="str">
        <f>"["&amp;坦克部件数据源!AK92&amp;"]"</f>
        <v>[1990]</v>
      </c>
      <c r="F92" s="25">
        <f>坦克部件数据源!AL92</f>
        <v>27500</v>
      </c>
      <c r="G92" s="25">
        <f>坦克部件数据源!AM92</f>
        <v>30750</v>
      </c>
      <c r="K92" s="25">
        <f t="shared" si="2"/>
        <v>1130</v>
      </c>
      <c r="L92" s="25">
        <f t="shared" si="3"/>
        <v>89</v>
      </c>
    </row>
    <row r="93" spans="1:12">
      <c r="A93" s="25">
        <v>90</v>
      </c>
      <c r="B93" s="25">
        <f>坦克部件数据源!AF93</f>
        <v>1130</v>
      </c>
      <c r="C93" s="25">
        <f>坦克部件数据源!AI93</f>
        <v>30</v>
      </c>
      <c r="D93" s="25" t="str">
        <f>"["&amp;坦克部件数据源!AJ93&amp;"]"</f>
        <v>[100]</v>
      </c>
      <c r="E93" s="25" t="str">
        <f>"["&amp;坦克部件数据源!AK93&amp;"]"</f>
        <v>[2100]</v>
      </c>
      <c r="F93" s="25">
        <f>坦克部件数据源!AL93</f>
        <v>31000</v>
      </c>
      <c r="G93" s="25">
        <f>坦克部件数据源!AM93</f>
        <v>34380</v>
      </c>
      <c r="K93" s="25">
        <f t="shared" si="2"/>
        <v>1130</v>
      </c>
      <c r="L93" s="25">
        <f t="shared" si="3"/>
        <v>90</v>
      </c>
    </row>
    <row r="94" spans="1:12">
      <c r="A94" s="25">
        <v>91</v>
      </c>
      <c r="B94" s="25">
        <f>坦克部件数据源!AF94</f>
        <v>1140</v>
      </c>
      <c r="C94" s="25">
        <f>坦克部件数据源!AI94</f>
        <v>1</v>
      </c>
      <c r="D94" s="25" t="str">
        <f>"["&amp;坦克部件数据源!AJ94&amp;"]"</f>
        <v>[100]</v>
      </c>
      <c r="E94" s="25" t="str">
        <f>"["&amp;坦克部件数据源!AK94&amp;"]"</f>
        <v>[25]</v>
      </c>
      <c r="F94" s="25">
        <f>坦克部件数据源!AL94</f>
        <v>80</v>
      </c>
      <c r="G94" s="25">
        <f>坦克部件数据源!AM94</f>
        <v>30</v>
      </c>
      <c r="K94" s="25">
        <f t="shared" si="2"/>
        <v>1140</v>
      </c>
      <c r="L94" s="25">
        <f t="shared" si="3"/>
        <v>91</v>
      </c>
    </row>
    <row r="95" spans="1:12">
      <c r="A95" s="25">
        <v>92</v>
      </c>
      <c r="B95" s="25">
        <f>坦克部件数据源!AF95</f>
        <v>1140</v>
      </c>
      <c r="C95" s="25">
        <f>坦克部件数据源!AI95</f>
        <v>2</v>
      </c>
      <c r="D95" s="25" t="str">
        <f>"["&amp;坦克部件数据源!AJ95&amp;"]"</f>
        <v>[100]</v>
      </c>
      <c r="E95" s="25" t="str">
        <f>"["&amp;坦克部件数据源!AK95&amp;"]"</f>
        <v>[50]</v>
      </c>
      <c r="F95" s="25">
        <f>坦克部件数据源!AL95</f>
        <v>120</v>
      </c>
      <c r="G95" s="25">
        <f>坦克部件数据源!AM95</f>
        <v>300</v>
      </c>
      <c r="K95" s="25">
        <f t="shared" si="2"/>
        <v>1140</v>
      </c>
      <c r="L95" s="25">
        <f t="shared" si="3"/>
        <v>92</v>
      </c>
    </row>
    <row r="96" spans="1:12">
      <c r="A96" s="25">
        <v>93</v>
      </c>
      <c r="B96" s="25">
        <f>坦克部件数据源!AF96</f>
        <v>1140</v>
      </c>
      <c r="C96" s="25">
        <f>坦克部件数据源!AI96</f>
        <v>3</v>
      </c>
      <c r="D96" s="25" t="str">
        <f>"["&amp;坦克部件数据源!AJ96&amp;"]"</f>
        <v>[100]</v>
      </c>
      <c r="E96" s="25" t="str">
        <f>"["&amp;坦克部件数据源!AK96&amp;"]"</f>
        <v>[75]</v>
      </c>
      <c r="F96" s="25">
        <f>坦克部件数据源!AL96</f>
        <v>150</v>
      </c>
      <c r="G96" s="25">
        <f>坦克部件数据源!AM96</f>
        <v>570</v>
      </c>
      <c r="K96" s="25">
        <f t="shared" si="2"/>
        <v>1140</v>
      </c>
      <c r="L96" s="25">
        <f t="shared" si="3"/>
        <v>93</v>
      </c>
    </row>
    <row r="97" spans="1:12">
      <c r="A97" s="25">
        <v>94</v>
      </c>
      <c r="B97" s="25">
        <f>坦克部件数据源!AF97</f>
        <v>1140</v>
      </c>
      <c r="C97" s="25">
        <f>坦克部件数据源!AI97</f>
        <v>4</v>
      </c>
      <c r="D97" s="25" t="str">
        <f>"["&amp;坦克部件数据源!AJ97&amp;"]"</f>
        <v>[100]</v>
      </c>
      <c r="E97" s="25" t="str">
        <f>"["&amp;坦克部件数据源!AK97&amp;"]"</f>
        <v>[100]</v>
      </c>
      <c r="F97" s="25">
        <f>坦克部件数据源!AL97</f>
        <v>190</v>
      </c>
      <c r="G97" s="25">
        <f>坦克部件数据源!AM97</f>
        <v>870</v>
      </c>
      <c r="K97" s="25">
        <f t="shared" si="2"/>
        <v>1140</v>
      </c>
      <c r="L97" s="25">
        <f t="shared" si="3"/>
        <v>94</v>
      </c>
    </row>
    <row r="98" spans="1:12">
      <c r="A98" s="25">
        <v>95</v>
      </c>
      <c r="B98" s="25">
        <f>坦克部件数据源!AF98</f>
        <v>1140</v>
      </c>
      <c r="C98" s="25">
        <f>坦克部件数据源!AI98</f>
        <v>5</v>
      </c>
      <c r="D98" s="25" t="str">
        <f>"["&amp;坦克部件数据源!AJ98&amp;"]"</f>
        <v>[100]</v>
      </c>
      <c r="E98" s="25" t="str">
        <f>"["&amp;坦克部件数据源!AK98&amp;"]"</f>
        <v>[125]</v>
      </c>
      <c r="F98" s="25">
        <f>坦克部件数据源!AL98</f>
        <v>230</v>
      </c>
      <c r="G98" s="25">
        <f>坦克部件数据源!AM98</f>
        <v>1140</v>
      </c>
      <c r="K98" s="25">
        <f t="shared" si="2"/>
        <v>1140</v>
      </c>
      <c r="L98" s="25">
        <f t="shared" si="3"/>
        <v>95</v>
      </c>
    </row>
    <row r="99" spans="1:12">
      <c r="A99" s="25">
        <v>96</v>
      </c>
      <c r="B99" s="25">
        <f>坦克部件数据源!AF99</f>
        <v>1140</v>
      </c>
      <c r="C99" s="25">
        <f>坦克部件数据源!AI99</f>
        <v>6</v>
      </c>
      <c r="D99" s="25" t="str">
        <f>"["&amp;坦克部件数据源!AJ99&amp;"]"</f>
        <v>[100]</v>
      </c>
      <c r="E99" s="25" t="str">
        <f>"["&amp;坦克部件数据源!AK99&amp;"]"</f>
        <v>[170]</v>
      </c>
      <c r="F99" s="25">
        <f>坦克部件数据源!AL99</f>
        <v>350</v>
      </c>
      <c r="G99" s="25">
        <f>坦克部件数据源!AM99</f>
        <v>960</v>
      </c>
      <c r="K99" s="25">
        <f t="shared" si="2"/>
        <v>1140</v>
      </c>
      <c r="L99" s="25">
        <f t="shared" si="3"/>
        <v>96</v>
      </c>
    </row>
    <row r="100" spans="1:12">
      <c r="A100" s="25">
        <v>97</v>
      </c>
      <c r="B100" s="25">
        <f>坦克部件数据源!AF100</f>
        <v>1140</v>
      </c>
      <c r="C100" s="25">
        <f>坦克部件数据源!AI100</f>
        <v>7</v>
      </c>
      <c r="D100" s="25" t="str">
        <f>"["&amp;坦克部件数据源!AJ100&amp;"]"</f>
        <v>[100]</v>
      </c>
      <c r="E100" s="25" t="str">
        <f>"["&amp;坦克部件数据源!AK100&amp;"]"</f>
        <v>[215]</v>
      </c>
      <c r="F100" s="25">
        <f>坦克部件数据源!AL100</f>
        <v>550</v>
      </c>
      <c r="G100" s="25">
        <f>坦克部件数据源!AM100</f>
        <v>1470</v>
      </c>
      <c r="K100" s="25">
        <f t="shared" si="2"/>
        <v>1140</v>
      </c>
      <c r="L100" s="25">
        <f t="shared" si="3"/>
        <v>97</v>
      </c>
    </row>
    <row r="101" spans="1:12">
      <c r="A101" s="25">
        <v>98</v>
      </c>
      <c r="B101" s="25">
        <f>坦克部件数据源!AF101</f>
        <v>1140</v>
      </c>
      <c r="C101" s="25">
        <f>坦克部件数据源!AI101</f>
        <v>8</v>
      </c>
      <c r="D101" s="25" t="str">
        <f>"["&amp;坦克部件数据源!AJ101&amp;"]"</f>
        <v>[100]</v>
      </c>
      <c r="E101" s="25" t="str">
        <f>"["&amp;坦克部件数据源!AK101&amp;"]"</f>
        <v>[260]</v>
      </c>
      <c r="F101" s="25">
        <f>坦克部件数据源!AL101</f>
        <v>700</v>
      </c>
      <c r="G101" s="25">
        <f>坦克部件数据源!AM101</f>
        <v>1950</v>
      </c>
      <c r="K101" s="25">
        <f t="shared" si="2"/>
        <v>1140</v>
      </c>
      <c r="L101" s="25">
        <f t="shared" si="3"/>
        <v>98</v>
      </c>
    </row>
    <row r="102" spans="1:12">
      <c r="A102" s="25">
        <v>99</v>
      </c>
      <c r="B102" s="25">
        <f>坦克部件数据源!AF102</f>
        <v>1140</v>
      </c>
      <c r="C102" s="25">
        <f>坦克部件数据源!AI102</f>
        <v>9</v>
      </c>
      <c r="D102" s="25" t="str">
        <f>"["&amp;坦克部件数据源!AJ102&amp;"]"</f>
        <v>[100]</v>
      </c>
      <c r="E102" s="25" t="str">
        <f>"["&amp;坦克部件数据源!AK102&amp;"]"</f>
        <v>[305]</v>
      </c>
      <c r="F102" s="25">
        <f>坦克部件数据源!AL102</f>
        <v>900</v>
      </c>
      <c r="G102" s="25">
        <f>坦克部件数据源!AM102</f>
        <v>2430</v>
      </c>
      <c r="K102" s="25">
        <f t="shared" si="2"/>
        <v>1140</v>
      </c>
      <c r="L102" s="25">
        <f t="shared" si="3"/>
        <v>99</v>
      </c>
    </row>
    <row r="103" spans="1:12">
      <c r="A103" s="25">
        <v>100</v>
      </c>
      <c r="B103" s="25">
        <f>坦克部件数据源!AF103</f>
        <v>1140</v>
      </c>
      <c r="C103" s="25">
        <f>坦克部件数据源!AI103</f>
        <v>10</v>
      </c>
      <c r="D103" s="25" t="str">
        <f>"["&amp;坦克部件数据源!AJ103&amp;"]"</f>
        <v>[100]</v>
      </c>
      <c r="E103" s="25" t="str">
        <f>"["&amp;坦克部件数据源!AK103&amp;"]"</f>
        <v>[350]</v>
      </c>
      <c r="F103" s="25">
        <f>坦克部件数据源!AL103</f>
        <v>1100</v>
      </c>
      <c r="G103" s="25">
        <f>坦克部件数据源!AM103</f>
        <v>2910</v>
      </c>
      <c r="K103" s="25">
        <f t="shared" si="2"/>
        <v>1140</v>
      </c>
      <c r="L103" s="25">
        <f t="shared" si="3"/>
        <v>100</v>
      </c>
    </row>
    <row r="104" spans="1:12">
      <c r="A104" s="25">
        <v>101</v>
      </c>
      <c r="B104" s="25">
        <f>坦克部件数据源!AF104</f>
        <v>1140</v>
      </c>
      <c r="C104" s="25">
        <f>坦克部件数据源!AI104</f>
        <v>11</v>
      </c>
      <c r="D104" s="25" t="str">
        <f>"["&amp;坦克部件数据源!AJ104&amp;"]"</f>
        <v>[100]</v>
      </c>
      <c r="E104" s="25" t="str">
        <f>"["&amp;坦克部件数据源!AK104&amp;"]"</f>
        <v>[415]</v>
      </c>
      <c r="F104" s="25">
        <f>坦克部件数据源!AL104</f>
        <v>200</v>
      </c>
      <c r="G104" s="25">
        <f>坦克部件数据源!AM104</f>
        <v>390</v>
      </c>
      <c r="K104" s="25">
        <f t="shared" si="2"/>
        <v>1140</v>
      </c>
      <c r="L104" s="25">
        <f t="shared" si="3"/>
        <v>101</v>
      </c>
    </row>
    <row r="105" spans="1:12">
      <c r="A105" s="25">
        <v>102</v>
      </c>
      <c r="B105" s="25">
        <f>坦克部件数据源!AF105</f>
        <v>1140</v>
      </c>
      <c r="C105" s="25">
        <f>坦克部件数据源!AI105</f>
        <v>12</v>
      </c>
      <c r="D105" s="25" t="str">
        <f>"["&amp;坦克部件数据源!AJ105&amp;"]"</f>
        <v>[100]</v>
      </c>
      <c r="E105" s="25" t="str">
        <f>"["&amp;坦克部件数据源!AK105&amp;"]"</f>
        <v>[480]</v>
      </c>
      <c r="F105" s="25">
        <f>坦克部件数据源!AL105</f>
        <v>650</v>
      </c>
      <c r="G105" s="25">
        <f>坦克部件数据源!AM105</f>
        <v>1170</v>
      </c>
      <c r="K105" s="25">
        <f t="shared" si="2"/>
        <v>1140</v>
      </c>
      <c r="L105" s="25">
        <f t="shared" si="3"/>
        <v>102</v>
      </c>
    </row>
    <row r="106" spans="1:12">
      <c r="A106" s="25">
        <v>103</v>
      </c>
      <c r="B106" s="25">
        <f>坦克部件数据源!AF106</f>
        <v>1140</v>
      </c>
      <c r="C106" s="25">
        <f>坦克部件数据源!AI106</f>
        <v>13</v>
      </c>
      <c r="D106" s="25" t="str">
        <f>"["&amp;坦克部件数据源!AJ106&amp;"]"</f>
        <v>[100]</v>
      </c>
      <c r="E106" s="25" t="str">
        <f>"["&amp;坦克部件数据源!AK106&amp;"]"</f>
        <v>[545]</v>
      </c>
      <c r="F106" s="25">
        <f>坦克部件数据源!AL106</f>
        <v>1100</v>
      </c>
      <c r="G106" s="25">
        <f>坦克部件数据源!AM106</f>
        <v>1980</v>
      </c>
      <c r="K106" s="25">
        <f t="shared" si="2"/>
        <v>1140</v>
      </c>
      <c r="L106" s="25">
        <f t="shared" si="3"/>
        <v>103</v>
      </c>
    </row>
    <row r="107" spans="1:12">
      <c r="A107" s="25">
        <v>104</v>
      </c>
      <c r="B107" s="25">
        <f>坦克部件数据源!AF107</f>
        <v>1140</v>
      </c>
      <c r="C107" s="25">
        <f>坦克部件数据源!AI107</f>
        <v>14</v>
      </c>
      <c r="D107" s="25" t="str">
        <f>"["&amp;坦克部件数据源!AJ107&amp;"]"</f>
        <v>[100]</v>
      </c>
      <c r="E107" s="25" t="str">
        <f>"["&amp;坦克部件数据源!AK107&amp;"]"</f>
        <v>[610]</v>
      </c>
      <c r="F107" s="25">
        <f>坦克部件数据源!AL107</f>
        <v>1550</v>
      </c>
      <c r="G107" s="25">
        <f>坦克部件数据源!AM107</f>
        <v>2760</v>
      </c>
      <c r="K107" s="25">
        <f t="shared" si="2"/>
        <v>1140</v>
      </c>
      <c r="L107" s="25">
        <f t="shared" si="3"/>
        <v>104</v>
      </c>
    </row>
    <row r="108" spans="1:12">
      <c r="A108" s="25">
        <v>105</v>
      </c>
      <c r="B108" s="25">
        <f>坦克部件数据源!AF108</f>
        <v>1140</v>
      </c>
      <c r="C108" s="25">
        <f>坦克部件数据源!AI108</f>
        <v>15</v>
      </c>
      <c r="D108" s="25" t="str">
        <f>"["&amp;坦克部件数据源!AJ108&amp;"]"</f>
        <v>[100]</v>
      </c>
      <c r="E108" s="25" t="str">
        <f>"["&amp;坦克部件数据源!AK108&amp;"]"</f>
        <v>[675]</v>
      </c>
      <c r="F108" s="25">
        <f>坦克部件数据源!AL108</f>
        <v>1950</v>
      </c>
      <c r="G108" s="25">
        <f>坦克部件数据源!AM108</f>
        <v>3540</v>
      </c>
      <c r="K108" s="25">
        <f t="shared" si="2"/>
        <v>1140</v>
      </c>
      <c r="L108" s="25">
        <f t="shared" si="3"/>
        <v>105</v>
      </c>
    </row>
    <row r="109" spans="1:12">
      <c r="A109" s="25">
        <v>106</v>
      </c>
      <c r="B109" s="25">
        <f>坦克部件数据源!AF109</f>
        <v>1140</v>
      </c>
      <c r="C109" s="25">
        <f>坦克部件数据源!AI109</f>
        <v>16</v>
      </c>
      <c r="D109" s="25" t="str">
        <f>"["&amp;坦克部件数据源!AJ109&amp;"]"</f>
        <v>[100]</v>
      </c>
      <c r="E109" s="25" t="str">
        <f>"["&amp;坦克部件数据源!AK109&amp;"]"</f>
        <v>[740]</v>
      </c>
      <c r="F109" s="25">
        <f>坦克部件数据源!AL109</f>
        <v>2400</v>
      </c>
      <c r="G109" s="25">
        <f>坦克部件数据源!AM109</f>
        <v>4350</v>
      </c>
      <c r="K109" s="25">
        <f t="shared" si="2"/>
        <v>1140</v>
      </c>
      <c r="L109" s="25">
        <f t="shared" si="3"/>
        <v>106</v>
      </c>
    </row>
    <row r="110" spans="1:12">
      <c r="A110" s="25">
        <v>107</v>
      </c>
      <c r="B110" s="25">
        <f>坦克部件数据源!AF110</f>
        <v>1140</v>
      </c>
      <c r="C110" s="25">
        <f>坦克部件数据源!AI110</f>
        <v>17</v>
      </c>
      <c r="D110" s="25" t="str">
        <f>"["&amp;坦克部件数据源!AJ110&amp;"]"</f>
        <v>[100]</v>
      </c>
      <c r="E110" s="25" t="str">
        <f>"["&amp;坦克部件数据源!AK110&amp;"]"</f>
        <v>[805]</v>
      </c>
      <c r="F110" s="25">
        <f>坦克部件数据源!AL110</f>
        <v>2850</v>
      </c>
      <c r="G110" s="25">
        <f>坦克部件数据源!AM110</f>
        <v>5130</v>
      </c>
      <c r="K110" s="25">
        <f t="shared" si="2"/>
        <v>1140</v>
      </c>
      <c r="L110" s="25">
        <f t="shared" si="3"/>
        <v>107</v>
      </c>
    </row>
    <row r="111" spans="1:12">
      <c r="A111" s="25">
        <v>108</v>
      </c>
      <c r="B111" s="25">
        <f>坦克部件数据源!AF111</f>
        <v>1140</v>
      </c>
      <c r="C111" s="25">
        <f>坦克部件数据源!AI111</f>
        <v>18</v>
      </c>
      <c r="D111" s="25" t="str">
        <f>"["&amp;坦克部件数据源!AJ111&amp;"]"</f>
        <v>[100]</v>
      </c>
      <c r="E111" s="25" t="str">
        <f>"["&amp;坦克部件数据源!AK111&amp;"]"</f>
        <v>[870]</v>
      </c>
      <c r="F111" s="25">
        <f>坦克部件数据源!AL111</f>
        <v>3300</v>
      </c>
      <c r="G111" s="25">
        <f>坦克部件数据源!AM111</f>
        <v>5910</v>
      </c>
      <c r="K111" s="25">
        <f t="shared" si="2"/>
        <v>1140</v>
      </c>
      <c r="L111" s="25">
        <f t="shared" si="3"/>
        <v>108</v>
      </c>
    </row>
    <row r="112" spans="1:12">
      <c r="A112" s="25">
        <v>109</v>
      </c>
      <c r="B112" s="25">
        <f>坦克部件数据源!AF112</f>
        <v>1140</v>
      </c>
      <c r="C112" s="25">
        <f>坦克部件数据源!AI112</f>
        <v>19</v>
      </c>
      <c r="D112" s="25" t="str">
        <f>"["&amp;坦克部件数据源!AJ112&amp;"]"</f>
        <v>[100]</v>
      </c>
      <c r="E112" s="25" t="str">
        <f>"["&amp;坦克部件数据源!AK112&amp;"]"</f>
        <v>[935]</v>
      </c>
      <c r="F112" s="25">
        <f>坦克部件数据源!AL112</f>
        <v>3700</v>
      </c>
      <c r="G112" s="25">
        <f>坦克部件数据源!AM112</f>
        <v>6720</v>
      </c>
      <c r="K112" s="25">
        <f t="shared" si="2"/>
        <v>1140</v>
      </c>
      <c r="L112" s="25">
        <f t="shared" si="3"/>
        <v>109</v>
      </c>
    </row>
    <row r="113" spans="1:12">
      <c r="A113" s="25">
        <v>110</v>
      </c>
      <c r="B113" s="25">
        <f>坦克部件数据源!AF113</f>
        <v>1140</v>
      </c>
      <c r="C113" s="25">
        <f>坦克部件数据源!AI113</f>
        <v>20</v>
      </c>
      <c r="D113" s="25" t="str">
        <f>"["&amp;坦克部件数据源!AJ113&amp;"]"</f>
        <v>[100]</v>
      </c>
      <c r="E113" s="25" t="str">
        <f>"["&amp;坦克部件数据源!AK113&amp;"]"</f>
        <v>[1000]</v>
      </c>
      <c r="F113" s="25">
        <f>坦克部件数据源!AL113</f>
        <v>4200</v>
      </c>
      <c r="G113" s="25">
        <f>坦克部件数据源!AM113</f>
        <v>7500</v>
      </c>
      <c r="K113" s="25">
        <f t="shared" si="2"/>
        <v>1140</v>
      </c>
      <c r="L113" s="25">
        <f t="shared" si="3"/>
        <v>110</v>
      </c>
    </row>
    <row r="114" spans="1:12">
      <c r="A114" s="25">
        <v>111</v>
      </c>
      <c r="B114" s="25">
        <f>坦克部件数据源!AF114</f>
        <v>1140</v>
      </c>
      <c r="C114" s="25">
        <f>坦克部件数据源!AI114</f>
        <v>21</v>
      </c>
      <c r="D114" s="25" t="str">
        <f>"["&amp;坦克部件数据源!AJ114&amp;"]"</f>
        <v>[100]</v>
      </c>
      <c r="E114" s="25" t="str">
        <f>"["&amp;坦克部件数据源!AK114&amp;"]"</f>
        <v>[1110]</v>
      </c>
      <c r="F114" s="25">
        <f>坦克部件数据源!AL114</f>
        <v>1600</v>
      </c>
      <c r="G114" s="25">
        <f>坦克部件数据源!AM114</f>
        <v>1800</v>
      </c>
      <c r="K114" s="25">
        <f t="shared" si="2"/>
        <v>1140</v>
      </c>
      <c r="L114" s="25">
        <f t="shared" si="3"/>
        <v>111</v>
      </c>
    </row>
    <row r="115" spans="1:12">
      <c r="A115" s="25">
        <v>112</v>
      </c>
      <c r="B115" s="25">
        <f>坦克部件数据源!AF115</f>
        <v>1140</v>
      </c>
      <c r="C115" s="25">
        <f>坦克部件数据源!AI115</f>
        <v>22</v>
      </c>
      <c r="D115" s="25" t="str">
        <f>"["&amp;坦克部件数据源!AJ115&amp;"]"</f>
        <v>[100]</v>
      </c>
      <c r="E115" s="25" t="str">
        <f>"["&amp;坦克部件数据源!AK115&amp;"]"</f>
        <v>[1220]</v>
      </c>
      <c r="F115" s="25">
        <f>坦克部件数据源!AL115</f>
        <v>4900</v>
      </c>
      <c r="G115" s="25">
        <f>坦克部件数据源!AM115</f>
        <v>5430</v>
      </c>
      <c r="K115" s="25">
        <f t="shared" si="2"/>
        <v>1140</v>
      </c>
      <c r="L115" s="25">
        <f t="shared" si="3"/>
        <v>112</v>
      </c>
    </row>
    <row r="116" spans="1:12">
      <c r="A116" s="25">
        <v>113</v>
      </c>
      <c r="B116" s="25">
        <f>坦克部件数据源!AF116</f>
        <v>1140</v>
      </c>
      <c r="C116" s="25">
        <f>坦克部件数据源!AI116</f>
        <v>23</v>
      </c>
      <c r="D116" s="25" t="str">
        <f>"["&amp;坦克部件数据源!AJ116&amp;"]"</f>
        <v>[100]</v>
      </c>
      <c r="E116" s="25" t="str">
        <f>"["&amp;坦克部件数据源!AK116&amp;"]"</f>
        <v>[1330]</v>
      </c>
      <c r="F116" s="25">
        <f>坦克部件数据源!AL116</f>
        <v>8000</v>
      </c>
      <c r="G116" s="25">
        <f>坦克部件数据源!AM116</f>
        <v>9060</v>
      </c>
      <c r="K116" s="25">
        <f t="shared" si="2"/>
        <v>1140</v>
      </c>
      <c r="L116" s="25">
        <f t="shared" si="3"/>
        <v>113</v>
      </c>
    </row>
    <row r="117" spans="1:12">
      <c r="A117" s="25">
        <v>114</v>
      </c>
      <c r="B117" s="25">
        <f>坦克部件数据源!AF117</f>
        <v>1140</v>
      </c>
      <c r="C117" s="25">
        <f>坦克部件数据源!AI117</f>
        <v>24</v>
      </c>
      <c r="D117" s="25" t="str">
        <f>"["&amp;坦克部件数据源!AJ117&amp;"]"</f>
        <v>[100]</v>
      </c>
      <c r="E117" s="25" t="str">
        <f>"["&amp;坦克部件数据源!AK117&amp;"]"</f>
        <v>[1440]</v>
      </c>
      <c r="F117" s="25">
        <f>坦克部件数据源!AL117</f>
        <v>11400</v>
      </c>
      <c r="G117" s="25">
        <f>坦克部件数据源!AM117</f>
        <v>12660</v>
      </c>
      <c r="K117" s="25">
        <f t="shared" si="2"/>
        <v>1140</v>
      </c>
      <c r="L117" s="25">
        <f t="shared" si="3"/>
        <v>114</v>
      </c>
    </row>
    <row r="118" spans="1:12">
      <c r="A118" s="25">
        <v>115</v>
      </c>
      <c r="B118" s="25">
        <f>坦克部件数据源!AF118</f>
        <v>1140</v>
      </c>
      <c r="C118" s="25">
        <f>坦克部件数据源!AI118</f>
        <v>25</v>
      </c>
      <c r="D118" s="25" t="str">
        <f>"["&amp;坦克部件数据源!AJ118&amp;"]"</f>
        <v>[100]</v>
      </c>
      <c r="E118" s="25" t="str">
        <f>"["&amp;坦克部件数据源!AK118&amp;"]"</f>
        <v>[1550]</v>
      </c>
      <c r="F118" s="25">
        <f>坦克部件数据源!AL118</f>
        <v>14600</v>
      </c>
      <c r="G118" s="25">
        <f>坦克部件数据源!AM118</f>
        <v>16290</v>
      </c>
      <c r="K118" s="25">
        <f t="shared" si="2"/>
        <v>1140</v>
      </c>
      <c r="L118" s="25">
        <f t="shared" si="3"/>
        <v>115</v>
      </c>
    </row>
    <row r="119" spans="1:12">
      <c r="A119" s="25">
        <v>116</v>
      </c>
      <c r="B119" s="25">
        <f>坦克部件数据源!AF119</f>
        <v>1140</v>
      </c>
      <c r="C119" s="25">
        <f>坦克部件数据源!AI119</f>
        <v>26</v>
      </c>
      <c r="D119" s="25" t="str">
        <f>"["&amp;坦克部件数据源!AJ119&amp;"]"</f>
        <v>[100]</v>
      </c>
      <c r="E119" s="25" t="str">
        <f>"["&amp;坦克部件数据源!AK119&amp;"]"</f>
        <v>[1660]</v>
      </c>
      <c r="F119" s="25">
        <f>坦克部件数据源!AL119</f>
        <v>17800</v>
      </c>
      <c r="G119" s="25">
        <f>坦克部件数据源!AM119</f>
        <v>19920</v>
      </c>
      <c r="K119" s="25">
        <f t="shared" si="2"/>
        <v>1140</v>
      </c>
      <c r="L119" s="25">
        <f t="shared" si="3"/>
        <v>116</v>
      </c>
    </row>
    <row r="120" spans="1:12">
      <c r="A120" s="25">
        <v>117</v>
      </c>
      <c r="B120" s="25">
        <f>坦克部件数据源!AF120</f>
        <v>1140</v>
      </c>
      <c r="C120" s="25">
        <f>坦克部件数据源!AI120</f>
        <v>27</v>
      </c>
      <c r="D120" s="25" t="str">
        <f>"["&amp;坦克部件数据源!AJ120&amp;"]"</f>
        <v>[100]</v>
      </c>
      <c r="E120" s="25" t="str">
        <f>"["&amp;坦克部件数据源!AK120&amp;"]"</f>
        <v>[1770]</v>
      </c>
      <c r="F120" s="25">
        <f>坦克部件数据源!AL120</f>
        <v>21000</v>
      </c>
      <c r="G120" s="25">
        <f>坦克部件数据源!AM120</f>
        <v>23520</v>
      </c>
      <c r="K120" s="25">
        <f t="shared" si="2"/>
        <v>1140</v>
      </c>
      <c r="L120" s="25">
        <f t="shared" si="3"/>
        <v>117</v>
      </c>
    </row>
    <row r="121" spans="1:12">
      <c r="A121" s="25">
        <v>118</v>
      </c>
      <c r="B121" s="25">
        <f>坦克部件数据源!AF121</f>
        <v>1140</v>
      </c>
      <c r="C121" s="25">
        <f>坦克部件数据源!AI121</f>
        <v>28</v>
      </c>
      <c r="D121" s="25" t="str">
        <f>"["&amp;坦克部件数据源!AJ121&amp;"]"</f>
        <v>[100]</v>
      </c>
      <c r="E121" s="25" t="str">
        <f>"["&amp;坦克部件数据源!AK121&amp;"]"</f>
        <v>[1880]</v>
      </c>
      <c r="F121" s="25">
        <f>坦克部件数据源!AL121</f>
        <v>24500</v>
      </c>
      <c r="G121" s="25">
        <f>坦克部件数据源!AM121</f>
        <v>27150</v>
      </c>
      <c r="K121" s="25">
        <f t="shared" si="2"/>
        <v>1140</v>
      </c>
      <c r="L121" s="25">
        <f t="shared" si="3"/>
        <v>118</v>
      </c>
    </row>
    <row r="122" spans="1:12">
      <c r="A122" s="25">
        <v>119</v>
      </c>
      <c r="B122" s="25">
        <f>坦克部件数据源!AF122</f>
        <v>1140</v>
      </c>
      <c r="C122" s="25">
        <f>坦克部件数据源!AI122</f>
        <v>29</v>
      </c>
      <c r="D122" s="25" t="str">
        <f>"["&amp;坦克部件数据源!AJ122&amp;"]"</f>
        <v>[100]</v>
      </c>
      <c r="E122" s="25" t="str">
        <f>"["&amp;坦克部件数据源!AK122&amp;"]"</f>
        <v>[1990]</v>
      </c>
      <c r="F122" s="25">
        <f>坦克部件数据源!AL122</f>
        <v>27500</v>
      </c>
      <c r="G122" s="25">
        <f>坦克部件数据源!AM122</f>
        <v>30750</v>
      </c>
      <c r="K122" s="25">
        <f t="shared" si="2"/>
        <v>1140</v>
      </c>
      <c r="L122" s="25">
        <f t="shared" si="3"/>
        <v>119</v>
      </c>
    </row>
    <row r="123" spans="1:12">
      <c r="A123" s="25">
        <v>120</v>
      </c>
      <c r="B123" s="25">
        <f>坦克部件数据源!AF123</f>
        <v>1140</v>
      </c>
      <c r="C123" s="25">
        <f>坦克部件数据源!AI123</f>
        <v>30</v>
      </c>
      <c r="D123" s="25" t="str">
        <f>"["&amp;坦克部件数据源!AJ123&amp;"]"</f>
        <v>[100]</v>
      </c>
      <c r="E123" s="25" t="str">
        <f>"["&amp;坦克部件数据源!AK123&amp;"]"</f>
        <v>[2100]</v>
      </c>
      <c r="F123" s="25">
        <f>坦克部件数据源!AL123</f>
        <v>31000</v>
      </c>
      <c r="G123" s="25">
        <f>坦克部件数据源!AM123</f>
        <v>34380</v>
      </c>
      <c r="K123" s="25">
        <f t="shared" si="2"/>
        <v>1140</v>
      </c>
      <c r="L123" s="25">
        <f t="shared" si="3"/>
        <v>120</v>
      </c>
    </row>
    <row r="124" spans="1:12">
      <c r="A124" s="25">
        <v>121</v>
      </c>
      <c r="B124" s="25">
        <f>坦克部件数据源!AF124</f>
        <v>1150</v>
      </c>
      <c r="C124" s="25">
        <f>坦克部件数据源!AI124</f>
        <v>1</v>
      </c>
      <c r="D124" s="25" t="str">
        <f>"["&amp;坦克部件数据源!AJ124&amp;"]"</f>
        <v>[102]</v>
      </c>
      <c r="E124" s="25" t="str">
        <f>"["&amp;坦克部件数据源!AK124&amp;"]"</f>
        <v>[25]</v>
      </c>
      <c r="F124" s="25">
        <f>坦克部件数据源!AL124</f>
        <v>80</v>
      </c>
      <c r="G124" s="25">
        <f>坦克部件数据源!AM124</f>
        <v>30</v>
      </c>
      <c r="K124" s="25">
        <f t="shared" si="2"/>
        <v>1150</v>
      </c>
      <c r="L124" s="25">
        <f t="shared" si="3"/>
        <v>121</v>
      </c>
    </row>
    <row r="125" spans="1:12">
      <c r="A125" s="25">
        <v>122</v>
      </c>
      <c r="B125" s="25">
        <f>坦克部件数据源!AF125</f>
        <v>1150</v>
      </c>
      <c r="C125" s="25">
        <f>坦克部件数据源!AI125</f>
        <v>2</v>
      </c>
      <c r="D125" s="25" t="str">
        <f>"["&amp;坦克部件数据源!AJ125&amp;"]"</f>
        <v>[102]</v>
      </c>
      <c r="E125" s="25" t="str">
        <f>"["&amp;坦克部件数据源!AK125&amp;"]"</f>
        <v>[50]</v>
      </c>
      <c r="F125" s="25">
        <f>坦克部件数据源!AL125</f>
        <v>120</v>
      </c>
      <c r="G125" s="25">
        <f>坦克部件数据源!AM125</f>
        <v>300</v>
      </c>
      <c r="K125" s="25">
        <f t="shared" si="2"/>
        <v>1150</v>
      </c>
      <c r="L125" s="25">
        <f t="shared" si="3"/>
        <v>122</v>
      </c>
    </row>
    <row r="126" spans="1:12">
      <c r="A126" s="25">
        <v>123</v>
      </c>
      <c r="B126" s="25">
        <f>坦克部件数据源!AF126</f>
        <v>1150</v>
      </c>
      <c r="C126" s="25">
        <f>坦克部件数据源!AI126</f>
        <v>3</v>
      </c>
      <c r="D126" s="25" t="str">
        <f>"["&amp;坦克部件数据源!AJ126&amp;"]"</f>
        <v>[102]</v>
      </c>
      <c r="E126" s="25" t="str">
        <f>"["&amp;坦克部件数据源!AK126&amp;"]"</f>
        <v>[75]</v>
      </c>
      <c r="F126" s="25">
        <f>坦克部件数据源!AL126</f>
        <v>150</v>
      </c>
      <c r="G126" s="25">
        <f>坦克部件数据源!AM126</f>
        <v>570</v>
      </c>
      <c r="K126" s="25">
        <f t="shared" si="2"/>
        <v>1150</v>
      </c>
      <c r="L126" s="25">
        <f t="shared" si="3"/>
        <v>123</v>
      </c>
    </row>
    <row r="127" spans="1:12">
      <c r="A127" s="25">
        <v>124</v>
      </c>
      <c r="B127" s="25">
        <f>坦克部件数据源!AF127</f>
        <v>1150</v>
      </c>
      <c r="C127" s="25">
        <f>坦克部件数据源!AI127</f>
        <v>4</v>
      </c>
      <c r="D127" s="25" t="str">
        <f>"["&amp;坦克部件数据源!AJ127&amp;"]"</f>
        <v>[102]</v>
      </c>
      <c r="E127" s="25" t="str">
        <f>"["&amp;坦克部件数据源!AK127&amp;"]"</f>
        <v>[100]</v>
      </c>
      <c r="F127" s="25">
        <f>坦克部件数据源!AL127</f>
        <v>190</v>
      </c>
      <c r="G127" s="25">
        <f>坦克部件数据源!AM127</f>
        <v>870</v>
      </c>
      <c r="K127" s="25">
        <f t="shared" si="2"/>
        <v>1150</v>
      </c>
      <c r="L127" s="25">
        <f t="shared" si="3"/>
        <v>124</v>
      </c>
    </row>
    <row r="128" spans="1:12">
      <c r="A128" s="25">
        <v>125</v>
      </c>
      <c r="B128" s="25">
        <f>坦克部件数据源!AF128</f>
        <v>1150</v>
      </c>
      <c r="C128" s="25">
        <f>坦克部件数据源!AI128</f>
        <v>5</v>
      </c>
      <c r="D128" s="25" t="str">
        <f>"["&amp;坦克部件数据源!AJ128&amp;"]"</f>
        <v>[102]</v>
      </c>
      <c r="E128" s="25" t="str">
        <f>"["&amp;坦克部件数据源!AK128&amp;"]"</f>
        <v>[125]</v>
      </c>
      <c r="F128" s="25">
        <f>坦克部件数据源!AL128</f>
        <v>230</v>
      </c>
      <c r="G128" s="25">
        <f>坦克部件数据源!AM128</f>
        <v>1140</v>
      </c>
      <c r="K128" s="25">
        <f t="shared" si="2"/>
        <v>1150</v>
      </c>
      <c r="L128" s="25">
        <f t="shared" si="3"/>
        <v>125</v>
      </c>
    </row>
    <row r="129" spans="1:12">
      <c r="A129" s="25">
        <v>126</v>
      </c>
      <c r="B129" s="25">
        <f>坦克部件数据源!AF129</f>
        <v>1150</v>
      </c>
      <c r="C129" s="25">
        <f>坦克部件数据源!AI129</f>
        <v>6</v>
      </c>
      <c r="D129" s="25" t="str">
        <f>"["&amp;坦克部件数据源!AJ129&amp;"]"</f>
        <v>[102]</v>
      </c>
      <c r="E129" s="25" t="str">
        <f>"["&amp;坦克部件数据源!AK129&amp;"]"</f>
        <v>[170]</v>
      </c>
      <c r="F129" s="25">
        <f>坦克部件数据源!AL129</f>
        <v>350</v>
      </c>
      <c r="G129" s="25">
        <f>坦克部件数据源!AM129</f>
        <v>960</v>
      </c>
      <c r="K129" s="25">
        <f t="shared" si="2"/>
        <v>1150</v>
      </c>
      <c r="L129" s="25">
        <f t="shared" si="3"/>
        <v>126</v>
      </c>
    </row>
    <row r="130" spans="1:12">
      <c r="A130" s="25">
        <v>127</v>
      </c>
      <c r="B130" s="25">
        <f>坦克部件数据源!AF130</f>
        <v>1150</v>
      </c>
      <c r="C130" s="25">
        <f>坦克部件数据源!AI130</f>
        <v>7</v>
      </c>
      <c r="D130" s="25" t="str">
        <f>"["&amp;坦克部件数据源!AJ130&amp;"]"</f>
        <v>[102]</v>
      </c>
      <c r="E130" s="25" t="str">
        <f>"["&amp;坦克部件数据源!AK130&amp;"]"</f>
        <v>[215]</v>
      </c>
      <c r="F130" s="25">
        <f>坦克部件数据源!AL130</f>
        <v>550</v>
      </c>
      <c r="G130" s="25">
        <f>坦克部件数据源!AM130</f>
        <v>1470</v>
      </c>
      <c r="K130" s="25">
        <f t="shared" si="2"/>
        <v>1150</v>
      </c>
      <c r="L130" s="25">
        <f t="shared" si="3"/>
        <v>127</v>
      </c>
    </row>
    <row r="131" spans="1:12">
      <c r="A131" s="25">
        <v>128</v>
      </c>
      <c r="B131" s="25">
        <f>坦克部件数据源!AF131</f>
        <v>1150</v>
      </c>
      <c r="C131" s="25">
        <f>坦克部件数据源!AI131</f>
        <v>8</v>
      </c>
      <c r="D131" s="25" t="str">
        <f>"["&amp;坦克部件数据源!AJ131&amp;"]"</f>
        <v>[102]</v>
      </c>
      <c r="E131" s="25" t="str">
        <f>"["&amp;坦克部件数据源!AK131&amp;"]"</f>
        <v>[260]</v>
      </c>
      <c r="F131" s="25">
        <f>坦克部件数据源!AL131</f>
        <v>700</v>
      </c>
      <c r="G131" s="25">
        <f>坦克部件数据源!AM131</f>
        <v>1950</v>
      </c>
      <c r="K131" s="25">
        <f t="shared" si="2"/>
        <v>1150</v>
      </c>
      <c r="L131" s="25">
        <f t="shared" si="3"/>
        <v>128</v>
      </c>
    </row>
    <row r="132" spans="1:12">
      <c r="A132" s="25">
        <v>129</v>
      </c>
      <c r="B132" s="25">
        <f>坦克部件数据源!AF132</f>
        <v>1150</v>
      </c>
      <c r="C132" s="25">
        <f>坦克部件数据源!AI132</f>
        <v>9</v>
      </c>
      <c r="D132" s="25" t="str">
        <f>"["&amp;坦克部件数据源!AJ132&amp;"]"</f>
        <v>[102]</v>
      </c>
      <c r="E132" s="25" t="str">
        <f>"["&amp;坦克部件数据源!AK132&amp;"]"</f>
        <v>[305]</v>
      </c>
      <c r="F132" s="25">
        <f>坦克部件数据源!AL132</f>
        <v>900</v>
      </c>
      <c r="G132" s="25">
        <f>坦克部件数据源!AM132</f>
        <v>2430</v>
      </c>
      <c r="K132" s="25">
        <f t="shared" si="2"/>
        <v>1150</v>
      </c>
      <c r="L132" s="25">
        <f t="shared" si="3"/>
        <v>129</v>
      </c>
    </row>
    <row r="133" spans="1:12">
      <c r="A133" s="25">
        <v>130</v>
      </c>
      <c r="B133" s="25">
        <f>坦克部件数据源!AF133</f>
        <v>1150</v>
      </c>
      <c r="C133" s="25">
        <f>坦克部件数据源!AI133</f>
        <v>10</v>
      </c>
      <c r="D133" s="25" t="str">
        <f>"["&amp;坦克部件数据源!AJ133&amp;"]"</f>
        <v>[102]</v>
      </c>
      <c r="E133" s="25" t="str">
        <f>"["&amp;坦克部件数据源!AK133&amp;"]"</f>
        <v>[350]</v>
      </c>
      <c r="F133" s="25">
        <f>坦克部件数据源!AL133</f>
        <v>1100</v>
      </c>
      <c r="G133" s="25">
        <f>坦克部件数据源!AM133</f>
        <v>2910</v>
      </c>
      <c r="K133" s="25">
        <f t="shared" ref="K133:K196" si="4">B133</f>
        <v>1150</v>
      </c>
      <c r="L133" s="25">
        <f t="shared" ref="L133:L196" si="5">A133</f>
        <v>130</v>
      </c>
    </row>
    <row r="134" spans="1:12">
      <c r="A134" s="25">
        <v>131</v>
      </c>
      <c r="B134" s="25">
        <f>坦克部件数据源!AF134</f>
        <v>1150</v>
      </c>
      <c r="C134" s="25">
        <f>坦克部件数据源!AI134</f>
        <v>11</v>
      </c>
      <c r="D134" s="25" t="str">
        <f>"["&amp;坦克部件数据源!AJ134&amp;"]"</f>
        <v>[102]</v>
      </c>
      <c r="E134" s="25" t="str">
        <f>"["&amp;坦克部件数据源!AK134&amp;"]"</f>
        <v>[415]</v>
      </c>
      <c r="F134" s="25">
        <f>坦克部件数据源!AL134</f>
        <v>200</v>
      </c>
      <c r="G134" s="25">
        <f>坦克部件数据源!AM134</f>
        <v>390</v>
      </c>
      <c r="K134" s="25">
        <f t="shared" si="4"/>
        <v>1150</v>
      </c>
      <c r="L134" s="25">
        <f t="shared" si="5"/>
        <v>131</v>
      </c>
    </row>
    <row r="135" spans="1:12">
      <c r="A135" s="25">
        <v>132</v>
      </c>
      <c r="B135" s="25">
        <f>坦克部件数据源!AF135</f>
        <v>1150</v>
      </c>
      <c r="C135" s="25">
        <f>坦克部件数据源!AI135</f>
        <v>12</v>
      </c>
      <c r="D135" s="25" t="str">
        <f>"["&amp;坦克部件数据源!AJ135&amp;"]"</f>
        <v>[102]</v>
      </c>
      <c r="E135" s="25" t="str">
        <f>"["&amp;坦克部件数据源!AK135&amp;"]"</f>
        <v>[480]</v>
      </c>
      <c r="F135" s="25">
        <f>坦克部件数据源!AL135</f>
        <v>650</v>
      </c>
      <c r="G135" s="25">
        <f>坦克部件数据源!AM135</f>
        <v>1170</v>
      </c>
      <c r="K135" s="25">
        <f t="shared" si="4"/>
        <v>1150</v>
      </c>
      <c r="L135" s="25">
        <f t="shared" si="5"/>
        <v>132</v>
      </c>
    </row>
    <row r="136" spans="1:12">
      <c r="A136" s="25">
        <v>133</v>
      </c>
      <c r="B136" s="25">
        <f>坦克部件数据源!AF136</f>
        <v>1150</v>
      </c>
      <c r="C136" s="25">
        <f>坦克部件数据源!AI136</f>
        <v>13</v>
      </c>
      <c r="D136" s="25" t="str">
        <f>"["&amp;坦克部件数据源!AJ136&amp;"]"</f>
        <v>[102]</v>
      </c>
      <c r="E136" s="25" t="str">
        <f>"["&amp;坦克部件数据源!AK136&amp;"]"</f>
        <v>[545]</v>
      </c>
      <c r="F136" s="25">
        <f>坦克部件数据源!AL136</f>
        <v>1100</v>
      </c>
      <c r="G136" s="25">
        <f>坦克部件数据源!AM136</f>
        <v>1980</v>
      </c>
      <c r="K136" s="25">
        <f t="shared" si="4"/>
        <v>1150</v>
      </c>
      <c r="L136" s="25">
        <f t="shared" si="5"/>
        <v>133</v>
      </c>
    </row>
    <row r="137" spans="1:12">
      <c r="A137" s="25">
        <v>134</v>
      </c>
      <c r="B137" s="25">
        <f>坦克部件数据源!AF137</f>
        <v>1150</v>
      </c>
      <c r="C137" s="25">
        <f>坦克部件数据源!AI137</f>
        <v>14</v>
      </c>
      <c r="D137" s="25" t="str">
        <f>"["&amp;坦克部件数据源!AJ137&amp;"]"</f>
        <v>[102]</v>
      </c>
      <c r="E137" s="25" t="str">
        <f>"["&amp;坦克部件数据源!AK137&amp;"]"</f>
        <v>[610]</v>
      </c>
      <c r="F137" s="25">
        <f>坦克部件数据源!AL137</f>
        <v>1550</v>
      </c>
      <c r="G137" s="25">
        <f>坦克部件数据源!AM137</f>
        <v>2760</v>
      </c>
      <c r="K137" s="25">
        <f t="shared" si="4"/>
        <v>1150</v>
      </c>
      <c r="L137" s="25">
        <f t="shared" si="5"/>
        <v>134</v>
      </c>
    </row>
    <row r="138" spans="1:12">
      <c r="A138" s="25">
        <v>135</v>
      </c>
      <c r="B138" s="25">
        <f>坦克部件数据源!AF138</f>
        <v>1150</v>
      </c>
      <c r="C138" s="25">
        <f>坦克部件数据源!AI138</f>
        <v>15</v>
      </c>
      <c r="D138" s="25" t="str">
        <f>"["&amp;坦克部件数据源!AJ138&amp;"]"</f>
        <v>[102]</v>
      </c>
      <c r="E138" s="25" t="str">
        <f>"["&amp;坦克部件数据源!AK138&amp;"]"</f>
        <v>[675]</v>
      </c>
      <c r="F138" s="25">
        <f>坦克部件数据源!AL138</f>
        <v>1950</v>
      </c>
      <c r="G138" s="25">
        <f>坦克部件数据源!AM138</f>
        <v>3540</v>
      </c>
      <c r="K138" s="25">
        <f t="shared" si="4"/>
        <v>1150</v>
      </c>
      <c r="L138" s="25">
        <f t="shared" si="5"/>
        <v>135</v>
      </c>
    </row>
    <row r="139" spans="1:12">
      <c r="A139" s="25">
        <v>136</v>
      </c>
      <c r="B139" s="25">
        <f>坦克部件数据源!AF139</f>
        <v>1150</v>
      </c>
      <c r="C139" s="25">
        <f>坦克部件数据源!AI139</f>
        <v>16</v>
      </c>
      <c r="D139" s="25" t="str">
        <f>"["&amp;坦克部件数据源!AJ139&amp;"]"</f>
        <v>[102]</v>
      </c>
      <c r="E139" s="25" t="str">
        <f>"["&amp;坦克部件数据源!AK139&amp;"]"</f>
        <v>[740]</v>
      </c>
      <c r="F139" s="25">
        <f>坦克部件数据源!AL139</f>
        <v>2400</v>
      </c>
      <c r="G139" s="25">
        <f>坦克部件数据源!AM139</f>
        <v>4350</v>
      </c>
      <c r="K139" s="25">
        <f t="shared" si="4"/>
        <v>1150</v>
      </c>
      <c r="L139" s="25">
        <f t="shared" si="5"/>
        <v>136</v>
      </c>
    </row>
    <row r="140" spans="1:12">
      <c r="A140" s="25">
        <v>137</v>
      </c>
      <c r="B140" s="25">
        <f>坦克部件数据源!AF140</f>
        <v>1150</v>
      </c>
      <c r="C140" s="25">
        <f>坦克部件数据源!AI140</f>
        <v>17</v>
      </c>
      <c r="D140" s="25" t="str">
        <f>"["&amp;坦克部件数据源!AJ140&amp;"]"</f>
        <v>[102]</v>
      </c>
      <c r="E140" s="25" t="str">
        <f>"["&amp;坦克部件数据源!AK140&amp;"]"</f>
        <v>[805]</v>
      </c>
      <c r="F140" s="25">
        <f>坦克部件数据源!AL140</f>
        <v>2850</v>
      </c>
      <c r="G140" s="25">
        <f>坦克部件数据源!AM140</f>
        <v>5130</v>
      </c>
      <c r="K140" s="25">
        <f t="shared" si="4"/>
        <v>1150</v>
      </c>
      <c r="L140" s="25">
        <f t="shared" si="5"/>
        <v>137</v>
      </c>
    </row>
    <row r="141" spans="1:12">
      <c r="A141" s="25">
        <v>138</v>
      </c>
      <c r="B141" s="25">
        <f>坦克部件数据源!AF141</f>
        <v>1150</v>
      </c>
      <c r="C141" s="25">
        <f>坦克部件数据源!AI141</f>
        <v>18</v>
      </c>
      <c r="D141" s="25" t="str">
        <f>"["&amp;坦克部件数据源!AJ141&amp;"]"</f>
        <v>[102]</v>
      </c>
      <c r="E141" s="25" t="str">
        <f>"["&amp;坦克部件数据源!AK141&amp;"]"</f>
        <v>[870]</v>
      </c>
      <c r="F141" s="25">
        <f>坦克部件数据源!AL141</f>
        <v>3300</v>
      </c>
      <c r="G141" s="25">
        <f>坦克部件数据源!AM141</f>
        <v>5910</v>
      </c>
      <c r="K141" s="25">
        <f t="shared" si="4"/>
        <v>1150</v>
      </c>
      <c r="L141" s="25">
        <f t="shared" si="5"/>
        <v>138</v>
      </c>
    </row>
    <row r="142" spans="1:12">
      <c r="A142" s="25">
        <v>139</v>
      </c>
      <c r="B142" s="25">
        <f>坦克部件数据源!AF142</f>
        <v>1150</v>
      </c>
      <c r="C142" s="25">
        <f>坦克部件数据源!AI142</f>
        <v>19</v>
      </c>
      <c r="D142" s="25" t="str">
        <f>"["&amp;坦克部件数据源!AJ142&amp;"]"</f>
        <v>[102]</v>
      </c>
      <c r="E142" s="25" t="str">
        <f>"["&amp;坦克部件数据源!AK142&amp;"]"</f>
        <v>[935]</v>
      </c>
      <c r="F142" s="25">
        <f>坦克部件数据源!AL142</f>
        <v>3700</v>
      </c>
      <c r="G142" s="25">
        <f>坦克部件数据源!AM142</f>
        <v>6720</v>
      </c>
      <c r="K142" s="25">
        <f t="shared" si="4"/>
        <v>1150</v>
      </c>
      <c r="L142" s="25">
        <f t="shared" si="5"/>
        <v>139</v>
      </c>
    </row>
    <row r="143" spans="1:12">
      <c r="A143" s="25">
        <v>140</v>
      </c>
      <c r="B143" s="25">
        <f>坦克部件数据源!AF143</f>
        <v>1150</v>
      </c>
      <c r="C143" s="25">
        <f>坦克部件数据源!AI143</f>
        <v>20</v>
      </c>
      <c r="D143" s="25" t="str">
        <f>"["&amp;坦克部件数据源!AJ143&amp;"]"</f>
        <v>[102]</v>
      </c>
      <c r="E143" s="25" t="str">
        <f>"["&amp;坦克部件数据源!AK143&amp;"]"</f>
        <v>[1000]</v>
      </c>
      <c r="F143" s="25">
        <f>坦克部件数据源!AL143</f>
        <v>4200</v>
      </c>
      <c r="G143" s="25">
        <f>坦克部件数据源!AM143</f>
        <v>7500</v>
      </c>
      <c r="K143" s="25">
        <f t="shared" si="4"/>
        <v>1150</v>
      </c>
      <c r="L143" s="25">
        <f t="shared" si="5"/>
        <v>140</v>
      </c>
    </row>
    <row r="144" spans="1:12">
      <c r="A144" s="25">
        <v>141</v>
      </c>
      <c r="B144" s="25">
        <f>坦克部件数据源!AF144</f>
        <v>1150</v>
      </c>
      <c r="C144" s="25">
        <f>坦克部件数据源!AI144</f>
        <v>21</v>
      </c>
      <c r="D144" s="25" t="str">
        <f>"["&amp;坦克部件数据源!AJ144&amp;"]"</f>
        <v>[102]</v>
      </c>
      <c r="E144" s="25" t="str">
        <f>"["&amp;坦克部件数据源!AK144&amp;"]"</f>
        <v>[1110]</v>
      </c>
      <c r="F144" s="25">
        <f>坦克部件数据源!AL144</f>
        <v>1600</v>
      </c>
      <c r="G144" s="25">
        <f>坦克部件数据源!AM144</f>
        <v>1800</v>
      </c>
      <c r="K144" s="25">
        <f t="shared" si="4"/>
        <v>1150</v>
      </c>
      <c r="L144" s="25">
        <f t="shared" si="5"/>
        <v>141</v>
      </c>
    </row>
    <row r="145" spans="1:12">
      <c r="A145" s="25">
        <v>142</v>
      </c>
      <c r="B145" s="25">
        <f>坦克部件数据源!AF145</f>
        <v>1150</v>
      </c>
      <c r="C145" s="25">
        <f>坦克部件数据源!AI145</f>
        <v>22</v>
      </c>
      <c r="D145" s="25" t="str">
        <f>"["&amp;坦克部件数据源!AJ145&amp;"]"</f>
        <v>[102]</v>
      </c>
      <c r="E145" s="25" t="str">
        <f>"["&amp;坦克部件数据源!AK145&amp;"]"</f>
        <v>[1220]</v>
      </c>
      <c r="F145" s="25">
        <f>坦克部件数据源!AL145</f>
        <v>4900</v>
      </c>
      <c r="G145" s="25">
        <f>坦克部件数据源!AM145</f>
        <v>5430</v>
      </c>
      <c r="K145" s="25">
        <f t="shared" si="4"/>
        <v>1150</v>
      </c>
      <c r="L145" s="25">
        <f t="shared" si="5"/>
        <v>142</v>
      </c>
    </row>
    <row r="146" spans="1:12">
      <c r="A146" s="25">
        <v>143</v>
      </c>
      <c r="B146" s="25">
        <f>坦克部件数据源!AF146</f>
        <v>1150</v>
      </c>
      <c r="C146" s="25">
        <f>坦克部件数据源!AI146</f>
        <v>23</v>
      </c>
      <c r="D146" s="25" t="str">
        <f>"["&amp;坦克部件数据源!AJ146&amp;"]"</f>
        <v>[102]</v>
      </c>
      <c r="E146" s="25" t="str">
        <f>"["&amp;坦克部件数据源!AK146&amp;"]"</f>
        <v>[1330]</v>
      </c>
      <c r="F146" s="25">
        <f>坦克部件数据源!AL146</f>
        <v>8000</v>
      </c>
      <c r="G146" s="25">
        <f>坦克部件数据源!AM146</f>
        <v>9060</v>
      </c>
      <c r="K146" s="25">
        <f t="shared" si="4"/>
        <v>1150</v>
      </c>
      <c r="L146" s="25">
        <f t="shared" si="5"/>
        <v>143</v>
      </c>
    </row>
    <row r="147" spans="1:12">
      <c r="A147" s="25">
        <v>144</v>
      </c>
      <c r="B147" s="25">
        <f>坦克部件数据源!AF147</f>
        <v>1150</v>
      </c>
      <c r="C147" s="25">
        <f>坦克部件数据源!AI147</f>
        <v>24</v>
      </c>
      <c r="D147" s="25" t="str">
        <f>"["&amp;坦克部件数据源!AJ147&amp;"]"</f>
        <v>[102]</v>
      </c>
      <c r="E147" s="25" t="str">
        <f>"["&amp;坦克部件数据源!AK147&amp;"]"</f>
        <v>[1440]</v>
      </c>
      <c r="F147" s="25">
        <f>坦克部件数据源!AL147</f>
        <v>11400</v>
      </c>
      <c r="G147" s="25">
        <f>坦克部件数据源!AM147</f>
        <v>12660</v>
      </c>
      <c r="K147" s="25">
        <f t="shared" si="4"/>
        <v>1150</v>
      </c>
      <c r="L147" s="25">
        <f t="shared" si="5"/>
        <v>144</v>
      </c>
    </row>
    <row r="148" spans="1:12">
      <c r="A148" s="25">
        <v>145</v>
      </c>
      <c r="B148" s="25">
        <f>坦克部件数据源!AF148</f>
        <v>1150</v>
      </c>
      <c r="C148" s="25">
        <f>坦克部件数据源!AI148</f>
        <v>25</v>
      </c>
      <c r="D148" s="25" t="str">
        <f>"["&amp;坦克部件数据源!AJ148&amp;"]"</f>
        <v>[102]</v>
      </c>
      <c r="E148" s="25" t="str">
        <f>"["&amp;坦克部件数据源!AK148&amp;"]"</f>
        <v>[1550]</v>
      </c>
      <c r="F148" s="25">
        <f>坦克部件数据源!AL148</f>
        <v>14600</v>
      </c>
      <c r="G148" s="25">
        <f>坦克部件数据源!AM148</f>
        <v>16290</v>
      </c>
      <c r="K148" s="25">
        <f t="shared" si="4"/>
        <v>1150</v>
      </c>
      <c r="L148" s="25">
        <f t="shared" si="5"/>
        <v>145</v>
      </c>
    </row>
    <row r="149" spans="1:12">
      <c r="A149" s="25">
        <v>146</v>
      </c>
      <c r="B149" s="25">
        <f>坦克部件数据源!AF149</f>
        <v>1150</v>
      </c>
      <c r="C149" s="25">
        <f>坦克部件数据源!AI149</f>
        <v>26</v>
      </c>
      <c r="D149" s="25" t="str">
        <f>"["&amp;坦克部件数据源!AJ149&amp;"]"</f>
        <v>[102]</v>
      </c>
      <c r="E149" s="25" t="str">
        <f>"["&amp;坦克部件数据源!AK149&amp;"]"</f>
        <v>[1660]</v>
      </c>
      <c r="F149" s="25">
        <f>坦克部件数据源!AL149</f>
        <v>17800</v>
      </c>
      <c r="G149" s="25">
        <f>坦克部件数据源!AM149</f>
        <v>19920</v>
      </c>
      <c r="K149" s="25">
        <f t="shared" si="4"/>
        <v>1150</v>
      </c>
      <c r="L149" s="25">
        <f t="shared" si="5"/>
        <v>146</v>
      </c>
    </row>
    <row r="150" spans="1:12">
      <c r="A150" s="25">
        <v>147</v>
      </c>
      <c r="B150" s="25">
        <f>坦克部件数据源!AF150</f>
        <v>1150</v>
      </c>
      <c r="C150" s="25">
        <f>坦克部件数据源!AI150</f>
        <v>27</v>
      </c>
      <c r="D150" s="25" t="str">
        <f>"["&amp;坦克部件数据源!AJ150&amp;"]"</f>
        <v>[102]</v>
      </c>
      <c r="E150" s="25" t="str">
        <f>"["&amp;坦克部件数据源!AK150&amp;"]"</f>
        <v>[1770]</v>
      </c>
      <c r="F150" s="25">
        <f>坦克部件数据源!AL150</f>
        <v>21000</v>
      </c>
      <c r="G150" s="25">
        <f>坦克部件数据源!AM150</f>
        <v>23520</v>
      </c>
      <c r="K150" s="25">
        <f t="shared" si="4"/>
        <v>1150</v>
      </c>
      <c r="L150" s="25">
        <f t="shared" si="5"/>
        <v>147</v>
      </c>
    </row>
    <row r="151" spans="1:12">
      <c r="A151" s="25">
        <v>148</v>
      </c>
      <c r="B151" s="25">
        <f>坦克部件数据源!AF151</f>
        <v>1150</v>
      </c>
      <c r="C151" s="25">
        <f>坦克部件数据源!AI151</f>
        <v>28</v>
      </c>
      <c r="D151" s="25" t="str">
        <f>"["&amp;坦克部件数据源!AJ151&amp;"]"</f>
        <v>[102]</v>
      </c>
      <c r="E151" s="25" t="str">
        <f>"["&amp;坦克部件数据源!AK151&amp;"]"</f>
        <v>[1880]</v>
      </c>
      <c r="F151" s="25">
        <f>坦克部件数据源!AL151</f>
        <v>24500</v>
      </c>
      <c r="G151" s="25">
        <f>坦克部件数据源!AM151</f>
        <v>27150</v>
      </c>
      <c r="K151" s="25">
        <f t="shared" si="4"/>
        <v>1150</v>
      </c>
      <c r="L151" s="25">
        <f t="shared" si="5"/>
        <v>148</v>
      </c>
    </row>
    <row r="152" spans="1:12">
      <c r="A152" s="25">
        <v>149</v>
      </c>
      <c r="B152" s="25">
        <f>坦克部件数据源!AF152</f>
        <v>1150</v>
      </c>
      <c r="C152" s="25">
        <f>坦克部件数据源!AI152</f>
        <v>29</v>
      </c>
      <c r="D152" s="25" t="str">
        <f>"["&amp;坦克部件数据源!AJ152&amp;"]"</f>
        <v>[102]</v>
      </c>
      <c r="E152" s="25" t="str">
        <f>"["&amp;坦克部件数据源!AK152&amp;"]"</f>
        <v>[1990]</v>
      </c>
      <c r="F152" s="25">
        <f>坦克部件数据源!AL152</f>
        <v>27500</v>
      </c>
      <c r="G152" s="25">
        <f>坦克部件数据源!AM152</f>
        <v>30750</v>
      </c>
      <c r="K152" s="25">
        <f t="shared" si="4"/>
        <v>1150</v>
      </c>
      <c r="L152" s="25">
        <f t="shared" si="5"/>
        <v>149</v>
      </c>
    </row>
    <row r="153" spans="1:12">
      <c r="A153" s="25">
        <v>150</v>
      </c>
      <c r="B153" s="25">
        <f>坦克部件数据源!AF153</f>
        <v>1150</v>
      </c>
      <c r="C153" s="25">
        <f>坦克部件数据源!AI153</f>
        <v>30</v>
      </c>
      <c r="D153" s="25" t="str">
        <f>"["&amp;坦克部件数据源!AJ153&amp;"]"</f>
        <v>[102]</v>
      </c>
      <c r="E153" s="25" t="str">
        <f>"["&amp;坦克部件数据源!AK153&amp;"]"</f>
        <v>[2100]</v>
      </c>
      <c r="F153" s="25">
        <f>坦克部件数据源!AL153</f>
        <v>31000</v>
      </c>
      <c r="G153" s="25">
        <f>坦克部件数据源!AM153</f>
        <v>34380</v>
      </c>
      <c r="K153" s="25">
        <f t="shared" si="4"/>
        <v>1150</v>
      </c>
      <c r="L153" s="25">
        <f t="shared" si="5"/>
        <v>150</v>
      </c>
    </row>
    <row r="154" spans="1:12">
      <c r="A154" s="25">
        <v>151</v>
      </c>
      <c r="B154" s="25">
        <f>坦克部件数据源!AF154</f>
        <v>1160</v>
      </c>
      <c r="C154" s="25">
        <f>坦克部件数据源!AI154</f>
        <v>1</v>
      </c>
      <c r="D154" s="25" t="str">
        <f>"["&amp;坦克部件数据源!AJ154&amp;"]"</f>
        <v>[102]</v>
      </c>
      <c r="E154" s="25" t="str">
        <f>"["&amp;坦克部件数据源!AK154&amp;"]"</f>
        <v>[25]</v>
      </c>
      <c r="F154" s="25">
        <f>坦克部件数据源!AL154</f>
        <v>80</v>
      </c>
      <c r="G154" s="25">
        <f>坦克部件数据源!AM154</f>
        <v>30</v>
      </c>
      <c r="K154" s="25">
        <f t="shared" si="4"/>
        <v>1160</v>
      </c>
      <c r="L154" s="25">
        <f t="shared" si="5"/>
        <v>151</v>
      </c>
    </row>
    <row r="155" spans="1:12">
      <c r="A155" s="25">
        <v>152</v>
      </c>
      <c r="B155" s="25">
        <f>坦克部件数据源!AF155</f>
        <v>1160</v>
      </c>
      <c r="C155" s="25">
        <f>坦克部件数据源!AI155</f>
        <v>2</v>
      </c>
      <c r="D155" s="25" t="str">
        <f>"["&amp;坦克部件数据源!AJ155&amp;"]"</f>
        <v>[102]</v>
      </c>
      <c r="E155" s="25" t="str">
        <f>"["&amp;坦克部件数据源!AK155&amp;"]"</f>
        <v>[50]</v>
      </c>
      <c r="F155" s="25">
        <f>坦克部件数据源!AL155</f>
        <v>120</v>
      </c>
      <c r="G155" s="25">
        <f>坦克部件数据源!AM155</f>
        <v>300</v>
      </c>
      <c r="K155" s="25">
        <f t="shared" si="4"/>
        <v>1160</v>
      </c>
      <c r="L155" s="25">
        <f t="shared" si="5"/>
        <v>152</v>
      </c>
    </row>
    <row r="156" spans="1:12">
      <c r="A156" s="25">
        <v>153</v>
      </c>
      <c r="B156" s="25">
        <f>坦克部件数据源!AF156</f>
        <v>1160</v>
      </c>
      <c r="C156" s="25">
        <f>坦克部件数据源!AI156</f>
        <v>3</v>
      </c>
      <c r="D156" s="25" t="str">
        <f>"["&amp;坦克部件数据源!AJ156&amp;"]"</f>
        <v>[102]</v>
      </c>
      <c r="E156" s="25" t="str">
        <f>"["&amp;坦克部件数据源!AK156&amp;"]"</f>
        <v>[75]</v>
      </c>
      <c r="F156" s="25">
        <f>坦克部件数据源!AL156</f>
        <v>150</v>
      </c>
      <c r="G156" s="25">
        <f>坦克部件数据源!AM156</f>
        <v>570</v>
      </c>
      <c r="K156" s="25">
        <f t="shared" si="4"/>
        <v>1160</v>
      </c>
      <c r="L156" s="25">
        <f t="shared" si="5"/>
        <v>153</v>
      </c>
    </row>
    <row r="157" spans="1:12">
      <c r="A157" s="25">
        <v>154</v>
      </c>
      <c r="B157" s="25">
        <f>坦克部件数据源!AF157</f>
        <v>1160</v>
      </c>
      <c r="C157" s="25">
        <f>坦克部件数据源!AI157</f>
        <v>4</v>
      </c>
      <c r="D157" s="25" t="str">
        <f>"["&amp;坦克部件数据源!AJ157&amp;"]"</f>
        <v>[102]</v>
      </c>
      <c r="E157" s="25" t="str">
        <f>"["&amp;坦克部件数据源!AK157&amp;"]"</f>
        <v>[100]</v>
      </c>
      <c r="F157" s="25">
        <f>坦克部件数据源!AL157</f>
        <v>190</v>
      </c>
      <c r="G157" s="25">
        <f>坦克部件数据源!AM157</f>
        <v>870</v>
      </c>
      <c r="K157" s="25">
        <f t="shared" si="4"/>
        <v>1160</v>
      </c>
      <c r="L157" s="25">
        <f t="shared" si="5"/>
        <v>154</v>
      </c>
    </row>
    <row r="158" spans="1:12">
      <c r="A158" s="25">
        <v>155</v>
      </c>
      <c r="B158" s="25">
        <f>坦克部件数据源!AF158</f>
        <v>1160</v>
      </c>
      <c r="C158" s="25">
        <f>坦克部件数据源!AI158</f>
        <v>5</v>
      </c>
      <c r="D158" s="25" t="str">
        <f>"["&amp;坦克部件数据源!AJ158&amp;"]"</f>
        <v>[102]</v>
      </c>
      <c r="E158" s="25" t="str">
        <f>"["&amp;坦克部件数据源!AK158&amp;"]"</f>
        <v>[125]</v>
      </c>
      <c r="F158" s="25">
        <f>坦克部件数据源!AL158</f>
        <v>230</v>
      </c>
      <c r="G158" s="25">
        <f>坦克部件数据源!AM158</f>
        <v>1140</v>
      </c>
      <c r="K158" s="25">
        <f t="shared" si="4"/>
        <v>1160</v>
      </c>
      <c r="L158" s="25">
        <f t="shared" si="5"/>
        <v>155</v>
      </c>
    </row>
    <row r="159" spans="1:12">
      <c r="A159" s="25">
        <v>156</v>
      </c>
      <c r="B159" s="25">
        <f>坦克部件数据源!AF159</f>
        <v>1160</v>
      </c>
      <c r="C159" s="25">
        <f>坦克部件数据源!AI159</f>
        <v>6</v>
      </c>
      <c r="D159" s="25" t="str">
        <f>"["&amp;坦克部件数据源!AJ159&amp;"]"</f>
        <v>[102]</v>
      </c>
      <c r="E159" s="25" t="str">
        <f>"["&amp;坦克部件数据源!AK159&amp;"]"</f>
        <v>[170]</v>
      </c>
      <c r="F159" s="25">
        <f>坦克部件数据源!AL159</f>
        <v>350</v>
      </c>
      <c r="G159" s="25">
        <f>坦克部件数据源!AM159</f>
        <v>960</v>
      </c>
      <c r="K159" s="25">
        <f t="shared" si="4"/>
        <v>1160</v>
      </c>
      <c r="L159" s="25">
        <f t="shared" si="5"/>
        <v>156</v>
      </c>
    </row>
    <row r="160" spans="1:12">
      <c r="A160" s="25">
        <v>157</v>
      </c>
      <c r="B160" s="25">
        <f>坦克部件数据源!AF160</f>
        <v>1160</v>
      </c>
      <c r="C160" s="25">
        <f>坦克部件数据源!AI160</f>
        <v>7</v>
      </c>
      <c r="D160" s="25" t="str">
        <f>"["&amp;坦克部件数据源!AJ160&amp;"]"</f>
        <v>[102]</v>
      </c>
      <c r="E160" s="25" t="str">
        <f>"["&amp;坦克部件数据源!AK160&amp;"]"</f>
        <v>[215]</v>
      </c>
      <c r="F160" s="25">
        <f>坦克部件数据源!AL160</f>
        <v>550</v>
      </c>
      <c r="G160" s="25">
        <f>坦克部件数据源!AM160</f>
        <v>1470</v>
      </c>
      <c r="K160" s="25">
        <f t="shared" si="4"/>
        <v>1160</v>
      </c>
      <c r="L160" s="25">
        <f t="shared" si="5"/>
        <v>157</v>
      </c>
    </row>
    <row r="161" spans="1:12">
      <c r="A161" s="25">
        <v>158</v>
      </c>
      <c r="B161" s="25">
        <f>坦克部件数据源!AF161</f>
        <v>1160</v>
      </c>
      <c r="C161" s="25">
        <f>坦克部件数据源!AI161</f>
        <v>8</v>
      </c>
      <c r="D161" s="25" t="str">
        <f>"["&amp;坦克部件数据源!AJ161&amp;"]"</f>
        <v>[102]</v>
      </c>
      <c r="E161" s="25" t="str">
        <f>"["&amp;坦克部件数据源!AK161&amp;"]"</f>
        <v>[260]</v>
      </c>
      <c r="F161" s="25">
        <f>坦克部件数据源!AL161</f>
        <v>700</v>
      </c>
      <c r="G161" s="25">
        <f>坦克部件数据源!AM161</f>
        <v>1950</v>
      </c>
      <c r="K161" s="25">
        <f t="shared" si="4"/>
        <v>1160</v>
      </c>
      <c r="L161" s="25">
        <f t="shared" si="5"/>
        <v>158</v>
      </c>
    </row>
    <row r="162" spans="1:12">
      <c r="A162" s="25">
        <v>159</v>
      </c>
      <c r="B162" s="25">
        <f>坦克部件数据源!AF162</f>
        <v>1160</v>
      </c>
      <c r="C162" s="25">
        <f>坦克部件数据源!AI162</f>
        <v>9</v>
      </c>
      <c r="D162" s="25" t="str">
        <f>"["&amp;坦克部件数据源!AJ162&amp;"]"</f>
        <v>[102]</v>
      </c>
      <c r="E162" s="25" t="str">
        <f>"["&amp;坦克部件数据源!AK162&amp;"]"</f>
        <v>[305]</v>
      </c>
      <c r="F162" s="25">
        <f>坦克部件数据源!AL162</f>
        <v>900</v>
      </c>
      <c r="G162" s="25">
        <f>坦克部件数据源!AM162</f>
        <v>2430</v>
      </c>
      <c r="K162" s="25">
        <f t="shared" si="4"/>
        <v>1160</v>
      </c>
      <c r="L162" s="25">
        <f t="shared" si="5"/>
        <v>159</v>
      </c>
    </row>
    <row r="163" spans="1:12">
      <c r="A163" s="25">
        <v>160</v>
      </c>
      <c r="B163" s="25">
        <f>坦克部件数据源!AF163</f>
        <v>1160</v>
      </c>
      <c r="C163" s="25">
        <f>坦克部件数据源!AI163</f>
        <v>10</v>
      </c>
      <c r="D163" s="25" t="str">
        <f>"["&amp;坦克部件数据源!AJ163&amp;"]"</f>
        <v>[102]</v>
      </c>
      <c r="E163" s="25" t="str">
        <f>"["&amp;坦克部件数据源!AK163&amp;"]"</f>
        <v>[350]</v>
      </c>
      <c r="F163" s="25">
        <f>坦克部件数据源!AL163</f>
        <v>1100</v>
      </c>
      <c r="G163" s="25">
        <f>坦克部件数据源!AM163</f>
        <v>2910</v>
      </c>
      <c r="K163" s="25">
        <f t="shared" si="4"/>
        <v>1160</v>
      </c>
      <c r="L163" s="25">
        <f t="shared" si="5"/>
        <v>160</v>
      </c>
    </row>
    <row r="164" spans="1:12">
      <c r="A164" s="25">
        <v>161</v>
      </c>
      <c r="B164" s="25">
        <f>坦克部件数据源!AF164</f>
        <v>1160</v>
      </c>
      <c r="C164" s="25">
        <f>坦克部件数据源!AI164</f>
        <v>11</v>
      </c>
      <c r="D164" s="25" t="str">
        <f>"["&amp;坦克部件数据源!AJ164&amp;"]"</f>
        <v>[102]</v>
      </c>
      <c r="E164" s="25" t="str">
        <f>"["&amp;坦克部件数据源!AK164&amp;"]"</f>
        <v>[415]</v>
      </c>
      <c r="F164" s="25">
        <f>坦克部件数据源!AL164</f>
        <v>200</v>
      </c>
      <c r="G164" s="25">
        <f>坦克部件数据源!AM164</f>
        <v>390</v>
      </c>
      <c r="K164" s="25">
        <f t="shared" si="4"/>
        <v>1160</v>
      </c>
      <c r="L164" s="25">
        <f t="shared" si="5"/>
        <v>161</v>
      </c>
    </row>
    <row r="165" spans="1:12">
      <c r="A165" s="25">
        <v>162</v>
      </c>
      <c r="B165" s="25">
        <f>坦克部件数据源!AF165</f>
        <v>1160</v>
      </c>
      <c r="C165" s="25">
        <f>坦克部件数据源!AI165</f>
        <v>12</v>
      </c>
      <c r="D165" s="25" t="str">
        <f>"["&amp;坦克部件数据源!AJ165&amp;"]"</f>
        <v>[102]</v>
      </c>
      <c r="E165" s="25" t="str">
        <f>"["&amp;坦克部件数据源!AK165&amp;"]"</f>
        <v>[480]</v>
      </c>
      <c r="F165" s="25">
        <f>坦克部件数据源!AL165</f>
        <v>650</v>
      </c>
      <c r="G165" s="25">
        <f>坦克部件数据源!AM165</f>
        <v>1170</v>
      </c>
      <c r="K165" s="25">
        <f t="shared" si="4"/>
        <v>1160</v>
      </c>
      <c r="L165" s="25">
        <f t="shared" si="5"/>
        <v>162</v>
      </c>
    </row>
    <row r="166" spans="1:12">
      <c r="A166" s="25">
        <v>163</v>
      </c>
      <c r="B166" s="25">
        <f>坦克部件数据源!AF166</f>
        <v>1160</v>
      </c>
      <c r="C166" s="25">
        <f>坦克部件数据源!AI166</f>
        <v>13</v>
      </c>
      <c r="D166" s="25" t="str">
        <f>"["&amp;坦克部件数据源!AJ166&amp;"]"</f>
        <v>[102]</v>
      </c>
      <c r="E166" s="25" t="str">
        <f>"["&amp;坦克部件数据源!AK166&amp;"]"</f>
        <v>[545]</v>
      </c>
      <c r="F166" s="25">
        <f>坦克部件数据源!AL166</f>
        <v>1100</v>
      </c>
      <c r="G166" s="25">
        <f>坦克部件数据源!AM166</f>
        <v>1980</v>
      </c>
      <c r="K166" s="25">
        <f t="shared" si="4"/>
        <v>1160</v>
      </c>
      <c r="L166" s="25">
        <f t="shared" si="5"/>
        <v>163</v>
      </c>
    </row>
    <row r="167" spans="1:12">
      <c r="A167" s="25">
        <v>164</v>
      </c>
      <c r="B167" s="25">
        <f>坦克部件数据源!AF167</f>
        <v>1160</v>
      </c>
      <c r="C167" s="25">
        <f>坦克部件数据源!AI167</f>
        <v>14</v>
      </c>
      <c r="D167" s="25" t="str">
        <f>"["&amp;坦克部件数据源!AJ167&amp;"]"</f>
        <v>[102]</v>
      </c>
      <c r="E167" s="25" t="str">
        <f>"["&amp;坦克部件数据源!AK167&amp;"]"</f>
        <v>[610]</v>
      </c>
      <c r="F167" s="25">
        <f>坦克部件数据源!AL167</f>
        <v>1550</v>
      </c>
      <c r="G167" s="25">
        <f>坦克部件数据源!AM167</f>
        <v>2760</v>
      </c>
      <c r="K167" s="25">
        <f t="shared" si="4"/>
        <v>1160</v>
      </c>
      <c r="L167" s="25">
        <f t="shared" si="5"/>
        <v>164</v>
      </c>
    </row>
    <row r="168" spans="1:12">
      <c r="A168" s="25">
        <v>165</v>
      </c>
      <c r="B168" s="25">
        <f>坦克部件数据源!AF168</f>
        <v>1160</v>
      </c>
      <c r="C168" s="25">
        <f>坦克部件数据源!AI168</f>
        <v>15</v>
      </c>
      <c r="D168" s="25" t="str">
        <f>"["&amp;坦克部件数据源!AJ168&amp;"]"</f>
        <v>[102]</v>
      </c>
      <c r="E168" s="25" t="str">
        <f>"["&amp;坦克部件数据源!AK168&amp;"]"</f>
        <v>[675]</v>
      </c>
      <c r="F168" s="25">
        <f>坦克部件数据源!AL168</f>
        <v>1950</v>
      </c>
      <c r="G168" s="25">
        <f>坦克部件数据源!AM168</f>
        <v>3540</v>
      </c>
      <c r="K168" s="25">
        <f t="shared" si="4"/>
        <v>1160</v>
      </c>
      <c r="L168" s="25">
        <f t="shared" si="5"/>
        <v>165</v>
      </c>
    </row>
    <row r="169" spans="1:12">
      <c r="A169" s="25">
        <v>166</v>
      </c>
      <c r="B169" s="25">
        <f>坦克部件数据源!AF169</f>
        <v>1160</v>
      </c>
      <c r="C169" s="25">
        <f>坦克部件数据源!AI169</f>
        <v>16</v>
      </c>
      <c r="D169" s="25" t="str">
        <f>"["&amp;坦克部件数据源!AJ169&amp;"]"</f>
        <v>[102]</v>
      </c>
      <c r="E169" s="25" t="str">
        <f>"["&amp;坦克部件数据源!AK169&amp;"]"</f>
        <v>[740]</v>
      </c>
      <c r="F169" s="25">
        <f>坦克部件数据源!AL169</f>
        <v>2400</v>
      </c>
      <c r="G169" s="25">
        <f>坦克部件数据源!AM169</f>
        <v>4350</v>
      </c>
      <c r="K169" s="25">
        <f t="shared" si="4"/>
        <v>1160</v>
      </c>
      <c r="L169" s="25">
        <f t="shared" si="5"/>
        <v>166</v>
      </c>
    </row>
    <row r="170" spans="1:12">
      <c r="A170" s="25">
        <v>167</v>
      </c>
      <c r="B170" s="25">
        <f>坦克部件数据源!AF170</f>
        <v>1160</v>
      </c>
      <c r="C170" s="25">
        <f>坦克部件数据源!AI170</f>
        <v>17</v>
      </c>
      <c r="D170" s="25" t="str">
        <f>"["&amp;坦克部件数据源!AJ170&amp;"]"</f>
        <v>[102]</v>
      </c>
      <c r="E170" s="25" t="str">
        <f>"["&amp;坦克部件数据源!AK170&amp;"]"</f>
        <v>[805]</v>
      </c>
      <c r="F170" s="25">
        <f>坦克部件数据源!AL170</f>
        <v>2850</v>
      </c>
      <c r="G170" s="25">
        <f>坦克部件数据源!AM170</f>
        <v>5130</v>
      </c>
      <c r="K170" s="25">
        <f t="shared" si="4"/>
        <v>1160</v>
      </c>
      <c r="L170" s="25">
        <f t="shared" si="5"/>
        <v>167</v>
      </c>
    </row>
    <row r="171" spans="1:12">
      <c r="A171" s="25">
        <v>168</v>
      </c>
      <c r="B171" s="25">
        <f>坦克部件数据源!AF171</f>
        <v>1160</v>
      </c>
      <c r="C171" s="25">
        <f>坦克部件数据源!AI171</f>
        <v>18</v>
      </c>
      <c r="D171" s="25" t="str">
        <f>"["&amp;坦克部件数据源!AJ171&amp;"]"</f>
        <v>[102]</v>
      </c>
      <c r="E171" s="25" t="str">
        <f>"["&amp;坦克部件数据源!AK171&amp;"]"</f>
        <v>[870]</v>
      </c>
      <c r="F171" s="25">
        <f>坦克部件数据源!AL171</f>
        <v>3300</v>
      </c>
      <c r="G171" s="25">
        <f>坦克部件数据源!AM171</f>
        <v>5910</v>
      </c>
      <c r="K171" s="25">
        <f t="shared" si="4"/>
        <v>1160</v>
      </c>
      <c r="L171" s="25">
        <f t="shared" si="5"/>
        <v>168</v>
      </c>
    </row>
    <row r="172" spans="1:12">
      <c r="A172" s="25">
        <v>169</v>
      </c>
      <c r="B172" s="25">
        <f>坦克部件数据源!AF172</f>
        <v>1160</v>
      </c>
      <c r="C172" s="25">
        <f>坦克部件数据源!AI172</f>
        <v>19</v>
      </c>
      <c r="D172" s="25" t="str">
        <f>"["&amp;坦克部件数据源!AJ172&amp;"]"</f>
        <v>[102]</v>
      </c>
      <c r="E172" s="25" t="str">
        <f>"["&amp;坦克部件数据源!AK172&amp;"]"</f>
        <v>[935]</v>
      </c>
      <c r="F172" s="25">
        <f>坦克部件数据源!AL172</f>
        <v>3700</v>
      </c>
      <c r="G172" s="25">
        <f>坦克部件数据源!AM172</f>
        <v>6720</v>
      </c>
      <c r="K172" s="25">
        <f t="shared" si="4"/>
        <v>1160</v>
      </c>
      <c r="L172" s="25">
        <f t="shared" si="5"/>
        <v>169</v>
      </c>
    </row>
    <row r="173" spans="1:12">
      <c r="A173" s="25">
        <v>170</v>
      </c>
      <c r="B173" s="25">
        <f>坦克部件数据源!AF173</f>
        <v>1160</v>
      </c>
      <c r="C173" s="25">
        <f>坦克部件数据源!AI173</f>
        <v>20</v>
      </c>
      <c r="D173" s="25" t="str">
        <f>"["&amp;坦克部件数据源!AJ173&amp;"]"</f>
        <v>[102]</v>
      </c>
      <c r="E173" s="25" t="str">
        <f>"["&amp;坦克部件数据源!AK173&amp;"]"</f>
        <v>[1000]</v>
      </c>
      <c r="F173" s="25">
        <f>坦克部件数据源!AL173</f>
        <v>4200</v>
      </c>
      <c r="G173" s="25">
        <f>坦克部件数据源!AM173</f>
        <v>7500</v>
      </c>
      <c r="K173" s="25">
        <f t="shared" si="4"/>
        <v>1160</v>
      </c>
      <c r="L173" s="25">
        <f t="shared" si="5"/>
        <v>170</v>
      </c>
    </row>
    <row r="174" spans="1:12">
      <c r="A174" s="25">
        <v>171</v>
      </c>
      <c r="B174" s="25">
        <f>坦克部件数据源!AF174</f>
        <v>1160</v>
      </c>
      <c r="C174" s="25">
        <f>坦克部件数据源!AI174</f>
        <v>21</v>
      </c>
      <c r="D174" s="25" t="str">
        <f>"["&amp;坦克部件数据源!AJ174&amp;"]"</f>
        <v>[102]</v>
      </c>
      <c r="E174" s="25" t="str">
        <f>"["&amp;坦克部件数据源!AK174&amp;"]"</f>
        <v>[1110]</v>
      </c>
      <c r="F174" s="25">
        <f>坦克部件数据源!AL174</f>
        <v>1600</v>
      </c>
      <c r="G174" s="25">
        <f>坦克部件数据源!AM174</f>
        <v>1800</v>
      </c>
      <c r="K174" s="25">
        <f t="shared" si="4"/>
        <v>1160</v>
      </c>
      <c r="L174" s="25">
        <f t="shared" si="5"/>
        <v>171</v>
      </c>
    </row>
    <row r="175" spans="1:12">
      <c r="A175" s="25">
        <v>172</v>
      </c>
      <c r="B175" s="25">
        <f>坦克部件数据源!AF175</f>
        <v>1160</v>
      </c>
      <c r="C175" s="25">
        <f>坦克部件数据源!AI175</f>
        <v>22</v>
      </c>
      <c r="D175" s="25" t="str">
        <f>"["&amp;坦克部件数据源!AJ175&amp;"]"</f>
        <v>[102]</v>
      </c>
      <c r="E175" s="25" t="str">
        <f>"["&amp;坦克部件数据源!AK175&amp;"]"</f>
        <v>[1220]</v>
      </c>
      <c r="F175" s="25">
        <f>坦克部件数据源!AL175</f>
        <v>4900</v>
      </c>
      <c r="G175" s="25">
        <f>坦克部件数据源!AM175</f>
        <v>5430</v>
      </c>
      <c r="K175" s="25">
        <f t="shared" si="4"/>
        <v>1160</v>
      </c>
      <c r="L175" s="25">
        <f t="shared" si="5"/>
        <v>172</v>
      </c>
    </row>
    <row r="176" spans="1:12">
      <c r="A176" s="25">
        <v>173</v>
      </c>
      <c r="B176" s="25">
        <f>坦克部件数据源!AF176</f>
        <v>1160</v>
      </c>
      <c r="C176" s="25">
        <f>坦克部件数据源!AI176</f>
        <v>23</v>
      </c>
      <c r="D176" s="25" t="str">
        <f>"["&amp;坦克部件数据源!AJ176&amp;"]"</f>
        <v>[102]</v>
      </c>
      <c r="E176" s="25" t="str">
        <f>"["&amp;坦克部件数据源!AK176&amp;"]"</f>
        <v>[1330]</v>
      </c>
      <c r="F176" s="25">
        <f>坦克部件数据源!AL176</f>
        <v>8000</v>
      </c>
      <c r="G176" s="25">
        <f>坦克部件数据源!AM176</f>
        <v>9060</v>
      </c>
      <c r="K176" s="25">
        <f t="shared" si="4"/>
        <v>1160</v>
      </c>
      <c r="L176" s="25">
        <f t="shared" si="5"/>
        <v>173</v>
      </c>
    </row>
    <row r="177" spans="1:12">
      <c r="A177" s="25">
        <v>174</v>
      </c>
      <c r="B177" s="25">
        <f>坦克部件数据源!AF177</f>
        <v>1160</v>
      </c>
      <c r="C177" s="25">
        <f>坦克部件数据源!AI177</f>
        <v>24</v>
      </c>
      <c r="D177" s="25" t="str">
        <f>"["&amp;坦克部件数据源!AJ177&amp;"]"</f>
        <v>[102]</v>
      </c>
      <c r="E177" s="25" t="str">
        <f>"["&amp;坦克部件数据源!AK177&amp;"]"</f>
        <v>[1440]</v>
      </c>
      <c r="F177" s="25">
        <f>坦克部件数据源!AL177</f>
        <v>11400</v>
      </c>
      <c r="G177" s="25">
        <f>坦克部件数据源!AM177</f>
        <v>12660</v>
      </c>
      <c r="K177" s="25">
        <f t="shared" si="4"/>
        <v>1160</v>
      </c>
      <c r="L177" s="25">
        <f t="shared" si="5"/>
        <v>174</v>
      </c>
    </row>
    <row r="178" spans="1:12">
      <c r="A178" s="25">
        <v>175</v>
      </c>
      <c r="B178" s="25">
        <f>坦克部件数据源!AF178</f>
        <v>1160</v>
      </c>
      <c r="C178" s="25">
        <f>坦克部件数据源!AI178</f>
        <v>25</v>
      </c>
      <c r="D178" s="25" t="str">
        <f>"["&amp;坦克部件数据源!AJ178&amp;"]"</f>
        <v>[102]</v>
      </c>
      <c r="E178" s="25" t="str">
        <f>"["&amp;坦克部件数据源!AK178&amp;"]"</f>
        <v>[1550]</v>
      </c>
      <c r="F178" s="25">
        <f>坦克部件数据源!AL178</f>
        <v>14600</v>
      </c>
      <c r="G178" s="25">
        <f>坦克部件数据源!AM178</f>
        <v>16290</v>
      </c>
      <c r="K178" s="25">
        <f t="shared" si="4"/>
        <v>1160</v>
      </c>
      <c r="L178" s="25">
        <f t="shared" si="5"/>
        <v>175</v>
      </c>
    </row>
    <row r="179" spans="1:12">
      <c r="A179" s="25">
        <v>176</v>
      </c>
      <c r="B179" s="25">
        <f>坦克部件数据源!AF179</f>
        <v>1160</v>
      </c>
      <c r="C179" s="25">
        <f>坦克部件数据源!AI179</f>
        <v>26</v>
      </c>
      <c r="D179" s="25" t="str">
        <f>"["&amp;坦克部件数据源!AJ179&amp;"]"</f>
        <v>[102]</v>
      </c>
      <c r="E179" s="25" t="str">
        <f>"["&amp;坦克部件数据源!AK179&amp;"]"</f>
        <v>[1660]</v>
      </c>
      <c r="F179" s="25">
        <f>坦克部件数据源!AL179</f>
        <v>17800</v>
      </c>
      <c r="G179" s="25">
        <f>坦克部件数据源!AM179</f>
        <v>19920</v>
      </c>
      <c r="K179" s="25">
        <f t="shared" si="4"/>
        <v>1160</v>
      </c>
      <c r="L179" s="25">
        <f t="shared" si="5"/>
        <v>176</v>
      </c>
    </row>
    <row r="180" spans="1:12">
      <c r="A180" s="25">
        <v>177</v>
      </c>
      <c r="B180" s="25">
        <f>坦克部件数据源!AF180</f>
        <v>1160</v>
      </c>
      <c r="C180" s="25">
        <f>坦克部件数据源!AI180</f>
        <v>27</v>
      </c>
      <c r="D180" s="25" t="str">
        <f>"["&amp;坦克部件数据源!AJ180&amp;"]"</f>
        <v>[102]</v>
      </c>
      <c r="E180" s="25" t="str">
        <f>"["&amp;坦克部件数据源!AK180&amp;"]"</f>
        <v>[1770]</v>
      </c>
      <c r="F180" s="25">
        <f>坦克部件数据源!AL180</f>
        <v>21000</v>
      </c>
      <c r="G180" s="25">
        <f>坦克部件数据源!AM180</f>
        <v>23520</v>
      </c>
      <c r="K180" s="25">
        <f t="shared" si="4"/>
        <v>1160</v>
      </c>
      <c r="L180" s="25">
        <f t="shared" si="5"/>
        <v>177</v>
      </c>
    </row>
    <row r="181" spans="1:12">
      <c r="A181" s="25">
        <v>178</v>
      </c>
      <c r="B181" s="25">
        <f>坦克部件数据源!AF181</f>
        <v>1160</v>
      </c>
      <c r="C181" s="25">
        <f>坦克部件数据源!AI181</f>
        <v>28</v>
      </c>
      <c r="D181" s="25" t="str">
        <f>"["&amp;坦克部件数据源!AJ181&amp;"]"</f>
        <v>[102]</v>
      </c>
      <c r="E181" s="25" t="str">
        <f>"["&amp;坦克部件数据源!AK181&amp;"]"</f>
        <v>[1880]</v>
      </c>
      <c r="F181" s="25">
        <f>坦克部件数据源!AL181</f>
        <v>24500</v>
      </c>
      <c r="G181" s="25">
        <f>坦克部件数据源!AM181</f>
        <v>27150</v>
      </c>
      <c r="K181" s="25">
        <f t="shared" si="4"/>
        <v>1160</v>
      </c>
      <c r="L181" s="25">
        <f t="shared" si="5"/>
        <v>178</v>
      </c>
    </row>
    <row r="182" spans="1:12">
      <c r="A182" s="25">
        <v>179</v>
      </c>
      <c r="B182" s="25">
        <f>坦克部件数据源!AF182</f>
        <v>1160</v>
      </c>
      <c r="C182" s="25">
        <f>坦克部件数据源!AI182</f>
        <v>29</v>
      </c>
      <c r="D182" s="25" t="str">
        <f>"["&amp;坦克部件数据源!AJ182&amp;"]"</f>
        <v>[102]</v>
      </c>
      <c r="E182" s="25" t="str">
        <f>"["&amp;坦克部件数据源!AK182&amp;"]"</f>
        <v>[1990]</v>
      </c>
      <c r="F182" s="25">
        <f>坦克部件数据源!AL182</f>
        <v>27500</v>
      </c>
      <c r="G182" s="25">
        <f>坦克部件数据源!AM182</f>
        <v>30750</v>
      </c>
      <c r="K182" s="25">
        <f t="shared" si="4"/>
        <v>1160</v>
      </c>
      <c r="L182" s="25">
        <f t="shared" si="5"/>
        <v>179</v>
      </c>
    </row>
    <row r="183" spans="1:12">
      <c r="A183" s="25">
        <v>180</v>
      </c>
      <c r="B183" s="25">
        <f>坦克部件数据源!AF183</f>
        <v>1160</v>
      </c>
      <c r="C183" s="25">
        <f>坦克部件数据源!AI183</f>
        <v>30</v>
      </c>
      <c r="D183" s="25" t="str">
        <f>"["&amp;坦克部件数据源!AJ183&amp;"]"</f>
        <v>[102]</v>
      </c>
      <c r="E183" s="25" t="str">
        <f>"["&amp;坦克部件数据源!AK183&amp;"]"</f>
        <v>[2100]</v>
      </c>
      <c r="F183" s="25">
        <f>坦克部件数据源!AL183</f>
        <v>31000</v>
      </c>
      <c r="G183" s="25">
        <f>坦克部件数据源!AM183</f>
        <v>34380</v>
      </c>
      <c r="K183" s="25">
        <f t="shared" si="4"/>
        <v>1160</v>
      </c>
      <c r="L183" s="25">
        <f t="shared" si="5"/>
        <v>180</v>
      </c>
    </row>
    <row r="184" spans="1:12">
      <c r="A184" s="25">
        <v>181</v>
      </c>
      <c r="B184" s="25">
        <f>坦克部件数据源!AF184</f>
        <v>1210</v>
      </c>
      <c r="C184" s="25">
        <f>坦克部件数据源!AI184</f>
        <v>1</v>
      </c>
      <c r="D184" s="25" t="str">
        <f>"["&amp;坦克部件数据源!AJ184&amp;"]"</f>
        <v>[101]</v>
      </c>
      <c r="E184" s="25" t="str">
        <f>"["&amp;坦克部件数据源!AK184&amp;"]"</f>
        <v>[25]</v>
      </c>
      <c r="F184" s="25">
        <f>坦克部件数据源!AL184</f>
        <v>80</v>
      </c>
      <c r="G184" s="25">
        <f>坦克部件数据源!AM184</f>
        <v>30</v>
      </c>
      <c r="K184" s="25">
        <f t="shared" si="4"/>
        <v>1210</v>
      </c>
      <c r="L184" s="25">
        <f t="shared" si="5"/>
        <v>181</v>
      </c>
    </row>
    <row r="185" spans="1:12">
      <c r="A185" s="25">
        <v>182</v>
      </c>
      <c r="B185" s="25">
        <f>坦克部件数据源!AF185</f>
        <v>1210</v>
      </c>
      <c r="C185" s="25">
        <f>坦克部件数据源!AI185</f>
        <v>2</v>
      </c>
      <c r="D185" s="25" t="str">
        <f>"["&amp;坦克部件数据源!AJ185&amp;"]"</f>
        <v>[101]</v>
      </c>
      <c r="E185" s="25" t="str">
        <f>"["&amp;坦克部件数据源!AK185&amp;"]"</f>
        <v>[50]</v>
      </c>
      <c r="F185" s="25">
        <f>坦克部件数据源!AL185</f>
        <v>120</v>
      </c>
      <c r="G185" s="25">
        <f>坦克部件数据源!AM185</f>
        <v>300</v>
      </c>
      <c r="K185" s="25">
        <f t="shared" si="4"/>
        <v>1210</v>
      </c>
      <c r="L185" s="25">
        <f t="shared" si="5"/>
        <v>182</v>
      </c>
    </row>
    <row r="186" spans="1:12">
      <c r="A186" s="25">
        <v>183</v>
      </c>
      <c r="B186" s="25">
        <f>坦克部件数据源!AF186</f>
        <v>1210</v>
      </c>
      <c r="C186" s="25">
        <f>坦克部件数据源!AI186</f>
        <v>3</v>
      </c>
      <c r="D186" s="25" t="str">
        <f>"["&amp;坦克部件数据源!AJ186&amp;"]"</f>
        <v>[101]</v>
      </c>
      <c r="E186" s="25" t="str">
        <f>"["&amp;坦克部件数据源!AK186&amp;"]"</f>
        <v>[75]</v>
      </c>
      <c r="F186" s="25">
        <f>坦克部件数据源!AL186</f>
        <v>150</v>
      </c>
      <c r="G186" s="25">
        <f>坦克部件数据源!AM186</f>
        <v>570</v>
      </c>
      <c r="K186" s="25">
        <f t="shared" si="4"/>
        <v>1210</v>
      </c>
      <c r="L186" s="25">
        <f t="shared" si="5"/>
        <v>183</v>
      </c>
    </row>
    <row r="187" spans="1:12">
      <c r="A187" s="25">
        <v>184</v>
      </c>
      <c r="B187" s="25">
        <f>坦克部件数据源!AF187</f>
        <v>1210</v>
      </c>
      <c r="C187" s="25">
        <f>坦克部件数据源!AI187</f>
        <v>4</v>
      </c>
      <c r="D187" s="25" t="str">
        <f>"["&amp;坦克部件数据源!AJ187&amp;"]"</f>
        <v>[101]</v>
      </c>
      <c r="E187" s="25" t="str">
        <f>"["&amp;坦克部件数据源!AK187&amp;"]"</f>
        <v>[100]</v>
      </c>
      <c r="F187" s="25">
        <f>坦克部件数据源!AL187</f>
        <v>190</v>
      </c>
      <c r="G187" s="25">
        <f>坦克部件数据源!AM187</f>
        <v>870</v>
      </c>
      <c r="K187" s="25">
        <f t="shared" si="4"/>
        <v>1210</v>
      </c>
      <c r="L187" s="25">
        <f t="shared" si="5"/>
        <v>184</v>
      </c>
    </row>
    <row r="188" spans="1:12">
      <c r="A188" s="25">
        <v>185</v>
      </c>
      <c r="B188" s="25">
        <f>坦克部件数据源!AF188</f>
        <v>1210</v>
      </c>
      <c r="C188" s="25">
        <f>坦克部件数据源!AI188</f>
        <v>5</v>
      </c>
      <c r="D188" s="25" t="str">
        <f>"["&amp;坦克部件数据源!AJ188&amp;"]"</f>
        <v>[101]</v>
      </c>
      <c r="E188" s="25" t="str">
        <f>"["&amp;坦克部件数据源!AK188&amp;"]"</f>
        <v>[125]</v>
      </c>
      <c r="F188" s="25">
        <f>坦克部件数据源!AL188</f>
        <v>230</v>
      </c>
      <c r="G188" s="25">
        <f>坦克部件数据源!AM188</f>
        <v>1140</v>
      </c>
      <c r="K188" s="25">
        <f t="shared" si="4"/>
        <v>1210</v>
      </c>
      <c r="L188" s="25">
        <f t="shared" si="5"/>
        <v>185</v>
      </c>
    </row>
    <row r="189" spans="1:12">
      <c r="A189" s="25">
        <v>186</v>
      </c>
      <c r="B189" s="25">
        <f>坦克部件数据源!AF189</f>
        <v>1210</v>
      </c>
      <c r="C189" s="25">
        <f>坦克部件数据源!AI189</f>
        <v>6</v>
      </c>
      <c r="D189" s="25" t="str">
        <f>"["&amp;坦克部件数据源!AJ189&amp;"]"</f>
        <v>[101]</v>
      </c>
      <c r="E189" s="25" t="str">
        <f>"["&amp;坦克部件数据源!AK189&amp;"]"</f>
        <v>[170]</v>
      </c>
      <c r="F189" s="25">
        <f>坦克部件数据源!AL189</f>
        <v>350</v>
      </c>
      <c r="G189" s="25">
        <f>坦克部件数据源!AM189</f>
        <v>960</v>
      </c>
      <c r="K189" s="25">
        <f t="shared" si="4"/>
        <v>1210</v>
      </c>
      <c r="L189" s="25">
        <f t="shared" si="5"/>
        <v>186</v>
      </c>
    </row>
    <row r="190" spans="1:12">
      <c r="A190" s="25">
        <v>187</v>
      </c>
      <c r="B190" s="25">
        <f>坦克部件数据源!AF190</f>
        <v>1210</v>
      </c>
      <c r="C190" s="25">
        <f>坦克部件数据源!AI190</f>
        <v>7</v>
      </c>
      <c r="D190" s="25" t="str">
        <f>"["&amp;坦克部件数据源!AJ190&amp;"]"</f>
        <v>[101]</v>
      </c>
      <c r="E190" s="25" t="str">
        <f>"["&amp;坦克部件数据源!AK190&amp;"]"</f>
        <v>[215]</v>
      </c>
      <c r="F190" s="25">
        <f>坦克部件数据源!AL190</f>
        <v>550</v>
      </c>
      <c r="G190" s="25">
        <f>坦克部件数据源!AM190</f>
        <v>1470</v>
      </c>
      <c r="K190" s="25">
        <f t="shared" si="4"/>
        <v>1210</v>
      </c>
      <c r="L190" s="25">
        <f t="shared" si="5"/>
        <v>187</v>
      </c>
    </row>
    <row r="191" spans="1:12">
      <c r="A191" s="25">
        <v>188</v>
      </c>
      <c r="B191" s="25">
        <f>坦克部件数据源!AF191</f>
        <v>1210</v>
      </c>
      <c r="C191" s="25">
        <f>坦克部件数据源!AI191</f>
        <v>8</v>
      </c>
      <c r="D191" s="25" t="str">
        <f>"["&amp;坦克部件数据源!AJ191&amp;"]"</f>
        <v>[101]</v>
      </c>
      <c r="E191" s="25" t="str">
        <f>"["&amp;坦克部件数据源!AK191&amp;"]"</f>
        <v>[260]</v>
      </c>
      <c r="F191" s="25">
        <f>坦克部件数据源!AL191</f>
        <v>700</v>
      </c>
      <c r="G191" s="25">
        <f>坦克部件数据源!AM191</f>
        <v>1950</v>
      </c>
      <c r="K191" s="25">
        <f t="shared" si="4"/>
        <v>1210</v>
      </c>
      <c r="L191" s="25">
        <f t="shared" si="5"/>
        <v>188</v>
      </c>
    </row>
    <row r="192" spans="1:12">
      <c r="A192" s="25">
        <v>189</v>
      </c>
      <c r="B192" s="25">
        <f>坦克部件数据源!AF192</f>
        <v>1210</v>
      </c>
      <c r="C192" s="25">
        <f>坦克部件数据源!AI192</f>
        <v>9</v>
      </c>
      <c r="D192" s="25" t="str">
        <f>"["&amp;坦克部件数据源!AJ192&amp;"]"</f>
        <v>[101]</v>
      </c>
      <c r="E192" s="25" t="str">
        <f>"["&amp;坦克部件数据源!AK192&amp;"]"</f>
        <v>[305]</v>
      </c>
      <c r="F192" s="25">
        <f>坦克部件数据源!AL192</f>
        <v>900</v>
      </c>
      <c r="G192" s="25">
        <f>坦克部件数据源!AM192</f>
        <v>2430</v>
      </c>
      <c r="K192" s="25">
        <f t="shared" si="4"/>
        <v>1210</v>
      </c>
      <c r="L192" s="25">
        <f t="shared" si="5"/>
        <v>189</v>
      </c>
    </row>
    <row r="193" spans="1:12">
      <c r="A193" s="25">
        <v>190</v>
      </c>
      <c r="B193" s="25">
        <f>坦克部件数据源!AF193</f>
        <v>1210</v>
      </c>
      <c r="C193" s="25">
        <f>坦克部件数据源!AI193</f>
        <v>10</v>
      </c>
      <c r="D193" s="25" t="str">
        <f>"["&amp;坦克部件数据源!AJ193&amp;"]"</f>
        <v>[101]</v>
      </c>
      <c r="E193" s="25" t="str">
        <f>"["&amp;坦克部件数据源!AK193&amp;"]"</f>
        <v>[350]</v>
      </c>
      <c r="F193" s="25">
        <f>坦克部件数据源!AL193</f>
        <v>1100</v>
      </c>
      <c r="G193" s="25">
        <f>坦克部件数据源!AM193</f>
        <v>2910</v>
      </c>
      <c r="K193" s="25">
        <f t="shared" si="4"/>
        <v>1210</v>
      </c>
      <c r="L193" s="25">
        <f t="shared" si="5"/>
        <v>190</v>
      </c>
    </row>
    <row r="194" spans="1:12">
      <c r="A194" s="25">
        <v>191</v>
      </c>
      <c r="B194" s="25">
        <f>坦克部件数据源!AF194</f>
        <v>1210</v>
      </c>
      <c r="C194" s="25">
        <f>坦克部件数据源!AI194</f>
        <v>11</v>
      </c>
      <c r="D194" s="25" t="str">
        <f>"["&amp;坦克部件数据源!AJ194&amp;"]"</f>
        <v>[101]</v>
      </c>
      <c r="E194" s="25" t="str">
        <f>"["&amp;坦克部件数据源!AK194&amp;"]"</f>
        <v>[415]</v>
      </c>
      <c r="F194" s="25">
        <f>坦克部件数据源!AL194</f>
        <v>200</v>
      </c>
      <c r="G194" s="25">
        <f>坦克部件数据源!AM194</f>
        <v>390</v>
      </c>
      <c r="K194" s="25">
        <f t="shared" si="4"/>
        <v>1210</v>
      </c>
      <c r="L194" s="25">
        <f t="shared" si="5"/>
        <v>191</v>
      </c>
    </row>
    <row r="195" spans="1:12">
      <c r="A195" s="25">
        <v>192</v>
      </c>
      <c r="B195" s="25">
        <f>坦克部件数据源!AF195</f>
        <v>1210</v>
      </c>
      <c r="C195" s="25">
        <f>坦克部件数据源!AI195</f>
        <v>12</v>
      </c>
      <c r="D195" s="25" t="str">
        <f>"["&amp;坦克部件数据源!AJ195&amp;"]"</f>
        <v>[101]</v>
      </c>
      <c r="E195" s="25" t="str">
        <f>"["&amp;坦克部件数据源!AK195&amp;"]"</f>
        <v>[480]</v>
      </c>
      <c r="F195" s="25">
        <f>坦克部件数据源!AL195</f>
        <v>650</v>
      </c>
      <c r="G195" s="25">
        <f>坦克部件数据源!AM195</f>
        <v>1170</v>
      </c>
      <c r="K195" s="25">
        <f t="shared" si="4"/>
        <v>1210</v>
      </c>
      <c r="L195" s="25">
        <f t="shared" si="5"/>
        <v>192</v>
      </c>
    </row>
    <row r="196" spans="1:12">
      <c r="A196" s="25">
        <v>193</v>
      </c>
      <c r="B196" s="25">
        <f>坦克部件数据源!AF196</f>
        <v>1210</v>
      </c>
      <c r="C196" s="25">
        <f>坦克部件数据源!AI196</f>
        <v>13</v>
      </c>
      <c r="D196" s="25" t="str">
        <f>"["&amp;坦克部件数据源!AJ196&amp;"]"</f>
        <v>[101]</v>
      </c>
      <c r="E196" s="25" t="str">
        <f>"["&amp;坦克部件数据源!AK196&amp;"]"</f>
        <v>[545]</v>
      </c>
      <c r="F196" s="25">
        <f>坦克部件数据源!AL196</f>
        <v>1100</v>
      </c>
      <c r="G196" s="25">
        <f>坦克部件数据源!AM196</f>
        <v>1980</v>
      </c>
      <c r="K196" s="25">
        <f t="shared" si="4"/>
        <v>1210</v>
      </c>
      <c r="L196" s="25">
        <f t="shared" si="5"/>
        <v>193</v>
      </c>
    </row>
    <row r="197" spans="1:12">
      <c r="A197" s="25">
        <v>194</v>
      </c>
      <c r="B197" s="25">
        <f>坦克部件数据源!AF197</f>
        <v>1210</v>
      </c>
      <c r="C197" s="25">
        <f>坦克部件数据源!AI197</f>
        <v>14</v>
      </c>
      <c r="D197" s="25" t="str">
        <f>"["&amp;坦克部件数据源!AJ197&amp;"]"</f>
        <v>[101]</v>
      </c>
      <c r="E197" s="25" t="str">
        <f>"["&amp;坦克部件数据源!AK197&amp;"]"</f>
        <v>[610]</v>
      </c>
      <c r="F197" s="25">
        <f>坦克部件数据源!AL197</f>
        <v>1550</v>
      </c>
      <c r="G197" s="25">
        <f>坦克部件数据源!AM197</f>
        <v>2760</v>
      </c>
      <c r="K197" s="25">
        <f t="shared" ref="K197:K260" si="6">B197</f>
        <v>1210</v>
      </c>
      <c r="L197" s="25">
        <f t="shared" ref="L197:L260" si="7">A197</f>
        <v>194</v>
      </c>
    </row>
    <row r="198" spans="1:12">
      <c r="A198" s="25">
        <v>195</v>
      </c>
      <c r="B198" s="25">
        <f>坦克部件数据源!AF198</f>
        <v>1210</v>
      </c>
      <c r="C198" s="25">
        <f>坦克部件数据源!AI198</f>
        <v>15</v>
      </c>
      <c r="D198" s="25" t="str">
        <f>"["&amp;坦克部件数据源!AJ198&amp;"]"</f>
        <v>[101]</v>
      </c>
      <c r="E198" s="25" t="str">
        <f>"["&amp;坦克部件数据源!AK198&amp;"]"</f>
        <v>[675]</v>
      </c>
      <c r="F198" s="25">
        <f>坦克部件数据源!AL198</f>
        <v>1950</v>
      </c>
      <c r="G198" s="25">
        <f>坦克部件数据源!AM198</f>
        <v>3540</v>
      </c>
      <c r="K198" s="25">
        <f t="shared" si="6"/>
        <v>1210</v>
      </c>
      <c r="L198" s="25">
        <f t="shared" si="7"/>
        <v>195</v>
      </c>
    </row>
    <row r="199" spans="1:12">
      <c r="A199" s="25">
        <v>196</v>
      </c>
      <c r="B199" s="25">
        <f>坦克部件数据源!AF199</f>
        <v>1210</v>
      </c>
      <c r="C199" s="25">
        <f>坦克部件数据源!AI199</f>
        <v>16</v>
      </c>
      <c r="D199" s="25" t="str">
        <f>"["&amp;坦克部件数据源!AJ199&amp;"]"</f>
        <v>[101]</v>
      </c>
      <c r="E199" s="25" t="str">
        <f>"["&amp;坦克部件数据源!AK199&amp;"]"</f>
        <v>[740]</v>
      </c>
      <c r="F199" s="25">
        <f>坦克部件数据源!AL199</f>
        <v>2400</v>
      </c>
      <c r="G199" s="25">
        <f>坦克部件数据源!AM199</f>
        <v>4350</v>
      </c>
      <c r="K199" s="25">
        <f t="shared" si="6"/>
        <v>1210</v>
      </c>
      <c r="L199" s="25">
        <f t="shared" si="7"/>
        <v>196</v>
      </c>
    </row>
    <row r="200" spans="1:12">
      <c r="A200" s="25">
        <v>197</v>
      </c>
      <c r="B200" s="25">
        <f>坦克部件数据源!AF200</f>
        <v>1210</v>
      </c>
      <c r="C200" s="25">
        <f>坦克部件数据源!AI200</f>
        <v>17</v>
      </c>
      <c r="D200" s="25" t="str">
        <f>"["&amp;坦克部件数据源!AJ200&amp;"]"</f>
        <v>[101]</v>
      </c>
      <c r="E200" s="25" t="str">
        <f>"["&amp;坦克部件数据源!AK200&amp;"]"</f>
        <v>[805]</v>
      </c>
      <c r="F200" s="25">
        <f>坦克部件数据源!AL200</f>
        <v>2850</v>
      </c>
      <c r="G200" s="25">
        <f>坦克部件数据源!AM200</f>
        <v>5130</v>
      </c>
      <c r="K200" s="25">
        <f t="shared" si="6"/>
        <v>1210</v>
      </c>
      <c r="L200" s="25">
        <f t="shared" si="7"/>
        <v>197</v>
      </c>
    </row>
    <row r="201" spans="1:12">
      <c r="A201" s="25">
        <v>198</v>
      </c>
      <c r="B201" s="25">
        <f>坦克部件数据源!AF201</f>
        <v>1210</v>
      </c>
      <c r="C201" s="25">
        <f>坦克部件数据源!AI201</f>
        <v>18</v>
      </c>
      <c r="D201" s="25" t="str">
        <f>"["&amp;坦克部件数据源!AJ201&amp;"]"</f>
        <v>[101]</v>
      </c>
      <c r="E201" s="25" t="str">
        <f>"["&amp;坦克部件数据源!AK201&amp;"]"</f>
        <v>[870]</v>
      </c>
      <c r="F201" s="25">
        <f>坦克部件数据源!AL201</f>
        <v>3300</v>
      </c>
      <c r="G201" s="25">
        <f>坦克部件数据源!AM201</f>
        <v>5910</v>
      </c>
      <c r="K201" s="25">
        <f t="shared" si="6"/>
        <v>1210</v>
      </c>
      <c r="L201" s="25">
        <f t="shared" si="7"/>
        <v>198</v>
      </c>
    </row>
    <row r="202" spans="1:12">
      <c r="A202" s="25">
        <v>199</v>
      </c>
      <c r="B202" s="25">
        <f>坦克部件数据源!AF202</f>
        <v>1210</v>
      </c>
      <c r="C202" s="25">
        <f>坦克部件数据源!AI202</f>
        <v>19</v>
      </c>
      <c r="D202" s="25" t="str">
        <f>"["&amp;坦克部件数据源!AJ202&amp;"]"</f>
        <v>[101]</v>
      </c>
      <c r="E202" s="25" t="str">
        <f>"["&amp;坦克部件数据源!AK202&amp;"]"</f>
        <v>[935]</v>
      </c>
      <c r="F202" s="25">
        <f>坦克部件数据源!AL202</f>
        <v>3700</v>
      </c>
      <c r="G202" s="25">
        <f>坦克部件数据源!AM202</f>
        <v>6720</v>
      </c>
      <c r="K202" s="25">
        <f t="shared" si="6"/>
        <v>1210</v>
      </c>
      <c r="L202" s="25">
        <f t="shared" si="7"/>
        <v>199</v>
      </c>
    </row>
    <row r="203" spans="1:12">
      <c r="A203" s="25">
        <v>200</v>
      </c>
      <c r="B203" s="25">
        <f>坦克部件数据源!AF203</f>
        <v>1210</v>
      </c>
      <c r="C203" s="25">
        <f>坦克部件数据源!AI203</f>
        <v>20</v>
      </c>
      <c r="D203" s="25" t="str">
        <f>"["&amp;坦克部件数据源!AJ203&amp;"]"</f>
        <v>[101]</v>
      </c>
      <c r="E203" s="25" t="str">
        <f>"["&amp;坦克部件数据源!AK203&amp;"]"</f>
        <v>[1000]</v>
      </c>
      <c r="F203" s="25">
        <f>坦克部件数据源!AL203</f>
        <v>4200</v>
      </c>
      <c r="G203" s="25">
        <f>坦克部件数据源!AM203</f>
        <v>7500</v>
      </c>
      <c r="K203" s="25">
        <f t="shared" si="6"/>
        <v>1210</v>
      </c>
      <c r="L203" s="25">
        <f t="shared" si="7"/>
        <v>200</v>
      </c>
    </row>
    <row r="204" spans="1:12">
      <c r="A204" s="25">
        <v>201</v>
      </c>
      <c r="B204" s="25">
        <f>坦克部件数据源!AF204</f>
        <v>1210</v>
      </c>
      <c r="C204" s="25">
        <f>坦克部件数据源!AI204</f>
        <v>21</v>
      </c>
      <c r="D204" s="25" t="str">
        <f>"["&amp;坦克部件数据源!AJ204&amp;"]"</f>
        <v>[101]</v>
      </c>
      <c r="E204" s="25" t="str">
        <f>"["&amp;坦克部件数据源!AK204&amp;"]"</f>
        <v>[1110]</v>
      </c>
      <c r="F204" s="25">
        <f>坦克部件数据源!AL204</f>
        <v>1600</v>
      </c>
      <c r="G204" s="25">
        <f>坦克部件数据源!AM204</f>
        <v>1800</v>
      </c>
      <c r="K204" s="25">
        <f t="shared" si="6"/>
        <v>1210</v>
      </c>
      <c r="L204" s="25">
        <f t="shared" si="7"/>
        <v>201</v>
      </c>
    </row>
    <row r="205" spans="1:12">
      <c r="A205" s="25">
        <v>202</v>
      </c>
      <c r="B205" s="25">
        <f>坦克部件数据源!AF205</f>
        <v>1210</v>
      </c>
      <c r="C205" s="25">
        <f>坦克部件数据源!AI205</f>
        <v>22</v>
      </c>
      <c r="D205" s="25" t="str">
        <f>"["&amp;坦克部件数据源!AJ205&amp;"]"</f>
        <v>[101]</v>
      </c>
      <c r="E205" s="25" t="str">
        <f>"["&amp;坦克部件数据源!AK205&amp;"]"</f>
        <v>[1220]</v>
      </c>
      <c r="F205" s="25">
        <f>坦克部件数据源!AL205</f>
        <v>4900</v>
      </c>
      <c r="G205" s="25">
        <f>坦克部件数据源!AM205</f>
        <v>5430</v>
      </c>
      <c r="K205" s="25">
        <f t="shared" si="6"/>
        <v>1210</v>
      </c>
      <c r="L205" s="25">
        <f t="shared" si="7"/>
        <v>202</v>
      </c>
    </row>
    <row r="206" spans="1:12">
      <c r="A206" s="25">
        <v>203</v>
      </c>
      <c r="B206" s="25">
        <f>坦克部件数据源!AF206</f>
        <v>1210</v>
      </c>
      <c r="C206" s="25">
        <f>坦克部件数据源!AI206</f>
        <v>23</v>
      </c>
      <c r="D206" s="25" t="str">
        <f>"["&amp;坦克部件数据源!AJ206&amp;"]"</f>
        <v>[101]</v>
      </c>
      <c r="E206" s="25" t="str">
        <f>"["&amp;坦克部件数据源!AK206&amp;"]"</f>
        <v>[1330]</v>
      </c>
      <c r="F206" s="25">
        <f>坦克部件数据源!AL206</f>
        <v>8000</v>
      </c>
      <c r="G206" s="25">
        <f>坦克部件数据源!AM206</f>
        <v>9060</v>
      </c>
      <c r="K206" s="25">
        <f t="shared" si="6"/>
        <v>1210</v>
      </c>
      <c r="L206" s="25">
        <f t="shared" si="7"/>
        <v>203</v>
      </c>
    </row>
    <row r="207" spans="1:12">
      <c r="A207" s="25">
        <v>204</v>
      </c>
      <c r="B207" s="25">
        <f>坦克部件数据源!AF207</f>
        <v>1210</v>
      </c>
      <c r="C207" s="25">
        <f>坦克部件数据源!AI207</f>
        <v>24</v>
      </c>
      <c r="D207" s="25" t="str">
        <f>"["&amp;坦克部件数据源!AJ207&amp;"]"</f>
        <v>[101]</v>
      </c>
      <c r="E207" s="25" t="str">
        <f>"["&amp;坦克部件数据源!AK207&amp;"]"</f>
        <v>[1440]</v>
      </c>
      <c r="F207" s="25">
        <f>坦克部件数据源!AL207</f>
        <v>11400</v>
      </c>
      <c r="G207" s="25">
        <f>坦克部件数据源!AM207</f>
        <v>12660</v>
      </c>
      <c r="K207" s="25">
        <f t="shared" si="6"/>
        <v>1210</v>
      </c>
      <c r="L207" s="25">
        <f t="shared" si="7"/>
        <v>204</v>
      </c>
    </row>
    <row r="208" spans="1:12">
      <c r="A208" s="25">
        <v>205</v>
      </c>
      <c r="B208" s="25">
        <f>坦克部件数据源!AF208</f>
        <v>1210</v>
      </c>
      <c r="C208" s="25">
        <f>坦克部件数据源!AI208</f>
        <v>25</v>
      </c>
      <c r="D208" s="25" t="str">
        <f>"["&amp;坦克部件数据源!AJ208&amp;"]"</f>
        <v>[101]</v>
      </c>
      <c r="E208" s="25" t="str">
        <f>"["&amp;坦克部件数据源!AK208&amp;"]"</f>
        <v>[1550]</v>
      </c>
      <c r="F208" s="25">
        <f>坦克部件数据源!AL208</f>
        <v>14600</v>
      </c>
      <c r="G208" s="25">
        <f>坦克部件数据源!AM208</f>
        <v>16290</v>
      </c>
      <c r="K208" s="25">
        <f t="shared" si="6"/>
        <v>1210</v>
      </c>
      <c r="L208" s="25">
        <f t="shared" si="7"/>
        <v>205</v>
      </c>
    </row>
    <row r="209" spans="1:12">
      <c r="A209" s="25">
        <v>206</v>
      </c>
      <c r="B209" s="25">
        <f>坦克部件数据源!AF209</f>
        <v>1210</v>
      </c>
      <c r="C209" s="25">
        <f>坦克部件数据源!AI209</f>
        <v>26</v>
      </c>
      <c r="D209" s="25" t="str">
        <f>"["&amp;坦克部件数据源!AJ209&amp;"]"</f>
        <v>[101]</v>
      </c>
      <c r="E209" s="25" t="str">
        <f>"["&amp;坦克部件数据源!AK209&amp;"]"</f>
        <v>[1660]</v>
      </c>
      <c r="F209" s="25">
        <f>坦克部件数据源!AL209</f>
        <v>17800</v>
      </c>
      <c r="G209" s="25">
        <f>坦克部件数据源!AM209</f>
        <v>19920</v>
      </c>
      <c r="K209" s="25">
        <f t="shared" si="6"/>
        <v>1210</v>
      </c>
      <c r="L209" s="25">
        <f t="shared" si="7"/>
        <v>206</v>
      </c>
    </row>
    <row r="210" spans="1:12">
      <c r="A210" s="25">
        <v>207</v>
      </c>
      <c r="B210" s="25">
        <f>坦克部件数据源!AF210</f>
        <v>1210</v>
      </c>
      <c r="C210" s="25">
        <f>坦克部件数据源!AI210</f>
        <v>27</v>
      </c>
      <c r="D210" s="25" t="str">
        <f>"["&amp;坦克部件数据源!AJ210&amp;"]"</f>
        <v>[101]</v>
      </c>
      <c r="E210" s="25" t="str">
        <f>"["&amp;坦克部件数据源!AK210&amp;"]"</f>
        <v>[1770]</v>
      </c>
      <c r="F210" s="25">
        <f>坦克部件数据源!AL210</f>
        <v>21000</v>
      </c>
      <c r="G210" s="25">
        <f>坦克部件数据源!AM210</f>
        <v>23520</v>
      </c>
      <c r="K210" s="25">
        <f t="shared" si="6"/>
        <v>1210</v>
      </c>
      <c r="L210" s="25">
        <f t="shared" si="7"/>
        <v>207</v>
      </c>
    </row>
    <row r="211" spans="1:12">
      <c r="A211" s="25">
        <v>208</v>
      </c>
      <c r="B211" s="25">
        <f>坦克部件数据源!AF211</f>
        <v>1210</v>
      </c>
      <c r="C211" s="25">
        <f>坦克部件数据源!AI211</f>
        <v>28</v>
      </c>
      <c r="D211" s="25" t="str">
        <f>"["&amp;坦克部件数据源!AJ211&amp;"]"</f>
        <v>[101]</v>
      </c>
      <c r="E211" s="25" t="str">
        <f>"["&amp;坦克部件数据源!AK211&amp;"]"</f>
        <v>[1880]</v>
      </c>
      <c r="F211" s="25">
        <f>坦克部件数据源!AL211</f>
        <v>24500</v>
      </c>
      <c r="G211" s="25">
        <f>坦克部件数据源!AM211</f>
        <v>27150</v>
      </c>
      <c r="K211" s="25">
        <f t="shared" si="6"/>
        <v>1210</v>
      </c>
      <c r="L211" s="25">
        <f t="shared" si="7"/>
        <v>208</v>
      </c>
    </row>
    <row r="212" spans="1:12">
      <c r="A212" s="25">
        <v>209</v>
      </c>
      <c r="B212" s="25">
        <f>坦克部件数据源!AF212</f>
        <v>1210</v>
      </c>
      <c r="C212" s="25">
        <f>坦克部件数据源!AI212</f>
        <v>29</v>
      </c>
      <c r="D212" s="25" t="str">
        <f>"["&amp;坦克部件数据源!AJ212&amp;"]"</f>
        <v>[101]</v>
      </c>
      <c r="E212" s="25" t="str">
        <f>"["&amp;坦克部件数据源!AK212&amp;"]"</f>
        <v>[1990]</v>
      </c>
      <c r="F212" s="25">
        <f>坦克部件数据源!AL212</f>
        <v>27500</v>
      </c>
      <c r="G212" s="25">
        <f>坦克部件数据源!AM212</f>
        <v>30750</v>
      </c>
      <c r="K212" s="25">
        <f t="shared" si="6"/>
        <v>1210</v>
      </c>
      <c r="L212" s="25">
        <f t="shared" si="7"/>
        <v>209</v>
      </c>
    </row>
    <row r="213" spans="1:12">
      <c r="A213" s="25">
        <v>210</v>
      </c>
      <c r="B213" s="25">
        <f>坦克部件数据源!AF213</f>
        <v>1210</v>
      </c>
      <c r="C213" s="25">
        <f>坦克部件数据源!AI213</f>
        <v>30</v>
      </c>
      <c r="D213" s="25" t="str">
        <f>"["&amp;坦克部件数据源!AJ213&amp;"]"</f>
        <v>[101]</v>
      </c>
      <c r="E213" s="25" t="str">
        <f>"["&amp;坦克部件数据源!AK213&amp;"]"</f>
        <v>[2100]</v>
      </c>
      <c r="F213" s="25">
        <f>坦克部件数据源!AL213</f>
        <v>31000</v>
      </c>
      <c r="G213" s="25">
        <f>坦克部件数据源!AM213</f>
        <v>34380</v>
      </c>
      <c r="K213" s="25">
        <f t="shared" si="6"/>
        <v>1210</v>
      </c>
      <c r="L213" s="25">
        <f t="shared" si="7"/>
        <v>210</v>
      </c>
    </row>
    <row r="214" spans="1:12">
      <c r="A214" s="25">
        <v>211</v>
      </c>
      <c r="B214" s="25">
        <f>坦克部件数据源!AF214</f>
        <v>1220</v>
      </c>
      <c r="C214" s="25">
        <f>坦克部件数据源!AI214</f>
        <v>1</v>
      </c>
      <c r="D214" s="25" t="str">
        <f>"["&amp;坦克部件数据源!AJ214&amp;"]"</f>
        <v>[101]</v>
      </c>
      <c r="E214" s="25" t="str">
        <f>"["&amp;坦克部件数据源!AK214&amp;"]"</f>
        <v>[25]</v>
      </c>
      <c r="F214" s="25">
        <f>坦克部件数据源!AL214</f>
        <v>80</v>
      </c>
      <c r="G214" s="25">
        <f>坦克部件数据源!AM214</f>
        <v>30</v>
      </c>
      <c r="K214" s="25">
        <f t="shared" si="6"/>
        <v>1220</v>
      </c>
      <c r="L214" s="25">
        <f t="shared" si="7"/>
        <v>211</v>
      </c>
    </row>
    <row r="215" spans="1:12">
      <c r="A215" s="25">
        <v>212</v>
      </c>
      <c r="B215" s="25">
        <f>坦克部件数据源!AF215</f>
        <v>1220</v>
      </c>
      <c r="C215" s="25">
        <f>坦克部件数据源!AI215</f>
        <v>2</v>
      </c>
      <c r="D215" s="25" t="str">
        <f>"["&amp;坦克部件数据源!AJ215&amp;"]"</f>
        <v>[101]</v>
      </c>
      <c r="E215" s="25" t="str">
        <f>"["&amp;坦克部件数据源!AK215&amp;"]"</f>
        <v>[50]</v>
      </c>
      <c r="F215" s="25">
        <f>坦克部件数据源!AL215</f>
        <v>120</v>
      </c>
      <c r="G215" s="25">
        <f>坦克部件数据源!AM215</f>
        <v>300</v>
      </c>
      <c r="K215" s="25">
        <f t="shared" si="6"/>
        <v>1220</v>
      </c>
      <c r="L215" s="25">
        <f t="shared" si="7"/>
        <v>212</v>
      </c>
    </row>
    <row r="216" spans="1:12">
      <c r="A216" s="25">
        <v>213</v>
      </c>
      <c r="B216" s="25">
        <f>坦克部件数据源!AF216</f>
        <v>1220</v>
      </c>
      <c r="C216" s="25">
        <f>坦克部件数据源!AI216</f>
        <v>3</v>
      </c>
      <c r="D216" s="25" t="str">
        <f>"["&amp;坦克部件数据源!AJ216&amp;"]"</f>
        <v>[101]</v>
      </c>
      <c r="E216" s="25" t="str">
        <f>"["&amp;坦克部件数据源!AK216&amp;"]"</f>
        <v>[75]</v>
      </c>
      <c r="F216" s="25">
        <f>坦克部件数据源!AL216</f>
        <v>150</v>
      </c>
      <c r="G216" s="25">
        <f>坦克部件数据源!AM216</f>
        <v>570</v>
      </c>
      <c r="K216" s="25">
        <f t="shared" si="6"/>
        <v>1220</v>
      </c>
      <c r="L216" s="25">
        <f t="shared" si="7"/>
        <v>213</v>
      </c>
    </row>
    <row r="217" spans="1:12">
      <c r="A217" s="25">
        <v>214</v>
      </c>
      <c r="B217" s="25">
        <f>坦克部件数据源!AF217</f>
        <v>1220</v>
      </c>
      <c r="C217" s="25">
        <f>坦克部件数据源!AI217</f>
        <v>4</v>
      </c>
      <c r="D217" s="25" t="str">
        <f>"["&amp;坦克部件数据源!AJ217&amp;"]"</f>
        <v>[101]</v>
      </c>
      <c r="E217" s="25" t="str">
        <f>"["&amp;坦克部件数据源!AK217&amp;"]"</f>
        <v>[100]</v>
      </c>
      <c r="F217" s="25">
        <f>坦克部件数据源!AL217</f>
        <v>190</v>
      </c>
      <c r="G217" s="25">
        <f>坦克部件数据源!AM217</f>
        <v>870</v>
      </c>
      <c r="K217" s="25">
        <f t="shared" si="6"/>
        <v>1220</v>
      </c>
      <c r="L217" s="25">
        <f t="shared" si="7"/>
        <v>214</v>
      </c>
    </row>
    <row r="218" spans="1:12">
      <c r="A218" s="25">
        <v>215</v>
      </c>
      <c r="B218" s="25">
        <f>坦克部件数据源!AF218</f>
        <v>1220</v>
      </c>
      <c r="C218" s="25">
        <f>坦克部件数据源!AI218</f>
        <v>5</v>
      </c>
      <c r="D218" s="25" t="str">
        <f>"["&amp;坦克部件数据源!AJ218&amp;"]"</f>
        <v>[101]</v>
      </c>
      <c r="E218" s="25" t="str">
        <f>"["&amp;坦克部件数据源!AK218&amp;"]"</f>
        <v>[125]</v>
      </c>
      <c r="F218" s="25">
        <f>坦克部件数据源!AL218</f>
        <v>230</v>
      </c>
      <c r="G218" s="25">
        <f>坦克部件数据源!AM218</f>
        <v>1140</v>
      </c>
      <c r="K218" s="25">
        <f t="shared" si="6"/>
        <v>1220</v>
      </c>
      <c r="L218" s="25">
        <f t="shared" si="7"/>
        <v>215</v>
      </c>
    </row>
    <row r="219" spans="1:12">
      <c r="A219" s="25">
        <v>216</v>
      </c>
      <c r="B219" s="25">
        <f>坦克部件数据源!AF219</f>
        <v>1220</v>
      </c>
      <c r="C219" s="25">
        <f>坦克部件数据源!AI219</f>
        <v>6</v>
      </c>
      <c r="D219" s="25" t="str">
        <f>"["&amp;坦克部件数据源!AJ219&amp;"]"</f>
        <v>[101]</v>
      </c>
      <c r="E219" s="25" t="str">
        <f>"["&amp;坦克部件数据源!AK219&amp;"]"</f>
        <v>[170]</v>
      </c>
      <c r="F219" s="25">
        <f>坦克部件数据源!AL219</f>
        <v>350</v>
      </c>
      <c r="G219" s="25">
        <f>坦克部件数据源!AM219</f>
        <v>960</v>
      </c>
      <c r="K219" s="25">
        <f t="shared" si="6"/>
        <v>1220</v>
      </c>
      <c r="L219" s="25">
        <f t="shared" si="7"/>
        <v>216</v>
      </c>
    </row>
    <row r="220" spans="1:12">
      <c r="A220" s="25">
        <v>217</v>
      </c>
      <c r="B220" s="25">
        <f>坦克部件数据源!AF220</f>
        <v>1220</v>
      </c>
      <c r="C220" s="25">
        <f>坦克部件数据源!AI220</f>
        <v>7</v>
      </c>
      <c r="D220" s="25" t="str">
        <f>"["&amp;坦克部件数据源!AJ220&amp;"]"</f>
        <v>[101]</v>
      </c>
      <c r="E220" s="25" t="str">
        <f>"["&amp;坦克部件数据源!AK220&amp;"]"</f>
        <v>[215]</v>
      </c>
      <c r="F220" s="25">
        <f>坦克部件数据源!AL220</f>
        <v>550</v>
      </c>
      <c r="G220" s="25">
        <f>坦克部件数据源!AM220</f>
        <v>1470</v>
      </c>
      <c r="K220" s="25">
        <f t="shared" si="6"/>
        <v>1220</v>
      </c>
      <c r="L220" s="25">
        <f t="shared" si="7"/>
        <v>217</v>
      </c>
    </row>
    <row r="221" spans="1:12">
      <c r="A221" s="25">
        <v>218</v>
      </c>
      <c r="B221" s="25">
        <f>坦克部件数据源!AF221</f>
        <v>1220</v>
      </c>
      <c r="C221" s="25">
        <f>坦克部件数据源!AI221</f>
        <v>8</v>
      </c>
      <c r="D221" s="25" t="str">
        <f>"["&amp;坦克部件数据源!AJ221&amp;"]"</f>
        <v>[101]</v>
      </c>
      <c r="E221" s="25" t="str">
        <f>"["&amp;坦克部件数据源!AK221&amp;"]"</f>
        <v>[260]</v>
      </c>
      <c r="F221" s="25">
        <f>坦克部件数据源!AL221</f>
        <v>700</v>
      </c>
      <c r="G221" s="25">
        <f>坦克部件数据源!AM221</f>
        <v>1950</v>
      </c>
      <c r="K221" s="25">
        <f t="shared" si="6"/>
        <v>1220</v>
      </c>
      <c r="L221" s="25">
        <f t="shared" si="7"/>
        <v>218</v>
      </c>
    </row>
    <row r="222" spans="1:12">
      <c r="A222" s="25">
        <v>219</v>
      </c>
      <c r="B222" s="25">
        <f>坦克部件数据源!AF222</f>
        <v>1220</v>
      </c>
      <c r="C222" s="25">
        <f>坦克部件数据源!AI222</f>
        <v>9</v>
      </c>
      <c r="D222" s="25" t="str">
        <f>"["&amp;坦克部件数据源!AJ222&amp;"]"</f>
        <v>[101]</v>
      </c>
      <c r="E222" s="25" t="str">
        <f>"["&amp;坦克部件数据源!AK222&amp;"]"</f>
        <v>[305]</v>
      </c>
      <c r="F222" s="25">
        <f>坦克部件数据源!AL222</f>
        <v>900</v>
      </c>
      <c r="G222" s="25">
        <f>坦克部件数据源!AM222</f>
        <v>2430</v>
      </c>
      <c r="K222" s="25">
        <f t="shared" si="6"/>
        <v>1220</v>
      </c>
      <c r="L222" s="25">
        <f t="shared" si="7"/>
        <v>219</v>
      </c>
    </row>
    <row r="223" spans="1:12">
      <c r="A223" s="25">
        <v>220</v>
      </c>
      <c r="B223" s="25">
        <f>坦克部件数据源!AF223</f>
        <v>1220</v>
      </c>
      <c r="C223" s="25">
        <f>坦克部件数据源!AI223</f>
        <v>10</v>
      </c>
      <c r="D223" s="25" t="str">
        <f>"["&amp;坦克部件数据源!AJ223&amp;"]"</f>
        <v>[101]</v>
      </c>
      <c r="E223" s="25" t="str">
        <f>"["&amp;坦克部件数据源!AK223&amp;"]"</f>
        <v>[350]</v>
      </c>
      <c r="F223" s="25">
        <f>坦克部件数据源!AL223</f>
        <v>1100</v>
      </c>
      <c r="G223" s="25">
        <f>坦克部件数据源!AM223</f>
        <v>2910</v>
      </c>
      <c r="K223" s="25">
        <f t="shared" si="6"/>
        <v>1220</v>
      </c>
      <c r="L223" s="25">
        <f t="shared" si="7"/>
        <v>220</v>
      </c>
    </row>
    <row r="224" spans="1:12">
      <c r="A224" s="25">
        <v>221</v>
      </c>
      <c r="B224" s="25">
        <f>坦克部件数据源!AF224</f>
        <v>1220</v>
      </c>
      <c r="C224" s="25">
        <f>坦克部件数据源!AI224</f>
        <v>11</v>
      </c>
      <c r="D224" s="25" t="str">
        <f>"["&amp;坦克部件数据源!AJ224&amp;"]"</f>
        <v>[101]</v>
      </c>
      <c r="E224" s="25" t="str">
        <f>"["&amp;坦克部件数据源!AK224&amp;"]"</f>
        <v>[415]</v>
      </c>
      <c r="F224" s="25">
        <f>坦克部件数据源!AL224</f>
        <v>200</v>
      </c>
      <c r="G224" s="25">
        <f>坦克部件数据源!AM224</f>
        <v>390</v>
      </c>
      <c r="K224" s="25">
        <f t="shared" si="6"/>
        <v>1220</v>
      </c>
      <c r="L224" s="25">
        <f t="shared" si="7"/>
        <v>221</v>
      </c>
    </row>
    <row r="225" spans="1:12">
      <c r="A225" s="25">
        <v>222</v>
      </c>
      <c r="B225" s="25">
        <f>坦克部件数据源!AF225</f>
        <v>1220</v>
      </c>
      <c r="C225" s="25">
        <f>坦克部件数据源!AI225</f>
        <v>12</v>
      </c>
      <c r="D225" s="25" t="str">
        <f>"["&amp;坦克部件数据源!AJ225&amp;"]"</f>
        <v>[101]</v>
      </c>
      <c r="E225" s="25" t="str">
        <f>"["&amp;坦克部件数据源!AK225&amp;"]"</f>
        <v>[480]</v>
      </c>
      <c r="F225" s="25">
        <f>坦克部件数据源!AL225</f>
        <v>650</v>
      </c>
      <c r="G225" s="25">
        <f>坦克部件数据源!AM225</f>
        <v>1170</v>
      </c>
      <c r="K225" s="25">
        <f t="shared" si="6"/>
        <v>1220</v>
      </c>
      <c r="L225" s="25">
        <f t="shared" si="7"/>
        <v>222</v>
      </c>
    </row>
    <row r="226" spans="1:12">
      <c r="A226" s="25">
        <v>223</v>
      </c>
      <c r="B226" s="25">
        <f>坦克部件数据源!AF226</f>
        <v>1220</v>
      </c>
      <c r="C226" s="25">
        <f>坦克部件数据源!AI226</f>
        <v>13</v>
      </c>
      <c r="D226" s="25" t="str">
        <f>"["&amp;坦克部件数据源!AJ226&amp;"]"</f>
        <v>[101]</v>
      </c>
      <c r="E226" s="25" t="str">
        <f>"["&amp;坦克部件数据源!AK226&amp;"]"</f>
        <v>[545]</v>
      </c>
      <c r="F226" s="25">
        <f>坦克部件数据源!AL226</f>
        <v>1100</v>
      </c>
      <c r="G226" s="25">
        <f>坦克部件数据源!AM226</f>
        <v>1980</v>
      </c>
      <c r="K226" s="25">
        <f t="shared" si="6"/>
        <v>1220</v>
      </c>
      <c r="L226" s="25">
        <f t="shared" si="7"/>
        <v>223</v>
      </c>
    </row>
    <row r="227" spans="1:12">
      <c r="A227" s="25">
        <v>224</v>
      </c>
      <c r="B227" s="25">
        <f>坦克部件数据源!AF227</f>
        <v>1220</v>
      </c>
      <c r="C227" s="25">
        <f>坦克部件数据源!AI227</f>
        <v>14</v>
      </c>
      <c r="D227" s="25" t="str">
        <f>"["&amp;坦克部件数据源!AJ227&amp;"]"</f>
        <v>[101]</v>
      </c>
      <c r="E227" s="25" t="str">
        <f>"["&amp;坦克部件数据源!AK227&amp;"]"</f>
        <v>[610]</v>
      </c>
      <c r="F227" s="25">
        <f>坦克部件数据源!AL227</f>
        <v>1550</v>
      </c>
      <c r="G227" s="25">
        <f>坦克部件数据源!AM227</f>
        <v>2760</v>
      </c>
      <c r="K227" s="25">
        <f t="shared" si="6"/>
        <v>1220</v>
      </c>
      <c r="L227" s="25">
        <f t="shared" si="7"/>
        <v>224</v>
      </c>
    </row>
    <row r="228" spans="1:12">
      <c r="A228" s="25">
        <v>225</v>
      </c>
      <c r="B228" s="25">
        <f>坦克部件数据源!AF228</f>
        <v>1220</v>
      </c>
      <c r="C228" s="25">
        <f>坦克部件数据源!AI228</f>
        <v>15</v>
      </c>
      <c r="D228" s="25" t="str">
        <f>"["&amp;坦克部件数据源!AJ228&amp;"]"</f>
        <v>[101]</v>
      </c>
      <c r="E228" s="25" t="str">
        <f>"["&amp;坦克部件数据源!AK228&amp;"]"</f>
        <v>[675]</v>
      </c>
      <c r="F228" s="25">
        <f>坦克部件数据源!AL228</f>
        <v>1950</v>
      </c>
      <c r="G228" s="25">
        <f>坦克部件数据源!AM228</f>
        <v>3540</v>
      </c>
      <c r="K228" s="25">
        <f t="shared" si="6"/>
        <v>1220</v>
      </c>
      <c r="L228" s="25">
        <f t="shared" si="7"/>
        <v>225</v>
      </c>
    </row>
    <row r="229" spans="1:12">
      <c r="A229" s="25">
        <v>226</v>
      </c>
      <c r="B229" s="25">
        <f>坦克部件数据源!AF229</f>
        <v>1220</v>
      </c>
      <c r="C229" s="25">
        <f>坦克部件数据源!AI229</f>
        <v>16</v>
      </c>
      <c r="D229" s="25" t="str">
        <f>"["&amp;坦克部件数据源!AJ229&amp;"]"</f>
        <v>[101]</v>
      </c>
      <c r="E229" s="25" t="str">
        <f>"["&amp;坦克部件数据源!AK229&amp;"]"</f>
        <v>[740]</v>
      </c>
      <c r="F229" s="25">
        <f>坦克部件数据源!AL229</f>
        <v>2400</v>
      </c>
      <c r="G229" s="25">
        <f>坦克部件数据源!AM229</f>
        <v>4350</v>
      </c>
      <c r="K229" s="25">
        <f t="shared" si="6"/>
        <v>1220</v>
      </c>
      <c r="L229" s="25">
        <f t="shared" si="7"/>
        <v>226</v>
      </c>
    </row>
    <row r="230" spans="1:12">
      <c r="A230" s="25">
        <v>227</v>
      </c>
      <c r="B230" s="25">
        <f>坦克部件数据源!AF230</f>
        <v>1220</v>
      </c>
      <c r="C230" s="25">
        <f>坦克部件数据源!AI230</f>
        <v>17</v>
      </c>
      <c r="D230" s="25" t="str">
        <f>"["&amp;坦克部件数据源!AJ230&amp;"]"</f>
        <v>[101]</v>
      </c>
      <c r="E230" s="25" t="str">
        <f>"["&amp;坦克部件数据源!AK230&amp;"]"</f>
        <v>[805]</v>
      </c>
      <c r="F230" s="25">
        <f>坦克部件数据源!AL230</f>
        <v>2850</v>
      </c>
      <c r="G230" s="25">
        <f>坦克部件数据源!AM230</f>
        <v>5130</v>
      </c>
      <c r="K230" s="25">
        <f t="shared" si="6"/>
        <v>1220</v>
      </c>
      <c r="L230" s="25">
        <f t="shared" si="7"/>
        <v>227</v>
      </c>
    </row>
    <row r="231" spans="1:12">
      <c r="A231" s="25">
        <v>228</v>
      </c>
      <c r="B231" s="25">
        <f>坦克部件数据源!AF231</f>
        <v>1220</v>
      </c>
      <c r="C231" s="25">
        <f>坦克部件数据源!AI231</f>
        <v>18</v>
      </c>
      <c r="D231" s="25" t="str">
        <f>"["&amp;坦克部件数据源!AJ231&amp;"]"</f>
        <v>[101]</v>
      </c>
      <c r="E231" s="25" t="str">
        <f>"["&amp;坦克部件数据源!AK231&amp;"]"</f>
        <v>[870]</v>
      </c>
      <c r="F231" s="25">
        <f>坦克部件数据源!AL231</f>
        <v>3300</v>
      </c>
      <c r="G231" s="25">
        <f>坦克部件数据源!AM231</f>
        <v>5910</v>
      </c>
      <c r="K231" s="25">
        <f t="shared" si="6"/>
        <v>1220</v>
      </c>
      <c r="L231" s="25">
        <f t="shared" si="7"/>
        <v>228</v>
      </c>
    </row>
    <row r="232" spans="1:12">
      <c r="A232" s="25">
        <v>229</v>
      </c>
      <c r="B232" s="25">
        <f>坦克部件数据源!AF232</f>
        <v>1220</v>
      </c>
      <c r="C232" s="25">
        <f>坦克部件数据源!AI232</f>
        <v>19</v>
      </c>
      <c r="D232" s="25" t="str">
        <f>"["&amp;坦克部件数据源!AJ232&amp;"]"</f>
        <v>[101]</v>
      </c>
      <c r="E232" s="25" t="str">
        <f>"["&amp;坦克部件数据源!AK232&amp;"]"</f>
        <v>[935]</v>
      </c>
      <c r="F232" s="25">
        <f>坦克部件数据源!AL232</f>
        <v>3700</v>
      </c>
      <c r="G232" s="25">
        <f>坦克部件数据源!AM232</f>
        <v>6720</v>
      </c>
      <c r="K232" s="25">
        <f t="shared" si="6"/>
        <v>1220</v>
      </c>
      <c r="L232" s="25">
        <f t="shared" si="7"/>
        <v>229</v>
      </c>
    </row>
    <row r="233" spans="1:12">
      <c r="A233" s="25">
        <v>230</v>
      </c>
      <c r="B233" s="25">
        <f>坦克部件数据源!AF233</f>
        <v>1220</v>
      </c>
      <c r="C233" s="25">
        <f>坦克部件数据源!AI233</f>
        <v>20</v>
      </c>
      <c r="D233" s="25" t="str">
        <f>"["&amp;坦克部件数据源!AJ233&amp;"]"</f>
        <v>[101]</v>
      </c>
      <c r="E233" s="25" t="str">
        <f>"["&amp;坦克部件数据源!AK233&amp;"]"</f>
        <v>[1000]</v>
      </c>
      <c r="F233" s="25">
        <f>坦克部件数据源!AL233</f>
        <v>4200</v>
      </c>
      <c r="G233" s="25">
        <f>坦克部件数据源!AM233</f>
        <v>7500</v>
      </c>
      <c r="K233" s="25">
        <f t="shared" si="6"/>
        <v>1220</v>
      </c>
      <c r="L233" s="25">
        <f t="shared" si="7"/>
        <v>230</v>
      </c>
    </row>
    <row r="234" spans="1:12">
      <c r="A234" s="25">
        <v>231</v>
      </c>
      <c r="B234" s="25">
        <f>坦克部件数据源!AF234</f>
        <v>1220</v>
      </c>
      <c r="C234" s="25">
        <f>坦克部件数据源!AI234</f>
        <v>21</v>
      </c>
      <c r="D234" s="25" t="str">
        <f>"["&amp;坦克部件数据源!AJ234&amp;"]"</f>
        <v>[101]</v>
      </c>
      <c r="E234" s="25" t="str">
        <f>"["&amp;坦克部件数据源!AK234&amp;"]"</f>
        <v>[1110]</v>
      </c>
      <c r="F234" s="25">
        <f>坦克部件数据源!AL234</f>
        <v>1600</v>
      </c>
      <c r="G234" s="25">
        <f>坦克部件数据源!AM234</f>
        <v>1800</v>
      </c>
      <c r="K234" s="25">
        <f t="shared" si="6"/>
        <v>1220</v>
      </c>
      <c r="L234" s="25">
        <f t="shared" si="7"/>
        <v>231</v>
      </c>
    </row>
    <row r="235" spans="1:12">
      <c r="A235" s="25">
        <v>232</v>
      </c>
      <c r="B235" s="25">
        <f>坦克部件数据源!AF235</f>
        <v>1220</v>
      </c>
      <c r="C235" s="25">
        <f>坦克部件数据源!AI235</f>
        <v>22</v>
      </c>
      <c r="D235" s="25" t="str">
        <f>"["&amp;坦克部件数据源!AJ235&amp;"]"</f>
        <v>[101]</v>
      </c>
      <c r="E235" s="25" t="str">
        <f>"["&amp;坦克部件数据源!AK235&amp;"]"</f>
        <v>[1220]</v>
      </c>
      <c r="F235" s="25">
        <f>坦克部件数据源!AL235</f>
        <v>4900</v>
      </c>
      <c r="G235" s="25">
        <f>坦克部件数据源!AM235</f>
        <v>5430</v>
      </c>
      <c r="K235" s="25">
        <f t="shared" si="6"/>
        <v>1220</v>
      </c>
      <c r="L235" s="25">
        <f t="shared" si="7"/>
        <v>232</v>
      </c>
    </row>
    <row r="236" spans="1:12">
      <c r="A236" s="25">
        <v>233</v>
      </c>
      <c r="B236" s="25">
        <f>坦克部件数据源!AF236</f>
        <v>1220</v>
      </c>
      <c r="C236" s="25">
        <f>坦克部件数据源!AI236</f>
        <v>23</v>
      </c>
      <c r="D236" s="25" t="str">
        <f>"["&amp;坦克部件数据源!AJ236&amp;"]"</f>
        <v>[101]</v>
      </c>
      <c r="E236" s="25" t="str">
        <f>"["&amp;坦克部件数据源!AK236&amp;"]"</f>
        <v>[1330]</v>
      </c>
      <c r="F236" s="25">
        <f>坦克部件数据源!AL236</f>
        <v>8000</v>
      </c>
      <c r="G236" s="25">
        <f>坦克部件数据源!AM236</f>
        <v>9060</v>
      </c>
      <c r="K236" s="25">
        <f t="shared" si="6"/>
        <v>1220</v>
      </c>
      <c r="L236" s="25">
        <f t="shared" si="7"/>
        <v>233</v>
      </c>
    </row>
    <row r="237" spans="1:12">
      <c r="A237" s="25">
        <v>234</v>
      </c>
      <c r="B237" s="25">
        <f>坦克部件数据源!AF237</f>
        <v>1220</v>
      </c>
      <c r="C237" s="25">
        <f>坦克部件数据源!AI237</f>
        <v>24</v>
      </c>
      <c r="D237" s="25" t="str">
        <f>"["&amp;坦克部件数据源!AJ237&amp;"]"</f>
        <v>[101]</v>
      </c>
      <c r="E237" s="25" t="str">
        <f>"["&amp;坦克部件数据源!AK237&amp;"]"</f>
        <v>[1440]</v>
      </c>
      <c r="F237" s="25">
        <f>坦克部件数据源!AL237</f>
        <v>11400</v>
      </c>
      <c r="G237" s="25">
        <f>坦克部件数据源!AM237</f>
        <v>12660</v>
      </c>
      <c r="K237" s="25">
        <f t="shared" si="6"/>
        <v>1220</v>
      </c>
      <c r="L237" s="25">
        <f t="shared" si="7"/>
        <v>234</v>
      </c>
    </row>
    <row r="238" spans="1:12">
      <c r="A238" s="25">
        <v>235</v>
      </c>
      <c r="B238" s="25">
        <f>坦克部件数据源!AF238</f>
        <v>1220</v>
      </c>
      <c r="C238" s="25">
        <f>坦克部件数据源!AI238</f>
        <v>25</v>
      </c>
      <c r="D238" s="25" t="str">
        <f>"["&amp;坦克部件数据源!AJ238&amp;"]"</f>
        <v>[101]</v>
      </c>
      <c r="E238" s="25" t="str">
        <f>"["&amp;坦克部件数据源!AK238&amp;"]"</f>
        <v>[1550]</v>
      </c>
      <c r="F238" s="25">
        <f>坦克部件数据源!AL238</f>
        <v>14600</v>
      </c>
      <c r="G238" s="25">
        <f>坦克部件数据源!AM238</f>
        <v>16290</v>
      </c>
      <c r="K238" s="25">
        <f t="shared" si="6"/>
        <v>1220</v>
      </c>
      <c r="L238" s="25">
        <f t="shared" si="7"/>
        <v>235</v>
      </c>
    </row>
    <row r="239" spans="1:12">
      <c r="A239" s="25">
        <v>236</v>
      </c>
      <c r="B239" s="25">
        <f>坦克部件数据源!AF239</f>
        <v>1220</v>
      </c>
      <c r="C239" s="25">
        <f>坦克部件数据源!AI239</f>
        <v>26</v>
      </c>
      <c r="D239" s="25" t="str">
        <f>"["&amp;坦克部件数据源!AJ239&amp;"]"</f>
        <v>[101]</v>
      </c>
      <c r="E239" s="25" t="str">
        <f>"["&amp;坦克部件数据源!AK239&amp;"]"</f>
        <v>[1660]</v>
      </c>
      <c r="F239" s="25">
        <f>坦克部件数据源!AL239</f>
        <v>17800</v>
      </c>
      <c r="G239" s="25">
        <f>坦克部件数据源!AM239</f>
        <v>19920</v>
      </c>
      <c r="K239" s="25">
        <f t="shared" si="6"/>
        <v>1220</v>
      </c>
      <c r="L239" s="25">
        <f t="shared" si="7"/>
        <v>236</v>
      </c>
    </row>
    <row r="240" spans="1:12">
      <c r="A240" s="25">
        <v>237</v>
      </c>
      <c r="B240" s="25">
        <f>坦克部件数据源!AF240</f>
        <v>1220</v>
      </c>
      <c r="C240" s="25">
        <f>坦克部件数据源!AI240</f>
        <v>27</v>
      </c>
      <c r="D240" s="25" t="str">
        <f>"["&amp;坦克部件数据源!AJ240&amp;"]"</f>
        <v>[101]</v>
      </c>
      <c r="E240" s="25" t="str">
        <f>"["&amp;坦克部件数据源!AK240&amp;"]"</f>
        <v>[1770]</v>
      </c>
      <c r="F240" s="25">
        <f>坦克部件数据源!AL240</f>
        <v>21000</v>
      </c>
      <c r="G240" s="25">
        <f>坦克部件数据源!AM240</f>
        <v>23520</v>
      </c>
      <c r="K240" s="25">
        <f t="shared" si="6"/>
        <v>1220</v>
      </c>
      <c r="L240" s="25">
        <f t="shared" si="7"/>
        <v>237</v>
      </c>
    </row>
    <row r="241" spans="1:12">
      <c r="A241" s="25">
        <v>238</v>
      </c>
      <c r="B241" s="25">
        <f>坦克部件数据源!AF241</f>
        <v>1220</v>
      </c>
      <c r="C241" s="25">
        <f>坦克部件数据源!AI241</f>
        <v>28</v>
      </c>
      <c r="D241" s="25" t="str">
        <f>"["&amp;坦克部件数据源!AJ241&amp;"]"</f>
        <v>[101]</v>
      </c>
      <c r="E241" s="25" t="str">
        <f>"["&amp;坦克部件数据源!AK241&amp;"]"</f>
        <v>[1880]</v>
      </c>
      <c r="F241" s="25">
        <f>坦克部件数据源!AL241</f>
        <v>24500</v>
      </c>
      <c r="G241" s="25">
        <f>坦克部件数据源!AM241</f>
        <v>27150</v>
      </c>
      <c r="K241" s="25">
        <f t="shared" si="6"/>
        <v>1220</v>
      </c>
      <c r="L241" s="25">
        <f t="shared" si="7"/>
        <v>238</v>
      </c>
    </row>
    <row r="242" spans="1:12">
      <c r="A242" s="25">
        <v>239</v>
      </c>
      <c r="B242" s="25">
        <f>坦克部件数据源!AF242</f>
        <v>1220</v>
      </c>
      <c r="C242" s="25">
        <f>坦克部件数据源!AI242</f>
        <v>29</v>
      </c>
      <c r="D242" s="25" t="str">
        <f>"["&amp;坦克部件数据源!AJ242&amp;"]"</f>
        <v>[101]</v>
      </c>
      <c r="E242" s="25" t="str">
        <f>"["&amp;坦克部件数据源!AK242&amp;"]"</f>
        <v>[1990]</v>
      </c>
      <c r="F242" s="25">
        <f>坦克部件数据源!AL242</f>
        <v>27500</v>
      </c>
      <c r="G242" s="25">
        <f>坦克部件数据源!AM242</f>
        <v>30750</v>
      </c>
      <c r="K242" s="25">
        <f t="shared" si="6"/>
        <v>1220</v>
      </c>
      <c r="L242" s="25">
        <f t="shared" si="7"/>
        <v>239</v>
      </c>
    </row>
    <row r="243" spans="1:12">
      <c r="A243" s="25">
        <v>240</v>
      </c>
      <c r="B243" s="25">
        <f>坦克部件数据源!AF243</f>
        <v>1220</v>
      </c>
      <c r="C243" s="25">
        <f>坦克部件数据源!AI243</f>
        <v>30</v>
      </c>
      <c r="D243" s="25" t="str">
        <f>"["&amp;坦克部件数据源!AJ243&amp;"]"</f>
        <v>[101]</v>
      </c>
      <c r="E243" s="25" t="str">
        <f>"["&amp;坦克部件数据源!AK243&amp;"]"</f>
        <v>[2100]</v>
      </c>
      <c r="F243" s="25">
        <f>坦克部件数据源!AL243</f>
        <v>31000</v>
      </c>
      <c r="G243" s="25">
        <f>坦克部件数据源!AM243</f>
        <v>34380</v>
      </c>
      <c r="K243" s="25">
        <f t="shared" si="6"/>
        <v>1220</v>
      </c>
      <c r="L243" s="25">
        <f t="shared" si="7"/>
        <v>240</v>
      </c>
    </row>
    <row r="244" spans="1:12">
      <c r="A244" s="25">
        <v>241</v>
      </c>
      <c r="B244" s="25">
        <f>坦克部件数据源!AF244</f>
        <v>1230</v>
      </c>
      <c r="C244" s="25">
        <f>坦克部件数据源!AI244</f>
        <v>1</v>
      </c>
      <c r="D244" s="25" t="str">
        <f>"["&amp;坦克部件数据源!AJ244&amp;"]"</f>
        <v>[100]</v>
      </c>
      <c r="E244" s="25" t="str">
        <f>"["&amp;坦克部件数据源!AK244&amp;"]"</f>
        <v>[25]</v>
      </c>
      <c r="F244" s="25">
        <f>坦克部件数据源!AL244</f>
        <v>80</v>
      </c>
      <c r="G244" s="25">
        <f>坦克部件数据源!AM244</f>
        <v>30</v>
      </c>
      <c r="K244" s="25">
        <f t="shared" si="6"/>
        <v>1230</v>
      </c>
      <c r="L244" s="25">
        <f t="shared" si="7"/>
        <v>241</v>
      </c>
    </row>
    <row r="245" spans="1:12">
      <c r="A245" s="25">
        <v>242</v>
      </c>
      <c r="B245" s="25">
        <f>坦克部件数据源!AF245</f>
        <v>1230</v>
      </c>
      <c r="C245" s="25">
        <f>坦克部件数据源!AI245</f>
        <v>2</v>
      </c>
      <c r="D245" s="25" t="str">
        <f>"["&amp;坦克部件数据源!AJ245&amp;"]"</f>
        <v>[100]</v>
      </c>
      <c r="E245" s="25" t="str">
        <f>"["&amp;坦克部件数据源!AK245&amp;"]"</f>
        <v>[50]</v>
      </c>
      <c r="F245" s="25">
        <f>坦克部件数据源!AL245</f>
        <v>120</v>
      </c>
      <c r="G245" s="25">
        <f>坦克部件数据源!AM245</f>
        <v>300</v>
      </c>
      <c r="K245" s="25">
        <f t="shared" si="6"/>
        <v>1230</v>
      </c>
      <c r="L245" s="25">
        <f t="shared" si="7"/>
        <v>242</v>
      </c>
    </row>
    <row r="246" spans="1:12">
      <c r="A246" s="25">
        <v>243</v>
      </c>
      <c r="B246" s="25">
        <f>坦克部件数据源!AF246</f>
        <v>1230</v>
      </c>
      <c r="C246" s="25">
        <f>坦克部件数据源!AI246</f>
        <v>3</v>
      </c>
      <c r="D246" s="25" t="str">
        <f>"["&amp;坦克部件数据源!AJ246&amp;"]"</f>
        <v>[100]</v>
      </c>
      <c r="E246" s="25" t="str">
        <f>"["&amp;坦克部件数据源!AK246&amp;"]"</f>
        <v>[75]</v>
      </c>
      <c r="F246" s="25">
        <f>坦克部件数据源!AL246</f>
        <v>150</v>
      </c>
      <c r="G246" s="25">
        <f>坦克部件数据源!AM246</f>
        <v>570</v>
      </c>
      <c r="K246" s="25">
        <f t="shared" si="6"/>
        <v>1230</v>
      </c>
      <c r="L246" s="25">
        <f t="shared" si="7"/>
        <v>243</v>
      </c>
    </row>
    <row r="247" spans="1:12">
      <c r="A247" s="25">
        <v>244</v>
      </c>
      <c r="B247" s="25">
        <f>坦克部件数据源!AF247</f>
        <v>1230</v>
      </c>
      <c r="C247" s="25">
        <f>坦克部件数据源!AI247</f>
        <v>4</v>
      </c>
      <c r="D247" s="25" t="str">
        <f>"["&amp;坦克部件数据源!AJ247&amp;"]"</f>
        <v>[100]</v>
      </c>
      <c r="E247" s="25" t="str">
        <f>"["&amp;坦克部件数据源!AK247&amp;"]"</f>
        <v>[100]</v>
      </c>
      <c r="F247" s="25">
        <f>坦克部件数据源!AL247</f>
        <v>190</v>
      </c>
      <c r="G247" s="25">
        <f>坦克部件数据源!AM247</f>
        <v>870</v>
      </c>
      <c r="K247" s="25">
        <f t="shared" si="6"/>
        <v>1230</v>
      </c>
      <c r="L247" s="25">
        <f t="shared" si="7"/>
        <v>244</v>
      </c>
    </row>
    <row r="248" spans="1:12">
      <c r="A248" s="25">
        <v>245</v>
      </c>
      <c r="B248" s="25">
        <f>坦克部件数据源!AF248</f>
        <v>1230</v>
      </c>
      <c r="C248" s="25">
        <f>坦克部件数据源!AI248</f>
        <v>5</v>
      </c>
      <c r="D248" s="25" t="str">
        <f>"["&amp;坦克部件数据源!AJ248&amp;"]"</f>
        <v>[100]</v>
      </c>
      <c r="E248" s="25" t="str">
        <f>"["&amp;坦克部件数据源!AK248&amp;"]"</f>
        <v>[125]</v>
      </c>
      <c r="F248" s="25">
        <f>坦克部件数据源!AL248</f>
        <v>230</v>
      </c>
      <c r="G248" s="25">
        <f>坦克部件数据源!AM248</f>
        <v>1140</v>
      </c>
      <c r="K248" s="25">
        <f t="shared" si="6"/>
        <v>1230</v>
      </c>
      <c r="L248" s="25">
        <f t="shared" si="7"/>
        <v>245</v>
      </c>
    </row>
    <row r="249" spans="1:12">
      <c r="A249" s="25">
        <v>246</v>
      </c>
      <c r="B249" s="25">
        <f>坦克部件数据源!AF249</f>
        <v>1230</v>
      </c>
      <c r="C249" s="25">
        <f>坦克部件数据源!AI249</f>
        <v>6</v>
      </c>
      <c r="D249" s="25" t="str">
        <f>"["&amp;坦克部件数据源!AJ249&amp;"]"</f>
        <v>[100]</v>
      </c>
      <c r="E249" s="25" t="str">
        <f>"["&amp;坦克部件数据源!AK249&amp;"]"</f>
        <v>[170]</v>
      </c>
      <c r="F249" s="25">
        <f>坦克部件数据源!AL249</f>
        <v>350</v>
      </c>
      <c r="G249" s="25">
        <f>坦克部件数据源!AM249</f>
        <v>960</v>
      </c>
      <c r="K249" s="25">
        <f t="shared" si="6"/>
        <v>1230</v>
      </c>
      <c r="L249" s="25">
        <f t="shared" si="7"/>
        <v>246</v>
      </c>
    </row>
    <row r="250" spans="1:12">
      <c r="A250" s="25">
        <v>247</v>
      </c>
      <c r="B250" s="25">
        <f>坦克部件数据源!AF250</f>
        <v>1230</v>
      </c>
      <c r="C250" s="25">
        <f>坦克部件数据源!AI250</f>
        <v>7</v>
      </c>
      <c r="D250" s="25" t="str">
        <f>"["&amp;坦克部件数据源!AJ250&amp;"]"</f>
        <v>[100]</v>
      </c>
      <c r="E250" s="25" t="str">
        <f>"["&amp;坦克部件数据源!AK250&amp;"]"</f>
        <v>[215]</v>
      </c>
      <c r="F250" s="25">
        <f>坦克部件数据源!AL250</f>
        <v>550</v>
      </c>
      <c r="G250" s="25">
        <f>坦克部件数据源!AM250</f>
        <v>1470</v>
      </c>
      <c r="K250" s="25">
        <f t="shared" si="6"/>
        <v>1230</v>
      </c>
      <c r="L250" s="25">
        <f t="shared" si="7"/>
        <v>247</v>
      </c>
    </row>
    <row r="251" spans="1:12">
      <c r="A251" s="25">
        <v>248</v>
      </c>
      <c r="B251" s="25">
        <f>坦克部件数据源!AF251</f>
        <v>1230</v>
      </c>
      <c r="C251" s="25">
        <f>坦克部件数据源!AI251</f>
        <v>8</v>
      </c>
      <c r="D251" s="25" t="str">
        <f>"["&amp;坦克部件数据源!AJ251&amp;"]"</f>
        <v>[100]</v>
      </c>
      <c r="E251" s="25" t="str">
        <f>"["&amp;坦克部件数据源!AK251&amp;"]"</f>
        <v>[260]</v>
      </c>
      <c r="F251" s="25">
        <f>坦克部件数据源!AL251</f>
        <v>700</v>
      </c>
      <c r="G251" s="25">
        <f>坦克部件数据源!AM251</f>
        <v>1950</v>
      </c>
      <c r="K251" s="25">
        <f t="shared" si="6"/>
        <v>1230</v>
      </c>
      <c r="L251" s="25">
        <f t="shared" si="7"/>
        <v>248</v>
      </c>
    </row>
    <row r="252" spans="1:12">
      <c r="A252" s="25">
        <v>249</v>
      </c>
      <c r="B252" s="25">
        <f>坦克部件数据源!AF252</f>
        <v>1230</v>
      </c>
      <c r="C252" s="25">
        <f>坦克部件数据源!AI252</f>
        <v>9</v>
      </c>
      <c r="D252" s="25" t="str">
        <f>"["&amp;坦克部件数据源!AJ252&amp;"]"</f>
        <v>[100]</v>
      </c>
      <c r="E252" s="25" t="str">
        <f>"["&amp;坦克部件数据源!AK252&amp;"]"</f>
        <v>[305]</v>
      </c>
      <c r="F252" s="25">
        <f>坦克部件数据源!AL252</f>
        <v>900</v>
      </c>
      <c r="G252" s="25">
        <f>坦克部件数据源!AM252</f>
        <v>2430</v>
      </c>
      <c r="K252" s="25">
        <f t="shared" si="6"/>
        <v>1230</v>
      </c>
      <c r="L252" s="25">
        <f t="shared" si="7"/>
        <v>249</v>
      </c>
    </row>
    <row r="253" spans="1:12">
      <c r="A253" s="25">
        <v>250</v>
      </c>
      <c r="B253" s="25">
        <f>坦克部件数据源!AF253</f>
        <v>1230</v>
      </c>
      <c r="C253" s="25">
        <f>坦克部件数据源!AI253</f>
        <v>10</v>
      </c>
      <c r="D253" s="25" t="str">
        <f>"["&amp;坦克部件数据源!AJ253&amp;"]"</f>
        <v>[100]</v>
      </c>
      <c r="E253" s="25" t="str">
        <f>"["&amp;坦克部件数据源!AK253&amp;"]"</f>
        <v>[350]</v>
      </c>
      <c r="F253" s="25">
        <f>坦克部件数据源!AL253</f>
        <v>1100</v>
      </c>
      <c r="G253" s="25">
        <f>坦克部件数据源!AM253</f>
        <v>2910</v>
      </c>
      <c r="K253" s="25">
        <f t="shared" si="6"/>
        <v>1230</v>
      </c>
      <c r="L253" s="25">
        <f t="shared" si="7"/>
        <v>250</v>
      </c>
    </row>
    <row r="254" spans="1:12">
      <c r="A254" s="25">
        <v>251</v>
      </c>
      <c r="B254" s="25">
        <f>坦克部件数据源!AF254</f>
        <v>1230</v>
      </c>
      <c r="C254" s="25">
        <f>坦克部件数据源!AI254</f>
        <v>11</v>
      </c>
      <c r="D254" s="25" t="str">
        <f>"["&amp;坦克部件数据源!AJ254&amp;"]"</f>
        <v>[100]</v>
      </c>
      <c r="E254" s="25" t="str">
        <f>"["&amp;坦克部件数据源!AK254&amp;"]"</f>
        <v>[415]</v>
      </c>
      <c r="F254" s="25">
        <f>坦克部件数据源!AL254</f>
        <v>200</v>
      </c>
      <c r="G254" s="25">
        <f>坦克部件数据源!AM254</f>
        <v>390</v>
      </c>
      <c r="K254" s="25">
        <f t="shared" si="6"/>
        <v>1230</v>
      </c>
      <c r="L254" s="25">
        <f t="shared" si="7"/>
        <v>251</v>
      </c>
    </row>
    <row r="255" spans="1:12">
      <c r="A255" s="25">
        <v>252</v>
      </c>
      <c r="B255" s="25">
        <f>坦克部件数据源!AF255</f>
        <v>1230</v>
      </c>
      <c r="C255" s="25">
        <f>坦克部件数据源!AI255</f>
        <v>12</v>
      </c>
      <c r="D255" s="25" t="str">
        <f>"["&amp;坦克部件数据源!AJ255&amp;"]"</f>
        <v>[100]</v>
      </c>
      <c r="E255" s="25" t="str">
        <f>"["&amp;坦克部件数据源!AK255&amp;"]"</f>
        <v>[480]</v>
      </c>
      <c r="F255" s="25">
        <f>坦克部件数据源!AL255</f>
        <v>650</v>
      </c>
      <c r="G255" s="25">
        <f>坦克部件数据源!AM255</f>
        <v>1170</v>
      </c>
      <c r="K255" s="25">
        <f t="shared" si="6"/>
        <v>1230</v>
      </c>
      <c r="L255" s="25">
        <f t="shared" si="7"/>
        <v>252</v>
      </c>
    </row>
    <row r="256" spans="1:12">
      <c r="A256" s="25">
        <v>253</v>
      </c>
      <c r="B256" s="25">
        <f>坦克部件数据源!AF256</f>
        <v>1230</v>
      </c>
      <c r="C256" s="25">
        <f>坦克部件数据源!AI256</f>
        <v>13</v>
      </c>
      <c r="D256" s="25" t="str">
        <f>"["&amp;坦克部件数据源!AJ256&amp;"]"</f>
        <v>[100]</v>
      </c>
      <c r="E256" s="25" t="str">
        <f>"["&amp;坦克部件数据源!AK256&amp;"]"</f>
        <v>[545]</v>
      </c>
      <c r="F256" s="25">
        <f>坦克部件数据源!AL256</f>
        <v>1100</v>
      </c>
      <c r="G256" s="25">
        <f>坦克部件数据源!AM256</f>
        <v>1980</v>
      </c>
      <c r="K256" s="25">
        <f t="shared" si="6"/>
        <v>1230</v>
      </c>
      <c r="L256" s="25">
        <f t="shared" si="7"/>
        <v>253</v>
      </c>
    </row>
    <row r="257" spans="1:12">
      <c r="A257" s="25">
        <v>254</v>
      </c>
      <c r="B257" s="25">
        <f>坦克部件数据源!AF257</f>
        <v>1230</v>
      </c>
      <c r="C257" s="25">
        <f>坦克部件数据源!AI257</f>
        <v>14</v>
      </c>
      <c r="D257" s="25" t="str">
        <f>"["&amp;坦克部件数据源!AJ257&amp;"]"</f>
        <v>[100]</v>
      </c>
      <c r="E257" s="25" t="str">
        <f>"["&amp;坦克部件数据源!AK257&amp;"]"</f>
        <v>[610]</v>
      </c>
      <c r="F257" s="25">
        <f>坦克部件数据源!AL257</f>
        <v>1550</v>
      </c>
      <c r="G257" s="25">
        <f>坦克部件数据源!AM257</f>
        <v>2760</v>
      </c>
      <c r="K257" s="25">
        <f t="shared" si="6"/>
        <v>1230</v>
      </c>
      <c r="L257" s="25">
        <f t="shared" si="7"/>
        <v>254</v>
      </c>
    </row>
    <row r="258" spans="1:12">
      <c r="A258" s="25">
        <v>255</v>
      </c>
      <c r="B258" s="25">
        <f>坦克部件数据源!AF258</f>
        <v>1230</v>
      </c>
      <c r="C258" s="25">
        <f>坦克部件数据源!AI258</f>
        <v>15</v>
      </c>
      <c r="D258" s="25" t="str">
        <f>"["&amp;坦克部件数据源!AJ258&amp;"]"</f>
        <v>[100]</v>
      </c>
      <c r="E258" s="25" t="str">
        <f>"["&amp;坦克部件数据源!AK258&amp;"]"</f>
        <v>[675]</v>
      </c>
      <c r="F258" s="25">
        <f>坦克部件数据源!AL258</f>
        <v>1950</v>
      </c>
      <c r="G258" s="25">
        <f>坦克部件数据源!AM258</f>
        <v>3540</v>
      </c>
      <c r="K258" s="25">
        <f t="shared" si="6"/>
        <v>1230</v>
      </c>
      <c r="L258" s="25">
        <f t="shared" si="7"/>
        <v>255</v>
      </c>
    </row>
    <row r="259" spans="1:12">
      <c r="A259" s="25">
        <v>256</v>
      </c>
      <c r="B259" s="25">
        <f>坦克部件数据源!AF259</f>
        <v>1230</v>
      </c>
      <c r="C259" s="25">
        <f>坦克部件数据源!AI259</f>
        <v>16</v>
      </c>
      <c r="D259" s="25" t="str">
        <f>"["&amp;坦克部件数据源!AJ259&amp;"]"</f>
        <v>[100]</v>
      </c>
      <c r="E259" s="25" t="str">
        <f>"["&amp;坦克部件数据源!AK259&amp;"]"</f>
        <v>[740]</v>
      </c>
      <c r="F259" s="25">
        <f>坦克部件数据源!AL259</f>
        <v>2400</v>
      </c>
      <c r="G259" s="25">
        <f>坦克部件数据源!AM259</f>
        <v>4350</v>
      </c>
      <c r="K259" s="25">
        <f t="shared" si="6"/>
        <v>1230</v>
      </c>
      <c r="L259" s="25">
        <f t="shared" si="7"/>
        <v>256</v>
      </c>
    </row>
    <row r="260" spans="1:12">
      <c r="A260" s="25">
        <v>257</v>
      </c>
      <c r="B260" s="25">
        <f>坦克部件数据源!AF260</f>
        <v>1230</v>
      </c>
      <c r="C260" s="25">
        <f>坦克部件数据源!AI260</f>
        <v>17</v>
      </c>
      <c r="D260" s="25" t="str">
        <f>"["&amp;坦克部件数据源!AJ260&amp;"]"</f>
        <v>[100]</v>
      </c>
      <c r="E260" s="25" t="str">
        <f>"["&amp;坦克部件数据源!AK260&amp;"]"</f>
        <v>[805]</v>
      </c>
      <c r="F260" s="25">
        <f>坦克部件数据源!AL260</f>
        <v>2850</v>
      </c>
      <c r="G260" s="25">
        <f>坦克部件数据源!AM260</f>
        <v>5130</v>
      </c>
      <c r="K260" s="25">
        <f t="shared" si="6"/>
        <v>1230</v>
      </c>
      <c r="L260" s="25">
        <f t="shared" si="7"/>
        <v>257</v>
      </c>
    </row>
    <row r="261" spans="1:12">
      <c r="A261" s="25">
        <v>258</v>
      </c>
      <c r="B261" s="25">
        <f>坦克部件数据源!AF261</f>
        <v>1230</v>
      </c>
      <c r="C261" s="25">
        <f>坦克部件数据源!AI261</f>
        <v>18</v>
      </c>
      <c r="D261" s="25" t="str">
        <f>"["&amp;坦克部件数据源!AJ261&amp;"]"</f>
        <v>[100]</v>
      </c>
      <c r="E261" s="25" t="str">
        <f>"["&amp;坦克部件数据源!AK261&amp;"]"</f>
        <v>[870]</v>
      </c>
      <c r="F261" s="25">
        <f>坦克部件数据源!AL261</f>
        <v>3300</v>
      </c>
      <c r="G261" s="25">
        <f>坦克部件数据源!AM261</f>
        <v>5910</v>
      </c>
      <c r="K261" s="25">
        <f t="shared" ref="K261:K324" si="8">B261</f>
        <v>1230</v>
      </c>
      <c r="L261" s="25">
        <f t="shared" ref="L261:L324" si="9">A261</f>
        <v>258</v>
      </c>
    </row>
    <row r="262" spans="1:12">
      <c r="A262" s="25">
        <v>259</v>
      </c>
      <c r="B262" s="25">
        <f>坦克部件数据源!AF262</f>
        <v>1230</v>
      </c>
      <c r="C262" s="25">
        <f>坦克部件数据源!AI262</f>
        <v>19</v>
      </c>
      <c r="D262" s="25" t="str">
        <f>"["&amp;坦克部件数据源!AJ262&amp;"]"</f>
        <v>[100]</v>
      </c>
      <c r="E262" s="25" t="str">
        <f>"["&amp;坦克部件数据源!AK262&amp;"]"</f>
        <v>[935]</v>
      </c>
      <c r="F262" s="25">
        <f>坦克部件数据源!AL262</f>
        <v>3700</v>
      </c>
      <c r="G262" s="25">
        <f>坦克部件数据源!AM262</f>
        <v>6720</v>
      </c>
      <c r="K262" s="25">
        <f t="shared" si="8"/>
        <v>1230</v>
      </c>
      <c r="L262" s="25">
        <f t="shared" si="9"/>
        <v>259</v>
      </c>
    </row>
    <row r="263" spans="1:12">
      <c r="A263" s="25">
        <v>260</v>
      </c>
      <c r="B263" s="25">
        <f>坦克部件数据源!AF263</f>
        <v>1230</v>
      </c>
      <c r="C263" s="25">
        <f>坦克部件数据源!AI263</f>
        <v>20</v>
      </c>
      <c r="D263" s="25" t="str">
        <f>"["&amp;坦克部件数据源!AJ263&amp;"]"</f>
        <v>[100]</v>
      </c>
      <c r="E263" s="25" t="str">
        <f>"["&amp;坦克部件数据源!AK263&amp;"]"</f>
        <v>[1000]</v>
      </c>
      <c r="F263" s="25">
        <f>坦克部件数据源!AL263</f>
        <v>4200</v>
      </c>
      <c r="G263" s="25">
        <f>坦克部件数据源!AM263</f>
        <v>7500</v>
      </c>
      <c r="K263" s="25">
        <f t="shared" si="8"/>
        <v>1230</v>
      </c>
      <c r="L263" s="25">
        <f t="shared" si="9"/>
        <v>260</v>
      </c>
    </row>
    <row r="264" spans="1:12">
      <c r="A264" s="25">
        <v>261</v>
      </c>
      <c r="B264" s="25">
        <f>坦克部件数据源!AF264</f>
        <v>1230</v>
      </c>
      <c r="C264" s="25">
        <f>坦克部件数据源!AI264</f>
        <v>21</v>
      </c>
      <c r="D264" s="25" t="str">
        <f>"["&amp;坦克部件数据源!AJ264&amp;"]"</f>
        <v>[100]</v>
      </c>
      <c r="E264" s="25" t="str">
        <f>"["&amp;坦克部件数据源!AK264&amp;"]"</f>
        <v>[1110]</v>
      </c>
      <c r="F264" s="25">
        <f>坦克部件数据源!AL264</f>
        <v>1600</v>
      </c>
      <c r="G264" s="25">
        <f>坦克部件数据源!AM264</f>
        <v>1800</v>
      </c>
      <c r="K264" s="25">
        <f t="shared" si="8"/>
        <v>1230</v>
      </c>
      <c r="L264" s="25">
        <f t="shared" si="9"/>
        <v>261</v>
      </c>
    </row>
    <row r="265" spans="1:12">
      <c r="A265" s="25">
        <v>262</v>
      </c>
      <c r="B265" s="25">
        <f>坦克部件数据源!AF265</f>
        <v>1230</v>
      </c>
      <c r="C265" s="25">
        <f>坦克部件数据源!AI265</f>
        <v>22</v>
      </c>
      <c r="D265" s="25" t="str">
        <f>"["&amp;坦克部件数据源!AJ265&amp;"]"</f>
        <v>[100]</v>
      </c>
      <c r="E265" s="25" t="str">
        <f>"["&amp;坦克部件数据源!AK265&amp;"]"</f>
        <v>[1220]</v>
      </c>
      <c r="F265" s="25">
        <f>坦克部件数据源!AL265</f>
        <v>4900</v>
      </c>
      <c r="G265" s="25">
        <f>坦克部件数据源!AM265</f>
        <v>5430</v>
      </c>
      <c r="K265" s="25">
        <f t="shared" si="8"/>
        <v>1230</v>
      </c>
      <c r="L265" s="25">
        <f t="shared" si="9"/>
        <v>262</v>
      </c>
    </row>
    <row r="266" spans="1:12">
      <c r="A266" s="25">
        <v>263</v>
      </c>
      <c r="B266" s="25">
        <f>坦克部件数据源!AF266</f>
        <v>1230</v>
      </c>
      <c r="C266" s="25">
        <f>坦克部件数据源!AI266</f>
        <v>23</v>
      </c>
      <c r="D266" s="25" t="str">
        <f>"["&amp;坦克部件数据源!AJ266&amp;"]"</f>
        <v>[100]</v>
      </c>
      <c r="E266" s="25" t="str">
        <f>"["&amp;坦克部件数据源!AK266&amp;"]"</f>
        <v>[1330]</v>
      </c>
      <c r="F266" s="25">
        <f>坦克部件数据源!AL266</f>
        <v>8000</v>
      </c>
      <c r="G266" s="25">
        <f>坦克部件数据源!AM266</f>
        <v>9060</v>
      </c>
      <c r="K266" s="25">
        <f t="shared" si="8"/>
        <v>1230</v>
      </c>
      <c r="L266" s="25">
        <f t="shared" si="9"/>
        <v>263</v>
      </c>
    </row>
    <row r="267" spans="1:12">
      <c r="A267" s="25">
        <v>264</v>
      </c>
      <c r="B267" s="25">
        <f>坦克部件数据源!AF267</f>
        <v>1230</v>
      </c>
      <c r="C267" s="25">
        <f>坦克部件数据源!AI267</f>
        <v>24</v>
      </c>
      <c r="D267" s="25" t="str">
        <f>"["&amp;坦克部件数据源!AJ267&amp;"]"</f>
        <v>[100]</v>
      </c>
      <c r="E267" s="25" t="str">
        <f>"["&amp;坦克部件数据源!AK267&amp;"]"</f>
        <v>[1440]</v>
      </c>
      <c r="F267" s="25">
        <f>坦克部件数据源!AL267</f>
        <v>11400</v>
      </c>
      <c r="G267" s="25">
        <f>坦克部件数据源!AM267</f>
        <v>12660</v>
      </c>
      <c r="K267" s="25">
        <f t="shared" si="8"/>
        <v>1230</v>
      </c>
      <c r="L267" s="25">
        <f t="shared" si="9"/>
        <v>264</v>
      </c>
    </row>
    <row r="268" spans="1:12">
      <c r="A268" s="25">
        <v>265</v>
      </c>
      <c r="B268" s="25">
        <f>坦克部件数据源!AF268</f>
        <v>1230</v>
      </c>
      <c r="C268" s="25">
        <f>坦克部件数据源!AI268</f>
        <v>25</v>
      </c>
      <c r="D268" s="25" t="str">
        <f>"["&amp;坦克部件数据源!AJ268&amp;"]"</f>
        <v>[100]</v>
      </c>
      <c r="E268" s="25" t="str">
        <f>"["&amp;坦克部件数据源!AK268&amp;"]"</f>
        <v>[1550]</v>
      </c>
      <c r="F268" s="25">
        <f>坦克部件数据源!AL268</f>
        <v>14600</v>
      </c>
      <c r="G268" s="25">
        <f>坦克部件数据源!AM268</f>
        <v>16290</v>
      </c>
      <c r="K268" s="25">
        <f t="shared" si="8"/>
        <v>1230</v>
      </c>
      <c r="L268" s="25">
        <f t="shared" si="9"/>
        <v>265</v>
      </c>
    </row>
    <row r="269" spans="1:12">
      <c r="A269" s="25">
        <v>266</v>
      </c>
      <c r="B269" s="25">
        <f>坦克部件数据源!AF269</f>
        <v>1230</v>
      </c>
      <c r="C269" s="25">
        <f>坦克部件数据源!AI269</f>
        <v>26</v>
      </c>
      <c r="D269" s="25" t="str">
        <f>"["&amp;坦克部件数据源!AJ269&amp;"]"</f>
        <v>[100]</v>
      </c>
      <c r="E269" s="25" t="str">
        <f>"["&amp;坦克部件数据源!AK269&amp;"]"</f>
        <v>[1660]</v>
      </c>
      <c r="F269" s="25">
        <f>坦克部件数据源!AL269</f>
        <v>17800</v>
      </c>
      <c r="G269" s="25">
        <f>坦克部件数据源!AM269</f>
        <v>19920</v>
      </c>
      <c r="K269" s="25">
        <f t="shared" si="8"/>
        <v>1230</v>
      </c>
      <c r="L269" s="25">
        <f t="shared" si="9"/>
        <v>266</v>
      </c>
    </row>
    <row r="270" spans="1:12">
      <c r="A270" s="25">
        <v>267</v>
      </c>
      <c r="B270" s="25">
        <f>坦克部件数据源!AF270</f>
        <v>1230</v>
      </c>
      <c r="C270" s="25">
        <f>坦克部件数据源!AI270</f>
        <v>27</v>
      </c>
      <c r="D270" s="25" t="str">
        <f>"["&amp;坦克部件数据源!AJ270&amp;"]"</f>
        <v>[100]</v>
      </c>
      <c r="E270" s="25" t="str">
        <f>"["&amp;坦克部件数据源!AK270&amp;"]"</f>
        <v>[1770]</v>
      </c>
      <c r="F270" s="25">
        <f>坦克部件数据源!AL270</f>
        <v>21000</v>
      </c>
      <c r="G270" s="25">
        <f>坦克部件数据源!AM270</f>
        <v>23520</v>
      </c>
      <c r="K270" s="25">
        <f t="shared" si="8"/>
        <v>1230</v>
      </c>
      <c r="L270" s="25">
        <f t="shared" si="9"/>
        <v>267</v>
      </c>
    </row>
    <row r="271" spans="1:12">
      <c r="A271" s="25">
        <v>268</v>
      </c>
      <c r="B271" s="25">
        <f>坦克部件数据源!AF271</f>
        <v>1230</v>
      </c>
      <c r="C271" s="25">
        <f>坦克部件数据源!AI271</f>
        <v>28</v>
      </c>
      <c r="D271" s="25" t="str">
        <f>"["&amp;坦克部件数据源!AJ271&amp;"]"</f>
        <v>[100]</v>
      </c>
      <c r="E271" s="25" t="str">
        <f>"["&amp;坦克部件数据源!AK271&amp;"]"</f>
        <v>[1880]</v>
      </c>
      <c r="F271" s="25">
        <f>坦克部件数据源!AL271</f>
        <v>24500</v>
      </c>
      <c r="G271" s="25">
        <f>坦克部件数据源!AM271</f>
        <v>27150</v>
      </c>
      <c r="K271" s="25">
        <f t="shared" si="8"/>
        <v>1230</v>
      </c>
      <c r="L271" s="25">
        <f t="shared" si="9"/>
        <v>268</v>
      </c>
    </row>
    <row r="272" spans="1:12">
      <c r="A272" s="25">
        <v>269</v>
      </c>
      <c r="B272" s="25">
        <f>坦克部件数据源!AF272</f>
        <v>1230</v>
      </c>
      <c r="C272" s="25">
        <f>坦克部件数据源!AI272</f>
        <v>29</v>
      </c>
      <c r="D272" s="25" t="str">
        <f>"["&amp;坦克部件数据源!AJ272&amp;"]"</f>
        <v>[100]</v>
      </c>
      <c r="E272" s="25" t="str">
        <f>"["&amp;坦克部件数据源!AK272&amp;"]"</f>
        <v>[1990]</v>
      </c>
      <c r="F272" s="25">
        <f>坦克部件数据源!AL272</f>
        <v>27500</v>
      </c>
      <c r="G272" s="25">
        <f>坦克部件数据源!AM272</f>
        <v>30750</v>
      </c>
      <c r="K272" s="25">
        <f t="shared" si="8"/>
        <v>1230</v>
      </c>
      <c r="L272" s="25">
        <f t="shared" si="9"/>
        <v>269</v>
      </c>
    </row>
    <row r="273" spans="1:12">
      <c r="A273" s="25">
        <v>270</v>
      </c>
      <c r="B273" s="25">
        <f>坦克部件数据源!AF273</f>
        <v>1230</v>
      </c>
      <c r="C273" s="25">
        <f>坦克部件数据源!AI273</f>
        <v>30</v>
      </c>
      <c r="D273" s="25" t="str">
        <f>"["&amp;坦克部件数据源!AJ273&amp;"]"</f>
        <v>[100]</v>
      </c>
      <c r="E273" s="25" t="str">
        <f>"["&amp;坦克部件数据源!AK273&amp;"]"</f>
        <v>[2100]</v>
      </c>
      <c r="F273" s="25">
        <f>坦克部件数据源!AL273</f>
        <v>31000</v>
      </c>
      <c r="G273" s="25">
        <f>坦克部件数据源!AM273</f>
        <v>34380</v>
      </c>
      <c r="K273" s="25">
        <f t="shared" si="8"/>
        <v>1230</v>
      </c>
      <c r="L273" s="25">
        <f t="shared" si="9"/>
        <v>270</v>
      </c>
    </row>
    <row r="274" spans="1:12">
      <c r="A274" s="25">
        <v>271</v>
      </c>
      <c r="B274" s="25">
        <f>坦克部件数据源!AF274</f>
        <v>1240</v>
      </c>
      <c r="C274" s="25">
        <f>坦克部件数据源!AI274</f>
        <v>1</v>
      </c>
      <c r="D274" s="25" t="str">
        <f>"["&amp;坦克部件数据源!AJ274&amp;"]"</f>
        <v>[100]</v>
      </c>
      <c r="E274" s="25" t="str">
        <f>"["&amp;坦克部件数据源!AK274&amp;"]"</f>
        <v>[25]</v>
      </c>
      <c r="F274" s="25">
        <f>坦克部件数据源!AL274</f>
        <v>80</v>
      </c>
      <c r="G274" s="25">
        <f>坦克部件数据源!AM274</f>
        <v>30</v>
      </c>
      <c r="K274" s="25">
        <f t="shared" si="8"/>
        <v>1240</v>
      </c>
      <c r="L274" s="25">
        <f t="shared" si="9"/>
        <v>271</v>
      </c>
    </row>
    <row r="275" spans="1:12">
      <c r="A275" s="25">
        <v>272</v>
      </c>
      <c r="B275" s="25">
        <f>坦克部件数据源!AF275</f>
        <v>1240</v>
      </c>
      <c r="C275" s="25">
        <f>坦克部件数据源!AI275</f>
        <v>2</v>
      </c>
      <c r="D275" s="25" t="str">
        <f>"["&amp;坦克部件数据源!AJ275&amp;"]"</f>
        <v>[100]</v>
      </c>
      <c r="E275" s="25" t="str">
        <f>"["&amp;坦克部件数据源!AK275&amp;"]"</f>
        <v>[50]</v>
      </c>
      <c r="F275" s="25">
        <f>坦克部件数据源!AL275</f>
        <v>120</v>
      </c>
      <c r="G275" s="25">
        <f>坦克部件数据源!AM275</f>
        <v>300</v>
      </c>
      <c r="K275" s="25">
        <f t="shared" si="8"/>
        <v>1240</v>
      </c>
      <c r="L275" s="25">
        <f t="shared" si="9"/>
        <v>272</v>
      </c>
    </row>
    <row r="276" spans="1:12">
      <c r="A276" s="25">
        <v>273</v>
      </c>
      <c r="B276" s="25">
        <f>坦克部件数据源!AF276</f>
        <v>1240</v>
      </c>
      <c r="C276" s="25">
        <f>坦克部件数据源!AI276</f>
        <v>3</v>
      </c>
      <c r="D276" s="25" t="str">
        <f>"["&amp;坦克部件数据源!AJ276&amp;"]"</f>
        <v>[100]</v>
      </c>
      <c r="E276" s="25" t="str">
        <f>"["&amp;坦克部件数据源!AK276&amp;"]"</f>
        <v>[75]</v>
      </c>
      <c r="F276" s="25">
        <f>坦克部件数据源!AL276</f>
        <v>150</v>
      </c>
      <c r="G276" s="25">
        <f>坦克部件数据源!AM276</f>
        <v>570</v>
      </c>
      <c r="K276" s="25">
        <f t="shared" si="8"/>
        <v>1240</v>
      </c>
      <c r="L276" s="25">
        <f t="shared" si="9"/>
        <v>273</v>
      </c>
    </row>
    <row r="277" spans="1:12">
      <c r="A277" s="25">
        <v>274</v>
      </c>
      <c r="B277" s="25">
        <f>坦克部件数据源!AF277</f>
        <v>1240</v>
      </c>
      <c r="C277" s="25">
        <f>坦克部件数据源!AI277</f>
        <v>4</v>
      </c>
      <c r="D277" s="25" t="str">
        <f>"["&amp;坦克部件数据源!AJ277&amp;"]"</f>
        <v>[100]</v>
      </c>
      <c r="E277" s="25" t="str">
        <f>"["&amp;坦克部件数据源!AK277&amp;"]"</f>
        <v>[100]</v>
      </c>
      <c r="F277" s="25">
        <f>坦克部件数据源!AL277</f>
        <v>190</v>
      </c>
      <c r="G277" s="25">
        <f>坦克部件数据源!AM277</f>
        <v>870</v>
      </c>
      <c r="K277" s="25">
        <f t="shared" si="8"/>
        <v>1240</v>
      </c>
      <c r="L277" s="25">
        <f t="shared" si="9"/>
        <v>274</v>
      </c>
    </row>
    <row r="278" spans="1:12">
      <c r="A278" s="25">
        <v>275</v>
      </c>
      <c r="B278" s="25">
        <f>坦克部件数据源!AF278</f>
        <v>1240</v>
      </c>
      <c r="C278" s="25">
        <f>坦克部件数据源!AI278</f>
        <v>5</v>
      </c>
      <c r="D278" s="25" t="str">
        <f>"["&amp;坦克部件数据源!AJ278&amp;"]"</f>
        <v>[100]</v>
      </c>
      <c r="E278" s="25" t="str">
        <f>"["&amp;坦克部件数据源!AK278&amp;"]"</f>
        <v>[125]</v>
      </c>
      <c r="F278" s="25">
        <f>坦克部件数据源!AL278</f>
        <v>230</v>
      </c>
      <c r="G278" s="25">
        <f>坦克部件数据源!AM278</f>
        <v>1140</v>
      </c>
      <c r="K278" s="25">
        <f t="shared" si="8"/>
        <v>1240</v>
      </c>
      <c r="L278" s="25">
        <f t="shared" si="9"/>
        <v>275</v>
      </c>
    </row>
    <row r="279" spans="1:12">
      <c r="A279" s="25">
        <v>276</v>
      </c>
      <c r="B279" s="25">
        <f>坦克部件数据源!AF279</f>
        <v>1240</v>
      </c>
      <c r="C279" s="25">
        <f>坦克部件数据源!AI279</f>
        <v>6</v>
      </c>
      <c r="D279" s="25" t="str">
        <f>"["&amp;坦克部件数据源!AJ279&amp;"]"</f>
        <v>[100]</v>
      </c>
      <c r="E279" s="25" t="str">
        <f>"["&amp;坦克部件数据源!AK279&amp;"]"</f>
        <v>[170]</v>
      </c>
      <c r="F279" s="25">
        <f>坦克部件数据源!AL279</f>
        <v>350</v>
      </c>
      <c r="G279" s="25">
        <f>坦克部件数据源!AM279</f>
        <v>960</v>
      </c>
      <c r="K279" s="25">
        <f t="shared" si="8"/>
        <v>1240</v>
      </c>
      <c r="L279" s="25">
        <f t="shared" si="9"/>
        <v>276</v>
      </c>
    </row>
    <row r="280" spans="1:12">
      <c r="A280" s="25">
        <v>277</v>
      </c>
      <c r="B280" s="25">
        <f>坦克部件数据源!AF280</f>
        <v>1240</v>
      </c>
      <c r="C280" s="25">
        <f>坦克部件数据源!AI280</f>
        <v>7</v>
      </c>
      <c r="D280" s="25" t="str">
        <f>"["&amp;坦克部件数据源!AJ280&amp;"]"</f>
        <v>[100]</v>
      </c>
      <c r="E280" s="25" t="str">
        <f>"["&amp;坦克部件数据源!AK280&amp;"]"</f>
        <v>[215]</v>
      </c>
      <c r="F280" s="25">
        <f>坦克部件数据源!AL280</f>
        <v>550</v>
      </c>
      <c r="G280" s="25">
        <f>坦克部件数据源!AM280</f>
        <v>1470</v>
      </c>
      <c r="K280" s="25">
        <f t="shared" si="8"/>
        <v>1240</v>
      </c>
      <c r="L280" s="25">
        <f t="shared" si="9"/>
        <v>277</v>
      </c>
    </row>
    <row r="281" spans="1:12">
      <c r="A281" s="25">
        <v>278</v>
      </c>
      <c r="B281" s="25">
        <f>坦克部件数据源!AF281</f>
        <v>1240</v>
      </c>
      <c r="C281" s="25">
        <f>坦克部件数据源!AI281</f>
        <v>8</v>
      </c>
      <c r="D281" s="25" t="str">
        <f>"["&amp;坦克部件数据源!AJ281&amp;"]"</f>
        <v>[100]</v>
      </c>
      <c r="E281" s="25" t="str">
        <f>"["&amp;坦克部件数据源!AK281&amp;"]"</f>
        <v>[260]</v>
      </c>
      <c r="F281" s="25">
        <f>坦克部件数据源!AL281</f>
        <v>700</v>
      </c>
      <c r="G281" s="25">
        <f>坦克部件数据源!AM281</f>
        <v>1950</v>
      </c>
      <c r="K281" s="25">
        <f t="shared" si="8"/>
        <v>1240</v>
      </c>
      <c r="L281" s="25">
        <f t="shared" si="9"/>
        <v>278</v>
      </c>
    </row>
    <row r="282" spans="1:12">
      <c r="A282" s="25">
        <v>279</v>
      </c>
      <c r="B282" s="25">
        <f>坦克部件数据源!AF282</f>
        <v>1240</v>
      </c>
      <c r="C282" s="25">
        <f>坦克部件数据源!AI282</f>
        <v>9</v>
      </c>
      <c r="D282" s="25" t="str">
        <f>"["&amp;坦克部件数据源!AJ282&amp;"]"</f>
        <v>[100]</v>
      </c>
      <c r="E282" s="25" t="str">
        <f>"["&amp;坦克部件数据源!AK282&amp;"]"</f>
        <v>[305]</v>
      </c>
      <c r="F282" s="25">
        <f>坦克部件数据源!AL282</f>
        <v>900</v>
      </c>
      <c r="G282" s="25">
        <f>坦克部件数据源!AM282</f>
        <v>2430</v>
      </c>
      <c r="K282" s="25">
        <f t="shared" si="8"/>
        <v>1240</v>
      </c>
      <c r="L282" s="25">
        <f t="shared" si="9"/>
        <v>279</v>
      </c>
    </row>
    <row r="283" spans="1:12">
      <c r="A283" s="25">
        <v>280</v>
      </c>
      <c r="B283" s="25">
        <f>坦克部件数据源!AF283</f>
        <v>1240</v>
      </c>
      <c r="C283" s="25">
        <f>坦克部件数据源!AI283</f>
        <v>10</v>
      </c>
      <c r="D283" s="25" t="str">
        <f>"["&amp;坦克部件数据源!AJ283&amp;"]"</f>
        <v>[100]</v>
      </c>
      <c r="E283" s="25" t="str">
        <f>"["&amp;坦克部件数据源!AK283&amp;"]"</f>
        <v>[350]</v>
      </c>
      <c r="F283" s="25">
        <f>坦克部件数据源!AL283</f>
        <v>1100</v>
      </c>
      <c r="G283" s="25">
        <f>坦克部件数据源!AM283</f>
        <v>2910</v>
      </c>
      <c r="K283" s="25">
        <f t="shared" si="8"/>
        <v>1240</v>
      </c>
      <c r="L283" s="25">
        <f t="shared" si="9"/>
        <v>280</v>
      </c>
    </row>
    <row r="284" spans="1:12">
      <c r="A284" s="25">
        <v>281</v>
      </c>
      <c r="B284" s="25">
        <f>坦克部件数据源!AF284</f>
        <v>1240</v>
      </c>
      <c r="C284" s="25">
        <f>坦克部件数据源!AI284</f>
        <v>11</v>
      </c>
      <c r="D284" s="25" t="str">
        <f>"["&amp;坦克部件数据源!AJ284&amp;"]"</f>
        <v>[100]</v>
      </c>
      <c r="E284" s="25" t="str">
        <f>"["&amp;坦克部件数据源!AK284&amp;"]"</f>
        <v>[415]</v>
      </c>
      <c r="F284" s="25">
        <f>坦克部件数据源!AL284</f>
        <v>200</v>
      </c>
      <c r="G284" s="25">
        <f>坦克部件数据源!AM284</f>
        <v>390</v>
      </c>
      <c r="K284" s="25">
        <f t="shared" si="8"/>
        <v>1240</v>
      </c>
      <c r="L284" s="25">
        <f t="shared" si="9"/>
        <v>281</v>
      </c>
    </row>
    <row r="285" spans="1:12">
      <c r="A285" s="25">
        <v>282</v>
      </c>
      <c r="B285" s="25">
        <f>坦克部件数据源!AF285</f>
        <v>1240</v>
      </c>
      <c r="C285" s="25">
        <f>坦克部件数据源!AI285</f>
        <v>12</v>
      </c>
      <c r="D285" s="25" t="str">
        <f>"["&amp;坦克部件数据源!AJ285&amp;"]"</f>
        <v>[100]</v>
      </c>
      <c r="E285" s="25" t="str">
        <f>"["&amp;坦克部件数据源!AK285&amp;"]"</f>
        <v>[480]</v>
      </c>
      <c r="F285" s="25">
        <f>坦克部件数据源!AL285</f>
        <v>650</v>
      </c>
      <c r="G285" s="25">
        <f>坦克部件数据源!AM285</f>
        <v>1170</v>
      </c>
      <c r="K285" s="25">
        <f t="shared" si="8"/>
        <v>1240</v>
      </c>
      <c r="L285" s="25">
        <f t="shared" si="9"/>
        <v>282</v>
      </c>
    </row>
    <row r="286" spans="1:12">
      <c r="A286" s="25">
        <v>283</v>
      </c>
      <c r="B286" s="25">
        <f>坦克部件数据源!AF286</f>
        <v>1240</v>
      </c>
      <c r="C286" s="25">
        <f>坦克部件数据源!AI286</f>
        <v>13</v>
      </c>
      <c r="D286" s="25" t="str">
        <f>"["&amp;坦克部件数据源!AJ286&amp;"]"</f>
        <v>[100]</v>
      </c>
      <c r="E286" s="25" t="str">
        <f>"["&amp;坦克部件数据源!AK286&amp;"]"</f>
        <v>[545]</v>
      </c>
      <c r="F286" s="25">
        <f>坦克部件数据源!AL286</f>
        <v>1100</v>
      </c>
      <c r="G286" s="25">
        <f>坦克部件数据源!AM286</f>
        <v>1980</v>
      </c>
      <c r="K286" s="25">
        <f t="shared" si="8"/>
        <v>1240</v>
      </c>
      <c r="L286" s="25">
        <f t="shared" si="9"/>
        <v>283</v>
      </c>
    </row>
    <row r="287" spans="1:12">
      <c r="A287" s="25">
        <v>284</v>
      </c>
      <c r="B287" s="25">
        <f>坦克部件数据源!AF287</f>
        <v>1240</v>
      </c>
      <c r="C287" s="25">
        <f>坦克部件数据源!AI287</f>
        <v>14</v>
      </c>
      <c r="D287" s="25" t="str">
        <f>"["&amp;坦克部件数据源!AJ287&amp;"]"</f>
        <v>[100]</v>
      </c>
      <c r="E287" s="25" t="str">
        <f>"["&amp;坦克部件数据源!AK287&amp;"]"</f>
        <v>[610]</v>
      </c>
      <c r="F287" s="25">
        <f>坦克部件数据源!AL287</f>
        <v>1550</v>
      </c>
      <c r="G287" s="25">
        <f>坦克部件数据源!AM287</f>
        <v>2760</v>
      </c>
      <c r="K287" s="25">
        <f t="shared" si="8"/>
        <v>1240</v>
      </c>
      <c r="L287" s="25">
        <f t="shared" si="9"/>
        <v>284</v>
      </c>
    </row>
    <row r="288" spans="1:12">
      <c r="A288" s="25">
        <v>285</v>
      </c>
      <c r="B288" s="25">
        <f>坦克部件数据源!AF288</f>
        <v>1240</v>
      </c>
      <c r="C288" s="25">
        <f>坦克部件数据源!AI288</f>
        <v>15</v>
      </c>
      <c r="D288" s="25" t="str">
        <f>"["&amp;坦克部件数据源!AJ288&amp;"]"</f>
        <v>[100]</v>
      </c>
      <c r="E288" s="25" t="str">
        <f>"["&amp;坦克部件数据源!AK288&amp;"]"</f>
        <v>[675]</v>
      </c>
      <c r="F288" s="25">
        <f>坦克部件数据源!AL288</f>
        <v>1950</v>
      </c>
      <c r="G288" s="25">
        <f>坦克部件数据源!AM288</f>
        <v>3540</v>
      </c>
      <c r="K288" s="25">
        <f t="shared" si="8"/>
        <v>1240</v>
      </c>
      <c r="L288" s="25">
        <f t="shared" si="9"/>
        <v>285</v>
      </c>
    </row>
    <row r="289" spans="1:12">
      <c r="A289" s="25">
        <v>286</v>
      </c>
      <c r="B289" s="25">
        <f>坦克部件数据源!AF289</f>
        <v>1240</v>
      </c>
      <c r="C289" s="25">
        <f>坦克部件数据源!AI289</f>
        <v>16</v>
      </c>
      <c r="D289" s="25" t="str">
        <f>"["&amp;坦克部件数据源!AJ289&amp;"]"</f>
        <v>[100]</v>
      </c>
      <c r="E289" s="25" t="str">
        <f>"["&amp;坦克部件数据源!AK289&amp;"]"</f>
        <v>[740]</v>
      </c>
      <c r="F289" s="25">
        <f>坦克部件数据源!AL289</f>
        <v>2400</v>
      </c>
      <c r="G289" s="25">
        <f>坦克部件数据源!AM289</f>
        <v>4350</v>
      </c>
      <c r="K289" s="25">
        <f t="shared" si="8"/>
        <v>1240</v>
      </c>
      <c r="L289" s="25">
        <f t="shared" si="9"/>
        <v>286</v>
      </c>
    </row>
    <row r="290" spans="1:12">
      <c r="A290" s="25">
        <v>287</v>
      </c>
      <c r="B290" s="25">
        <f>坦克部件数据源!AF290</f>
        <v>1240</v>
      </c>
      <c r="C290" s="25">
        <f>坦克部件数据源!AI290</f>
        <v>17</v>
      </c>
      <c r="D290" s="25" t="str">
        <f>"["&amp;坦克部件数据源!AJ290&amp;"]"</f>
        <v>[100]</v>
      </c>
      <c r="E290" s="25" t="str">
        <f>"["&amp;坦克部件数据源!AK290&amp;"]"</f>
        <v>[805]</v>
      </c>
      <c r="F290" s="25">
        <f>坦克部件数据源!AL290</f>
        <v>2850</v>
      </c>
      <c r="G290" s="25">
        <f>坦克部件数据源!AM290</f>
        <v>5130</v>
      </c>
      <c r="K290" s="25">
        <f t="shared" si="8"/>
        <v>1240</v>
      </c>
      <c r="L290" s="25">
        <f t="shared" si="9"/>
        <v>287</v>
      </c>
    </row>
    <row r="291" spans="1:12">
      <c r="A291" s="25">
        <v>288</v>
      </c>
      <c r="B291" s="25">
        <f>坦克部件数据源!AF291</f>
        <v>1240</v>
      </c>
      <c r="C291" s="25">
        <f>坦克部件数据源!AI291</f>
        <v>18</v>
      </c>
      <c r="D291" s="25" t="str">
        <f>"["&amp;坦克部件数据源!AJ291&amp;"]"</f>
        <v>[100]</v>
      </c>
      <c r="E291" s="25" t="str">
        <f>"["&amp;坦克部件数据源!AK291&amp;"]"</f>
        <v>[870]</v>
      </c>
      <c r="F291" s="25">
        <f>坦克部件数据源!AL291</f>
        <v>3300</v>
      </c>
      <c r="G291" s="25">
        <f>坦克部件数据源!AM291</f>
        <v>5910</v>
      </c>
      <c r="K291" s="25">
        <f t="shared" si="8"/>
        <v>1240</v>
      </c>
      <c r="L291" s="25">
        <f t="shared" si="9"/>
        <v>288</v>
      </c>
    </row>
    <row r="292" spans="1:12">
      <c r="A292" s="25">
        <v>289</v>
      </c>
      <c r="B292" s="25">
        <f>坦克部件数据源!AF292</f>
        <v>1240</v>
      </c>
      <c r="C292" s="25">
        <f>坦克部件数据源!AI292</f>
        <v>19</v>
      </c>
      <c r="D292" s="25" t="str">
        <f>"["&amp;坦克部件数据源!AJ292&amp;"]"</f>
        <v>[100]</v>
      </c>
      <c r="E292" s="25" t="str">
        <f>"["&amp;坦克部件数据源!AK292&amp;"]"</f>
        <v>[935]</v>
      </c>
      <c r="F292" s="25">
        <f>坦克部件数据源!AL292</f>
        <v>3700</v>
      </c>
      <c r="G292" s="25">
        <f>坦克部件数据源!AM292</f>
        <v>6720</v>
      </c>
      <c r="K292" s="25">
        <f t="shared" si="8"/>
        <v>1240</v>
      </c>
      <c r="L292" s="25">
        <f t="shared" si="9"/>
        <v>289</v>
      </c>
    </row>
    <row r="293" spans="1:12">
      <c r="A293" s="25">
        <v>290</v>
      </c>
      <c r="B293" s="25">
        <f>坦克部件数据源!AF293</f>
        <v>1240</v>
      </c>
      <c r="C293" s="25">
        <f>坦克部件数据源!AI293</f>
        <v>20</v>
      </c>
      <c r="D293" s="25" t="str">
        <f>"["&amp;坦克部件数据源!AJ293&amp;"]"</f>
        <v>[100]</v>
      </c>
      <c r="E293" s="25" t="str">
        <f>"["&amp;坦克部件数据源!AK293&amp;"]"</f>
        <v>[1000]</v>
      </c>
      <c r="F293" s="25">
        <f>坦克部件数据源!AL293</f>
        <v>4200</v>
      </c>
      <c r="G293" s="25">
        <f>坦克部件数据源!AM293</f>
        <v>7500</v>
      </c>
      <c r="K293" s="25">
        <f t="shared" si="8"/>
        <v>1240</v>
      </c>
      <c r="L293" s="25">
        <f t="shared" si="9"/>
        <v>290</v>
      </c>
    </row>
    <row r="294" spans="1:12">
      <c r="A294" s="25">
        <v>291</v>
      </c>
      <c r="B294" s="25">
        <f>坦克部件数据源!AF294</f>
        <v>1240</v>
      </c>
      <c r="C294" s="25">
        <f>坦克部件数据源!AI294</f>
        <v>21</v>
      </c>
      <c r="D294" s="25" t="str">
        <f>"["&amp;坦克部件数据源!AJ294&amp;"]"</f>
        <v>[100]</v>
      </c>
      <c r="E294" s="25" t="str">
        <f>"["&amp;坦克部件数据源!AK294&amp;"]"</f>
        <v>[1110]</v>
      </c>
      <c r="F294" s="25">
        <f>坦克部件数据源!AL294</f>
        <v>1600</v>
      </c>
      <c r="G294" s="25">
        <f>坦克部件数据源!AM294</f>
        <v>1800</v>
      </c>
      <c r="K294" s="25">
        <f t="shared" si="8"/>
        <v>1240</v>
      </c>
      <c r="L294" s="25">
        <f t="shared" si="9"/>
        <v>291</v>
      </c>
    </row>
    <row r="295" spans="1:12">
      <c r="A295" s="25">
        <v>292</v>
      </c>
      <c r="B295" s="25">
        <f>坦克部件数据源!AF295</f>
        <v>1240</v>
      </c>
      <c r="C295" s="25">
        <f>坦克部件数据源!AI295</f>
        <v>22</v>
      </c>
      <c r="D295" s="25" t="str">
        <f>"["&amp;坦克部件数据源!AJ295&amp;"]"</f>
        <v>[100]</v>
      </c>
      <c r="E295" s="25" t="str">
        <f>"["&amp;坦克部件数据源!AK295&amp;"]"</f>
        <v>[1220]</v>
      </c>
      <c r="F295" s="25">
        <f>坦克部件数据源!AL295</f>
        <v>4900</v>
      </c>
      <c r="G295" s="25">
        <f>坦克部件数据源!AM295</f>
        <v>5430</v>
      </c>
      <c r="K295" s="25">
        <f t="shared" si="8"/>
        <v>1240</v>
      </c>
      <c r="L295" s="25">
        <f t="shared" si="9"/>
        <v>292</v>
      </c>
    </row>
    <row r="296" spans="1:12">
      <c r="A296" s="25">
        <v>293</v>
      </c>
      <c r="B296" s="25">
        <f>坦克部件数据源!AF296</f>
        <v>1240</v>
      </c>
      <c r="C296" s="25">
        <f>坦克部件数据源!AI296</f>
        <v>23</v>
      </c>
      <c r="D296" s="25" t="str">
        <f>"["&amp;坦克部件数据源!AJ296&amp;"]"</f>
        <v>[100]</v>
      </c>
      <c r="E296" s="25" t="str">
        <f>"["&amp;坦克部件数据源!AK296&amp;"]"</f>
        <v>[1330]</v>
      </c>
      <c r="F296" s="25">
        <f>坦克部件数据源!AL296</f>
        <v>8000</v>
      </c>
      <c r="G296" s="25">
        <f>坦克部件数据源!AM296</f>
        <v>9060</v>
      </c>
      <c r="K296" s="25">
        <f t="shared" si="8"/>
        <v>1240</v>
      </c>
      <c r="L296" s="25">
        <f t="shared" si="9"/>
        <v>293</v>
      </c>
    </row>
    <row r="297" spans="1:12">
      <c r="A297" s="25">
        <v>294</v>
      </c>
      <c r="B297" s="25">
        <f>坦克部件数据源!AF297</f>
        <v>1240</v>
      </c>
      <c r="C297" s="25">
        <f>坦克部件数据源!AI297</f>
        <v>24</v>
      </c>
      <c r="D297" s="25" t="str">
        <f>"["&amp;坦克部件数据源!AJ297&amp;"]"</f>
        <v>[100]</v>
      </c>
      <c r="E297" s="25" t="str">
        <f>"["&amp;坦克部件数据源!AK297&amp;"]"</f>
        <v>[1440]</v>
      </c>
      <c r="F297" s="25">
        <f>坦克部件数据源!AL297</f>
        <v>11400</v>
      </c>
      <c r="G297" s="25">
        <f>坦克部件数据源!AM297</f>
        <v>12660</v>
      </c>
      <c r="K297" s="25">
        <f t="shared" si="8"/>
        <v>1240</v>
      </c>
      <c r="L297" s="25">
        <f t="shared" si="9"/>
        <v>294</v>
      </c>
    </row>
    <row r="298" spans="1:12">
      <c r="A298" s="25">
        <v>295</v>
      </c>
      <c r="B298" s="25">
        <f>坦克部件数据源!AF298</f>
        <v>1240</v>
      </c>
      <c r="C298" s="25">
        <f>坦克部件数据源!AI298</f>
        <v>25</v>
      </c>
      <c r="D298" s="25" t="str">
        <f>"["&amp;坦克部件数据源!AJ298&amp;"]"</f>
        <v>[100]</v>
      </c>
      <c r="E298" s="25" t="str">
        <f>"["&amp;坦克部件数据源!AK298&amp;"]"</f>
        <v>[1550]</v>
      </c>
      <c r="F298" s="25">
        <f>坦克部件数据源!AL298</f>
        <v>14600</v>
      </c>
      <c r="G298" s="25">
        <f>坦克部件数据源!AM298</f>
        <v>16290</v>
      </c>
      <c r="K298" s="25">
        <f t="shared" si="8"/>
        <v>1240</v>
      </c>
      <c r="L298" s="25">
        <f t="shared" si="9"/>
        <v>295</v>
      </c>
    </row>
    <row r="299" spans="1:12">
      <c r="A299" s="25">
        <v>296</v>
      </c>
      <c r="B299" s="25">
        <f>坦克部件数据源!AF299</f>
        <v>1240</v>
      </c>
      <c r="C299" s="25">
        <f>坦克部件数据源!AI299</f>
        <v>26</v>
      </c>
      <c r="D299" s="25" t="str">
        <f>"["&amp;坦克部件数据源!AJ299&amp;"]"</f>
        <v>[100]</v>
      </c>
      <c r="E299" s="25" t="str">
        <f>"["&amp;坦克部件数据源!AK299&amp;"]"</f>
        <v>[1660]</v>
      </c>
      <c r="F299" s="25">
        <f>坦克部件数据源!AL299</f>
        <v>17800</v>
      </c>
      <c r="G299" s="25">
        <f>坦克部件数据源!AM299</f>
        <v>19920</v>
      </c>
      <c r="K299" s="25">
        <f t="shared" si="8"/>
        <v>1240</v>
      </c>
      <c r="L299" s="25">
        <f t="shared" si="9"/>
        <v>296</v>
      </c>
    </row>
    <row r="300" spans="1:12">
      <c r="A300" s="25">
        <v>297</v>
      </c>
      <c r="B300" s="25">
        <f>坦克部件数据源!AF300</f>
        <v>1240</v>
      </c>
      <c r="C300" s="25">
        <f>坦克部件数据源!AI300</f>
        <v>27</v>
      </c>
      <c r="D300" s="25" t="str">
        <f>"["&amp;坦克部件数据源!AJ300&amp;"]"</f>
        <v>[100]</v>
      </c>
      <c r="E300" s="25" t="str">
        <f>"["&amp;坦克部件数据源!AK300&amp;"]"</f>
        <v>[1770]</v>
      </c>
      <c r="F300" s="25">
        <f>坦克部件数据源!AL300</f>
        <v>21000</v>
      </c>
      <c r="G300" s="25">
        <f>坦克部件数据源!AM300</f>
        <v>23520</v>
      </c>
      <c r="K300" s="25">
        <f t="shared" si="8"/>
        <v>1240</v>
      </c>
      <c r="L300" s="25">
        <f t="shared" si="9"/>
        <v>297</v>
      </c>
    </row>
    <row r="301" spans="1:12">
      <c r="A301" s="25">
        <v>298</v>
      </c>
      <c r="B301" s="25">
        <f>坦克部件数据源!AF301</f>
        <v>1240</v>
      </c>
      <c r="C301" s="25">
        <f>坦克部件数据源!AI301</f>
        <v>28</v>
      </c>
      <c r="D301" s="25" t="str">
        <f>"["&amp;坦克部件数据源!AJ301&amp;"]"</f>
        <v>[100]</v>
      </c>
      <c r="E301" s="25" t="str">
        <f>"["&amp;坦克部件数据源!AK301&amp;"]"</f>
        <v>[1880]</v>
      </c>
      <c r="F301" s="25">
        <f>坦克部件数据源!AL301</f>
        <v>24500</v>
      </c>
      <c r="G301" s="25">
        <f>坦克部件数据源!AM301</f>
        <v>27150</v>
      </c>
      <c r="K301" s="25">
        <f t="shared" si="8"/>
        <v>1240</v>
      </c>
      <c r="L301" s="25">
        <f t="shared" si="9"/>
        <v>298</v>
      </c>
    </row>
    <row r="302" spans="1:12">
      <c r="A302" s="25">
        <v>299</v>
      </c>
      <c r="B302" s="25">
        <f>坦克部件数据源!AF302</f>
        <v>1240</v>
      </c>
      <c r="C302" s="25">
        <f>坦克部件数据源!AI302</f>
        <v>29</v>
      </c>
      <c r="D302" s="25" t="str">
        <f>"["&amp;坦克部件数据源!AJ302&amp;"]"</f>
        <v>[100]</v>
      </c>
      <c r="E302" s="25" t="str">
        <f>"["&amp;坦克部件数据源!AK302&amp;"]"</f>
        <v>[1990]</v>
      </c>
      <c r="F302" s="25">
        <f>坦克部件数据源!AL302</f>
        <v>27500</v>
      </c>
      <c r="G302" s="25">
        <f>坦克部件数据源!AM302</f>
        <v>30750</v>
      </c>
      <c r="K302" s="25">
        <f t="shared" si="8"/>
        <v>1240</v>
      </c>
      <c r="L302" s="25">
        <f t="shared" si="9"/>
        <v>299</v>
      </c>
    </row>
    <row r="303" spans="1:12">
      <c r="A303" s="25">
        <v>300</v>
      </c>
      <c r="B303" s="25">
        <f>坦克部件数据源!AF303</f>
        <v>1240</v>
      </c>
      <c r="C303" s="25">
        <f>坦克部件数据源!AI303</f>
        <v>30</v>
      </c>
      <c r="D303" s="25" t="str">
        <f>"["&amp;坦克部件数据源!AJ303&amp;"]"</f>
        <v>[100]</v>
      </c>
      <c r="E303" s="25" t="str">
        <f>"["&amp;坦克部件数据源!AK303&amp;"]"</f>
        <v>[2100]</v>
      </c>
      <c r="F303" s="25">
        <f>坦克部件数据源!AL303</f>
        <v>31000</v>
      </c>
      <c r="G303" s="25">
        <f>坦克部件数据源!AM303</f>
        <v>34380</v>
      </c>
      <c r="K303" s="25">
        <f t="shared" si="8"/>
        <v>1240</v>
      </c>
      <c r="L303" s="25">
        <f t="shared" si="9"/>
        <v>300</v>
      </c>
    </row>
    <row r="304" spans="1:12">
      <c r="A304" s="25">
        <v>301</v>
      </c>
      <c r="B304" s="25">
        <f>坦克部件数据源!AF304</f>
        <v>1250</v>
      </c>
      <c r="C304" s="25">
        <f>坦克部件数据源!AI304</f>
        <v>1</v>
      </c>
      <c r="D304" s="25" t="str">
        <f>"["&amp;坦克部件数据源!AJ304&amp;"]"</f>
        <v>[102]</v>
      </c>
      <c r="E304" s="25" t="str">
        <f>"["&amp;坦克部件数据源!AK304&amp;"]"</f>
        <v>[25]</v>
      </c>
      <c r="F304" s="25">
        <f>坦克部件数据源!AL304</f>
        <v>80</v>
      </c>
      <c r="G304" s="25">
        <f>坦克部件数据源!AM304</f>
        <v>30</v>
      </c>
      <c r="K304" s="25">
        <f t="shared" si="8"/>
        <v>1250</v>
      </c>
      <c r="L304" s="25">
        <f t="shared" si="9"/>
        <v>301</v>
      </c>
    </row>
    <row r="305" spans="1:12">
      <c r="A305" s="25">
        <v>302</v>
      </c>
      <c r="B305" s="25">
        <f>坦克部件数据源!AF305</f>
        <v>1250</v>
      </c>
      <c r="C305" s="25">
        <f>坦克部件数据源!AI305</f>
        <v>2</v>
      </c>
      <c r="D305" s="25" t="str">
        <f>"["&amp;坦克部件数据源!AJ305&amp;"]"</f>
        <v>[102]</v>
      </c>
      <c r="E305" s="25" t="str">
        <f>"["&amp;坦克部件数据源!AK305&amp;"]"</f>
        <v>[50]</v>
      </c>
      <c r="F305" s="25">
        <f>坦克部件数据源!AL305</f>
        <v>120</v>
      </c>
      <c r="G305" s="25">
        <f>坦克部件数据源!AM305</f>
        <v>300</v>
      </c>
      <c r="K305" s="25">
        <f t="shared" si="8"/>
        <v>1250</v>
      </c>
      <c r="L305" s="25">
        <f t="shared" si="9"/>
        <v>302</v>
      </c>
    </row>
    <row r="306" spans="1:12">
      <c r="A306" s="25">
        <v>303</v>
      </c>
      <c r="B306" s="25">
        <f>坦克部件数据源!AF306</f>
        <v>1250</v>
      </c>
      <c r="C306" s="25">
        <f>坦克部件数据源!AI306</f>
        <v>3</v>
      </c>
      <c r="D306" s="25" t="str">
        <f>"["&amp;坦克部件数据源!AJ306&amp;"]"</f>
        <v>[102]</v>
      </c>
      <c r="E306" s="25" t="str">
        <f>"["&amp;坦克部件数据源!AK306&amp;"]"</f>
        <v>[75]</v>
      </c>
      <c r="F306" s="25">
        <f>坦克部件数据源!AL306</f>
        <v>150</v>
      </c>
      <c r="G306" s="25">
        <f>坦克部件数据源!AM306</f>
        <v>570</v>
      </c>
      <c r="K306" s="25">
        <f t="shared" si="8"/>
        <v>1250</v>
      </c>
      <c r="L306" s="25">
        <f t="shared" si="9"/>
        <v>303</v>
      </c>
    </row>
    <row r="307" spans="1:12">
      <c r="A307" s="25">
        <v>304</v>
      </c>
      <c r="B307" s="25">
        <f>坦克部件数据源!AF307</f>
        <v>1250</v>
      </c>
      <c r="C307" s="25">
        <f>坦克部件数据源!AI307</f>
        <v>4</v>
      </c>
      <c r="D307" s="25" t="str">
        <f>"["&amp;坦克部件数据源!AJ307&amp;"]"</f>
        <v>[102]</v>
      </c>
      <c r="E307" s="25" t="str">
        <f>"["&amp;坦克部件数据源!AK307&amp;"]"</f>
        <v>[100]</v>
      </c>
      <c r="F307" s="25">
        <f>坦克部件数据源!AL307</f>
        <v>190</v>
      </c>
      <c r="G307" s="25">
        <f>坦克部件数据源!AM307</f>
        <v>870</v>
      </c>
      <c r="K307" s="25">
        <f t="shared" si="8"/>
        <v>1250</v>
      </c>
      <c r="L307" s="25">
        <f t="shared" si="9"/>
        <v>304</v>
      </c>
    </row>
    <row r="308" spans="1:12">
      <c r="A308" s="25">
        <v>305</v>
      </c>
      <c r="B308" s="25">
        <f>坦克部件数据源!AF308</f>
        <v>1250</v>
      </c>
      <c r="C308" s="25">
        <f>坦克部件数据源!AI308</f>
        <v>5</v>
      </c>
      <c r="D308" s="25" t="str">
        <f>"["&amp;坦克部件数据源!AJ308&amp;"]"</f>
        <v>[102]</v>
      </c>
      <c r="E308" s="25" t="str">
        <f>"["&amp;坦克部件数据源!AK308&amp;"]"</f>
        <v>[125]</v>
      </c>
      <c r="F308" s="25">
        <f>坦克部件数据源!AL308</f>
        <v>230</v>
      </c>
      <c r="G308" s="25">
        <f>坦克部件数据源!AM308</f>
        <v>1140</v>
      </c>
      <c r="K308" s="25">
        <f t="shared" si="8"/>
        <v>1250</v>
      </c>
      <c r="L308" s="25">
        <f t="shared" si="9"/>
        <v>305</v>
      </c>
    </row>
    <row r="309" spans="1:12">
      <c r="A309" s="25">
        <v>306</v>
      </c>
      <c r="B309" s="25">
        <f>坦克部件数据源!AF309</f>
        <v>1250</v>
      </c>
      <c r="C309" s="25">
        <f>坦克部件数据源!AI309</f>
        <v>6</v>
      </c>
      <c r="D309" s="25" t="str">
        <f>"["&amp;坦克部件数据源!AJ309&amp;"]"</f>
        <v>[102]</v>
      </c>
      <c r="E309" s="25" t="str">
        <f>"["&amp;坦克部件数据源!AK309&amp;"]"</f>
        <v>[170]</v>
      </c>
      <c r="F309" s="25">
        <f>坦克部件数据源!AL309</f>
        <v>350</v>
      </c>
      <c r="G309" s="25">
        <f>坦克部件数据源!AM309</f>
        <v>960</v>
      </c>
      <c r="K309" s="25">
        <f t="shared" si="8"/>
        <v>1250</v>
      </c>
      <c r="L309" s="25">
        <f t="shared" si="9"/>
        <v>306</v>
      </c>
    </row>
    <row r="310" spans="1:12">
      <c r="A310" s="25">
        <v>307</v>
      </c>
      <c r="B310" s="25">
        <f>坦克部件数据源!AF310</f>
        <v>1250</v>
      </c>
      <c r="C310" s="25">
        <f>坦克部件数据源!AI310</f>
        <v>7</v>
      </c>
      <c r="D310" s="25" t="str">
        <f>"["&amp;坦克部件数据源!AJ310&amp;"]"</f>
        <v>[102]</v>
      </c>
      <c r="E310" s="25" t="str">
        <f>"["&amp;坦克部件数据源!AK310&amp;"]"</f>
        <v>[215]</v>
      </c>
      <c r="F310" s="25">
        <f>坦克部件数据源!AL310</f>
        <v>550</v>
      </c>
      <c r="G310" s="25">
        <f>坦克部件数据源!AM310</f>
        <v>1470</v>
      </c>
      <c r="K310" s="25">
        <f t="shared" si="8"/>
        <v>1250</v>
      </c>
      <c r="L310" s="25">
        <f t="shared" si="9"/>
        <v>307</v>
      </c>
    </row>
    <row r="311" spans="1:12">
      <c r="A311" s="25">
        <v>308</v>
      </c>
      <c r="B311" s="25">
        <f>坦克部件数据源!AF311</f>
        <v>1250</v>
      </c>
      <c r="C311" s="25">
        <f>坦克部件数据源!AI311</f>
        <v>8</v>
      </c>
      <c r="D311" s="25" t="str">
        <f>"["&amp;坦克部件数据源!AJ311&amp;"]"</f>
        <v>[102]</v>
      </c>
      <c r="E311" s="25" t="str">
        <f>"["&amp;坦克部件数据源!AK311&amp;"]"</f>
        <v>[260]</v>
      </c>
      <c r="F311" s="25">
        <f>坦克部件数据源!AL311</f>
        <v>700</v>
      </c>
      <c r="G311" s="25">
        <f>坦克部件数据源!AM311</f>
        <v>1950</v>
      </c>
      <c r="K311" s="25">
        <f t="shared" si="8"/>
        <v>1250</v>
      </c>
      <c r="L311" s="25">
        <f t="shared" si="9"/>
        <v>308</v>
      </c>
    </row>
    <row r="312" spans="1:12">
      <c r="A312" s="25">
        <v>309</v>
      </c>
      <c r="B312" s="25">
        <f>坦克部件数据源!AF312</f>
        <v>1250</v>
      </c>
      <c r="C312" s="25">
        <f>坦克部件数据源!AI312</f>
        <v>9</v>
      </c>
      <c r="D312" s="25" t="str">
        <f>"["&amp;坦克部件数据源!AJ312&amp;"]"</f>
        <v>[102]</v>
      </c>
      <c r="E312" s="25" t="str">
        <f>"["&amp;坦克部件数据源!AK312&amp;"]"</f>
        <v>[305]</v>
      </c>
      <c r="F312" s="25">
        <f>坦克部件数据源!AL312</f>
        <v>900</v>
      </c>
      <c r="G312" s="25">
        <f>坦克部件数据源!AM312</f>
        <v>2430</v>
      </c>
      <c r="K312" s="25">
        <f t="shared" si="8"/>
        <v>1250</v>
      </c>
      <c r="L312" s="25">
        <f t="shared" si="9"/>
        <v>309</v>
      </c>
    </row>
    <row r="313" spans="1:12">
      <c r="A313" s="25">
        <v>310</v>
      </c>
      <c r="B313" s="25">
        <f>坦克部件数据源!AF313</f>
        <v>1250</v>
      </c>
      <c r="C313" s="25">
        <f>坦克部件数据源!AI313</f>
        <v>10</v>
      </c>
      <c r="D313" s="25" t="str">
        <f>"["&amp;坦克部件数据源!AJ313&amp;"]"</f>
        <v>[102]</v>
      </c>
      <c r="E313" s="25" t="str">
        <f>"["&amp;坦克部件数据源!AK313&amp;"]"</f>
        <v>[350]</v>
      </c>
      <c r="F313" s="25">
        <f>坦克部件数据源!AL313</f>
        <v>1100</v>
      </c>
      <c r="G313" s="25">
        <f>坦克部件数据源!AM313</f>
        <v>2910</v>
      </c>
      <c r="K313" s="25">
        <f t="shared" si="8"/>
        <v>1250</v>
      </c>
      <c r="L313" s="25">
        <f t="shared" si="9"/>
        <v>310</v>
      </c>
    </row>
    <row r="314" spans="1:12">
      <c r="A314" s="25">
        <v>311</v>
      </c>
      <c r="B314" s="25">
        <f>坦克部件数据源!AF314</f>
        <v>1250</v>
      </c>
      <c r="C314" s="25">
        <f>坦克部件数据源!AI314</f>
        <v>11</v>
      </c>
      <c r="D314" s="25" t="str">
        <f>"["&amp;坦克部件数据源!AJ314&amp;"]"</f>
        <v>[102]</v>
      </c>
      <c r="E314" s="25" t="str">
        <f>"["&amp;坦克部件数据源!AK314&amp;"]"</f>
        <v>[415]</v>
      </c>
      <c r="F314" s="25">
        <f>坦克部件数据源!AL314</f>
        <v>200</v>
      </c>
      <c r="G314" s="25">
        <f>坦克部件数据源!AM314</f>
        <v>390</v>
      </c>
      <c r="K314" s="25">
        <f t="shared" si="8"/>
        <v>1250</v>
      </c>
      <c r="L314" s="25">
        <f t="shared" si="9"/>
        <v>311</v>
      </c>
    </row>
    <row r="315" spans="1:12">
      <c r="A315" s="25">
        <v>312</v>
      </c>
      <c r="B315" s="25">
        <f>坦克部件数据源!AF315</f>
        <v>1250</v>
      </c>
      <c r="C315" s="25">
        <f>坦克部件数据源!AI315</f>
        <v>12</v>
      </c>
      <c r="D315" s="25" t="str">
        <f>"["&amp;坦克部件数据源!AJ315&amp;"]"</f>
        <v>[102]</v>
      </c>
      <c r="E315" s="25" t="str">
        <f>"["&amp;坦克部件数据源!AK315&amp;"]"</f>
        <v>[480]</v>
      </c>
      <c r="F315" s="25">
        <f>坦克部件数据源!AL315</f>
        <v>650</v>
      </c>
      <c r="G315" s="25">
        <f>坦克部件数据源!AM315</f>
        <v>1170</v>
      </c>
      <c r="K315" s="25">
        <f t="shared" si="8"/>
        <v>1250</v>
      </c>
      <c r="L315" s="25">
        <f t="shared" si="9"/>
        <v>312</v>
      </c>
    </row>
    <row r="316" spans="1:12">
      <c r="A316" s="25">
        <v>313</v>
      </c>
      <c r="B316" s="25">
        <f>坦克部件数据源!AF316</f>
        <v>1250</v>
      </c>
      <c r="C316" s="25">
        <f>坦克部件数据源!AI316</f>
        <v>13</v>
      </c>
      <c r="D316" s="25" t="str">
        <f>"["&amp;坦克部件数据源!AJ316&amp;"]"</f>
        <v>[102]</v>
      </c>
      <c r="E316" s="25" t="str">
        <f>"["&amp;坦克部件数据源!AK316&amp;"]"</f>
        <v>[545]</v>
      </c>
      <c r="F316" s="25">
        <f>坦克部件数据源!AL316</f>
        <v>1100</v>
      </c>
      <c r="G316" s="25">
        <f>坦克部件数据源!AM316</f>
        <v>1980</v>
      </c>
      <c r="K316" s="25">
        <f t="shared" si="8"/>
        <v>1250</v>
      </c>
      <c r="L316" s="25">
        <f t="shared" si="9"/>
        <v>313</v>
      </c>
    </row>
    <row r="317" spans="1:12">
      <c r="A317" s="25">
        <v>314</v>
      </c>
      <c r="B317" s="25">
        <f>坦克部件数据源!AF317</f>
        <v>1250</v>
      </c>
      <c r="C317" s="25">
        <f>坦克部件数据源!AI317</f>
        <v>14</v>
      </c>
      <c r="D317" s="25" t="str">
        <f>"["&amp;坦克部件数据源!AJ317&amp;"]"</f>
        <v>[102]</v>
      </c>
      <c r="E317" s="25" t="str">
        <f>"["&amp;坦克部件数据源!AK317&amp;"]"</f>
        <v>[610]</v>
      </c>
      <c r="F317" s="25">
        <f>坦克部件数据源!AL317</f>
        <v>1550</v>
      </c>
      <c r="G317" s="25">
        <f>坦克部件数据源!AM317</f>
        <v>2760</v>
      </c>
      <c r="K317" s="25">
        <f t="shared" si="8"/>
        <v>1250</v>
      </c>
      <c r="L317" s="25">
        <f t="shared" si="9"/>
        <v>314</v>
      </c>
    </row>
    <row r="318" spans="1:12">
      <c r="A318" s="25">
        <v>315</v>
      </c>
      <c r="B318" s="25">
        <f>坦克部件数据源!AF318</f>
        <v>1250</v>
      </c>
      <c r="C318" s="25">
        <f>坦克部件数据源!AI318</f>
        <v>15</v>
      </c>
      <c r="D318" s="25" t="str">
        <f>"["&amp;坦克部件数据源!AJ318&amp;"]"</f>
        <v>[102]</v>
      </c>
      <c r="E318" s="25" t="str">
        <f>"["&amp;坦克部件数据源!AK318&amp;"]"</f>
        <v>[675]</v>
      </c>
      <c r="F318" s="25">
        <f>坦克部件数据源!AL318</f>
        <v>1950</v>
      </c>
      <c r="G318" s="25">
        <f>坦克部件数据源!AM318</f>
        <v>3540</v>
      </c>
      <c r="K318" s="25">
        <f t="shared" si="8"/>
        <v>1250</v>
      </c>
      <c r="L318" s="25">
        <f t="shared" si="9"/>
        <v>315</v>
      </c>
    </row>
    <row r="319" spans="1:12">
      <c r="A319" s="25">
        <v>316</v>
      </c>
      <c r="B319" s="25">
        <f>坦克部件数据源!AF319</f>
        <v>1250</v>
      </c>
      <c r="C319" s="25">
        <f>坦克部件数据源!AI319</f>
        <v>16</v>
      </c>
      <c r="D319" s="25" t="str">
        <f>"["&amp;坦克部件数据源!AJ319&amp;"]"</f>
        <v>[102]</v>
      </c>
      <c r="E319" s="25" t="str">
        <f>"["&amp;坦克部件数据源!AK319&amp;"]"</f>
        <v>[740]</v>
      </c>
      <c r="F319" s="25">
        <f>坦克部件数据源!AL319</f>
        <v>2400</v>
      </c>
      <c r="G319" s="25">
        <f>坦克部件数据源!AM319</f>
        <v>4350</v>
      </c>
      <c r="K319" s="25">
        <f t="shared" si="8"/>
        <v>1250</v>
      </c>
      <c r="L319" s="25">
        <f t="shared" si="9"/>
        <v>316</v>
      </c>
    </row>
    <row r="320" spans="1:12">
      <c r="A320" s="25">
        <v>317</v>
      </c>
      <c r="B320" s="25">
        <f>坦克部件数据源!AF320</f>
        <v>1250</v>
      </c>
      <c r="C320" s="25">
        <f>坦克部件数据源!AI320</f>
        <v>17</v>
      </c>
      <c r="D320" s="25" t="str">
        <f>"["&amp;坦克部件数据源!AJ320&amp;"]"</f>
        <v>[102]</v>
      </c>
      <c r="E320" s="25" t="str">
        <f>"["&amp;坦克部件数据源!AK320&amp;"]"</f>
        <v>[805]</v>
      </c>
      <c r="F320" s="25">
        <f>坦克部件数据源!AL320</f>
        <v>2850</v>
      </c>
      <c r="G320" s="25">
        <f>坦克部件数据源!AM320</f>
        <v>5130</v>
      </c>
      <c r="K320" s="25">
        <f t="shared" si="8"/>
        <v>1250</v>
      </c>
      <c r="L320" s="25">
        <f t="shared" si="9"/>
        <v>317</v>
      </c>
    </row>
    <row r="321" spans="1:12">
      <c r="A321" s="25">
        <v>318</v>
      </c>
      <c r="B321" s="25">
        <f>坦克部件数据源!AF321</f>
        <v>1250</v>
      </c>
      <c r="C321" s="25">
        <f>坦克部件数据源!AI321</f>
        <v>18</v>
      </c>
      <c r="D321" s="25" t="str">
        <f>"["&amp;坦克部件数据源!AJ321&amp;"]"</f>
        <v>[102]</v>
      </c>
      <c r="E321" s="25" t="str">
        <f>"["&amp;坦克部件数据源!AK321&amp;"]"</f>
        <v>[870]</v>
      </c>
      <c r="F321" s="25">
        <f>坦克部件数据源!AL321</f>
        <v>3300</v>
      </c>
      <c r="G321" s="25">
        <f>坦克部件数据源!AM321</f>
        <v>5910</v>
      </c>
      <c r="K321" s="25">
        <f t="shared" si="8"/>
        <v>1250</v>
      </c>
      <c r="L321" s="25">
        <f t="shared" si="9"/>
        <v>318</v>
      </c>
    </row>
    <row r="322" spans="1:12">
      <c r="A322" s="25">
        <v>319</v>
      </c>
      <c r="B322" s="25">
        <f>坦克部件数据源!AF322</f>
        <v>1250</v>
      </c>
      <c r="C322" s="25">
        <f>坦克部件数据源!AI322</f>
        <v>19</v>
      </c>
      <c r="D322" s="25" t="str">
        <f>"["&amp;坦克部件数据源!AJ322&amp;"]"</f>
        <v>[102]</v>
      </c>
      <c r="E322" s="25" t="str">
        <f>"["&amp;坦克部件数据源!AK322&amp;"]"</f>
        <v>[935]</v>
      </c>
      <c r="F322" s="25">
        <f>坦克部件数据源!AL322</f>
        <v>3700</v>
      </c>
      <c r="G322" s="25">
        <f>坦克部件数据源!AM322</f>
        <v>6720</v>
      </c>
      <c r="K322" s="25">
        <f t="shared" si="8"/>
        <v>1250</v>
      </c>
      <c r="L322" s="25">
        <f t="shared" si="9"/>
        <v>319</v>
      </c>
    </row>
    <row r="323" spans="1:12">
      <c r="A323" s="25">
        <v>320</v>
      </c>
      <c r="B323" s="25">
        <f>坦克部件数据源!AF323</f>
        <v>1250</v>
      </c>
      <c r="C323" s="25">
        <f>坦克部件数据源!AI323</f>
        <v>20</v>
      </c>
      <c r="D323" s="25" t="str">
        <f>"["&amp;坦克部件数据源!AJ323&amp;"]"</f>
        <v>[102]</v>
      </c>
      <c r="E323" s="25" t="str">
        <f>"["&amp;坦克部件数据源!AK323&amp;"]"</f>
        <v>[1000]</v>
      </c>
      <c r="F323" s="25">
        <f>坦克部件数据源!AL323</f>
        <v>4200</v>
      </c>
      <c r="G323" s="25">
        <f>坦克部件数据源!AM323</f>
        <v>7500</v>
      </c>
      <c r="K323" s="25">
        <f t="shared" si="8"/>
        <v>1250</v>
      </c>
      <c r="L323" s="25">
        <f t="shared" si="9"/>
        <v>320</v>
      </c>
    </row>
    <row r="324" spans="1:12">
      <c r="A324" s="25">
        <v>321</v>
      </c>
      <c r="B324" s="25">
        <f>坦克部件数据源!AF324</f>
        <v>1250</v>
      </c>
      <c r="C324" s="25">
        <f>坦克部件数据源!AI324</f>
        <v>21</v>
      </c>
      <c r="D324" s="25" t="str">
        <f>"["&amp;坦克部件数据源!AJ324&amp;"]"</f>
        <v>[102]</v>
      </c>
      <c r="E324" s="25" t="str">
        <f>"["&amp;坦克部件数据源!AK324&amp;"]"</f>
        <v>[1110]</v>
      </c>
      <c r="F324" s="25">
        <f>坦克部件数据源!AL324</f>
        <v>1600</v>
      </c>
      <c r="G324" s="25">
        <f>坦克部件数据源!AM324</f>
        <v>1800</v>
      </c>
      <c r="K324" s="25">
        <f t="shared" si="8"/>
        <v>1250</v>
      </c>
      <c r="L324" s="25">
        <f t="shared" si="9"/>
        <v>321</v>
      </c>
    </row>
    <row r="325" spans="1:12">
      <c r="A325" s="25">
        <v>322</v>
      </c>
      <c r="B325" s="25">
        <f>坦克部件数据源!AF325</f>
        <v>1250</v>
      </c>
      <c r="C325" s="25">
        <f>坦克部件数据源!AI325</f>
        <v>22</v>
      </c>
      <c r="D325" s="25" t="str">
        <f>"["&amp;坦克部件数据源!AJ325&amp;"]"</f>
        <v>[102]</v>
      </c>
      <c r="E325" s="25" t="str">
        <f>"["&amp;坦克部件数据源!AK325&amp;"]"</f>
        <v>[1220]</v>
      </c>
      <c r="F325" s="25">
        <f>坦克部件数据源!AL325</f>
        <v>4900</v>
      </c>
      <c r="G325" s="25">
        <f>坦克部件数据源!AM325</f>
        <v>5430</v>
      </c>
      <c r="K325" s="25">
        <f t="shared" ref="K325:K388" si="10">B325</f>
        <v>1250</v>
      </c>
      <c r="L325" s="25">
        <f t="shared" ref="L325:L388" si="11">A325</f>
        <v>322</v>
      </c>
    </row>
    <row r="326" spans="1:12">
      <c r="A326" s="25">
        <v>323</v>
      </c>
      <c r="B326" s="25">
        <f>坦克部件数据源!AF326</f>
        <v>1250</v>
      </c>
      <c r="C326" s="25">
        <f>坦克部件数据源!AI326</f>
        <v>23</v>
      </c>
      <c r="D326" s="25" t="str">
        <f>"["&amp;坦克部件数据源!AJ326&amp;"]"</f>
        <v>[102]</v>
      </c>
      <c r="E326" s="25" t="str">
        <f>"["&amp;坦克部件数据源!AK326&amp;"]"</f>
        <v>[1330]</v>
      </c>
      <c r="F326" s="25">
        <f>坦克部件数据源!AL326</f>
        <v>8000</v>
      </c>
      <c r="G326" s="25">
        <f>坦克部件数据源!AM326</f>
        <v>9060</v>
      </c>
      <c r="K326" s="25">
        <f t="shared" si="10"/>
        <v>1250</v>
      </c>
      <c r="L326" s="25">
        <f t="shared" si="11"/>
        <v>323</v>
      </c>
    </row>
    <row r="327" spans="1:12">
      <c r="A327" s="25">
        <v>324</v>
      </c>
      <c r="B327" s="25">
        <f>坦克部件数据源!AF327</f>
        <v>1250</v>
      </c>
      <c r="C327" s="25">
        <f>坦克部件数据源!AI327</f>
        <v>24</v>
      </c>
      <c r="D327" s="25" t="str">
        <f>"["&amp;坦克部件数据源!AJ327&amp;"]"</f>
        <v>[102]</v>
      </c>
      <c r="E327" s="25" t="str">
        <f>"["&amp;坦克部件数据源!AK327&amp;"]"</f>
        <v>[1440]</v>
      </c>
      <c r="F327" s="25">
        <f>坦克部件数据源!AL327</f>
        <v>11400</v>
      </c>
      <c r="G327" s="25">
        <f>坦克部件数据源!AM327</f>
        <v>12660</v>
      </c>
      <c r="K327" s="25">
        <f t="shared" si="10"/>
        <v>1250</v>
      </c>
      <c r="L327" s="25">
        <f t="shared" si="11"/>
        <v>324</v>
      </c>
    </row>
    <row r="328" spans="1:12">
      <c r="A328" s="25">
        <v>325</v>
      </c>
      <c r="B328" s="25">
        <f>坦克部件数据源!AF328</f>
        <v>1250</v>
      </c>
      <c r="C328" s="25">
        <f>坦克部件数据源!AI328</f>
        <v>25</v>
      </c>
      <c r="D328" s="25" t="str">
        <f>"["&amp;坦克部件数据源!AJ328&amp;"]"</f>
        <v>[102]</v>
      </c>
      <c r="E328" s="25" t="str">
        <f>"["&amp;坦克部件数据源!AK328&amp;"]"</f>
        <v>[1550]</v>
      </c>
      <c r="F328" s="25">
        <f>坦克部件数据源!AL328</f>
        <v>14600</v>
      </c>
      <c r="G328" s="25">
        <f>坦克部件数据源!AM328</f>
        <v>16290</v>
      </c>
      <c r="K328" s="25">
        <f t="shared" si="10"/>
        <v>1250</v>
      </c>
      <c r="L328" s="25">
        <f t="shared" si="11"/>
        <v>325</v>
      </c>
    </row>
    <row r="329" spans="1:12">
      <c r="A329" s="25">
        <v>326</v>
      </c>
      <c r="B329" s="25">
        <f>坦克部件数据源!AF329</f>
        <v>1250</v>
      </c>
      <c r="C329" s="25">
        <f>坦克部件数据源!AI329</f>
        <v>26</v>
      </c>
      <c r="D329" s="25" t="str">
        <f>"["&amp;坦克部件数据源!AJ329&amp;"]"</f>
        <v>[102]</v>
      </c>
      <c r="E329" s="25" t="str">
        <f>"["&amp;坦克部件数据源!AK329&amp;"]"</f>
        <v>[1660]</v>
      </c>
      <c r="F329" s="25">
        <f>坦克部件数据源!AL329</f>
        <v>17800</v>
      </c>
      <c r="G329" s="25">
        <f>坦克部件数据源!AM329</f>
        <v>19920</v>
      </c>
      <c r="K329" s="25">
        <f t="shared" si="10"/>
        <v>1250</v>
      </c>
      <c r="L329" s="25">
        <f t="shared" si="11"/>
        <v>326</v>
      </c>
    </row>
    <row r="330" spans="1:12">
      <c r="A330" s="25">
        <v>327</v>
      </c>
      <c r="B330" s="25">
        <f>坦克部件数据源!AF330</f>
        <v>1250</v>
      </c>
      <c r="C330" s="25">
        <f>坦克部件数据源!AI330</f>
        <v>27</v>
      </c>
      <c r="D330" s="25" t="str">
        <f>"["&amp;坦克部件数据源!AJ330&amp;"]"</f>
        <v>[102]</v>
      </c>
      <c r="E330" s="25" t="str">
        <f>"["&amp;坦克部件数据源!AK330&amp;"]"</f>
        <v>[1770]</v>
      </c>
      <c r="F330" s="25">
        <f>坦克部件数据源!AL330</f>
        <v>21000</v>
      </c>
      <c r="G330" s="25">
        <f>坦克部件数据源!AM330</f>
        <v>23520</v>
      </c>
      <c r="K330" s="25">
        <f t="shared" si="10"/>
        <v>1250</v>
      </c>
      <c r="L330" s="25">
        <f t="shared" si="11"/>
        <v>327</v>
      </c>
    </row>
    <row r="331" spans="1:12">
      <c r="A331" s="25">
        <v>328</v>
      </c>
      <c r="B331" s="25">
        <f>坦克部件数据源!AF331</f>
        <v>1250</v>
      </c>
      <c r="C331" s="25">
        <f>坦克部件数据源!AI331</f>
        <v>28</v>
      </c>
      <c r="D331" s="25" t="str">
        <f>"["&amp;坦克部件数据源!AJ331&amp;"]"</f>
        <v>[102]</v>
      </c>
      <c r="E331" s="25" t="str">
        <f>"["&amp;坦克部件数据源!AK331&amp;"]"</f>
        <v>[1880]</v>
      </c>
      <c r="F331" s="25">
        <f>坦克部件数据源!AL331</f>
        <v>24500</v>
      </c>
      <c r="G331" s="25">
        <f>坦克部件数据源!AM331</f>
        <v>27150</v>
      </c>
      <c r="K331" s="25">
        <f t="shared" si="10"/>
        <v>1250</v>
      </c>
      <c r="L331" s="25">
        <f t="shared" si="11"/>
        <v>328</v>
      </c>
    </row>
    <row r="332" spans="1:12">
      <c r="A332" s="25">
        <v>329</v>
      </c>
      <c r="B332" s="25">
        <f>坦克部件数据源!AF332</f>
        <v>1250</v>
      </c>
      <c r="C332" s="25">
        <f>坦克部件数据源!AI332</f>
        <v>29</v>
      </c>
      <c r="D332" s="25" t="str">
        <f>"["&amp;坦克部件数据源!AJ332&amp;"]"</f>
        <v>[102]</v>
      </c>
      <c r="E332" s="25" t="str">
        <f>"["&amp;坦克部件数据源!AK332&amp;"]"</f>
        <v>[1990]</v>
      </c>
      <c r="F332" s="25">
        <f>坦克部件数据源!AL332</f>
        <v>27500</v>
      </c>
      <c r="G332" s="25">
        <f>坦克部件数据源!AM332</f>
        <v>30750</v>
      </c>
      <c r="K332" s="25">
        <f t="shared" si="10"/>
        <v>1250</v>
      </c>
      <c r="L332" s="25">
        <f t="shared" si="11"/>
        <v>329</v>
      </c>
    </row>
    <row r="333" spans="1:12">
      <c r="A333" s="25">
        <v>330</v>
      </c>
      <c r="B333" s="25">
        <f>坦克部件数据源!AF333</f>
        <v>1250</v>
      </c>
      <c r="C333" s="25">
        <f>坦克部件数据源!AI333</f>
        <v>30</v>
      </c>
      <c r="D333" s="25" t="str">
        <f>"["&amp;坦克部件数据源!AJ333&amp;"]"</f>
        <v>[102]</v>
      </c>
      <c r="E333" s="25" t="str">
        <f>"["&amp;坦克部件数据源!AK333&amp;"]"</f>
        <v>[2100]</v>
      </c>
      <c r="F333" s="25">
        <f>坦克部件数据源!AL333</f>
        <v>31000</v>
      </c>
      <c r="G333" s="25">
        <f>坦克部件数据源!AM333</f>
        <v>34380</v>
      </c>
      <c r="K333" s="25">
        <f t="shared" si="10"/>
        <v>1250</v>
      </c>
      <c r="L333" s="25">
        <f t="shared" si="11"/>
        <v>330</v>
      </c>
    </row>
    <row r="334" spans="1:12">
      <c r="A334" s="25">
        <v>331</v>
      </c>
      <c r="B334" s="25">
        <f>坦克部件数据源!AF334</f>
        <v>1260</v>
      </c>
      <c r="C334" s="25">
        <f>坦克部件数据源!AI334</f>
        <v>1</v>
      </c>
      <c r="D334" s="25" t="str">
        <f>"["&amp;坦克部件数据源!AJ334&amp;"]"</f>
        <v>[102]</v>
      </c>
      <c r="E334" s="25" t="str">
        <f>"["&amp;坦克部件数据源!AK334&amp;"]"</f>
        <v>[25]</v>
      </c>
      <c r="F334" s="25">
        <f>坦克部件数据源!AL334</f>
        <v>80</v>
      </c>
      <c r="G334" s="25">
        <f>坦克部件数据源!AM334</f>
        <v>30</v>
      </c>
      <c r="K334" s="25">
        <f t="shared" si="10"/>
        <v>1260</v>
      </c>
      <c r="L334" s="25">
        <f t="shared" si="11"/>
        <v>331</v>
      </c>
    </row>
    <row r="335" spans="1:12">
      <c r="A335" s="25">
        <v>332</v>
      </c>
      <c r="B335" s="25">
        <f>坦克部件数据源!AF335</f>
        <v>1260</v>
      </c>
      <c r="C335" s="25">
        <f>坦克部件数据源!AI335</f>
        <v>2</v>
      </c>
      <c r="D335" s="25" t="str">
        <f>"["&amp;坦克部件数据源!AJ335&amp;"]"</f>
        <v>[102]</v>
      </c>
      <c r="E335" s="25" t="str">
        <f>"["&amp;坦克部件数据源!AK335&amp;"]"</f>
        <v>[50]</v>
      </c>
      <c r="F335" s="25">
        <f>坦克部件数据源!AL335</f>
        <v>120</v>
      </c>
      <c r="G335" s="25">
        <f>坦克部件数据源!AM335</f>
        <v>300</v>
      </c>
      <c r="K335" s="25">
        <f t="shared" si="10"/>
        <v>1260</v>
      </c>
      <c r="L335" s="25">
        <f t="shared" si="11"/>
        <v>332</v>
      </c>
    </row>
    <row r="336" spans="1:12">
      <c r="A336" s="25">
        <v>333</v>
      </c>
      <c r="B336" s="25">
        <f>坦克部件数据源!AF336</f>
        <v>1260</v>
      </c>
      <c r="C336" s="25">
        <f>坦克部件数据源!AI336</f>
        <v>3</v>
      </c>
      <c r="D336" s="25" t="str">
        <f>"["&amp;坦克部件数据源!AJ336&amp;"]"</f>
        <v>[102]</v>
      </c>
      <c r="E336" s="25" t="str">
        <f>"["&amp;坦克部件数据源!AK336&amp;"]"</f>
        <v>[75]</v>
      </c>
      <c r="F336" s="25">
        <f>坦克部件数据源!AL336</f>
        <v>150</v>
      </c>
      <c r="G336" s="25">
        <f>坦克部件数据源!AM336</f>
        <v>570</v>
      </c>
      <c r="K336" s="25">
        <f t="shared" si="10"/>
        <v>1260</v>
      </c>
      <c r="L336" s="25">
        <f t="shared" si="11"/>
        <v>333</v>
      </c>
    </row>
    <row r="337" spans="1:12">
      <c r="A337" s="25">
        <v>334</v>
      </c>
      <c r="B337" s="25">
        <f>坦克部件数据源!AF337</f>
        <v>1260</v>
      </c>
      <c r="C337" s="25">
        <f>坦克部件数据源!AI337</f>
        <v>4</v>
      </c>
      <c r="D337" s="25" t="str">
        <f>"["&amp;坦克部件数据源!AJ337&amp;"]"</f>
        <v>[102]</v>
      </c>
      <c r="E337" s="25" t="str">
        <f>"["&amp;坦克部件数据源!AK337&amp;"]"</f>
        <v>[100]</v>
      </c>
      <c r="F337" s="25">
        <f>坦克部件数据源!AL337</f>
        <v>190</v>
      </c>
      <c r="G337" s="25">
        <f>坦克部件数据源!AM337</f>
        <v>870</v>
      </c>
      <c r="K337" s="25">
        <f t="shared" si="10"/>
        <v>1260</v>
      </c>
      <c r="L337" s="25">
        <f t="shared" si="11"/>
        <v>334</v>
      </c>
    </row>
    <row r="338" spans="1:12">
      <c r="A338" s="25">
        <v>335</v>
      </c>
      <c r="B338" s="25">
        <f>坦克部件数据源!AF338</f>
        <v>1260</v>
      </c>
      <c r="C338" s="25">
        <f>坦克部件数据源!AI338</f>
        <v>5</v>
      </c>
      <c r="D338" s="25" t="str">
        <f>"["&amp;坦克部件数据源!AJ338&amp;"]"</f>
        <v>[102]</v>
      </c>
      <c r="E338" s="25" t="str">
        <f>"["&amp;坦克部件数据源!AK338&amp;"]"</f>
        <v>[125]</v>
      </c>
      <c r="F338" s="25">
        <f>坦克部件数据源!AL338</f>
        <v>230</v>
      </c>
      <c r="G338" s="25">
        <f>坦克部件数据源!AM338</f>
        <v>1140</v>
      </c>
      <c r="K338" s="25">
        <f t="shared" si="10"/>
        <v>1260</v>
      </c>
      <c r="L338" s="25">
        <f t="shared" si="11"/>
        <v>335</v>
      </c>
    </row>
    <row r="339" spans="1:12">
      <c r="A339" s="25">
        <v>336</v>
      </c>
      <c r="B339" s="25">
        <f>坦克部件数据源!AF339</f>
        <v>1260</v>
      </c>
      <c r="C339" s="25">
        <f>坦克部件数据源!AI339</f>
        <v>6</v>
      </c>
      <c r="D339" s="25" t="str">
        <f>"["&amp;坦克部件数据源!AJ339&amp;"]"</f>
        <v>[102]</v>
      </c>
      <c r="E339" s="25" t="str">
        <f>"["&amp;坦克部件数据源!AK339&amp;"]"</f>
        <v>[170]</v>
      </c>
      <c r="F339" s="25">
        <f>坦克部件数据源!AL339</f>
        <v>350</v>
      </c>
      <c r="G339" s="25">
        <f>坦克部件数据源!AM339</f>
        <v>960</v>
      </c>
      <c r="K339" s="25">
        <f t="shared" si="10"/>
        <v>1260</v>
      </c>
      <c r="L339" s="25">
        <f t="shared" si="11"/>
        <v>336</v>
      </c>
    </row>
    <row r="340" spans="1:12">
      <c r="A340" s="25">
        <v>337</v>
      </c>
      <c r="B340" s="25">
        <f>坦克部件数据源!AF340</f>
        <v>1260</v>
      </c>
      <c r="C340" s="25">
        <f>坦克部件数据源!AI340</f>
        <v>7</v>
      </c>
      <c r="D340" s="25" t="str">
        <f>"["&amp;坦克部件数据源!AJ340&amp;"]"</f>
        <v>[102]</v>
      </c>
      <c r="E340" s="25" t="str">
        <f>"["&amp;坦克部件数据源!AK340&amp;"]"</f>
        <v>[215]</v>
      </c>
      <c r="F340" s="25">
        <f>坦克部件数据源!AL340</f>
        <v>550</v>
      </c>
      <c r="G340" s="25">
        <f>坦克部件数据源!AM340</f>
        <v>1470</v>
      </c>
      <c r="K340" s="25">
        <f t="shared" si="10"/>
        <v>1260</v>
      </c>
      <c r="L340" s="25">
        <f t="shared" si="11"/>
        <v>337</v>
      </c>
    </row>
    <row r="341" spans="1:12">
      <c r="A341" s="25">
        <v>338</v>
      </c>
      <c r="B341" s="25">
        <f>坦克部件数据源!AF341</f>
        <v>1260</v>
      </c>
      <c r="C341" s="25">
        <f>坦克部件数据源!AI341</f>
        <v>8</v>
      </c>
      <c r="D341" s="25" t="str">
        <f>"["&amp;坦克部件数据源!AJ341&amp;"]"</f>
        <v>[102]</v>
      </c>
      <c r="E341" s="25" t="str">
        <f>"["&amp;坦克部件数据源!AK341&amp;"]"</f>
        <v>[260]</v>
      </c>
      <c r="F341" s="25">
        <f>坦克部件数据源!AL341</f>
        <v>700</v>
      </c>
      <c r="G341" s="25">
        <f>坦克部件数据源!AM341</f>
        <v>1950</v>
      </c>
      <c r="K341" s="25">
        <f t="shared" si="10"/>
        <v>1260</v>
      </c>
      <c r="L341" s="25">
        <f t="shared" si="11"/>
        <v>338</v>
      </c>
    </row>
    <row r="342" spans="1:12">
      <c r="A342" s="25">
        <v>339</v>
      </c>
      <c r="B342" s="25">
        <f>坦克部件数据源!AF342</f>
        <v>1260</v>
      </c>
      <c r="C342" s="25">
        <f>坦克部件数据源!AI342</f>
        <v>9</v>
      </c>
      <c r="D342" s="25" t="str">
        <f>"["&amp;坦克部件数据源!AJ342&amp;"]"</f>
        <v>[102]</v>
      </c>
      <c r="E342" s="25" t="str">
        <f>"["&amp;坦克部件数据源!AK342&amp;"]"</f>
        <v>[305]</v>
      </c>
      <c r="F342" s="25">
        <f>坦克部件数据源!AL342</f>
        <v>900</v>
      </c>
      <c r="G342" s="25">
        <f>坦克部件数据源!AM342</f>
        <v>2430</v>
      </c>
      <c r="K342" s="25">
        <f t="shared" si="10"/>
        <v>1260</v>
      </c>
      <c r="L342" s="25">
        <f t="shared" si="11"/>
        <v>339</v>
      </c>
    </row>
    <row r="343" spans="1:12">
      <c r="A343" s="25">
        <v>340</v>
      </c>
      <c r="B343" s="25">
        <f>坦克部件数据源!AF343</f>
        <v>1260</v>
      </c>
      <c r="C343" s="25">
        <f>坦克部件数据源!AI343</f>
        <v>10</v>
      </c>
      <c r="D343" s="25" t="str">
        <f>"["&amp;坦克部件数据源!AJ343&amp;"]"</f>
        <v>[102]</v>
      </c>
      <c r="E343" s="25" t="str">
        <f>"["&amp;坦克部件数据源!AK343&amp;"]"</f>
        <v>[350]</v>
      </c>
      <c r="F343" s="25">
        <f>坦克部件数据源!AL343</f>
        <v>1100</v>
      </c>
      <c r="G343" s="25">
        <f>坦克部件数据源!AM343</f>
        <v>2910</v>
      </c>
      <c r="K343" s="25">
        <f t="shared" si="10"/>
        <v>1260</v>
      </c>
      <c r="L343" s="25">
        <f t="shared" si="11"/>
        <v>340</v>
      </c>
    </row>
    <row r="344" spans="1:12">
      <c r="A344" s="25">
        <v>341</v>
      </c>
      <c r="B344" s="25">
        <f>坦克部件数据源!AF344</f>
        <v>1260</v>
      </c>
      <c r="C344" s="25">
        <f>坦克部件数据源!AI344</f>
        <v>11</v>
      </c>
      <c r="D344" s="25" t="str">
        <f>"["&amp;坦克部件数据源!AJ344&amp;"]"</f>
        <v>[102]</v>
      </c>
      <c r="E344" s="25" t="str">
        <f>"["&amp;坦克部件数据源!AK344&amp;"]"</f>
        <v>[415]</v>
      </c>
      <c r="F344" s="25">
        <f>坦克部件数据源!AL344</f>
        <v>200</v>
      </c>
      <c r="G344" s="25">
        <f>坦克部件数据源!AM344</f>
        <v>390</v>
      </c>
      <c r="K344" s="25">
        <f t="shared" si="10"/>
        <v>1260</v>
      </c>
      <c r="L344" s="25">
        <f t="shared" si="11"/>
        <v>341</v>
      </c>
    </row>
    <row r="345" spans="1:12">
      <c r="A345" s="25">
        <v>342</v>
      </c>
      <c r="B345" s="25">
        <f>坦克部件数据源!AF345</f>
        <v>1260</v>
      </c>
      <c r="C345" s="25">
        <f>坦克部件数据源!AI345</f>
        <v>12</v>
      </c>
      <c r="D345" s="25" t="str">
        <f>"["&amp;坦克部件数据源!AJ345&amp;"]"</f>
        <v>[102]</v>
      </c>
      <c r="E345" s="25" t="str">
        <f>"["&amp;坦克部件数据源!AK345&amp;"]"</f>
        <v>[480]</v>
      </c>
      <c r="F345" s="25">
        <f>坦克部件数据源!AL345</f>
        <v>650</v>
      </c>
      <c r="G345" s="25">
        <f>坦克部件数据源!AM345</f>
        <v>1170</v>
      </c>
      <c r="K345" s="25">
        <f t="shared" si="10"/>
        <v>1260</v>
      </c>
      <c r="L345" s="25">
        <f t="shared" si="11"/>
        <v>342</v>
      </c>
    </row>
    <row r="346" spans="1:12">
      <c r="A346" s="25">
        <v>343</v>
      </c>
      <c r="B346" s="25">
        <f>坦克部件数据源!AF346</f>
        <v>1260</v>
      </c>
      <c r="C346" s="25">
        <f>坦克部件数据源!AI346</f>
        <v>13</v>
      </c>
      <c r="D346" s="25" t="str">
        <f>"["&amp;坦克部件数据源!AJ346&amp;"]"</f>
        <v>[102]</v>
      </c>
      <c r="E346" s="25" t="str">
        <f>"["&amp;坦克部件数据源!AK346&amp;"]"</f>
        <v>[545]</v>
      </c>
      <c r="F346" s="25">
        <f>坦克部件数据源!AL346</f>
        <v>1100</v>
      </c>
      <c r="G346" s="25">
        <f>坦克部件数据源!AM346</f>
        <v>1980</v>
      </c>
      <c r="K346" s="25">
        <f t="shared" si="10"/>
        <v>1260</v>
      </c>
      <c r="L346" s="25">
        <f t="shared" si="11"/>
        <v>343</v>
      </c>
    </row>
    <row r="347" spans="1:12">
      <c r="A347" s="25">
        <v>344</v>
      </c>
      <c r="B347" s="25">
        <f>坦克部件数据源!AF347</f>
        <v>1260</v>
      </c>
      <c r="C347" s="25">
        <f>坦克部件数据源!AI347</f>
        <v>14</v>
      </c>
      <c r="D347" s="25" t="str">
        <f>"["&amp;坦克部件数据源!AJ347&amp;"]"</f>
        <v>[102]</v>
      </c>
      <c r="E347" s="25" t="str">
        <f>"["&amp;坦克部件数据源!AK347&amp;"]"</f>
        <v>[610]</v>
      </c>
      <c r="F347" s="25">
        <f>坦克部件数据源!AL347</f>
        <v>1550</v>
      </c>
      <c r="G347" s="25">
        <f>坦克部件数据源!AM347</f>
        <v>2760</v>
      </c>
      <c r="K347" s="25">
        <f t="shared" si="10"/>
        <v>1260</v>
      </c>
      <c r="L347" s="25">
        <f t="shared" si="11"/>
        <v>344</v>
      </c>
    </row>
    <row r="348" spans="1:12">
      <c r="A348" s="25">
        <v>345</v>
      </c>
      <c r="B348" s="25">
        <f>坦克部件数据源!AF348</f>
        <v>1260</v>
      </c>
      <c r="C348" s="25">
        <f>坦克部件数据源!AI348</f>
        <v>15</v>
      </c>
      <c r="D348" s="25" t="str">
        <f>"["&amp;坦克部件数据源!AJ348&amp;"]"</f>
        <v>[102]</v>
      </c>
      <c r="E348" s="25" t="str">
        <f>"["&amp;坦克部件数据源!AK348&amp;"]"</f>
        <v>[675]</v>
      </c>
      <c r="F348" s="25">
        <f>坦克部件数据源!AL348</f>
        <v>1950</v>
      </c>
      <c r="G348" s="25">
        <f>坦克部件数据源!AM348</f>
        <v>3540</v>
      </c>
      <c r="K348" s="25">
        <f t="shared" si="10"/>
        <v>1260</v>
      </c>
      <c r="L348" s="25">
        <f t="shared" si="11"/>
        <v>345</v>
      </c>
    </row>
    <row r="349" spans="1:12">
      <c r="A349" s="25">
        <v>346</v>
      </c>
      <c r="B349" s="25">
        <f>坦克部件数据源!AF349</f>
        <v>1260</v>
      </c>
      <c r="C349" s="25">
        <f>坦克部件数据源!AI349</f>
        <v>16</v>
      </c>
      <c r="D349" s="25" t="str">
        <f>"["&amp;坦克部件数据源!AJ349&amp;"]"</f>
        <v>[102]</v>
      </c>
      <c r="E349" s="25" t="str">
        <f>"["&amp;坦克部件数据源!AK349&amp;"]"</f>
        <v>[740]</v>
      </c>
      <c r="F349" s="25">
        <f>坦克部件数据源!AL349</f>
        <v>2400</v>
      </c>
      <c r="G349" s="25">
        <f>坦克部件数据源!AM349</f>
        <v>4350</v>
      </c>
      <c r="K349" s="25">
        <f t="shared" si="10"/>
        <v>1260</v>
      </c>
      <c r="L349" s="25">
        <f t="shared" si="11"/>
        <v>346</v>
      </c>
    </row>
    <row r="350" spans="1:12">
      <c r="A350" s="25">
        <v>347</v>
      </c>
      <c r="B350" s="25">
        <f>坦克部件数据源!AF350</f>
        <v>1260</v>
      </c>
      <c r="C350" s="25">
        <f>坦克部件数据源!AI350</f>
        <v>17</v>
      </c>
      <c r="D350" s="25" t="str">
        <f>"["&amp;坦克部件数据源!AJ350&amp;"]"</f>
        <v>[102]</v>
      </c>
      <c r="E350" s="25" t="str">
        <f>"["&amp;坦克部件数据源!AK350&amp;"]"</f>
        <v>[805]</v>
      </c>
      <c r="F350" s="25">
        <f>坦克部件数据源!AL350</f>
        <v>2850</v>
      </c>
      <c r="G350" s="25">
        <f>坦克部件数据源!AM350</f>
        <v>5130</v>
      </c>
      <c r="K350" s="25">
        <f t="shared" si="10"/>
        <v>1260</v>
      </c>
      <c r="L350" s="25">
        <f t="shared" si="11"/>
        <v>347</v>
      </c>
    </row>
    <row r="351" spans="1:12">
      <c r="A351" s="25">
        <v>348</v>
      </c>
      <c r="B351" s="25">
        <f>坦克部件数据源!AF351</f>
        <v>1260</v>
      </c>
      <c r="C351" s="25">
        <f>坦克部件数据源!AI351</f>
        <v>18</v>
      </c>
      <c r="D351" s="25" t="str">
        <f>"["&amp;坦克部件数据源!AJ351&amp;"]"</f>
        <v>[102]</v>
      </c>
      <c r="E351" s="25" t="str">
        <f>"["&amp;坦克部件数据源!AK351&amp;"]"</f>
        <v>[870]</v>
      </c>
      <c r="F351" s="25">
        <f>坦克部件数据源!AL351</f>
        <v>3300</v>
      </c>
      <c r="G351" s="25">
        <f>坦克部件数据源!AM351</f>
        <v>5910</v>
      </c>
      <c r="K351" s="25">
        <f t="shared" si="10"/>
        <v>1260</v>
      </c>
      <c r="L351" s="25">
        <f t="shared" si="11"/>
        <v>348</v>
      </c>
    </row>
    <row r="352" spans="1:12">
      <c r="A352" s="25">
        <v>349</v>
      </c>
      <c r="B352" s="25">
        <f>坦克部件数据源!AF352</f>
        <v>1260</v>
      </c>
      <c r="C352" s="25">
        <f>坦克部件数据源!AI352</f>
        <v>19</v>
      </c>
      <c r="D352" s="25" t="str">
        <f>"["&amp;坦克部件数据源!AJ352&amp;"]"</f>
        <v>[102]</v>
      </c>
      <c r="E352" s="25" t="str">
        <f>"["&amp;坦克部件数据源!AK352&amp;"]"</f>
        <v>[935]</v>
      </c>
      <c r="F352" s="25">
        <f>坦克部件数据源!AL352</f>
        <v>3700</v>
      </c>
      <c r="G352" s="25">
        <f>坦克部件数据源!AM352</f>
        <v>6720</v>
      </c>
      <c r="K352" s="25">
        <f t="shared" si="10"/>
        <v>1260</v>
      </c>
      <c r="L352" s="25">
        <f t="shared" si="11"/>
        <v>349</v>
      </c>
    </row>
    <row r="353" spans="1:12">
      <c r="A353" s="25">
        <v>350</v>
      </c>
      <c r="B353" s="25">
        <f>坦克部件数据源!AF353</f>
        <v>1260</v>
      </c>
      <c r="C353" s="25">
        <f>坦克部件数据源!AI353</f>
        <v>20</v>
      </c>
      <c r="D353" s="25" t="str">
        <f>"["&amp;坦克部件数据源!AJ353&amp;"]"</f>
        <v>[102]</v>
      </c>
      <c r="E353" s="25" t="str">
        <f>"["&amp;坦克部件数据源!AK353&amp;"]"</f>
        <v>[1000]</v>
      </c>
      <c r="F353" s="25">
        <f>坦克部件数据源!AL353</f>
        <v>4200</v>
      </c>
      <c r="G353" s="25">
        <f>坦克部件数据源!AM353</f>
        <v>7500</v>
      </c>
      <c r="K353" s="25">
        <f t="shared" si="10"/>
        <v>1260</v>
      </c>
      <c r="L353" s="25">
        <f t="shared" si="11"/>
        <v>350</v>
      </c>
    </row>
    <row r="354" spans="1:12">
      <c r="A354" s="25">
        <v>351</v>
      </c>
      <c r="B354" s="25">
        <f>坦克部件数据源!AF354</f>
        <v>1260</v>
      </c>
      <c r="C354" s="25">
        <f>坦克部件数据源!AI354</f>
        <v>21</v>
      </c>
      <c r="D354" s="25" t="str">
        <f>"["&amp;坦克部件数据源!AJ354&amp;"]"</f>
        <v>[102]</v>
      </c>
      <c r="E354" s="25" t="str">
        <f>"["&amp;坦克部件数据源!AK354&amp;"]"</f>
        <v>[1110]</v>
      </c>
      <c r="F354" s="25">
        <f>坦克部件数据源!AL354</f>
        <v>1600</v>
      </c>
      <c r="G354" s="25">
        <f>坦克部件数据源!AM354</f>
        <v>1800</v>
      </c>
      <c r="K354" s="25">
        <f t="shared" si="10"/>
        <v>1260</v>
      </c>
      <c r="L354" s="25">
        <f t="shared" si="11"/>
        <v>351</v>
      </c>
    </row>
    <row r="355" spans="1:12">
      <c r="A355" s="25">
        <v>352</v>
      </c>
      <c r="B355" s="25">
        <f>坦克部件数据源!AF355</f>
        <v>1260</v>
      </c>
      <c r="C355" s="25">
        <f>坦克部件数据源!AI355</f>
        <v>22</v>
      </c>
      <c r="D355" s="25" t="str">
        <f>"["&amp;坦克部件数据源!AJ355&amp;"]"</f>
        <v>[102]</v>
      </c>
      <c r="E355" s="25" t="str">
        <f>"["&amp;坦克部件数据源!AK355&amp;"]"</f>
        <v>[1220]</v>
      </c>
      <c r="F355" s="25">
        <f>坦克部件数据源!AL355</f>
        <v>4900</v>
      </c>
      <c r="G355" s="25">
        <f>坦克部件数据源!AM355</f>
        <v>5430</v>
      </c>
      <c r="K355" s="25">
        <f t="shared" si="10"/>
        <v>1260</v>
      </c>
      <c r="L355" s="25">
        <f t="shared" si="11"/>
        <v>352</v>
      </c>
    </row>
    <row r="356" spans="1:12">
      <c r="A356" s="25">
        <v>353</v>
      </c>
      <c r="B356" s="25">
        <f>坦克部件数据源!AF356</f>
        <v>1260</v>
      </c>
      <c r="C356" s="25">
        <f>坦克部件数据源!AI356</f>
        <v>23</v>
      </c>
      <c r="D356" s="25" t="str">
        <f>"["&amp;坦克部件数据源!AJ356&amp;"]"</f>
        <v>[102]</v>
      </c>
      <c r="E356" s="25" t="str">
        <f>"["&amp;坦克部件数据源!AK356&amp;"]"</f>
        <v>[1330]</v>
      </c>
      <c r="F356" s="25">
        <f>坦克部件数据源!AL356</f>
        <v>8000</v>
      </c>
      <c r="G356" s="25">
        <f>坦克部件数据源!AM356</f>
        <v>9060</v>
      </c>
      <c r="K356" s="25">
        <f t="shared" si="10"/>
        <v>1260</v>
      </c>
      <c r="L356" s="25">
        <f t="shared" si="11"/>
        <v>353</v>
      </c>
    </row>
    <row r="357" spans="1:12">
      <c r="A357" s="25">
        <v>354</v>
      </c>
      <c r="B357" s="25">
        <f>坦克部件数据源!AF357</f>
        <v>1260</v>
      </c>
      <c r="C357" s="25">
        <f>坦克部件数据源!AI357</f>
        <v>24</v>
      </c>
      <c r="D357" s="25" t="str">
        <f>"["&amp;坦克部件数据源!AJ357&amp;"]"</f>
        <v>[102]</v>
      </c>
      <c r="E357" s="25" t="str">
        <f>"["&amp;坦克部件数据源!AK357&amp;"]"</f>
        <v>[1440]</v>
      </c>
      <c r="F357" s="25">
        <f>坦克部件数据源!AL357</f>
        <v>11400</v>
      </c>
      <c r="G357" s="25">
        <f>坦克部件数据源!AM357</f>
        <v>12660</v>
      </c>
      <c r="K357" s="25">
        <f t="shared" si="10"/>
        <v>1260</v>
      </c>
      <c r="L357" s="25">
        <f t="shared" si="11"/>
        <v>354</v>
      </c>
    </row>
    <row r="358" spans="1:12">
      <c r="A358" s="25">
        <v>355</v>
      </c>
      <c r="B358" s="25">
        <f>坦克部件数据源!AF358</f>
        <v>1260</v>
      </c>
      <c r="C358" s="25">
        <f>坦克部件数据源!AI358</f>
        <v>25</v>
      </c>
      <c r="D358" s="25" t="str">
        <f>"["&amp;坦克部件数据源!AJ358&amp;"]"</f>
        <v>[102]</v>
      </c>
      <c r="E358" s="25" t="str">
        <f>"["&amp;坦克部件数据源!AK358&amp;"]"</f>
        <v>[1550]</v>
      </c>
      <c r="F358" s="25">
        <f>坦克部件数据源!AL358</f>
        <v>14600</v>
      </c>
      <c r="G358" s="25">
        <f>坦克部件数据源!AM358</f>
        <v>16290</v>
      </c>
      <c r="K358" s="25">
        <f t="shared" si="10"/>
        <v>1260</v>
      </c>
      <c r="L358" s="25">
        <f t="shared" si="11"/>
        <v>355</v>
      </c>
    </row>
    <row r="359" spans="1:12">
      <c r="A359" s="25">
        <v>356</v>
      </c>
      <c r="B359" s="25">
        <f>坦克部件数据源!AF359</f>
        <v>1260</v>
      </c>
      <c r="C359" s="25">
        <f>坦克部件数据源!AI359</f>
        <v>26</v>
      </c>
      <c r="D359" s="25" t="str">
        <f>"["&amp;坦克部件数据源!AJ359&amp;"]"</f>
        <v>[102]</v>
      </c>
      <c r="E359" s="25" t="str">
        <f>"["&amp;坦克部件数据源!AK359&amp;"]"</f>
        <v>[1660]</v>
      </c>
      <c r="F359" s="25">
        <f>坦克部件数据源!AL359</f>
        <v>17800</v>
      </c>
      <c r="G359" s="25">
        <f>坦克部件数据源!AM359</f>
        <v>19920</v>
      </c>
      <c r="K359" s="25">
        <f t="shared" si="10"/>
        <v>1260</v>
      </c>
      <c r="L359" s="25">
        <f t="shared" si="11"/>
        <v>356</v>
      </c>
    </row>
    <row r="360" spans="1:12">
      <c r="A360" s="25">
        <v>357</v>
      </c>
      <c r="B360" s="25">
        <f>坦克部件数据源!AF360</f>
        <v>1260</v>
      </c>
      <c r="C360" s="25">
        <f>坦克部件数据源!AI360</f>
        <v>27</v>
      </c>
      <c r="D360" s="25" t="str">
        <f>"["&amp;坦克部件数据源!AJ360&amp;"]"</f>
        <v>[102]</v>
      </c>
      <c r="E360" s="25" t="str">
        <f>"["&amp;坦克部件数据源!AK360&amp;"]"</f>
        <v>[1770]</v>
      </c>
      <c r="F360" s="25">
        <f>坦克部件数据源!AL360</f>
        <v>21000</v>
      </c>
      <c r="G360" s="25">
        <f>坦克部件数据源!AM360</f>
        <v>23520</v>
      </c>
      <c r="K360" s="25">
        <f t="shared" si="10"/>
        <v>1260</v>
      </c>
      <c r="L360" s="25">
        <f t="shared" si="11"/>
        <v>357</v>
      </c>
    </row>
    <row r="361" spans="1:12">
      <c r="A361" s="25">
        <v>358</v>
      </c>
      <c r="B361" s="25">
        <f>坦克部件数据源!AF361</f>
        <v>1260</v>
      </c>
      <c r="C361" s="25">
        <f>坦克部件数据源!AI361</f>
        <v>28</v>
      </c>
      <c r="D361" s="25" t="str">
        <f>"["&amp;坦克部件数据源!AJ361&amp;"]"</f>
        <v>[102]</v>
      </c>
      <c r="E361" s="25" t="str">
        <f>"["&amp;坦克部件数据源!AK361&amp;"]"</f>
        <v>[1880]</v>
      </c>
      <c r="F361" s="25">
        <f>坦克部件数据源!AL361</f>
        <v>24500</v>
      </c>
      <c r="G361" s="25">
        <f>坦克部件数据源!AM361</f>
        <v>27150</v>
      </c>
      <c r="K361" s="25">
        <f t="shared" si="10"/>
        <v>1260</v>
      </c>
      <c r="L361" s="25">
        <f t="shared" si="11"/>
        <v>358</v>
      </c>
    </row>
    <row r="362" spans="1:12">
      <c r="A362" s="25">
        <v>359</v>
      </c>
      <c r="B362" s="25">
        <f>坦克部件数据源!AF362</f>
        <v>1260</v>
      </c>
      <c r="C362" s="25">
        <f>坦克部件数据源!AI362</f>
        <v>29</v>
      </c>
      <c r="D362" s="25" t="str">
        <f>"["&amp;坦克部件数据源!AJ362&amp;"]"</f>
        <v>[102]</v>
      </c>
      <c r="E362" s="25" t="str">
        <f>"["&amp;坦克部件数据源!AK362&amp;"]"</f>
        <v>[1990]</v>
      </c>
      <c r="F362" s="25">
        <f>坦克部件数据源!AL362</f>
        <v>27500</v>
      </c>
      <c r="G362" s="25">
        <f>坦克部件数据源!AM362</f>
        <v>30750</v>
      </c>
      <c r="K362" s="25">
        <f t="shared" si="10"/>
        <v>1260</v>
      </c>
      <c r="L362" s="25">
        <f t="shared" si="11"/>
        <v>359</v>
      </c>
    </row>
    <row r="363" spans="1:12">
      <c r="A363" s="25">
        <v>360</v>
      </c>
      <c r="B363" s="25">
        <f>坦克部件数据源!AF363</f>
        <v>1260</v>
      </c>
      <c r="C363" s="25">
        <f>坦克部件数据源!AI363</f>
        <v>30</v>
      </c>
      <c r="D363" s="25" t="str">
        <f>"["&amp;坦克部件数据源!AJ363&amp;"]"</f>
        <v>[102]</v>
      </c>
      <c r="E363" s="25" t="str">
        <f>"["&amp;坦克部件数据源!AK363&amp;"]"</f>
        <v>[2100]</v>
      </c>
      <c r="F363" s="25">
        <f>坦克部件数据源!AL363</f>
        <v>31000</v>
      </c>
      <c r="G363" s="25">
        <f>坦克部件数据源!AM363</f>
        <v>34380</v>
      </c>
      <c r="K363" s="25">
        <f t="shared" si="10"/>
        <v>1260</v>
      </c>
      <c r="L363" s="25">
        <f t="shared" si="11"/>
        <v>360</v>
      </c>
    </row>
    <row r="364" spans="1:12">
      <c r="A364" s="25">
        <v>361</v>
      </c>
      <c r="B364" s="25">
        <f>坦克部件数据源!AF364</f>
        <v>1310</v>
      </c>
      <c r="C364" s="25">
        <f>坦克部件数据源!AI364</f>
        <v>1</v>
      </c>
      <c r="D364" s="25" t="str">
        <f>"["&amp;坦克部件数据源!AJ364&amp;"]"</f>
        <v>[101]</v>
      </c>
      <c r="E364" s="25" t="str">
        <f>"["&amp;坦克部件数据源!AK364&amp;"]"</f>
        <v>[25]</v>
      </c>
      <c r="F364" s="25">
        <f>坦克部件数据源!AL364</f>
        <v>80</v>
      </c>
      <c r="G364" s="25">
        <f>坦克部件数据源!AM364</f>
        <v>30</v>
      </c>
      <c r="K364" s="25">
        <f t="shared" si="10"/>
        <v>1310</v>
      </c>
      <c r="L364" s="25">
        <f t="shared" si="11"/>
        <v>361</v>
      </c>
    </row>
    <row r="365" spans="1:12">
      <c r="A365" s="25">
        <v>362</v>
      </c>
      <c r="B365" s="25">
        <f>坦克部件数据源!AF365</f>
        <v>1310</v>
      </c>
      <c r="C365" s="25">
        <f>坦克部件数据源!AI365</f>
        <v>2</v>
      </c>
      <c r="D365" s="25" t="str">
        <f>"["&amp;坦克部件数据源!AJ365&amp;"]"</f>
        <v>[101]</v>
      </c>
      <c r="E365" s="25" t="str">
        <f>"["&amp;坦克部件数据源!AK365&amp;"]"</f>
        <v>[50]</v>
      </c>
      <c r="F365" s="25">
        <f>坦克部件数据源!AL365</f>
        <v>120</v>
      </c>
      <c r="G365" s="25">
        <f>坦克部件数据源!AM365</f>
        <v>300</v>
      </c>
      <c r="K365" s="25">
        <f t="shared" si="10"/>
        <v>1310</v>
      </c>
      <c r="L365" s="25">
        <f t="shared" si="11"/>
        <v>362</v>
      </c>
    </row>
    <row r="366" spans="1:12">
      <c r="A366" s="25">
        <v>363</v>
      </c>
      <c r="B366" s="25">
        <f>坦克部件数据源!AF366</f>
        <v>1310</v>
      </c>
      <c r="C366" s="25">
        <f>坦克部件数据源!AI366</f>
        <v>3</v>
      </c>
      <c r="D366" s="25" t="str">
        <f>"["&amp;坦克部件数据源!AJ366&amp;"]"</f>
        <v>[101]</v>
      </c>
      <c r="E366" s="25" t="str">
        <f>"["&amp;坦克部件数据源!AK366&amp;"]"</f>
        <v>[75]</v>
      </c>
      <c r="F366" s="25">
        <f>坦克部件数据源!AL366</f>
        <v>150</v>
      </c>
      <c r="G366" s="25">
        <f>坦克部件数据源!AM366</f>
        <v>570</v>
      </c>
      <c r="K366" s="25">
        <f t="shared" si="10"/>
        <v>1310</v>
      </c>
      <c r="L366" s="25">
        <f t="shared" si="11"/>
        <v>363</v>
      </c>
    </row>
    <row r="367" spans="1:12">
      <c r="A367" s="25">
        <v>364</v>
      </c>
      <c r="B367" s="25">
        <f>坦克部件数据源!AF367</f>
        <v>1310</v>
      </c>
      <c r="C367" s="25">
        <f>坦克部件数据源!AI367</f>
        <v>4</v>
      </c>
      <c r="D367" s="25" t="str">
        <f>"["&amp;坦克部件数据源!AJ367&amp;"]"</f>
        <v>[101]</v>
      </c>
      <c r="E367" s="25" t="str">
        <f>"["&amp;坦克部件数据源!AK367&amp;"]"</f>
        <v>[100]</v>
      </c>
      <c r="F367" s="25">
        <f>坦克部件数据源!AL367</f>
        <v>190</v>
      </c>
      <c r="G367" s="25">
        <f>坦克部件数据源!AM367</f>
        <v>870</v>
      </c>
      <c r="K367" s="25">
        <f t="shared" si="10"/>
        <v>1310</v>
      </c>
      <c r="L367" s="25">
        <f t="shared" si="11"/>
        <v>364</v>
      </c>
    </row>
    <row r="368" spans="1:12">
      <c r="A368" s="25">
        <v>365</v>
      </c>
      <c r="B368" s="25">
        <f>坦克部件数据源!AF368</f>
        <v>1310</v>
      </c>
      <c r="C368" s="25">
        <f>坦克部件数据源!AI368</f>
        <v>5</v>
      </c>
      <c r="D368" s="25" t="str">
        <f>"["&amp;坦克部件数据源!AJ368&amp;"]"</f>
        <v>[101]</v>
      </c>
      <c r="E368" s="25" t="str">
        <f>"["&amp;坦克部件数据源!AK368&amp;"]"</f>
        <v>[125]</v>
      </c>
      <c r="F368" s="25">
        <f>坦克部件数据源!AL368</f>
        <v>230</v>
      </c>
      <c r="G368" s="25">
        <f>坦克部件数据源!AM368</f>
        <v>1140</v>
      </c>
      <c r="K368" s="25">
        <f t="shared" si="10"/>
        <v>1310</v>
      </c>
      <c r="L368" s="25">
        <f t="shared" si="11"/>
        <v>365</v>
      </c>
    </row>
    <row r="369" spans="1:12">
      <c r="A369" s="25">
        <v>366</v>
      </c>
      <c r="B369" s="25">
        <f>坦克部件数据源!AF369</f>
        <v>1310</v>
      </c>
      <c r="C369" s="25">
        <f>坦克部件数据源!AI369</f>
        <v>6</v>
      </c>
      <c r="D369" s="25" t="str">
        <f>"["&amp;坦克部件数据源!AJ369&amp;"]"</f>
        <v>[101]</v>
      </c>
      <c r="E369" s="25" t="str">
        <f>"["&amp;坦克部件数据源!AK369&amp;"]"</f>
        <v>[170]</v>
      </c>
      <c r="F369" s="25">
        <f>坦克部件数据源!AL369</f>
        <v>350</v>
      </c>
      <c r="G369" s="25">
        <f>坦克部件数据源!AM369</f>
        <v>960</v>
      </c>
      <c r="K369" s="25">
        <f t="shared" si="10"/>
        <v>1310</v>
      </c>
      <c r="L369" s="25">
        <f t="shared" si="11"/>
        <v>366</v>
      </c>
    </row>
    <row r="370" spans="1:12">
      <c r="A370" s="25">
        <v>367</v>
      </c>
      <c r="B370" s="25">
        <f>坦克部件数据源!AF370</f>
        <v>1310</v>
      </c>
      <c r="C370" s="25">
        <f>坦克部件数据源!AI370</f>
        <v>7</v>
      </c>
      <c r="D370" s="25" t="str">
        <f>"["&amp;坦克部件数据源!AJ370&amp;"]"</f>
        <v>[101]</v>
      </c>
      <c r="E370" s="25" t="str">
        <f>"["&amp;坦克部件数据源!AK370&amp;"]"</f>
        <v>[215]</v>
      </c>
      <c r="F370" s="25">
        <f>坦克部件数据源!AL370</f>
        <v>550</v>
      </c>
      <c r="G370" s="25">
        <f>坦克部件数据源!AM370</f>
        <v>1470</v>
      </c>
      <c r="K370" s="25">
        <f t="shared" si="10"/>
        <v>1310</v>
      </c>
      <c r="L370" s="25">
        <f t="shared" si="11"/>
        <v>367</v>
      </c>
    </row>
    <row r="371" spans="1:12">
      <c r="A371" s="25">
        <v>368</v>
      </c>
      <c r="B371" s="25">
        <f>坦克部件数据源!AF371</f>
        <v>1310</v>
      </c>
      <c r="C371" s="25">
        <f>坦克部件数据源!AI371</f>
        <v>8</v>
      </c>
      <c r="D371" s="25" t="str">
        <f>"["&amp;坦克部件数据源!AJ371&amp;"]"</f>
        <v>[101]</v>
      </c>
      <c r="E371" s="25" t="str">
        <f>"["&amp;坦克部件数据源!AK371&amp;"]"</f>
        <v>[260]</v>
      </c>
      <c r="F371" s="25">
        <f>坦克部件数据源!AL371</f>
        <v>700</v>
      </c>
      <c r="G371" s="25">
        <f>坦克部件数据源!AM371</f>
        <v>1950</v>
      </c>
      <c r="K371" s="25">
        <f t="shared" si="10"/>
        <v>1310</v>
      </c>
      <c r="L371" s="25">
        <f t="shared" si="11"/>
        <v>368</v>
      </c>
    </row>
    <row r="372" spans="1:12">
      <c r="A372" s="25">
        <v>369</v>
      </c>
      <c r="B372" s="25">
        <f>坦克部件数据源!AF372</f>
        <v>1310</v>
      </c>
      <c r="C372" s="25">
        <f>坦克部件数据源!AI372</f>
        <v>9</v>
      </c>
      <c r="D372" s="25" t="str">
        <f>"["&amp;坦克部件数据源!AJ372&amp;"]"</f>
        <v>[101]</v>
      </c>
      <c r="E372" s="25" t="str">
        <f>"["&amp;坦克部件数据源!AK372&amp;"]"</f>
        <v>[305]</v>
      </c>
      <c r="F372" s="25">
        <f>坦克部件数据源!AL372</f>
        <v>900</v>
      </c>
      <c r="G372" s="25">
        <f>坦克部件数据源!AM372</f>
        <v>2430</v>
      </c>
      <c r="K372" s="25">
        <f t="shared" si="10"/>
        <v>1310</v>
      </c>
      <c r="L372" s="25">
        <f t="shared" si="11"/>
        <v>369</v>
      </c>
    </row>
    <row r="373" spans="1:12">
      <c r="A373" s="25">
        <v>370</v>
      </c>
      <c r="B373" s="25">
        <f>坦克部件数据源!AF373</f>
        <v>1310</v>
      </c>
      <c r="C373" s="25">
        <f>坦克部件数据源!AI373</f>
        <v>10</v>
      </c>
      <c r="D373" s="25" t="str">
        <f>"["&amp;坦克部件数据源!AJ373&amp;"]"</f>
        <v>[101]</v>
      </c>
      <c r="E373" s="25" t="str">
        <f>"["&amp;坦克部件数据源!AK373&amp;"]"</f>
        <v>[350]</v>
      </c>
      <c r="F373" s="25">
        <f>坦克部件数据源!AL373</f>
        <v>1100</v>
      </c>
      <c r="G373" s="25">
        <f>坦克部件数据源!AM373</f>
        <v>2910</v>
      </c>
      <c r="K373" s="25">
        <f t="shared" si="10"/>
        <v>1310</v>
      </c>
      <c r="L373" s="25">
        <f t="shared" si="11"/>
        <v>370</v>
      </c>
    </row>
    <row r="374" spans="1:12">
      <c r="A374" s="25">
        <v>371</v>
      </c>
      <c r="B374" s="25">
        <f>坦克部件数据源!AF374</f>
        <v>1310</v>
      </c>
      <c r="C374" s="25">
        <f>坦克部件数据源!AI374</f>
        <v>11</v>
      </c>
      <c r="D374" s="25" t="str">
        <f>"["&amp;坦克部件数据源!AJ374&amp;"]"</f>
        <v>[101]</v>
      </c>
      <c r="E374" s="25" t="str">
        <f>"["&amp;坦克部件数据源!AK374&amp;"]"</f>
        <v>[415]</v>
      </c>
      <c r="F374" s="25">
        <f>坦克部件数据源!AL374</f>
        <v>200</v>
      </c>
      <c r="G374" s="25">
        <f>坦克部件数据源!AM374</f>
        <v>390</v>
      </c>
      <c r="K374" s="25">
        <f t="shared" si="10"/>
        <v>1310</v>
      </c>
      <c r="L374" s="25">
        <f t="shared" si="11"/>
        <v>371</v>
      </c>
    </row>
    <row r="375" spans="1:12">
      <c r="A375" s="25">
        <v>372</v>
      </c>
      <c r="B375" s="25">
        <f>坦克部件数据源!AF375</f>
        <v>1310</v>
      </c>
      <c r="C375" s="25">
        <f>坦克部件数据源!AI375</f>
        <v>12</v>
      </c>
      <c r="D375" s="25" t="str">
        <f>"["&amp;坦克部件数据源!AJ375&amp;"]"</f>
        <v>[101]</v>
      </c>
      <c r="E375" s="25" t="str">
        <f>"["&amp;坦克部件数据源!AK375&amp;"]"</f>
        <v>[480]</v>
      </c>
      <c r="F375" s="25">
        <f>坦克部件数据源!AL375</f>
        <v>650</v>
      </c>
      <c r="G375" s="25">
        <f>坦克部件数据源!AM375</f>
        <v>1170</v>
      </c>
      <c r="K375" s="25">
        <f t="shared" si="10"/>
        <v>1310</v>
      </c>
      <c r="L375" s="25">
        <f t="shared" si="11"/>
        <v>372</v>
      </c>
    </row>
    <row r="376" spans="1:12">
      <c r="A376" s="25">
        <v>373</v>
      </c>
      <c r="B376" s="25">
        <f>坦克部件数据源!AF376</f>
        <v>1310</v>
      </c>
      <c r="C376" s="25">
        <f>坦克部件数据源!AI376</f>
        <v>13</v>
      </c>
      <c r="D376" s="25" t="str">
        <f>"["&amp;坦克部件数据源!AJ376&amp;"]"</f>
        <v>[101]</v>
      </c>
      <c r="E376" s="25" t="str">
        <f>"["&amp;坦克部件数据源!AK376&amp;"]"</f>
        <v>[545]</v>
      </c>
      <c r="F376" s="25">
        <f>坦克部件数据源!AL376</f>
        <v>1100</v>
      </c>
      <c r="G376" s="25">
        <f>坦克部件数据源!AM376</f>
        <v>1980</v>
      </c>
      <c r="K376" s="25">
        <f t="shared" si="10"/>
        <v>1310</v>
      </c>
      <c r="L376" s="25">
        <f t="shared" si="11"/>
        <v>373</v>
      </c>
    </row>
    <row r="377" spans="1:12">
      <c r="A377" s="25">
        <v>374</v>
      </c>
      <c r="B377" s="25">
        <f>坦克部件数据源!AF377</f>
        <v>1310</v>
      </c>
      <c r="C377" s="25">
        <f>坦克部件数据源!AI377</f>
        <v>14</v>
      </c>
      <c r="D377" s="25" t="str">
        <f>"["&amp;坦克部件数据源!AJ377&amp;"]"</f>
        <v>[101]</v>
      </c>
      <c r="E377" s="25" t="str">
        <f>"["&amp;坦克部件数据源!AK377&amp;"]"</f>
        <v>[610]</v>
      </c>
      <c r="F377" s="25">
        <f>坦克部件数据源!AL377</f>
        <v>1550</v>
      </c>
      <c r="G377" s="25">
        <f>坦克部件数据源!AM377</f>
        <v>2760</v>
      </c>
      <c r="K377" s="25">
        <f t="shared" si="10"/>
        <v>1310</v>
      </c>
      <c r="L377" s="25">
        <f t="shared" si="11"/>
        <v>374</v>
      </c>
    </row>
    <row r="378" spans="1:12">
      <c r="A378" s="25">
        <v>375</v>
      </c>
      <c r="B378" s="25">
        <f>坦克部件数据源!AF378</f>
        <v>1310</v>
      </c>
      <c r="C378" s="25">
        <f>坦克部件数据源!AI378</f>
        <v>15</v>
      </c>
      <c r="D378" s="25" t="str">
        <f>"["&amp;坦克部件数据源!AJ378&amp;"]"</f>
        <v>[101]</v>
      </c>
      <c r="E378" s="25" t="str">
        <f>"["&amp;坦克部件数据源!AK378&amp;"]"</f>
        <v>[675]</v>
      </c>
      <c r="F378" s="25">
        <f>坦克部件数据源!AL378</f>
        <v>1950</v>
      </c>
      <c r="G378" s="25">
        <f>坦克部件数据源!AM378</f>
        <v>3540</v>
      </c>
      <c r="K378" s="25">
        <f t="shared" si="10"/>
        <v>1310</v>
      </c>
      <c r="L378" s="25">
        <f t="shared" si="11"/>
        <v>375</v>
      </c>
    </row>
    <row r="379" spans="1:12">
      <c r="A379" s="25">
        <v>376</v>
      </c>
      <c r="B379" s="25">
        <f>坦克部件数据源!AF379</f>
        <v>1310</v>
      </c>
      <c r="C379" s="25">
        <f>坦克部件数据源!AI379</f>
        <v>16</v>
      </c>
      <c r="D379" s="25" t="str">
        <f>"["&amp;坦克部件数据源!AJ379&amp;"]"</f>
        <v>[101]</v>
      </c>
      <c r="E379" s="25" t="str">
        <f>"["&amp;坦克部件数据源!AK379&amp;"]"</f>
        <v>[740]</v>
      </c>
      <c r="F379" s="25">
        <f>坦克部件数据源!AL379</f>
        <v>2400</v>
      </c>
      <c r="G379" s="25">
        <f>坦克部件数据源!AM379</f>
        <v>4350</v>
      </c>
      <c r="K379" s="25">
        <f t="shared" si="10"/>
        <v>1310</v>
      </c>
      <c r="L379" s="25">
        <f t="shared" si="11"/>
        <v>376</v>
      </c>
    </row>
    <row r="380" spans="1:12">
      <c r="A380" s="25">
        <v>377</v>
      </c>
      <c r="B380" s="25">
        <f>坦克部件数据源!AF380</f>
        <v>1310</v>
      </c>
      <c r="C380" s="25">
        <f>坦克部件数据源!AI380</f>
        <v>17</v>
      </c>
      <c r="D380" s="25" t="str">
        <f>"["&amp;坦克部件数据源!AJ380&amp;"]"</f>
        <v>[101]</v>
      </c>
      <c r="E380" s="25" t="str">
        <f>"["&amp;坦克部件数据源!AK380&amp;"]"</f>
        <v>[805]</v>
      </c>
      <c r="F380" s="25">
        <f>坦克部件数据源!AL380</f>
        <v>2850</v>
      </c>
      <c r="G380" s="25">
        <f>坦克部件数据源!AM380</f>
        <v>5130</v>
      </c>
      <c r="K380" s="25">
        <f t="shared" si="10"/>
        <v>1310</v>
      </c>
      <c r="L380" s="25">
        <f t="shared" si="11"/>
        <v>377</v>
      </c>
    </row>
    <row r="381" spans="1:12">
      <c r="A381" s="25">
        <v>378</v>
      </c>
      <c r="B381" s="25">
        <f>坦克部件数据源!AF381</f>
        <v>1310</v>
      </c>
      <c r="C381" s="25">
        <f>坦克部件数据源!AI381</f>
        <v>18</v>
      </c>
      <c r="D381" s="25" t="str">
        <f>"["&amp;坦克部件数据源!AJ381&amp;"]"</f>
        <v>[101]</v>
      </c>
      <c r="E381" s="25" t="str">
        <f>"["&amp;坦克部件数据源!AK381&amp;"]"</f>
        <v>[870]</v>
      </c>
      <c r="F381" s="25">
        <f>坦克部件数据源!AL381</f>
        <v>3300</v>
      </c>
      <c r="G381" s="25">
        <f>坦克部件数据源!AM381</f>
        <v>5910</v>
      </c>
      <c r="K381" s="25">
        <f t="shared" si="10"/>
        <v>1310</v>
      </c>
      <c r="L381" s="25">
        <f t="shared" si="11"/>
        <v>378</v>
      </c>
    </row>
    <row r="382" spans="1:12">
      <c r="A382" s="25">
        <v>379</v>
      </c>
      <c r="B382" s="25">
        <f>坦克部件数据源!AF382</f>
        <v>1310</v>
      </c>
      <c r="C382" s="25">
        <f>坦克部件数据源!AI382</f>
        <v>19</v>
      </c>
      <c r="D382" s="25" t="str">
        <f>"["&amp;坦克部件数据源!AJ382&amp;"]"</f>
        <v>[101]</v>
      </c>
      <c r="E382" s="25" t="str">
        <f>"["&amp;坦克部件数据源!AK382&amp;"]"</f>
        <v>[935]</v>
      </c>
      <c r="F382" s="25">
        <f>坦克部件数据源!AL382</f>
        <v>3700</v>
      </c>
      <c r="G382" s="25">
        <f>坦克部件数据源!AM382</f>
        <v>6720</v>
      </c>
      <c r="K382" s="25">
        <f t="shared" si="10"/>
        <v>1310</v>
      </c>
      <c r="L382" s="25">
        <f t="shared" si="11"/>
        <v>379</v>
      </c>
    </row>
    <row r="383" spans="1:12">
      <c r="A383" s="25">
        <v>380</v>
      </c>
      <c r="B383" s="25">
        <f>坦克部件数据源!AF383</f>
        <v>1310</v>
      </c>
      <c r="C383" s="25">
        <f>坦克部件数据源!AI383</f>
        <v>20</v>
      </c>
      <c r="D383" s="25" t="str">
        <f>"["&amp;坦克部件数据源!AJ383&amp;"]"</f>
        <v>[101]</v>
      </c>
      <c r="E383" s="25" t="str">
        <f>"["&amp;坦克部件数据源!AK383&amp;"]"</f>
        <v>[1000]</v>
      </c>
      <c r="F383" s="25">
        <f>坦克部件数据源!AL383</f>
        <v>4200</v>
      </c>
      <c r="G383" s="25">
        <f>坦克部件数据源!AM383</f>
        <v>7500</v>
      </c>
      <c r="K383" s="25">
        <f t="shared" si="10"/>
        <v>1310</v>
      </c>
      <c r="L383" s="25">
        <f t="shared" si="11"/>
        <v>380</v>
      </c>
    </row>
    <row r="384" spans="1:12">
      <c r="A384" s="25">
        <v>381</v>
      </c>
      <c r="B384" s="25">
        <f>坦克部件数据源!AF384</f>
        <v>1310</v>
      </c>
      <c r="C384" s="25">
        <f>坦克部件数据源!AI384</f>
        <v>21</v>
      </c>
      <c r="D384" s="25" t="str">
        <f>"["&amp;坦克部件数据源!AJ384&amp;"]"</f>
        <v>[101]</v>
      </c>
      <c r="E384" s="25" t="str">
        <f>"["&amp;坦克部件数据源!AK384&amp;"]"</f>
        <v>[1110]</v>
      </c>
      <c r="F384" s="25">
        <f>坦克部件数据源!AL384</f>
        <v>1600</v>
      </c>
      <c r="G384" s="25">
        <f>坦克部件数据源!AM384</f>
        <v>1800</v>
      </c>
      <c r="K384" s="25">
        <f t="shared" si="10"/>
        <v>1310</v>
      </c>
      <c r="L384" s="25">
        <f t="shared" si="11"/>
        <v>381</v>
      </c>
    </row>
    <row r="385" spans="1:12">
      <c r="A385" s="25">
        <v>382</v>
      </c>
      <c r="B385" s="25">
        <f>坦克部件数据源!AF385</f>
        <v>1310</v>
      </c>
      <c r="C385" s="25">
        <f>坦克部件数据源!AI385</f>
        <v>22</v>
      </c>
      <c r="D385" s="25" t="str">
        <f>"["&amp;坦克部件数据源!AJ385&amp;"]"</f>
        <v>[101]</v>
      </c>
      <c r="E385" s="25" t="str">
        <f>"["&amp;坦克部件数据源!AK385&amp;"]"</f>
        <v>[1220]</v>
      </c>
      <c r="F385" s="25">
        <f>坦克部件数据源!AL385</f>
        <v>4900</v>
      </c>
      <c r="G385" s="25">
        <f>坦克部件数据源!AM385</f>
        <v>5430</v>
      </c>
      <c r="K385" s="25">
        <f t="shared" si="10"/>
        <v>1310</v>
      </c>
      <c r="L385" s="25">
        <f t="shared" si="11"/>
        <v>382</v>
      </c>
    </row>
    <row r="386" spans="1:12">
      <c r="A386" s="25">
        <v>383</v>
      </c>
      <c r="B386" s="25">
        <f>坦克部件数据源!AF386</f>
        <v>1310</v>
      </c>
      <c r="C386" s="25">
        <f>坦克部件数据源!AI386</f>
        <v>23</v>
      </c>
      <c r="D386" s="25" t="str">
        <f>"["&amp;坦克部件数据源!AJ386&amp;"]"</f>
        <v>[101]</v>
      </c>
      <c r="E386" s="25" t="str">
        <f>"["&amp;坦克部件数据源!AK386&amp;"]"</f>
        <v>[1330]</v>
      </c>
      <c r="F386" s="25">
        <f>坦克部件数据源!AL386</f>
        <v>8000</v>
      </c>
      <c r="G386" s="25">
        <f>坦克部件数据源!AM386</f>
        <v>9060</v>
      </c>
      <c r="K386" s="25">
        <f t="shared" si="10"/>
        <v>1310</v>
      </c>
      <c r="L386" s="25">
        <f t="shared" si="11"/>
        <v>383</v>
      </c>
    </row>
    <row r="387" spans="1:12">
      <c r="A387" s="25">
        <v>384</v>
      </c>
      <c r="B387" s="25">
        <f>坦克部件数据源!AF387</f>
        <v>1310</v>
      </c>
      <c r="C387" s="25">
        <f>坦克部件数据源!AI387</f>
        <v>24</v>
      </c>
      <c r="D387" s="25" t="str">
        <f>"["&amp;坦克部件数据源!AJ387&amp;"]"</f>
        <v>[101]</v>
      </c>
      <c r="E387" s="25" t="str">
        <f>"["&amp;坦克部件数据源!AK387&amp;"]"</f>
        <v>[1440]</v>
      </c>
      <c r="F387" s="25">
        <f>坦克部件数据源!AL387</f>
        <v>11400</v>
      </c>
      <c r="G387" s="25">
        <f>坦克部件数据源!AM387</f>
        <v>12660</v>
      </c>
      <c r="K387" s="25">
        <f t="shared" si="10"/>
        <v>1310</v>
      </c>
      <c r="L387" s="25">
        <f t="shared" si="11"/>
        <v>384</v>
      </c>
    </row>
    <row r="388" spans="1:12">
      <c r="A388" s="25">
        <v>385</v>
      </c>
      <c r="B388" s="25">
        <f>坦克部件数据源!AF388</f>
        <v>1310</v>
      </c>
      <c r="C388" s="25">
        <f>坦克部件数据源!AI388</f>
        <v>25</v>
      </c>
      <c r="D388" s="25" t="str">
        <f>"["&amp;坦克部件数据源!AJ388&amp;"]"</f>
        <v>[101]</v>
      </c>
      <c r="E388" s="25" t="str">
        <f>"["&amp;坦克部件数据源!AK388&amp;"]"</f>
        <v>[1550]</v>
      </c>
      <c r="F388" s="25">
        <f>坦克部件数据源!AL388</f>
        <v>14600</v>
      </c>
      <c r="G388" s="25">
        <f>坦克部件数据源!AM388</f>
        <v>16290</v>
      </c>
      <c r="K388" s="25">
        <f t="shared" si="10"/>
        <v>1310</v>
      </c>
      <c r="L388" s="25">
        <f t="shared" si="11"/>
        <v>385</v>
      </c>
    </row>
    <row r="389" spans="1:12">
      <c r="A389" s="25">
        <v>386</v>
      </c>
      <c r="B389" s="25">
        <f>坦克部件数据源!AF389</f>
        <v>1310</v>
      </c>
      <c r="C389" s="25">
        <f>坦克部件数据源!AI389</f>
        <v>26</v>
      </c>
      <c r="D389" s="25" t="str">
        <f>"["&amp;坦克部件数据源!AJ389&amp;"]"</f>
        <v>[101]</v>
      </c>
      <c r="E389" s="25" t="str">
        <f>"["&amp;坦克部件数据源!AK389&amp;"]"</f>
        <v>[1660]</v>
      </c>
      <c r="F389" s="25">
        <f>坦克部件数据源!AL389</f>
        <v>17800</v>
      </c>
      <c r="G389" s="25">
        <f>坦克部件数据源!AM389</f>
        <v>19920</v>
      </c>
      <c r="K389" s="25">
        <f t="shared" ref="K389:K452" si="12">B389</f>
        <v>1310</v>
      </c>
      <c r="L389" s="25">
        <f t="shared" ref="L389:L452" si="13">A389</f>
        <v>386</v>
      </c>
    </row>
    <row r="390" spans="1:12">
      <c r="A390" s="25">
        <v>387</v>
      </c>
      <c r="B390" s="25">
        <f>坦克部件数据源!AF390</f>
        <v>1310</v>
      </c>
      <c r="C390" s="25">
        <f>坦克部件数据源!AI390</f>
        <v>27</v>
      </c>
      <c r="D390" s="25" t="str">
        <f>"["&amp;坦克部件数据源!AJ390&amp;"]"</f>
        <v>[101]</v>
      </c>
      <c r="E390" s="25" t="str">
        <f>"["&amp;坦克部件数据源!AK390&amp;"]"</f>
        <v>[1770]</v>
      </c>
      <c r="F390" s="25">
        <f>坦克部件数据源!AL390</f>
        <v>21000</v>
      </c>
      <c r="G390" s="25">
        <f>坦克部件数据源!AM390</f>
        <v>23520</v>
      </c>
      <c r="K390" s="25">
        <f t="shared" si="12"/>
        <v>1310</v>
      </c>
      <c r="L390" s="25">
        <f t="shared" si="13"/>
        <v>387</v>
      </c>
    </row>
    <row r="391" spans="1:12">
      <c r="A391" s="25">
        <v>388</v>
      </c>
      <c r="B391" s="25">
        <f>坦克部件数据源!AF391</f>
        <v>1310</v>
      </c>
      <c r="C391" s="25">
        <f>坦克部件数据源!AI391</f>
        <v>28</v>
      </c>
      <c r="D391" s="25" t="str">
        <f>"["&amp;坦克部件数据源!AJ391&amp;"]"</f>
        <v>[101]</v>
      </c>
      <c r="E391" s="25" t="str">
        <f>"["&amp;坦克部件数据源!AK391&amp;"]"</f>
        <v>[1880]</v>
      </c>
      <c r="F391" s="25">
        <f>坦克部件数据源!AL391</f>
        <v>24500</v>
      </c>
      <c r="G391" s="25">
        <f>坦克部件数据源!AM391</f>
        <v>27150</v>
      </c>
      <c r="K391" s="25">
        <f t="shared" si="12"/>
        <v>1310</v>
      </c>
      <c r="L391" s="25">
        <f t="shared" si="13"/>
        <v>388</v>
      </c>
    </row>
    <row r="392" spans="1:12">
      <c r="A392" s="25">
        <v>389</v>
      </c>
      <c r="B392" s="25">
        <f>坦克部件数据源!AF392</f>
        <v>1310</v>
      </c>
      <c r="C392" s="25">
        <f>坦克部件数据源!AI392</f>
        <v>29</v>
      </c>
      <c r="D392" s="25" t="str">
        <f>"["&amp;坦克部件数据源!AJ392&amp;"]"</f>
        <v>[101]</v>
      </c>
      <c r="E392" s="25" t="str">
        <f>"["&amp;坦克部件数据源!AK392&amp;"]"</f>
        <v>[1990]</v>
      </c>
      <c r="F392" s="25">
        <f>坦克部件数据源!AL392</f>
        <v>27500</v>
      </c>
      <c r="G392" s="25">
        <f>坦克部件数据源!AM392</f>
        <v>30750</v>
      </c>
      <c r="K392" s="25">
        <f t="shared" si="12"/>
        <v>1310</v>
      </c>
      <c r="L392" s="25">
        <f t="shared" si="13"/>
        <v>389</v>
      </c>
    </row>
    <row r="393" spans="1:12">
      <c r="A393" s="25">
        <v>390</v>
      </c>
      <c r="B393" s="25">
        <f>坦克部件数据源!AF393</f>
        <v>1310</v>
      </c>
      <c r="C393" s="25">
        <f>坦克部件数据源!AI393</f>
        <v>30</v>
      </c>
      <c r="D393" s="25" t="str">
        <f>"["&amp;坦克部件数据源!AJ393&amp;"]"</f>
        <v>[101]</v>
      </c>
      <c r="E393" s="25" t="str">
        <f>"["&amp;坦克部件数据源!AK393&amp;"]"</f>
        <v>[2100]</v>
      </c>
      <c r="F393" s="25">
        <f>坦克部件数据源!AL393</f>
        <v>31000</v>
      </c>
      <c r="G393" s="25">
        <f>坦克部件数据源!AM393</f>
        <v>34380</v>
      </c>
      <c r="K393" s="25">
        <f t="shared" si="12"/>
        <v>1310</v>
      </c>
      <c r="L393" s="25">
        <f t="shared" si="13"/>
        <v>390</v>
      </c>
    </row>
    <row r="394" spans="1:12">
      <c r="A394" s="25">
        <v>391</v>
      </c>
      <c r="B394" s="25">
        <f>坦克部件数据源!AF394</f>
        <v>1320</v>
      </c>
      <c r="C394" s="25">
        <f>坦克部件数据源!AI394</f>
        <v>1</v>
      </c>
      <c r="D394" s="25" t="str">
        <f>"["&amp;坦克部件数据源!AJ394&amp;"]"</f>
        <v>[101]</v>
      </c>
      <c r="E394" s="25" t="str">
        <f>"["&amp;坦克部件数据源!AK394&amp;"]"</f>
        <v>[25]</v>
      </c>
      <c r="F394" s="25">
        <f>坦克部件数据源!AL394</f>
        <v>80</v>
      </c>
      <c r="G394" s="25">
        <f>坦克部件数据源!AM394</f>
        <v>30</v>
      </c>
      <c r="K394" s="25">
        <f t="shared" si="12"/>
        <v>1320</v>
      </c>
      <c r="L394" s="25">
        <f t="shared" si="13"/>
        <v>391</v>
      </c>
    </row>
    <row r="395" spans="1:12">
      <c r="A395" s="25">
        <v>392</v>
      </c>
      <c r="B395" s="25">
        <f>坦克部件数据源!AF395</f>
        <v>1320</v>
      </c>
      <c r="C395" s="25">
        <f>坦克部件数据源!AI395</f>
        <v>2</v>
      </c>
      <c r="D395" s="25" t="str">
        <f>"["&amp;坦克部件数据源!AJ395&amp;"]"</f>
        <v>[101]</v>
      </c>
      <c r="E395" s="25" t="str">
        <f>"["&amp;坦克部件数据源!AK395&amp;"]"</f>
        <v>[50]</v>
      </c>
      <c r="F395" s="25">
        <f>坦克部件数据源!AL395</f>
        <v>120</v>
      </c>
      <c r="G395" s="25">
        <f>坦克部件数据源!AM395</f>
        <v>300</v>
      </c>
      <c r="K395" s="25">
        <f t="shared" si="12"/>
        <v>1320</v>
      </c>
      <c r="L395" s="25">
        <f t="shared" si="13"/>
        <v>392</v>
      </c>
    </row>
    <row r="396" spans="1:12">
      <c r="A396" s="25">
        <v>393</v>
      </c>
      <c r="B396" s="25">
        <f>坦克部件数据源!AF396</f>
        <v>1320</v>
      </c>
      <c r="C396" s="25">
        <f>坦克部件数据源!AI396</f>
        <v>3</v>
      </c>
      <c r="D396" s="25" t="str">
        <f>"["&amp;坦克部件数据源!AJ396&amp;"]"</f>
        <v>[101]</v>
      </c>
      <c r="E396" s="25" t="str">
        <f>"["&amp;坦克部件数据源!AK396&amp;"]"</f>
        <v>[75]</v>
      </c>
      <c r="F396" s="25">
        <f>坦克部件数据源!AL396</f>
        <v>150</v>
      </c>
      <c r="G396" s="25">
        <f>坦克部件数据源!AM396</f>
        <v>570</v>
      </c>
      <c r="K396" s="25">
        <f t="shared" si="12"/>
        <v>1320</v>
      </c>
      <c r="L396" s="25">
        <f t="shared" si="13"/>
        <v>393</v>
      </c>
    </row>
    <row r="397" spans="1:12">
      <c r="A397" s="25">
        <v>394</v>
      </c>
      <c r="B397" s="25">
        <f>坦克部件数据源!AF397</f>
        <v>1320</v>
      </c>
      <c r="C397" s="25">
        <f>坦克部件数据源!AI397</f>
        <v>4</v>
      </c>
      <c r="D397" s="25" t="str">
        <f>"["&amp;坦克部件数据源!AJ397&amp;"]"</f>
        <v>[101]</v>
      </c>
      <c r="E397" s="25" t="str">
        <f>"["&amp;坦克部件数据源!AK397&amp;"]"</f>
        <v>[100]</v>
      </c>
      <c r="F397" s="25">
        <f>坦克部件数据源!AL397</f>
        <v>190</v>
      </c>
      <c r="G397" s="25">
        <f>坦克部件数据源!AM397</f>
        <v>870</v>
      </c>
      <c r="K397" s="25">
        <f t="shared" si="12"/>
        <v>1320</v>
      </c>
      <c r="L397" s="25">
        <f t="shared" si="13"/>
        <v>394</v>
      </c>
    </row>
    <row r="398" spans="1:12">
      <c r="A398" s="25">
        <v>395</v>
      </c>
      <c r="B398" s="25">
        <f>坦克部件数据源!AF398</f>
        <v>1320</v>
      </c>
      <c r="C398" s="25">
        <f>坦克部件数据源!AI398</f>
        <v>5</v>
      </c>
      <c r="D398" s="25" t="str">
        <f>"["&amp;坦克部件数据源!AJ398&amp;"]"</f>
        <v>[101]</v>
      </c>
      <c r="E398" s="25" t="str">
        <f>"["&amp;坦克部件数据源!AK398&amp;"]"</f>
        <v>[125]</v>
      </c>
      <c r="F398" s="25">
        <f>坦克部件数据源!AL398</f>
        <v>230</v>
      </c>
      <c r="G398" s="25">
        <f>坦克部件数据源!AM398</f>
        <v>1140</v>
      </c>
      <c r="K398" s="25">
        <f t="shared" si="12"/>
        <v>1320</v>
      </c>
      <c r="L398" s="25">
        <f t="shared" si="13"/>
        <v>395</v>
      </c>
    </row>
    <row r="399" spans="1:12">
      <c r="A399" s="25">
        <v>396</v>
      </c>
      <c r="B399" s="25">
        <f>坦克部件数据源!AF399</f>
        <v>1320</v>
      </c>
      <c r="C399" s="25">
        <f>坦克部件数据源!AI399</f>
        <v>6</v>
      </c>
      <c r="D399" s="25" t="str">
        <f>"["&amp;坦克部件数据源!AJ399&amp;"]"</f>
        <v>[101]</v>
      </c>
      <c r="E399" s="25" t="str">
        <f>"["&amp;坦克部件数据源!AK399&amp;"]"</f>
        <v>[170]</v>
      </c>
      <c r="F399" s="25">
        <f>坦克部件数据源!AL399</f>
        <v>350</v>
      </c>
      <c r="G399" s="25">
        <f>坦克部件数据源!AM399</f>
        <v>960</v>
      </c>
      <c r="K399" s="25">
        <f t="shared" si="12"/>
        <v>1320</v>
      </c>
      <c r="L399" s="25">
        <f t="shared" si="13"/>
        <v>396</v>
      </c>
    </row>
    <row r="400" spans="1:12">
      <c r="A400" s="25">
        <v>397</v>
      </c>
      <c r="B400" s="25">
        <f>坦克部件数据源!AF400</f>
        <v>1320</v>
      </c>
      <c r="C400" s="25">
        <f>坦克部件数据源!AI400</f>
        <v>7</v>
      </c>
      <c r="D400" s="25" t="str">
        <f>"["&amp;坦克部件数据源!AJ400&amp;"]"</f>
        <v>[101]</v>
      </c>
      <c r="E400" s="25" t="str">
        <f>"["&amp;坦克部件数据源!AK400&amp;"]"</f>
        <v>[215]</v>
      </c>
      <c r="F400" s="25">
        <f>坦克部件数据源!AL400</f>
        <v>550</v>
      </c>
      <c r="G400" s="25">
        <f>坦克部件数据源!AM400</f>
        <v>1470</v>
      </c>
      <c r="K400" s="25">
        <f t="shared" si="12"/>
        <v>1320</v>
      </c>
      <c r="L400" s="25">
        <f t="shared" si="13"/>
        <v>397</v>
      </c>
    </row>
    <row r="401" spans="1:12">
      <c r="A401" s="25">
        <v>398</v>
      </c>
      <c r="B401" s="25">
        <f>坦克部件数据源!AF401</f>
        <v>1320</v>
      </c>
      <c r="C401" s="25">
        <f>坦克部件数据源!AI401</f>
        <v>8</v>
      </c>
      <c r="D401" s="25" t="str">
        <f>"["&amp;坦克部件数据源!AJ401&amp;"]"</f>
        <v>[101]</v>
      </c>
      <c r="E401" s="25" t="str">
        <f>"["&amp;坦克部件数据源!AK401&amp;"]"</f>
        <v>[260]</v>
      </c>
      <c r="F401" s="25">
        <f>坦克部件数据源!AL401</f>
        <v>700</v>
      </c>
      <c r="G401" s="25">
        <f>坦克部件数据源!AM401</f>
        <v>1950</v>
      </c>
      <c r="K401" s="25">
        <f t="shared" si="12"/>
        <v>1320</v>
      </c>
      <c r="L401" s="25">
        <f t="shared" si="13"/>
        <v>398</v>
      </c>
    </row>
    <row r="402" spans="1:12">
      <c r="A402" s="25">
        <v>399</v>
      </c>
      <c r="B402" s="25">
        <f>坦克部件数据源!AF402</f>
        <v>1320</v>
      </c>
      <c r="C402" s="25">
        <f>坦克部件数据源!AI402</f>
        <v>9</v>
      </c>
      <c r="D402" s="25" t="str">
        <f>"["&amp;坦克部件数据源!AJ402&amp;"]"</f>
        <v>[101]</v>
      </c>
      <c r="E402" s="25" t="str">
        <f>"["&amp;坦克部件数据源!AK402&amp;"]"</f>
        <v>[305]</v>
      </c>
      <c r="F402" s="25">
        <f>坦克部件数据源!AL402</f>
        <v>900</v>
      </c>
      <c r="G402" s="25">
        <f>坦克部件数据源!AM402</f>
        <v>2430</v>
      </c>
      <c r="K402" s="25">
        <f t="shared" si="12"/>
        <v>1320</v>
      </c>
      <c r="L402" s="25">
        <f t="shared" si="13"/>
        <v>399</v>
      </c>
    </row>
    <row r="403" spans="1:12">
      <c r="A403" s="25">
        <v>400</v>
      </c>
      <c r="B403" s="25">
        <f>坦克部件数据源!AF403</f>
        <v>1320</v>
      </c>
      <c r="C403" s="25">
        <f>坦克部件数据源!AI403</f>
        <v>10</v>
      </c>
      <c r="D403" s="25" t="str">
        <f>"["&amp;坦克部件数据源!AJ403&amp;"]"</f>
        <v>[101]</v>
      </c>
      <c r="E403" s="25" t="str">
        <f>"["&amp;坦克部件数据源!AK403&amp;"]"</f>
        <v>[350]</v>
      </c>
      <c r="F403" s="25">
        <f>坦克部件数据源!AL403</f>
        <v>1100</v>
      </c>
      <c r="G403" s="25">
        <f>坦克部件数据源!AM403</f>
        <v>2910</v>
      </c>
      <c r="K403" s="25">
        <f t="shared" si="12"/>
        <v>1320</v>
      </c>
      <c r="L403" s="25">
        <f t="shared" si="13"/>
        <v>400</v>
      </c>
    </row>
    <row r="404" spans="1:12">
      <c r="A404" s="25">
        <v>401</v>
      </c>
      <c r="B404" s="25">
        <f>坦克部件数据源!AF404</f>
        <v>1320</v>
      </c>
      <c r="C404" s="25">
        <f>坦克部件数据源!AI404</f>
        <v>11</v>
      </c>
      <c r="D404" s="25" t="str">
        <f>"["&amp;坦克部件数据源!AJ404&amp;"]"</f>
        <v>[101]</v>
      </c>
      <c r="E404" s="25" t="str">
        <f>"["&amp;坦克部件数据源!AK404&amp;"]"</f>
        <v>[415]</v>
      </c>
      <c r="F404" s="25">
        <f>坦克部件数据源!AL404</f>
        <v>200</v>
      </c>
      <c r="G404" s="25">
        <f>坦克部件数据源!AM404</f>
        <v>390</v>
      </c>
      <c r="K404" s="25">
        <f t="shared" si="12"/>
        <v>1320</v>
      </c>
      <c r="L404" s="25">
        <f t="shared" si="13"/>
        <v>401</v>
      </c>
    </row>
    <row r="405" spans="1:12">
      <c r="A405" s="25">
        <v>402</v>
      </c>
      <c r="B405" s="25">
        <f>坦克部件数据源!AF405</f>
        <v>1320</v>
      </c>
      <c r="C405" s="25">
        <f>坦克部件数据源!AI405</f>
        <v>12</v>
      </c>
      <c r="D405" s="25" t="str">
        <f>"["&amp;坦克部件数据源!AJ405&amp;"]"</f>
        <v>[101]</v>
      </c>
      <c r="E405" s="25" t="str">
        <f>"["&amp;坦克部件数据源!AK405&amp;"]"</f>
        <v>[480]</v>
      </c>
      <c r="F405" s="25">
        <f>坦克部件数据源!AL405</f>
        <v>650</v>
      </c>
      <c r="G405" s="25">
        <f>坦克部件数据源!AM405</f>
        <v>1170</v>
      </c>
      <c r="K405" s="25">
        <f t="shared" si="12"/>
        <v>1320</v>
      </c>
      <c r="L405" s="25">
        <f t="shared" si="13"/>
        <v>402</v>
      </c>
    </row>
    <row r="406" spans="1:12">
      <c r="A406" s="25">
        <v>403</v>
      </c>
      <c r="B406" s="25">
        <f>坦克部件数据源!AF406</f>
        <v>1320</v>
      </c>
      <c r="C406" s="25">
        <f>坦克部件数据源!AI406</f>
        <v>13</v>
      </c>
      <c r="D406" s="25" t="str">
        <f>"["&amp;坦克部件数据源!AJ406&amp;"]"</f>
        <v>[101]</v>
      </c>
      <c r="E406" s="25" t="str">
        <f>"["&amp;坦克部件数据源!AK406&amp;"]"</f>
        <v>[545]</v>
      </c>
      <c r="F406" s="25">
        <f>坦克部件数据源!AL406</f>
        <v>1100</v>
      </c>
      <c r="G406" s="25">
        <f>坦克部件数据源!AM406</f>
        <v>1980</v>
      </c>
      <c r="K406" s="25">
        <f t="shared" si="12"/>
        <v>1320</v>
      </c>
      <c r="L406" s="25">
        <f t="shared" si="13"/>
        <v>403</v>
      </c>
    </row>
    <row r="407" spans="1:12">
      <c r="A407" s="25">
        <v>404</v>
      </c>
      <c r="B407" s="25">
        <f>坦克部件数据源!AF407</f>
        <v>1320</v>
      </c>
      <c r="C407" s="25">
        <f>坦克部件数据源!AI407</f>
        <v>14</v>
      </c>
      <c r="D407" s="25" t="str">
        <f>"["&amp;坦克部件数据源!AJ407&amp;"]"</f>
        <v>[101]</v>
      </c>
      <c r="E407" s="25" t="str">
        <f>"["&amp;坦克部件数据源!AK407&amp;"]"</f>
        <v>[610]</v>
      </c>
      <c r="F407" s="25">
        <f>坦克部件数据源!AL407</f>
        <v>1550</v>
      </c>
      <c r="G407" s="25">
        <f>坦克部件数据源!AM407</f>
        <v>2760</v>
      </c>
      <c r="K407" s="25">
        <f t="shared" si="12"/>
        <v>1320</v>
      </c>
      <c r="L407" s="25">
        <f t="shared" si="13"/>
        <v>404</v>
      </c>
    </row>
    <row r="408" spans="1:12">
      <c r="A408" s="25">
        <v>405</v>
      </c>
      <c r="B408" s="25">
        <f>坦克部件数据源!AF408</f>
        <v>1320</v>
      </c>
      <c r="C408" s="25">
        <f>坦克部件数据源!AI408</f>
        <v>15</v>
      </c>
      <c r="D408" s="25" t="str">
        <f>"["&amp;坦克部件数据源!AJ408&amp;"]"</f>
        <v>[101]</v>
      </c>
      <c r="E408" s="25" t="str">
        <f>"["&amp;坦克部件数据源!AK408&amp;"]"</f>
        <v>[675]</v>
      </c>
      <c r="F408" s="25">
        <f>坦克部件数据源!AL408</f>
        <v>1950</v>
      </c>
      <c r="G408" s="25">
        <f>坦克部件数据源!AM408</f>
        <v>3540</v>
      </c>
      <c r="K408" s="25">
        <f t="shared" si="12"/>
        <v>1320</v>
      </c>
      <c r="L408" s="25">
        <f t="shared" si="13"/>
        <v>405</v>
      </c>
    </row>
    <row r="409" spans="1:12">
      <c r="A409" s="25">
        <v>406</v>
      </c>
      <c r="B409" s="25">
        <f>坦克部件数据源!AF409</f>
        <v>1320</v>
      </c>
      <c r="C409" s="25">
        <f>坦克部件数据源!AI409</f>
        <v>16</v>
      </c>
      <c r="D409" s="25" t="str">
        <f>"["&amp;坦克部件数据源!AJ409&amp;"]"</f>
        <v>[101]</v>
      </c>
      <c r="E409" s="25" t="str">
        <f>"["&amp;坦克部件数据源!AK409&amp;"]"</f>
        <v>[740]</v>
      </c>
      <c r="F409" s="25">
        <f>坦克部件数据源!AL409</f>
        <v>2400</v>
      </c>
      <c r="G409" s="25">
        <f>坦克部件数据源!AM409</f>
        <v>4350</v>
      </c>
      <c r="K409" s="25">
        <f t="shared" si="12"/>
        <v>1320</v>
      </c>
      <c r="L409" s="25">
        <f t="shared" si="13"/>
        <v>406</v>
      </c>
    </row>
    <row r="410" spans="1:12">
      <c r="A410" s="25">
        <v>407</v>
      </c>
      <c r="B410" s="25">
        <f>坦克部件数据源!AF410</f>
        <v>1320</v>
      </c>
      <c r="C410" s="25">
        <f>坦克部件数据源!AI410</f>
        <v>17</v>
      </c>
      <c r="D410" s="25" t="str">
        <f>"["&amp;坦克部件数据源!AJ410&amp;"]"</f>
        <v>[101]</v>
      </c>
      <c r="E410" s="25" t="str">
        <f>"["&amp;坦克部件数据源!AK410&amp;"]"</f>
        <v>[805]</v>
      </c>
      <c r="F410" s="25">
        <f>坦克部件数据源!AL410</f>
        <v>2850</v>
      </c>
      <c r="G410" s="25">
        <f>坦克部件数据源!AM410</f>
        <v>5130</v>
      </c>
      <c r="K410" s="25">
        <f t="shared" si="12"/>
        <v>1320</v>
      </c>
      <c r="L410" s="25">
        <f t="shared" si="13"/>
        <v>407</v>
      </c>
    </row>
    <row r="411" spans="1:12">
      <c r="A411" s="25">
        <v>408</v>
      </c>
      <c r="B411" s="25">
        <f>坦克部件数据源!AF411</f>
        <v>1320</v>
      </c>
      <c r="C411" s="25">
        <f>坦克部件数据源!AI411</f>
        <v>18</v>
      </c>
      <c r="D411" s="25" t="str">
        <f>"["&amp;坦克部件数据源!AJ411&amp;"]"</f>
        <v>[101]</v>
      </c>
      <c r="E411" s="25" t="str">
        <f>"["&amp;坦克部件数据源!AK411&amp;"]"</f>
        <v>[870]</v>
      </c>
      <c r="F411" s="25">
        <f>坦克部件数据源!AL411</f>
        <v>3300</v>
      </c>
      <c r="G411" s="25">
        <f>坦克部件数据源!AM411</f>
        <v>5910</v>
      </c>
      <c r="K411" s="25">
        <f t="shared" si="12"/>
        <v>1320</v>
      </c>
      <c r="L411" s="25">
        <f t="shared" si="13"/>
        <v>408</v>
      </c>
    </row>
    <row r="412" spans="1:12">
      <c r="A412" s="25">
        <v>409</v>
      </c>
      <c r="B412" s="25">
        <f>坦克部件数据源!AF412</f>
        <v>1320</v>
      </c>
      <c r="C412" s="25">
        <f>坦克部件数据源!AI412</f>
        <v>19</v>
      </c>
      <c r="D412" s="25" t="str">
        <f>"["&amp;坦克部件数据源!AJ412&amp;"]"</f>
        <v>[101]</v>
      </c>
      <c r="E412" s="25" t="str">
        <f>"["&amp;坦克部件数据源!AK412&amp;"]"</f>
        <v>[935]</v>
      </c>
      <c r="F412" s="25">
        <f>坦克部件数据源!AL412</f>
        <v>3700</v>
      </c>
      <c r="G412" s="25">
        <f>坦克部件数据源!AM412</f>
        <v>6720</v>
      </c>
      <c r="K412" s="25">
        <f t="shared" si="12"/>
        <v>1320</v>
      </c>
      <c r="L412" s="25">
        <f t="shared" si="13"/>
        <v>409</v>
      </c>
    </row>
    <row r="413" spans="1:12">
      <c r="A413" s="25">
        <v>410</v>
      </c>
      <c r="B413" s="25">
        <f>坦克部件数据源!AF413</f>
        <v>1320</v>
      </c>
      <c r="C413" s="25">
        <f>坦克部件数据源!AI413</f>
        <v>20</v>
      </c>
      <c r="D413" s="25" t="str">
        <f>"["&amp;坦克部件数据源!AJ413&amp;"]"</f>
        <v>[101]</v>
      </c>
      <c r="E413" s="25" t="str">
        <f>"["&amp;坦克部件数据源!AK413&amp;"]"</f>
        <v>[1000]</v>
      </c>
      <c r="F413" s="25">
        <f>坦克部件数据源!AL413</f>
        <v>4200</v>
      </c>
      <c r="G413" s="25">
        <f>坦克部件数据源!AM413</f>
        <v>7500</v>
      </c>
      <c r="K413" s="25">
        <f t="shared" si="12"/>
        <v>1320</v>
      </c>
      <c r="L413" s="25">
        <f t="shared" si="13"/>
        <v>410</v>
      </c>
    </row>
    <row r="414" spans="1:12">
      <c r="A414" s="25">
        <v>411</v>
      </c>
      <c r="B414" s="25">
        <f>坦克部件数据源!AF414</f>
        <v>1320</v>
      </c>
      <c r="C414" s="25">
        <f>坦克部件数据源!AI414</f>
        <v>21</v>
      </c>
      <c r="D414" s="25" t="str">
        <f>"["&amp;坦克部件数据源!AJ414&amp;"]"</f>
        <v>[101]</v>
      </c>
      <c r="E414" s="25" t="str">
        <f>"["&amp;坦克部件数据源!AK414&amp;"]"</f>
        <v>[1110]</v>
      </c>
      <c r="F414" s="25">
        <f>坦克部件数据源!AL414</f>
        <v>1600</v>
      </c>
      <c r="G414" s="25">
        <f>坦克部件数据源!AM414</f>
        <v>1800</v>
      </c>
      <c r="K414" s="25">
        <f t="shared" si="12"/>
        <v>1320</v>
      </c>
      <c r="L414" s="25">
        <f t="shared" si="13"/>
        <v>411</v>
      </c>
    </row>
    <row r="415" spans="1:12">
      <c r="A415" s="25">
        <v>412</v>
      </c>
      <c r="B415" s="25">
        <f>坦克部件数据源!AF415</f>
        <v>1320</v>
      </c>
      <c r="C415" s="25">
        <f>坦克部件数据源!AI415</f>
        <v>22</v>
      </c>
      <c r="D415" s="25" t="str">
        <f>"["&amp;坦克部件数据源!AJ415&amp;"]"</f>
        <v>[101]</v>
      </c>
      <c r="E415" s="25" t="str">
        <f>"["&amp;坦克部件数据源!AK415&amp;"]"</f>
        <v>[1220]</v>
      </c>
      <c r="F415" s="25">
        <f>坦克部件数据源!AL415</f>
        <v>4900</v>
      </c>
      <c r="G415" s="25">
        <f>坦克部件数据源!AM415</f>
        <v>5430</v>
      </c>
      <c r="K415" s="25">
        <f t="shared" si="12"/>
        <v>1320</v>
      </c>
      <c r="L415" s="25">
        <f t="shared" si="13"/>
        <v>412</v>
      </c>
    </row>
    <row r="416" spans="1:12">
      <c r="A416" s="25">
        <v>413</v>
      </c>
      <c r="B416" s="25">
        <f>坦克部件数据源!AF416</f>
        <v>1320</v>
      </c>
      <c r="C416" s="25">
        <f>坦克部件数据源!AI416</f>
        <v>23</v>
      </c>
      <c r="D416" s="25" t="str">
        <f>"["&amp;坦克部件数据源!AJ416&amp;"]"</f>
        <v>[101]</v>
      </c>
      <c r="E416" s="25" t="str">
        <f>"["&amp;坦克部件数据源!AK416&amp;"]"</f>
        <v>[1330]</v>
      </c>
      <c r="F416" s="25">
        <f>坦克部件数据源!AL416</f>
        <v>8000</v>
      </c>
      <c r="G416" s="25">
        <f>坦克部件数据源!AM416</f>
        <v>9060</v>
      </c>
      <c r="K416" s="25">
        <f t="shared" si="12"/>
        <v>1320</v>
      </c>
      <c r="L416" s="25">
        <f t="shared" si="13"/>
        <v>413</v>
      </c>
    </row>
    <row r="417" spans="1:12">
      <c r="A417" s="25">
        <v>414</v>
      </c>
      <c r="B417" s="25">
        <f>坦克部件数据源!AF417</f>
        <v>1320</v>
      </c>
      <c r="C417" s="25">
        <f>坦克部件数据源!AI417</f>
        <v>24</v>
      </c>
      <c r="D417" s="25" t="str">
        <f>"["&amp;坦克部件数据源!AJ417&amp;"]"</f>
        <v>[101]</v>
      </c>
      <c r="E417" s="25" t="str">
        <f>"["&amp;坦克部件数据源!AK417&amp;"]"</f>
        <v>[1440]</v>
      </c>
      <c r="F417" s="25">
        <f>坦克部件数据源!AL417</f>
        <v>11400</v>
      </c>
      <c r="G417" s="25">
        <f>坦克部件数据源!AM417</f>
        <v>12660</v>
      </c>
      <c r="K417" s="25">
        <f t="shared" si="12"/>
        <v>1320</v>
      </c>
      <c r="L417" s="25">
        <f t="shared" si="13"/>
        <v>414</v>
      </c>
    </row>
    <row r="418" spans="1:12">
      <c r="A418" s="25">
        <v>415</v>
      </c>
      <c r="B418" s="25">
        <f>坦克部件数据源!AF418</f>
        <v>1320</v>
      </c>
      <c r="C418" s="25">
        <f>坦克部件数据源!AI418</f>
        <v>25</v>
      </c>
      <c r="D418" s="25" t="str">
        <f>"["&amp;坦克部件数据源!AJ418&amp;"]"</f>
        <v>[101]</v>
      </c>
      <c r="E418" s="25" t="str">
        <f>"["&amp;坦克部件数据源!AK418&amp;"]"</f>
        <v>[1550]</v>
      </c>
      <c r="F418" s="25">
        <f>坦克部件数据源!AL418</f>
        <v>14600</v>
      </c>
      <c r="G418" s="25">
        <f>坦克部件数据源!AM418</f>
        <v>16290</v>
      </c>
      <c r="K418" s="25">
        <f t="shared" si="12"/>
        <v>1320</v>
      </c>
      <c r="L418" s="25">
        <f t="shared" si="13"/>
        <v>415</v>
      </c>
    </row>
    <row r="419" spans="1:12">
      <c r="A419" s="25">
        <v>416</v>
      </c>
      <c r="B419" s="25">
        <f>坦克部件数据源!AF419</f>
        <v>1320</v>
      </c>
      <c r="C419" s="25">
        <f>坦克部件数据源!AI419</f>
        <v>26</v>
      </c>
      <c r="D419" s="25" t="str">
        <f>"["&amp;坦克部件数据源!AJ419&amp;"]"</f>
        <v>[101]</v>
      </c>
      <c r="E419" s="25" t="str">
        <f>"["&amp;坦克部件数据源!AK419&amp;"]"</f>
        <v>[1660]</v>
      </c>
      <c r="F419" s="25">
        <f>坦克部件数据源!AL419</f>
        <v>17800</v>
      </c>
      <c r="G419" s="25">
        <f>坦克部件数据源!AM419</f>
        <v>19920</v>
      </c>
      <c r="K419" s="25">
        <f t="shared" si="12"/>
        <v>1320</v>
      </c>
      <c r="L419" s="25">
        <f t="shared" si="13"/>
        <v>416</v>
      </c>
    </row>
    <row r="420" spans="1:12">
      <c r="A420" s="25">
        <v>417</v>
      </c>
      <c r="B420" s="25">
        <f>坦克部件数据源!AF420</f>
        <v>1320</v>
      </c>
      <c r="C420" s="25">
        <f>坦克部件数据源!AI420</f>
        <v>27</v>
      </c>
      <c r="D420" s="25" t="str">
        <f>"["&amp;坦克部件数据源!AJ420&amp;"]"</f>
        <v>[101]</v>
      </c>
      <c r="E420" s="25" t="str">
        <f>"["&amp;坦克部件数据源!AK420&amp;"]"</f>
        <v>[1770]</v>
      </c>
      <c r="F420" s="25">
        <f>坦克部件数据源!AL420</f>
        <v>21000</v>
      </c>
      <c r="G420" s="25">
        <f>坦克部件数据源!AM420</f>
        <v>23520</v>
      </c>
      <c r="K420" s="25">
        <f t="shared" si="12"/>
        <v>1320</v>
      </c>
      <c r="L420" s="25">
        <f t="shared" si="13"/>
        <v>417</v>
      </c>
    </row>
    <row r="421" spans="1:12">
      <c r="A421" s="25">
        <v>418</v>
      </c>
      <c r="B421" s="25">
        <f>坦克部件数据源!AF421</f>
        <v>1320</v>
      </c>
      <c r="C421" s="25">
        <f>坦克部件数据源!AI421</f>
        <v>28</v>
      </c>
      <c r="D421" s="25" t="str">
        <f>"["&amp;坦克部件数据源!AJ421&amp;"]"</f>
        <v>[101]</v>
      </c>
      <c r="E421" s="25" t="str">
        <f>"["&amp;坦克部件数据源!AK421&amp;"]"</f>
        <v>[1880]</v>
      </c>
      <c r="F421" s="25">
        <f>坦克部件数据源!AL421</f>
        <v>24500</v>
      </c>
      <c r="G421" s="25">
        <f>坦克部件数据源!AM421</f>
        <v>27150</v>
      </c>
      <c r="K421" s="25">
        <f t="shared" si="12"/>
        <v>1320</v>
      </c>
      <c r="L421" s="25">
        <f t="shared" si="13"/>
        <v>418</v>
      </c>
    </row>
    <row r="422" spans="1:12">
      <c r="A422" s="25">
        <v>419</v>
      </c>
      <c r="B422" s="25">
        <f>坦克部件数据源!AF422</f>
        <v>1320</v>
      </c>
      <c r="C422" s="25">
        <f>坦克部件数据源!AI422</f>
        <v>29</v>
      </c>
      <c r="D422" s="25" t="str">
        <f>"["&amp;坦克部件数据源!AJ422&amp;"]"</f>
        <v>[101]</v>
      </c>
      <c r="E422" s="25" t="str">
        <f>"["&amp;坦克部件数据源!AK422&amp;"]"</f>
        <v>[1990]</v>
      </c>
      <c r="F422" s="25">
        <f>坦克部件数据源!AL422</f>
        <v>27500</v>
      </c>
      <c r="G422" s="25">
        <f>坦克部件数据源!AM422</f>
        <v>30750</v>
      </c>
      <c r="K422" s="25">
        <f t="shared" si="12"/>
        <v>1320</v>
      </c>
      <c r="L422" s="25">
        <f t="shared" si="13"/>
        <v>419</v>
      </c>
    </row>
    <row r="423" spans="1:12">
      <c r="A423" s="25">
        <v>420</v>
      </c>
      <c r="B423" s="25">
        <f>坦克部件数据源!AF423</f>
        <v>1320</v>
      </c>
      <c r="C423" s="25">
        <f>坦克部件数据源!AI423</f>
        <v>30</v>
      </c>
      <c r="D423" s="25" t="str">
        <f>"["&amp;坦克部件数据源!AJ423&amp;"]"</f>
        <v>[101]</v>
      </c>
      <c r="E423" s="25" t="str">
        <f>"["&amp;坦克部件数据源!AK423&amp;"]"</f>
        <v>[2100]</v>
      </c>
      <c r="F423" s="25">
        <f>坦克部件数据源!AL423</f>
        <v>31000</v>
      </c>
      <c r="G423" s="25">
        <f>坦克部件数据源!AM423</f>
        <v>34380</v>
      </c>
      <c r="K423" s="25">
        <f t="shared" si="12"/>
        <v>1320</v>
      </c>
      <c r="L423" s="25">
        <f t="shared" si="13"/>
        <v>420</v>
      </c>
    </row>
    <row r="424" spans="1:12">
      <c r="A424" s="25">
        <v>421</v>
      </c>
      <c r="B424" s="25">
        <f>坦克部件数据源!AF424</f>
        <v>1330</v>
      </c>
      <c r="C424" s="25">
        <f>坦克部件数据源!AI424</f>
        <v>1</v>
      </c>
      <c r="D424" s="25" t="str">
        <f>"["&amp;坦克部件数据源!AJ424&amp;"]"</f>
        <v>[100]</v>
      </c>
      <c r="E424" s="25" t="str">
        <f>"["&amp;坦克部件数据源!AK424&amp;"]"</f>
        <v>[25]</v>
      </c>
      <c r="F424" s="25">
        <f>坦克部件数据源!AL424</f>
        <v>80</v>
      </c>
      <c r="G424" s="25">
        <f>坦克部件数据源!AM424</f>
        <v>30</v>
      </c>
      <c r="K424" s="25">
        <f t="shared" si="12"/>
        <v>1330</v>
      </c>
      <c r="L424" s="25">
        <f t="shared" si="13"/>
        <v>421</v>
      </c>
    </row>
    <row r="425" spans="1:12">
      <c r="A425" s="25">
        <v>422</v>
      </c>
      <c r="B425" s="25">
        <f>坦克部件数据源!AF425</f>
        <v>1330</v>
      </c>
      <c r="C425" s="25">
        <f>坦克部件数据源!AI425</f>
        <v>2</v>
      </c>
      <c r="D425" s="25" t="str">
        <f>"["&amp;坦克部件数据源!AJ425&amp;"]"</f>
        <v>[100]</v>
      </c>
      <c r="E425" s="25" t="str">
        <f>"["&amp;坦克部件数据源!AK425&amp;"]"</f>
        <v>[50]</v>
      </c>
      <c r="F425" s="25">
        <f>坦克部件数据源!AL425</f>
        <v>120</v>
      </c>
      <c r="G425" s="25">
        <f>坦克部件数据源!AM425</f>
        <v>300</v>
      </c>
      <c r="K425" s="25">
        <f t="shared" si="12"/>
        <v>1330</v>
      </c>
      <c r="L425" s="25">
        <f t="shared" si="13"/>
        <v>422</v>
      </c>
    </row>
    <row r="426" spans="1:12">
      <c r="A426" s="25">
        <v>423</v>
      </c>
      <c r="B426" s="25">
        <f>坦克部件数据源!AF426</f>
        <v>1330</v>
      </c>
      <c r="C426" s="25">
        <f>坦克部件数据源!AI426</f>
        <v>3</v>
      </c>
      <c r="D426" s="25" t="str">
        <f>"["&amp;坦克部件数据源!AJ426&amp;"]"</f>
        <v>[100]</v>
      </c>
      <c r="E426" s="25" t="str">
        <f>"["&amp;坦克部件数据源!AK426&amp;"]"</f>
        <v>[75]</v>
      </c>
      <c r="F426" s="25">
        <f>坦克部件数据源!AL426</f>
        <v>150</v>
      </c>
      <c r="G426" s="25">
        <f>坦克部件数据源!AM426</f>
        <v>570</v>
      </c>
      <c r="K426" s="25">
        <f t="shared" si="12"/>
        <v>1330</v>
      </c>
      <c r="L426" s="25">
        <f t="shared" si="13"/>
        <v>423</v>
      </c>
    </row>
    <row r="427" spans="1:12">
      <c r="A427" s="25">
        <v>424</v>
      </c>
      <c r="B427" s="25">
        <f>坦克部件数据源!AF427</f>
        <v>1330</v>
      </c>
      <c r="C427" s="25">
        <f>坦克部件数据源!AI427</f>
        <v>4</v>
      </c>
      <c r="D427" s="25" t="str">
        <f>"["&amp;坦克部件数据源!AJ427&amp;"]"</f>
        <v>[100]</v>
      </c>
      <c r="E427" s="25" t="str">
        <f>"["&amp;坦克部件数据源!AK427&amp;"]"</f>
        <v>[100]</v>
      </c>
      <c r="F427" s="25">
        <f>坦克部件数据源!AL427</f>
        <v>190</v>
      </c>
      <c r="G427" s="25">
        <f>坦克部件数据源!AM427</f>
        <v>870</v>
      </c>
      <c r="K427" s="25">
        <f t="shared" si="12"/>
        <v>1330</v>
      </c>
      <c r="L427" s="25">
        <f t="shared" si="13"/>
        <v>424</v>
      </c>
    </row>
    <row r="428" spans="1:12">
      <c r="A428" s="25">
        <v>425</v>
      </c>
      <c r="B428" s="25">
        <f>坦克部件数据源!AF428</f>
        <v>1330</v>
      </c>
      <c r="C428" s="25">
        <f>坦克部件数据源!AI428</f>
        <v>5</v>
      </c>
      <c r="D428" s="25" t="str">
        <f>"["&amp;坦克部件数据源!AJ428&amp;"]"</f>
        <v>[100]</v>
      </c>
      <c r="E428" s="25" t="str">
        <f>"["&amp;坦克部件数据源!AK428&amp;"]"</f>
        <v>[125]</v>
      </c>
      <c r="F428" s="25">
        <f>坦克部件数据源!AL428</f>
        <v>230</v>
      </c>
      <c r="G428" s="25">
        <f>坦克部件数据源!AM428</f>
        <v>1140</v>
      </c>
      <c r="K428" s="25">
        <f t="shared" si="12"/>
        <v>1330</v>
      </c>
      <c r="L428" s="25">
        <f t="shared" si="13"/>
        <v>425</v>
      </c>
    </row>
    <row r="429" spans="1:12">
      <c r="A429" s="25">
        <v>426</v>
      </c>
      <c r="B429" s="25">
        <f>坦克部件数据源!AF429</f>
        <v>1330</v>
      </c>
      <c r="C429" s="25">
        <f>坦克部件数据源!AI429</f>
        <v>6</v>
      </c>
      <c r="D429" s="25" t="str">
        <f>"["&amp;坦克部件数据源!AJ429&amp;"]"</f>
        <v>[100]</v>
      </c>
      <c r="E429" s="25" t="str">
        <f>"["&amp;坦克部件数据源!AK429&amp;"]"</f>
        <v>[170]</v>
      </c>
      <c r="F429" s="25">
        <f>坦克部件数据源!AL429</f>
        <v>350</v>
      </c>
      <c r="G429" s="25">
        <f>坦克部件数据源!AM429</f>
        <v>960</v>
      </c>
      <c r="K429" s="25">
        <f t="shared" si="12"/>
        <v>1330</v>
      </c>
      <c r="L429" s="25">
        <f t="shared" si="13"/>
        <v>426</v>
      </c>
    </row>
    <row r="430" spans="1:12">
      <c r="A430" s="25">
        <v>427</v>
      </c>
      <c r="B430" s="25">
        <f>坦克部件数据源!AF430</f>
        <v>1330</v>
      </c>
      <c r="C430" s="25">
        <f>坦克部件数据源!AI430</f>
        <v>7</v>
      </c>
      <c r="D430" s="25" t="str">
        <f>"["&amp;坦克部件数据源!AJ430&amp;"]"</f>
        <v>[100]</v>
      </c>
      <c r="E430" s="25" t="str">
        <f>"["&amp;坦克部件数据源!AK430&amp;"]"</f>
        <v>[215]</v>
      </c>
      <c r="F430" s="25">
        <f>坦克部件数据源!AL430</f>
        <v>550</v>
      </c>
      <c r="G430" s="25">
        <f>坦克部件数据源!AM430</f>
        <v>1470</v>
      </c>
      <c r="K430" s="25">
        <f t="shared" si="12"/>
        <v>1330</v>
      </c>
      <c r="L430" s="25">
        <f t="shared" si="13"/>
        <v>427</v>
      </c>
    </row>
    <row r="431" spans="1:12">
      <c r="A431" s="25">
        <v>428</v>
      </c>
      <c r="B431" s="25">
        <f>坦克部件数据源!AF431</f>
        <v>1330</v>
      </c>
      <c r="C431" s="25">
        <f>坦克部件数据源!AI431</f>
        <v>8</v>
      </c>
      <c r="D431" s="25" t="str">
        <f>"["&amp;坦克部件数据源!AJ431&amp;"]"</f>
        <v>[100]</v>
      </c>
      <c r="E431" s="25" t="str">
        <f>"["&amp;坦克部件数据源!AK431&amp;"]"</f>
        <v>[260]</v>
      </c>
      <c r="F431" s="25">
        <f>坦克部件数据源!AL431</f>
        <v>700</v>
      </c>
      <c r="G431" s="25">
        <f>坦克部件数据源!AM431</f>
        <v>1950</v>
      </c>
      <c r="K431" s="25">
        <f t="shared" si="12"/>
        <v>1330</v>
      </c>
      <c r="L431" s="25">
        <f t="shared" si="13"/>
        <v>428</v>
      </c>
    </row>
    <row r="432" spans="1:12">
      <c r="A432" s="25">
        <v>429</v>
      </c>
      <c r="B432" s="25">
        <f>坦克部件数据源!AF432</f>
        <v>1330</v>
      </c>
      <c r="C432" s="25">
        <f>坦克部件数据源!AI432</f>
        <v>9</v>
      </c>
      <c r="D432" s="25" t="str">
        <f>"["&amp;坦克部件数据源!AJ432&amp;"]"</f>
        <v>[100]</v>
      </c>
      <c r="E432" s="25" t="str">
        <f>"["&amp;坦克部件数据源!AK432&amp;"]"</f>
        <v>[305]</v>
      </c>
      <c r="F432" s="25">
        <f>坦克部件数据源!AL432</f>
        <v>900</v>
      </c>
      <c r="G432" s="25">
        <f>坦克部件数据源!AM432</f>
        <v>2430</v>
      </c>
      <c r="K432" s="25">
        <f t="shared" si="12"/>
        <v>1330</v>
      </c>
      <c r="L432" s="25">
        <f t="shared" si="13"/>
        <v>429</v>
      </c>
    </row>
    <row r="433" spans="1:12">
      <c r="A433" s="25">
        <v>430</v>
      </c>
      <c r="B433" s="25">
        <f>坦克部件数据源!AF433</f>
        <v>1330</v>
      </c>
      <c r="C433" s="25">
        <f>坦克部件数据源!AI433</f>
        <v>10</v>
      </c>
      <c r="D433" s="25" t="str">
        <f>"["&amp;坦克部件数据源!AJ433&amp;"]"</f>
        <v>[100]</v>
      </c>
      <c r="E433" s="25" t="str">
        <f>"["&amp;坦克部件数据源!AK433&amp;"]"</f>
        <v>[350]</v>
      </c>
      <c r="F433" s="25">
        <f>坦克部件数据源!AL433</f>
        <v>1100</v>
      </c>
      <c r="G433" s="25">
        <f>坦克部件数据源!AM433</f>
        <v>2910</v>
      </c>
      <c r="K433" s="25">
        <f t="shared" si="12"/>
        <v>1330</v>
      </c>
      <c r="L433" s="25">
        <f t="shared" si="13"/>
        <v>430</v>
      </c>
    </row>
    <row r="434" spans="1:12">
      <c r="A434" s="25">
        <v>431</v>
      </c>
      <c r="B434" s="25">
        <f>坦克部件数据源!AF434</f>
        <v>1330</v>
      </c>
      <c r="C434" s="25">
        <f>坦克部件数据源!AI434</f>
        <v>11</v>
      </c>
      <c r="D434" s="25" t="str">
        <f>"["&amp;坦克部件数据源!AJ434&amp;"]"</f>
        <v>[100]</v>
      </c>
      <c r="E434" s="25" t="str">
        <f>"["&amp;坦克部件数据源!AK434&amp;"]"</f>
        <v>[415]</v>
      </c>
      <c r="F434" s="25">
        <f>坦克部件数据源!AL434</f>
        <v>200</v>
      </c>
      <c r="G434" s="25">
        <f>坦克部件数据源!AM434</f>
        <v>390</v>
      </c>
      <c r="K434" s="25">
        <f t="shared" si="12"/>
        <v>1330</v>
      </c>
      <c r="L434" s="25">
        <f t="shared" si="13"/>
        <v>431</v>
      </c>
    </row>
    <row r="435" spans="1:12">
      <c r="A435" s="25">
        <v>432</v>
      </c>
      <c r="B435" s="25">
        <f>坦克部件数据源!AF435</f>
        <v>1330</v>
      </c>
      <c r="C435" s="25">
        <f>坦克部件数据源!AI435</f>
        <v>12</v>
      </c>
      <c r="D435" s="25" t="str">
        <f>"["&amp;坦克部件数据源!AJ435&amp;"]"</f>
        <v>[100]</v>
      </c>
      <c r="E435" s="25" t="str">
        <f>"["&amp;坦克部件数据源!AK435&amp;"]"</f>
        <v>[480]</v>
      </c>
      <c r="F435" s="25">
        <f>坦克部件数据源!AL435</f>
        <v>650</v>
      </c>
      <c r="G435" s="25">
        <f>坦克部件数据源!AM435</f>
        <v>1170</v>
      </c>
      <c r="K435" s="25">
        <f t="shared" si="12"/>
        <v>1330</v>
      </c>
      <c r="L435" s="25">
        <f t="shared" si="13"/>
        <v>432</v>
      </c>
    </row>
    <row r="436" spans="1:12">
      <c r="A436" s="25">
        <v>433</v>
      </c>
      <c r="B436" s="25">
        <f>坦克部件数据源!AF436</f>
        <v>1330</v>
      </c>
      <c r="C436" s="25">
        <f>坦克部件数据源!AI436</f>
        <v>13</v>
      </c>
      <c r="D436" s="25" t="str">
        <f>"["&amp;坦克部件数据源!AJ436&amp;"]"</f>
        <v>[100]</v>
      </c>
      <c r="E436" s="25" t="str">
        <f>"["&amp;坦克部件数据源!AK436&amp;"]"</f>
        <v>[545]</v>
      </c>
      <c r="F436" s="25">
        <f>坦克部件数据源!AL436</f>
        <v>1100</v>
      </c>
      <c r="G436" s="25">
        <f>坦克部件数据源!AM436</f>
        <v>1980</v>
      </c>
      <c r="K436" s="25">
        <f t="shared" si="12"/>
        <v>1330</v>
      </c>
      <c r="L436" s="25">
        <f t="shared" si="13"/>
        <v>433</v>
      </c>
    </row>
    <row r="437" spans="1:12">
      <c r="A437" s="25">
        <v>434</v>
      </c>
      <c r="B437" s="25">
        <f>坦克部件数据源!AF437</f>
        <v>1330</v>
      </c>
      <c r="C437" s="25">
        <f>坦克部件数据源!AI437</f>
        <v>14</v>
      </c>
      <c r="D437" s="25" t="str">
        <f>"["&amp;坦克部件数据源!AJ437&amp;"]"</f>
        <v>[100]</v>
      </c>
      <c r="E437" s="25" t="str">
        <f>"["&amp;坦克部件数据源!AK437&amp;"]"</f>
        <v>[610]</v>
      </c>
      <c r="F437" s="25">
        <f>坦克部件数据源!AL437</f>
        <v>1550</v>
      </c>
      <c r="G437" s="25">
        <f>坦克部件数据源!AM437</f>
        <v>2760</v>
      </c>
      <c r="K437" s="25">
        <f t="shared" si="12"/>
        <v>1330</v>
      </c>
      <c r="L437" s="25">
        <f t="shared" si="13"/>
        <v>434</v>
      </c>
    </row>
    <row r="438" spans="1:12">
      <c r="A438" s="25">
        <v>435</v>
      </c>
      <c r="B438" s="25">
        <f>坦克部件数据源!AF438</f>
        <v>1330</v>
      </c>
      <c r="C438" s="25">
        <f>坦克部件数据源!AI438</f>
        <v>15</v>
      </c>
      <c r="D438" s="25" t="str">
        <f>"["&amp;坦克部件数据源!AJ438&amp;"]"</f>
        <v>[100]</v>
      </c>
      <c r="E438" s="25" t="str">
        <f>"["&amp;坦克部件数据源!AK438&amp;"]"</f>
        <v>[675]</v>
      </c>
      <c r="F438" s="25">
        <f>坦克部件数据源!AL438</f>
        <v>1950</v>
      </c>
      <c r="G438" s="25">
        <f>坦克部件数据源!AM438</f>
        <v>3540</v>
      </c>
      <c r="K438" s="25">
        <f t="shared" si="12"/>
        <v>1330</v>
      </c>
      <c r="L438" s="25">
        <f t="shared" si="13"/>
        <v>435</v>
      </c>
    </row>
    <row r="439" spans="1:12">
      <c r="A439" s="25">
        <v>436</v>
      </c>
      <c r="B439" s="25">
        <f>坦克部件数据源!AF439</f>
        <v>1330</v>
      </c>
      <c r="C439" s="25">
        <f>坦克部件数据源!AI439</f>
        <v>16</v>
      </c>
      <c r="D439" s="25" t="str">
        <f>"["&amp;坦克部件数据源!AJ439&amp;"]"</f>
        <v>[100]</v>
      </c>
      <c r="E439" s="25" t="str">
        <f>"["&amp;坦克部件数据源!AK439&amp;"]"</f>
        <v>[740]</v>
      </c>
      <c r="F439" s="25">
        <f>坦克部件数据源!AL439</f>
        <v>2400</v>
      </c>
      <c r="G439" s="25">
        <f>坦克部件数据源!AM439</f>
        <v>4350</v>
      </c>
      <c r="K439" s="25">
        <f t="shared" si="12"/>
        <v>1330</v>
      </c>
      <c r="L439" s="25">
        <f t="shared" si="13"/>
        <v>436</v>
      </c>
    </row>
    <row r="440" spans="1:12">
      <c r="A440" s="25">
        <v>437</v>
      </c>
      <c r="B440" s="25">
        <f>坦克部件数据源!AF440</f>
        <v>1330</v>
      </c>
      <c r="C440" s="25">
        <f>坦克部件数据源!AI440</f>
        <v>17</v>
      </c>
      <c r="D440" s="25" t="str">
        <f>"["&amp;坦克部件数据源!AJ440&amp;"]"</f>
        <v>[100]</v>
      </c>
      <c r="E440" s="25" t="str">
        <f>"["&amp;坦克部件数据源!AK440&amp;"]"</f>
        <v>[805]</v>
      </c>
      <c r="F440" s="25">
        <f>坦克部件数据源!AL440</f>
        <v>2850</v>
      </c>
      <c r="G440" s="25">
        <f>坦克部件数据源!AM440</f>
        <v>5130</v>
      </c>
      <c r="K440" s="25">
        <f t="shared" si="12"/>
        <v>1330</v>
      </c>
      <c r="L440" s="25">
        <f t="shared" si="13"/>
        <v>437</v>
      </c>
    </row>
    <row r="441" spans="1:12">
      <c r="A441" s="25">
        <v>438</v>
      </c>
      <c r="B441" s="25">
        <f>坦克部件数据源!AF441</f>
        <v>1330</v>
      </c>
      <c r="C441" s="25">
        <f>坦克部件数据源!AI441</f>
        <v>18</v>
      </c>
      <c r="D441" s="25" t="str">
        <f>"["&amp;坦克部件数据源!AJ441&amp;"]"</f>
        <v>[100]</v>
      </c>
      <c r="E441" s="25" t="str">
        <f>"["&amp;坦克部件数据源!AK441&amp;"]"</f>
        <v>[870]</v>
      </c>
      <c r="F441" s="25">
        <f>坦克部件数据源!AL441</f>
        <v>3300</v>
      </c>
      <c r="G441" s="25">
        <f>坦克部件数据源!AM441</f>
        <v>5910</v>
      </c>
      <c r="K441" s="25">
        <f t="shared" si="12"/>
        <v>1330</v>
      </c>
      <c r="L441" s="25">
        <f t="shared" si="13"/>
        <v>438</v>
      </c>
    </row>
    <row r="442" spans="1:12">
      <c r="A442" s="25">
        <v>439</v>
      </c>
      <c r="B442" s="25">
        <f>坦克部件数据源!AF442</f>
        <v>1330</v>
      </c>
      <c r="C442" s="25">
        <f>坦克部件数据源!AI442</f>
        <v>19</v>
      </c>
      <c r="D442" s="25" t="str">
        <f>"["&amp;坦克部件数据源!AJ442&amp;"]"</f>
        <v>[100]</v>
      </c>
      <c r="E442" s="25" t="str">
        <f>"["&amp;坦克部件数据源!AK442&amp;"]"</f>
        <v>[935]</v>
      </c>
      <c r="F442" s="25">
        <f>坦克部件数据源!AL442</f>
        <v>3700</v>
      </c>
      <c r="G442" s="25">
        <f>坦克部件数据源!AM442</f>
        <v>6720</v>
      </c>
      <c r="K442" s="25">
        <f t="shared" si="12"/>
        <v>1330</v>
      </c>
      <c r="L442" s="25">
        <f t="shared" si="13"/>
        <v>439</v>
      </c>
    </row>
    <row r="443" spans="1:12">
      <c r="A443" s="25">
        <v>440</v>
      </c>
      <c r="B443" s="25">
        <f>坦克部件数据源!AF443</f>
        <v>1330</v>
      </c>
      <c r="C443" s="25">
        <f>坦克部件数据源!AI443</f>
        <v>20</v>
      </c>
      <c r="D443" s="25" t="str">
        <f>"["&amp;坦克部件数据源!AJ443&amp;"]"</f>
        <v>[100]</v>
      </c>
      <c r="E443" s="25" t="str">
        <f>"["&amp;坦克部件数据源!AK443&amp;"]"</f>
        <v>[1000]</v>
      </c>
      <c r="F443" s="25">
        <f>坦克部件数据源!AL443</f>
        <v>4200</v>
      </c>
      <c r="G443" s="25">
        <f>坦克部件数据源!AM443</f>
        <v>7500</v>
      </c>
      <c r="K443" s="25">
        <f t="shared" si="12"/>
        <v>1330</v>
      </c>
      <c r="L443" s="25">
        <f t="shared" si="13"/>
        <v>440</v>
      </c>
    </row>
    <row r="444" spans="1:12">
      <c r="A444" s="25">
        <v>441</v>
      </c>
      <c r="B444" s="25">
        <f>坦克部件数据源!AF444</f>
        <v>1330</v>
      </c>
      <c r="C444" s="25">
        <f>坦克部件数据源!AI444</f>
        <v>21</v>
      </c>
      <c r="D444" s="25" t="str">
        <f>"["&amp;坦克部件数据源!AJ444&amp;"]"</f>
        <v>[100]</v>
      </c>
      <c r="E444" s="25" t="str">
        <f>"["&amp;坦克部件数据源!AK444&amp;"]"</f>
        <v>[1110]</v>
      </c>
      <c r="F444" s="25">
        <f>坦克部件数据源!AL444</f>
        <v>1600</v>
      </c>
      <c r="G444" s="25">
        <f>坦克部件数据源!AM444</f>
        <v>1800</v>
      </c>
      <c r="K444" s="25">
        <f t="shared" si="12"/>
        <v>1330</v>
      </c>
      <c r="L444" s="25">
        <f t="shared" si="13"/>
        <v>441</v>
      </c>
    </row>
    <row r="445" spans="1:12">
      <c r="A445" s="25">
        <v>442</v>
      </c>
      <c r="B445" s="25">
        <f>坦克部件数据源!AF445</f>
        <v>1330</v>
      </c>
      <c r="C445" s="25">
        <f>坦克部件数据源!AI445</f>
        <v>22</v>
      </c>
      <c r="D445" s="25" t="str">
        <f>"["&amp;坦克部件数据源!AJ445&amp;"]"</f>
        <v>[100]</v>
      </c>
      <c r="E445" s="25" t="str">
        <f>"["&amp;坦克部件数据源!AK445&amp;"]"</f>
        <v>[1220]</v>
      </c>
      <c r="F445" s="25">
        <f>坦克部件数据源!AL445</f>
        <v>4900</v>
      </c>
      <c r="G445" s="25">
        <f>坦克部件数据源!AM445</f>
        <v>5430</v>
      </c>
      <c r="K445" s="25">
        <f t="shared" si="12"/>
        <v>1330</v>
      </c>
      <c r="L445" s="25">
        <f t="shared" si="13"/>
        <v>442</v>
      </c>
    </row>
    <row r="446" spans="1:12">
      <c r="A446" s="25">
        <v>443</v>
      </c>
      <c r="B446" s="25">
        <f>坦克部件数据源!AF446</f>
        <v>1330</v>
      </c>
      <c r="C446" s="25">
        <f>坦克部件数据源!AI446</f>
        <v>23</v>
      </c>
      <c r="D446" s="25" t="str">
        <f>"["&amp;坦克部件数据源!AJ446&amp;"]"</f>
        <v>[100]</v>
      </c>
      <c r="E446" s="25" t="str">
        <f>"["&amp;坦克部件数据源!AK446&amp;"]"</f>
        <v>[1330]</v>
      </c>
      <c r="F446" s="25">
        <f>坦克部件数据源!AL446</f>
        <v>8000</v>
      </c>
      <c r="G446" s="25">
        <f>坦克部件数据源!AM446</f>
        <v>9060</v>
      </c>
      <c r="K446" s="25">
        <f t="shared" si="12"/>
        <v>1330</v>
      </c>
      <c r="L446" s="25">
        <f t="shared" si="13"/>
        <v>443</v>
      </c>
    </row>
    <row r="447" spans="1:12">
      <c r="A447" s="25">
        <v>444</v>
      </c>
      <c r="B447" s="25">
        <f>坦克部件数据源!AF447</f>
        <v>1330</v>
      </c>
      <c r="C447" s="25">
        <f>坦克部件数据源!AI447</f>
        <v>24</v>
      </c>
      <c r="D447" s="25" t="str">
        <f>"["&amp;坦克部件数据源!AJ447&amp;"]"</f>
        <v>[100]</v>
      </c>
      <c r="E447" s="25" t="str">
        <f>"["&amp;坦克部件数据源!AK447&amp;"]"</f>
        <v>[1440]</v>
      </c>
      <c r="F447" s="25">
        <f>坦克部件数据源!AL447</f>
        <v>11400</v>
      </c>
      <c r="G447" s="25">
        <f>坦克部件数据源!AM447</f>
        <v>12660</v>
      </c>
      <c r="K447" s="25">
        <f t="shared" si="12"/>
        <v>1330</v>
      </c>
      <c r="L447" s="25">
        <f t="shared" si="13"/>
        <v>444</v>
      </c>
    </row>
    <row r="448" spans="1:12">
      <c r="A448" s="25">
        <v>445</v>
      </c>
      <c r="B448" s="25">
        <f>坦克部件数据源!AF448</f>
        <v>1330</v>
      </c>
      <c r="C448" s="25">
        <f>坦克部件数据源!AI448</f>
        <v>25</v>
      </c>
      <c r="D448" s="25" t="str">
        <f>"["&amp;坦克部件数据源!AJ448&amp;"]"</f>
        <v>[100]</v>
      </c>
      <c r="E448" s="25" t="str">
        <f>"["&amp;坦克部件数据源!AK448&amp;"]"</f>
        <v>[1550]</v>
      </c>
      <c r="F448" s="25">
        <f>坦克部件数据源!AL448</f>
        <v>14600</v>
      </c>
      <c r="G448" s="25">
        <f>坦克部件数据源!AM448</f>
        <v>16290</v>
      </c>
      <c r="K448" s="25">
        <f t="shared" si="12"/>
        <v>1330</v>
      </c>
      <c r="L448" s="25">
        <f t="shared" si="13"/>
        <v>445</v>
      </c>
    </row>
    <row r="449" spans="1:12">
      <c r="A449" s="25">
        <v>446</v>
      </c>
      <c r="B449" s="25">
        <f>坦克部件数据源!AF449</f>
        <v>1330</v>
      </c>
      <c r="C449" s="25">
        <f>坦克部件数据源!AI449</f>
        <v>26</v>
      </c>
      <c r="D449" s="25" t="str">
        <f>"["&amp;坦克部件数据源!AJ449&amp;"]"</f>
        <v>[100]</v>
      </c>
      <c r="E449" s="25" t="str">
        <f>"["&amp;坦克部件数据源!AK449&amp;"]"</f>
        <v>[1660]</v>
      </c>
      <c r="F449" s="25">
        <f>坦克部件数据源!AL449</f>
        <v>17800</v>
      </c>
      <c r="G449" s="25">
        <f>坦克部件数据源!AM449</f>
        <v>19920</v>
      </c>
      <c r="K449" s="25">
        <f t="shared" si="12"/>
        <v>1330</v>
      </c>
      <c r="L449" s="25">
        <f t="shared" si="13"/>
        <v>446</v>
      </c>
    </row>
    <row r="450" spans="1:12">
      <c r="A450" s="25">
        <v>447</v>
      </c>
      <c r="B450" s="25">
        <f>坦克部件数据源!AF450</f>
        <v>1330</v>
      </c>
      <c r="C450" s="25">
        <f>坦克部件数据源!AI450</f>
        <v>27</v>
      </c>
      <c r="D450" s="25" t="str">
        <f>"["&amp;坦克部件数据源!AJ450&amp;"]"</f>
        <v>[100]</v>
      </c>
      <c r="E450" s="25" t="str">
        <f>"["&amp;坦克部件数据源!AK450&amp;"]"</f>
        <v>[1770]</v>
      </c>
      <c r="F450" s="25">
        <f>坦克部件数据源!AL450</f>
        <v>21000</v>
      </c>
      <c r="G450" s="25">
        <f>坦克部件数据源!AM450</f>
        <v>23520</v>
      </c>
      <c r="K450" s="25">
        <f t="shared" si="12"/>
        <v>1330</v>
      </c>
      <c r="L450" s="25">
        <f t="shared" si="13"/>
        <v>447</v>
      </c>
    </row>
    <row r="451" spans="1:12">
      <c r="A451" s="25">
        <v>448</v>
      </c>
      <c r="B451" s="25">
        <f>坦克部件数据源!AF451</f>
        <v>1330</v>
      </c>
      <c r="C451" s="25">
        <f>坦克部件数据源!AI451</f>
        <v>28</v>
      </c>
      <c r="D451" s="25" t="str">
        <f>"["&amp;坦克部件数据源!AJ451&amp;"]"</f>
        <v>[100]</v>
      </c>
      <c r="E451" s="25" t="str">
        <f>"["&amp;坦克部件数据源!AK451&amp;"]"</f>
        <v>[1880]</v>
      </c>
      <c r="F451" s="25">
        <f>坦克部件数据源!AL451</f>
        <v>24500</v>
      </c>
      <c r="G451" s="25">
        <f>坦克部件数据源!AM451</f>
        <v>27150</v>
      </c>
      <c r="K451" s="25">
        <f t="shared" si="12"/>
        <v>1330</v>
      </c>
      <c r="L451" s="25">
        <f t="shared" si="13"/>
        <v>448</v>
      </c>
    </row>
    <row r="452" spans="1:12">
      <c r="A452" s="25">
        <v>449</v>
      </c>
      <c r="B452" s="25">
        <f>坦克部件数据源!AF452</f>
        <v>1330</v>
      </c>
      <c r="C452" s="25">
        <f>坦克部件数据源!AI452</f>
        <v>29</v>
      </c>
      <c r="D452" s="25" t="str">
        <f>"["&amp;坦克部件数据源!AJ452&amp;"]"</f>
        <v>[100]</v>
      </c>
      <c r="E452" s="25" t="str">
        <f>"["&amp;坦克部件数据源!AK452&amp;"]"</f>
        <v>[1990]</v>
      </c>
      <c r="F452" s="25">
        <f>坦克部件数据源!AL452</f>
        <v>27500</v>
      </c>
      <c r="G452" s="25">
        <f>坦克部件数据源!AM452</f>
        <v>30750</v>
      </c>
      <c r="K452" s="25">
        <f t="shared" si="12"/>
        <v>1330</v>
      </c>
      <c r="L452" s="25">
        <f t="shared" si="13"/>
        <v>449</v>
      </c>
    </row>
    <row r="453" spans="1:12">
      <c r="A453" s="25">
        <v>450</v>
      </c>
      <c r="B453" s="25">
        <f>坦克部件数据源!AF453</f>
        <v>1330</v>
      </c>
      <c r="C453" s="25">
        <f>坦克部件数据源!AI453</f>
        <v>30</v>
      </c>
      <c r="D453" s="25" t="str">
        <f>"["&amp;坦克部件数据源!AJ453&amp;"]"</f>
        <v>[100]</v>
      </c>
      <c r="E453" s="25" t="str">
        <f>"["&amp;坦克部件数据源!AK453&amp;"]"</f>
        <v>[2100]</v>
      </c>
      <c r="F453" s="25">
        <f>坦克部件数据源!AL453</f>
        <v>31000</v>
      </c>
      <c r="G453" s="25">
        <f>坦克部件数据源!AM453</f>
        <v>34380</v>
      </c>
      <c r="K453" s="25">
        <f t="shared" ref="K453:K516" si="14">B453</f>
        <v>1330</v>
      </c>
      <c r="L453" s="25">
        <f t="shared" ref="L453:L516" si="15">A453</f>
        <v>450</v>
      </c>
    </row>
    <row r="454" spans="1:12">
      <c r="A454" s="25">
        <v>451</v>
      </c>
      <c r="B454" s="25">
        <f>坦克部件数据源!AF454</f>
        <v>1340</v>
      </c>
      <c r="C454" s="25">
        <f>坦克部件数据源!AI454</f>
        <v>1</v>
      </c>
      <c r="D454" s="25" t="str">
        <f>"["&amp;坦克部件数据源!AJ454&amp;"]"</f>
        <v>[100]</v>
      </c>
      <c r="E454" s="25" t="str">
        <f>"["&amp;坦克部件数据源!AK454&amp;"]"</f>
        <v>[25]</v>
      </c>
      <c r="F454" s="25">
        <f>坦克部件数据源!AL454</f>
        <v>80</v>
      </c>
      <c r="G454" s="25">
        <f>坦克部件数据源!AM454</f>
        <v>30</v>
      </c>
      <c r="K454" s="25">
        <f t="shared" si="14"/>
        <v>1340</v>
      </c>
      <c r="L454" s="25">
        <f t="shared" si="15"/>
        <v>451</v>
      </c>
    </row>
    <row r="455" spans="1:12">
      <c r="A455" s="25">
        <v>452</v>
      </c>
      <c r="B455" s="25">
        <f>坦克部件数据源!AF455</f>
        <v>1340</v>
      </c>
      <c r="C455" s="25">
        <f>坦克部件数据源!AI455</f>
        <v>2</v>
      </c>
      <c r="D455" s="25" t="str">
        <f>"["&amp;坦克部件数据源!AJ455&amp;"]"</f>
        <v>[100]</v>
      </c>
      <c r="E455" s="25" t="str">
        <f>"["&amp;坦克部件数据源!AK455&amp;"]"</f>
        <v>[50]</v>
      </c>
      <c r="F455" s="25">
        <f>坦克部件数据源!AL455</f>
        <v>120</v>
      </c>
      <c r="G455" s="25">
        <f>坦克部件数据源!AM455</f>
        <v>300</v>
      </c>
      <c r="K455" s="25">
        <f t="shared" si="14"/>
        <v>1340</v>
      </c>
      <c r="L455" s="25">
        <f t="shared" si="15"/>
        <v>452</v>
      </c>
    </row>
    <row r="456" spans="1:12">
      <c r="A456" s="25">
        <v>453</v>
      </c>
      <c r="B456" s="25">
        <f>坦克部件数据源!AF456</f>
        <v>1340</v>
      </c>
      <c r="C456" s="25">
        <f>坦克部件数据源!AI456</f>
        <v>3</v>
      </c>
      <c r="D456" s="25" t="str">
        <f>"["&amp;坦克部件数据源!AJ456&amp;"]"</f>
        <v>[100]</v>
      </c>
      <c r="E456" s="25" t="str">
        <f>"["&amp;坦克部件数据源!AK456&amp;"]"</f>
        <v>[75]</v>
      </c>
      <c r="F456" s="25">
        <f>坦克部件数据源!AL456</f>
        <v>150</v>
      </c>
      <c r="G456" s="25">
        <f>坦克部件数据源!AM456</f>
        <v>570</v>
      </c>
      <c r="K456" s="25">
        <f t="shared" si="14"/>
        <v>1340</v>
      </c>
      <c r="L456" s="25">
        <f t="shared" si="15"/>
        <v>453</v>
      </c>
    </row>
    <row r="457" spans="1:12">
      <c r="A457" s="25">
        <v>454</v>
      </c>
      <c r="B457" s="25">
        <f>坦克部件数据源!AF457</f>
        <v>1340</v>
      </c>
      <c r="C457" s="25">
        <f>坦克部件数据源!AI457</f>
        <v>4</v>
      </c>
      <c r="D457" s="25" t="str">
        <f>"["&amp;坦克部件数据源!AJ457&amp;"]"</f>
        <v>[100]</v>
      </c>
      <c r="E457" s="25" t="str">
        <f>"["&amp;坦克部件数据源!AK457&amp;"]"</f>
        <v>[100]</v>
      </c>
      <c r="F457" s="25">
        <f>坦克部件数据源!AL457</f>
        <v>190</v>
      </c>
      <c r="G457" s="25">
        <f>坦克部件数据源!AM457</f>
        <v>870</v>
      </c>
      <c r="K457" s="25">
        <f t="shared" si="14"/>
        <v>1340</v>
      </c>
      <c r="L457" s="25">
        <f t="shared" si="15"/>
        <v>454</v>
      </c>
    </row>
    <row r="458" spans="1:12">
      <c r="A458" s="25">
        <v>455</v>
      </c>
      <c r="B458" s="25">
        <f>坦克部件数据源!AF458</f>
        <v>1340</v>
      </c>
      <c r="C458" s="25">
        <f>坦克部件数据源!AI458</f>
        <v>5</v>
      </c>
      <c r="D458" s="25" t="str">
        <f>"["&amp;坦克部件数据源!AJ458&amp;"]"</f>
        <v>[100]</v>
      </c>
      <c r="E458" s="25" t="str">
        <f>"["&amp;坦克部件数据源!AK458&amp;"]"</f>
        <v>[125]</v>
      </c>
      <c r="F458" s="25">
        <f>坦克部件数据源!AL458</f>
        <v>230</v>
      </c>
      <c r="G458" s="25">
        <f>坦克部件数据源!AM458</f>
        <v>1140</v>
      </c>
      <c r="K458" s="25">
        <f t="shared" si="14"/>
        <v>1340</v>
      </c>
      <c r="L458" s="25">
        <f t="shared" si="15"/>
        <v>455</v>
      </c>
    </row>
    <row r="459" spans="1:12">
      <c r="A459" s="25">
        <v>456</v>
      </c>
      <c r="B459" s="25">
        <f>坦克部件数据源!AF459</f>
        <v>1340</v>
      </c>
      <c r="C459" s="25">
        <f>坦克部件数据源!AI459</f>
        <v>6</v>
      </c>
      <c r="D459" s="25" t="str">
        <f>"["&amp;坦克部件数据源!AJ459&amp;"]"</f>
        <v>[100]</v>
      </c>
      <c r="E459" s="25" t="str">
        <f>"["&amp;坦克部件数据源!AK459&amp;"]"</f>
        <v>[170]</v>
      </c>
      <c r="F459" s="25">
        <f>坦克部件数据源!AL459</f>
        <v>350</v>
      </c>
      <c r="G459" s="25">
        <f>坦克部件数据源!AM459</f>
        <v>960</v>
      </c>
      <c r="K459" s="25">
        <f t="shared" si="14"/>
        <v>1340</v>
      </c>
      <c r="L459" s="25">
        <f t="shared" si="15"/>
        <v>456</v>
      </c>
    </row>
    <row r="460" spans="1:12">
      <c r="A460" s="25">
        <v>457</v>
      </c>
      <c r="B460" s="25">
        <f>坦克部件数据源!AF460</f>
        <v>1340</v>
      </c>
      <c r="C460" s="25">
        <f>坦克部件数据源!AI460</f>
        <v>7</v>
      </c>
      <c r="D460" s="25" t="str">
        <f>"["&amp;坦克部件数据源!AJ460&amp;"]"</f>
        <v>[100]</v>
      </c>
      <c r="E460" s="25" t="str">
        <f>"["&amp;坦克部件数据源!AK460&amp;"]"</f>
        <v>[215]</v>
      </c>
      <c r="F460" s="25">
        <f>坦克部件数据源!AL460</f>
        <v>550</v>
      </c>
      <c r="G460" s="25">
        <f>坦克部件数据源!AM460</f>
        <v>1470</v>
      </c>
      <c r="K460" s="25">
        <f t="shared" si="14"/>
        <v>1340</v>
      </c>
      <c r="L460" s="25">
        <f t="shared" si="15"/>
        <v>457</v>
      </c>
    </row>
    <row r="461" spans="1:12">
      <c r="A461" s="25">
        <v>458</v>
      </c>
      <c r="B461" s="25">
        <f>坦克部件数据源!AF461</f>
        <v>1340</v>
      </c>
      <c r="C461" s="25">
        <f>坦克部件数据源!AI461</f>
        <v>8</v>
      </c>
      <c r="D461" s="25" t="str">
        <f>"["&amp;坦克部件数据源!AJ461&amp;"]"</f>
        <v>[100]</v>
      </c>
      <c r="E461" s="25" t="str">
        <f>"["&amp;坦克部件数据源!AK461&amp;"]"</f>
        <v>[260]</v>
      </c>
      <c r="F461" s="25">
        <f>坦克部件数据源!AL461</f>
        <v>700</v>
      </c>
      <c r="G461" s="25">
        <f>坦克部件数据源!AM461</f>
        <v>1950</v>
      </c>
      <c r="K461" s="25">
        <f t="shared" si="14"/>
        <v>1340</v>
      </c>
      <c r="L461" s="25">
        <f t="shared" si="15"/>
        <v>458</v>
      </c>
    </row>
    <row r="462" spans="1:12">
      <c r="A462" s="25">
        <v>459</v>
      </c>
      <c r="B462" s="25">
        <f>坦克部件数据源!AF462</f>
        <v>1340</v>
      </c>
      <c r="C462" s="25">
        <f>坦克部件数据源!AI462</f>
        <v>9</v>
      </c>
      <c r="D462" s="25" t="str">
        <f>"["&amp;坦克部件数据源!AJ462&amp;"]"</f>
        <v>[100]</v>
      </c>
      <c r="E462" s="25" t="str">
        <f>"["&amp;坦克部件数据源!AK462&amp;"]"</f>
        <v>[305]</v>
      </c>
      <c r="F462" s="25">
        <f>坦克部件数据源!AL462</f>
        <v>900</v>
      </c>
      <c r="G462" s="25">
        <f>坦克部件数据源!AM462</f>
        <v>2430</v>
      </c>
      <c r="K462" s="25">
        <f t="shared" si="14"/>
        <v>1340</v>
      </c>
      <c r="L462" s="25">
        <f t="shared" si="15"/>
        <v>459</v>
      </c>
    </row>
    <row r="463" spans="1:12">
      <c r="A463" s="25">
        <v>460</v>
      </c>
      <c r="B463" s="25">
        <f>坦克部件数据源!AF463</f>
        <v>1340</v>
      </c>
      <c r="C463" s="25">
        <f>坦克部件数据源!AI463</f>
        <v>10</v>
      </c>
      <c r="D463" s="25" t="str">
        <f>"["&amp;坦克部件数据源!AJ463&amp;"]"</f>
        <v>[100]</v>
      </c>
      <c r="E463" s="25" t="str">
        <f>"["&amp;坦克部件数据源!AK463&amp;"]"</f>
        <v>[350]</v>
      </c>
      <c r="F463" s="25">
        <f>坦克部件数据源!AL463</f>
        <v>1100</v>
      </c>
      <c r="G463" s="25">
        <f>坦克部件数据源!AM463</f>
        <v>2910</v>
      </c>
      <c r="K463" s="25">
        <f t="shared" si="14"/>
        <v>1340</v>
      </c>
      <c r="L463" s="25">
        <f t="shared" si="15"/>
        <v>460</v>
      </c>
    </row>
    <row r="464" spans="1:12">
      <c r="A464" s="25">
        <v>461</v>
      </c>
      <c r="B464" s="25">
        <f>坦克部件数据源!AF464</f>
        <v>1340</v>
      </c>
      <c r="C464" s="25">
        <f>坦克部件数据源!AI464</f>
        <v>11</v>
      </c>
      <c r="D464" s="25" t="str">
        <f>"["&amp;坦克部件数据源!AJ464&amp;"]"</f>
        <v>[100]</v>
      </c>
      <c r="E464" s="25" t="str">
        <f>"["&amp;坦克部件数据源!AK464&amp;"]"</f>
        <v>[415]</v>
      </c>
      <c r="F464" s="25">
        <f>坦克部件数据源!AL464</f>
        <v>200</v>
      </c>
      <c r="G464" s="25">
        <f>坦克部件数据源!AM464</f>
        <v>390</v>
      </c>
      <c r="K464" s="25">
        <f t="shared" si="14"/>
        <v>1340</v>
      </c>
      <c r="L464" s="25">
        <f t="shared" si="15"/>
        <v>461</v>
      </c>
    </row>
    <row r="465" spans="1:12">
      <c r="A465" s="25">
        <v>462</v>
      </c>
      <c r="B465" s="25">
        <f>坦克部件数据源!AF465</f>
        <v>1340</v>
      </c>
      <c r="C465" s="25">
        <f>坦克部件数据源!AI465</f>
        <v>12</v>
      </c>
      <c r="D465" s="25" t="str">
        <f>"["&amp;坦克部件数据源!AJ465&amp;"]"</f>
        <v>[100]</v>
      </c>
      <c r="E465" s="25" t="str">
        <f>"["&amp;坦克部件数据源!AK465&amp;"]"</f>
        <v>[480]</v>
      </c>
      <c r="F465" s="25">
        <f>坦克部件数据源!AL465</f>
        <v>650</v>
      </c>
      <c r="G465" s="25">
        <f>坦克部件数据源!AM465</f>
        <v>1170</v>
      </c>
      <c r="K465" s="25">
        <f t="shared" si="14"/>
        <v>1340</v>
      </c>
      <c r="L465" s="25">
        <f t="shared" si="15"/>
        <v>462</v>
      </c>
    </row>
    <row r="466" spans="1:12">
      <c r="A466" s="25">
        <v>463</v>
      </c>
      <c r="B466" s="25">
        <f>坦克部件数据源!AF466</f>
        <v>1340</v>
      </c>
      <c r="C466" s="25">
        <f>坦克部件数据源!AI466</f>
        <v>13</v>
      </c>
      <c r="D466" s="25" t="str">
        <f>"["&amp;坦克部件数据源!AJ466&amp;"]"</f>
        <v>[100]</v>
      </c>
      <c r="E466" s="25" t="str">
        <f>"["&amp;坦克部件数据源!AK466&amp;"]"</f>
        <v>[545]</v>
      </c>
      <c r="F466" s="25">
        <f>坦克部件数据源!AL466</f>
        <v>1100</v>
      </c>
      <c r="G466" s="25">
        <f>坦克部件数据源!AM466</f>
        <v>1980</v>
      </c>
      <c r="K466" s="25">
        <f t="shared" si="14"/>
        <v>1340</v>
      </c>
      <c r="L466" s="25">
        <f t="shared" si="15"/>
        <v>463</v>
      </c>
    </row>
    <row r="467" spans="1:12">
      <c r="A467" s="25">
        <v>464</v>
      </c>
      <c r="B467" s="25">
        <f>坦克部件数据源!AF467</f>
        <v>1340</v>
      </c>
      <c r="C467" s="25">
        <f>坦克部件数据源!AI467</f>
        <v>14</v>
      </c>
      <c r="D467" s="25" t="str">
        <f>"["&amp;坦克部件数据源!AJ467&amp;"]"</f>
        <v>[100]</v>
      </c>
      <c r="E467" s="25" t="str">
        <f>"["&amp;坦克部件数据源!AK467&amp;"]"</f>
        <v>[610]</v>
      </c>
      <c r="F467" s="25">
        <f>坦克部件数据源!AL467</f>
        <v>1550</v>
      </c>
      <c r="G467" s="25">
        <f>坦克部件数据源!AM467</f>
        <v>2760</v>
      </c>
      <c r="K467" s="25">
        <f t="shared" si="14"/>
        <v>1340</v>
      </c>
      <c r="L467" s="25">
        <f t="shared" si="15"/>
        <v>464</v>
      </c>
    </row>
    <row r="468" spans="1:12">
      <c r="A468" s="25">
        <v>465</v>
      </c>
      <c r="B468" s="25">
        <f>坦克部件数据源!AF468</f>
        <v>1340</v>
      </c>
      <c r="C468" s="25">
        <f>坦克部件数据源!AI468</f>
        <v>15</v>
      </c>
      <c r="D468" s="25" t="str">
        <f>"["&amp;坦克部件数据源!AJ468&amp;"]"</f>
        <v>[100]</v>
      </c>
      <c r="E468" s="25" t="str">
        <f>"["&amp;坦克部件数据源!AK468&amp;"]"</f>
        <v>[675]</v>
      </c>
      <c r="F468" s="25">
        <f>坦克部件数据源!AL468</f>
        <v>1950</v>
      </c>
      <c r="G468" s="25">
        <f>坦克部件数据源!AM468</f>
        <v>3540</v>
      </c>
      <c r="K468" s="25">
        <f t="shared" si="14"/>
        <v>1340</v>
      </c>
      <c r="L468" s="25">
        <f t="shared" si="15"/>
        <v>465</v>
      </c>
    </row>
    <row r="469" spans="1:12">
      <c r="A469" s="25">
        <v>466</v>
      </c>
      <c r="B469" s="25">
        <f>坦克部件数据源!AF469</f>
        <v>1340</v>
      </c>
      <c r="C469" s="25">
        <f>坦克部件数据源!AI469</f>
        <v>16</v>
      </c>
      <c r="D469" s="25" t="str">
        <f>"["&amp;坦克部件数据源!AJ469&amp;"]"</f>
        <v>[100]</v>
      </c>
      <c r="E469" s="25" t="str">
        <f>"["&amp;坦克部件数据源!AK469&amp;"]"</f>
        <v>[740]</v>
      </c>
      <c r="F469" s="25">
        <f>坦克部件数据源!AL469</f>
        <v>2400</v>
      </c>
      <c r="G469" s="25">
        <f>坦克部件数据源!AM469</f>
        <v>4350</v>
      </c>
      <c r="K469" s="25">
        <f t="shared" si="14"/>
        <v>1340</v>
      </c>
      <c r="L469" s="25">
        <f t="shared" si="15"/>
        <v>466</v>
      </c>
    </row>
    <row r="470" spans="1:12">
      <c r="A470" s="25">
        <v>467</v>
      </c>
      <c r="B470" s="25">
        <f>坦克部件数据源!AF470</f>
        <v>1340</v>
      </c>
      <c r="C470" s="25">
        <f>坦克部件数据源!AI470</f>
        <v>17</v>
      </c>
      <c r="D470" s="25" t="str">
        <f>"["&amp;坦克部件数据源!AJ470&amp;"]"</f>
        <v>[100]</v>
      </c>
      <c r="E470" s="25" t="str">
        <f>"["&amp;坦克部件数据源!AK470&amp;"]"</f>
        <v>[805]</v>
      </c>
      <c r="F470" s="25">
        <f>坦克部件数据源!AL470</f>
        <v>2850</v>
      </c>
      <c r="G470" s="25">
        <f>坦克部件数据源!AM470</f>
        <v>5130</v>
      </c>
      <c r="K470" s="25">
        <f t="shared" si="14"/>
        <v>1340</v>
      </c>
      <c r="L470" s="25">
        <f t="shared" si="15"/>
        <v>467</v>
      </c>
    </row>
    <row r="471" spans="1:12">
      <c r="A471" s="25">
        <v>468</v>
      </c>
      <c r="B471" s="25">
        <f>坦克部件数据源!AF471</f>
        <v>1340</v>
      </c>
      <c r="C471" s="25">
        <f>坦克部件数据源!AI471</f>
        <v>18</v>
      </c>
      <c r="D471" s="25" t="str">
        <f>"["&amp;坦克部件数据源!AJ471&amp;"]"</f>
        <v>[100]</v>
      </c>
      <c r="E471" s="25" t="str">
        <f>"["&amp;坦克部件数据源!AK471&amp;"]"</f>
        <v>[870]</v>
      </c>
      <c r="F471" s="25">
        <f>坦克部件数据源!AL471</f>
        <v>3300</v>
      </c>
      <c r="G471" s="25">
        <f>坦克部件数据源!AM471</f>
        <v>5910</v>
      </c>
      <c r="K471" s="25">
        <f t="shared" si="14"/>
        <v>1340</v>
      </c>
      <c r="L471" s="25">
        <f t="shared" si="15"/>
        <v>468</v>
      </c>
    </row>
    <row r="472" spans="1:12">
      <c r="A472" s="25">
        <v>469</v>
      </c>
      <c r="B472" s="25">
        <f>坦克部件数据源!AF472</f>
        <v>1340</v>
      </c>
      <c r="C472" s="25">
        <f>坦克部件数据源!AI472</f>
        <v>19</v>
      </c>
      <c r="D472" s="25" t="str">
        <f>"["&amp;坦克部件数据源!AJ472&amp;"]"</f>
        <v>[100]</v>
      </c>
      <c r="E472" s="25" t="str">
        <f>"["&amp;坦克部件数据源!AK472&amp;"]"</f>
        <v>[935]</v>
      </c>
      <c r="F472" s="25">
        <f>坦克部件数据源!AL472</f>
        <v>3700</v>
      </c>
      <c r="G472" s="25">
        <f>坦克部件数据源!AM472</f>
        <v>6720</v>
      </c>
      <c r="K472" s="25">
        <f t="shared" si="14"/>
        <v>1340</v>
      </c>
      <c r="L472" s="25">
        <f t="shared" si="15"/>
        <v>469</v>
      </c>
    </row>
    <row r="473" spans="1:12">
      <c r="A473" s="25">
        <v>470</v>
      </c>
      <c r="B473" s="25">
        <f>坦克部件数据源!AF473</f>
        <v>1340</v>
      </c>
      <c r="C473" s="25">
        <f>坦克部件数据源!AI473</f>
        <v>20</v>
      </c>
      <c r="D473" s="25" t="str">
        <f>"["&amp;坦克部件数据源!AJ473&amp;"]"</f>
        <v>[100]</v>
      </c>
      <c r="E473" s="25" t="str">
        <f>"["&amp;坦克部件数据源!AK473&amp;"]"</f>
        <v>[1000]</v>
      </c>
      <c r="F473" s="25">
        <f>坦克部件数据源!AL473</f>
        <v>4200</v>
      </c>
      <c r="G473" s="25">
        <f>坦克部件数据源!AM473</f>
        <v>7500</v>
      </c>
      <c r="K473" s="25">
        <f t="shared" si="14"/>
        <v>1340</v>
      </c>
      <c r="L473" s="25">
        <f t="shared" si="15"/>
        <v>470</v>
      </c>
    </row>
    <row r="474" spans="1:12">
      <c r="A474" s="25">
        <v>471</v>
      </c>
      <c r="B474" s="25">
        <f>坦克部件数据源!AF474</f>
        <v>1340</v>
      </c>
      <c r="C474" s="25">
        <f>坦克部件数据源!AI474</f>
        <v>21</v>
      </c>
      <c r="D474" s="25" t="str">
        <f>"["&amp;坦克部件数据源!AJ474&amp;"]"</f>
        <v>[100]</v>
      </c>
      <c r="E474" s="25" t="str">
        <f>"["&amp;坦克部件数据源!AK474&amp;"]"</f>
        <v>[1110]</v>
      </c>
      <c r="F474" s="25">
        <f>坦克部件数据源!AL474</f>
        <v>1600</v>
      </c>
      <c r="G474" s="25">
        <f>坦克部件数据源!AM474</f>
        <v>1800</v>
      </c>
      <c r="K474" s="25">
        <f t="shared" si="14"/>
        <v>1340</v>
      </c>
      <c r="L474" s="25">
        <f t="shared" si="15"/>
        <v>471</v>
      </c>
    </row>
    <row r="475" spans="1:12">
      <c r="A475" s="25">
        <v>472</v>
      </c>
      <c r="B475" s="25">
        <f>坦克部件数据源!AF475</f>
        <v>1340</v>
      </c>
      <c r="C475" s="25">
        <f>坦克部件数据源!AI475</f>
        <v>22</v>
      </c>
      <c r="D475" s="25" t="str">
        <f>"["&amp;坦克部件数据源!AJ475&amp;"]"</f>
        <v>[100]</v>
      </c>
      <c r="E475" s="25" t="str">
        <f>"["&amp;坦克部件数据源!AK475&amp;"]"</f>
        <v>[1220]</v>
      </c>
      <c r="F475" s="25">
        <f>坦克部件数据源!AL475</f>
        <v>4900</v>
      </c>
      <c r="G475" s="25">
        <f>坦克部件数据源!AM475</f>
        <v>5430</v>
      </c>
      <c r="K475" s="25">
        <f t="shared" si="14"/>
        <v>1340</v>
      </c>
      <c r="L475" s="25">
        <f t="shared" si="15"/>
        <v>472</v>
      </c>
    </row>
    <row r="476" spans="1:12">
      <c r="A476" s="25">
        <v>473</v>
      </c>
      <c r="B476" s="25">
        <f>坦克部件数据源!AF476</f>
        <v>1340</v>
      </c>
      <c r="C476" s="25">
        <f>坦克部件数据源!AI476</f>
        <v>23</v>
      </c>
      <c r="D476" s="25" t="str">
        <f>"["&amp;坦克部件数据源!AJ476&amp;"]"</f>
        <v>[100]</v>
      </c>
      <c r="E476" s="25" t="str">
        <f>"["&amp;坦克部件数据源!AK476&amp;"]"</f>
        <v>[1330]</v>
      </c>
      <c r="F476" s="25">
        <f>坦克部件数据源!AL476</f>
        <v>8000</v>
      </c>
      <c r="G476" s="25">
        <f>坦克部件数据源!AM476</f>
        <v>9060</v>
      </c>
      <c r="K476" s="25">
        <f t="shared" si="14"/>
        <v>1340</v>
      </c>
      <c r="L476" s="25">
        <f t="shared" si="15"/>
        <v>473</v>
      </c>
    </row>
    <row r="477" spans="1:12">
      <c r="A477" s="25">
        <v>474</v>
      </c>
      <c r="B477" s="25">
        <f>坦克部件数据源!AF477</f>
        <v>1340</v>
      </c>
      <c r="C477" s="25">
        <f>坦克部件数据源!AI477</f>
        <v>24</v>
      </c>
      <c r="D477" s="25" t="str">
        <f>"["&amp;坦克部件数据源!AJ477&amp;"]"</f>
        <v>[100]</v>
      </c>
      <c r="E477" s="25" t="str">
        <f>"["&amp;坦克部件数据源!AK477&amp;"]"</f>
        <v>[1440]</v>
      </c>
      <c r="F477" s="25">
        <f>坦克部件数据源!AL477</f>
        <v>11400</v>
      </c>
      <c r="G477" s="25">
        <f>坦克部件数据源!AM477</f>
        <v>12660</v>
      </c>
      <c r="K477" s="25">
        <f t="shared" si="14"/>
        <v>1340</v>
      </c>
      <c r="L477" s="25">
        <f t="shared" si="15"/>
        <v>474</v>
      </c>
    </row>
    <row r="478" spans="1:12">
      <c r="A478" s="25">
        <v>475</v>
      </c>
      <c r="B478" s="25">
        <f>坦克部件数据源!AF478</f>
        <v>1340</v>
      </c>
      <c r="C478" s="25">
        <f>坦克部件数据源!AI478</f>
        <v>25</v>
      </c>
      <c r="D478" s="25" t="str">
        <f>"["&amp;坦克部件数据源!AJ478&amp;"]"</f>
        <v>[100]</v>
      </c>
      <c r="E478" s="25" t="str">
        <f>"["&amp;坦克部件数据源!AK478&amp;"]"</f>
        <v>[1550]</v>
      </c>
      <c r="F478" s="25">
        <f>坦克部件数据源!AL478</f>
        <v>14600</v>
      </c>
      <c r="G478" s="25">
        <f>坦克部件数据源!AM478</f>
        <v>16290</v>
      </c>
      <c r="K478" s="25">
        <f t="shared" si="14"/>
        <v>1340</v>
      </c>
      <c r="L478" s="25">
        <f t="shared" si="15"/>
        <v>475</v>
      </c>
    </row>
    <row r="479" spans="1:12">
      <c r="A479" s="25">
        <v>476</v>
      </c>
      <c r="B479" s="25">
        <f>坦克部件数据源!AF479</f>
        <v>1340</v>
      </c>
      <c r="C479" s="25">
        <f>坦克部件数据源!AI479</f>
        <v>26</v>
      </c>
      <c r="D479" s="25" t="str">
        <f>"["&amp;坦克部件数据源!AJ479&amp;"]"</f>
        <v>[100]</v>
      </c>
      <c r="E479" s="25" t="str">
        <f>"["&amp;坦克部件数据源!AK479&amp;"]"</f>
        <v>[1660]</v>
      </c>
      <c r="F479" s="25">
        <f>坦克部件数据源!AL479</f>
        <v>17800</v>
      </c>
      <c r="G479" s="25">
        <f>坦克部件数据源!AM479</f>
        <v>19920</v>
      </c>
      <c r="K479" s="25">
        <f t="shared" si="14"/>
        <v>1340</v>
      </c>
      <c r="L479" s="25">
        <f t="shared" si="15"/>
        <v>476</v>
      </c>
    </row>
    <row r="480" spans="1:12">
      <c r="A480" s="25">
        <v>477</v>
      </c>
      <c r="B480" s="25">
        <f>坦克部件数据源!AF480</f>
        <v>1340</v>
      </c>
      <c r="C480" s="25">
        <f>坦克部件数据源!AI480</f>
        <v>27</v>
      </c>
      <c r="D480" s="25" t="str">
        <f>"["&amp;坦克部件数据源!AJ480&amp;"]"</f>
        <v>[100]</v>
      </c>
      <c r="E480" s="25" t="str">
        <f>"["&amp;坦克部件数据源!AK480&amp;"]"</f>
        <v>[1770]</v>
      </c>
      <c r="F480" s="25">
        <f>坦克部件数据源!AL480</f>
        <v>21000</v>
      </c>
      <c r="G480" s="25">
        <f>坦克部件数据源!AM480</f>
        <v>23520</v>
      </c>
      <c r="K480" s="25">
        <f t="shared" si="14"/>
        <v>1340</v>
      </c>
      <c r="L480" s="25">
        <f t="shared" si="15"/>
        <v>477</v>
      </c>
    </row>
    <row r="481" spans="1:12">
      <c r="A481" s="25">
        <v>478</v>
      </c>
      <c r="B481" s="25">
        <f>坦克部件数据源!AF481</f>
        <v>1340</v>
      </c>
      <c r="C481" s="25">
        <f>坦克部件数据源!AI481</f>
        <v>28</v>
      </c>
      <c r="D481" s="25" t="str">
        <f>"["&amp;坦克部件数据源!AJ481&amp;"]"</f>
        <v>[100]</v>
      </c>
      <c r="E481" s="25" t="str">
        <f>"["&amp;坦克部件数据源!AK481&amp;"]"</f>
        <v>[1880]</v>
      </c>
      <c r="F481" s="25">
        <f>坦克部件数据源!AL481</f>
        <v>24500</v>
      </c>
      <c r="G481" s="25">
        <f>坦克部件数据源!AM481</f>
        <v>27150</v>
      </c>
      <c r="K481" s="25">
        <f t="shared" si="14"/>
        <v>1340</v>
      </c>
      <c r="L481" s="25">
        <f t="shared" si="15"/>
        <v>478</v>
      </c>
    </row>
    <row r="482" spans="1:12">
      <c r="A482" s="25">
        <v>479</v>
      </c>
      <c r="B482" s="25">
        <f>坦克部件数据源!AF482</f>
        <v>1340</v>
      </c>
      <c r="C482" s="25">
        <f>坦克部件数据源!AI482</f>
        <v>29</v>
      </c>
      <c r="D482" s="25" t="str">
        <f>"["&amp;坦克部件数据源!AJ482&amp;"]"</f>
        <v>[100]</v>
      </c>
      <c r="E482" s="25" t="str">
        <f>"["&amp;坦克部件数据源!AK482&amp;"]"</f>
        <v>[1990]</v>
      </c>
      <c r="F482" s="25">
        <f>坦克部件数据源!AL482</f>
        <v>27500</v>
      </c>
      <c r="G482" s="25">
        <f>坦克部件数据源!AM482</f>
        <v>30750</v>
      </c>
      <c r="K482" s="25">
        <f t="shared" si="14"/>
        <v>1340</v>
      </c>
      <c r="L482" s="25">
        <f t="shared" si="15"/>
        <v>479</v>
      </c>
    </row>
    <row r="483" spans="1:12">
      <c r="A483" s="25">
        <v>480</v>
      </c>
      <c r="B483" s="25">
        <f>坦克部件数据源!AF483</f>
        <v>1340</v>
      </c>
      <c r="C483" s="25">
        <f>坦克部件数据源!AI483</f>
        <v>30</v>
      </c>
      <c r="D483" s="25" t="str">
        <f>"["&amp;坦克部件数据源!AJ483&amp;"]"</f>
        <v>[100]</v>
      </c>
      <c r="E483" s="25" t="str">
        <f>"["&amp;坦克部件数据源!AK483&amp;"]"</f>
        <v>[2100]</v>
      </c>
      <c r="F483" s="25">
        <f>坦克部件数据源!AL483</f>
        <v>31000</v>
      </c>
      <c r="G483" s="25">
        <f>坦克部件数据源!AM483</f>
        <v>34380</v>
      </c>
      <c r="K483" s="25">
        <f t="shared" si="14"/>
        <v>1340</v>
      </c>
      <c r="L483" s="25">
        <f t="shared" si="15"/>
        <v>480</v>
      </c>
    </row>
    <row r="484" spans="1:12">
      <c r="A484" s="25">
        <v>481</v>
      </c>
      <c r="B484" s="25">
        <f>坦克部件数据源!AF484</f>
        <v>1350</v>
      </c>
      <c r="C484" s="25">
        <f>坦克部件数据源!AI484</f>
        <v>1</v>
      </c>
      <c r="D484" s="25" t="str">
        <f>"["&amp;坦克部件数据源!AJ484&amp;"]"</f>
        <v>[102]</v>
      </c>
      <c r="E484" s="25" t="str">
        <f>"["&amp;坦克部件数据源!AK484&amp;"]"</f>
        <v>[25]</v>
      </c>
      <c r="F484" s="25">
        <f>坦克部件数据源!AL484</f>
        <v>80</v>
      </c>
      <c r="G484" s="25">
        <f>坦克部件数据源!AM484</f>
        <v>30</v>
      </c>
      <c r="K484" s="25">
        <f t="shared" si="14"/>
        <v>1350</v>
      </c>
      <c r="L484" s="25">
        <f t="shared" si="15"/>
        <v>481</v>
      </c>
    </row>
    <row r="485" spans="1:12">
      <c r="A485" s="25">
        <v>482</v>
      </c>
      <c r="B485" s="25">
        <f>坦克部件数据源!AF485</f>
        <v>1350</v>
      </c>
      <c r="C485" s="25">
        <f>坦克部件数据源!AI485</f>
        <v>2</v>
      </c>
      <c r="D485" s="25" t="str">
        <f>"["&amp;坦克部件数据源!AJ485&amp;"]"</f>
        <v>[102]</v>
      </c>
      <c r="E485" s="25" t="str">
        <f>"["&amp;坦克部件数据源!AK485&amp;"]"</f>
        <v>[50]</v>
      </c>
      <c r="F485" s="25">
        <f>坦克部件数据源!AL485</f>
        <v>120</v>
      </c>
      <c r="G485" s="25">
        <f>坦克部件数据源!AM485</f>
        <v>300</v>
      </c>
      <c r="K485" s="25">
        <f t="shared" si="14"/>
        <v>1350</v>
      </c>
      <c r="L485" s="25">
        <f t="shared" si="15"/>
        <v>482</v>
      </c>
    </row>
    <row r="486" spans="1:12">
      <c r="A486" s="25">
        <v>483</v>
      </c>
      <c r="B486" s="25">
        <f>坦克部件数据源!AF486</f>
        <v>1350</v>
      </c>
      <c r="C486" s="25">
        <f>坦克部件数据源!AI486</f>
        <v>3</v>
      </c>
      <c r="D486" s="25" t="str">
        <f>"["&amp;坦克部件数据源!AJ486&amp;"]"</f>
        <v>[102]</v>
      </c>
      <c r="E486" s="25" t="str">
        <f>"["&amp;坦克部件数据源!AK486&amp;"]"</f>
        <v>[75]</v>
      </c>
      <c r="F486" s="25">
        <f>坦克部件数据源!AL486</f>
        <v>150</v>
      </c>
      <c r="G486" s="25">
        <f>坦克部件数据源!AM486</f>
        <v>570</v>
      </c>
      <c r="K486" s="25">
        <f t="shared" si="14"/>
        <v>1350</v>
      </c>
      <c r="L486" s="25">
        <f t="shared" si="15"/>
        <v>483</v>
      </c>
    </row>
    <row r="487" spans="1:12">
      <c r="A487" s="25">
        <v>484</v>
      </c>
      <c r="B487" s="25">
        <f>坦克部件数据源!AF487</f>
        <v>1350</v>
      </c>
      <c r="C487" s="25">
        <f>坦克部件数据源!AI487</f>
        <v>4</v>
      </c>
      <c r="D487" s="25" t="str">
        <f>"["&amp;坦克部件数据源!AJ487&amp;"]"</f>
        <v>[102]</v>
      </c>
      <c r="E487" s="25" t="str">
        <f>"["&amp;坦克部件数据源!AK487&amp;"]"</f>
        <v>[100]</v>
      </c>
      <c r="F487" s="25">
        <f>坦克部件数据源!AL487</f>
        <v>190</v>
      </c>
      <c r="G487" s="25">
        <f>坦克部件数据源!AM487</f>
        <v>870</v>
      </c>
      <c r="K487" s="25">
        <f t="shared" si="14"/>
        <v>1350</v>
      </c>
      <c r="L487" s="25">
        <f t="shared" si="15"/>
        <v>484</v>
      </c>
    </row>
    <row r="488" spans="1:12">
      <c r="A488" s="25">
        <v>485</v>
      </c>
      <c r="B488" s="25">
        <f>坦克部件数据源!AF488</f>
        <v>1350</v>
      </c>
      <c r="C488" s="25">
        <f>坦克部件数据源!AI488</f>
        <v>5</v>
      </c>
      <c r="D488" s="25" t="str">
        <f>"["&amp;坦克部件数据源!AJ488&amp;"]"</f>
        <v>[102]</v>
      </c>
      <c r="E488" s="25" t="str">
        <f>"["&amp;坦克部件数据源!AK488&amp;"]"</f>
        <v>[125]</v>
      </c>
      <c r="F488" s="25">
        <f>坦克部件数据源!AL488</f>
        <v>230</v>
      </c>
      <c r="G488" s="25">
        <f>坦克部件数据源!AM488</f>
        <v>1140</v>
      </c>
      <c r="K488" s="25">
        <f t="shared" si="14"/>
        <v>1350</v>
      </c>
      <c r="L488" s="25">
        <f t="shared" si="15"/>
        <v>485</v>
      </c>
    </row>
    <row r="489" spans="1:12">
      <c r="A489" s="25">
        <v>486</v>
      </c>
      <c r="B489" s="25">
        <f>坦克部件数据源!AF489</f>
        <v>1350</v>
      </c>
      <c r="C489" s="25">
        <f>坦克部件数据源!AI489</f>
        <v>6</v>
      </c>
      <c r="D489" s="25" t="str">
        <f>"["&amp;坦克部件数据源!AJ489&amp;"]"</f>
        <v>[102]</v>
      </c>
      <c r="E489" s="25" t="str">
        <f>"["&amp;坦克部件数据源!AK489&amp;"]"</f>
        <v>[170]</v>
      </c>
      <c r="F489" s="25">
        <f>坦克部件数据源!AL489</f>
        <v>350</v>
      </c>
      <c r="G489" s="25">
        <f>坦克部件数据源!AM489</f>
        <v>960</v>
      </c>
      <c r="K489" s="25">
        <f t="shared" si="14"/>
        <v>1350</v>
      </c>
      <c r="L489" s="25">
        <f t="shared" si="15"/>
        <v>486</v>
      </c>
    </row>
    <row r="490" spans="1:12">
      <c r="A490" s="25">
        <v>487</v>
      </c>
      <c r="B490" s="25">
        <f>坦克部件数据源!AF490</f>
        <v>1350</v>
      </c>
      <c r="C490" s="25">
        <f>坦克部件数据源!AI490</f>
        <v>7</v>
      </c>
      <c r="D490" s="25" t="str">
        <f>"["&amp;坦克部件数据源!AJ490&amp;"]"</f>
        <v>[102]</v>
      </c>
      <c r="E490" s="25" t="str">
        <f>"["&amp;坦克部件数据源!AK490&amp;"]"</f>
        <v>[215]</v>
      </c>
      <c r="F490" s="25">
        <f>坦克部件数据源!AL490</f>
        <v>550</v>
      </c>
      <c r="G490" s="25">
        <f>坦克部件数据源!AM490</f>
        <v>1470</v>
      </c>
      <c r="K490" s="25">
        <f t="shared" si="14"/>
        <v>1350</v>
      </c>
      <c r="L490" s="25">
        <f t="shared" si="15"/>
        <v>487</v>
      </c>
    </row>
    <row r="491" spans="1:12">
      <c r="A491" s="25">
        <v>488</v>
      </c>
      <c r="B491" s="25">
        <f>坦克部件数据源!AF491</f>
        <v>1350</v>
      </c>
      <c r="C491" s="25">
        <f>坦克部件数据源!AI491</f>
        <v>8</v>
      </c>
      <c r="D491" s="25" t="str">
        <f>"["&amp;坦克部件数据源!AJ491&amp;"]"</f>
        <v>[102]</v>
      </c>
      <c r="E491" s="25" t="str">
        <f>"["&amp;坦克部件数据源!AK491&amp;"]"</f>
        <v>[260]</v>
      </c>
      <c r="F491" s="25">
        <f>坦克部件数据源!AL491</f>
        <v>700</v>
      </c>
      <c r="G491" s="25">
        <f>坦克部件数据源!AM491</f>
        <v>1950</v>
      </c>
      <c r="K491" s="25">
        <f t="shared" si="14"/>
        <v>1350</v>
      </c>
      <c r="L491" s="25">
        <f t="shared" si="15"/>
        <v>488</v>
      </c>
    </row>
    <row r="492" spans="1:12">
      <c r="A492" s="25">
        <v>489</v>
      </c>
      <c r="B492" s="25">
        <f>坦克部件数据源!AF492</f>
        <v>1350</v>
      </c>
      <c r="C492" s="25">
        <f>坦克部件数据源!AI492</f>
        <v>9</v>
      </c>
      <c r="D492" s="25" t="str">
        <f>"["&amp;坦克部件数据源!AJ492&amp;"]"</f>
        <v>[102]</v>
      </c>
      <c r="E492" s="25" t="str">
        <f>"["&amp;坦克部件数据源!AK492&amp;"]"</f>
        <v>[305]</v>
      </c>
      <c r="F492" s="25">
        <f>坦克部件数据源!AL492</f>
        <v>900</v>
      </c>
      <c r="G492" s="25">
        <f>坦克部件数据源!AM492</f>
        <v>2430</v>
      </c>
      <c r="K492" s="25">
        <f t="shared" si="14"/>
        <v>1350</v>
      </c>
      <c r="L492" s="25">
        <f t="shared" si="15"/>
        <v>489</v>
      </c>
    </row>
    <row r="493" spans="1:12">
      <c r="A493" s="25">
        <v>490</v>
      </c>
      <c r="B493" s="25">
        <f>坦克部件数据源!AF493</f>
        <v>1350</v>
      </c>
      <c r="C493" s="25">
        <f>坦克部件数据源!AI493</f>
        <v>10</v>
      </c>
      <c r="D493" s="25" t="str">
        <f>"["&amp;坦克部件数据源!AJ493&amp;"]"</f>
        <v>[102]</v>
      </c>
      <c r="E493" s="25" t="str">
        <f>"["&amp;坦克部件数据源!AK493&amp;"]"</f>
        <v>[350]</v>
      </c>
      <c r="F493" s="25">
        <f>坦克部件数据源!AL493</f>
        <v>1100</v>
      </c>
      <c r="G493" s="25">
        <f>坦克部件数据源!AM493</f>
        <v>2910</v>
      </c>
      <c r="K493" s="25">
        <f t="shared" si="14"/>
        <v>1350</v>
      </c>
      <c r="L493" s="25">
        <f t="shared" si="15"/>
        <v>490</v>
      </c>
    </row>
    <row r="494" spans="1:12">
      <c r="A494" s="25">
        <v>491</v>
      </c>
      <c r="B494" s="25">
        <f>坦克部件数据源!AF494</f>
        <v>1350</v>
      </c>
      <c r="C494" s="25">
        <f>坦克部件数据源!AI494</f>
        <v>11</v>
      </c>
      <c r="D494" s="25" t="str">
        <f>"["&amp;坦克部件数据源!AJ494&amp;"]"</f>
        <v>[102]</v>
      </c>
      <c r="E494" s="25" t="str">
        <f>"["&amp;坦克部件数据源!AK494&amp;"]"</f>
        <v>[415]</v>
      </c>
      <c r="F494" s="25">
        <f>坦克部件数据源!AL494</f>
        <v>200</v>
      </c>
      <c r="G494" s="25">
        <f>坦克部件数据源!AM494</f>
        <v>390</v>
      </c>
      <c r="K494" s="25">
        <f t="shared" si="14"/>
        <v>1350</v>
      </c>
      <c r="L494" s="25">
        <f t="shared" si="15"/>
        <v>491</v>
      </c>
    </row>
    <row r="495" spans="1:12">
      <c r="A495" s="25">
        <v>492</v>
      </c>
      <c r="B495" s="25">
        <f>坦克部件数据源!AF495</f>
        <v>1350</v>
      </c>
      <c r="C495" s="25">
        <f>坦克部件数据源!AI495</f>
        <v>12</v>
      </c>
      <c r="D495" s="25" t="str">
        <f>"["&amp;坦克部件数据源!AJ495&amp;"]"</f>
        <v>[102]</v>
      </c>
      <c r="E495" s="25" t="str">
        <f>"["&amp;坦克部件数据源!AK495&amp;"]"</f>
        <v>[480]</v>
      </c>
      <c r="F495" s="25">
        <f>坦克部件数据源!AL495</f>
        <v>650</v>
      </c>
      <c r="G495" s="25">
        <f>坦克部件数据源!AM495</f>
        <v>1170</v>
      </c>
      <c r="K495" s="25">
        <f t="shared" si="14"/>
        <v>1350</v>
      </c>
      <c r="L495" s="25">
        <f t="shared" si="15"/>
        <v>492</v>
      </c>
    </row>
    <row r="496" spans="1:12">
      <c r="A496" s="25">
        <v>493</v>
      </c>
      <c r="B496" s="25">
        <f>坦克部件数据源!AF496</f>
        <v>1350</v>
      </c>
      <c r="C496" s="25">
        <f>坦克部件数据源!AI496</f>
        <v>13</v>
      </c>
      <c r="D496" s="25" t="str">
        <f>"["&amp;坦克部件数据源!AJ496&amp;"]"</f>
        <v>[102]</v>
      </c>
      <c r="E496" s="25" t="str">
        <f>"["&amp;坦克部件数据源!AK496&amp;"]"</f>
        <v>[545]</v>
      </c>
      <c r="F496" s="25">
        <f>坦克部件数据源!AL496</f>
        <v>1100</v>
      </c>
      <c r="G496" s="25">
        <f>坦克部件数据源!AM496</f>
        <v>1980</v>
      </c>
      <c r="K496" s="25">
        <f t="shared" si="14"/>
        <v>1350</v>
      </c>
      <c r="L496" s="25">
        <f t="shared" si="15"/>
        <v>493</v>
      </c>
    </row>
    <row r="497" spans="1:12">
      <c r="A497" s="25">
        <v>494</v>
      </c>
      <c r="B497" s="25">
        <f>坦克部件数据源!AF497</f>
        <v>1350</v>
      </c>
      <c r="C497" s="25">
        <f>坦克部件数据源!AI497</f>
        <v>14</v>
      </c>
      <c r="D497" s="25" t="str">
        <f>"["&amp;坦克部件数据源!AJ497&amp;"]"</f>
        <v>[102]</v>
      </c>
      <c r="E497" s="25" t="str">
        <f>"["&amp;坦克部件数据源!AK497&amp;"]"</f>
        <v>[610]</v>
      </c>
      <c r="F497" s="25">
        <f>坦克部件数据源!AL497</f>
        <v>1550</v>
      </c>
      <c r="G497" s="25">
        <f>坦克部件数据源!AM497</f>
        <v>2760</v>
      </c>
      <c r="K497" s="25">
        <f t="shared" si="14"/>
        <v>1350</v>
      </c>
      <c r="L497" s="25">
        <f t="shared" si="15"/>
        <v>494</v>
      </c>
    </row>
    <row r="498" spans="1:12">
      <c r="A498" s="25">
        <v>495</v>
      </c>
      <c r="B498" s="25">
        <f>坦克部件数据源!AF498</f>
        <v>1350</v>
      </c>
      <c r="C498" s="25">
        <f>坦克部件数据源!AI498</f>
        <v>15</v>
      </c>
      <c r="D498" s="25" t="str">
        <f>"["&amp;坦克部件数据源!AJ498&amp;"]"</f>
        <v>[102]</v>
      </c>
      <c r="E498" s="25" t="str">
        <f>"["&amp;坦克部件数据源!AK498&amp;"]"</f>
        <v>[675]</v>
      </c>
      <c r="F498" s="25">
        <f>坦克部件数据源!AL498</f>
        <v>1950</v>
      </c>
      <c r="G498" s="25">
        <f>坦克部件数据源!AM498</f>
        <v>3540</v>
      </c>
      <c r="K498" s="25">
        <f t="shared" si="14"/>
        <v>1350</v>
      </c>
      <c r="L498" s="25">
        <f t="shared" si="15"/>
        <v>495</v>
      </c>
    </row>
    <row r="499" spans="1:12">
      <c r="A499" s="25">
        <v>496</v>
      </c>
      <c r="B499" s="25">
        <f>坦克部件数据源!AF499</f>
        <v>1350</v>
      </c>
      <c r="C499" s="25">
        <f>坦克部件数据源!AI499</f>
        <v>16</v>
      </c>
      <c r="D499" s="25" t="str">
        <f>"["&amp;坦克部件数据源!AJ499&amp;"]"</f>
        <v>[102]</v>
      </c>
      <c r="E499" s="25" t="str">
        <f>"["&amp;坦克部件数据源!AK499&amp;"]"</f>
        <v>[740]</v>
      </c>
      <c r="F499" s="25">
        <f>坦克部件数据源!AL499</f>
        <v>2400</v>
      </c>
      <c r="G499" s="25">
        <f>坦克部件数据源!AM499</f>
        <v>4350</v>
      </c>
      <c r="K499" s="25">
        <f t="shared" si="14"/>
        <v>1350</v>
      </c>
      <c r="L499" s="25">
        <f t="shared" si="15"/>
        <v>496</v>
      </c>
    </row>
    <row r="500" spans="1:12">
      <c r="A500" s="25">
        <v>497</v>
      </c>
      <c r="B500" s="25">
        <f>坦克部件数据源!AF500</f>
        <v>1350</v>
      </c>
      <c r="C500" s="25">
        <f>坦克部件数据源!AI500</f>
        <v>17</v>
      </c>
      <c r="D500" s="25" t="str">
        <f>"["&amp;坦克部件数据源!AJ500&amp;"]"</f>
        <v>[102]</v>
      </c>
      <c r="E500" s="25" t="str">
        <f>"["&amp;坦克部件数据源!AK500&amp;"]"</f>
        <v>[805]</v>
      </c>
      <c r="F500" s="25">
        <f>坦克部件数据源!AL500</f>
        <v>2850</v>
      </c>
      <c r="G500" s="25">
        <f>坦克部件数据源!AM500</f>
        <v>5130</v>
      </c>
      <c r="K500" s="25">
        <f t="shared" si="14"/>
        <v>1350</v>
      </c>
      <c r="L500" s="25">
        <f t="shared" si="15"/>
        <v>497</v>
      </c>
    </row>
    <row r="501" spans="1:12">
      <c r="A501" s="25">
        <v>498</v>
      </c>
      <c r="B501" s="25">
        <f>坦克部件数据源!AF501</f>
        <v>1350</v>
      </c>
      <c r="C501" s="25">
        <f>坦克部件数据源!AI501</f>
        <v>18</v>
      </c>
      <c r="D501" s="25" t="str">
        <f>"["&amp;坦克部件数据源!AJ501&amp;"]"</f>
        <v>[102]</v>
      </c>
      <c r="E501" s="25" t="str">
        <f>"["&amp;坦克部件数据源!AK501&amp;"]"</f>
        <v>[870]</v>
      </c>
      <c r="F501" s="25">
        <f>坦克部件数据源!AL501</f>
        <v>3300</v>
      </c>
      <c r="G501" s="25">
        <f>坦克部件数据源!AM501</f>
        <v>5910</v>
      </c>
      <c r="K501" s="25">
        <f t="shared" si="14"/>
        <v>1350</v>
      </c>
      <c r="L501" s="25">
        <f t="shared" si="15"/>
        <v>498</v>
      </c>
    </row>
    <row r="502" spans="1:12">
      <c r="A502" s="25">
        <v>499</v>
      </c>
      <c r="B502" s="25">
        <f>坦克部件数据源!AF502</f>
        <v>1350</v>
      </c>
      <c r="C502" s="25">
        <f>坦克部件数据源!AI502</f>
        <v>19</v>
      </c>
      <c r="D502" s="25" t="str">
        <f>"["&amp;坦克部件数据源!AJ502&amp;"]"</f>
        <v>[102]</v>
      </c>
      <c r="E502" s="25" t="str">
        <f>"["&amp;坦克部件数据源!AK502&amp;"]"</f>
        <v>[935]</v>
      </c>
      <c r="F502" s="25">
        <f>坦克部件数据源!AL502</f>
        <v>3700</v>
      </c>
      <c r="G502" s="25">
        <f>坦克部件数据源!AM502</f>
        <v>6720</v>
      </c>
      <c r="K502" s="25">
        <f t="shared" si="14"/>
        <v>1350</v>
      </c>
      <c r="L502" s="25">
        <f t="shared" si="15"/>
        <v>499</v>
      </c>
    </row>
    <row r="503" spans="1:12">
      <c r="A503" s="25">
        <v>500</v>
      </c>
      <c r="B503" s="25">
        <f>坦克部件数据源!AF503</f>
        <v>1350</v>
      </c>
      <c r="C503" s="25">
        <f>坦克部件数据源!AI503</f>
        <v>20</v>
      </c>
      <c r="D503" s="25" t="str">
        <f>"["&amp;坦克部件数据源!AJ503&amp;"]"</f>
        <v>[102]</v>
      </c>
      <c r="E503" s="25" t="str">
        <f>"["&amp;坦克部件数据源!AK503&amp;"]"</f>
        <v>[1000]</v>
      </c>
      <c r="F503" s="25">
        <f>坦克部件数据源!AL503</f>
        <v>4200</v>
      </c>
      <c r="G503" s="25">
        <f>坦克部件数据源!AM503</f>
        <v>7500</v>
      </c>
      <c r="K503" s="25">
        <f t="shared" si="14"/>
        <v>1350</v>
      </c>
      <c r="L503" s="25">
        <f t="shared" si="15"/>
        <v>500</v>
      </c>
    </row>
    <row r="504" spans="1:12">
      <c r="A504" s="25">
        <v>501</v>
      </c>
      <c r="B504" s="25">
        <f>坦克部件数据源!AF504</f>
        <v>1350</v>
      </c>
      <c r="C504" s="25">
        <f>坦克部件数据源!AI504</f>
        <v>21</v>
      </c>
      <c r="D504" s="25" t="str">
        <f>"["&amp;坦克部件数据源!AJ504&amp;"]"</f>
        <v>[102]</v>
      </c>
      <c r="E504" s="25" t="str">
        <f>"["&amp;坦克部件数据源!AK504&amp;"]"</f>
        <v>[1110]</v>
      </c>
      <c r="F504" s="25">
        <f>坦克部件数据源!AL504</f>
        <v>1600</v>
      </c>
      <c r="G504" s="25">
        <f>坦克部件数据源!AM504</f>
        <v>1800</v>
      </c>
      <c r="K504" s="25">
        <f t="shared" si="14"/>
        <v>1350</v>
      </c>
      <c r="L504" s="25">
        <f t="shared" si="15"/>
        <v>501</v>
      </c>
    </row>
    <row r="505" spans="1:12">
      <c r="A505" s="25">
        <v>502</v>
      </c>
      <c r="B505" s="25">
        <f>坦克部件数据源!AF505</f>
        <v>1350</v>
      </c>
      <c r="C505" s="25">
        <f>坦克部件数据源!AI505</f>
        <v>22</v>
      </c>
      <c r="D505" s="25" t="str">
        <f>"["&amp;坦克部件数据源!AJ505&amp;"]"</f>
        <v>[102]</v>
      </c>
      <c r="E505" s="25" t="str">
        <f>"["&amp;坦克部件数据源!AK505&amp;"]"</f>
        <v>[1220]</v>
      </c>
      <c r="F505" s="25">
        <f>坦克部件数据源!AL505</f>
        <v>4900</v>
      </c>
      <c r="G505" s="25">
        <f>坦克部件数据源!AM505</f>
        <v>5430</v>
      </c>
      <c r="K505" s="25">
        <f t="shared" si="14"/>
        <v>1350</v>
      </c>
      <c r="L505" s="25">
        <f t="shared" si="15"/>
        <v>502</v>
      </c>
    </row>
    <row r="506" spans="1:12">
      <c r="A506" s="25">
        <v>503</v>
      </c>
      <c r="B506" s="25">
        <f>坦克部件数据源!AF506</f>
        <v>1350</v>
      </c>
      <c r="C506" s="25">
        <f>坦克部件数据源!AI506</f>
        <v>23</v>
      </c>
      <c r="D506" s="25" t="str">
        <f>"["&amp;坦克部件数据源!AJ506&amp;"]"</f>
        <v>[102]</v>
      </c>
      <c r="E506" s="25" t="str">
        <f>"["&amp;坦克部件数据源!AK506&amp;"]"</f>
        <v>[1330]</v>
      </c>
      <c r="F506" s="25">
        <f>坦克部件数据源!AL506</f>
        <v>8000</v>
      </c>
      <c r="G506" s="25">
        <f>坦克部件数据源!AM506</f>
        <v>9060</v>
      </c>
      <c r="K506" s="25">
        <f t="shared" si="14"/>
        <v>1350</v>
      </c>
      <c r="L506" s="25">
        <f t="shared" si="15"/>
        <v>503</v>
      </c>
    </row>
    <row r="507" spans="1:12">
      <c r="A507" s="25">
        <v>504</v>
      </c>
      <c r="B507" s="25">
        <f>坦克部件数据源!AF507</f>
        <v>1350</v>
      </c>
      <c r="C507" s="25">
        <f>坦克部件数据源!AI507</f>
        <v>24</v>
      </c>
      <c r="D507" s="25" t="str">
        <f>"["&amp;坦克部件数据源!AJ507&amp;"]"</f>
        <v>[102]</v>
      </c>
      <c r="E507" s="25" t="str">
        <f>"["&amp;坦克部件数据源!AK507&amp;"]"</f>
        <v>[1440]</v>
      </c>
      <c r="F507" s="25">
        <f>坦克部件数据源!AL507</f>
        <v>11400</v>
      </c>
      <c r="G507" s="25">
        <f>坦克部件数据源!AM507</f>
        <v>12660</v>
      </c>
      <c r="K507" s="25">
        <f t="shared" si="14"/>
        <v>1350</v>
      </c>
      <c r="L507" s="25">
        <f t="shared" si="15"/>
        <v>504</v>
      </c>
    </row>
    <row r="508" spans="1:12">
      <c r="A508" s="25">
        <v>505</v>
      </c>
      <c r="B508" s="25">
        <f>坦克部件数据源!AF508</f>
        <v>1350</v>
      </c>
      <c r="C508" s="25">
        <f>坦克部件数据源!AI508</f>
        <v>25</v>
      </c>
      <c r="D508" s="25" t="str">
        <f>"["&amp;坦克部件数据源!AJ508&amp;"]"</f>
        <v>[102]</v>
      </c>
      <c r="E508" s="25" t="str">
        <f>"["&amp;坦克部件数据源!AK508&amp;"]"</f>
        <v>[1550]</v>
      </c>
      <c r="F508" s="25">
        <f>坦克部件数据源!AL508</f>
        <v>14600</v>
      </c>
      <c r="G508" s="25">
        <f>坦克部件数据源!AM508</f>
        <v>16290</v>
      </c>
      <c r="K508" s="25">
        <f t="shared" si="14"/>
        <v>1350</v>
      </c>
      <c r="L508" s="25">
        <f t="shared" si="15"/>
        <v>505</v>
      </c>
    </row>
    <row r="509" spans="1:12">
      <c r="A509" s="25">
        <v>506</v>
      </c>
      <c r="B509" s="25">
        <f>坦克部件数据源!AF509</f>
        <v>1350</v>
      </c>
      <c r="C509" s="25">
        <f>坦克部件数据源!AI509</f>
        <v>26</v>
      </c>
      <c r="D509" s="25" t="str">
        <f>"["&amp;坦克部件数据源!AJ509&amp;"]"</f>
        <v>[102]</v>
      </c>
      <c r="E509" s="25" t="str">
        <f>"["&amp;坦克部件数据源!AK509&amp;"]"</f>
        <v>[1660]</v>
      </c>
      <c r="F509" s="25">
        <f>坦克部件数据源!AL509</f>
        <v>17800</v>
      </c>
      <c r="G509" s="25">
        <f>坦克部件数据源!AM509</f>
        <v>19920</v>
      </c>
      <c r="K509" s="25">
        <f t="shared" si="14"/>
        <v>1350</v>
      </c>
      <c r="L509" s="25">
        <f t="shared" si="15"/>
        <v>506</v>
      </c>
    </row>
    <row r="510" spans="1:12">
      <c r="A510" s="25">
        <v>507</v>
      </c>
      <c r="B510" s="25">
        <f>坦克部件数据源!AF510</f>
        <v>1350</v>
      </c>
      <c r="C510" s="25">
        <f>坦克部件数据源!AI510</f>
        <v>27</v>
      </c>
      <c r="D510" s="25" t="str">
        <f>"["&amp;坦克部件数据源!AJ510&amp;"]"</f>
        <v>[102]</v>
      </c>
      <c r="E510" s="25" t="str">
        <f>"["&amp;坦克部件数据源!AK510&amp;"]"</f>
        <v>[1770]</v>
      </c>
      <c r="F510" s="25">
        <f>坦克部件数据源!AL510</f>
        <v>21000</v>
      </c>
      <c r="G510" s="25">
        <f>坦克部件数据源!AM510</f>
        <v>23520</v>
      </c>
      <c r="K510" s="25">
        <f t="shared" si="14"/>
        <v>1350</v>
      </c>
      <c r="L510" s="25">
        <f t="shared" si="15"/>
        <v>507</v>
      </c>
    </row>
    <row r="511" spans="1:12">
      <c r="A511" s="25">
        <v>508</v>
      </c>
      <c r="B511" s="25">
        <f>坦克部件数据源!AF511</f>
        <v>1350</v>
      </c>
      <c r="C511" s="25">
        <f>坦克部件数据源!AI511</f>
        <v>28</v>
      </c>
      <c r="D511" s="25" t="str">
        <f>"["&amp;坦克部件数据源!AJ511&amp;"]"</f>
        <v>[102]</v>
      </c>
      <c r="E511" s="25" t="str">
        <f>"["&amp;坦克部件数据源!AK511&amp;"]"</f>
        <v>[1880]</v>
      </c>
      <c r="F511" s="25">
        <f>坦克部件数据源!AL511</f>
        <v>24500</v>
      </c>
      <c r="G511" s="25">
        <f>坦克部件数据源!AM511</f>
        <v>27150</v>
      </c>
      <c r="K511" s="25">
        <f t="shared" si="14"/>
        <v>1350</v>
      </c>
      <c r="L511" s="25">
        <f t="shared" si="15"/>
        <v>508</v>
      </c>
    </row>
    <row r="512" spans="1:12">
      <c r="A512" s="25">
        <v>509</v>
      </c>
      <c r="B512" s="25">
        <f>坦克部件数据源!AF512</f>
        <v>1350</v>
      </c>
      <c r="C512" s="25">
        <f>坦克部件数据源!AI512</f>
        <v>29</v>
      </c>
      <c r="D512" s="25" t="str">
        <f>"["&amp;坦克部件数据源!AJ512&amp;"]"</f>
        <v>[102]</v>
      </c>
      <c r="E512" s="25" t="str">
        <f>"["&amp;坦克部件数据源!AK512&amp;"]"</f>
        <v>[1990]</v>
      </c>
      <c r="F512" s="25">
        <f>坦克部件数据源!AL512</f>
        <v>27500</v>
      </c>
      <c r="G512" s="25">
        <f>坦克部件数据源!AM512</f>
        <v>30750</v>
      </c>
      <c r="K512" s="25">
        <f t="shared" si="14"/>
        <v>1350</v>
      </c>
      <c r="L512" s="25">
        <f t="shared" si="15"/>
        <v>509</v>
      </c>
    </row>
    <row r="513" spans="1:12">
      <c r="A513" s="25">
        <v>510</v>
      </c>
      <c r="B513" s="25">
        <f>坦克部件数据源!AF513</f>
        <v>1350</v>
      </c>
      <c r="C513" s="25">
        <f>坦克部件数据源!AI513</f>
        <v>30</v>
      </c>
      <c r="D513" s="25" t="str">
        <f>"["&amp;坦克部件数据源!AJ513&amp;"]"</f>
        <v>[102]</v>
      </c>
      <c r="E513" s="25" t="str">
        <f>"["&amp;坦克部件数据源!AK513&amp;"]"</f>
        <v>[2100]</v>
      </c>
      <c r="F513" s="25">
        <f>坦克部件数据源!AL513</f>
        <v>31000</v>
      </c>
      <c r="G513" s="25">
        <f>坦克部件数据源!AM513</f>
        <v>34380</v>
      </c>
      <c r="K513" s="25">
        <f t="shared" si="14"/>
        <v>1350</v>
      </c>
      <c r="L513" s="25">
        <f t="shared" si="15"/>
        <v>510</v>
      </c>
    </row>
    <row r="514" spans="1:12">
      <c r="A514" s="25">
        <v>511</v>
      </c>
      <c r="B514" s="25">
        <f>坦克部件数据源!AF514</f>
        <v>1360</v>
      </c>
      <c r="C514" s="25">
        <f>坦克部件数据源!AI514</f>
        <v>1</v>
      </c>
      <c r="D514" s="25" t="str">
        <f>"["&amp;坦克部件数据源!AJ514&amp;"]"</f>
        <v>[102]</v>
      </c>
      <c r="E514" s="25" t="str">
        <f>"["&amp;坦克部件数据源!AK514&amp;"]"</f>
        <v>[25]</v>
      </c>
      <c r="F514" s="25">
        <f>坦克部件数据源!AL514</f>
        <v>80</v>
      </c>
      <c r="G514" s="25">
        <f>坦克部件数据源!AM514</f>
        <v>30</v>
      </c>
      <c r="K514" s="25">
        <f t="shared" si="14"/>
        <v>1360</v>
      </c>
      <c r="L514" s="25">
        <f t="shared" si="15"/>
        <v>511</v>
      </c>
    </row>
    <row r="515" spans="1:12">
      <c r="A515" s="25">
        <v>512</v>
      </c>
      <c r="B515" s="25">
        <f>坦克部件数据源!AF515</f>
        <v>1360</v>
      </c>
      <c r="C515" s="25">
        <f>坦克部件数据源!AI515</f>
        <v>2</v>
      </c>
      <c r="D515" s="25" t="str">
        <f>"["&amp;坦克部件数据源!AJ515&amp;"]"</f>
        <v>[102]</v>
      </c>
      <c r="E515" s="25" t="str">
        <f>"["&amp;坦克部件数据源!AK515&amp;"]"</f>
        <v>[50]</v>
      </c>
      <c r="F515" s="25">
        <f>坦克部件数据源!AL515</f>
        <v>120</v>
      </c>
      <c r="G515" s="25">
        <f>坦克部件数据源!AM515</f>
        <v>300</v>
      </c>
      <c r="K515" s="25">
        <f t="shared" si="14"/>
        <v>1360</v>
      </c>
      <c r="L515" s="25">
        <f t="shared" si="15"/>
        <v>512</v>
      </c>
    </row>
    <row r="516" spans="1:12">
      <c r="A516" s="25">
        <v>513</v>
      </c>
      <c r="B516" s="25">
        <f>坦克部件数据源!AF516</f>
        <v>1360</v>
      </c>
      <c r="C516" s="25">
        <f>坦克部件数据源!AI516</f>
        <v>3</v>
      </c>
      <c r="D516" s="25" t="str">
        <f>"["&amp;坦克部件数据源!AJ516&amp;"]"</f>
        <v>[102]</v>
      </c>
      <c r="E516" s="25" t="str">
        <f>"["&amp;坦克部件数据源!AK516&amp;"]"</f>
        <v>[75]</v>
      </c>
      <c r="F516" s="25">
        <f>坦克部件数据源!AL516</f>
        <v>150</v>
      </c>
      <c r="G516" s="25">
        <f>坦克部件数据源!AM516</f>
        <v>570</v>
      </c>
      <c r="K516" s="25">
        <f t="shared" si="14"/>
        <v>1360</v>
      </c>
      <c r="L516" s="25">
        <f t="shared" si="15"/>
        <v>513</v>
      </c>
    </row>
    <row r="517" spans="1:12">
      <c r="A517" s="25">
        <v>514</v>
      </c>
      <c r="B517" s="25">
        <f>坦克部件数据源!AF517</f>
        <v>1360</v>
      </c>
      <c r="C517" s="25">
        <f>坦克部件数据源!AI517</f>
        <v>4</v>
      </c>
      <c r="D517" s="25" t="str">
        <f>"["&amp;坦克部件数据源!AJ517&amp;"]"</f>
        <v>[102]</v>
      </c>
      <c r="E517" s="25" t="str">
        <f>"["&amp;坦克部件数据源!AK517&amp;"]"</f>
        <v>[100]</v>
      </c>
      <c r="F517" s="25">
        <f>坦克部件数据源!AL517</f>
        <v>190</v>
      </c>
      <c r="G517" s="25">
        <f>坦克部件数据源!AM517</f>
        <v>870</v>
      </c>
      <c r="K517" s="25">
        <f t="shared" ref="K517:K580" si="16">B517</f>
        <v>1360</v>
      </c>
      <c r="L517" s="25">
        <f t="shared" ref="L517:L580" si="17">A517</f>
        <v>514</v>
      </c>
    </row>
    <row r="518" spans="1:12">
      <c r="A518" s="25">
        <v>515</v>
      </c>
      <c r="B518" s="25">
        <f>坦克部件数据源!AF518</f>
        <v>1360</v>
      </c>
      <c r="C518" s="25">
        <f>坦克部件数据源!AI518</f>
        <v>5</v>
      </c>
      <c r="D518" s="25" t="str">
        <f>"["&amp;坦克部件数据源!AJ518&amp;"]"</f>
        <v>[102]</v>
      </c>
      <c r="E518" s="25" t="str">
        <f>"["&amp;坦克部件数据源!AK518&amp;"]"</f>
        <v>[125]</v>
      </c>
      <c r="F518" s="25">
        <f>坦克部件数据源!AL518</f>
        <v>230</v>
      </c>
      <c r="G518" s="25">
        <f>坦克部件数据源!AM518</f>
        <v>1140</v>
      </c>
      <c r="K518" s="25">
        <f t="shared" si="16"/>
        <v>1360</v>
      </c>
      <c r="L518" s="25">
        <f t="shared" si="17"/>
        <v>515</v>
      </c>
    </row>
    <row r="519" spans="1:12">
      <c r="A519" s="25">
        <v>516</v>
      </c>
      <c r="B519" s="25">
        <f>坦克部件数据源!AF519</f>
        <v>1360</v>
      </c>
      <c r="C519" s="25">
        <f>坦克部件数据源!AI519</f>
        <v>6</v>
      </c>
      <c r="D519" s="25" t="str">
        <f>"["&amp;坦克部件数据源!AJ519&amp;"]"</f>
        <v>[102]</v>
      </c>
      <c r="E519" s="25" t="str">
        <f>"["&amp;坦克部件数据源!AK519&amp;"]"</f>
        <v>[170]</v>
      </c>
      <c r="F519" s="25">
        <f>坦克部件数据源!AL519</f>
        <v>350</v>
      </c>
      <c r="G519" s="25">
        <f>坦克部件数据源!AM519</f>
        <v>960</v>
      </c>
      <c r="K519" s="25">
        <f t="shared" si="16"/>
        <v>1360</v>
      </c>
      <c r="L519" s="25">
        <f t="shared" si="17"/>
        <v>516</v>
      </c>
    </row>
    <row r="520" spans="1:12">
      <c r="A520" s="25">
        <v>517</v>
      </c>
      <c r="B520" s="25">
        <f>坦克部件数据源!AF520</f>
        <v>1360</v>
      </c>
      <c r="C520" s="25">
        <f>坦克部件数据源!AI520</f>
        <v>7</v>
      </c>
      <c r="D520" s="25" t="str">
        <f>"["&amp;坦克部件数据源!AJ520&amp;"]"</f>
        <v>[102]</v>
      </c>
      <c r="E520" s="25" t="str">
        <f>"["&amp;坦克部件数据源!AK520&amp;"]"</f>
        <v>[215]</v>
      </c>
      <c r="F520" s="25">
        <f>坦克部件数据源!AL520</f>
        <v>550</v>
      </c>
      <c r="G520" s="25">
        <f>坦克部件数据源!AM520</f>
        <v>1470</v>
      </c>
      <c r="K520" s="25">
        <f t="shared" si="16"/>
        <v>1360</v>
      </c>
      <c r="L520" s="25">
        <f t="shared" si="17"/>
        <v>517</v>
      </c>
    </row>
    <row r="521" spans="1:12">
      <c r="A521" s="25">
        <v>518</v>
      </c>
      <c r="B521" s="25">
        <f>坦克部件数据源!AF521</f>
        <v>1360</v>
      </c>
      <c r="C521" s="25">
        <f>坦克部件数据源!AI521</f>
        <v>8</v>
      </c>
      <c r="D521" s="25" t="str">
        <f>"["&amp;坦克部件数据源!AJ521&amp;"]"</f>
        <v>[102]</v>
      </c>
      <c r="E521" s="25" t="str">
        <f>"["&amp;坦克部件数据源!AK521&amp;"]"</f>
        <v>[260]</v>
      </c>
      <c r="F521" s="25">
        <f>坦克部件数据源!AL521</f>
        <v>700</v>
      </c>
      <c r="G521" s="25">
        <f>坦克部件数据源!AM521</f>
        <v>1950</v>
      </c>
      <c r="K521" s="25">
        <f t="shared" si="16"/>
        <v>1360</v>
      </c>
      <c r="L521" s="25">
        <f t="shared" si="17"/>
        <v>518</v>
      </c>
    </row>
    <row r="522" spans="1:12">
      <c r="A522" s="25">
        <v>519</v>
      </c>
      <c r="B522" s="25">
        <f>坦克部件数据源!AF522</f>
        <v>1360</v>
      </c>
      <c r="C522" s="25">
        <f>坦克部件数据源!AI522</f>
        <v>9</v>
      </c>
      <c r="D522" s="25" t="str">
        <f>"["&amp;坦克部件数据源!AJ522&amp;"]"</f>
        <v>[102]</v>
      </c>
      <c r="E522" s="25" t="str">
        <f>"["&amp;坦克部件数据源!AK522&amp;"]"</f>
        <v>[305]</v>
      </c>
      <c r="F522" s="25">
        <f>坦克部件数据源!AL522</f>
        <v>900</v>
      </c>
      <c r="G522" s="25">
        <f>坦克部件数据源!AM522</f>
        <v>2430</v>
      </c>
      <c r="K522" s="25">
        <f t="shared" si="16"/>
        <v>1360</v>
      </c>
      <c r="L522" s="25">
        <f t="shared" si="17"/>
        <v>519</v>
      </c>
    </row>
    <row r="523" spans="1:12">
      <c r="A523" s="25">
        <v>520</v>
      </c>
      <c r="B523" s="25">
        <f>坦克部件数据源!AF523</f>
        <v>1360</v>
      </c>
      <c r="C523" s="25">
        <f>坦克部件数据源!AI523</f>
        <v>10</v>
      </c>
      <c r="D523" s="25" t="str">
        <f>"["&amp;坦克部件数据源!AJ523&amp;"]"</f>
        <v>[102]</v>
      </c>
      <c r="E523" s="25" t="str">
        <f>"["&amp;坦克部件数据源!AK523&amp;"]"</f>
        <v>[350]</v>
      </c>
      <c r="F523" s="25">
        <f>坦克部件数据源!AL523</f>
        <v>1100</v>
      </c>
      <c r="G523" s="25">
        <f>坦克部件数据源!AM523</f>
        <v>2910</v>
      </c>
      <c r="K523" s="25">
        <f t="shared" si="16"/>
        <v>1360</v>
      </c>
      <c r="L523" s="25">
        <f t="shared" si="17"/>
        <v>520</v>
      </c>
    </row>
    <row r="524" spans="1:12">
      <c r="A524" s="25">
        <v>521</v>
      </c>
      <c r="B524" s="25">
        <f>坦克部件数据源!AF524</f>
        <v>1360</v>
      </c>
      <c r="C524" s="25">
        <f>坦克部件数据源!AI524</f>
        <v>11</v>
      </c>
      <c r="D524" s="25" t="str">
        <f>"["&amp;坦克部件数据源!AJ524&amp;"]"</f>
        <v>[102]</v>
      </c>
      <c r="E524" s="25" t="str">
        <f>"["&amp;坦克部件数据源!AK524&amp;"]"</f>
        <v>[415]</v>
      </c>
      <c r="F524" s="25">
        <f>坦克部件数据源!AL524</f>
        <v>200</v>
      </c>
      <c r="G524" s="25">
        <f>坦克部件数据源!AM524</f>
        <v>390</v>
      </c>
      <c r="K524" s="25">
        <f t="shared" si="16"/>
        <v>1360</v>
      </c>
      <c r="L524" s="25">
        <f t="shared" si="17"/>
        <v>521</v>
      </c>
    </row>
    <row r="525" spans="1:12">
      <c r="A525" s="25">
        <v>522</v>
      </c>
      <c r="B525" s="25">
        <f>坦克部件数据源!AF525</f>
        <v>1360</v>
      </c>
      <c r="C525" s="25">
        <f>坦克部件数据源!AI525</f>
        <v>12</v>
      </c>
      <c r="D525" s="25" t="str">
        <f>"["&amp;坦克部件数据源!AJ525&amp;"]"</f>
        <v>[102]</v>
      </c>
      <c r="E525" s="25" t="str">
        <f>"["&amp;坦克部件数据源!AK525&amp;"]"</f>
        <v>[480]</v>
      </c>
      <c r="F525" s="25">
        <f>坦克部件数据源!AL525</f>
        <v>650</v>
      </c>
      <c r="G525" s="25">
        <f>坦克部件数据源!AM525</f>
        <v>1170</v>
      </c>
      <c r="K525" s="25">
        <f t="shared" si="16"/>
        <v>1360</v>
      </c>
      <c r="L525" s="25">
        <f t="shared" si="17"/>
        <v>522</v>
      </c>
    </row>
    <row r="526" spans="1:12">
      <c r="A526" s="25">
        <v>523</v>
      </c>
      <c r="B526" s="25">
        <f>坦克部件数据源!AF526</f>
        <v>1360</v>
      </c>
      <c r="C526" s="25">
        <f>坦克部件数据源!AI526</f>
        <v>13</v>
      </c>
      <c r="D526" s="25" t="str">
        <f>"["&amp;坦克部件数据源!AJ526&amp;"]"</f>
        <v>[102]</v>
      </c>
      <c r="E526" s="25" t="str">
        <f>"["&amp;坦克部件数据源!AK526&amp;"]"</f>
        <v>[545]</v>
      </c>
      <c r="F526" s="25">
        <f>坦克部件数据源!AL526</f>
        <v>1100</v>
      </c>
      <c r="G526" s="25">
        <f>坦克部件数据源!AM526</f>
        <v>1980</v>
      </c>
      <c r="K526" s="25">
        <f t="shared" si="16"/>
        <v>1360</v>
      </c>
      <c r="L526" s="25">
        <f t="shared" si="17"/>
        <v>523</v>
      </c>
    </row>
    <row r="527" spans="1:12">
      <c r="A527" s="25">
        <v>524</v>
      </c>
      <c r="B527" s="25">
        <f>坦克部件数据源!AF527</f>
        <v>1360</v>
      </c>
      <c r="C527" s="25">
        <f>坦克部件数据源!AI527</f>
        <v>14</v>
      </c>
      <c r="D527" s="25" t="str">
        <f>"["&amp;坦克部件数据源!AJ527&amp;"]"</f>
        <v>[102]</v>
      </c>
      <c r="E527" s="25" t="str">
        <f>"["&amp;坦克部件数据源!AK527&amp;"]"</f>
        <v>[610]</v>
      </c>
      <c r="F527" s="25">
        <f>坦克部件数据源!AL527</f>
        <v>1550</v>
      </c>
      <c r="G527" s="25">
        <f>坦克部件数据源!AM527</f>
        <v>2760</v>
      </c>
      <c r="K527" s="25">
        <f t="shared" si="16"/>
        <v>1360</v>
      </c>
      <c r="L527" s="25">
        <f t="shared" si="17"/>
        <v>524</v>
      </c>
    </row>
    <row r="528" spans="1:12">
      <c r="A528" s="25">
        <v>525</v>
      </c>
      <c r="B528" s="25">
        <f>坦克部件数据源!AF528</f>
        <v>1360</v>
      </c>
      <c r="C528" s="25">
        <f>坦克部件数据源!AI528</f>
        <v>15</v>
      </c>
      <c r="D528" s="25" t="str">
        <f>"["&amp;坦克部件数据源!AJ528&amp;"]"</f>
        <v>[102]</v>
      </c>
      <c r="E528" s="25" t="str">
        <f>"["&amp;坦克部件数据源!AK528&amp;"]"</f>
        <v>[675]</v>
      </c>
      <c r="F528" s="25">
        <f>坦克部件数据源!AL528</f>
        <v>1950</v>
      </c>
      <c r="G528" s="25">
        <f>坦克部件数据源!AM528</f>
        <v>3540</v>
      </c>
      <c r="K528" s="25">
        <f t="shared" si="16"/>
        <v>1360</v>
      </c>
      <c r="L528" s="25">
        <f t="shared" si="17"/>
        <v>525</v>
      </c>
    </row>
    <row r="529" spans="1:12">
      <c r="A529" s="25">
        <v>526</v>
      </c>
      <c r="B529" s="25">
        <f>坦克部件数据源!AF529</f>
        <v>1360</v>
      </c>
      <c r="C529" s="25">
        <f>坦克部件数据源!AI529</f>
        <v>16</v>
      </c>
      <c r="D529" s="25" t="str">
        <f>"["&amp;坦克部件数据源!AJ529&amp;"]"</f>
        <v>[102]</v>
      </c>
      <c r="E529" s="25" t="str">
        <f>"["&amp;坦克部件数据源!AK529&amp;"]"</f>
        <v>[740]</v>
      </c>
      <c r="F529" s="25">
        <f>坦克部件数据源!AL529</f>
        <v>2400</v>
      </c>
      <c r="G529" s="25">
        <f>坦克部件数据源!AM529</f>
        <v>4350</v>
      </c>
      <c r="K529" s="25">
        <f t="shared" si="16"/>
        <v>1360</v>
      </c>
      <c r="L529" s="25">
        <f t="shared" si="17"/>
        <v>526</v>
      </c>
    </row>
    <row r="530" spans="1:12">
      <c r="A530" s="25">
        <v>527</v>
      </c>
      <c r="B530" s="25">
        <f>坦克部件数据源!AF530</f>
        <v>1360</v>
      </c>
      <c r="C530" s="25">
        <f>坦克部件数据源!AI530</f>
        <v>17</v>
      </c>
      <c r="D530" s="25" t="str">
        <f>"["&amp;坦克部件数据源!AJ530&amp;"]"</f>
        <v>[102]</v>
      </c>
      <c r="E530" s="25" t="str">
        <f>"["&amp;坦克部件数据源!AK530&amp;"]"</f>
        <v>[805]</v>
      </c>
      <c r="F530" s="25">
        <f>坦克部件数据源!AL530</f>
        <v>2850</v>
      </c>
      <c r="G530" s="25">
        <f>坦克部件数据源!AM530</f>
        <v>5130</v>
      </c>
      <c r="K530" s="25">
        <f t="shared" si="16"/>
        <v>1360</v>
      </c>
      <c r="L530" s="25">
        <f t="shared" si="17"/>
        <v>527</v>
      </c>
    </row>
    <row r="531" spans="1:12">
      <c r="A531" s="25">
        <v>528</v>
      </c>
      <c r="B531" s="25">
        <f>坦克部件数据源!AF531</f>
        <v>1360</v>
      </c>
      <c r="C531" s="25">
        <f>坦克部件数据源!AI531</f>
        <v>18</v>
      </c>
      <c r="D531" s="25" t="str">
        <f>"["&amp;坦克部件数据源!AJ531&amp;"]"</f>
        <v>[102]</v>
      </c>
      <c r="E531" s="25" t="str">
        <f>"["&amp;坦克部件数据源!AK531&amp;"]"</f>
        <v>[870]</v>
      </c>
      <c r="F531" s="25">
        <f>坦克部件数据源!AL531</f>
        <v>3300</v>
      </c>
      <c r="G531" s="25">
        <f>坦克部件数据源!AM531</f>
        <v>5910</v>
      </c>
      <c r="K531" s="25">
        <f t="shared" si="16"/>
        <v>1360</v>
      </c>
      <c r="L531" s="25">
        <f t="shared" si="17"/>
        <v>528</v>
      </c>
    </row>
    <row r="532" spans="1:12">
      <c r="A532" s="25">
        <v>529</v>
      </c>
      <c r="B532" s="25">
        <f>坦克部件数据源!AF532</f>
        <v>1360</v>
      </c>
      <c r="C532" s="25">
        <f>坦克部件数据源!AI532</f>
        <v>19</v>
      </c>
      <c r="D532" s="25" t="str">
        <f>"["&amp;坦克部件数据源!AJ532&amp;"]"</f>
        <v>[102]</v>
      </c>
      <c r="E532" s="25" t="str">
        <f>"["&amp;坦克部件数据源!AK532&amp;"]"</f>
        <v>[935]</v>
      </c>
      <c r="F532" s="25">
        <f>坦克部件数据源!AL532</f>
        <v>3700</v>
      </c>
      <c r="G532" s="25">
        <f>坦克部件数据源!AM532</f>
        <v>6720</v>
      </c>
      <c r="K532" s="25">
        <f t="shared" si="16"/>
        <v>1360</v>
      </c>
      <c r="L532" s="25">
        <f t="shared" si="17"/>
        <v>529</v>
      </c>
    </row>
    <row r="533" spans="1:12">
      <c r="A533" s="25">
        <v>530</v>
      </c>
      <c r="B533" s="25">
        <f>坦克部件数据源!AF533</f>
        <v>1360</v>
      </c>
      <c r="C533" s="25">
        <f>坦克部件数据源!AI533</f>
        <v>20</v>
      </c>
      <c r="D533" s="25" t="str">
        <f>"["&amp;坦克部件数据源!AJ533&amp;"]"</f>
        <v>[102]</v>
      </c>
      <c r="E533" s="25" t="str">
        <f>"["&amp;坦克部件数据源!AK533&amp;"]"</f>
        <v>[1000]</v>
      </c>
      <c r="F533" s="25">
        <f>坦克部件数据源!AL533</f>
        <v>4200</v>
      </c>
      <c r="G533" s="25">
        <f>坦克部件数据源!AM533</f>
        <v>7500</v>
      </c>
      <c r="K533" s="25">
        <f t="shared" si="16"/>
        <v>1360</v>
      </c>
      <c r="L533" s="25">
        <f t="shared" si="17"/>
        <v>530</v>
      </c>
    </row>
    <row r="534" spans="1:12">
      <c r="A534" s="25">
        <v>531</v>
      </c>
      <c r="B534" s="25">
        <f>坦克部件数据源!AF534</f>
        <v>1360</v>
      </c>
      <c r="C534" s="25">
        <f>坦克部件数据源!AI534</f>
        <v>21</v>
      </c>
      <c r="D534" s="25" t="str">
        <f>"["&amp;坦克部件数据源!AJ534&amp;"]"</f>
        <v>[102]</v>
      </c>
      <c r="E534" s="25" t="str">
        <f>"["&amp;坦克部件数据源!AK534&amp;"]"</f>
        <v>[1110]</v>
      </c>
      <c r="F534" s="25">
        <f>坦克部件数据源!AL534</f>
        <v>1600</v>
      </c>
      <c r="G534" s="25">
        <f>坦克部件数据源!AM534</f>
        <v>1800</v>
      </c>
      <c r="K534" s="25">
        <f t="shared" si="16"/>
        <v>1360</v>
      </c>
      <c r="L534" s="25">
        <f t="shared" si="17"/>
        <v>531</v>
      </c>
    </row>
    <row r="535" spans="1:12">
      <c r="A535" s="25">
        <v>532</v>
      </c>
      <c r="B535" s="25">
        <f>坦克部件数据源!AF535</f>
        <v>1360</v>
      </c>
      <c r="C535" s="25">
        <f>坦克部件数据源!AI535</f>
        <v>22</v>
      </c>
      <c r="D535" s="25" t="str">
        <f>"["&amp;坦克部件数据源!AJ535&amp;"]"</f>
        <v>[102]</v>
      </c>
      <c r="E535" s="25" t="str">
        <f>"["&amp;坦克部件数据源!AK535&amp;"]"</f>
        <v>[1220]</v>
      </c>
      <c r="F535" s="25">
        <f>坦克部件数据源!AL535</f>
        <v>4900</v>
      </c>
      <c r="G535" s="25">
        <f>坦克部件数据源!AM535</f>
        <v>5430</v>
      </c>
      <c r="K535" s="25">
        <f t="shared" si="16"/>
        <v>1360</v>
      </c>
      <c r="L535" s="25">
        <f t="shared" si="17"/>
        <v>532</v>
      </c>
    </row>
    <row r="536" spans="1:12">
      <c r="A536" s="25">
        <v>533</v>
      </c>
      <c r="B536" s="25">
        <f>坦克部件数据源!AF536</f>
        <v>1360</v>
      </c>
      <c r="C536" s="25">
        <f>坦克部件数据源!AI536</f>
        <v>23</v>
      </c>
      <c r="D536" s="25" t="str">
        <f>"["&amp;坦克部件数据源!AJ536&amp;"]"</f>
        <v>[102]</v>
      </c>
      <c r="E536" s="25" t="str">
        <f>"["&amp;坦克部件数据源!AK536&amp;"]"</f>
        <v>[1330]</v>
      </c>
      <c r="F536" s="25">
        <f>坦克部件数据源!AL536</f>
        <v>8000</v>
      </c>
      <c r="G536" s="25">
        <f>坦克部件数据源!AM536</f>
        <v>9060</v>
      </c>
      <c r="K536" s="25">
        <f t="shared" si="16"/>
        <v>1360</v>
      </c>
      <c r="L536" s="25">
        <f t="shared" si="17"/>
        <v>533</v>
      </c>
    </row>
    <row r="537" spans="1:12">
      <c r="A537" s="25">
        <v>534</v>
      </c>
      <c r="B537" s="25">
        <f>坦克部件数据源!AF537</f>
        <v>1360</v>
      </c>
      <c r="C537" s="25">
        <f>坦克部件数据源!AI537</f>
        <v>24</v>
      </c>
      <c r="D537" s="25" t="str">
        <f>"["&amp;坦克部件数据源!AJ537&amp;"]"</f>
        <v>[102]</v>
      </c>
      <c r="E537" s="25" t="str">
        <f>"["&amp;坦克部件数据源!AK537&amp;"]"</f>
        <v>[1440]</v>
      </c>
      <c r="F537" s="25">
        <f>坦克部件数据源!AL537</f>
        <v>11400</v>
      </c>
      <c r="G537" s="25">
        <f>坦克部件数据源!AM537</f>
        <v>12660</v>
      </c>
      <c r="K537" s="25">
        <f t="shared" si="16"/>
        <v>1360</v>
      </c>
      <c r="L537" s="25">
        <f t="shared" si="17"/>
        <v>534</v>
      </c>
    </row>
    <row r="538" spans="1:12">
      <c r="A538" s="25">
        <v>535</v>
      </c>
      <c r="B538" s="25">
        <f>坦克部件数据源!AF538</f>
        <v>1360</v>
      </c>
      <c r="C538" s="25">
        <f>坦克部件数据源!AI538</f>
        <v>25</v>
      </c>
      <c r="D538" s="25" t="str">
        <f>"["&amp;坦克部件数据源!AJ538&amp;"]"</f>
        <v>[102]</v>
      </c>
      <c r="E538" s="25" t="str">
        <f>"["&amp;坦克部件数据源!AK538&amp;"]"</f>
        <v>[1550]</v>
      </c>
      <c r="F538" s="25">
        <f>坦克部件数据源!AL538</f>
        <v>14600</v>
      </c>
      <c r="G538" s="25">
        <f>坦克部件数据源!AM538</f>
        <v>16290</v>
      </c>
      <c r="K538" s="25">
        <f t="shared" si="16"/>
        <v>1360</v>
      </c>
      <c r="L538" s="25">
        <f t="shared" si="17"/>
        <v>535</v>
      </c>
    </row>
    <row r="539" spans="1:12">
      <c r="A539" s="25">
        <v>536</v>
      </c>
      <c r="B539" s="25">
        <f>坦克部件数据源!AF539</f>
        <v>1360</v>
      </c>
      <c r="C539" s="25">
        <f>坦克部件数据源!AI539</f>
        <v>26</v>
      </c>
      <c r="D539" s="25" t="str">
        <f>"["&amp;坦克部件数据源!AJ539&amp;"]"</f>
        <v>[102]</v>
      </c>
      <c r="E539" s="25" t="str">
        <f>"["&amp;坦克部件数据源!AK539&amp;"]"</f>
        <v>[1660]</v>
      </c>
      <c r="F539" s="25">
        <f>坦克部件数据源!AL539</f>
        <v>17800</v>
      </c>
      <c r="G539" s="25">
        <f>坦克部件数据源!AM539</f>
        <v>19920</v>
      </c>
      <c r="K539" s="25">
        <f t="shared" si="16"/>
        <v>1360</v>
      </c>
      <c r="L539" s="25">
        <f t="shared" si="17"/>
        <v>536</v>
      </c>
    </row>
    <row r="540" spans="1:12">
      <c r="A540" s="25">
        <v>537</v>
      </c>
      <c r="B540" s="25">
        <f>坦克部件数据源!AF540</f>
        <v>1360</v>
      </c>
      <c r="C540" s="25">
        <f>坦克部件数据源!AI540</f>
        <v>27</v>
      </c>
      <c r="D540" s="25" t="str">
        <f>"["&amp;坦克部件数据源!AJ540&amp;"]"</f>
        <v>[102]</v>
      </c>
      <c r="E540" s="25" t="str">
        <f>"["&amp;坦克部件数据源!AK540&amp;"]"</f>
        <v>[1770]</v>
      </c>
      <c r="F540" s="25">
        <f>坦克部件数据源!AL540</f>
        <v>21000</v>
      </c>
      <c r="G540" s="25">
        <f>坦克部件数据源!AM540</f>
        <v>23520</v>
      </c>
      <c r="K540" s="25">
        <f t="shared" si="16"/>
        <v>1360</v>
      </c>
      <c r="L540" s="25">
        <f t="shared" si="17"/>
        <v>537</v>
      </c>
    </row>
    <row r="541" spans="1:12">
      <c r="A541" s="25">
        <v>538</v>
      </c>
      <c r="B541" s="25">
        <f>坦克部件数据源!AF541</f>
        <v>1360</v>
      </c>
      <c r="C541" s="25">
        <f>坦克部件数据源!AI541</f>
        <v>28</v>
      </c>
      <c r="D541" s="25" t="str">
        <f>"["&amp;坦克部件数据源!AJ541&amp;"]"</f>
        <v>[102]</v>
      </c>
      <c r="E541" s="25" t="str">
        <f>"["&amp;坦克部件数据源!AK541&amp;"]"</f>
        <v>[1880]</v>
      </c>
      <c r="F541" s="25">
        <f>坦克部件数据源!AL541</f>
        <v>24500</v>
      </c>
      <c r="G541" s="25">
        <f>坦克部件数据源!AM541</f>
        <v>27150</v>
      </c>
      <c r="K541" s="25">
        <f t="shared" si="16"/>
        <v>1360</v>
      </c>
      <c r="L541" s="25">
        <f t="shared" si="17"/>
        <v>538</v>
      </c>
    </row>
    <row r="542" spans="1:12">
      <c r="A542" s="25">
        <v>539</v>
      </c>
      <c r="B542" s="25">
        <f>坦克部件数据源!AF542</f>
        <v>1360</v>
      </c>
      <c r="C542" s="25">
        <f>坦克部件数据源!AI542</f>
        <v>29</v>
      </c>
      <c r="D542" s="25" t="str">
        <f>"["&amp;坦克部件数据源!AJ542&amp;"]"</f>
        <v>[102]</v>
      </c>
      <c r="E542" s="25" t="str">
        <f>"["&amp;坦克部件数据源!AK542&amp;"]"</f>
        <v>[1990]</v>
      </c>
      <c r="F542" s="25">
        <f>坦克部件数据源!AL542</f>
        <v>27500</v>
      </c>
      <c r="G542" s="25">
        <f>坦克部件数据源!AM542</f>
        <v>30750</v>
      </c>
      <c r="K542" s="25">
        <f t="shared" si="16"/>
        <v>1360</v>
      </c>
      <c r="L542" s="25">
        <f t="shared" si="17"/>
        <v>539</v>
      </c>
    </row>
    <row r="543" spans="1:12">
      <c r="A543" s="25">
        <v>540</v>
      </c>
      <c r="B543" s="25">
        <f>坦克部件数据源!AF543</f>
        <v>1360</v>
      </c>
      <c r="C543" s="25">
        <f>坦克部件数据源!AI543</f>
        <v>30</v>
      </c>
      <c r="D543" s="25" t="str">
        <f>"["&amp;坦克部件数据源!AJ543&amp;"]"</f>
        <v>[102]</v>
      </c>
      <c r="E543" s="25" t="str">
        <f>"["&amp;坦克部件数据源!AK543&amp;"]"</f>
        <v>[2100]</v>
      </c>
      <c r="F543" s="25">
        <f>坦克部件数据源!AL543</f>
        <v>31000</v>
      </c>
      <c r="G543" s="25">
        <f>坦克部件数据源!AM543</f>
        <v>34380</v>
      </c>
      <c r="K543" s="25">
        <f t="shared" si="16"/>
        <v>1360</v>
      </c>
      <c r="L543" s="25">
        <f t="shared" si="17"/>
        <v>540</v>
      </c>
    </row>
    <row r="544" spans="1:12">
      <c r="A544" s="25">
        <v>541</v>
      </c>
      <c r="B544" s="25">
        <f>坦克部件数据源!AF544</f>
        <v>2110</v>
      </c>
      <c r="C544" s="25">
        <f>坦克部件数据源!AI544</f>
        <v>1</v>
      </c>
      <c r="D544" s="25" t="str">
        <f>"["&amp;坦克部件数据源!AJ544&amp;"]"</f>
        <v>[101]</v>
      </c>
      <c r="E544" s="25" t="str">
        <f>"["&amp;坦克部件数据源!AK544&amp;"]"</f>
        <v>[25]</v>
      </c>
      <c r="F544" s="25">
        <f>坦克部件数据源!AL544</f>
        <v>80</v>
      </c>
      <c r="G544" s="25">
        <f>坦克部件数据源!AM544</f>
        <v>30</v>
      </c>
      <c r="K544" s="25">
        <f t="shared" si="16"/>
        <v>2110</v>
      </c>
      <c r="L544" s="25">
        <f t="shared" si="17"/>
        <v>541</v>
      </c>
    </row>
    <row r="545" spans="1:12">
      <c r="A545" s="25">
        <v>542</v>
      </c>
      <c r="B545" s="25">
        <f>坦克部件数据源!AF545</f>
        <v>2110</v>
      </c>
      <c r="C545" s="25">
        <f>坦克部件数据源!AI545</f>
        <v>2</v>
      </c>
      <c r="D545" s="25" t="str">
        <f>"["&amp;坦克部件数据源!AJ545&amp;"]"</f>
        <v>[101]</v>
      </c>
      <c r="E545" s="25" t="str">
        <f>"["&amp;坦克部件数据源!AK545&amp;"]"</f>
        <v>[50]</v>
      </c>
      <c r="F545" s="25">
        <f>坦克部件数据源!AL545</f>
        <v>120</v>
      </c>
      <c r="G545" s="25">
        <f>坦克部件数据源!AM545</f>
        <v>300</v>
      </c>
      <c r="K545" s="25">
        <f t="shared" si="16"/>
        <v>2110</v>
      </c>
      <c r="L545" s="25">
        <f t="shared" si="17"/>
        <v>542</v>
      </c>
    </row>
    <row r="546" spans="1:12">
      <c r="A546" s="25">
        <v>543</v>
      </c>
      <c r="B546" s="25">
        <f>坦克部件数据源!AF546</f>
        <v>2110</v>
      </c>
      <c r="C546" s="25">
        <f>坦克部件数据源!AI546</f>
        <v>3</v>
      </c>
      <c r="D546" s="25" t="str">
        <f>"["&amp;坦克部件数据源!AJ546&amp;"]"</f>
        <v>[101]</v>
      </c>
      <c r="E546" s="25" t="str">
        <f>"["&amp;坦克部件数据源!AK546&amp;"]"</f>
        <v>[75]</v>
      </c>
      <c r="F546" s="25">
        <f>坦克部件数据源!AL546</f>
        <v>150</v>
      </c>
      <c r="G546" s="25">
        <f>坦克部件数据源!AM546</f>
        <v>570</v>
      </c>
      <c r="K546" s="25">
        <f t="shared" si="16"/>
        <v>2110</v>
      </c>
      <c r="L546" s="25">
        <f t="shared" si="17"/>
        <v>543</v>
      </c>
    </row>
    <row r="547" spans="1:12">
      <c r="A547" s="25">
        <v>544</v>
      </c>
      <c r="B547" s="25">
        <f>坦克部件数据源!AF547</f>
        <v>2110</v>
      </c>
      <c r="C547" s="25">
        <f>坦克部件数据源!AI547</f>
        <v>4</v>
      </c>
      <c r="D547" s="25" t="str">
        <f>"["&amp;坦克部件数据源!AJ547&amp;"]"</f>
        <v>[101]</v>
      </c>
      <c r="E547" s="25" t="str">
        <f>"["&amp;坦克部件数据源!AK547&amp;"]"</f>
        <v>[100]</v>
      </c>
      <c r="F547" s="25">
        <f>坦克部件数据源!AL547</f>
        <v>190</v>
      </c>
      <c r="G547" s="25">
        <f>坦克部件数据源!AM547</f>
        <v>870</v>
      </c>
      <c r="K547" s="25">
        <f t="shared" si="16"/>
        <v>2110</v>
      </c>
      <c r="L547" s="25">
        <f t="shared" si="17"/>
        <v>544</v>
      </c>
    </row>
    <row r="548" spans="1:12">
      <c r="A548" s="25">
        <v>545</v>
      </c>
      <c r="B548" s="25">
        <f>坦克部件数据源!AF548</f>
        <v>2110</v>
      </c>
      <c r="C548" s="25">
        <f>坦克部件数据源!AI548</f>
        <v>5</v>
      </c>
      <c r="D548" s="25" t="str">
        <f>"["&amp;坦克部件数据源!AJ548&amp;"]"</f>
        <v>[101]</v>
      </c>
      <c r="E548" s="25" t="str">
        <f>"["&amp;坦克部件数据源!AK548&amp;"]"</f>
        <v>[125]</v>
      </c>
      <c r="F548" s="25">
        <f>坦克部件数据源!AL548</f>
        <v>230</v>
      </c>
      <c r="G548" s="25">
        <f>坦克部件数据源!AM548</f>
        <v>1140</v>
      </c>
      <c r="K548" s="25">
        <f t="shared" si="16"/>
        <v>2110</v>
      </c>
      <c r="L548" s="25">
        <f t="shared" si="17"/>
        <v>545</v>
      </c>
    </row>
    <row r="549" spans="1:12">
      <c r="A549" s="25">
        <v>546</v>
      </c>
      <c r="B549" s="25">
        <f>坦克部件数据源!AF549</f>
        <v>2110</v>
      </c>
      <c r="C549" s="25">
        <f>坦克部件数据源!AI549</f>
        <v>6</v>
      </c>
      <c r="D549" s="25" t="str">
        <f>"["&amp;坦克部件数据源!AJ549&amp;"]"</f>
        <v>[101]</v>
      </c>
      <c r="E549" s="25" t="str">
        <f>"["&amp;坦克部件数据源!AK549&amp;"]"</f>
        <v>[170]</v>
      </c>
      <c r="F549" s="25">
        <f>坦克部件数据源!AL549</f>
        <v>350</v>
      </c>
      <c r="G549" s="25">
        <f>坦克部件数据源!AM549</f>
        <v>960</v>
      </c>
      <c r="K549" s="25">
        <f t="shared" si="16"/>
        <v>2110</v>
      </c>
      <c r="L549" s="25">
        <f t="shared" si="17"/>
        <v>546</v>
      </c>
    </row>
    <row r="550" spans="1:12">
      <c r="A550" s="25">
        <v>547</v>
      </c>
      <c r="B550" s="25">
        <f>坦克部件数据源!AF550</f>
        <v>2110</v>
      </c>
      <c r="C550" s="25">
        <f>坦克部件数据源!AI550</f>
        <v>7</v>
      </c>
      <c r="D550" s="25" t="str">
        <f>"["&amp;坦克部件数据源!AJ550&amp;"]"</f>
        <v>[101]</v>
      </c>
      <c r="E550" s="25" t="str">
        <f>"["&amp;坦克部件数据源!AK550&amp;"]"</f>
        <v>[215]</v>
      </c>
      <c r="F550" s="25">
        <f>坦克部件数据源!AL550</f>
        <v>550</v>
      </c>
      <c r="G550" s="25">
        <f>坦克部件数据源!AM550</f>
        <v>1470</v>
      </c>
      <c r="K550" s="25">
        <f t="shared" si="16"/>
        <v>2110</v>
      </c>
      <c r="L550" s="25">
        <f t="shared" si="17"/>
        <v>547</v>
      </c>
    </row>
    <row r="551" spans="1:12">
      <c r="A551" s="25">
        <v>548</v>
      </c>
      <c r="B551" s="25">
        <f>坦克部件数据源!AF551</f>
        <v>2110</v>
      </c>
      <c r="C551" s="25">
        <f>坦克部件数据源!AI551</f>
        <v>8</v>
      </c>
      <c r="D551" s="25" t="str">
        <f>"["&amp;坦克部件数据源!AJ551&amp;"]"</f>
        <v>[101]</v>
      </c>
      <c r="E551" s="25" t="str">
        <f>"["&amp;坦克部件数据源!AK551&amp;"]"</f>
        <v>[260]</v>
      </c>
      <c r="F551" s="25">
        <f>坦克部件数据源!AL551</f>
        <v>700</v>
      </c>
      <c r="G551" s="25">
        <f>坦克部件数据源!AM551</f>
        <v>1950</v>
      </c>
      <c r="K551" s="25">
        <f t="shared" si="16"/>
        <v>2110</v>
      </c>
      <c r="L551" s="25">
        <f t="shared" si="17"/>
        <v>548</v>
      </c>
    </row>
    <row r="552" spans="1:12">
      <c r="A552" s="25">
        <v>549</v>
      </c>
      <c r="B552" s="25">
        <f>坦克部件数据源!AF552</f>
        <v>2110</v>
      </c>
      <c r="C552" s="25">
        <f>坦克部件数据源!AI552</f>
        <v>9</v>
      </c>
      <c r="D552" s="25" t="str">
        <f>"["&amp;坦克部件数据源!AJ552&amp;"]"</f>
        <v>[101]</v>
      </c>
      <c r="E552" s="25" t="str">
        <f>"["&amp;坦克部件数据源!AK552&amp;"]"</f>
        <v>[305]</v>
      </c>
      <c r="F552" s="25">
        <f>坦克部件数据源!AL552</f>
        <v>900</v>
      </c>
      <c r="G552" s="25">
        <f>坦克部件数据源!AM552</f>
        <v>2430</v>
      </c>
      <c r="K552" s="25">
        <f t="shared" si="16"/>
        <v>2110</v>
      </c>
      <c r="L552" s="25">
        <f t="shared" si="17"/>
        <v>549</v>
      </c>
    </row>
    <row r="553" spans="1:12">
      <c r="A553" s="25">
        <v>550</v>
      </c>
      <c r="B553" s="25">
        <f>坦克部件数据源!AF553</f>
        <v>2110</v>
      </c>
      <c r="C553" s="25">
        <f>坦克部件数据源!AI553</f>
        <v>10</v>
      </c>
      <c r="D553" s="25" t="str">
        <f>"["&amp;坦克部件数据源!AJ553&amp;"]"</f>
        <v>[101]</v>
      </c>
      <c r="E553" s="25" t="str">
        <f>"["&amp;坦克部件数据源!AK553&amp;"]"</f>
        <v>[350]</v>
      </c>
      <c r="F553" s="25">
        <f>坦克部件数据源!AL553</f>
        <v>1100</v>
      </c>
      <c r="G553" s="25">
        <f>坦克部件数据源!AM553</f>
        <v>2910</v>
      </c>
      <c r="K553" s="25">
        <f t="shared" si="16"/>
        <v>2110</v>
      </c>
      <c r="L553" s="25">
        <f t="shared" si="17"/>
        <v>550</v>
      </c>
    </row>
    <row r="554" spans="1:12">
      <c r="A554" s="25">
        <v>551</v>
      </c>
      <c r="B554" s="25">
        <f>坦克部件数据源!AF554</f>
        <v>2110</v>
      </c>
      <c r="C554" s="25">
        <f>坦克部件数据源!AI554</f>
        <v>11</v>
      </c>
      <c r="D554" s="25" t="str">
        <f>"["&amp;坦克部件数据源!AJ554&amp;"]"</f>
        <v>[101]</v>
      </c>
      <c r="E554" s="25" t="str">
        <f>"["&amp;坦克部件数据源!AK554&amp;"]"</f>
        <v>[415]</v>
      </c>
      <c r="F554" s="25">
        <f>坦克部件数据源!AL554</f>
        <v>200</v>
      </c>
      <c r="G554" s="25">
        <f>坦克部件数据源!AM554</f>
        <v>390</v>
      </c>
      <c r="K554" s="25">
        <f t="shared" si="16"/>
        <v>2110</v>
      </c>
      <c r="L554" s="25">
        <f t="shared" si="17"/>
        <v>551</v>
      </c>
    </row>
    <row r="555" spans="1:12">
      <c r="A555" s="25">
        <v>552</v>
      </c>
      <c r="B555" s="25">
        <f>坦克部件数据源!AF555</f>
        <v>2110</v>
      </c>
      <c r="C555" s="25">
        <f>坦克部件数据源!AI555</f>
        <v>12</v>
      </c>
      <c r="D555" s="25" t="str">
        <f>"["&amp;坦克部件数据源!AJ555&amp;"]"</f>
        <v>[101]</v>
      </c>
      <c r="E555" s="25" t="str">
        <f>"["&amp;坦克部件数据源!AK555&amp;"]"</f>
        <v>[480]</v>
      </c>
      <c r="F555" s="25">
        <f>坦克部件数据源!AL555</f>
        <v>650</v>
      </c>
      <c r="G555" s="25">
        <f>坦克部件数据源!AM555</f>
        <v>1170</v>
      </c>
      <c r="K555" s="25">
        <f t="shared" si="16"/>
        <v>2110</v>
      </c>
      <c r="L555" s="25">
        <f t="shared" si="17"/>
        <v>552</v>
      </c>
    </row>
    <row r="556" spans="1:12">
      <c r="A556" s="25">
        <v>553</v>
      </c>
      <c r="B556" s="25">
        <f>坦克部件数据源!AF556</f>
        <v>2110</v>
      </c>
      <c r="C556" s="25">
        <f>坦克部件数据源!AI556</f>
        <v>13</v>
      </c>
      <c r="D556" s="25" t="str">
        <f>"["&amp;坦克部件数据源!AJ556&amp;"]"</f>
        <v>[101]</v>
      </c>
      <c r="E556" s="25" t="str">
        <f>"["&amp;坦克部件数据源!AK556&amp;"]"</f>
        <v>[545]</v>
      </c>
      <c r="F556" s="25">
        <f>坦克部件数据源!AL556</f>
        <v>1100</v>
      </c>
      <c r="G556" s="25">
        <f>坦克部件数据源!AM556</f>
        <v>1980</v>
      </c>
      <c r="K556" s="25">
        <f t="shared" si="16"/>
        <v>2110</v>
      </c>
      <c r="L556" s="25">
        <f t="shared" si="17"/>
        <v>553</v>
      </c>
    </row>
    <row r="557" spans="1:12">
      <c r="A557" s="25">
        <v>554</v>
      </c>
      <c r="B557" s="25">
        <f>坦克部件数据源!AF557</f>
        <v>2110</v>
      </c>
      <c r="C557" s="25">
        <f>坦克部件数据源!AI557</f>
        <v>14</v>
      </c>
      <c r="D557" s="25" t="str">
        <f>"["&amp;坦克部件数据源!AJ557&amp;"]"</f>
        <v>[101]</v>
      </c>
      <c r="E557" s="25" t="str">
        <f>"["&amp;坦克部件数据源!AK557&amp;"]"</f>
        <v>[610]</v>
      </c>
      <c r="F557" s="25">
        <f>坦克部件数据源!AL557</f>
        <v>1550</v>
      </c>
      <c r="G557" s="25">
        <f>坦克部件数据源!AM557</f>
        <v>2760</v>
      </c>
      <c r="K557" s="25">
        <f t="shared" si="16"/>
        <v>2110</v>
      </c>
      <c r="L557" s="25">
        <f t="shared" si="17"/>
        <v>554</v>
      </c>
    </row>
    <row r="558" spans="1:12">
      <c r="A558" s="25">
        <v>555</v>
      </c>
      <c r="B558" s="25">
        <f>坦克部件数据源!AF558</f>
        <v>2110</v>
      </c>
      <c r="C558" s="25">
        <f>坦克部件数据源!AI558</f>
        <v>15</v>
      </c>
      <c r="D558" s="25" t="str">
        <f>"["&amp;坦克部件数据源!AJ558&amp;"]"</f>
        <v>[101]</v>
      </c>
      <c r="E558" s="25" t="str">
        <f>"["&amp;坦克部件数据源!AK558&amp;"]"</f>
        <v>[675]</v>
      </c>
      <c r="F558" s="25">
        <f>坦克部件数据源!AL558</f>
        <v>1950</v>
      </c>
      <c r="G558" s="25">
        <f>坦克部件数据源!AM558</f>
        <v>3540</v>
      </c>
      <c r="K558" s="25">
        <f t="shared" si="16"/>
        <v>2110</v>
      </c>
      <c r="L558" s="25">
        <f t="shared" si="17"/>
        <v>555</v>
      </c>
    </row>
    <row r="559" spans="1:12">
      <c r="A559" s="25">
        <v>556</v>
      </c>
      <c r="B559" s="25">
        <f>坦克部件数据源!AF559</f>
        <v>2110</v>
      </c>
      <c r="C559" s="25">
        <f>坦克部件数据源!AI559</f>
        <v>16</v>
      </c>
      <c r="D559" s="25" t="str">
        <f>"["&amp;坦克部件数据源!AJ559&amp;"]"</f>
        <v>[101]</v>
      </c>
      <c r="E559" s="25" t="str">
        <f>"["&amp;坦克部件数据源!AK559&amp;"]"</f>
        <v>[740]</v>
      </c>
      <c r="F559" s="25">
        <f>坦克部件数据源!AL559</f>
        <v>2400</v>
      </c>
      <c r="G559" s="25">
        <f>坦克部件数据源!AM559</f>
        <v>4350</v>
      </c>
      <c r="K559" s="25">
        <f t="shared" si="16"/>
        <v>2110</v>
      </c>
      <c r="L559" s="25">
        <f t="shared" si="17"/>
        <v>556</v>
      </c>
    </row>
    <row r="560" spans="1:12">
      <c r="A560" s="25">
        <v>557</v>
      </c>
      <c r="B560" s="25">
        <f>坦克部件数据源!AF560</f>
        <v>2110</v>
      </c>
      <c r="C560" s="25">
        <f>坦克部件数据源!AI560</f>
        <v>17</v>
      </c>
      <c r="D560" s="25" t="str">
        <f>"["&amp;坦克部件数据源!AJ560&amp;"]"</f>
        <v>[101]</v>
      </c>
      <c r="E560" s="25" t="str">
        <f>"["&amp;坦克部件数据源!AK560&amp;"]"</f>
        <v>[805]</v>
      </c>
      <c r="F560" s="25">
        <f>坦克部件数据源!AL560</f>
        <v>2850</v>
      </c>
      <c r="G560" s="25">
        <f>坦克部件数据源!AM560</f>
        <v>5130</v>
      </c>
      <c r="K560" s="25">
        <f t="shared" si="16"/>
        <v>2110</v>
      </c>
      <c r="L560" s="25">
        <f t="shared" si="17"/>
        <v>557</v>
      </c>
    </row>
    <row r="561" spans="1:12">
      <c r="A561" s="25">
        <v>558</v>
      </c>
      <c r="B561" s="25">
        <f>坦克部件数据源!AF561</f>
        <v>2110</v>
      </c>
      <c r="C561" s="25">
        <f>坦克部件数据源!AI561</f>
        <v>18</v>
      </c>
      <c r="D561" s="25" t="str">
        <f>"["&amp;坦克部件数据源!AJ561&amp;"]"</f>
        <v>[101]</v>
      </c>
      <c r="E561" s="25" t="str">
        <f>"["&amp;坦克部件数据源!AK561&amp;"]"</f>
        <v>[870]</v>
      </c>
      <c r="F561" s="25">
        <f>坦克部件数据源!AL561</f>
        <v>3300</v>
      </c>
      <c r="G561" s="25">
        <f>坦克部件数据源!AM561</f>
        <v>5910</v>
      </c>
      <c r="K561" s="25">
        <f t="shared" si="16"/>
        <v>2110</v>
      </c>
      <c r="L561" s="25">
        <f t="shared" si="17"/>
        <v>558</v>
      </c>
    </row>
    <row r="562" spans="1:12">
      <c r="A562" s="25">
        <v>559</v>
      </c>
      <c r="B562" s="25">
        <f>坦克部件数据源!AF562</f>
        <v>2110</v>
      </c>
      <c r="C562" s="25">
        <f>坦克部件数据源!AI562</f>
        <v>19</v>
      </c>
      <c r="D562" s="25" t="str">
        <f>"["&amp;坦克部件数据源!AJ562&amp;"]"</f>
        <v>[101]</v>
      </c>
      <c r="E562" s="25" t="str">
        <f>"["&amp;坦克部件数据源!AK562&amp;"]"</f>
        <v>[935]</v>
      </c>
      <c r="F562" s="25">
        <f>坦克部件数据源!AL562</f>
        <v>3700</v>
      </c>
      <c r="G562" s="25">
        <f>坦克部件数据源!AM562</f>
        <v>6720</v>
      </c>
      <c r="K562" s="25">
        <f t="shared" si="16"/>
        <v>2110</v>
      </c>
      <c r="L562" s="25">
        <f t="shared" si="17"/>
        <v>559</v>
      </c>
    </row>
    <row r="563" spans="1:12">
      <c r="A563" s="25">
        <v>560</v>
      </c>
      <c r="B563" s="25">
        <f>坦克部件数据源!AF563</f>
        <v>2110</v>
      </c>
      <c r="C563" s="25">
        <f>坦克部件数据源!AI563</f>
        <v>20</v>
      </c>
      <c r="D563" s="25" t="str">
        <f>"["&amp;坦克部件数据源!AJ563&amp;"]"</f>
        <v>[101]</v>
      </c>
      <c r="E563" s="25" t="str">
        <f>"["&amp;坦克部件数据源!AK563&amp;"]"</f>
        <v>[1000]</v>
      </c>
      <c r="F563" s="25">
        <f>坦克部件数据源!AL563</f>
        <v>4200</v>
      </c>
      <c r="G563" s="25">
        <f>坦克部件数据源!AM563</f>
        <v>7500</v>
      </c>
      <c r="K563" s="25">
        <f t="shared" si="16"/>
        <v>2110</v>
      </c>
      <c r="L563" s="25">
        <f t="shared" si="17"/>
        <v>560</v>
      </c>
    </row>
    <row r="564" spans="1:12">
      <c r="A564" s="25">
        <v>561</v>
      </c>
      <c r="B564" s="25">
        <f>坦克部件数据源!AF564</f>
        <v>2110</v>
      </c>
      <c r="C564" s="25">
        <f>坦克部件数据源!AI564</f>
        <v>21</v>
      </c>
      <c r="D564" s="25" t="str">
        <f>"["&amp;坦克部件数据源!AJ564&amp;"]"</f>
        <v>[101]</v>
      </c>
      <c r="E564" s="25" t="str">
        <f>"["&amp;坦克部件数据源!AK564&amp;"]"</f>
        <v>[1110]</v>
      </c>
      <c r="F564" s="25">
        <f>坦克部件数据源!AL564</f>
        <v>1600</v>
      </c>
      <c r="G564" s="25">
        <f>坦克部件数据源!AM564</f>
        <v>1800</v>
      </c>
      <c r="K564" s="25">
        <f t="shared" si="16"/>
        <v>2110</v>
      </c>
      <c r="L564" s="25">
        <f t="shared" si="17"/>
        <v>561</v>
      </c>
    </row>
    <row r="565" spans="1:12">
      <c r="A565" s="25">
        <v>562</v>
      </c>
      <c r="B565" s="25">
        <f>坦克部件数据源!AF565</f>
        <v>2110</v>
      </c>
      <c r="C565" s="25">
        <f>坦克部件数据源!AI565</f>
        <v>22</v>
      </c>
      <c r="D565" s="25" t="str">
        <f>"["&amp;坦克部件数据源!AJ565&amp;"]"</f>
        <v>[101]</v>
      </c>
      <c r="E565" s="25" t="str">
        <f>"["&amp;坦克部件数据源!AK565&amp;"]"</f>
        <v>[1220]</v>
      </c>
      <c r="F565" s="25">
        <f>坦克部件数据源!AL565</f>
        <v>4900</v>
      </c>
      <c r="G565" s="25">
        <f>坦克部件数据源!AM565</f>
        <v>5430</v>
      </c>
      <c r="K565" s="25">
        <f t="shared" si="16"/>
        <v>2110</v>
      </c>
      <c r="L565" s="25">
        <f t="shared" si="17"/>
        <v>562</v>
      </c>
    </row>
    <row r="566" spans="1:12">
      <c r="A566" s="25">
        <v>563</v>
      </c>
      <c r="B566" s="25">
        <f>坦克部件数据源!AF566</f>
        <v>2110</v>
      </c>
      <c r="C566" s="25">
        <f>坦克部件数据源!AI566</f>
        <v>23</v>
      </c>
      <c r="D566" s="25" t="str">
        <f>"["&amp;坦克部件数据源!AJ566&amp;"]"</f>
        <v>[101]</v>
      </c>
      <c r="E566" s="25" t="str">
        <f>"["&amp;坦克部件数据源!AK566&amp;"]"</f>
        <v>[1330]</v>
      </c>
      <c r="F566" s="25">
        <f>坦克部件数据源!AL566</f>
        <v>8000</v>
      </c>
      <c r="G566" s="25">
        <f>坦克部件数据源!AM566</f>
        <v>9060</v>
      </c>
      <c r="K566" s="25">
        <f t="shared" si="16"/>
        <v>2110</v>
      </c>
      <c r="L566" s="25">
        <f t="shared" si="17"/>
        <v>563</v>
      </c>
    </row>
    <row r="567" spans="1:12">
      <c r="A567" s="25">
        <v>564</v>
      </c>
      <c r="B567" s="25">
        <f>坦克部件数据源!AF567</f>
        <v>2110</v>
      </c>
      <c r="C567" s="25">
        <f>坦克部件数据源!AI567</f>
        <v>24</v>
      </c>
      <c r="D567" s="25" t="str">
        <f>"["&amp;坦克部件数据源!AJ567&amp;"]"</f>
        <v>[101]</v>
      </c>
      <c r="E567" s="25" t="str">
        <f>"["&amp;坦克部件数据源!AK567&amp;"]"</f>
        <v>[1440]</v>
      </c>
      <c r="F567" s="25">
        <f>坦克部件数据源!AL567</f>
        <v>11400</v>
      </c>
      <c r="G567" s="25">
        <f>坦克部件数据源!AM567</f>
        <v>12660</v>
      </c>
      <c r="K567" s="25">
        <f t="shared" si="16"/>
        <v>2110</v>
      </c>
      <c r="L567" s="25">
        <f t="shared" si="17"/>
        <v>564</v>
      </c>
    </row>
    <row r="568" spans="1:12">
      <c r="A568" s="25">
        <v>565</v>
      </c>
      <c r="B568" s="25">
        <f>坦克部件数据源!AF568</f>
        <v>2110</v>
      </c>
      <c r="C568" s="25">
        <f>坦克部件数据源!AI568</f>
        <v>25</v>
      </c>
      <c r="D568" s="25" t="str">
        <f>"["&amp;坦克部件数据源!AJ568&amp;"]"</f>
        <v>[101]</v>
      </c>
      <c r="E568" s="25" t="str">
        <f>"["&amp;坦克部件数据源!AK568&amp;"]"</f>
        <v>[1550]</v>
      </c>
      <c r="F568" s="25">
        <f>坦克部件数据源!AL568</f>
        <v>14600</v>
      </c>
      <c r="G568" s="25">
        <f>坦克部件数据源!AM568</f>
        <v>16290</v>
      </c>
      <c r="K568" s="25">
        <f t="shared" si="16"/>
        <v>2110</v>
      </c>
      <c r="L568" s="25">
        <f t="shared" si="17"/>
        <v>565</v>
      </c>
    </row>
    <row r="569" spans="1:12">
      <c r="A569" s="25">
        <v>566</v>
      </c>
      <c r="B569" s="25">
        <f>坦克部件数据源!AF569</f>
        <v>2110</v>
      </c>
      <c r="C569" s="25">
        <f>坦克部件数据源!AI569</f>
        <v>26</v>
      </c>
      <c r="D569" s="25" t="str">
        <f>"["&amp;坦克部件数据源!AJ569&amp;"]"</f>
        <v>[101]</v>
      </c>
      <c r="E569" s="25" t="str">
        <f>"["&amp;坦克部件数据源!AK569&amp;"]"</f>
        <v>[1660]</v>
      </c>
      <c r="F569" s="25">
        <f>坦克部件数据源!AL569</f>
        <v>17800</v>
      </c>
      <c r="G569" s="25">
        <f>坦克部件数据源!AM569</f>
        <v>19920</v>
      </c>
      <c r="K569" s="25">
        <f t="shared" si="16"/>
        <v>2110</v>
      </c>
      <c r="L569" s="25">
        <f t="shared" si="17"/>
        <v>566</v>
      </c>
    </row>
    <row r="570" spans="1:12">
      <c r="A570" s="25">
        <v>567</v>
      </c>
      <c r="B570" s="25">
        <f>坦克部件数据源!AF570</f>
        <v>2110</v>
      </c>
      <c r="C570" s="25">
        <f>坦克部件数据源!AI570</f>
        <v>27</v>
      </c>
      <c r="D570" s="25" t="str">
        <f>"["&amp;坦克部件数据源!AJ570&amp;"]"</f>
        <v>[101]</v>
      </c>
      <c r="E570" s="25" t="str">
        <f>"["&amp;坦克部件数据源!AK570&amp;"]"</f>
        <v>[1770]</v>
      </c>
      <c r="F570" s="25">
        <f>坦克部件数据源!AL570</f>
        <v>21000</v>
      </c>
      <c r="G570" s="25">
        <f>坦克部件数据源!AM570</f>
        <v>23520</v>
      </c>
      <c r="K570" s="25">
        <f t="shared" si="16"/>
        <v>2110</v>
      </c>
      <c r="L570" s="25">
        <f t="shared" si="17"/>
        <v>567</v>
      </c>
    </row>
    <row r="571" spans="1:12">
      <c r="A571" s="25">
        <v>568</v>
      </c>
      <c r="B571" s="25">
        <f>坦克部件数据源!AF571</f>
        <v>2110</v>
      </c>
      <c r="C571" s="25">
        <f>坦克部件数据源!AI571</f>
        <v>28</v>
      </c>
      <c r="D571" s="25" t="str">
        <f>"["&amp;坦克部件数据源!AJ571&amp;"]"</f>
        <v>[101]</v>
      </c>
      <c r="E571" s="25" t="str">
        <f>"["&amp;坦克部件数据源!AK571&amp;"]"</f>
        <v>[1880]</v>
      </c>
      <c r="F571" s="25">
        <f>坦克部件数据源!AL571</f>
        <v>24500</v>
      </c>
      <c r="G571" s="25">
        <f>坦克部件数据源!AM571</f>
        <v>27150</v>
      </c>
      <c r="K571" s="25">
        <f t="shared" si="16"/>
        <v>2110</v>
      </c>
      <c r="L571" s="25">
        <f t="shared" si="17"/>
        <v>568</v>
      </c>
    </row>
    <row r="572" spans="1:12">
      <c r="A572" s="25">
        <v>569</v>
      </c>
      <c r="B572" s="25">
        <f>坦克部件数据源!AF572</f>
        <v>2110</v>
      </c>
      <c r="C572" s="25">
        <f>坦克部件数据源!AI572</f>
        <v>29</v>
      </c>
      <c r="D572" s="25" t="str">
        <f>"["&amp;坦克部件数据源!AJ572&amp;"]"</f>
        <v>[101]</v>
      </c>
      <c r="E572" s="25" t="str">
        <f>"["&amp;坦克部件数据源!AK572&amp;"]"</f>
        <v>[1990]</v>
      </c>
      <c r="F572" s="25">
        <f>坦克部件数据源!AL572</f>
        <v>27500</v>
      </c>
      <c r="G572" s="25">
        <f>坦克部件数据源!AM572</f>
        <v>30750</v>
      </c>
      <c r="K572" s="25">
        <f t="shared" si="16"/>
        <v>2110</v>
      </c>
      <c r="L572" s="25">
        <f t="shared" si="17"/>
        <v>569</v>
      </c>
    </row>
    <row r="573" spans="1:12">
      <c r="A573" s="25">
        <v>570</v>
      </c>
      <c r="B573" s="25">
        <f>坦克部件数据源!AF573</f>
        <v>2110</v>
      </c>
      <c r="C573" s="25">
        <f>坦克部件数据源!AI573</f>
        <v>30</v>
      </c>
      <c r="D573" s="25" t="str">
        <f>"["&amp;坦克部件数据源!AJ573&amp;"]"</f>
        <v>[101]</v>
      </c>
      <c r="E573" s="25" t="str">
        <f>"["&amp;坦克部件数据源!AK573&amp;"]"</f>
        <v>[2100]</v>
      </c>
      <c r="F573" s="25">
        <f>坦克部件数据源!AL573</f>
        <v>31000</v>
      </c>
      <c r="G573" s="25">
        <f>坦克部件数据源!AM573</f>
        <v>34380</v>
      </c>
      <c r="K573" s="25">
        <f t="shared" si="16"/>
        <v>2110</v>
      </c>
      <c r="L573" s="25">
        <f t="shared" si="17"/>
        <v>570</v>
      </c>
    </row>
    <row r="574" spans="1:12">
      <c r="A574" s="25">
        <v>571</v>
      </c>
      <c r="B574" s="25">
        <f>坦克部件数据源!AF574</f>
        <v>2110</v>
      </c>
      <c r="C574" s="25">
        <f>坦克部件数据源!AI574</f>
        <v>31</v>
      </c>
      <c r="D574" s="25" t="str">
        <f>"["&amp;坦克部件数据源!AJ574&amp;"]"</f>
        <v>[101]</v>
      </c>
      <c r="E574" s="25" t="str">
        <f>"["&amp;坦克部件数据源!AK574&amp;"]"</f>
        <v>[2245]</v>
      </c>
      <c r="F574" s="25">
        <f>坦克部件数据源!AL574</f>
        <v>25500</v>
      </c>
      <c r="G574" s="25">
        <f>坦克部件数据源!AM574</f>
        <v>15780</v>
      </c>
      <c r="K574" s="25">
        <f t="shared" si="16"/>
        <v>2110</v>
      </c>
      <c r="L574" s="25">
        <f t="shared" si="17"/>
        <v>571</v>
      </c>
    </row>
    <row r="575" spans="1:12">
      <c r="A575" s="25">
        <v>572</v>
      </c>
      <c r="B575" s="25">
        <f>坦克部件数据源!AF575</f>
        <v>2110</v>
      </c>
      <c r="C575" s="25">
        <f>坦克部件数据源!AI575</f>
        <v>32</v>
      </c>
      <c r="D575" s="25" t="str">
        <f>"["&amp;坦克部件数据源!AJ575&amp;"]"</f>
        <v>[101]</v>
      </c>
      <c r="E575" s="25" t="str">
        <f>"["&amp;坦克部件数据源!AK575&amp;"]"</f>
        <v>[2390]</v>
      </c>
      <c r="F575" s="25">
        <f>坦克部件数据源!AL575</f>
        <v>35000</v>
      </c>
      <c r="G575" s="25">
        <f>坦克部件数据源!AM575</f>
        <v>21930</v>
      </c>
      <c r="K575" s="25">
        <f t="shared" si="16"/>
        <v>2110</v>
      </c>
      <c r="L575" s="25">
        <f t="shared" si="17"/>
        <v>572</v>
      </c>
    </row>
    <row r="576" spans="1:12">
      <c r="A576" s="25">
        <v>573</v>
      </c>
      <c r="B576" s="25">
        <f>坦克部件数据源!AF576</f>
        <v>2110</v>
      </c>
      <c r="C576" s="25">
        <f>坦克部件数据源!AI576</f>
        <v>33</v>
      </c>
      <c r="D576" s="25" t="str">
        <f>"["&amp;坦克部件数据源!AJ576&amp;"]"</f>
        <v>[101]</v>
      </c>
      <c r="E576" s="25" t="str">
        <f>"["&amp;坦克部件数据源!AK576&amp;"]"</f>
        <v>[2535]</v>
      </c>
      <c r="F576" s="25">
        <f>坦克部件数据源!AL576</f>
        <v>45000</v>
      </c>
      <c r="G576" s="25">
        <f>坦克部件数据源!AM576</f>
        <v>28050</v>
      </c>
      <c r="K576" s="25">
        <f t="shared" si="16"/>
        <v>2110</v>
      </c>
      <c r="L576" s="25">
        <f t="shared" si="17"/>
        <v>573</v>
      </c>
    </row>
    <row r="577" spans="1:12">
      <c r="A577" s="25">
        <v>574</v>
      </c>
      <c r="B577" s="25">
        <f>坦克部件数据源!AF577</f>
        <v>2110</v>
      </c>
      <c r="C577" s="25">
        <f>坦克部件数据源!AI577</f>
        <v>34</v>
      </c>
      <c r="D577" s="25" t="str">
        <f>"["&amp;坦克部件数据源!AJ577&amp;"]"</f>
        <v>[101]</v>
      </c>
      <c r="E577" s="25" t="str">
        <f>"["&amp;坦克部件数据源!AK577&amp;"]"</f>
        <v>[2680]</v>
      </c>
      <c r="F577" s="25">
        <f>坦克部件数据源!AL577</f>
        <v>55000</v>
      </c>
      <c r="G577" s="25">
        <f>坦克部件数据源!AM577</f>
        <v>34200</v>
      </c>
      <c r="K577" s="25">
        <f t="shared" si="16"/>
        <v>2110</v>
      </c>
      <c r="L577" s="25">
        <f t="shared" si="17"/>
        <v>574</v>
      </c>
    </row>
    <row r="578" spans="1:12">
      <c r="A578" s="25">
        <v>575</v>
      </c>
      <c r="B578" s="25">
        <f>坦克部件数据源!AF578</f>
        <v>2110</v>
      </c>
      <c r="C578" s="25">
        <f>坦克部件数据源!AI578</f>
        <v>35</v>
      </c>
      <c r="D578" s="25" t="str">
        <f>"["&amp;坦克部件数据源!AJ578&amp;"]"</f>
        <v>[101]</v>
      </c>
      <c r="E578" s="25" t="str">
        <f>"["&amp;坦克部件数据源!AK578&amp;"]"</f>
        <v>[2825]</v>
      </c>
      <c r="F578" s="25">
        <f>坦克部件数据源!AL578</f>
        <v>64000</v>
      </c>
      <c r="G578" s="25">
        <f>坦克部件数据源!AM578</f>
        <v>40350</v>
      </c>
      <c r="K578" s="25">
        <f t="shared" si="16"/>
        <v>2110</v>
      </c>
      <c r="L578" s="25">
        <f t="shared" si="17"/>
        <v>575</v>
      </c>
    </row>
    <row r="579" spans="1:12">
      <c r="A579" s="25">
        <v>576</v>
      </c>
      <c r="B579" s="25">
        <f>坦克部件数据源!AF579</f>
        <v>2110</v>
      </c>
      <c r="C579" s="25">
        <f>坦克部件数据源!AI579</f>
        <v>36</v>
      </c>
      <c r="D579" s="25" t="str">
        <f>"["&amp;坦克部件数据源!AJ579&amp;"]"</f>
        <v>[101]</v>
      </c>
      <c r="E579" s="25" t="str">
        <f>"["&amp;坦克部件数据源!AK579&amp;"]"</f>
        <v>[2970]</v>
      </c>
      <c r="F579" s="25">
        <f>坦克部件数据源!AL579</f>
        <v>74000</v>
      </c>
      <c r="G579" s="25">
        <f>坦克部件数据源!AM579</f>
        <v>46470</v>
      </c>
      <c r="K579" s="25">
        <f t="shared" si="16"/>
        <v>2110</v>
      </c>
      <c r="L579" s="25">
        <f t="shared" si="17"/>
        <v>576</v>
      </c>
    </row>
    <row r="580" spans="1:12">
      <c r="A580" s="25">
        <v>577</v>
      </c>
      <c r="B580" s="25">
        <f>坦克部件数据源!AF580</f>
        <v>2110</v>
      </c>
      <c r="C580" s="25">
        <f>坦克部件数据源!AI580</f>
        <v>37</v>
      </c>
      <c r="D580" s="25" t="str">
        <f>"["&amp;坦克部件数据源!AJ580&amp;"]"</f>
        <v>[101]</v>
      </c>
      <c r="E580" s="25" t="str">
        <f>"["&amp;坦克部件数据源!AK580&amp;"]"</f>
        <v>[3115]</v>
      </c>
      <c r="F580" s="25">
        <f>坦克部件数据源!AL580</f>
        <v>84000</v>
      </c>
      <c r="G580" s="25">
        <f>坦克部件数据源!AM580</f>
        <v>52620</v>
      </c>
      <c r="K580" s="25">
        <f t="shared" si="16"/>
        <v>2110</v>
      </c>
      <c r="L580" s="25">
        <f t="shared" si="17"/>
        <v>577</v>
      </c>
    </row>
    <row r="581" spans="1:12">
      <c r="A581" s="25">
        <v>578</v>
      </c>
      <c r="B581" s="25">
        <f>坦克部件数据源!AF581</f>
        <v>2110</v>
      </c>
      <c r="C581" s="25">
        <f>坦克部件数据源!AI581</f>
        <v>38</v>
      </c>
      <c r="D581" s="25" t="str">
        <f>"["&amp;坦克部件数据源!AJ581&amp;"]"</f>
        <v>[101]</v>
      </c>
      <c r="E581" s="25" t="str">
        <f>"["&amp;坦克部件数据源!AK581&amp;"]"</f>
        <v>[3260]</v>
      </c>
      <c r="F581" s="25">
        <f>坦克部件数据源!AL581</f>
        <v>94000</v>
      </c>
      <c r="G581" s="25">
        <f>坦克部件数据源!AM581</f>
        <v>58770</v>
      </c>
      <c r="K581" s="25">
        <f t="shared" ref="K581:K644" si="18">B581</f>
        <v>2110</v>
      </c>
      <c r="L581" s="25">
        <f t="shared" ref="L581:L644" si="19">A581</f>
        <v>578</v>
      </c>
    </row>
    <row r="582" spans="1:12">
      <c r="A582" s="25">
        <v>579</v>
      </c>
      <c r="B582" s="25">
        <f>坦克部件数据源!AF582</f>
        <v>2110</v>
      </c>
      <c r="C582" s="25">
        <f>坦克部件数据源!AI582</f>
        <v>39</v>
      </c>
      <c r="D582" s="25" t="str">
        <f>"["&amp;坦克部件数据源!AJ582&amp;"]"</f>
        <v>[101]</v>
      </c>
      <c r="E582" s="25" t="str">
        <f>"["&amp;坦克部件数据源!AK582&amp;"]"</f>
        <v>[3405]</v>
      </c>
      <c r="F582" s="25">
        <f>坦克部件数据源!AL582</f>
        <v>104000</v>
      </c>
      <c r="G582" s="25">
        <f>坦克部件数据源!AM582</f>
        <v>64890</v>
      </c>
      <c r="K582" s="25">
        <f t="shared" si="18"/>
        <v>2110</v>
      </c>
      <c r="L582" s="25">
        <f t="shared" si="19"/>
        <v>579</v>
      </c>
    </row>
    <row r="583" spans="1:12">
      <c r="A583" s="25">
        <v>580</v>
      </c>
      <c r="B583" s="25">
        <f>坦克部件数据源!AF583</f>
        <v>2110</v>
      </c>
      <c r="C583" s="25">
        <f>坦克部件数据源!AI583</f>
        <v>40</v>
      </c>
      <c r="D583" s="25" t="str">
        <f>"["&amp;坦克部件数据源!AJ583&amp;"]"</f>
        <v>[101]</v>
      </c>
      <c r="E583" s="25" t="str">
        <f>"["&amp;坦克部件数据源!AK583&amp;"]"</f>
        <v>[3550]</v>
      </c>
      <c r="F583" s="25">
        <f>坦克部件数据源!AL583</f>
        <v>114000</v>
      </c>
      <c r="G583" s="25">
        <f>坦克部件数据源!AM583</f>
        <v>71040</v>
      </c>
      <c r="K583" s="25">
        <f t="shared" si="18"/>
        <v>2110</v>
      </c>
      <c r="L583" s="25">
        <f t="shared" si="19"/>
        <v>580</v>
      </c>
    </row>
    <row r="584" spans="1:12">
      <c r="A584" s="25">
        <v>581</v>
      </c>
      <c r="B584" s="25">
        <f>坦克部件数据源!AF584</f>
        <v>2110</v>
      </c>
      <c r="C584" s="25">
        <f>坦克部件数据源!AI584</f>
        <v>41</v>
      </c>
      <c r="D584" s="25" t="str">
        <f>"["&amp;坦克部件数据源!AJ584&amp;"]"</f>
        <v>[101]</v>
      </c>
      <c r="E584" s="25" t="str">
        <f>"["&amp;坦克部件数据源!AK584&amp;"]"</f>
        <v>[3695]</v>
      </c>
      <c r="F584" s="25">
        <f>坦克部件数据源!AL584</f>
        <v>125000</v>
      </c>
      <c r="G584" s="25">
        <f>坦克部件数据源!AM584</f>
        <v>77190</v>
      </c>
      <c r="K584" s="25">
        <f t="shared" si="18"/>
        <v>2110</v>
      </c>
      <c r="L584" s="25">
        <f t="shared" si="19"/>
        <v>581</v>
      </c>
    </row>
    <row r="585" spans="1:12">
      <c r="A585" s="25">
        <v>582</v>
      </c>
      <c r="B585" s="25">
        <f>坦克部件数据源!AF585</f>
        <v>2110</v>
      </c>
      <c r="C585" s="25">
        <f>坦克部件数据源!AI585</f>
        <v>42</v>
      </c>
      <c r="D585" s="25" t="str">
        <f>"["&amp;坦克部件数据源!AJ585&amp;"]"</f>
        <v>[101]</v>
      </c>
      <c r="E585" s="25" t="str">
        <f>"["&amp;坦克部件数据源!AK585&amp;"]"</f>
        <v>[3840]</v>
      </c>
      <c r="F585" s="25">
        <f>坦克部件数据源!AL585</f>
        <v>135000</v>
      </c>
      <c r="G585" s="25">
        <f>坦克部件数据源!AM585</f>
        <v>83310</v>
      </c>
      <c r="K585" s="25">
        <f t="shared" si="18"/>
        <v>2110</v>
      </c>
      <c r="L585" s="25">
        <f t="shared" si="19"/>
        <v>582</v>
      </c>
    </row>
    <row r="586" spans="1:12">
      <c r="A586" s="25">
        <v>583</v>
      </c>
      <c r="B586" s="25">
        <f>坦克部件数据源!AF586</f>
        <v>2110</v>
      </c>
      <c r="C586" s="25">
        <f>坦克部件数据源!AI586</f>
        <v>43</v>
      </c>
      <c r="D586" s="25" t="str">
        <f>"["&amp;坦克部件数据源!AJ586&amp;"]"</f>
        <v>[101]</v>
      </c>
      <c r="E586" s="25" t="str">
        <f>"["&amp;坦克部件数据源!AK586&amp;"]"</f>
        <v>[3985]</v>
      </c>
      <c r="F586" s="25">
        <f>坦克部件数据源!AL586</f>
        <v>145000</v>
      </c>
      <c r="G586" s="25">
        <f>坦克部件数据源!AM586</f>
        <v>89460</v>
      </c>
      <c r="K586" s="25">
        <f t="shared" si="18"/>
        <v>2110</v>
      </c>
      <c r="L586" s="25">
        <f t="shared" si="19"/>
        <v>583</v>
      </c>
    </row>
    <row r="587" spans="1:12">
      <c r="A587" s="25">
        <v>584</v>
      </c>
      <c r="B587" s="25">
        <f>坦克部件数据源!AF587</f>
        <v>2110</v>
      </c>
      <c r="C587" s="25">
        <f>坦克部件数据源!AI587</f>
        <v>44</v>
      </c>
      <c r="D587" s="25" t="str">
        <f>"["&amp;坦克部件数据源!AJ587&amp;"]"</f>
        <v>[101]</v>
      </c>
      <c r="E587" s="25" t="str">
        <f>"["&amp;坦克部件数据源!AK587&amp;"]"</f>
        <v>[4130]</v>
      </c>
      <c r="F587" s="25">
        <f>坦克部件数据源!AL587</f>
        <v>155000</v>
      </c>
      <c r="G587" s="25">
        <f>坦克部件数据源!AM587</f>
        <v>95580</v>
      </c>
      <c r="K587" s="25">
        <f t="shared" si="18"/>
        <v>2110</v>
      </c>
      <c r="L587" s="25">
        <f t="shared" si="19"/>
        <v>584</v>
      </c>
    </row>
    <row r="588" spans="1:12">
      <c r="A588" s="25">
        <v>585</v>
      </c>
      <c r="B588" s="25">
        <f>坦克部件数据源!AF588</f>
        <v>2110</v>
      </c>
      <c r="C588" s="25">
        <f>坦克部件数据源!AI588</f>
        <v>45</v>
      </c>
      <c r="D588" s="25" t="str">
        <f>"["&amp;坦克部件数据源!AJ588&amp;"]"</f>
        <v>[101]</v>
      </c>
      <c r="E588" s="25" t="str">
        <f>"["&amp;坦克部件数据源!AK588&amp;"]"</f>
        <v>[4275]</v>
      </c>
      <c r="F588" s="25">
        <f>坦克部件数据源!AL588</f>
        <v>165000</v>
      </c>
      <c r="G588" s="25">
        <f>坦克部件数据源!AM588</f>
        <v>101730</v>
      </c>
      <c r="K588" s="25">
        <f t="shared" si="18"/>
        <v>2110</v>
      </c>
      <c r="L588" s="25">
        <f t="shared" si="19"/>
        <v>585</v>
      </c>
    </row>
    <row r="589" spans="1:12">
      <c r="A589" s="25">
        <v>586</v>
      </c>
      <c r="B589" s="25">
        <f>坦克部件数据源!AF589</f>
        <v>2120</v>
      </c>
      <c r="C589" s="25">
        <f>坦克部件数据源!AI589</f>
        <v>1</v>
      </c>
      <c r="D589" s="25" t="str">
        <f>"["&amp;坦克部件数据源!AJ589&amp;"]"</f>
        <v>[101]</v>
      </c>
      <c r="E589" s="25" t="str">
        <f>"["&amp;坦克部件数据源!AK589&amp;"]"</f>
        <v>[25]</v>
      </c>
      <c r="F589" s="25">
        <f>坦克部件数据源!AL589</f>
        <v>80</v>
      </c>
      <c r="G589" s="25">
        <f>坦克部件数据源!AM589</f>
        <v>30</v>
      </c>
      <c r="K589" s="25">
        <f t="shared" si="18"/>
        <v>2120</v>
      </c>
      <c r="L589" s="25">
        <f t="shared" si="19"/>
        <v>586</v>
      </c>
    </row>
    <row r="590" spans="1:12">
      <c r="A590" s="25">
        <v>587</v>
      </c>
      <c r="B590" s="25">
        <f>坦克部件数据源!AF590</f>
        <v>2120</v>
      </c>
      <c r="C590" s="25">
        <f>坦克部件数据源!AI590</f>
        <v>2</v>
      </c>
      <c r="D590" s="25" t="str">
        <f>"["&amp;坦克部件数据源!AJ590&amp;"]"</f>
        <v>[101]</v>
      </c>
      <c r="E590" s="25" t="str">
        <f>"["&amp;坦克部件数据源!AK590&amp;"]"</f>
        <v>[50]</v>
      </c>
      <c r="F590" s="25">
        <f>坦克部件数据源!AL590</f>
        <v>120</v>
      </c>
      <c r="G590" s="25">
        <f>坦克部件数据源!AM590</f>
        <v>300</v>
      </c>
      <c r="K590" s="25">
        <f t="shared" si="18"/>
        <v>2120</v>
      </c>
      <c r="L590" s="25">
        <f t="shared" si="19"/>
        <v>587</v>
      </c>
    </row>
    <row r="591" spans="1:12">
      <c r="A591" s="25">
        <v>588</v>
      </c>
      <c r="B591" s="25">
        <f>坦克部件数据源!AF591</f>
        <v>2120</v>
      </c>
      <c r="C591" s="25">
        <f>坦克部件数据源!AI591</f>
        <v>3</v>
      </c>
      <c r="D591" s="25" t="str">
        <f>"["&amp;坦克部件数据源!AJ591&amp;"]"</f>
        <v>[101]</v>
      </c>
      <c r="E591" s="25" t="str">
        <f>"["&amp;坦克部件数据源!AK591&amp;"]"</f>
        <v>[75]</v>
      </c>
      <c r="F591" s="25">
        <f>坦克部件数据源!AL591</f>
        <v>150</v>
      </c>
      <c r="G591" s="25">
        <f>坦克部件数据源!AM591</f>
        <v>570</v>
      </c>
      <c r="K591" s="25">
        <f t="shared" si="18"/>
        <v>2120</v>
      </c>
      <c r="L591" s="25">
        <f t="shared" si="19"/>
        <v>588</v>
      </c>
    </row>
    <row r="592" spans="1:12">
      <c r="A592" s="25">
        <v>589</v>
      </c>
      <c r="B592" s="25">
        <f>坦克部件数据源!AF592</f>
        <v>2120</v>
      </c>
      <c r="C592" s="25">
        <f>坦克部件数据源!AI592</f>
        <v>4</v>
      </c>
      <c r="D592" s="25" t="str">
        <f>"["&amp;坦克部件数据源!AJ592&amp;"]"</f>
        <v>[101]</v>
      </c>
      <c r="E592" s="25" t="str">
        <f>"["&amp;坦克部件数据源!AK592&amp;"]"</f>
        <v>[100]</v>
      </c>
      <c r="F592" s="25">
        <f>坦克部件数据源!AL592</f>
        <v>190</v>
      </c>
      <c r="G592" s="25">
        <f>坦克部件数据源!AM592</f>
        <v>870</v>
      </c>
      <c r="K592" s="25">
        <f t="shared" si="18"/>
        <v>2120</v>
      </c>
      <c r="L592" s="25">
        <f t="shared" si="19"/>
        <v>589</v>
      </c>
    </row>
    <row r="593" spans="1:12">
      <c r="A593" s="25">
        <v>590</v>
      </c>
      <c r="B593" s="25">
        <f>坦克部件数据源!AF593</f>
        <v>2120</v>
      </c>
      <c r="C593" s="25">
        <f>坦克部件数据源!AI593</f>
        <v>5</v>
      </c>
      <c r="D593" s="25" t="str">
        <f>"["&amp;坦克部件数据源!AJ593&amp;"]"</f>
        <v>[101]</v>
      </c>
      <c r="E593" s="25" t="str">
        <f>"["&amp;坦克部件数据源!AK593&amp;"]"</f>
        <v>[125]</v>
      </c>
      <c r="F593" s="25">
        <f>坦克部件数据源!AL593</f>
        <v>230</v>
      </c>
      <c r="G593" s="25">
        <f>坦克部件数据源!AM593</f>
        <v>1140</v>
      </c>
      <c r="K593" s="25">
        <f t="shared" si="18"/>
        <v>2120</v>
      </c>
      <c r="L593" s="25">
        <f t="shared" si="19"/>
        <v>590</v>
      </c>
    </row>
    <row r="594" spans="1:12">
      <c r="A594" s="25">
        <v>591</v>
      </c>
      <c r="B594" s="25">
        <f>坦克部件数据源!AF594</f>
        <v>2120</v>
      </c>
      <c r="C594" s="25">
        <f>坦克部件数据源!AI594</f>
        <v>6</v>
      </c>
      <c r="D594" s="25" t="str">
        <f>"["&amp;坦克部件数据源!AJ594&amp;"]"</f>
        <v>[101]</v>
      </c>
      <c r="E594" s="25" t="str">
        <f>"["&amp;坦克部件数据源!AK594&amp;"]"</f>
        <v>[170]</v>
      </c>
      <c r="F594" s="25">
        <f>坦克部件数据源!AL594</f>
        <v>350</v>
      </c>
      <c r="G594" s="25">
        <f>坦克部件数据源!AM594</f>
        <v>960</v>
      </c>
      <c r="K594" s="25">
        <f t="shared" si="18"/>
        <v>2120</v>
      </c>
      <c r="L594" s="25">
        <f t="shared" si="19"/>
        <v>591</v>
      </c>
    </row>
    <row r="595" spans="1:12">
      <c r="A595" s="25">
        <v>592</v>
      </c>
      <c r="B595" s="25">
        <f>坦克部件数据源!AF595</f>
        <v>2120</v>
      </c>
      <c r="C595" s="25">
        <f>坦克部件数据源!AI595</f>
        <v>7</v>
      </c>
      <c r="D595" s="25" t="str">
        <f>"["&amp;坦克部件数据源!AJ595&amp;"]"</f>
        <v>[101]</v>
      </c>
      <c r="E595" s="25" t="str">
        <f>"["&amp;坦克部件数据源!AK595&amp;"]"</f>
        <v>[215]</v>
      </c>
      <c r="F595" s="25">
        <f>坦克部件数据源!AL595</f>
        <v>550</v>
      </c>
      <c r="G595" s="25">
        <f>坦克部件数据源!AM595</f>
        <v>1470</v>
      </c>
      <c r="K595" s="25">
        <f t="shared" si="18"/>
        <v>2120</v>
      </c>
      <c r="L595" s="25">
        <f t="shared" si="19"/>
        <v>592</v>
      </c>
    </row>
    <row r="596" spans="1:12">
      <c r="A596" s="25">
        <v>593</v>
      </c>
      <c r="B596" s="25">
        <f>坦克部件数据源!AF596</f>
        <v>2120</v>
      </c>
      <c r="C596" s="25">
        <f>坦克部件数据源!AI596</f>
        <v>8</v>
      </c>
      <c r="D596" s="25" t="str">
        <f>"["&amp;坦克部件数据源!AJ596&amp;"]"</f>
        <v>[101]</v>
      </c>
      <c r="E596" s="25" t="str">
        <f>"["&amp;坦克部件数据源!AK596&amp;"]"</f>
        <v>[260]</v>
      </c>
      <c r="F596" s="25">
        <f>坦克部件数据源!AL596</f>
        <v>700</v>
      </c>
      <c r="G596" s="25">
        <f>坦克部件数据源!AM596</f>
        <v>1950</v>
      </c>
      <c r="K596" s="25">
        <f t="shared" si="18"/>
        <v>2120</v>
      </c>
      <c r="L596" s="25">
        <f t="shared" si="19"/>
        <v>593</v>
      </c>
    </row>
    <row r="597" spans="1:12">
      <c r="A597" s="25">
        <v>594</v>
      </c>
      <c r="B597" s="25">
        <f>坦克部件数据源!AF597</f>
        <v>2120</v>
      </c>
      <c r="C597" s="25">
        <f>坦克部件数据源!AI597</f>
        <v>9</v>
      </c>
      <c r="D597" s="25" t="str">
        <f>"["&amp;坦克部件数据源!AJ597&amp;"]"</f>
        <v>[101]</v>
      </c>
      <c r="E597" s="25" t="str">
        <f>"["&amp;坦克部件数据源!AK597&amp;"]"</f>
        <v>[305]</v>
      </c>
      <c r="F597" s="25">
        <f>坦克部件数据源!AL597</f>
        <v>900</v>
      </c>
      <c r="G597" s="25">
        <f>坦克部件数据源!AM597</f>
        <v>2430</v>
      </c>
      <c r="K597" s="25">
        <f t="shared" si="18"/>
        <v>2120</v>
      </c>
      <c r="L597" s="25">
        <f t="shared" si="19"/>
        <v>594</v>
      </c>
    </row>
    <row r="598" spans="1:12">
      <c r="A598" s="25">
        <v>595</v>
      </c>
      <c r="B598" s="25">
        <f>坦克部件数据源!AF598</f>
        <v>2120</v>
      </c>
      <c r="C598" s="25">
        <f>坦克部件数据源!AI598</f>
        <v>10</v>
      </c>
      <c r="D598" s="25" t="str">
        <f>"["&amp;坦克部件数据源!AJ598&amp;"]"</f>
        <v>[101]</v>
      </c>
      <c r="E598" s="25" t="str">
        <f>"["&amp;坦克部件数据源!AK598&amp;"]"</f>
        <v>[350]</v>
      </c>
      <c r="F598" s="25">
        <f>坦克部件数据源!AL598</f>
        <v>1100</v>
      </c>
      <c r="G598" s="25">
        <f>坦克部件数据源!AM598</f>
        <v>2910</v>
      </c>
      <c r="K598" s="25">
        <f t="shared" si="18"/>
        <v>2120</v>
      </c>
      <c r="L598" s="25">
        <f t="shared" si="19"/>
        <v>595</v>
      </c>
    </row>
    <row r="599" spans="1:12">
      <c r="A599" s="25">
        <v>596</v>
      </c>
      <c r="B599" s="25">
        <f>坦克部件数据源!AF599</f>
        <v>2120</v>
      </c>
      <c r="C599" s="25">
        <f>坦克部件数据源!AI599</f>
        <v>11</v>
      </c>
      <c r="D599" s="25" t="str">
        <f>"["&amp;坦克部件数据源!AJ599&amp;"]"</f>
        <v>[101]</v>
      </c>
      <c r="E599" s="25" t="str">
        <f>"["&amp;坦克部件数据源!AK599&amp;"]"</f>
        <v>[415]</v>
      </c>
      <c r="F599" s="25">
        <f>坦克部件数据源!AL599</f>
        <v>200</v>
      </c>
      <c r="G599" s="25">
        <f>坦克部件数据源!AM599</f>
        <v>390</v>
      </c>
      <c r="K599" s="25">
        <f t="shared" si="18"/>
        <v>2120</v>
      </c>
      <c r="L599" s="25">
        <f t="shared" si="19"/>
        <v>596</v>
      </c>
    </row>
    <row r="600" spans="1:12">
      <c r="A600" s="25">
        <v>597</v>
      </c>
      <c r="B600" s="25">
        <f>坦克部件数据源!AF600</f>
        <v>2120</v>
      </c>
      <c r="C600" s="25">
        <f>坦克部件数据源!AI600</f>
        <v>12</v>
      </c>
      <c r="D600" s="25" t="str">
        <f>"["&amp;坦克部件数据源!AJ600&amp;"]"</f>
        <v>[101]</v>
      </c>
      <c r="E600" s="25" t="str">
        <f>"["&amp;坦克部件数据源!AK600&amp;"]"</f>
        <v>[480]</v>
      </c>
      <c r="F600" s="25">
        <f>坦克部件数据源!AL600</f>
        <v>650</v>
      </c>
      <c r="G600" s="25">
        <f>坦克部件数据源!AM600</f>
        <v>1170</v>
      </c>
      <c r="K600" s="25">
        <f t="shared" si="18"/>
        <v>2120</v>
      </c>
      <c r="L600" s="25">
        <f t="shared" si="19"/>
        <v>597</v>
      </c>
    </row>
    <row r="601" spans="1:12">
      <c r="A601" s="25">
        <v>598</v>
      </c>
      <c r="B601" s="25">
        <f>坦克部件数据源!AF601</f>
        <v>2120</v>
      </c>
      <c r="C601" s="25">
        <f>坦克部件数据源!AI601</f>
        <v>13</v>
      </c>
      <c r="D601" s="25" t="str">
        <f>"["&amp;坦克部件数据源!AJ601&amp;"]"</f>
        <v>[101]</v>
      </c>
      <c r="E601" s="25" t="str">
        <f>"["&amp;坦克部件数据源!AK601&amp;"]"</f>
        <v>[545]</v>
      </c>
      <c r="F601" s="25">
        <f>坦克部件数据源!AL601</f>
        <v>1100</v>
      </c>
      <c r="G601" s="25">
        <f>坦克部件数据源!AM601</f>
        <v>1980</v>
      </c>
      <c r="K601" s="25">
        <f t="shared" si="18"/>
        <v>2120</v>
      </c>
      <c r="L601" s="25">
        <f t="shared" si="19"/>
        <v>598</v>
      </c>
    </row>
    <row r="602" spans="1:12">
      <c r="A602" s="25">
        <v>599</v>
      </c>
      <c r="B602" s="25">
        <f>坦克部件数据源!AF602</f>
        <v>2120</v>
      </c>
      <c r="C602" s="25">
        <f>坦克部件数据源!AI602</f>
        <v>14</v>
      </c>
      <c r="D602" s="25" t="str">
        <f>"["&amp;坦克部件数据源!AJ602&amp;"]"</f>
        <v>[101]</v>
      </c>
      <c r="E602" s="25" t="str">
        <f>"["&amp;坦克部件数据源!AK602&amp;"]"</f>
        <v>[610]</v>
      </c>
      <c r="F602" s="25">
        <f>坦克部件数据源!AL602</f>
        <v>1550</v>
      </c>
      <c r="G602" s="25">
        <f>坦克部件数据源!AM602</f>
        <v>2760</v>
      </c>
      <c r="K602" s="25">
        <f t="shared" si="18"/>
        <v>2120</v>
      </c>
      <c r="L602" s="25">
        <f t="shared" si="19"/>
        <v>599</v>
      </c>
    </row>
    <row r="603" spans="1:12">
      <c r="A603" s="25">
        <v>600</v>
      </c>
      <c r="B603" s="25">
        <f>坦克部件数据源!AF603</f>
        <v>2120</v>
      </c>
      <c r="C603" s="25">
        <f>坦克部件数据源!AI603</f>
        <v>15</v>
      </c>
      <c r="D603" s="25" t="str">
        <f>"["&amp;坦克部件数据源!AJ603&amp;"]"</f>
        <v>[101]</v>
      </c>
      <c r="E603" s="25" t="str">
        <f>"["&amp;坦克部件数据源!AK603&amp;"]"</f>
        <v>[675]</v>
      </c>
      <c r="F603" s="25">
        <f>坦克部件数据源!AL603</f>
        <v>1950</v>
      </c>
      <c r="G603" s="25">
        <f>坦克部件数据源!AM603</f>
        <v>3540</v>
      </c>
      <c r="K603" s="25">
        <f t="shared" si="18"/>
        <v>2120</v>
      </c>
      <c r="L603" s="25">
        <f t="shared" si="19"/>
        <v>600</v>
      </c>
    </row>
    <row r="604" spans="1:12">
      <c r="A604" s="25">
        <v>601</v>
      </c>
      <c r="B604" s="25">
        <f>坦克部件数据源!AF604</f>
        <v>2120</v>
      </c>
      <c r="C604" s="25">
        <f>坦克部件数据源!AI604</f>
        <v>16</v>
      </c>
      <c r="D604" s="25" t="str">
        <f>"["&amp;坦克部件数据源!AJ604&amp;"]"</f>
        <v>[101]</v>
      </c>
      <c r="E604" s="25" t="str">
        <f>"["&amp;坦克部件数据源!AK604&amp;"]"</f>
        <v>[740]</v>
      </c>
      <c r="F604" s="25">
        <f>坦克部件数据源!AL604</f>
        <v>2400</v>
      </c>
      <c r="G604" s="25">
        <f>坦克部件数据源!AM604</f>
        <v>4350</v>
      </c>
      <c r="K604" s="25">
        <f t="shared" si="18"/>
        <v>2120</v>
      </c>
      <c r="L604" s="25">
        <f t="shared" si="19"/>
        <v>601</v>
      </c>
    </row>
    <row r="605" spans="1:12">
      <c r="A605" s="25">
        <v>602</v>
      </c>
      <c r="B605" s="25">
        <f>坦克部件数据源!AF605</f>
        <v>2120</v>
      </c>
      <c r="C605" s="25">
        <f>坦克部件数据源!AI605</f>
        <v>17</v>
      </c>
      <c r="D605" s="25" t="str">
        <f>"["&amp;坦克部件数据源!AJ605&amp;"]"</f>
        <v>[101]</v>
      </c>
      <c r="E605" s="25" t="str">
        <f>"["&amp;坦克部件数据源!AK605&amp;"]"</f>
        <v>[805]</v>
      </c>
      <c r="F605" s="25">
        <f>坦克部件数据源!AL605</f>
        <v>2850</v>
      </c>
      <c r="G605" s="25">
        <f>坦克部件数据源!AM605</f>
        <v>5130</v>
      </c>
      <c r="K605" s="25">
        <f t="shared" si="18"/>
        <v>2120</v>
      </c>
      <c r="L605" s="25">
        <f t="shared" si="19"/>
        <v>602</v>
      </c>
    </row>
    <row r="606" spans="1:12">
      <c r="A606" s="25">
        <v>603</v>
      </c>
      <c r="B606" s="25">
        <f>坦克部件数据源!AF606</f>
        <v>2120</v>
      </c>
      <c r="C606" s="25">
        <f>坦克部件数据源!AI606</f>
        <v>18</v>
      </c>
      <c r="D606" s="25" t="str">
        <f>"["&amp;坦克部件数据源!AJ606&amp;"]"</f>
        <v>[101]</v>
      </c>
      <c r="E606" s="25" t="str">
        <f>"["&amp;坦克部件数据源!AK606&amp;"]"</f>
        <v>[870]</v>
      </c>
      <c r="F606" s="25">
        <f>坦克部件数据源!AL606</f>
        <v>3300</v>
      </c>
      <c r="G606" s="25">
        <f>坦克部件数据源!AM606</f>
        <v>5910</v>
      </c>
      <c r="K606" s="25">
        <f t="shared" si="18"/>
        <v>2120</v>
      </c>
      <c r="L606" s="25">
        <f t="shared" si="19"/>
        <v>603</v>
      </c>
    </row>
    <row r="607" spans="1:12">
      <c r="A607" s="25">
        <v>604</v>
      </c>
      <c r="B607" s="25">
        <f>坦克部件数据源!AF607</f>
        <v>2120</v>
      </c>
      <c r="C607" s="25">
        <f>坦克部件数据源!AI607</f>
        <v>19</v>
      </c>
      <c r="D607" s="25" t="str">
        <f>"["&amp;坦克部件数据源!AJ607&amp;"]"</f>
        <v>[101]</v>
      </c>
      <c r="E607" s="25" t="str">
        <f>"["&amp;坦克部件数据源!AK607&amp;"]"</f>
        <v>[935]</v>
      </c>
      <c r="F607" s="25">
        <f>坦克部件数据源!AL607</f>
        <v>3700</v>
      </c>
      <c r="G607" s="25">
        <f>坦克部件数据源!AM607</f>
        <v>6720</v>
      </c>
      <c r="K607" s="25">
        <f t="shared" si="18"/>
        <v>2120</v>
      </c>
      <c r="L607" s="25">
        <f t="shared" si="19"/>
        <v>604</v>
      </c>
    </row>
    <row r="608" spans="1:12">
      <c r="A608" s="25">
        <v>605</v>
      </c>
      <c r="B608" s="25">
        <f>坦克部件数据源!AF608</f>
        <v>2120</v>
      </c>
      <c r="C608" s="25">
        <f>坦克部件数据源!AI608</f>
        <v>20</v>
      </c>
      <c r="D608" s="25" t="str">
        <f>"["&amp;坦克部件数据源!AJ608&amp;"]"</f>
        <v>[101]</v>
      </c>
      <c r="E608" s="25" t="str">
        <f>"["&amp;坦克部件数据源!AK608&amp;"]"</f>
        <v>[1000]</v>
      </c>
      <c r="F608" s="25">
        <f>坦克部件数据源!AL608</f>
        <v>4200</v>
      </c>
      <c r="G608" s="25">
        <f>坦克部件数据源!AM608</f>
        <v>7500</v>
      </c>
      <c r="K608" s="25">
        <f t="shared" si="18"/>
        <v>2120</v>
      </c>
      <c r="L608" s="25">
        <f t="shared" si="19"/>
        <v>605</v>
      </c>
    </row>
    <row r="609" spans="1:12">
      <c r="A609" s="25">
        <v>606</v>
      </c>
      <c r="B609" s="25">
        <f>坦克部件数据源!AF609</f>
        <v>2120</v>
      </c>
      <c r="C609" s="25">
        <f>坦克部件数据源!AI609</f>
        <v>21</v>
      </c>
      <c r="D609" s="25" t="str">
        <f>"["&amp;坦克部件数据源!AJ609&amp;"]"</f>
        <v>[101]</v>
      </c>
      <c r="E609" s="25" t="str">
        <f>"["&amp;坦克部件数据源!AK609&amp;"]"</f>
        <v>[1110]</v>
      </c>
      <c r="F609" s="25">
        <f>坦克部件数据源!AL609</f>
        <v>1600</v>
      </c>
      <c r="G609" s="25">
        <f>坦克部件数据源!AM609</f>
        <v>1800</v>
      </c>
      <c r="K609" s="25">
        <f t="shared" si="18"/>
        <v>2120</v>
      </c>
      <c r="L609" s="25">
        <f t="shared" si="19"/>
        <v>606</v>
      </c>
    </row>
    <row r="610" spans="1:12">
      <c r="A610" s="25">
        <v>607</v>
      </c>
      <c r="B610" s="25">
        <f>坦克部件数据源!AF610</f>
        <v>2120</v>
      </c>
      <c r="C610" s="25">
        <f>坦克部件数据源!AI610</f>
        <v>22</v>
      </c>
      <c r="D610" s="25" t="str">
        <f>"["&amp;坦克部件数据源!AJ610&amp;"]"</f>
        <v>[101]</v>
      </c>
      <c r="E610" s="25" t="str">
        <f>"["&amp;坦克部件数据源!AK610&amp;"]"</f>
        <v>[1220]</v>
      </c>
      <c r="F610" s="25">
        <f>坦克部件数据源!AL610</f>
        <v>4900</v>
      </c>
      <c r="G610" s="25">
        <f>坦克部件数据源!AM610</f>
        <v>5430</v>
      </c>
      <c r="K610" s="25">
        <f t="shared" si="18"/>
        <v>2120</v>
      </c>
      <c r="L610" s="25">
        <f t="shared" si="19"/>
        <v>607</v>
      </c>
    </row>
    <row r="611" spans="1:12">
      <c r="A611" s="25">
        <v>608</v>
      </c>
      <c r="B611" s="25">
        <f>坦克部件数据源!AF611</f>
        <v>2120</v>
      </c>
      <c r="C611" s="25">
        <f>坦克部件数据源!AI611</f>
        <v>23</v>
      </c>
      <c r="D611" s="25" t="str">
        <f>"["&amp;坦克部件数据源!AJ611&amp;"]"</f>
        <v>[101]</v>
      </c>
      <c r="E611" s="25" t="str">
        <f>"["&amp;坦克部件数据源!AK611&amp;"]"</f>
        <v>[1330]</v>
      </c>
      <c r="F611" s="25">
        <f>坦克部件数据源!AL611</f>
        <v>8000</v>
      </c>
      <c r="G611" s="25">
        <f>坦克部件数据源!AM611</f>
        <v>9060</v>
      </c>
      <c r="K611" s="25">
        <f t="shared" si="18"/>
        <v>2120</v>
      </c>
      <c r="L611" s="25">
        <f t="shared" si="19"/>
        <v>608</v>
      </c>
    </row>
    <row r="612" spans="1:12">
      <c r="A612" s="25">
        <v>609</v>
      </c>
      <c r="B612" s="25">
        <f>坦克部件数据源!AF612</f>
        <v>2120</v>
      </c>
      <c r="C612" s="25">
        <f>坦克部件数据源!AI612</f>
        <v>24</v>
      </c>
      <c r="D612" s="25" t="str">
        <f>"["&amp;坦克部件数据源!AJ612&amp;"]"</f>
        <v>[101]</v>
      </c>
      <c r="E612" s="25" t="str">
        <f>"["&amp;坦克部件数据源!AK612&amp;"]"</f>
        <v>[1440]</v>
      </c>
      <c r="F612" s="25">
        <f>坦克部件数据源!AL612</f>
        <v>11400</v>
      </c>
      <c r="G612" s="25">
        <f>坦克部件数据源!AM612</f>
        <v>12660</v>
      </c>
      <c r="K612" s="25">
        <f t="shared" si="18"/>
        <v>2120</v>
      </c>
      <c r="L612" s="25">
        <f t="shared" si="19"/>
        <v>609</v>
      </c>
    </row>
    <row r="613" spans="1:12">
      <c r="A613" s="25">
        <v>610</v>
      </c>
      <c r="B613" s="25">
        <f>坦克部件数据源!AF613</f>
        <v>2120</v>
      </c>
      <c r="C613" s="25">
        <f>坦克部件数据源!AI613</f>
        <v>25</v>
      </c>
      <c r="D613" s="25" t="str">
        <f>"["&amp;坦克部件数据源!AJ613&amp;"]"</f>
        <v>[101]</v>
      </c>
      <c r="E613" s="25" t="str">
        <f>"["&amp;坦克部件数据源!AK613&amp;"]"</f>
        <v>[1550]</v>
      </c>
      <c r="F613" s="25">
        <f>坦克部件数据源!AL613</f>
        <v>14600</v>
      </c>
      <c r="G613" s="25">
        <f>坦克部件数据源!AM613</f>
        <v>16290</v>
      </c>
      <c r="K613" s="25">
        <f t="shared" si="18"/>
        <v>2120</v>
      </c>
      <c r="L613" s="25">
        <f t="shared" si="19"/>
        <v>610</v>
      </c>
    </row>
    <row r="614" spans="1:12">
      <c r="A614" s="25">
        <v>611</v>
      </c>
      <c r="B614" s="25">
        <f>坦克部件数据源!AF614</f>
        <v>2120</v>
      </c>
      <c r="C614" s="25">
        <f>坦克部件数据源!AI614</f>
        <v>26</v>
      </c>
      <c r="D614" s="25" t="str">
        <f>"["&amp;坦克部件数据源!AJ614&amp;"]"</f>
        <v>[101]</v>
      </c>
      <c r="E614" s="25" t="str">
        <f>"["&amp;坦克部件数据源!AK614&amp;"]"</f>
        <v>[1660]</v>
      </c>
      <c r="F614" s="25">
        <f>坦克部件数据源!AL614</f>
        <v>17800</v>
      </c>
      <c r="G614" s="25">
        <f>坦克部件数据源!AM614</f>
        <v>19920</v>
      </c>
      <c r="K614" s="25">
        <f t="shared" si="18"/>
        <v>2120</v>
      </c>
      <c r="L614" s="25">
        <f t="shared" si="19"/>
        <v>611</v>
      </c>
    </row>
    <row r="615" spans="1:12">
      <c r="A615" s="25">
        <v>612</v>
      </c>
      <c r="B615" s="25">
        <f>坦克部件数据源!AF615</f>
        <v>2120</v>
      </c>
      <c r="C615" s="25">
        <f>坦克部件数据源!AI615</f>
        <v>27</v>
      </c>
      <c r="D615" s="25" t="str">
        <f>"["&amp;坦克部件数据源!AJ615&amp;"]"</f>
        <v>[101]</v>
      </c>
      <c r="E615" s="25" t="str">
        <f>"["&amp;坦克部件数据源!AK615&amp;"]"</f>
        <v>[1770]</v>
      </c>
      <c r="F615" s="25">
        <f>坦克部件数据源!AL615</f>
        <v>21000</v>
      </c>
      <c r="G615" s="25">
        <f>坦克部件数据源!AM615</f>
        <v>23520</v>
      </c>
      <c r="K615" s="25">
        <f t="shared" si="18"/>
        <v>2120</v>
      </c>
      <c r="L615" s="25">
        <f t="shared" si="19"/>
        <v>612</v>
      </c>
    </row>
    <row r="616" spans="1:12">
      <c r="A616" s="25">
        <v>613</v>
      </c>
      <c r="B616" s="25">
        <f>坦克部件数据源!AF616</f>
        <v>2120</v>
      </c>
      <c r="C616" s="25">
        <f>坦克部件数据源!AI616</f>
        <v>28</v>
      </c>
      <c r="D616" s="25" t="str">
        <f>"["&amp;坦克部件数据源!AJ616&amp;"]"</f>
        <v>[101]</v>
      </c>
      <c r="E616" s="25" t="str">
        <f>"["&amp;坦克部件数据源!AK616&amp;"]"</f>
        <v>[1880]</v>
      </c>
      <c r="F616" s="25">
        <f>坦克部件数据源!AL616</f>
        <v>24500</v>
      </c>
      <c r="G616" s="25">
        <f>坦克部件数据源!AM616</f>
        <v>27150</v>
      </c>
      <c r="K616" s="25">
        <f t="shared" si="18"/>
        <v>2120</v>
      </c>
      <c r="L616" s="25">
        <f t="shared" si="19"/>
        <v>613</v>
      </c>
    </row>
    <row r="617" spans="1:12">
      <c r="A617" s="25">
        <v>614</v>
      </c>
      <c r="B617" s="25">
        <f>坦克部件数据源!AF617</f>
        <v>2120</v>
      </c>
      <c r="C617" s="25">
        <f>坦克部件数据源!AI617</f>
        <v>29</v>
      </c>
      <c r="D617" s="25" t="str">
        <f>"["&amp;坦克部件数据源!AJ617&amp;"]"</f>
        <v>[101]</v>
      </c>
      <c r="E617" s="25" t="str">
        <f>"["&amp;坦克部件数据源!AK617&amp;"]"</f>
        <v>[1990]</v>
      </c>
      <c r="F617" s="25">
        <f>坦克部件数据源!AL617</f>
        <v>27500</v>
      </c>
      <c r="G617" s="25">
        <f>坦克部件数据源!AM617</f>
        <v>30750</v>
      </c>
      <c r="K617" s="25">
        <f t="shared" si="18"/>
        <v>2120</v>
      </c>
      <c r="L617" s="25">
        <f t="shared" si="19"/>
        <v>614</v>
      </c>
    </row>
    <row r="618" spans="1:12">
      <c r="A618" s="25">
        <v>615</v>
      </c>
      <c r="B618" s="25">
        <f>坦克部件数据源!AF618</f>
        <v>2120</v>
      </c>
      <c r="C618" s="25">
        <f>坦克部件数据源!AI618</f>
        <v>30</v>
      </c>
      <c r="D618" s="25" t="str">
        <f>"["&amp;坦克部件数据源!AJ618&amp;"]"</f>
        <v>[101]</v>
      </c>
      <c r="E618" s="25" t="str">
        <f>"["&amp;坦克部件数据源!AK618&amp;"]"</f>
        <v>[2100]</v>
      </c>
      <c r="F618" s="25">
        <f>坦克部件数据源!AL618</f>
        <v>31000</v>
      </c>
      <c r="G618" s="25">
        <f>坦克部件数据源!AM618</f>
        <v>34380</v>
      </c>
      <c r="K618" s="25">
        <f t="shared" si="18"/>
        <v>2120</v>
      </c>
      <c r="L618" s="25">
        <f t="shared" si="19"/>
        <v>615</v>
      </c>
    </row>
    <row r="619" spans="1:12">
      <c r="A619" s="25">
        <v>616</v>
      </c>
      <c r="B619" s="25">
        <f>坦克部件数据源!AF619</f>
        <v>2120</v>
      </c>
      <c r="C619" s="25">
        <f>坦克部件数据源!AI619</f>
        <v>31</v>
      </c>
      <c r="D619" s="25" t="str">
        <f>"["&amp;坦克部件数据源!AJ619&amp;"]"</f>
        <v>[101]</v>
      </c>
      <c r="E619" s="25" t="str">
        <f>"["&amp;坦克部件数据源!AK619&amp;"]"</f>
        <v>[2245]</v>
      </c>
      <c r="F619" s="25">
        <f>坦克部件数据源!AL619</f>
        <v>25500</v>
      </c>
      <c r="G619" s="25">
        <f>坦克部件数据源!AM619</f>
        <v>15780</v>
      </c>
      <c r="K619" s="25">
        <f t="shared" si="18"/>
        <v>2120</v>
      </c>
      <c r="L619" s="25">
        <f t="shared" si="19"/>
        <v>616</v>
      </c>
    </row>
    <row r="620" spans="1:12">
      <c r="A620" s="25">
        <v>617</v>
      </c>
      <c r="B620" s="25">
        <f>坦克部件数据源!AF620</f>
        <v>2120</v>
      </c>
      <c r="C620" s="25">
        <f>坦克部件数据源!AI620</f>
        <v>32</v>
      </c>
      <c r="D620" s="25" t="str">
        <f>"["&amp;坦克部件数据源!AJ620&amp;"]"</f>
        <v>[101]</v>
      </c>
      <c r="E620" s="25" t="str">
        <f>"["&amp;坦克部件数据源!AK620&amp;"]"</f>
        <v>[2390]</v>
      </c>
      <c r="F620" s="25">
        <f>坦克部件数据源!AL620</f>
        <v>35000</v>
      </c>
      <c r="G620" s="25">
        <f>坦克部件数据源!AM620</f>
        <v>21930</v>
      </c>
      <c r="K620" s="25">
        <f t="shared" si="18"/>
        <v>2120</v>
      </c>
      <c r="L620" s="25">
        <f t="shared" si="19"/>
        <v>617</v>
      </c>
    </row>
    <row r="621" spans="1:12">
      <c r="A621" s="25">
        <v>618</v>
      </c>
      <c r="B621" s="25">
        <f>坦克部件数据源!AF621</f>
        <v>2120</v>
      </c>
      <c r="C621" s="25">
        <f>坦克部件数据源!AI621</f>
        <v>33</v>
      </c>
      <c r="D621" s="25" t="str">
        <f>"["&amp;坦克部件数据源!AJ621&amp;"]"</f>
        <v>[101]</v>
      </c>
      <c r="E621" s="25" t="str">
        <f>"["&amp;坦克部件数据源!AK621&amp;"]"</f>
        <v>[2535]</v>
      </c>
      <c r="F621" s="25">
        <f>坦克部件数据源!AL621</f>
        <v>45000</v>
      </c>
      <c r="G621" s="25">
        <f>坦克部件数据源!AM621</f>
        <v>28050</v>
      </c>
      <c r="K621" s="25">
        <f t="shared" si="18"/>
        <v>2120</v>
      </c>
      <c r="L621" s="25">
        <f t="shared" si="19"/>
        <v>618</v>
      </c>
    </row>
    <row r="622" spans="1:12">
      <c r="A622" s="25">
        <v>619</v>
      </c>
      <c r="B622" s="25">
        <f>坦克部件数据源!AF622</f>
        <v>2120</v>
      </c>
      <c r="C622" s="25">
        <f>坦克部件数据源!AI622</f>
        <v>34</v>
      </c>
      <c r="D622" s="25" t="str">
        <f>"["&amp;坦克部件数据源!AJ622&amp;"]"</f>
        <v>[101]</v>
      </c>
      <c r="E622" s="25" t="str">
        <f>"["&amp;坦克部件数据源!AK622&amp;"]"</f>
        <v>[2680]</v>
      </c>
      <c r="F622" s="25">
        <f>坦克部件数据源!AL622</f>
        <v>55000</v>
      </c>
      <c r="G622" s="25">
        <f>坦克部件数据源!AM622</f>
        <v>34200</v>
      </c>
      <c r="K622" s="25">
        <f t="shared" si="18"/>
        <v>2120</v>
      </c>
      <c r="L622" s="25">
        <f t="shared" si="19"/>
        <v>619</v>
      </c>
    </row>
    <row r="623" spans="1:12">
      <c r="A623" s="25">
        <v>620</v>
      </c>
      <c r="B623" s="25">
        <f>坦克部件数据源!AF623</f>
        <v>2120</v>
      </c>
      <c r="C623" s="25">
        <f>坦克部件数据源!AI623</f>
        <v>35</v>
      </c>
      <c r="D623" s="25" t="str">
        <f>"["&amp;坦克部件数据源!AJ623&amp;"]"</f>
        <v>[101]</v>
      </c>
      <c r="E623" s="25" t="str">
        <f>"["&amp;坦克部件数据源!AK623&amp;"]"</f>
        <v>[2825]</v>
      </c>
      <c r="F623" s="25">
        <f>坦克部件数据源!AL623</f>
        <v>64000</v>
      </c>
      <c r="G623" s="25">
        <f>坦克部件数据源!AM623</f>
        <v>40350</v>
      </c>
      <c r="K623" s="25">
        <f t="shared" si="18"/>
        <v>2120</v>
      </c>
      <c r="L623" s="25">
        <f t="shared" si="19"/>
        <v>620</v>
      </c>
    </row>
    <row r="624" spans="1:12">
      <c r="A624" s="25">
        <v>621</v>
      </c>
      <c r="B624" s="25">
        <f>坦克部件数据源!AF624</f>
        <v>2120</v>
      </c>
      <c r="C624" s="25">
        <f>坦克部件数据源!AI624</f>
        <v>36</v>
      </c>
      <c r="D624" s="25" t="str">
        <f>"["&amp;坦克部件数据源!AJ624&amp;"]"</f>
        <v>[101]</v>
      </c>
      <c r="E624" s="25" t="str">
        <f>"["&amp;坦克部件数据源!AK624&amp;"]"</f>
        <v>[2970]</v>
      </c>
      <c r="F624" s="25">
        <f>坦克部件数据源!AL624</f>
        <v>74000</v>
      </c>
      <c r="G624" s="25">
        <f>坦克部件数据源!AM624</f>
        <v>46470</v>
      </c>
      <c r="K624" s="25">
        <f t="shared" si="18"/>
        <v>2120</v>
      </c>
      <c r="L624" s="25">
        <f t="shared" si="19"/>
        <v>621</v>
      </c>
    </row>
    <row r="625" spans="1:12">
      <c r="A625" s="25">
        <v>622</v>
      </c>
      <c r="B625" s="25">
        <f>坦克部件数据源!AF625</f>
        <v>2120</v>
      </c>
      <c r="C625" s="25">
        <f>坦克部件数据源!AI625</f>
        <v>37</v>
      </c>
      <c r="D625" s="25" t="str">
        <f>"["&amp;坦克部件数据源!AJ625&amp;"]"</f>
        <v>[101]</v>
      </c>
      <c r="E625" s="25" t="str">
        <f>"["&amp;坦克部件数据源!AK625&amp;"]"</f>
        <v>[3115]</v>
      </c>
      <c r="F625" s="25">
        <f>坦克部件数据源!AL625</f>
        <v>84000</v>
      </c>
      <c r="G625" s="25">
        <f>坦克部件数据源!AM625</f>
        <v>52620</v>
      </c>
      <c r="K625" s="25">
        <f t="shared" si="18"/>
        <v>2120</v>
      </c>
      <c r="L625" s="25">
        <f t="shared" si="19"/>
        <v>622</v>
      </c>
    </row>
    <row r="626" spans="1:12">
      <c r="A626" s="25">
        <v>623</v>
      </c>
      <c r="B626" s="25">
        <f>坦克部件数据源!AF626</f>
        <v>2120</v>
      </c>
      <c r="C626" s="25">
        <f>坦克部件数据源!AI626</f>
        <v>38</v>
      </c>
      <c r="D626" s="25" t="str">
        <f>"["&amp;坦克部件数据源!AJ626&amp;"]"</f>
        <v>[101]</v>
      </c>
      <c r="E626" s="25" t="str">
        <f>"["&amp;坦克部件数据源!AK626&amp;"]"</f>
        <v>[3260]</v>
      </c>
      <c r="F626" s="25">
        <f>坦克部件数据源!AL626</f>
        <v>94000</v>
      </c>
      <c r="G626" s="25">
        <f>坦克部件数据源!AM626</f>
        <v>58770</v>
      </c>
      <c r="K626" s="25">
        <f t="shared" si="18"/>
        <v>2120</v>
      </c>
      <c r="L626" s="25">
        <f t="shared" si="19"/>
        <v>623</v>
      </c>
    </row>
    <row r="627" spans="1:12">
      <c r="A627" s="25">
        <v>624</v>
      </c>
      <c r="B627" s="25">
        <f>坦克部件数据源!AF627</f>
        <v>2120</v>
      </c>
      <c r="C627" s="25">
        <f>坦克部件数据源!AI627</f>
        <v>39</v>
      </c>
      <c r="D627" s="25" t="str">
        <f>"["&amp;坦克部件数据源!AJ627&amp;"]"</f>
        <v>[101]</v>
      </c>
      <c r="E627" s="25" t="str">
        <f>"["&amp;坦克部件数据源!AK627&amp;"]"</f>
        <v>[3405]</v>
      </c>
      <c r="F627" s="25">
        <f>坦克部件数据源!AL627</f>
        <v>104000</v>
      </c>
      <c r="G627" s="25">
        <f>坦克部件数据源!AM627</f>
        <v>64890</v>
      </c>
      <c r="K627" s="25">
        <f t="shared" si="18"/>
        <v>2120</v>
      </c>
      <c r="L627" s="25">
        <f t="shared" si="19"/>
        <v>624</v>
      </c>
    </row>
    <row r="628" spans="1:12">
      <c r="A628" s="25">
        <v>625</v>
      </c>
      <c r="B628" s="25">
        <f>坦克部件数据源!AF628</f>
        <v>2120</v>
      </c>
      <c r="C628" s="25">
        <f>坦克部件数据源!AI628</f>
        <v>40</v>
      </c>
      <c r="D628" s="25" t="str">
        <f>"["&amp;坦克部件数据源!AJ628&amp;"]"</f>
        <v>[101]</v>
      </c>
      <c r="E628" s="25" t="str">
        <f>"["&amp;坦克部件数据源!AK628&amp;"]"</f>
        <v>[3550]</v>
      </c>
      <c r="F628" s="25">
        <f>坦克部件数据源!AL628</f>
        <v>114000</v>
      </c>
      <c r="G628" s="25">
        <f>坦克部件数据源!AM628</f>
        <v>71040</v>
      </c>
      <c r="K628" s="25">
        <f t="shared" si="18"/>
        <v>2120</v>
      </c>
      <c r="L628" s="25">
        <f t="shared" si="19"/>
        <v>625</v>
      </c>
    </row>
    <row r="629" spans="1:12">
      <c r="A629" s="25">
        <v>626</v>
      </c>
      <c r="B629" s="25">
        <f>坦克部件数据源!AF629</f>
        <v>2120</v>
      </c>
      <c r="C629" s="25">
        <f>坦克部件数据源!AI629</f>
        <v>41</v>
      </c>
      <c r="D629" s="25" t="str">
        <f>"["&amp;坦克部件数据源!AJ629&amp;"]"</f>
        <v>[101]</v>
      </c>
      <c r="E629" s="25" t="str">
        <f>"["&amp;坦克部件数据源!AK629&amp;"]"</f>
        <v>[3695]</v>
      </c>
      <c r="F629" s="25">
        <f>坦克部件数据源!AL629</f>
        <v>125000</v>
      </c>
      <c r="G629" s="25">
        <f>坦克部件数据源!AM629</f>
        <v>77190</v>
      </c>
      <c r="K629" s="25">
        <f t="shared" si="18"/>
        <v>2120</v>
      </c>
      <c r="L629" s="25">
        <f t="shared" si="19"/>
        <v>626</v>
      </c>
    </row>
    <row r="630" spans="1:12">
      <c r="A630" s="25">
        <v>627</v>
      </c>
      <c r="B630" s="25">
        <f>坦克部件数据源!AF630</f>
        <v>2120</v>
      </c>
      <c r="C630" s="25">
        <f>坦克部件数据源!AI630</f>
        <v>42</v>
      </c>
      <c r="D630" s="25" t="str">
        <f>"["&amp;坦克部件数据源!AJ630&amp;"]"</f>
        <v>[101]</v>
      </c>
      <c r="E630" s="25" t="str">
        <f>"["&amp;坦克部件数据源!AK630&amp;"]"</f>
        <v>[3840]</v>
      </c>
      <c r="F630" s="25">
        <f>坦克部件数据源!AL630</f>
        <v>135000</v>
      </c>
      <c r="G630" s="25">
        <f>坦克部件数据源!AM630</f>
        <v>83310</v>
      </c>
      <c r="K630" s="25">
        <f t="shared" si="18"/>
        <v>2120</v>
      </c>
      <c r="L630" s="25">
        <f t="shared" si="19"/>
        <v>627</v>
      </c>
    </row>
    <row r="631" spans="1:12">
      <c r="A631" s="25">
        <v>628</v>
      </c>
      <c r="B631" s="25">
        <f>坦克部件数据源!AF631</f>
        <v>2120</v>
      </c>
      <c r="C631" s="25">
        <f>坦克部件数据源!AI631</f>
        <v>43</v>
      </c>
      <c r="D631" s="25" t="str">
        <f>"["&amp;坦克部件数据源!AJ631&amp;"]"</f>
        <v>[101]</v>
      </c>
      <c r="E631" s="25" t="str">
        <f>"["&amp;坦克部件数据源!AK631&amp;"]"</f>
        <v>[3985]</v>
      </c>
      <c r="F631" s="25">
        <f>坦克部件数据源!AL631</f>
        <v>145000</v>
      </c>
      <c r="G631" s="25">
        <f>坦克部件数据源!AM631</f>
        <v>89460</v>
      </c>
      <c r="K631" s="25">
        <f t="shared" si="18"/>
        <v>2120</v>
      </c>
      <c r="L631" s="25">
        <f t="shared" si="19"/>
        <v>628</v>
      </c>
    </row>
    <row r="632" spans="1:12">
      <c r="A632" s="25">
        <v>629</v>
      </c>
      <c r="B632" s="25">
        <f>坦克部件数据源!AF632</f>
        <v>2120</v>
      </c>
      <c r="C632" s="25">
        <f>坦克部件数据源!AI632</f>
        <v>44</v>
      </c>
      <c r="D632" s="25" t="str">
        <f>"["&amp;坦克部件数据源!AJ632&amp;"]"</f>
        <v>[101]</v>
      </c>
      <c r="E632" s="25" t="str">
        <f>"["&amp;坦克部件数据源!AK632&amp;"]"</f>
        <v>[4130]</v>
      </c>
      <c r="F632" s="25">
        <f>坦克部件数据源!AL632</f>
        <v>155000</v>
      </c>
      <c r="G632" s="25">
        <f>坦克部件数据源!AM632</f>
        <v>95580</v>
      </c>
      <c r="K632" s="25">
        <f t="shared" si="18"/>
        <v>2120</v>
      </c>
      <c r="L632" s="25">
        <f t="shared" si="19"/>
        <v>629</v>
      </c>
    </row>
    <row r="633" spans="1:12">
      <c r="A633" s="25">
        <v>630</v>
      </c>
      <c r="B633" s="25">
        <f>坦克部件数据源!AF633</f>
        <v>2120</v>
      </c>
      <c r="C633" s="25">
        <f>坦克部件数据源!AI633</f>
        <v>45</v>
      </c>
      <c r="D633" s="25" t="str">
        <f>"["&amp;坦克部件数据源!AJ633&amp;"]"</f>
        <v>[101]</v>
      </c>
      <c r="E633" s="25" t="str">
        <f>"["&amp;坦克部件数据源!AK633&amp;"]"</f>
        <v>[4275]</v>
      </c>
      <c r="F633" s="25">
        <f>坦克部件数据源!AL633</f>
        <v>165000</v>
      </c>
      <c r="G633" s="25">
        <f>坦克部件数据源!AM633</f>
        <v>101730</v>
      </c>
      <c r="K633" s="25">
        <f t="shared" si="18"/>
        <v>2120</v>
      </c>
      <c r="L633" s="25">
        <f t="shared" si="19"/>
        <v>630</v>
      </c>
    </row>
    <row r="634" spans="1:12">
      <c r="A634" s="25">
        <v>631</v>
      </c>
      <c r="B634" s="25">
        <f>坦克部件数据源!AF634</f>
        <v>2130</v>
      </c>
      <c r="C634" s="25">
        <f>坦克部件数据源!AI634</f>
        <v>1</v>
      </c>
      <c r="D634" s="25" t="str">
        <f>"["&amp;坦克部件数据源!AJ634&amp;"]"</f>
        <v>[100]</v>
      </c>
      <c r="E634" s="25" t="str">
        <f>"["&amp;坦克部件数据源!AK634&amp;"]"</f>
        <v>[25]</v>
      </c>
      <c r="F634" s="25">
        <f>坦克部件数据源!AL634</f>
        <v>80</v>
      </c>
      <c r="G634" s="25">
        <f>坦克部件数据源!AM634</f>
        <v>30</v>
      </c>
      <c r="K634" s="25">
        <f t="shared" si="18"/>
        <v>2130</v>
      </c>
      <c r="L634" s="25">
        <f t="shared" si="19"/>
        <v>631</v>
      </c>
    </row>
    <row r="635" spans="1:12">
      <c r="A635" s="25">
        <v>632</v>
      </c>
      <c r="B635" s="25">
        <f>坦克部件数据源!AF635</f>
        <v>2130</v>
      </c>
      <c r="C635" s="25">
        <f>坦克部件数据源!AI635</f>
        <v>2</v>
      </c>
      <c r="D635" s="25" t="str">
        <f>"["&amp;坦克部件数据源!AJ635&amp;"]"</f>
        <v>[100]</v>
      </c>
      <c r="E635" s="25" t="str">
        <f>"["&amp;坦克部件数据源!AK635&amp;"]"</f>
        <v>[50]</v>
      </c>
      <c r="F635" s="25">
        <f>坦克部件数据源!AL635</f>
        <v>120</v>
      </c>
      <c r="G635" s="25">
        <f>坦克部件数据源!AM635</f>
        <v>300</v>
      </c>
      <c r="K635" s="25">
        <f t="shared" si="18"/>
        <v>2130</v>
      </c>
      <c r="L635" s="25">
        <f t="shared" si="19"/>
        <v>632</v>
      </c>
    </row>
    <row r="636" spans="1:12">
      <c r="A636" s="25">
        <v>633</v>
      </c>
      <c r="B636" s="25">
        <f>坦克部件数据源!AF636</f>
        <v>2130</v>
      </c>
      <c r="C636" s="25">
        <f>坦克部件数据源!AI636</f>
        <v>3</v>
      </c>
      <c r="D636" s="25" t="str">
        <f>"["&amp;坦克部件数据源!AJ636&amp;"]"</f>
        <v>[100]</v>
      </c>
      <c r="E636" s="25" t="str">
        <f>"["&amp;坦克部件数据源!AK636&amp;"]"</f>
        <v>[75]</v>
      </c>
      <c r="F636" s="25">
        <f>坦克部件数据源!AL636</f>
        <v>150</v>
      </c>
      <c r="G636" s="25">
        <f>坦克部件数据源!AM636</f>
        <v>570</v>
      </c>
      <c r="K636" s="25">
        <f t="shared" si="18"/>
        <v>2130</v>
      </c>
      <c r="L636" s="25">
        <f t="shared" si="19"/>
        <v>633</v>
      </c>
    </row>
    <row r="637" spans="1:12">
      <c r="A637" s="25">
        <v>634</v>
      </c>
      <c r="B637" s="25">
        <f>坦克部件数据源!AF637</f>
        <v>2130</v>
      </c>
      <c r="C637" s="25">
        <f>坦克部件数据源!AI637</f>
        <v>4</v>
      </c>
      <c r="D637" s="25" t="str">
        <f>"["&amp;坦克部件数据源!AJ637&amp;"]"</f>
        <v>[100]</v>
      </c>
      <c r="E637" s="25" t="str">
        <f>"["&amp;坦克部件数据源!AK637&amp;"]"</f>
        <v>[100]</v>
      </c>
      <c r="F637" s="25">
        <f>坦克部件数据源!AL637</f>
        <v>190</v>
      </c>
      <c r="G637" s="25">
        <f>坦克部件数据源!AM637</f>
        <v>870</v>
      </c>
      <c r="K637" s="25">
        <f t="shared" si="18"/>
        <v>2130</v>
      </c>
      <c r="L637" s="25">
        <f t="shared" si="19"/>
        <v>634</v>
      </c>
    </row>
    <row r="638" spans="1:12">
      <c r="A638" s="25">
        <v>635</v>
      </c>
      <c r="B638" s="25">
        <f>坦克部件数据源!AF638</f>
        <v>2130</v>
      </c>
      <c r="C638" s="25">
        <f>坦克部件数据源!AI638</f>
        <v>5</v>
      </c>
      <c r="D638" s="25" t="str">
        <f>"["&amp;坦克部件数据源!AJ638&amp;"]"</f>
        <v>[100]</v>
      </c>
      <c r="E638" s="25" t="str">
        <f>"["&amp;坦克部件数据源!AK638&amp;"]"</f>
        <v>[125]</v>
      </c>
      <c r="F638" s="25">
        <f>坦克部件数据源!AL638</f>
        <v>230</v>
      </c>
      <c r="G638" s="25">
        <f>坦克部件数据源!AM638</f>
        <v>1140</v>
      </c>
      <c r="K638" s="25">
        <f t="shared" si="18"/>
        <v>2130</v>
      </c>
      <c r="L638" s="25">
        <f t="shared" si="19"/>
        <v>635</v>
      </c>
    </row>
    <row r="639" spans="1:12">
      <c r="A639" s="25">
        <v>636</v>
      </c>
      <c r="B639" s="25">
        <f>坦克部件数据源!AF639</f>
        <v>2130</v>
      </c>
      <c r="C639" s="25">
        <f>坦克部件数据源!AI639</f>
        <v>6</v>
      </c>
      <c r="D639" s="25" t="str">
        <f>"["&amp;坦克部件数据源!AJ639&amp;"]"</f>
        <v>[100]</v>
      </c>
      <c r="E639" s="25" t="str">
        <f>"["&amp;坦克部件数据源!AK639&amp;"]"</f>
        <v>[170]</v>
      </c>
      <c r="F639" s="25">
        <f>坦克部件数据源!AL639</f>
        <v>350</v>
      </c>
      <c r="G639" s="25">
        <f>坦克部件数据源!AM639</f>
        <v>960</v>
      </c>
      <c r="K639" s="25">
        <f t="shared" si="18"/>
        <v>2130</v>
      </c>
      <c r="L639" s="25">
        <f t="shared" si="19"/>
        <v>636</v>
      </c>
    </row>
    <row r="640" spans="1:12">
      <c r="A640" s="25">
        <v>637</v>
      </c>
      <c r="B640" s="25">
        <f>坦克部件数据源!AF640</f>
        <v>2130</v>
      </c>
      <c r="C640" s="25">
        <f>坦克部件数据源!AI640</f>
        <v>7</v>
      </c>
      <c r="D640" s="25" t="str">
        <f>"["&amp;坦克部件数据源!AJ640&amp;"]"</f>
        <v>[100]</v>
      </c>
      <c r="E640" s="25" t="str">
        <f>"["&amp;坦克部件数据源!AK640&amp;"]"</f>
        <v>[215]</v>
      </c>
      <c r="F640" s="25">
        <f>坦克部件数据源!AL640</f>
        <v>550</v>
      </c>
      <c r="G640" s="25">
        <f>坦克部件数据源!AM640</f>
        <v>1470</v>
      </c>
      <c r="K640" s="25">
        <f t="shared" si="18"/>
        <v>2130</v>
      </c>
      <c r="L640" s="25">
        <f t="shared" si="19"/>
        <v>637</v>
      </c>
    </row>
    <row r="641" spans="1:12">
      <c r="A641" s="25">
        <v>638</v>
      </c>
      <c r="B641" s="25">
        <f>坦克部件数据源!AF641</f>
        <v>2130</v>
      </c>
      <c r="C641" s="25">
        <f>坦克部件数据源!AI641</f>
        <v>8</v>
      </c>
      <c r="D641" s="25" t="str">
        <f>"["&amp;坦克部件数据源!AJ641&amp;"]"</f>
        <v>[100]</v>
      </c>
      <c r="E641" s="25" t="str">
        <f>"["&amp;坦克部件数据源!AK641&amp;"]"</f>
        <v>[260]</v>
      </c>
      <c r="F641" s="25">
        <f>坦克部件数据源!AL641</f>
        <v>700</v>
      </c>
      <c r="G641" s="25">
        <f>坦克部件数据源!AM641</f>
        <v>1950</v>
      </c>
      <c r="K641" s="25">
        <f t="shared" si="18"/>
        <v>2130</v>
      </c>
      <c r="L641" s="25">
        <f t="shared" si="19"/>
        <v>638</v>
      </c>
    </row>
    <row r="642" spans="1:12">
      <c r="A642" s="25">
        <v>639</v>
      </c>
      <c r="B642" s="25">
        <f>坦克部件数据源!AF642</f>
        <v>2130</v>
      </c>
      <c r="C642" s="25">
        <f>坦克部件数据源!AI642</f>
        <v>9</v>
      </c>
      <c r="D642" s="25" t="str">
        <f>"["&amp;坦克部件数据源!AJ642&amp;"]"</f>
        <v>[100]</v>
      </c>
      <c r="E642" s="25" t="str">
        <f>"["&amp;坦克部件数据源!AK642&amp;"]"</f>
        <v>[305]</v>
      </c>
      <c r="F642" s="25">
        <f>坦克部件数据源!AL642</f>
        <v>900</v>
      </c>
      <c r="G642" s="25">
        <f>坦克部件数据源!AM642</f>
        <v>2430</v>
      </c>
      <c r="K642" s="25">
        <f t="shared" si="18"/>
        <v>2130</v>
      </c>
      <c r="L642" s="25">
        <f t="shared" si="19"/>
        <v>639</v>
      </c>
    </row>
    <row r="643" spans="1:12">
      <c r="A643" s="25">
        <v>640</v>
      </c>
      <c r="B643" s="25">
        <f>坦克部件数据源!AF643</f>
        <v>2130</v>
      </c>
      <c r="C643" s="25">
        <f>坦克部件数据源!AI643</f>
        <v>10</v>
      </c>
      <c r="D643" s="25" t="str">
        <f>"["&amp;坦克部件数据源!AJ643&amp;"]"</f>
        <v>[100]</v>
      </c>
      <c r="E643" s="25" t="str">
        <f>"["&amp;坦克部件数据源!AK643&amp;"]"</f>
        <v>[350]</v>
      </c>
      <c r="F643" s="25">
        <f>坦克部件数据源!AL643</f>
        <v>1100</v>
      </c>
      <c r="G643" s="25">
        <f>坦克部件数据源!AM643</f>
        <v>2910</v>
      </c>
      <c r="K643" s="25">
        <f t="shared" si="18"/>
        <v>2130</v>
      </c>
      <c r="L643" s="25">
        <f t="shared" si="19"/>
        <v>640</v>
      </c>
    </row>
    <row r="644" spans="1:12">
      <c r="A644" s="25">
        <v>641</v>
      </c>
      <c r="B644" s="25">
        <f>坦克部件数据源!AF644</f>
        <v>2130</v>
      </c>
      <c r="C644" s="25">
        <f>坦克部件数据源!AI644</f>
        <v>11</v>
      </c>
      <c r="D644" s="25" t="str">
        <f>"["&amp;坦克部件数据源!AJ644&amp;"]"</f>
        <v>[100]</v>
      </c>
      <c r="E644" s="25" t="str">
        <f>"["&amp;坦克部件数据源!AK644&amp;"]"</f>
        <v>[415]</v>
      </c>
      <c r="F644" s="25">
        <f>坦克部件数据源!AL644</f>
        <v>200</v>
      </c>
      <c r="G644" s="25">
        <f>坦克部件数据源!AM644</f>
        <v>390</v>
      </c>
      <c r="K644" s="25">
        <f t="shared" si="18"/>
        <v>2130</v>
      </c>
      <c r="L644" s="25">
        <f t="shared" si="19"/>
        <v>641</v>
      </c>
    </row>
    <row r="645" spans="1:12">
      <c r="A645" s="25">
        <v>642</v>
      </c>
      <c r="B645" s="25">
        <f>坦克部件数据源!AF645</f>
        <v>2130</v>
      </c>
      <c r="C645" s="25">
        <f>坦克部件数据源!AI645</f>
        <v>12</v>
      </c>
      <c r="D645" s="25" t="str">
        <f>"["&amp;坦克部件数据源!AJ645&amp;"]"</f>
        <v>[100]</v>
      </c>
      <c r="E645" s="25" t="str">
        <f>"["&amp;坦克部件数据源!AK645&amp;"]"</f>
        <v>[480]</v>
      </c>
      <c r="F645" s="25">
        <f>坦克部件数据源!AL645</f>
        <v>650</v>
      </c>
      <c r="G645" s="25">
        <f>坦克部件数据源!AM645</f>
        <v>1170</v>
      </c>
      <c r="K645" s="25">
        <f t="shared" ref="K645:K708" si="20">B645</f>
        <v>2130</v>
      </c>
      <c r="L645" s="25">
        <f t="shared" ref="L645:L708" si="21">A645</f>
        <v>642</v>
      </c>
    </row>
    <row r="646" spans="1:12">
      <c r="A646" s="25">
        <v>643</v>
      </c>
      <c r="B646" s="25">
        <f>坦克部件数据源!AF646</f>
        <v>2130</v>
      </c>
      <c r="C646" s="25">
        <f>坦克部件数据源!AI646</f>
        <v>13</v>
      </c>
      <c r="D646" s="25" t="str">
        <f>"["&amp;坦克部件数据源!AJ646&amp;"]"</f>
        <v>[100]</v>
      </c>
      <c r="E646" s="25" t="str">
        <f>"["&amp;坦克部件数据源!AK646&amp;"]"</f>
        <v>[545]</v>
      </c>
      <c r="F646" s="25">
        <f>坦克部件数据源!AL646</f>
        <v>1100</v>
      </c>
      <c r="G646" s="25">
        <f>坦克部件数据源!AM646</f>
        <v>1980</v>
      </c>
      <c r="K646" s="25">
        <f t="shared" si="20"/>
        <v>2130</v>
      </c>
      <c r="L646" s="25">
        <f t="shared" si="21"/>
        <v>643</v>
      </c>
    </row>
    <row r="647" spans="1:12">
      <c r="A647" s="25">
        <v>644</v>
      </c>
      <c r="B647" s="25">
        <f>坦克部件数据源!AF647</f>
        <v>2130</v>
      </c>
      <c r="C647" s="25">
        <f>坦克部件数据源!AI647</f>
        <v>14</v>
      </c>
      <c r="D647" s="25" t="str">
        <f>"["&amp;坦克部件数据源!AJ647&amp;"]"</f>
        <v>[100]</v>
      </c>
      <c r="E647" s="25" t="str">
        <f>"["&amp;坦克部件数据源!AK647&amp;"]"</f>
        <v>[610]</v>
      </c>
      <c r="F647" s="25">
        <f>坦克部件数据源!AL647</f>
        <v>1550</v>
      </c>
      <c r="G647" s="25">
        <f>坦克部件数据源!AM647</f>
        <v>2760</v>
      </c>
      <c r="K647" s="25">
        <f t="shared" si="20"/>
        <v>2130</v>
      </c>
      <c r="L647" s="25">
        <f t="shared" si="21"/>
        <v>644</v>
      </c>
    </row>
    <row r="648" spans="1:12">
      <c r="A648" s="25">
        <v>645</v>
      </c>
      <c r="B648" s="25">
        <f>坦克部件数据源!AF648</f>
        <v>2130</v>
      </c>
      <c r="C648" s="25">
        <f>坦克部件数据源!AI648</f>
        <v>15</v>
      </c>
      <c r="D648" s="25" t="str">
        <f>"["&amp;坦克部件数据源!AJ648&amp;"]"</f>
        <v>[100]</v>
      </c>
      <c r="E648" s="25" t="str">
        <f>"["&amp;坦克部件数据源!AK648&amp;"]"</f>
        <v>[675]</v>
      </c>
      <c r="F648" s="25">
        <f>坦克部件数据源!AL648</f>
        <v>1950</v>
      </c>
      <c r="G648" s="25">
        <f>坦克部件数据源!AM648</f>
        <v>3540</v>
      </c>
      <c r="K648" s="25">
        <f t="shared" si="20"/>
        <v>2130</v>
      </c>
      <c r="L648" s="25">
        <f t="shared" si="21"/>
        <v>645</v>
      </c>
    </row>
    <row r="649" spans="1:12">
      <c r="A649" s="25">
        <v>646</v>
      </c>
      <c r="B649" s="25">
        <f>坦克部件数据源!AF649</f>
        <v>2130</v>
      </c>
      <c r="C649" s="25">
        <f>坦克部件数据源!AI649</f>
        <v>16</v>
      </c>
      <c r="D649" s="25" t="str">
        <f>"["&amp;坦克部件数据源!AJ649&amp;"]"</f>
        <v>[100]</v>
      </c>
      <c r="E649" s="25" t="str">
        <f>"["&amp;坦克部件数据源!AK649&amp;"]"</f>
        <v>[740]</v>
      </c>
      <c r="F649" s="25">
        <f>坦克部件数据源!AL649</f>
        <v>2400</v>
      </c>
      <c r="G649" s="25">
        <f>坦克部件数据源!AM649</f>
        <v>4350</v>
      </c>
      <c r="K649" s="25">
        <f t="shared" si="20"/>
        <v>2130</v>
      </c>
      <c r="L649" s="25">
        <f t="shared" si="21"/>
        <v>646</v>
      </c>
    </row>
    <row r="650" spans="1:12">
      <c r="A650" s="25">
        <v>647</v>
      </c>
      <c r="B650" s="25">
        <f>坦克部件数据源!AF650</f>
        <v>2130</v>
      </c>
      <c r="C650" s="25">
        <f>坦克部件数据源!AI650</f>
        <v>17</v>
      </c>
      <c r="D650" s="25" t="str">
        <f>"["&amp;坦克部件数据源!AJ650&amp;"]"</f>
        <v>[100]</v>
      </c>
      <c r="E650" s="25" t="str">
        <f>"["&amp;坦克部件数据源!AK650&amp;"]"</f>
        <v>[805]</v>
      </c>
      <c r="F650" s="25">
        <f>坦克部件数据源!AL650</f>
        <v>2850</v>
      </c>
      <c r="G650" s="25">
        <f>坦克部件数据源!AM650</f>
        <v>5130</v>
      </c>
      <c r="K650" s="25">
        <f t="shared" si="20"/>
        <v>2130</v>
      </c>
      <c r="L650" s="25">
        <f t="shared" si="21"/>
        <v>647</v>
      </c>
    </row>
    <row r="651" spans="1:12">
      <c r="A651" s="25">
        <v>648</v>
      </c>
      <c r="B651" s="25">
        <f>坦克部件数据源!AF651</f>
        <v>2130</v>
      </c>
      <c r="C651" s="25">
        <f>坦克部件数据源!AI651</f>
        <v>18</v>
      </c>
      <c r="D651" s="25" t="str">
        <f>"["&amp;坦克部件数据源!AJ651&amp;"]"</f>
        <v>[100]</v>
      </c>
      <c r="E651" s="25" t="str">
        <f>"["&amp;坦克部件数据源!AK651&amp;"]"</f>
        <v>[870]</v>
      </c>
      <c r="F651" s="25">
        <f>坦克部件数据源!AL651</f>
        <v>3300</v>
      </c>
      <c r="G651" s="25">
        <f>坦克部件数据源!AM651</f>
        <v>5910</v>
      </c>
      <c r="K651" s="25">
        <f t="shared" si="20"/>
        <v>2130</v>
      </c>
      <c r="L651" s="25">
        <f t="shared" si="21"/>
        <v>648</v>
      </c>
    </row>
    <row r="652" spans="1:12">
      <c r="A652" s="25">
        <v>649</v>
      </c>
      <c r="B652" s="25">
        <f>坦克部件数据源!AF652</f>
        <v>2130</v>
      </c>
      <c r="C652" s="25">
        <f>坦克部件数据源!AI652</f>
        <v>19</v>
      </c>
      <c r="D652" s="25" t="str">
        <f>"["&amp;坦克部件数据源!AJ652&amp;"]"</f>
        <v>[100]</v>
      </c>
      <c r="E652" s="25" t="str">
        <f>"["&amp;坦克部件数据源!AK652&amp;"]"</f>
        <v>[935]</v>
      </c>
      <c r="F652" s="25">
        <f>坦克部件数据源!AL652</f>
        <v>3700</v>
      </c>
      <c r="G652" s="25">
        <f>坦克部件数据源!AM652</f>
        <v>6720</v>
      </c>
      <c r="K652" s="25">
        <f t="shared" si="20"/>
        <v>2130</v>
      </c>
      <c r="L652" s="25">
        <f t="shared" si="21"/>
        <v>649</v>
      </c>
    </row>
    <row r="653" spans="1:12">
      <c r="A653" s="25">
        <v>650</v>
      </c>
      <c r="B653" s="25">
        <f>坦克部件数据源!AF653</f>
        <v>2130</v>
      </c>
      <c r="C653" s="25">
        <f>坦克部件数据源!AI653</f>
        <v>20</v>
      </c>
      <c r="D653" s="25" t="str">
        <f>"["&amp;坦克部件数据源!AJ653&amp;"]"</f>
        <v>[100]</v>
      </c>
      <c r="E653" s="25" t="str">
        <f>"["&amp;坦克部件数据源!AK653&amp;"]"</f>
        <v>[1000]</v>
      </c>
      <c r="F653" s="25">
        <f>坦克部件数据源!AL653</f>
        <v>4200</v>
      </c>
      <c r="G653" s="25">
        <f>坦克部件数据源!AM653</f>
        <v>7500</v>
      </c>
      <c r="K653" s="25">
        <f t="shared" si="20"/>
        <v>2130</v>
      </c>
      <c r="L653" s="25">
        <f t="shared" si="21"/>
        <v>650</v>
      </c>
    </row>
    <row r="654" spans="1:12">
      <c r="A654" s="25">
        <v>651</v>
      </c>
      <c r="B654" s="25">
        <f>坦克部件数据源!AF654</f>
        <v>2130</v>
      </c>
      <c r="C654" s="25">
        <f>坦克部件数据源!AI654</f>
        <v>21</v>
      </c>
      <c r="D654" s="25" t="str">
        <f>"["&amp;坦克部件数据源!AJ654&amp;"]"</f>
        <v>[100]</v>
      </c>
      <c r="E654" s="25" t="str">
        <f>"["&amp;坦克部件数据源!AK654&amp;"]"</f>
        <v>[1110]</v>
      </c>
      <c r="F654" s="25">
        <f>坦克部件数据源!AL654</f>
        <v>1600</v>
      </c>
      <c r="G654" s="25">
        <f>坦克部件数据源!AM654</f>
        <v>1800</v>
      </c>
      <c r="K654" s="25">
        <f t="shared" si="20"/>
        <v>2130</v>
      </c>
      <c r="L654" s="25">
        <f t="shared" si="21"/>
        <v>651</v>
      </c>
    </row>
    <row r="655" spans="1:12">
      <c r="A655" s="25">
        <v>652</v>
      </c>
      <c r="B655" s="25">
        <f>坦克部件数据源!AF655</f>
        <v>2130</v>
      </c>
      <c r="C655" s="25">
        <f>坦克部件数据源!AI655</f>
        <v>22</v>
      </c>
      <c r="D655" s="25" t="str">
        <f>"["&amp;坦克部件数据源!AJ655&amp;"]"</f>
        <v>[100]</v>
      </c>
      <c r="E655" s="25" t="str">
        <f>"["&amp;坦克部件数据源!AK655&amp;"]"</f>
        <v>[1220]</v>
      </c>
      <c r="F655" s="25">
        <f>坦克部件数据源!AL655</f>
        <v>4900</v>
      </c>
      <c r="G655" s="25">
        <f>坦克部件数据源!AM655</f>
        <v>5430</v>
      </c>
      <c r="K655" s="25">
        <f t="shared" si="20"/>
        <v>2130</v>
      </c>
      <c r="L655" s="25">
        <f t="shared" si="21"/>
        <v>652</v>
      </c>
    </row>
    <row r="656" spans="1:12">
      <c r="A656" s="25">
        <v>653</v>
      </c>
      <c r="B656" s="25">
        <f>坦克部件数据源!AF656</f>
        <v>2130</v>
      </c>
      <c r="C656" s="25">
        <f>坦克部件数据源!AI656</f>
        <v>23</v>
      </c>
      <c r="D656" s="25" t="str">
        <f>"["&amp;坦克部件数据源!AJ656&amp;"]"</f>
        <v>[100]</v>
      </c>
      <c r="E656" s="25" t="str">
        <f>"["&amp;坦克部件数据源!AK656&amp;"]"</f>
        <v>[1330]</v>
      </c>
      <c r="F656" s="25">
        <f>坦克部件数据源!AL656</f>
        <v>8000</v>
      </c>
      <c r="G656" s="25">
        <f>坦克部件数据源!AM656</f>
        <v>9060</v>
      </c>
      <c r="K656" s="25">
        <f t="shared" si="20"/>
        <v>2130</v>
      </c>
      <c r="L656" s="25">
        <f t="shared" si="21"/>
        <v>653</v>
      </c>
    </row>
    <row r="657" spans="1:12">
      <c r="A657" s="25">
        <v>654</v>
      </c>
      <c r="B657" s="25">
        <f>坦克部件数据源!AF657</f>
        <v>2130</v>
      </c>
      <c r="C657" s="25">
        <f>坦克部件数据源!AI657</f>
        <v>24</v>
      </c>
      <c r="D657" s="25" t="str">
        <f>"["&amp;坦克部件数据源!AJ657&amp;"]"</f>
        <v>[100]</v>
      </c>
      <c r="E657" s="25" t="str">
        <f>"["&amp;坦克部件数据源!AK657&amp;"]"</f>
        <v>[1440]</v>
      </c>
      <c r="F657" s="25">
        <f>坦克部件数据源!AL657</f>
        <v>11400</v>
      </c>
      <c r="G657" s="25">
        <f>坦克部件数据源!AM657</f>
        <v>12660</v>
      </c>
      <c r="K657" s="25">
        <f t="shared" si="20"/>
        <v>2130</v>
      </c>
      <c r="L657" s="25">
        <f t="shared" si="21"/>
        <v>654</v>
      </c>
    </row>
    <row r="658" spans="1:12">
      <c r="A658" s="25">
        <v>655</v>
      </c>
      <c r="B658" s="25">
        <f>坦克部件数据源!AF658</f>
        <v>2130</v>
      </c>
      <c r="C658" s="25">
        <f>坦克部件数据源!AI658</f>
        <v>25</v>
      </c>
      <c r="D658" s="25" t="str">
        <f>"["&amp;坦克部件数据源!AJ658&amp;"]"</f>
        <v>[100]</v>
      </c>
      <c r="E658" s="25" t="str">
        <f>"["&amp;坦克部件数据源!AK658&amp;"]"</f>
        <v>[1550]</v>
      </c>
      <c r="F658" s="25">
        <f>坦克部件数据源!AL658</f>
        <v>14600</v>
      </c>
      <c r="G658" s="25">
        <f>坦克部件数据源!AM658</f>
        <v>16290</v>
      </c>
      <c r="K658" s="25">
        <f t="shared" si="20"/>
        <v>2130</v>
      </c>
      <c r="L658" s="25">
        <f t="shared" si="21"/>
        <v>655</v>
      </c>
    </row>
    <row r="659" spans="1:12">
      <c r="A659" s="25">
        <v>656</v>
      </c>
      <c r="B659" s="25">
        <f>坦克部件数据源!AF659</f>
        <v>2130</v>
      </c>
      <c r="C659" s="25">
        <f>坦克部件数据源!AI659</f>
        <v>26</v>
      </c>
      <c r="D659" s="25" t="str">
        <f>"["&amp;坦克部件数据源!AJ659&amp;"]"</f>
        <v>[100]</v>
      </c>
      <c r="E659" s="25" t="str">
        <f>"["&amp;坦克部件数据源!AK659&amp;"]"</f>
        <v>[1660]</v>
      </c>
      <c r="F659" s="25">
        <f>坦克部件数据源!AL659</f>
        <v>17800</v>
      </c>
      <c r="G659" s="25">
        <f>坦克部件数据源!AM659</f>
        <v>19920</v>
      </c>
      <c r="K659" s="25">
        <f t="shared" si="20"/>
        <v>2130</v>
      </c>
      <c r="L659" s="25">
        <f t="shared" si="21"/>
        <v>656</v>
      </c>
    </row>
    <row r="660" spans="1:12">
      <c r="A660" s="25">
        <v>657</v>
      </c>
      <c r="B660" s="25">
        <f>坦克部件数据源!AF660</f>
        <v>2130</v>
      </c>
      <c r="C660" s="25">
        <f>坦克部件数据源!AI660</f>
        <v>27</v>
      </c>
      <c r="D660" s="25" t="str">
        <f>"["&amp;坦克部件数据源!AJ660&amp;"]"</f>
        <v>[100]</v>
      </c>
      <c r="E660" s="25" t="str">
        <f>"["&amp;坦克部件数据源!AK660&amp;"]"</f>
        <v>[1770]</v>
      </c>
      <c r="F660" s="25">
        <f>坦克部件数据源!AL660</f>
        <v>21000</v>
      </c>
      <c r="G660" s="25">
        <f>坦克部件数据源!AM660</f>
        <v>23520</v>
      </c>
      <c r="K660" s="25">
        <f t="shared" si="20"/>
        <v>2130</v>
      </c>
      <c r="L660" s="25">
        <f t="shared" si="21"/>
        <v>657</v>
      </c>
    </row>
    <row r="661" spans="1:12">
      <c r="A661" s="25">
        <v>658</v>
      </c>
      <c r="B661" s="25">
        <f>坦克部件数据源!AF661</f>
        <v>2130</v>
      </c>
      <c r="C661" s="25">
        <f>坦克部件数据源!AI661</f>
        <v>28</v>
      </c>
      <c r="D661" s="25" t="str">
        <f>"["&amp;坦克部件数据源!AJ661&amp;"]"</f>
        <v>[100]</v>
      </c>
      <c r="E661" s="25" t="str">
        <f>"["&amp;坦克部件数据源!AK661&amp;"]"</f>
        <v>[1880]</v>
      </c>
      <c r="F661" s="25">
        <f>坦克部件数据源!AL661</f>
        <v>24500</v>
      </c>
      <c r="G661" s="25">
        <f>坦克部件数据源!AM661</f>
        <v>27150</v>
      </c>
      <c r="K661" s="25">
        <f t="shared" si="20"/>
        <v>2130</v>
      </c>
      <c r="L661" s="25">
        <f t="shared" si="21"/>
        <v>658</v>
      </c>
    </row>
    <row r="662" spans="1:12">
      <c r="A662" s="25">
        <v>659</v>
      </c>
      <c r="B662" s="25">
        <f>坦克部件数据源!AF662</f>
        <v>2130</v>
      </c>
      <c r="C662" s="25">
        <f>坦克部件数据源!AI662</f>
        <v>29</v>
      </c>
      <c r="D662" s="25" t="str">
        <f>"["&amp;坦克部件数据源!AJ662&amp;"]"</f>
        <v>[100]</v>
      </c>
      <c r="E662" s="25" t="str">
        <f>"["&amp;坦克部件数据源!AK662&amp;"]"</f>
        <v>[1990]</v>
      </c>
      <c r="F662" s="25">
        <f>坦克部件数据源!AL662</f>
        <v>27500</v>
      </c>
      <c r="G662" s="25">
        <f>坦克部件数据源!AM662</f>
        <v>30750</v>
      </c>
      <c r="K662" s="25">
        <f t="shared" si="20"/>
        <v>2130</v>
      </c>
      <c r="L662" s="25">
        <f t="shared" si="21"/>
        <v>659</v>
      </c>
    </row>
    <row r="663" spans="1:12">
      <c r="A663" s="25">
        <v>660</v>
      </c>
      <c r="B663" s="25">
        <f>坦克部件数据源!AF663</f>
        <v>2130</v>
      </c>
      <c r="C663" s="25">
        <f>坦克部件数据源!AI663</f>
        <v>30</v>
      </c>
      <c r="D663" s="25" t="str">
        <f>"["&amp;坦克部件数据源!AJ663&amp;"]"</f>
        <v>[100]</v>
      </c>
      <c r="E663" s="25" t="str">
        <f>"["&amp;坦克部件数据源!AK663&amp;"]"</f>
        <v>[2100]</v>
      </c>
      <c r="F663" s="25">
        <f>坦克部件数据源!AL663</f>
        <v>31000</v>
      </c>
      <c r="G663" s="25">
        <f>坦克部件数据源!AM663</f>
        <v>34380</v>
      </c>
      <c r="K663" s="25">
        <f t="shared" si="20"/>
        <v>2130</v>
      </c>
      <c r="L663" s="25">
        <f t="shared" si="21"/>
        <v>660</v>
      </c>
    </row>
    <row r="664" spans="1:12">
      <c r="A664" s="25">
        <v>661</v>
      </c>
      <c r="B664" s="25">
        <f>坦克部件数据源!AF664</f>
        <v>2130</v>
      </c>
      <c r="C664" s="25">
        <f>坦克部件数据源!AI664</f>
        <v>31</v>
      </c>
      <c r="D664" s="25" t="str">
        <f>"["&amp;坦克部件数据源!AJ664&amp;"]"</f>
        <v>[100]</v>
      </c>
      <c r="E664" s="25" t="str">
        <f>"["&amp;坦克部件数据源!AK664&amp;"]"</f>
        <v>[2245]</v>
      </c>
      <c r="F664" s="25">
        <f>坦克部件数据源!AL664</f>
        <v>25500</v>
      </c>
      <c r="G664" s="25">
        <f>坦克部件数据源!AM664</f>
        <v>15780</v>
      </c>
      <c r="K664" s="25">
        <f t="shared" si="20"/>
        <v>2130</v>
      </c>
      <c r="L664" s="25">
        <f t="shared" si="21"/>
        <v>661</v>
      </c>
    </row>
    <row r="665" spans="1:12">
      <c r="A665" s="25">
        <v>662</v>
      </c>
      <c r="B665" s="25">
        <f>坦克部件数据源!AF665</f>
        <v>2130</v>
      </c>
      <c r="C665" s="25">
        <f>坦克部件数据源!AI665</f>
        <v>32</v>
      </c>
      <c r="D665" s="25" t="str">
        <f>"["&amp;坦克部件数据源!AJ665&amp;"]"</f>
        <v>[100]</v>
      </c>
      <c r="E665" s="25" t="str">
        <f>"["&amp;坦克部件数据源!AK665&amp;"]"</f>
        <v>[2390]</v>
      </c>
      <c r="F665" s="25">
        <f>坦克部件数据源!AL665</f>
        <v>35000</v>
      </c>
      <c r="G665" s="25">
        <f>坦克部件数据源!AM665</f>
        <v>21930</v>
      </c>
      <c r="K665" s="25">
        <f t="shared" si="20"/>
        <v>2130</v>
      </c>
      <c r="L665" s="25">
        <f t="shared" si="21"/>
        <v>662</v>
      </c>
    </row>
    <row r="666" spans="1:12">
      <c r="A666" s="25">
        <v>663</v>
      </c>
      <c r="B666" s="25">
        <f>坦克部件数据源!AF666</f>
        <v>2130</v>
      </c>
      <c r="C666" s="25">
        <f>坦克部件数据源!AI666</f>
        <v>33</v>
      </c>
      <c r="D666" s="25" t="str">
        <f>"["&amp;坦克部件数据源!AJ666&amp;"]"</f>
        <v>[100]</v>
      </c>
      <c r="E666" s="25" t="str">
        <f>"["&amp;坦克部件数据源!AK666&amp;"]"</f>
        <v>[2535]</v>
      </c>
      <c r="F666" s="25">
        <f>坦克部件数据源!AL666</f>
        <v>45000</v>
      </c>
      <c r="G666" s="25">
        <f>坦克部件数据源!AM666</f>
        <v>28050</v>
      </c>
      <c r="K666" s="25">
        <f t="shared" si="20"/>
        <v>2130</v>
      </c>
      <c r="L666" s="25">
        <f t="shared" si="21"/>
        <v>663</v>
      </c>
    </row>
    <row r="667" spans="1:12">
      <c r="A667" s="25">
        <v>664</v>
      </c>
      <c r="B667" s="25">
        <f>坦克部件数据源!AF667</f>
        <v>2130</v>
      </c>
      <c r="C667" s="25">
        <f>坦克部件数据源!AI667</f>
        <v>34</v>
      </c>
      <c r="D667" s="25" t="str">
        <f>"["&amp;坦克部件数据源!AJ667&amp;"]"</f>
        <v>[100]</v>
      </c>
      <c r="E667" s="25" t="str">
        <f>"["&amp;坦克部件数据源!AK667&amp;"]"</f>
        <v>[2680]</v>
      </c>
      <c r="F667" s="25">
        <f>坦克部件数据源!AL667</f>
        <v>55000</v>
      </c>
      <c r="G667" s="25">
        <f>坦克部件数据源!AM667</f>
        <v>34200</v>
      </c>
      <c r="K667" s="25">
        <f t="shared" si="20"/>
        <v>2130</v>
      </c>
      <c r="L667" s="25">
        <f t="shared" si="21"/>
        <v>664</v>
      </c>
    </row>
    <row r="668" spans="1:12">
      <c r="A668" s="25">
        <v>665</v>
      </c>
      <c r="B668" s="25">
        <f>坦克部件数据源!AF668</f>
        <v>2130</v>
      </c>
      <c r="C668" s="25">
        <f>坦克部件数据源!AI668</f>
        <v>35</v>
      </c>
      <c r="D668" s="25" t="str">
        <f>"["&amp;坦克部件数据源!AJ668&amp;"]"</f>
        <v>[100]</v>
      </c>
      <c r="E668" s="25" t="str">
        <f>"["&amp;坦克部件数据源!AK668&amp;"]"</f>
        <v>[2825]</v>
      </c>
      <c r="F668" s="25">
        <f>坦克部件数据源!AL668</f>
        <v>64000</v>
      </c>
      <c r="G668" s="25">
        <f>坦克部件数据源!AM668</f>
        <v>40350</v>
      </c>
      <c r="K668" s="25">
        <f t="shared" si="20"/>
        <v>2130</v>
      </c>
      <c r="L668" s="25">
        <f t="shared" si="21"/>
        <v>665</v>
      </c>
    </row>
    <row r="669" spans="1:12">
      <c r="A669" s="25">
        <v>666</v>
      </c>
      <c r="B669" s="25">
        <f>坦克部件数据源!AF669</f>
        <v>2130</v>
      </c>
      <c r="C669" s="25">
        <f>坦克部件数据源!AI669</f>
        <v>36</v>
      </c>
      <c r="D669" s="25" t="str">
        <f>"["&amp;坦克部件数据源!AJ669&amp;"]"</f>
        <v>[100]</v>
      </c>
      <c r="E669" s="25" t="str">
        <f>"["&amp;坦克部件数据源!AK669&amp;"]"</f>
        <v>[2970]</v>
      </c>
      <c r="F669" s="25">
        <f>坦克部件数据源!AL669</f>
        <v>74000</v>
      </c>
      <c r="G669" s="25">
        <f>坦克部件数据源!AM669</f>
        <v>46470</v>
      </c>
      <c r="K669" s="25">
        <f t="shared" si="20"/>
        <v>2130</v>
      </c>
      <c r="L669" s="25">
        <f t="shared" si="21"/>
        <v>666</v>
      </c>
    </row>
    <row r="670" spans="1:12">
      <c r="A670" s="25">
        <v>667</v>
      </c>
      <c r="B670" s="25">
        <f>坦克部件数据源!AF670</f>
        <v>2130</v>
      </c>
      <c r="C670" s="25">
        <f>坦克部件数据源!AI670</f>
        <v>37</v>
      </c>
      <c r="D670" s="25" t="str">
        <f>"["&amp;坦克部件数据源!AJ670&amp;"]"</f>
        <v>[100]</v>
      </c>
      <c r="E670" s="25" t="str">
        <f>"["&amp;坦克部件数据源!AK670&amp;"]"</f>
        <v>[3115]</v>
      </c>
      <c r="F670" s="25">
        <f>坦克部件数据源!AL670</f>
        <v>84000</v>
      </c>
      <c r="G670" s="25">
        <f>坦克部件数据源!AM670</f>
        <v>52620</v>
      </c>
      <c r="K670" s="25">
        <f t="shared" si="20"/>
        <v>2130</v>
      </c>
      <c r="L670" s="25">
        <f t="shared" si="21"/>
        <v>667</v>
      </c>
    </row>
    <row r="671" spans="1:12">
      <c r="A671" s="25">
        <v>668</v>
      </c>
      <c r="B671" s="25">
        <f>坦克部件数据源!AF671</f>
        <v>2130</v>
      </c>
      <c r="C671" s="25">
        <f>坦克部件数据源!AI671</f>
        <v>38</v>
      </c>
      <c r="D671" s="25" t="str">
        <f>"["&amp;坦克部件数据源!AJ671&amp;"]"</f>
        <v>[100]</v>
      </c>
      <c r="E671" s="25" t="str">
        <f>"["&amp;坦克部件数据源!AK671&amp;"]"</f>
        <v>[3260]</v>
      </c>
      <c r="F671" s="25">
        <f>坦克部件数据源!AL671</f>
        <v>94000</v>
      </c>
      <c r="G671" s="25">
        <f>坦克部件数据源!AM671</f>
        <v>58770</v>
      </c>
      <c r="K671" s="25">
        <f t="shared" si="20"/>
        <v>2130</v>
      </c>
      <c r="L671" s="25">
        <f t="shared" si="21"/>
        <v>668</v>
      </c>
    </row>
    <row r="672" spans="1:12">
      <c r="A672" s="25">
        <v>669</v>
      </c>
      <c r="B672" s="25">
        <f>坦克部件数据源!AF672</f>
        <v>2130</v>
      </c>
      <c r="C672" s="25">
        <f>坦克部件数据源!AI672</f>
        <v>39</v>
      </c>
      <c r="D672" s="25" t="str">
        <f>"["&amp;坦克部件数据源!AJ672&amp;"]"</f>
        <v>[100]</v>
      </c>
      <c r="E672" s="25" t="str">
        <f>"["&amp;坦克部件数据源!AK672&amp;"]"</f>
        <v>[3405]</v>
      </c>
      <c r="F672" s="25">
        <f>坦克部件数据源!AL672</f>
        <v>104000</v>
      </c>
      <c r="G672" s="25">
        <f>坦克部件数据源!AM672</f>
        <v>64890</v>
      </c>
      <c r="K672" s="25">
        <f t="shared" si="20"/>
        <v>2130</v>
      </c>
      <c r="L672" s="25">
        <f t="shared" si="21"/>
        <v>669</v>
      </c>
    </row>
    <row r="673" spans="1:12">
      <c r="A673" s="25">
        <v>670</v>
      </c>
      <c r="B673" s="25">
        <f>坦克部件数据源!AF673</f>
        <v>2130</v>
      </c>
      <c r="C673" s="25">
        <f>坦克部件数据源!AI673</f>
        <v>40</v>
      </c>
      <c r="D673" s="25" t="str">
        <f>"["&amp;坦克部件数据源!AJ673&amp;"]"</f>
        <v>[100]</v>
      </c>
      <c r="E673" s="25" t="str">
        <f>"["&amp;坦克部件数据源!AK673&amp;"]"</f>
        <v>[3550]</v>
      </c>
      <c r="F673" s="25">
        <f>坦克部件数据源!AL673</f>
        <v>114000</v>
      </c>
      <c r="G673" s="25">
        <f>坦克部件数据源!AM673</f>
        <v>71040</v>
      </c>
      <c r="K673" s="25">
        <f t="shared" si="20"/>
        <v>2130</v>
      </c>
      <c r="L673" s="25">
        <f t="shared" si="21"/>
        <v>670</v>
      </c>
    </row>
    <row r="674" spans="1:12">
      <c r="A674" s="25">
        <v>671</v>
      </c>
      <c r="B674" s="25">
        <f>坦克部件数据源!AF674</f>
        <v>2130</v>
      </c>
      <c r="C674" s="25">
        <f>坦克部件数据源!AI674</f>
        <v>41</v>
      </c>
      <c r="D674" s="25" t="str">
        <f>"["&amp;坦克部件数据源!AJ674&amp;"]"</f>
        <v>[100]</v>
      </c>
      <c r="E674" s="25" t="str">
        <f>"["&amp;坦克部件数据源!AK674&amp;"]"</f>
        <v>[3695]</v>
      </c>
      <c r="F674" s="25">
        <f>坦克部件数据源!AL674</f>
        <v>125000</v>
      </c>
      <c r="G674" s="25">
        <f>坦克部件数据源!AM674</f>
        <v>77190</v>
      </c>
      <c r="K674" s="25">
        <f t="shared" si="20"/>
        <v>2130</v>
      </c>
      <c r="L674" s="25">
        <f t="shared" si="21"/>
        <v>671</v>
      </c>
    </row>
    <row r="675" spans="1:12">
      <c r="A675" s="25">
        <v>672</v>
      </c>
      <c r="B675" s="25">
        <f>坦克部件数据源!AF675</f>
        <v>2130</v>
      </c>
      <c r="C675" s="25">
        <f>坦克部件数据源!AI675</f>
        <v>42</v>
      </c>
      <c r="D675" s="25" t="str">
        <f>"["&amp;坦克部件数据源!AJ675&amp;"]"</f>
        <v>[100]</v>
      </c>
      <c r="E675" s="25" t="str">
        <f>"["&amp;坦克部件数据源!AK675&amp;"]"</f>
        <v>[3840]</v>
      </c>
      <c r="F675" s="25">
        <f>坦克部件数据源!AL675</f>
        <v>135000</v>
      </c>
      <c r="G675" s="25">
        <f>坦克部件数据源!AM675</f>
        <v>83310</v>
      </c>
      <c r="K675" s="25">
        <f t="shared" si="20"/>
        <v>2130</v>
      </c>
      <c r="L675" s="25">
        <f t="shared" si="21"/>
        <v>672</v>
      </c>
    </row>
    <row r="676" spans="1:12">
      <c r="A676" s="25">
        <v>673</v>
      </c>
      <c r="B676" s="25">
        <f>坦克部件数据源!AF676</f>
        <v>2130</v>
      </c>
      <c r="C676" s="25">
        <f>坦克部件数据源!AI676</f>
        <v>43</v>
      </c>
      <c r="D676" s="25" t="str">
        <f>"["&amp;坦克部件数据源!AJ676&amp;"]"</f>
        <v>[100]</v>
      </c>
      <c r="E676" s="25" t="str">
        <f>"["&amp;坦克部件数据源!AK676&amp;"]"</f>
        <v>[3985]</v>
      </c>
      <c r="F676" s="25">
        <f>坦克部件数据源!AL676</f>
        <v>145000</v>
      </c>
      <c r="G676" s="25">
        <f>坦克部件数据源!AM676</f>
        <v>89460</v>
      </c>
      <c r="K676" s="25">
        <f t="shared" si="20"/>
        <v>2130</v>
      </c>
      <c r="L676" s="25">
        <f t="shared" si="21"/>
        <v>673</v>
      </c>
    </row>
    <row r="677" spans="1:12">
      <c r="A677" s="25">
        <v>674</v>
      </c>
      <c r="B677" s="25">
        <f>坦克部件数据源!AF677</f>
        <v>2130</v>
      </c>
      <c r="C677" s="25">
        <f>坦克部件数据源!AI677</f>
        <v>44</v>
      </c>
      <c r="D677" s="25" t="str">
        <f>"["&amp;坦克部件数据源!AJ677&amp;"]"</f>
        <v>[100]</v>
      </c>
      <c r="E677" s="25" t="str">
        <f>"["&amp;坦克部件数据源!AK677&amp;"]"</f>
        <v>[4130]</v>
      </c>
      <c r="F677" s="25">
        <f>坦克部件数据源!AL677</f>
        <v>155000</v>
      </c>
      <c r="G677" s="25">
        <f>坦克部件数据源!AM677</f>
        <v>95580</v>
      </c>
      <c r="K677" s="25">
        <f t="shared" si="20"/>
        <v>2130</v>
      </c>
      <c r="L677" s="25">
        <f t="shared" si="21"/>
        <v>674</v>
      </c>
    </row>
    <row r="678" spans="1:12">
      <c r="A678" s="25">
        <v>675</v>
      </c>
      <c r="B678" s="25">
        <f>坦克部件数据源!AF678</f>
        <v>2130</v>
      </c>
      <c r="C678" s="25">
        <f>坦克部件数据源!AI678</f>
        <v>45</v>
      </c>
      <c r="D678" s="25" t="str">
        <f>"["&amp;坦克部件数据源!AJ678&amp;"]"</f>
        <v>[100]</v>
      </c>
      <c r="E678" s="25" t="str">
        <f>"["&amp;坦克部件数据源!AK678&amp;"]"</f>
        <v>[4275]</v>
      </c>
      <c r="F678" s="25">
        <f>坦克部件数据源!AL678</f>
        <v>165000</v>
      </c>
      <c r="G678" s="25">
        <f>坦克部件数据源!AM678</f>
        <v>101730</v>
      </c>
      <c r="K678" s="25">
        <f t="shared" si="20"/>
        <v>2130</v>
      </c>
      <c r="L678" s="25">
        <f t="shared" si="21"/>
        <v>675</v>
      </c>
    </row>
    <row r="679" spans="1:12">
      <c r="A679" s="25">
        <v>676</v>
      </c>
      <c r="B679" s="25">
        <f>坦克部件数据源!AF679</f>
        <v>2140</v>
      </c>
      <c r="C679" s="25">
        <f>坦克部件数据源!AI679</f>
        <v>1</v>
      </c>
      <c r="D679" s="25" t="str">
        <f>"["&amp;坦克部件数据源!AJ679&amp;"]"</f>
        <v>[100]</v>
      </c>
      <c r="E679" s="25" t="str">
        <f>"["&amp;坦克部件数据源!AK679&amp;"]"</f>
        <v>[25]</v>
      </c>
      <c r="F679" s="25">
        <f>坦克部件数据源!AL679</f>
        <v>80</v>
      </c>
      <c r="G679" s="25">
        <f>坦克部件数据源!AM679</f>
        <v>30</v>
      </c>
      <c r="K679" s="25">
        <f t="shared" si="20"/>
        <v>2140</v>
      </c>
      <c r="L679" s="25">
        <f t="shared" si="21"/>
        <v>676</v>
      </c>
    </row>
    <row r="680" spans="1:12">
      <c r="A680" s="25">
        <v>677</v>
      </c>
      <c r="B680" s="25">
        <f>坦克部件数据源!AF680</f>
        <v>2140</v>
      </c>
      <c r="C680" s="25">
        <f>坦克部件数据源!AI680</f>
        <v>2</v>
      </c>
      <c r="D680" s="25" t="str">
        <f>"["&amp;坦克部件数据源!AJ680&amp;"]"</f>
        <v>[100]</v>
      </c>
      <c r="E680" s="25" t="str">
        <f>"["&amp;坦克部件数据源!AK680&amp;"]"</f>
        <v>[50]</v>
      </c>
      <c r="F680" s="25">
        <f>坦克部件数据源!AL680</f>
        <v>120</v>
      </c>
      <c r="G680" s="25">
        <f>坦克部件数据源!AM680</f>
        <v>300</v>
      </c>
      <c r="K680" s="25">
        <f t="shared" si="20"/>
        <v>2140</v>
      </c>
      <c r="L680" s="25">
        <f t="shared" si="21"/>
        <v>677</v>
      </c>
    </row>
    <row r="681" spans="1:12">
      <c r="A681" s="25">
        <v>678</v>
      </c>
      <c r="B681" s="25">
        <f>坦克部件数据源!AF681</f>
        <v>2140</v>
      </c>
      <c r="C681" s="25">
        <f>坦克部件数据源!AI681</f>
        <v>3</v>
      </c>
      <c r="D681" s="25" t="str">
        <f>"["&amp;坦克部件数据源!AJ681&amp;"]"</f>
        <v>[100]</v>
      </c>
      <c r="E681" s="25" t="str">
        <f>"["&amp;坦克部件数据源!AK681&amp;"]"</f>
        <v>[75]</v>
      </c>
      <c r="F681" s="25">
        <f>坦克部件数据源!AL681</f>
        <v>150</v>
      </c>
      <c r="G681" s="25">
        <f>坦克部件数据源!AM681</f>
        <v>570</v>
      </c>
      <c r="K681" s="25">
        <f t="shared" si="20"/>
        <v>2140</v>
      </c>
      <c r="L681" s="25">
        <f t="shared" si="21"/>
        <v>678</v>
      </c>
    </row>
    <row r="682" spans="1:12">
      <c r="A682" s="25">
        <v>679</v>
      </c>
      <c r="B682" s="25">
        <f>坦克部件数据源!AF682</f>
        <v>2140</v>
      </c>
      <c r="C682" s="25">
        <f>坦克部件数据源!AI682</f>
        <v>4</v>
      </c>
      <c r="D682" s="25" t="str">
        <f>"["&amp;坦克部件数据源!AJ682&amp;"]"</f>
        <v>[100]</v>
      </c>
      <c r="E682" s="25" t="str">
        <f>"["&amp;坦克部件数据源!AK682&amp;"]"</f>
        <v>[100]</v>
      </c>
      <c r="F682" s="25">
        <f>坦克部件数据源!AL682</f>
        <v>190</v>
      </c>
      <c r="G682" s="25">
        <f>坦克部件数据源!AM682</f>
        <v>870</v>
      </c>
      <c r="K682" s="25">
        <f t="shared" si="20"/>
        <v>2140</v>
      </c>
      <c r="L682" s="25">
        <f t="shared" si="21"/>
        <v>679</v>
      </c>
    </row>
    <row r="683" spans="1:12">
      <c r="A683" s="25">
        <v>680</v>
      </c>
      <c r="B683" s="25">
        <f>坦克部件数据源!AF683</f>
        <v>2140</v>
      </c>
      <c r="C683" s="25">
        <f>坦克部件数据源!AI683</f>
        <v>5</v>
      </c>
      <c r="D683" s="25" t="str">
        <f>"["&amp;坦克部件数据源!AJ683&amp;"]"</f>
        <v>[100]</v>
      </c>
      <c r="E683" s="25" t="str">
        <f>"["&amp;坦克部件数据源!AK683&amp;"]"</f>
        <v>[125]</v>
      </c>
      <c r="F683" s="25">
        <f>坦克部件数据源!AL683</f>
        <v>230</v>
      </c>
      <c r="G683" s="25">
        <f>坦克部件数据源!AM683</f>
        <v>1140</v>
      </c>
      <c r="K683" s="25">
        <f t="shared" si="20"/>
        <v>2140</v>
      </c>
      <c r="L683" s="25">
        <f t="shared" si="21"/>
        <v>680</v>
      </c>
    </row>
    <row r="684" spans="1:12">
      <c r="A684" s="25">
        <v>681</v>
      </c>
      <c r="B684" s="25">
        <f>坦克部件数据源!AF684</f>
        <v>2140</v>
      </c>
      <c r="C684" s="25">
        <f>坦克部件数据源!AI684</f>
        <v>6</v>
      </c>
      <c r="D684" s="25" t="str">
        <f>"["&amp;坦克部件数据源!AJ684&amp;"]"</f>
        <v>[100]</v>
      </c>
      <c r="E684" s="25" t="str">
        <f>"["&amp;坦克部件数据源!AK684&amp;"]"</f>
        <v>[170]</v>
      </c>
      <c r="F684" s="25">
        <f>坦克部件数据源!AL684</f>
        <v>350</v>
      </c>
      <c r="G684" s="25">
        <f>坦克部件数据源!AM684</f>
        <v>960</v>
      </c>
      <c r="K684" s="25">
        <f t="shared" si="20"/>
        <v>2140</v>
      </c>
      <c r="L684" s="25">
        <f t="shared" si="21"/>
        <v>681</v>
      </c>
    </row>
    <row r="685" spans="1:12">
      <c r="A685" s="25">
        <v>682</v>
      </c>
      <c r="B685" s="25">
        <f>坦克部件数据源!AF685</f>
        <v>2140</v>
      </c>
      <c r="C685" s="25">
        <f>坦克部件数据源!AI685</f>
        <v>7</v>
      </c>
      <c r="D685" s="25" t="str">
        <f>"["&amp;坦克部件数据源!AJ685&amp;"]"</f>
        <v>[100]</v>
      </c>
      <c r="E685" s="25" t="str">
        <f>"["&amp;坦克部件数据源!AK685&amp;"]"</f>
        <v>[215]</v>
      </c>
      <c r="F685" s="25">
        <f>坦克部件数据源!AL685</f>
        <v>550</v>
      </c>
      <c r="G685" s="25">
        <f>坦克部件数据源!AM685</f>
        <v>1470</v>
      </c>
      <c r="K685" s="25">
        <f t="shared" si="20"/>
        <v>2140</v>
      </c>
      <c r="L685" s="25">
        <f t="shared" si="21"/>
        <v>682</v>
      </c>
    </row>
    <row r="686" spans="1:12">
      <c r="A686" s="25">
        <v>683</v>
      </c>
      <c r="B686" s="25">
        <f>坦克部件数据源!AF686</f>
        <v>2140</v>
      </c>
      <c r="C686" s="25">
        <f>坦克部件数据源!AI686</f>
        <v>8</v>
      </c>
      <c r="D686" s="25" t="str">
        <f>"["&amp;坦克部件数据源!AJ686&amp;"]"</f>
        <v>[100]</v>
      </c>
      <c r="E686" s="25" t="str">
        <f>"["&amp;坦克部件数据源!AK686&amp;"]"</f>
        <v>[260]</v>
      </c>
      <c r="F686" s="25">
        <f>坦克部件数据源!AL686</f>
        <v>700</v>
      </c>
      <c r="G686" s="25">
        <f>坦克部件数据源!AM686</f>
        <v>1950</v>
      </c>
      <c r="K686" s="25">
        <f t="shared" si="20"/>
        <v>2140</v>
      </c>
      <c r="L686" s="25">
        <f t="shared" si="21"/>
        <v>683</v>
      </c>
    </row>
    <row r="687" spans="1:12">
      <c r="A687" s="25">
        <v>684</v>
      </c>
      <c r="B687" s="25">
        <f>坦克部件数据源!AF687</f>
        <v>2140</v>
      </c>
      <c r="C687" s="25">
        <f>坦克部件数据源!AI687</f>
        <v>9</v>
      </c>
      <c r="D687" s="25" t="str">
        <f>"["&amp;坦克部件数据源!AJ687&amp;"]"</f>
        <v>[100]</v>
      </c>
      <c r="E687" s="25" t="str">
        <f>"["&amp;坦克部件数据源!AK687&amp;"]"</f>
        <v>[305]</v>
      </c>
      <c r="F687" s="25">
        <f>坦克部件数据源!AL687</f>
        <v>900</v>
      </c>
      <c r="G687" s="25">
        <f>坦克部件数据源!AM687</f>
        <v>2430</v>
      </c>
      <c r="K687" s="25">
        <f t="shared" si="20"/>
        <v>2140</v>
      </c>
      <c r="L687" s="25">
        <f t="shared" si="21"/>
        <v>684</v>
      </c>
    </row>
    <row r="688" spans="1:12">
      <c r="A688" s="25">
        <v>685</v>
      </c>
      <c r="B688" s="25">
        <f>坦克部件数据源!AF688</f>
        <v>2140</v>
      </c>
      <c r="C688" s="25">
        <f>坦克部件数据源!AI688</f>
        <v>10</v>
      </c>
      <c r="D688" s="25" t="str">
        <f>"["&amp;坦克部件数据源!AJ688&amp;"]"</f>
        <v>[100]</v>
      </c>
      <c r="E688" s="25" t="str">
        <f>"["&amp;坦克部件数据源!AK688&amp;"]"</f>
        <v>[350]</v>
      </c>
      <c r="F688" s="25">
        <f>坦克部件数据源!AL688</f>
        <v>1100</v>
      </c>
      <c r="G688" s="25">
        <f>坦克部件数据源!AM688</f>
        <v>2910</v>
      </c>
      <c r="K688" s="25">
        <f t="shared" si="20"/>
        <v>2140</v>
      </c>
      <c r="L688" s="25">
        <f t="shared" si="21"/>
        <v>685</v>
      </c>
    </row>
    <row r="689" spans="1:12">
      <c r="A689" s="25">
        <v>686</v>
      </c>
      <c r="B689" s="25">
        <f>坦克部件数据源!AF689</f>
        <v>2140</v>
      </c>
      <c r="C689" s="25">
        <f>坦克部件数据源!AI689</f>
        <v>11</v>
      </c>
      <c r="D689" s="25" t="str">
        <f>"["&amp;坦克部件数据源!AJ689&amp;"]"</f>
        <v>[100]</v>
      </c>
      <c r="E689" s="25" t="str">
        <f>"["&amp;坦克部件数据源!AK689&amp;"]"</f>
        <v>[415]</v>
      </c>
      <c r="F689" s="25">
        <f>坦克部件数据源!AL689</f>
        <v>200</v>
      </c>
      <c r="G689" s="25">
        <f>坦克部件数据源!AM689</f>
        <v>390</v>
      </c>
      <c r="K689" s="25">
        <f t="shared" si="20"/>
        <v>2140</v>
      </c>
      <c r="L689" s="25">
        <f t="shared" si="21"/>
        <v>686</v>
      </c>
    </row>
    <row r="690" spans="1:12">
      <c r="A690" s="25">
        <v>687</v>
      </c>
      <c r="B690" s="25">
        <f>坦克部件数据源!AF690</f>
        <v>2140</v>
      </c>
      <c r="C690" s="25">
        <f>坦克部件数据源!AI690</f>
        <v>12</v>
      </c>
      <c r="D690" s="25" t="str">
        <f>"["&amp;坦克部件数据源!AJ690&amp;"]"</f>
        <v>[100]</v>
      </c>
      <c r="E690" s="25" t="str">
        <f>"["&amp;坦克部件数据源!AK690&amp;"]"</f>
        <v>[480]</v>
      </c>
      <c r="F690" s="25">
        <f>坦克部件数据源!AL690</f>
        <v>650</v>
      </c>
      <c r="G690" s="25">
        <f>坦克部件数据源!AM690</f>
        <v>1170</v>
      </c>
      <c r="K690" s="25">
        <f t="shared" si="20"/>
        <v>2140</v>
      </c>
      <c r="L690" s="25">
        <f t="shared" si="21"/>
        <v>687</v>
      </c>
    </row>
    <row r="691" spans="1:12">
      <c r="A691" s="25">
        <v>688</v>
      </c>
      <c r="B691" s="25">
        <f>坦克部件数据源!AF691</f>
        <v>2140</v>
      </c>
      <c r="C691" s="25">
        <f>坦克部件数据源!AI691</f>
        <v>13</v>
      </c>
      <c r="D691" s="25" t="str">
        <f>"["&amp;坦克部件数据源!AJ691&amp;"]"</f>
        <v>[100]</v>
      </c>
      <c r="E691" s="25" t="str">
        <f>"["&amp;坦克部件数据源!AK691&amp;"]"</f>
        <v>[545]</v>
      </c>
      <c r="F691" s="25">
        <f>坦克部件数据源!AL691</f>
        <v>1100</v>
      </c>
      <c r="G691" s="25">
        <f>坦克部件数据源!AM691</f>
        <v>1980</v>
      </c>
      <c r="K691" s="25">
        <f t="shared" si="20"/>
        <v>2140</v>
      </c>
      <c r="L691" s="25">
        <f t="shared" si="21"/>
        <v>688</v>
      </c>
    </row>
    <row r="692" spans="1:12">
      <c r="A692" s="25">
        <v>689</v>
      </c>
      <c r="B692" s="25">
        <f>坦克部件数据源!AF692</f>
        <v>2140</v>
      </c>
      <c r="C692" s="25">
        <f>坦克部件数据源!AI692</f>
        <v>14</v>
      </c>
      <c r="D692" s="25" t="str">
        <f>"["&amp;坦克部件数据源!AJ692&amp;"]"</f>
        <v>[100]</v>
      </c>
      <c r="E692" s="25" t="str">
        <f>"["&amp;坦克部件数据源!AK692&amp;"]"</f>
        <v>[610]</v>
      </c>
      <c r="F692" s="25">
        <f>坦克部件数据源!AL692</f>
        <v>1550</v>
      </c>
      <c r="G692" s="25">
        <f>坦克部件数据源!AM692</f>
        <v>2760</v>
      </c>
      <c r="K692" s="25">
        <f t="shared" si="20"/>
        <v>2140</v>
      </c>
      <c r="L692" s="25">
        <f t="shared" si="21"/>
        <v>689</v>
      </c>
    </row>
    <row r="693" spans="1:12">
      <c r="A693" s="25">
        <v>690</v>
      </c>
      <c r="B693" s="25">
        <f>坦克部件数据源!AF693</f>
        <v>2140</v>
      </c>
      <c r="C693" s="25">
        <f>坦克部件数据源!AI693</f>
        <v>15</v>
      </c>
      <c r="D693" s="25" t="str">
        <f>"["&amp;坦克部件数据源!AJ693&amp;"]"</f>
        <v>[100]</v>
      </c>
      <c r="E693" s="25" t="str">
        <f>"["&amp;坦克部件数据源!AK693&amp;"]"</f>
        <v>[675]</v>
      </c>
      <c r="F693" s="25">
        <f>坦克部件数据源!AL693</f>
        <v>1950</v>
      </c>
      <c r="G693" s="25">
        <f>坦克部件数据源!AM693</f>
        <v>3540</v>
      </c>
      <c r="K693" s="25">
        <f t="shared" si="20"/>
        <v>2140</v>
      </c>
      <c r="L693" s="25">
        <f t="shared" si="21"/>
        <v>690</v>
      </c>
    </row>
    <row r="694" spans="1:12">
      <c r="A694" s="25">
        <v>691</v>
      </c>
      <c r="B694" s="25">
        <f>坦克部件数据源!AF694</f>
        <v>2140</v>
      </c>
      <c r="C694" s="25">
        <f>坦克部件数据源!AI694</f>
        <v>16</v>
      </c>
      <c r="D694" s="25" t="str">
        <f>"["&amp;坦克部件数据源!AJ694&amp;"]"</f>
        <v>[100]</v>
      </c>
      <c r="E694" s="25" t="str">
        <f>"["&amp;坦克部件数据源!AK694&amp;"]"</f>
        <v>[740]</v>
      </c>
      <c r="F694" s="25">
        <f>坦克部件数据源!AL694</f>
        <v>2400</v>
      </c>
      <c r="G694" s="25">
        <f>坦克部件数据源!AM694</f>
        <v>4350</v>
      </c>
      <c r="K694" s="25">
        <f t="shared" si="20"/>
        <v>2140</v>
      </c>
      <c r="L694" s="25">
        <f t="shared" si="21"/>
        <v>691</v>
      </c>
    </row>
    <row r="695" spans="1:12">
      <c r="A695" s="25">
        <v>692</v>
      </c>
      <c r="B695" s="25">
        <f>坦克部件数据源!AF695</f>
        <v>2140</v>
      </c>
      <c r="C695" s="25">
        <f>坦克部件数据源!AI695</f>
        <v>17</v>
      </c>
      <c r="D695" s="25" t="str">
        <f>"["&amp;坦克部件数据源!AJ695&amp;"]"</f>
        <v>[100]</v>
      </c>
      <c r="E695" s="25" t="str">
        <f>"["&amp;坦克部件数据源!AK695&amp;"]"</f>
        <v>[805]</v>
      </c>
      <c r="F695" s="25">
        <f>坦克部件数据源!AL695</f>
        <v>2850</v>
      </c>
      <c r="G695" s="25">
        <f>坦克部件数据源!AM695</f>
        <v>5130</v>
      </c>
      <c r="K695" s="25">
        <f t="shared" si="20"/>
        <v>2140</v>
      </c>
      <c r="L695" s="25">
        <f t="shared" si="21"/>
        <v>692</v>
      </c>
    </row>
    <row r="696" spans="1:12">
      <c r="A696" s="25">
        <v>693</v>
      </c>
      <c r="B696" s="25">
        <f>坦克部件数据源!AF696</f>
        <v>2140</v>
      </c>
      <c r="C696" s="25">
        <f>坦克部件数据源!AI696</f>
        <v>18</v>
      </c>
      <c r="D696" s="25" t="str">
        <f>"["&amp;坦克部件数据源!AJ696&amp;"]"</f>
        <v>[100]</v>
      </c>
      <c r="E696" s="25" t="str">
        <f>"["&amp;坦克部件数据源!AK696&amp;"]"</f>
        <v>[870]</v>
      </c>
      <c r="F696" s="25">
        <f>坦克部件数据源!AL696</f>
        <v>3300</v>
      </c>
      <c r="G696" s="25">
        <f>坦克部件数据源!AM696</f>
        <v>5910</v>
      </c>
      <c r="K696" s="25">
        <f t="shared" si="20"/>
        <v>2140</v>
      </c>
      <c r="L696" s="25">
        <f t="shared" si="21"/>
        <v>693</v>
      </c>
    </row>
    <row r="697" spans="1:12">
      <c r="A697" s="25">
        <v>694</v>
      </c>
      <c r="B697" s="25">
        <f>坦克部件数据源!AF697</f>
        <v>2140</v>
      </c>
      <c r="C697" s="25">
        <f>坦克部件数据源!AI697</f>
        <v>19</v>
      </c>
      <c r="D697" s="25" t="str">
        <f>"["&amp;坦克部件数据源!AJ697&amp;"]"</f>
        <v>[100]</v>
      </c>
      <c r="E697" s="25" t="str">
        <f>"["&amp;坦克部件数据源!AK697&amp;"]"</f>
        <v>[935]</v>
      </c>
      <c r="F697" s="25">
        <f>坦克部件数据源!AL697</f>
        <v>3700</v>
      </c>
      <c r="G697" s="25">
        <f>坦克部件数据源!AM697</f>
        <v>6720</v>
      </c>
      <c r="K697" s="25">
        <f t="shared" si="20"/>
        <v>2140</v>
      </c>
      <c r="L697" s="25">
        <f t="shared" si="21"/>
        <v>694</v>
      </c>
    </row>
    <row r="698" spans="1:12">
      <c r="A698" s="25">
        <v>695</v>
      </c>
      <c r="B698" s="25">
        <f>坦克部件数据源!AF698</f>
        <v>2140</v>
      </c>
      <c r="C698" s="25">
        <f>坦克部件数据源!AI698</f>
        <v>20</v>
      </c>
      <c r="D698" s="25" t="str">
        <f>"["&amp;坦克部件数据源!AJ698&amp;"]"</f>
        <v>[100]</v>
      </c>
      <c r="E698" s="25" t="str">
        <f>"["&amp;坦克部件数据源!AK698&amp;"]"</f>
        <v>[1000]</v>
      </c>
      <c r="F698" s="25">
        <f>坦克部件数据源!AL698</f>
        <v>4200</v>
      </c>
      <c r="G698" s="25">
        <f>坦克部件数据源!AM698</f>
        <v>7500</v>
      </c>
      <c r="K698" s="25">
        <f t="shared" si="20"/>
        <v>2140</v>
      </c>
      <c r="L698" s="25">
        <f t="shared" si="21"/>
        <v>695</v>
      </c>
    </row>
    <row r="699" spans="1:12">
      <c r="A699" s="25">
        <v>696</v>
      </c>
      <c r="B699" s="25">
        <f>坦克部件数据源!AF699</f>
        <v>2140</v>
      </c>
      <c r="C699" s="25">
        <f>坦克部件数据源!AI699</f>
        <v>21</v>
      </c>
      <c r="D699" s="25" t="str">
        <f>"["&amp;坦克部件数据源!AJ699&amp;"]"</f>
        <v>[100]</v>
      </c>
      <c r="E699" s="25" t="str">
        <f>"["&amp;坦克部件数据源!AK699&amp;"]"</f>
        <v>[1110]</v>
      </c>
      <c r="F699" s="25">
        <f>坦克部件数据源!AL699</f>
        <v>1600</v>
      </c>
      <c r="G699" s="25">
        <f>坦克部件数据源!AM699</f>
        <v>1800</v>
      </c>
      <c r="K699" s="25">
        <f t="shared" si="20"/>
        <v>2140</v>
      </c>
      <c r="L699" s="25">
        <f t="shared" si="21"/>
        <v>696</v>
      </c>
    </row>
    <row r="700" spans="1:12">
      <c r="A700" s="25">
        <v>697</v>
      </c>
      <c r="B700" s="25">
        <f>坦克部件数据源!AF700</f>
        <v>2140</v>
      </c>
      <c r="C700" s="25">
        <f>坦克部件数据源!AI700</f>
        <v>22</v>
      </c>
      <c r="D700" s="25" t="str">
        <f>"["&amp;坦克部件数据源!AJ700&amp;"]"</f>
        <v>[100]</v>
      </c>
      <c r="E700" s="25" t="str">
        <f>"["&amp;坦克部件数据源!AK700&amp;"]"</f>
        <v>[1220]</v>
      </c>
      <c r="F700" s="25">
        <f>坦克部件数据源!AL700</f>
        <v>4900</v>
      </c>
      <c r="G700" s="25">
        <f>坦克部件数据源!AM700</f>
        <v>5430</v>
      </c>
      <c r="K700" s="25">
        <f t="shared" si="20"/>
        <v>2140</v>
      </c>
      <c r="L700" s="25">
        <f t="shared" si="21"/>
        <v>697</v>
      </c>
    </row>
    <row r="701" spans="1:12">
      <c r="A701" s="25">
        <v>698</v>
      </c>
      <c r="B701" s="25">
        <f>坦克部件数据源!AF701</f>
        <v>2140</v>
      </c>
      <c r="C701" s="25">
        <f>坦克部件数据源!AI701</f>
        <v>23</v>
      </c>
      <c r="D701" s="25" t="str">
        <f>"["&amp;坦克部件数据源!AJ701&amp;"]"</f>
        <v>[100]</v>
      </c>
      <c r="E701" s="25" t="str">
        <f>"["&amp;坦克部件数据源!AK701&amp;"]"</f>
        <v>[1330]</v>
      </c>
      <c r="F701" s="25">
        <f>坦克部件数据源!AL701</f>
        <v>8000</v>
      </c>
      <c r="G701" s="25">
        <f>坦克部件数据源!AM701</f>
        <v>9060</v>
      </c>
      <c r="K701" s="25">
        <f t="shared" si="20"/>
        <v>2140</v>
      </c>
      <c r="L701" s="25">
        <f t="shared" si="21"/>
        <v>698</v>
      </c>
    </row>
    <row r="702" spans="1:12">
      <c r="A702" s="25">
        <v>699</v>
      </c>
      <c r="B702" s="25">
        <f>坦克部件数据源!AF702</f>
        <v>2140</v>
      </c>
      <c r="C702" s="25">
        <f>坦克部件数据源!AI702</f>
        <v>24</v>
      </c>
      <c r="D702" s="25" t="str">
        <f>"["&amp;坦克部件数据源!AJ702&amp;"]"</f>
        <v>[100]</v>
      </c>
      <c r="E702" s="25" t="str">
        <f>"["&amp;坦克部件数据源!AK702&amp;"]"</f>
        <v>[1440]</v>
      </c>
      <c r="F702" s="25">
        <f>坦克部件数据源!AL702</f>
        <v>11400</v>
      </c>
      <c r="G702" s="25">
        <f>坦克部件数据源!AM702</f>
        <v>12660</v>
      </c>
      <c r="K702" s="25">
        <f t="shared" si="20"/>
        <v>2140</v>
      </c>
      <c r="L702" s="25">
        <f t="shared" si="21"/>
        <v>699</v>
      </c>
    </row>
    <row r="703" spans="1:12">
      <c r="A703" s="25">
        <v>700</v>
      </c>
      <c r="B703" s="25">
        <f>坦克部件数据源!AF703</f>
        <v>2140</v>
      </c>
      <c r="C703" s="25">
        <f>坦克部件数据源!AI703</f>
        <v>25</v>
      </c>
      <c r="D703" s="25" t="str">
        <f>"["&amp;坦克部件数据源!AJ703&amp;"]"</f>
        <v>[100]</v>
      </c>
      <c r="E703" s="25" t="str">
        <f>"["&amp;坦克部件数据源!AK703&amp;"]"</f>
        <v>[1550]</v>
      </c>
      <c r="F703" s="25">
        <f>坦克部件数据源!AL703</f>
        <v>14600</v>
      </c>
      <c r="G703" s="25">
        <f>坦克部件数据源!AM703</f>
        <v>16290</v>
      </c>
      <c r="K703" s="25">
        <f t="shared" si="20"/>
        <v>2140</v>
      </c>
      <c r="L703" s="25">
        <f t="shared" si="21"/>
        <v>700</v>
      </c>
    </row>
    <row r="704" spans="1:12">
      <c r="A704" s="25">
        <v>701</v>
      </c>
      <c r="B704" s="25">
        <f>坦克部件数据源!AF704</f>
        <v>2140</v>
      </c>
      <c r="C704" s="25">
        <f>坦克部件数据源!AI704</f>
        <v>26</v>
      </c>
      <c r="D704" s="25" t="str">
        <f>"["&amp;坦克部件数据源!AJ704&amp;"]"</f>
        <v>[100]</v>
      </c>
      <c r="E704" s="25" t="str">
        <f>"["&amp;坦克部件数据源!AK704&amp;"]"</f>
        <v>[1660]</v>
      </c>
      <c r="F704" s="25">
        <f>坦克部件数据源!AL704</f>
        <v>17800</v>
      </c>
      <c r="G704" s="25">
        <f>坦克部件数据源!AM704</f>
        <v>19920</v>
      </c>
      <c r="K704" s="25">
        <f t="shared" si="20"/>
        <v>2140</v>
      </c>
      <c r="L704" s="25">
        <f t="shared" si="21"/>
        <v>701</v>
      </c>
    </row>
    <row r="705" spans="1:12">
      <c r="A705" s="25">
        <v>702</v>
      </c>
      <c r="B705" s="25">
        <f>坦克部件数据源!AF705</f>
        <v>2140</v>
      </c>
      <c r="C705" s="25">
        <f>坦克部件数据源!AI705</f>
        <v>27</v>
      </c>
      <c r="D705" s="25" t="str">
        <f>"["&amp;坦克部件数据源!AJ705&amp;"]"</f>
        <v>[100]</v>
      </c>
      <c r="E705" s="25" t="str">
        <f>"["&amp;坦克部件数据源!AK705&amp;"]"</f>
        <v>[1770]</v>
      </c>
      <c r="F705" s="25">
        <f>坦克部件数据源!AL705</f>
        <v>21000</v>
      </c>
      <c r="G705" s="25">
        <f>坦克部件数据源!AM705</f>
        <v>23520</v>
      </c>
      <c r="K705" s="25">
        <f t="shared" si="20"/>
        <v>2140</v>
      </c>
      <c r="L705" s="25">
        <f t="shared" si="21"/>
        <v>702</v>
      </c>
    </row>
    <row r="706" spans="1:12">
      <c r="A706" s="25">
        <v>703</v>
      </c>
      <c r="B706" s="25">
        <f>坦克部件数据源!AF706</f>
        <v>2140</v>
      </c>
      <c r="C706" s="25">
        <f>坦克部件数据源!AI706</f>
        <v>28</v>
      </c>
      <c r="D706" s="25" t="str">
        <f>"["&amp;坦克部件数据源!AJ706&amp;"]"</f>
        <v>[100]</v>
      </c>
      <c r="E706" s="25" t="str">
        <f>"["&amp;坦克部件数据源!AK706&amp;"]"</f>
        <v>[1880]</v>
      </c>
      <c r="F706" s="25">
        <f>坦克部件数据源!AL706</f>
        <v>24500</v>
      </c>
      <c r="G706" s="25">
        <f>坦克部件数据源!AM706</f>
        <v>27150</v>
      </c>
      <c r="K706" s="25">
        <f t="shared" si="20"/>
        <v>2140</v>
      </c>
      <c r="L706" s="25">
        <f t="shared" si="21"/>
        <v>703</v>
      </c>
    </row>
    <row r="707" spans="1:12">
      <c r="A707" s="25">
        <v>704</v>
      </c>
      <c r="B707" s="25">
        <f>坦克部件数据源!AF707</f>
        <v>2140</v>
      </c>
      <c r="C707" s="25">
        <f>坦克部件数据源!AI707</f>
        <v>29</v>
      </c>
      <c r="D707" s="25" t="str">
        <f>"["&amp;坦克部件数据源!AJ707&amp;"]"</f>
        <v>[100]</v>
      </c>
      <c r="E707" s="25" t="str">
        <f>"["&amp;坦克部件数据源!AK707&amp;"]"</f>
        <v>[1990]</v>
      </c>
      <c r="F707" s="25">
        <f>坦克部件数据源!AL707</f>
        <v>27500</v>
      </c>
      <c r="G707" s="25">
        <f>坦克部件数据源!AM707</f>
        <v>30750</v>
      </c>
      <c r="K707" s="25">
        <f t="shared" si="20"/>
        <v>2140</v>
      </c>
      <c r="L707" s="25">
        <f t="shared" si="21"/>
        <v>704</v>
      </c>
    </row>
    <row r="708" spans="1:12">
      <c r="A708" s="25">
        <v>705</v>
      </c>
      <c r="B708" s="25">
        <f>坦克部件数据源!AF708</f>
        <v>2140</v>
      </c>
      <c r="C708" s="25">
        <f>坦克部件数据源!AI708</f>
        <v>30</v>
      </c>
      <c r="D708" s="25" t="str">
        <f>"["&amp;坦克部件数据源!AJ708&amp;"]"</f>
        <v>[100]</v>
      </c>
      <c r="E708" s="25" t="str">
        <f>"["&amp;坦克部件数据源!AK708&amp;"]"</f>
        <v>[2100]</v>
      </c>
      <c r="F708" s="25">
        <f>坦克部件数据源!AL708</f>
        <v>31000</v>
      </c>
      <c r="G708" s="25">
        <f>坦克部件数据源!AM708</f>
        <v>34380</v>
      </c>
      <c r="K708" s="25">
        <f t="shared" si="20"/>
        <v>2140</v>
      </c>
      <c r="L708" s="25">
        <f t="shared" si="21"/>
        <v>705</v>
      </c>
    </row>
    <row r="709" spans="1:12">
      <c r="A709" s="25">
        <v>706</v>
      </c>
      <c r="B709" s="25">
        <f>坦克部件数据源!AF709</f>
        <v>2140</v>
      </c>
      <c r="C709" s="25">
        <f>坦克部件数据源!AI709</f>
        <v>31</v>
      </c>
      <c r="D709" s="25" t="str">
        <f>"["&amp;坦克部件数据源!AJ709&amp;"]"</f>
        <v>[100]</v>
      </c>
      <c r="E709" s="25" t="str">
        <f>"["&amp;坦克部件数据源!AK709&amp;"]"</f>
        <v>[2245]</v>
      </c>
      <c r="F709" s="25">
        <f>坦克部件数据源!AL709</f>
        <v>25500</v>
      </c>
      <c r="G709" s="25">
        <f>坦克部件数据源!AM709</f>
        <v>15780</v>
      </c>
      <c r="K709" s="25">
        <f t="shared" ref="K709:K772" si="22">B709</f>
        <v>2140</v>
      </c>
      <c r="L709" s="25">
        <f t="shared" ref="L709:L772" si="23">A709</f>
        <v>706</v>
      </c>
    </row>
    <row r="710" spans="1:12">
      <c r="A710" s="25">
        <v>707</v>
      </c>
      <c r="B710" s="25">
        <f>坦克部件数据源!AF710</f>
        <v>2140</v>
      </c>
      <c r="C710" s="25">
        <f>坦克部件数据源!AI710</f>
        <v>32</v>
      </c>
      <c r="D710" s="25" t="str">
        <f>"["&amp;坦克部件数据源!AJ710&amp;"]"</f>
        <v>[100]</v>
      </c>
      <c r="E710" s="25" t="str">
        <f>"["&amp;坦克部件数据源!AK710&amp;"]"</f>
        <v>[2390]</v>
      </c>
      <c r="F710" s="25">
        <f>坦克部件数据源!AL710</f>
        <v>35000</v>
      </c>
      <c r="G710" s="25">
        <f>坦克部件数据源!AM710</f>
        <v>21930</v>
      </c>
      <c r="K710" s="25">
        <f t="shared" si="22"/>
        <v>2140</v>
      </c>
      <c r="L710" s="25">
        <f t="shared" si="23"/>
        <v>707</v>
      </c>
    </row>
    <row r="711" spans="1:12">
      <c r="A711" s="25">
        <v>708</v>
      </c>
      <c r="B711" s="25">
        <f>坦克部件数据源!AF711</f>
        <v>2140</v>
      </c>
      <c r="C711" s="25">
        <f>坦克部件数据源!AI711</f>
        <v>33</v>
      </c>
      <c r="D711" s="25" t="str">
        <f>"["&amp;坦克部件数据源!AJ711&amp;"]"</f>
        <v>[100]</v>
      </c>
      <c r="E711" s="25" t="str">
        <f>"["&amp;坦克部件数据源!AK711&amp;"]"</f>
        <v>[2535]</v>
      </c>
      <c r="F711" s="25">
        <f>坦克部件数据源!AL711</f>
        <v>45000</v>
      </c>
      <c r="G711" s="25">
        <f>坦克部件数据源!AM711</f>
        <v>28050</v>
      </c>
      <c r="K711" s="25">
        <f t="shared" si="22"/>
        <v>2140</v>
      </c>
      <c r="L711" s="25">
        <f t="shared" si="23"/>
        <v>708</v>
      </c>
    </row>
    <row r="712" spans="1:12">
      <c r="A712" s="25">
        <v>709</v>
      </c>
      <c r="B712" s="25">
        <f>坦克部件数据源!AF712</f>
        <v>2140</v>
      </c>
      <c r="C712" s="25">
        <f>坦克部件数据源!AI712</f>
        <v>34</v>
      </c>
      <c r="D712" s="25" t="str">
        <f>"["&amp;坦克部件数据源!AJ712&amp;"]"</f>
        <v>[100]</v>
      </c>
      <c r="E712" s="25" t="str">
        <f>"["&amp;坦克部件数据源!AK712&amp;"]"</f>
        <v>[2680]</v>
      </c>
      <c r="F712" s="25">
        <f>坦克部件数据源!AL712</f>
        <v>55000</v>
      </c>
      <c r="G712" s="25">
        <f>坦克部件数据源!AM712</f>
        <v>34200</v>
      </c>
      <c r="K712" s="25">
        <f t="shared" si="22"/>
        <v>2140</v>
      </c>
      <c r="L712" s="25">
        <f t="shared" si="23"/>
        <v>709</v>
      </c>
    </row>
    <row r="713" spans="1:12">
      <c r="A713" s="25">
        <v>710</v>
      </c>
      <c r="B713" s="25">
        <f>坦克部件数据源!AF713</f>
        <v>2140</v>
      </c>
      <c r="C713" s="25">
        <f>坦克部件数据源!AI713</f>
        <v>35</v>
      </c>
      <c r="D713" s="25" t="str">
        <f>"["&amp;坦克部件数据源!AJ713&amp;"]"</f>
        <v>[100]</v>
      </c>
      <c r="E713" s="25" t="str">
        <f>"["&amp;坦克部件数据源!AK713&amp;"]"</f>
        <v>[2825]</v>
      </c>
      <c r="F713" s="25">
        <f>坦克部件数据源!AL713</f>
        <v>64000</v>
      </c>
      <c r="G713" s="25">
        <f>坦克部件数据源!AM713</f>
        <v>40350</v>
      </c>
      <c r="K713" s="25">
        <f t="shared" si="22"/>
        <v>2140</v>
      </c>
      <c r="L713" s="25">
        <f t="shared" si="23"/>
        <v>710</v>
      </c>
    </row>
    <row r="714" spans="1:12">
      <c r="A714" s="25">
        <v>711</v>
      </c>
      <c r="B714" s="25">
        <f>坦克部件数据源!AF714</f>
        <v>2140</v>
      </c>
      <c r="C714" s="25">
        <f>坦克部件数据源!AI714</f>
        <v>36</v>
      </c>
      <c r="D714" s="25" t="str">
        <f>"["&amp;坦克部件数据源!AJ714&amp;"]"</f>
        <v>[100]</v>
      </c>
      <c r="E714" s="25" t="str">
        <f>"["&amp;坦克部件数据源!AK714&amp;"]"</f>
        <v>[2970]</v>
      </c>
      <c r="F714" s="25">
        <f>坦克部件数据源!AL714</f>
        <v>74000</v>
      </c>
      <c r="G714" s="25">
        <f>坦克部件数据源!AM714</f>
        <v>46470</v>
      </c>
      <c r="K714" s="25">
        <f t="shared" si="22"/>
        <v>2140</v>
      </c>
      <c r="L714" s="25">
        <f t="shared" si="23"/>
        <v>711</v>
      </c>
    </row>
    <row r="715" spans="1:12">
      <c r="A715" s="25">
        <v>712</v>
      </c>
      <c r="B715" s="25">
        <f>坦克部件数据源!AF715</f>
        <v>2140</v>
      </c>
      <c r="C715" s="25">
        <f>坦克部件数据源!AI715</f>
        <v>37</v>
      </c>
      <c r="D715" s="25" t="str">
        <f>"["&amp;坦克部件数据源!AJ715&amp;"]"</f>
        <v>[100]</v>
      </c>
      <c r="E715" s="25" t="str">
        <f>"["&amp;坦克部件数据源!AK715&amp;"]"</f>
        <v>[3115]</v>
      </c>
      <c r="F715" s="25">
        <f>坦克部件数据源!AL715</f>
        <v>84000</v>
      </c>
      <c r="G715" s="25">
        <f>坦克部件数据源!AM715</f>
        <v>52620</v>
      </c>
      <c r="K715" s="25">
        <f t="shared" si="22"/>
        <v>2140</v>
      </c>
      <c r="L715" s="25">
        <f t="shared" si="23"/>
        <v>712</v>
      </c>
    </row>
    <row r="716" spans="1:12">
      <c r="A716" s="25">
        <v>713</v>
      </c>
      <c r="B716" s="25">
        <f>坦克部件数据源!AF716</f>
        <v>2140</v>
      </c>
      <c r="C716" s="25">
        <f>坦克部件数据源!AI716</f>
        <v>38</v>
      </c>
      <c r="D716" s="25" t="str">
        <f>"["&amp;坦克部件数据源!AJ716&amp;"]"</f>
        <v>[100]</v>
      </c>
      <c r="E716" s="25" t="str">
        <f>"["&amp;坦克部件数据源!AK716&amp;"]"</f>
        <v>[3260]</v>
      </c>
      <c r="F716" s="25">
        <f>坦克部件数据源!AL716</f>
        <v>94000</v>
      </c>
      <c r="G716" s="25">
        <f>坦克部件数据源!AM716</f>
        <v>58770</v>
      </c>
      <c r="K716" s="25">
        <f t="shared" si="22"/>
        <v>2140</v>
      </c>
      <c r="L716" s="25">
        <f t="shared" si="23"/>
        <v>713</v>
      </c>
    </row>
    <row r="717" spans="1:12">
      <c r="A717" s="25">
        <v>714</v>
      </c>
      <c r="B717" s="25">
        <f>坦克部件数据源!AF717</f>
        <v>2140</v>
      </c>
      <c r="C717" s="25">
        <f>坦克部件数据源!AI717</f>
        <v>39</v>
      </c>
      <c r="D717" s="25" t="str">
        <f>"["&amp;坦克部件数据源!AJ717&amp;"]"</f>
        <v>[100]</v>
      </c>
      <c r="E717" s="25" t="str">
        <f>"["&amp;坦克部件数据源!AK717&amp;"]"</f>
        <v>[3405]</v>
      </c>
      <c r="F717" s="25">
        <f>坦克部件数据源!AL717</f>
        <v>104000</v>
      </c>
      <c r="G717" s="25">
        <f>坦克部件数据源!AM717</f>
        <v>64890</v>
      </c>
      <c r="K717" s="25">
        <f t="shared" si="22"/>
        <v>2140</v>
      </c>
      <c r="L717" s="25">
        <f t="shared" si="23"/>
        <v>714</v>
      </c>
    </row>
    <row r="718" spans="1:12">
      <c r="A718" s="25">
        <v>715</v>
      </c>
      <c r="B718" s="25">
        <f>坦克部件数据源!AF718</f>
        <v>2140</v>
      </c>
      <c r="C718" s="25">
        <f>坦克部件数据源!AI718</f>
        <v>40</v>
      </c>
      <c r="D718" s="25" t="str">
        <f>"["&amp;坦克部件数据源!AJ718&amp;"]"</f>
        <v>[100]</v>
      </c>
      <c r="E718" s="25" t="str">
        <f>"["&amp;坦克部件数据源!AK718&amp;"]"</f>
        <v>[3550]</v>
      </c>
      <c r="F718" s="25">
        <f>坦克部件数据源!AL718</f>
        <v>114000</v>
      </c>
      <c r="G718" s="25">
        <f>坦克部件数据源!AM718</f>
        <v>71040</v>
      </c>
      <c r="K718" s="25">
        <f t="shared" si="22"/>
        <v>2140</v>
      </c>
      <c r="L718" s="25">
        <f t="shared" si="23"/>
        <v>715</v>
      </c>
    </row>
    <row r="719" spans="1:12">
      <c r="A719" s="25">
        <v>716</v>
      </c>
      <c r="B719" s="25">
        <f>坦克部件数据源!AF719</f>
        <v>2140</v>
      </c>
      <c r="C719" s="25">
        <f>坦克部件数据源!AI719</f>
        <v>41</v>
      </c>
      <c r="D719" s="25" t="str">
        <f>"["&amp;坦克部件数据源!AJ719&amp;"]"</f>
        <v>[100]</v>
      </c>
      <c r="E719" s="25" t="str">
        <f>"["&amp;坦克部件数据源!AK719&amp;"]"</f>
        <v>[3695]</v>
      </c>
      <c r="F719" s="25">
        <f>坦克部件数据源!AL719</f>
        <v>125000</v>
      </c>
      <c r="G719" s="25">
        <f>坦克部件数据源!AM719</f>
        <v>77190</v>
      </c>
      <c r="K719" s="25">
        <f t="shared" si="22"/>
        <v>2140</v>
      </c>
      <c r="L719" s="25">
        <f t="shared" si="23"/>
        <v>716</v>
      </c>
    </row>
    <row r="720" spans="1:12">
      <c r="A720" s="25">
        <v>717</v>
      </c>
      <c r="B720" s="25">
        <f>坦克部件数据源!AF720</f>
        <v>2140</v>
      </c>
      <c r="C720" s="25">
        <f>坦克部件数据源!AI720</f>
        <v>42</v>
      </c>
      <c r="D720" s="25" t="str">
        <f>"["&amp;坦克部件数据源!AJ720&amp;"]"</f>
        <v>[100]</v>
      </c>
      <c r="E720" s="25" t="str">
        <f>"["&amp;坦克部件数据源!AK720&amp;"]"</f>
        <v>[3840]</v>
      </c>
      <c r="F720" s="25">
        <f>坦克部件数据源!AL720</f>
        <v>135000</v>
      </c>
      <c r="G720" s="25">
        <f>坦克部件数据源!AM720</f>
        <v>83310</v>
      </c>
      <c r="K720" s="25">
        <f t="shared" si="22"/>
        <v>2140</v>
      </c>
      <c r="L720" s="25">
        <f t="shared" si="23"/>
        <v>717</v>
      </c>
    </row>
    <row r="721" spans="1:12">
      <c r="A721" s="25">
        <v>718</v>
      </c>
      <c r="B721" s="25">
        <f>坦克部件数据源!AF721</f>
        <v>2140</v>
      </c>
      <c r="C721" s="25">
        <f>坦克部件数据源!AI721</f>
        <v>43</v>
      </c>
      <c r="D721" s="25" t="str">
        <f>"["&amp;坦克部件数据源!AJ721&amp;"]"</f>
        <v>[100]</v>
      </c>
      <c r="E721" s="25" t="str">
        <f>"["&amp;坦克部件数据源!AK721&amp;"]"</f>
        <v>[3985]</v>
      </c>
      <c r="F721" s="25">
        <f>坦克部件数据源!AL721</f>
        <v>145000</v>
      </c>
      <c r="G721" s="25">
        <f>坦克部件数据源!AM721</f>
        <v>89460</v>
      </c>
      <c r="K721" s="25">
        <f t="shared" si="22"/>
        <v>2140</v>
      </c>
      <c r="L721" s="25">
        <f t="shared" si="23"/>
        <v>718</v>
      </c>
    </row>
    <row r="722" spans="1:12">
      <c r="A722" s="25">
        <v>719</v>
      </c>
      <c r="B722" s="25">
        <f>坦克部件数据源!AF722</f>
        <v>2140</v>
      </c>
      <c r="C722" s="25">
        <f>坦克部件数据源!AI722</f>
        <v>44</v>
      </c>
      <c r="D722" s="25" t="str">
        <f>"["&amp;坦克部件数据源!AJ722&amp;"]"</f>
        <v>[100]</v>
      </c>
      <c r="E722" s="25" t="str">
        <f>"["&amp;坦克部件数据源!AK722&amp;"]"</f>
        <v>[4130]</v>
      </c>
      <c r="F722" s="25">
        <f>坦克部件数据源!AL722</f>
        <v>155000</v>
      </c>
      <c r="G722" s="25">
        <f>坦克部件数据源!AM722</f>
        <v>95580</v>
      </c>
      <c r="K722" s="25">
        <f t="shared" si="22"/>
        <v>2140</v>
      </c>
      <c r="L722" s="25">
        <f t="shared" si="23"/>
        <v>719</v>
      </c>
    </row>
    <row r="723" spans="1:12">
      <c r="A723" s="25">
        <v>720</v>
      </c>
      <c r="B723" s="25">
        <f>坦克部件数据源!AF723</f>
        <v>2140</v>
      </c>
      <c r="C723" s="25">
        <f>坦克部件数据源!AI723</f>
        <v>45</v>
      </c>
      <c r="D723" s="25" t="str">
        <f>"["&amp;坦克部件数据源!AJ723&amp;"]"</f>
        <v>[100]</v>
      </c>
      <c r="E723" s="25" t="str">
        <f>"["&amp;坦克部件数据源!AK723&amp;"]"</f>
        <v>[4275]</v>
      </c>
      <c r="F723" s="25">
        <f>坦克部件数据源!AL723</f>
        <v>165000</v>
      </c>
      <c r="G723" s="25">
        <f>坦克部件数据源!AM723</f>
        <v>101730</v>
      </c>
      <c r="K723" s="25">
        <f t="shared" si="22"/>
        <v>2140</v>
      </c>
      <c r="L723" s="25">
        <f t="shared" si="23"/>
        <v>720</v>
      </c>
    </row>
    <row r="724" spans="1:12">
      <c r="A724" s="25">
        <v>721</v>
      </c>
      <c r="B724" s="25">
        <f>坦克部件数据源!AF724</f>
        <v>2150</v>
      </c>
      <c r="C724" s="25">
        <f>坦克部件数据源!AI724</f>
        <v>1</v>
      </c>
      <c r="D724" s="25" t="str">
        <f>"["&amp;坦克部件数据源!AJ724&amp;"]"</f>
        <v>[102]</v>
      </c>
      <c r="E724" s="25" t="str">
        <f>"["&amp;坦克部件数据源!AK724&amp;"]"</f>
        <v>[25]</v>
      </c>
      <c r="F724" s="25">
        <f>坦克部件数据源!AL724</f>
        <v>80</v>
      </c>
      <c r="G724" s="25">
        <f>坦克部件数据源!AM724</f>
        <v>30</v>
      </c>
      <c r="K724" s="25">
        <f t="shared" si="22"/>
        <v>2150</v>
      </c>
      <c r="L724" s="25">
        <f t="shared" si="23"/>
        <v>721</v>
      </c>
    </row>
    <row r="725" spans="1:12">
      <c r="A725" s="25">
        <v>722</v>
      </c>
      <c r="B725" s="25">
        <f>坦克部件数据源!AF725</f>
        <v>2150</v>
      </c>
      <c r="C725" s="25">
        <f>坦克部件数据源!AI725</f>
        <v>2</v>
      </c>
      <c r="D725" s="25" t="str">
        <f>"["&amp;坦克部件数据源!AJ725&amp;"]"</f>
        <v>[102]</v>
      </c>
      <c r="E725" s="25" t="str">
        <f>"["&amp;坦克部件数据源!AK725&amp;"]"</f>
        <v>[50]</v>
      </c>
      <c r="F725" s="25">
        <f>坦克部件数据源!AL725</f>
        <v>120</v>
      </c>
      <c r="G725" s="25">
        <f>坦克部件数据源!AM725</f>
        <v>300</v>
      </c>
      <c r="K725" s="25">
        <f t="shared" si="22"/>
        <v>2150</v>
      </c>
      <c r="L725" s="25">
        <f t="shared" si="23"/>
        <v>722</v>
      </c>
    </row>
    <row r="726" spans="1:12">
      <c r="A726" s="25">
        <v>723</v>
      </c>
      <c r="B726" s="25">
        <f>坦克部件数据源!AF726</f>
        <v>2150</v>
      </c>
      <c r="C726" s="25">
        <f>坦克部件数据源!AI726</f>
        <v>3</v>
      </c>
      <c r="D726" s="25" t="str">
        <f>"["&amp;坦克部件数据源!AJ726&amp;"]"</f>
        <v>[102]</v>
      </c>
      <c r="E726" s="25" t="str">
        <f>"["&amp;坦克部件数据源!AK726&amp;"]"</f>
        <v>[75]</v>
      </c>
      <c r="F726" s="25">
        <f>坦克部件数据源!AL726</f>
        <v>150</v>
      </c>
      <c r="G726" s="25">
        <f>坦克部件数据源!AM726</f>
        <v>570</v>
      </c>
      <c r="K726" s="25">
        <f t="shared" si="22"/>
        <v>2150</v>
      </c>
      <c r="L726" s="25">
        <f t="shared" si="23"/>
        <v>723</v>
      </c>
    </row>
    <row r="727" spans="1:12">
      <c r="A727" s="25">
        <v>724</v>
      </c>
      <c r="B727" s="25">
        <f>坦克部件数据源!AF727</f>
        <v>2150</v>
      </c>
      <c r="C727" s="25">
        <f>坦克部件数据源!AI727</f>
        <v>4</v>
      </c>
      <c r="D727" s="25" t="str">
        <f>"["&amp;坦克部件数据源!AJ727&amp;"]"</f>
        <v>[102]</v>
      </c>
      <c r="E727" s="25" t="str">
        <f>"["&amp;坦克部件数据源!AK727&amp;"]"</f>
        <v>[100]</v>
      </c>
      <c r="F727" s="25">
        <f>坦克部件数据源!AL727</f>
        <v>190</v>
      </c>
      <c r="G727" s="25">
        <f>坦克部件数据源!AM727</f>
        <v>870</v>
      </c>
      <c r="K727" s="25">
        <f t="shared" si="22"/>
        <v>2150</v>
      </c>
      <c r="L727" s="25">
        <f t="shared" si="23"/>
        <v>724</v>
      </c>
    </row>
    <row r="728" spans="1:12">
      <c r="A728" s="25">
        <v>725</v>
      </c>
      <c r="B728" s="25">
        <f>坦克部件数据源!AF728</f>
        <v>2150</v>
      </c>
      <c r="C728" s="25">
        <f>坦克部件数据源!AI728</f>
        <v>5</v>
      </c>
      <c r="D728" s="25" t="str">
        <f>"["&amp;坦克部件数据源!AJ728&amp;"]"</f>
        <v>[102]</v>
      </c>
      <c r="E728" s="25" t="str">
        <f>"["&amp;坦克部件数据源!AK728&amp;"]"</f>
        <v>[125]</v>
      </c>
      <c r="F728" s="25">
        <f>坦克部件数据源!AL728</f>
        <v>230</v>
      </c>
      <c r="G728" s="25">
        <f>坦克部件数据源!AM728</f>
        <v>1140</v>
      </c>
      <c r="K728" s="25">
        <f t="shared" si="22"/>
        <v>2150</v>
      </c>
      <c r="L728" s="25">
        <f t="shared" si="23"/>
        <v>725</v>
      </c>
    </row>
    <row r="729" spans="1:12">
      <c r="A729" s="25">
        <v>726</v>
      </c>
      <c r="B729" s="25">
        <f>坦克部件数据源!AF729</f>
        <v>2150</v>
      </c>
      <c r="C729" s="25">
        <f>坦克部件数据源!AI729</f>
        <v>6</v>
      </c>
      <c r="D729" s="25" t="str">
        <f>"["&amp;坦克部件数据源!AJ729&amp;"]"</f>
        <v>[102]</v>
      </c>
      <c r="E729" s="25" t="str">
        <f>"["&amp;坦克部件数据源!AK729&amp;"]"</f>
        <v>[170]</v>
      </c>
      <c r="F729" s="25">
        <f>坦克部件数据源!AL729</f>
        <v>350</v>
      </c>
      <c r="G729" s="25">
        <f>坦克部件数据源!AM729</f>
        <v>960</v>
      </c>
      <c r="K729" s="25">
        <f t="shared" si="22"/>
        <v>2150</v>
      </c>
      <c r="L729" s="25">
        <f t="shared" si="23"/>
        <v>726</v>
      </c>
    </row>
    <row r="730" spans="1:12">
      <c r="A730" s="25">
        <v>727</v>
      </c>
      <c r="B730" s="25">
        <f>坦克部件数据源!AF730</f>
        <v>2150</v>
      </c>
      <c r="C730" s="25">
        <f>坦克部件数据源!AI730</f>
        <v>7</v>
      </c>
      <c r="D730" s="25" t="str">
        <f>"["&amp;坦克部件数据源!AJ730&amp;"]"</f>
        <v>[102]</v>
      </c>
      <c r="E730" s="25" t="str">
        <f>"["&amp;坦克部件数据源!AK730&amp;"]"</f>
        <v>[215]</v>
      </c>
      <c r="F730" s="25">
        <f>坦克部件数据源!AL730</f>
        <v>550</v>
      </c>
      <c r="G730" s="25">
        <f>坦克部件数据源!AM730</f>
        <v>1470</v>
      </c>
      <c r="K730" s="25">
        <f t="shared" si="22"/>
        <v>2150</v>
      </c>
      <c r="L730" s="25">
        <f t="shared" si="23"/>
        <v>727</v>
      </c>
    </row>
    <row r="731" spans="1:12">
      <c r="A731" s="25">
        <v>728</v>
      </c>
      <c r="B731" s="25">
        <f>坦克部件数据源!AF731</f>
        <v>2150</v>
      </c>
      <c r="C731" s="25">
        <f>坦克部件数据源!AI731</f>
        <v>8</v>
      </c>
      <c r="D731" s="25" t="str">
        <f>"["&amp;坦克部件数据源!AJ731&amp;"]"</f>
        <v>[102]</v>
      </c>
      <c r="E731" s="25" t="str">
        <f>"["&amp;坦克部件数据源!AK731&amp;"]"</f>
        <v>[260]</v>
      </c>
      <c r="F731" s="25">
        <f>坦克部件数据源!AL731</f>
        <v>700</v>
      </c>
      <c r="G731" s="25">
        <f>坦克部件数据源!AM731</f>
        <v>1950</v>
      </c>
      <c r="K731" s="25">
        <f t="shared" si="22"/>
        <v>2150</v>
      </c>
      <c r="L731" s="25">
        <f t="shared" si="23"/>
        <v>728</v>
      </c>
    </row>
    <row r="732" spans="1:12">
      <c r="A732" s="25">
        <v>729</v>
      </c>
      <c r="B732" s="25">
        <f>坦克部件数据源!AF732</f>
        <v>2150</v>
      </c>
      <c r="C732" s="25">
        <f>坦克部件数据源!AI732</f>
        <v>9</v>
      </c>
      <c r="D732" s="25" t="str">
        <f>"["&amp;坦克部件数据源!AJ732&amp;"]"</f>
        <v>[102]</v>
      </c>
      <c r="E732" s="25" t="str">
        <f>"["&amp;坦克部件数据源!AK732&amp;"]"</f>
        <v>[305]</v>
      </c>
      <c r="F732" s="25">
        <f>坦克部件数据源!AL732</f>
        <v>900</v>
      </c>
      <c r="G732" s="25">
        <f>坦克部件数据源!AM732</f>
        <v>2430</v>
      </c>
      <c r="K732" s="25">
        <f t="shared" si="22"/>
        <v>2150</v>
      </c>
      <c r="L732" s="25">
        <f t="shared" si="23"/>
        <v>729</v>
      </c>
    </row>
    <row r="733" spans="1:12">
      <c r="A733" s="25">
        <v>730</v>
      </c>
      <c r="B733" s="25">
        <f>坦克部件数据源!AF733</f>
        <v>2150</v>
      </c>
      <c r="C733" s="25">
        <f>坦克部件数据源!AI733</f>
        <v>10</v>
      </c>
      <c r="D733" s="25" t="str">
        <f>"["&amp;坦克部件数据源!AJ733&amp;"]"</f>
        <v>[102]</v>
      </c>
      <c r="E733" s="25" t="str">
        <f>"["&amp;坦克部件数据源!AK733&amp;"]"</f>
        <v>[350]</v>
      </c>
      <c r="F733" s="25">
        <f>坦克部件数据源!AL733</f>
        <v>1100</v>
      </c>
      <c r="G733" s="25">
        <f>坦克部件数据源!AM733</f>
        <v>2910</v>
      </c>
      <c r="K733" s="25">
        <f t="shared" si="22"/>
        <v>2150</v>
      </c>
      <c r="L733" s="25">
        <f t="shared" si="23"/>
        <v>730</v>
      </c>
    </row>
    <row r="734" spans="1:12">
      <c r="A734" s="25">
        <v>731</v>
      </c>
      <c r="B734" s="25">
        <f>坦克部件数据源!AF734</f>
        <v>2150</v>
      </c>
      <c r="C734" s="25">
        <f>坦克部件数据源!AI734</f>
        <v>11</v>
      </c>
      <c r="D734" s="25" t="str">
        <f>"["&amp;坦克部件数据源!AJ734&amp;"]"</f>
        <v>[102]</v>
      </c>
      <c r="E734" s="25" t="str">
        <f>"["&amp;坦克部件数据源!AK734&amp;"]"</f>
        <v>[415]</v>
      </c>
      <c r="F734" s="25">
        <f>坦克部件数据源!AL734</f>
        <v>200</v>
      </c>
      <c r="G734" s="25">
        <f>坦克部件数据源!AM734</f>
        <v>390</v>
      </c>
      <c r="K734" s="25">
        <f t="shared" si="22"/>
        <v>2150</v>
      </c>
      <c r="L734" s="25">
        <f t="shared" si="23"/>
        <v>731</v>
      </c>
    </row>
    <row r="735" spans="1:12">
      <c r="A735" s="25">
        <v>732</v>
      </c>
      <c r="B735" s="25">
        <f>坦克部件数据源!AF735</f>
        <v>2150</v>
      </c>
      <c r="C735" s="25">
        <f>坦克部件数据源!AI735</f>
        <v>12</v>
      </c>
      <c r="D735" s="25" t="str">
        <f>"["&amp;坦克部件数据源!AJ735&amp;"]"</f>
        <v>[102]</v>
      </c>
      <c r="E735" s="25" t="str">
        <f>"["&amp;坦克部件数据源!AK735&amp;"]"</f>
        <v>[480]</v>
      </c>
      <c r="F735" s="25">
        <f>坦克部件数据源!AL735</f>
        <v>650</v>
      </c>
      <c r="G735" s="25">
        <f>坦克部件数据源!AM735</f>
        <v>1170</v>
      </c>
      <c r="K735" s="25">
        <f t="shared" si="22"/>
        <v>2150</v>
      </c>
      <c r="L735" s="25">
        <f t="shared" si="23"/>
        <v>732</v>
      </c>
    </row>
    <row r="736" spans="1:12">
      <c r="A736" s="25">
        <v>733</v>
      </c>
      <c r="B736" s="25">
        <f>坦克部件数据源!AF736</f>
        <v>2150</v>
      </c>
      <c r="C736" s="25">
        <f>坦克部件数据源!AI736</f>
        <v>13</v>
      </c>
      <c r="D736" s="25" t="str">
        <f>"["&amp;坦克部件数据源!AJ736&amp;"]"</f>
        <v>[102]</v>
      </c>
      <c r="E736" s="25" t="str">
        <f>"["&amp;坦克部件数据源!AK736&amp;"]"</f>
        <v>[545]</v>
      </c>
      <c r="F736" s="25">
        <f>坦克部件数据源!AL736</f>
        <v>1100</v>
      </c>
      <c r="G736" s="25">
        <f>坦克部件数据源!AM736</f>
        <v>1980</v>
      </c>
      <c r="K736" s="25">
        <f t="shared" si="22"/>
        <v>2150</v>
      </c>
      <c r="L736" s="25">
        <f t="shared" si="23"/>
        <v>733</v>
      </c>
    </row>
    <row r="737" spans="1:12">
      <c r="A737" s="25">
        <v>734</v>
      </c>
      <c r="B737" s="25">
        <f>坦克部件数据源!AF737</f>
        <v>2150</v>
      </c>
      <c r="C737" s="25">
        <f>坦克部件数据源!AI737</f>
        <v>14</v>
      </c>
      <c r="D737" s="25" t="str">
        <f>"["&amp;坦克部件数据源!AJ737&amp;"]"</f>
        <v>[102]</v>
      </c>
      <c r="E737" s="25" t="str">
        <f>"["&amp;坦克部件数据源!AK737&amp;"]"</f>
        <v>[610]</v>
      </c>
      <c r="F737" s="25">
        <f>坦克部件数据源!AL737</f>
        <v>1550</v>
      </c>
      <c r="G737" s="25">
        <f>坦克部件数据源!AM737</f>
        <v>2760</v>
      </c>
      <c r="K737" s="25">
        <f t="shared" si="22"/>
        <v>2150</v>
      </c>
      <c r="L737" s="25">
        <f t="shared" si="23"/>
        <v>734</v>
      </c>
    </row>
    <row r="738" spans="1:12">
      <c r="A738" s="25">
        <v>735</v>
      </c>
      <c r="B738" s="25">
        <f>坦克部件数据源!AF738</f>
        <v>2150</v>
      </c>
      <c r="C738" s="25">
        <f>坦克部件数据源!AI738</f>
        <v>15</v>
      </c>
      <c r="D738" s="25" t="str">
        <f>"["&amp;坦克部件数据源!AJ738&amp;"]"</f>
        <v>[102]</v>
      </c>
      <c r="E738" s="25" t="str">
        <f>"["&amp;坦克部件数据源!AK738&amp;"]"</f>
        <v>[675]</v>
      </c>
      <c r="F738" s="25">
        <f>坦克部件数据源!AL738</f>
        <v>1950</v>
      </c>
      <c r="G738" s="25">
        <f>坦克部件数据源!AM738</f>
        <v>3540</v>
      </c>
      <c r="K738" s="25">
        <f t="shared" si="22"/>
        <v>2150</v>
      </c>
      <c r="L738" s="25">
        <f t="shared" si="23"/>
        <v>735</v>
      </c>
    </row>
    <row r="739" spans="1:12">
      <c r="A739" s="25">
        <v>736</v>
      </c>
      <c r="B739" s="25">
        <f>坦克部件数据源!AF739</f>
        <v>2150</v>
      </c>
      <c r="C739" s="25">
        <f>坦克部件数据源!AI739</f>
        <v>16</v>
      </c>
      <c r="D739" s="25" t="str">
        <f>"["&amp;坦克部件数据源!AJ739&amp;"]"</f>
        <v>[102]</v>
      </c>
      <c r="E739" s="25" t="str">
        <f>"["&amp;坦克部件数据源!AK739&amp;"]"</f>
        <v>[740]</v>
      </c>
      <c r="F739" s="25">
        <f>坦克部件数据源!AL739</f>
        <v>2400</v>
      </c>
      <c r="G739" s="25">
        <f>坦克部件数据源!AM739</f>
        <v>4350</v>
      </c>
      <c r="K739" s="25">
        <f t="shared" si="22"/>
        <v>2150</v>
      </c>
      <c r="L739" s="25">
        <f t="shared" si="23"/>
        <v>736</v>
      </c>
    </row>
    <row r="740" spans="1:12">
      <c r="A740" s="25">
        <v>737</v>
      </c>
      <c r="B740" s="25">
        <f>坦克部件数据源!AF740</f>
        <v>2150</v>
      </c>
      <c r="C740" s="25">
        <f>坦克部件数据源!AI740</f>
        <v>17</v>
      </c>
      <c r="D740" s="25" t="str">
        <f>"["&amp;坦克部件数据源!AJ740&amp;"]"</f>
        <v>[102]</v>
      </c>
      <c r="E740" s="25" t="str">
        <f>"["&amp;坦克部件数据源!AK740&amp;"]"</f>
        <v>[805]</v>
      </c>
      <c r="F740" s="25">
        <f>坦克部件数据源!AL740</f>
        <v>2850</v>
      </c>
      <c r="G740" s="25">
        <f>坦克部件数据源!AM740</f>
        <v>5130</v>
      </c>
      <c r="K740" s="25">
        <f t="shared" si="22"/>
        <v>2150</v>
      </c>
      <c r="L740" s="25">
        <f t="shared" si="23"/>
        <v>737</v>
      </c>
    </row>
    <row r="741" spans="1:12">
      <c r="A741" s="25">
        <v>738</v>
      </c>
      <c r="B741" s="25">
        <f>坦克部件数据源!AF741</f>
        <v>2150</v>
      </c>
      <c r="C741" s="25">
        <f>坦克部件数据源!AI741</f>
        <v>18</v>
      </c>
      <c r="D741" s="25" t="str">
        <f>"["&amp;坦克部件数据源!AJ741&amp;"]"</f>
        <v>[102]</v>
      </c>
      <c r="E741" s="25" t="str">
        <f>"["&amp;坦克部件数据源!AK741&amp;"]"</f>
        <v>[870]</v>
      </c>
      <c r="F741" s="25">
        <f>坦克部件数据源!AL741</f>
        <v>3300</v>
      </c>
      <c r="G741" s="25">
        <f>坦克部件数据源!AM741</f>
        <v>5910</v>
      </c>
      <c r="K741" s="25">
        <f t="shared" si="22"/>
        <v>2150</v>
      </c>
      <c r="L741" s="25">
        <f t="shared" si="23"/>
        <v>738</v>
      </c>
    </row>
    <row r="742" spans="1:12">
      <c r="A742" s="25">
        <v>739</v>
      </c>
      <c r="B742" s="25">
        <f>坦克部件数据源!AF742</f>
        <v>2150</v>
      </c>
      <c r="C742" s="25">
        <f>坦克部件数据源!AI742</f>
        <v>19</v>
      </c>
      <c r="D742" s="25" t="str">
        <f>"["&amp;坦克部件数据源!AJ742&amp;"]"</f>
        <v>[102]</v>
      </c>
      <c r="E742" s="25" t="str">
        <f>"["&amp;坦克部件数据源!AK742&amp;"]"</f>
        <v>[935]</v>
      </c>
      <c r="F742" s="25">
        <f>坦克部件数据源!AL742</f>
        <v>3700</v>
      </c>
      <c r="G742" s="25">
        <f>坦克部件数据源!AM742</f>
        <v>6720</v>
      </c>
      <c r="K742" s="25">
        <f t="shared" si="22"/>
        <v>2150</v>
      </c>
      <c r="L742" s="25">
        <f t="shared" si="23"/>
        <v>739</v>
      </c>
    </row>
    <row r="743" spans="1:12">
      <c r="A743" s="25">
        <v>740</v>
      </c>
      <c r="B743" s="25">
        <f>坦克部件数据源!AF743</f>
        <v>2150</v>
      </c>
      <c r="C743" s="25">
        <f>坦克部件数据源!AI743</f>
        <v>20</v>
      </c>
      <c r="D743" s="25" t="str">
        <f>"["&amp;坦克部件数据源!AJ743&amp;"]"</f>
        <v>[102]</v>
      </c>
      <c r="E743" s="25" t="str">
        <f>"["&amp;坦克部件数据源!AK743&amp;"]"</f>
        <v>[1000]</v>
      </c>
      <c r="F743" s="25">
        <f>坦克部件数据源!AL743</f>
        <v>4200</v>
      </c>
      <c r="G743" s="25">
        <f>坦克部件数据源!AM743</f>
        <v>7500</v>
      </c>
      <c r="K743" s="25">
        <f t="shared" si="22"/>
        <v>2150</v>
      </c>
      <c r="L743" s="25">
        <f t="shared" si="23"/>
        <v>740</v>
      </c>
    </row>
    <row r="744" spans="1:12">
      <c r="A744" s="25">
        <v>741</v>
      </c>
      <c r="B744" s="25">
        <f>坦克部件数据源!AF744</f>
        <v>2150</v>
      </c>
      <c r="C744" s="25">
        <f>坦克部件数据源!AI744</f>
        <v>21</v>
      </c>
      <c r="D744" s="25" t="str">
        <f>"["&amp;坦克部件数据源!AJ744&amp;"]"</f>
        <v>[102]</v>
      </c>
      <c r="E744" s="25" t="str">
        <f>"["&amp;坦克部件数据源!AK744&amp;"]"</f>
        <v>[1110]</v>
      </c>
      <c r="F744" s="25">
        <f>坦克部件数据源!AL744</f>
        <v>1600</v>
      </c>
      <c r="G744" s="25">
        <f>坦克部件数据源!AM744</f>
        <v>1800</v>
      </c>
      <c r="K744" s="25">
        <f t="shared" si="22"/>
        <v>2150</v>
      </c>
      <c r="L744" s="25">
        <f t="shared" si="23"/>
        <v>741</v>
      </c>
    </row>
    <row r="745" spans="1:12">
      <c r="A745" s="25">
        <v>742</v>
      </c>
      <c r="B745" s="25">
        <f>坦克部件数据源!AF745</f>
        <v>2150</v>
      </c>
      <c r="C745" s="25">
        <f>坦克部件数据源!AI745</f>
        <v>22</v>
      </c>
      <c r="D745" s="25" t="str">
        <f>"["&amp;坦克部件数据源!AJ745&amp;"]"</f>
        <v>[102]</v>
      </c>
      <c r="E745" s="25" t="str">
        <f>"["&amp;坦克部件数据源!AK745&amp;"]"</f>
        <v>[1220]</v>
      </c>
      <c r="F745" s="25">
        <f>坦克部件数据源!AL745</f>
        <v>4900</v>
      </c>
      <c r="G745" s="25">
        <f>坦克部件数据源!AM745</f>
        <v>5430</v>
      </c>
      <c r="K745" s="25">
        <f t="shared" si="22"/>
        <v>2150</v>
      </c>
      <c r="L745" s="25">
        <f t="shared" si="23"/>
        <v>742</v>
      </c>
    </row>
    <row r="746" spans="1:12">
      <c r="A746" s="25">
        <v>743</v>
      </c>
      <c r="B746" s="25">
        <f>坦克部件数据源!AF746</f>
        <v>2150</v>
      </c>
      <c r="C746" s="25">
        <f>坦克部件数据源!AI746</f>
        <v>23</v>
      </c>
      <c r="D746" s="25" t="str">
        <f>"["&amp;坦克部件数据源!AJ746&amp;"]"</f>
        <v>[102]</v>
      </c>
      <c r="E746" s="25" t="str">
        <f>"["&amp;坦克部件数据源!AK746&amp;"]"</f>
        <v>[1330]</v>
      </c>
      <c r="F746" s="25">
        <f>坦克部件数据源!AL746</f>
        <v>8000</v>
      </c>
      <c r="G746" s="25">
        <f>坦克部件数据源!AM746</f>
        <v>9060</v>
      </c>
      <c r="K746" s="25">
        <f t="shared" si="22"/>
        <v>2150</v>
      </c>
      <c r="L746" s="25">
        <f t="shared" si="23"/>
        <v>743</v>
      </c>
    </row>
    <row r="747" spans="1:12">
      <c r="A747" s="25">
        <v>744</v>
      </c>
      <c r="B747" s="25">
        <f>坦克部件数据源!AF747</f>
        <v>2150</v>
      </c>
      <c r="C747" s="25">
        <f>坦克部件数据源!AI747</f>
        <v>24</v>
      </c>
      <c r="D747" s="25" t="str">
        <f>"["&amp;坦克部件数据源!AJ747&amp;"]"</f>
        <v>[102]</v>
      </c>
      <c r="E747" s="25" t="str">
        <f>"["&amp;坦克部件数据源!AK747&amp;"]"</f>
        <v>[1440]</v>
      </c>
      <c r="F747" s="25">
        <f>坦克部件数据源!AL747</f>
        <v>11400</v>
      </c>
      <c r="G747" s="25">
        <f>坦克部件数据源!AM747</f>
        <v>12660</v>
      </c>
      <c r="K747" s="25">
        <f t="shared" si="22"/>
        <v>2150</v>
      </c>
      <c r="L747" s="25">
        <f t="shared" si="23"/>
        <v>744</v>
      </c>
    </row>
    <row r="748" spans="1:12">
      <c r="A748" s="25">
        <v>745</v>
      </c>
      <c r="B748" s="25">
        <f>坦克部件数据源!AF748</f>
        <v>2150</v>
      </c>
      <c r="C748" s="25">
        <f>坦克部件数据源!AI748</f>
        <v>25</v>
      </c>
      <c r="D748" s="25" t="str">
        <f>"["&amp;坦克部件数据源!AJ748&amp;"]"</f>
        <v>[102]</v>
      </c>
      <c r="E748" s="25" t="str">
        <f>"["&amp;坦克部件数据源!AK748&amp;"]"</f>
        <v>[1550]</v>
      </c>
      <c r="F748" s="25">
        <f>坦克部件数据源!AL748</f>
        <v>14600</v>
      </c>
      <c r="G748" s="25">
        <f>坦克部件数据源!AM748</f>
        <v>16290</v>
      </c>
      <c r="K748" s="25">
        <f t="shared" si="22"/>
        <v>2150</v>
      </c>
      <c r="L748" s="25">
        <f t="shared" si="23"/>
        <v>745</v>
      </c>
    </row>
    <row r="749" spans="1:12">
      <c r="A749" s="25">
        <v>746</v>
      </c>
      <c r="B749" s="25">
        <f>坦克部件数据源!AF749</f>
        <v>2150</v>
      </c>
      <c r="C749" s="25">
        <f>坦克部件数据源!AI749</f>
        <v>26</v>
      </c>
      <c r="D749" s="25" t="str">
        <f>"["&amp;坦克部件数据源!AJ749&amp;"]"</f>
        <v>[102]</v>
      </c>
      <c r="E749" s="25" t="str">
        <f>"["&amp;坦克部件数据源!AK749&amp;"]"</f>
        <v>[1660]</v>
      </c>
      <c r="F749" s="25">
        <f>坦克部件数据源!AL749</f>
        <v>17800</v>
      </c>
      <c r="G749" s="25">
        <f>坦克部件数据源!AM749</f>
        <v>19920</v>
      </c>
      <c r="K749" s="25">
        <f t="shared" si="22"/>
        <v>2150</v>
      </c>
      <c r="L749" s="25">
        <f t="shared" si="23"/>
        <v>746</v>
      </c>
    </row>
    <row r="750" spans="1:12">
      <c r="A750" s="25">
        <v>747</v>
      </c>
      <c r="B750" s="25">
        <f>坦克部件数据源!AF750</f>
        <v>2150</v>
      </c>
      <c r="C750" s="25">
        <f>坦克部件数据源!AI750</f>
        <v>27</v>
      </c>
      <c r="D750" s="25" t="str">
        <f>"["&amp;坦克部件数据源!AJ750&amp;"]"</f>
        <v>[102]</v>
      </c>
      <c r="E750" s="25" t="str">
        <f>"["&amp;坦克部件数据源!AK750&amp;"]"</f>
        <v>[1770]</v>
      </c>
      <c r="F750" s="25">
        <f>坦克部件数据源!AL750</f>
        <v>21000</v>
      </c>
      <c r="G750" s="25">
        <f>坦克部件数据源!AM750</f>
        <v>23520</v>
      </c>
      <c r="K750" s="25">
        <f t="shared" si="22"/>
        <v>2150</v>
      </c>
      <c r="L750" s="25">
        <f t="shared" si="23"/>
        <v>747</v>
      </c>
    </row>
    <row r="751" spans="1:12">
      <c r="A751" s="25">
        <v>748</v>
      </c>
      <c r="B751" s="25">
        <f>坦克部件数据源!AF751</f>
        <v>2150</v>
      </c>
      <c r="C751" s="25">
        <f>坦克部件数据源!AI751</f>
        <v>28</v>
      </c>
      <c r="D751" s="25" t="str">
        <f>"["&amp;坦克部件数据源!AJ751&amp;"]"</f>
        <v>[102]</v>
      </c>
      <c r="E751" s="25" t="str">
        <f>"["&amp;坦克部件数据源!AK751&amp;"]"</f>
        <v>[1880]</v>
      </c>
      <c r="F751" s="25">
        <f>坦克部件数据源!AL751</f>
        <v>24500</v>
      </c>
      <c r="G751" s="25">
        <f>坦克部件数据源!AM751</f>
        <v>27150</v>
      </c>
      <c r="K751" s="25">
        <f t="shared" si="22"/>
        <v>2150</v>
      </c>
      <c r="L751" s="25">
        <f t="shared" si="23"/>
        <v>748</v>
      </c>
    </row>
    <row r="752" spans="1:12">
      <c r="A752" s="25">
        <v>749</v>
      </c>
      <c r="B752" s="25">
        <f>坦克部件数据源!AF752</f>
        <v>2150</v>
      </c>
      <c r="C752" s="25">
        <f>坦克部件数据源!AI752</f>
        <v>29</v>
      </c>
      <c r="D752" s="25" t="str">
        <f>"["&amp;坦克部件数据源!AJ752&amp;"]"</f>
        <v>[102]</v>
      </c>
      <c r="E752" s="25" t="str">
        <f>"["&amp;坦克部件数据源!AK752&amp;"]"</f>
        <v>[1990]</v>
      </c>
      <c r="F752" s="25">
        <f>坦克部件数据源!AL752</f>
        <v>27500</v>
      </c>
      <c r="G752" s="25">
        <f>坦克部件数据源!AM752</f>
        <v>30750</v>
      </c>
      <c r="K752" s="25">
        <f t="shared" si="22"/>
        <v>2150</v>
      </c>
      <c r="L752" s="25">
        <f t="shared" si="23"/>
        <v>749</v>
      </c>
    </row>
    <row r="753" spans="1:12">
      <c r="A753" s="25">
        <v>750</v>
      </c>
      <c r="B753" s="25">
        <f>坦克部件数据源!AF753</f>
        <v>2150</v>
      </c>
      <c r="C753" s="25">
        <f>坦克部件数据源!AI753</f>
        <v>30</v>
      </c>
      <c r="D753" s="25" t="str">
        <f>"["&amp;坦克部件数据源!AJ753&amp;"]"</f>
        <v>[102]</v>
      </c>
      <c r="E753" s="25" t="str">
        <f>"["&amp;坦克部件数据源!AK753&amp;"]"</f>
        <v>[2100]</v>
      </c>
      <c r="F753" s="25">
        <f>坦克部件数据源!AL753</f>
        <v>31000</v>
      </c>
      <c r="G753" s="25">
        <f>坦克部件数据源!AM753</f>
        <v>34380</v>
      </c>
      <c r="K753" s="25">
        <f t="shared" si="22"/>
        <v>2150</v>
      </c>
      <c r="L753" s="25">
        <f t="shared" si="23"/>
        <v>750</v>
      </c>
    </row>
    <row r="754" spans="1:12">
      <c r="A754" s="25">
        <v>751</v>
      </c>
      <c r="B754" s="25">
        <f>坦克部件数据源!AF754</f>
        <v>2150</v>
      </c>
      <c r="C754" s="25">
        <f>坦克部件数据源!AI754</f>
        <v>31</v>
      </c>
      <c r="D754" s="25" t="str">
        <f>"["&amp;坦克部件数据源!AJ754&amp;"]"</f>
        <v>[102]</v>
      </c>
      <c r="E754" s="25" t="str">
        <f>"["&amp;坦克部件数据源!AK754&amp;"]"</f>
        <v>[2245]</v>
      </c>
      <c r="F754" s="25">
        <f>坦克部件数据源!AL754</f>
        <v>25500</v>
      </c>
      <c r="G754" s="25">
        <f>坦克部件数据源!AM754</f>
        <v>15780</v>
      </c>
      <c r="K754" s="25">
        <f t="shared" si="22"/>
        <v>2150</v>
      </c>
      <c r="L754" s="25">
        <f t="shared" si="23"/>
        <v>751</v>
      </c>
    </row>
    <row r="755" spans="1:12">
      <c r="A755" s="25">
        <v>752</v>
      </c>
      <c r="B755" s="25">
        <f>坦克部件数据源!AF755</f>
        <v>2150</v>
      </c>
      <c r="C755" s="25">
        <f>坦克部件数据源!AI755</f>
        <v>32</v>
      </c>
      <c r="D755" s="25" t="str">
        <f>"["&amp;坦克部件数据源!AJ755&amp;"]"</f>
        <v>[102]</v>
      </c>
      <c r="E755" s="25" t="str">
        <f>"["&amp;坦克部件数据源!AK755&amp;"]"</f>
        <v>[2390]</v>
      </c>
      <c r="F755" s="25">
        <f>坦克部件数据源!AL755</f>
        <v>35000</v>
      </c>
      <c r="G755" s="25">
        <f>坦克部件数据源!AM755</f>
        <v>21930</v>
      </c>
      <c r="K755" s="25">
        <f t="shared" si="22"/>
        <v>2150</v>
      </c>
      <c r="L755" s="25">
        <f t="shared" si="23"/>
        <v>752</v>
      </c>
    </row>
    <row r="756" spans="1:12">
      <c r="A756" s="25">
        <v>753</v>
      </c>
      <c r="B756" s="25">
        <f>坦克部件数据源!AF756</f>
        <v>2150</v>
      </c>
      <c r="C756" s="25">
        <f>坦克部件数据源!AI756</f>
        <v>33</v>
      </c>
      <c r="D756" s="25" t="str">
        <f>"["&amp;坦克部件数据源!AJ756&amp;"]"</f>
        <v>[102]</v>
      </c>
      <c r="E756" s="25" t="str">
        <f>"["&amp;坦克部件数据源!AK756&amp;"]"</f>
        <v>[2535]</v>
      </c>
      <c r="F756" s="25">
        <f>坦克部件数据源!AL756</f>
        <v>45000</v>
      </c>
      <c r="G756" s="25">
        <f>坦克部件数据源!AM756</f>
        <v>28050</v>
      </c>
      <c r="K756" s="25">
        <f t="shared" si="22"/>
        <v>2150</v>
      </c>
      <c r="L756" s="25">
        <f t="shared" si="23"/>
        <v>753</v>
      </c>
    </row>
    <row r="757" spans="1:12">
      <c r="A757" s="25">
        <v>754</v>
      </c>
      <c r="B757" s="25">
        <f>坦克部件数据源!AF757</f>
        <v>2150</v>
      </c>
      <c r="C757" s="25">
        <f>坦克部件数据源!AI757</f>
        <v>34</v>
      </c>
      <c r="D757" s="25" t="str">
        <f>"["&amp;坦克部件数据源!AJ757&amp;"]"</f>
        <v>[102]</v>
      </c>
      <c r="E757" s="25" t="str">
        <f>"["&amp;坦克部件数据源!AK757&amp;"]"</f>
        <v>[2680]</v>
      </c>
      <c r="F757" s="25">
        <f>坦克部件数据源!AL757</f>
        <v>55000</v>
      </c>
      <c r="G757" s="25">
        <f>坦克部件数据源!AM757</f>
        <v>34200</v>
      </c>
      <c r="K757" s="25">
        <f t="shared" si="22"/>
        <v>2150</v>
      </c>
      <c r="L757" s="25">
        <f t="shared" si="23"/>
        <v>754</v>
      </c>
    </row>
    <row r="758" spans="1:12">
      <c r="A758" s="25">
        <v>755</v>
      </c>
      <c r="B758" s="25">
        <f>坦克部件数据源!AF758</f>
        <v>2150</v>
      </c>
      <c r="C758" s="25">
        <f>坦克部件数据源!AI758</f>
        <v>35</v>
      </c>
      <c r="D758" s="25" t="str">
        <f>"["&amp;坦克部件数据源!AJ758&amp;"]"</f>
        <v>[102]</v>
      </c>
      <c r="E758" s="25" t="str">
        <f>"["&amp;坦克部件数据源!AK758&amp;"]"</f>
        <v>[2825]</v>
      </c>
      <c r="F758" s="25">
        <f>坦克部件数据源!AL758</f>
        <v>64000</v>
      </c>
      <c r="G758" s="25">
        <f>坦克部件数据源!AM758</f>
        <v>40350</v>
      </c>
      <c r="K758" s="25">
        <f t="shared" si="22"/>
        <v>2150</v>
      </c>
      <c r="L758" s="25">
        <f t="shared" si="23"/>
        <v>755</v>
      </c>
    </row>
    <row r="759" spans="1:12">
      <c r="A759" s="25">
        <v>756</v>
      </c>
      <c r="B759" s="25">
        <f>坦克部件数据源!AF759</f>
        <v>2150</v>
      </c>
      <c r="C759" s="25">
        <f>坦克部件数据源!AI759</f>
        <v>36</v>
      </c>
      <c r="D759" s="25" t="str">
        <f>"["&amp;坦克部件数据源!AJ759&amp;"]"</f>
        <v>[102]</v>
      </c>
      <c r="E759" s="25" t="str">
        <f>"["&amp;坦克部件数据源!AK759&amp;"]"</f>
        <v>[2970]</v>
      </c>
      <c r="F759" s="25">
        <f>坦克部件数据源!AL759</f>
        <v>74000</v>
      </c>
      <c r="G759" s="25">
        <f>坦克部件数据源!AM759</f>
        <v>46470</v>
      </c>
      <c r="K759" s="25">
        <f t="shared" si="22"/>
        <v>2150</v>
      </c>
      <c r="L759" s="25">
        <f t="shared" si="23"/>
        <v>756</v>
      </c>
    </row>
    <row r="760" spans="1:12">
      <c r="A760" s="25">
        <v>757</v>
      </c>
      <c r="B760" s="25">
        <f>坦克部件数据源!AF760</f>
        <v>2150</v>
      </c>
      <c r="C760" s="25">
        <f>坦克部件数据源!AI760</f>
        <v>37</v>
      </c>
      <c r="D760" s="25" t="str">
        <f>"["&amp;坦克部件数据源!AJ760&amp;"]"</f>
        <v>[102]</v>
      </c>
      <c r="E760" s="25" t="str">
        <f>"["&amp;坦克部件数据源!AK760&amp;"]"</f>
        <v>[3115]</v>
      </c>
      <c r="F760" s="25">
        <f>坦克部件数据源!AL760</f>
        <v>84000</v>
      </c>
      <c r="G760" s="25">
        <f>坦克部件数据源!AM760</f>
        <v>52620</v>
      </c>
      <c r="K760" s="25">
        <f t="shared" si="22"/>
        <v>2150</v>
      </c>
      <c r="L760" s="25">
        <f t="shared" si="23"/>
        <v>757</v>
      </c>
    </row>
    <row r="761" spans="1:12">
      <c r="A761" s="25">
        <v>758</v>
      </c>
      <c r="B761" s="25">
        <f>坦克部件数据源!AF761</f>
        <v>2150</v>
      </c>
      <c r="C761" s="25">
        <f>坦克部件数据源!AI761</f>
        <v>38</v>
      </c>
      <c r="D761" s="25" t="str">
        <f>"["&amp;坦克部件数据源!AJ761&amp;"]"</f>
        <v>[102]</v>
      </c>
      <c r="E761" s="25" t="str">
        <f>"["&amp;坦克部件数据源!AK761&amp;"]"</f>
        <v>[3260]</v>
      </c>
      <c r="F761" s="25">
        <f>坦克部件数据源!AL761</f>
        <v>94000</v>
      </c>
      <c r="G761" s="25">
        <f>坦克部件数据源!AM761</f>
        <v>58770</v>
      </c>
      <c r="K761" s="25">
        <f t="shared" si="22"/>
        <v>2150</v>
      </c>
      <c r="L761" s="25">
        <f t="shared" si="23"/>
        <v>758</v>
      </c>
    </row>
    <row r="762" spans="1:12">
      <c r="A762" s="25">
        <v>759</v>
      </c>
      <c r="B762" s="25">
        <f>坦克部件数据源!AF762</f>
        <v>2150</v>
      </c>
      <c r="C762" s="25">
        <f>坦克部件数据源!AI762</f>
        <v>39</v>
      </c>
      <c r="D762" s="25" t="str">
        <f>"["&amp;坦克部件数据源!AJ762&amp;"]"</f>
        <v>[102]</v>
      </c>
      <c r="E762" s="25" t="str">
        <f>"["&amp;坦克部件数据源!AK762&amp;"]"</f>
        <v>[3405]</v>
      </c>
      <c r="F762" s="25">
        <f>坦克部件数据源!AL762</f>
        <v>104000</v>
      </c>
      <c r="G762" s="25">
        <f>坦克部件数据源!AM762</f>
        <v>64890</v>
      </c>
      <c r="K762" s="25">
        <f t="shared" si="22"/>
        <v>2150</v>
      </c>
      <c r="L762" s="25">
        <f t="shared" si="23"/>
        <v>759</v>
      </c>
    </row>
    <row r="763" spans="1:12">
      <c r="A763" s="25">
        <v>760</v>
      </c>
      <c r="B763" s="25">
        <f>坦克部件数据源!AF763</f>
        <v>2150</v>
      </c>
      <c r="C763" s="25">
        <f>坦克部件数据源!AI763</f>
        <v>40</v>
      </c>
      <c r="D763" s="25" t="str">
        <f>"["&amp;坦克部件数据源!AJ763&amp;"]"</f>
        <v>[102]</v>
      </c>
      <c r="E763" s="25" t="str">
        <f>"["&amp;坦克部件数据源!AK763&amp;"]"</f>
        <v>[3550]</v>
      </c>
      <c r="F763" s="25">
        <f>坦克部件数据源!AL763</f>
        <v>114000</v>
      </c>
      <c r="G763" s="25">
        <f>坦克部件数据源!AM763</f>
        <v>71040</v>
      </c>
      <c r="K763" s="25">
        <f t="shared" si="22"/>
        <v>2150</v>
      </c>
      <c r="L763" s="25">
        <f t="shared" si="23"/>
        <v>760</v>
      </c>
    </row>
    <row r="764" spans="1:12">
      <c r="A764" s="25">
        <v>761</v>
      </c>
      <c r="B764" s="25">
        <f>坦克部件数据源!AF764</f>
        <v>2150</v>
      </c>
      <c r="C764" s="25">
        <f>坦克部件数据源!AI764</f>
        <v>41</v>
      </c>
      <c r="D764" s="25" t="str">
        <f>"["&amp;坦克部件数据源!AJ764&amp;"]"</f>
        <v>[102]</v>
      </c>
      <c r="E764" s="25" t="str">
        <f>"["&amp;坦克部件数据源!AK764&amp;"]"</f>
        <v>[3695]</v>
      </c>
      <c r="F764" s="25">
        <f>坦克部件数据源!AL764</f>
        <v>125000</v>
      </c>
      <c r="G764" s="25">
        <f>坦克部件数据源!AM764</f>
        <v>77190</v>
      </c>
      <c r="K764" s="25">
        <f t="shared" si="22"/>
        <v>2150</v>
      </c>
      <c r="L764" s="25">
        <f t="shared" si="23"/>
        <v>761</v>
      </c>
    </row>
    <row r="765" spans="1:12">
      <c r="A765" s="25">
        <v>762</v>
      </c>
      <c r="B765" s="25">
        <f>坦克部件数据源!AF765</f>
        <v>2150</v>
      </c>
      <c r="C765" s="25">
        <f>坦克部件数据源!AI765</f>
        <v>42</v>
      </c>
      <c r="D765" s="25" t="str">
        <f>"["&amp;坦克部件数据源!AJ765&amp;"]"</f>
        <v>[102]</v>
      </c>
      <c r="E765" s="25" t="str">
        <f>"["&amp;坦克部件数据源!AK765&amp;"]"</f>
        <v>[3840]</v>
      </c>
      <c r="F765" s="25">
        <f>坦克部件数据源!AL765</f>
        <v>135000</v>
      </c>
      <c r="G765" s="25">
        <f>坦克部件数据源!AM765</f>
        <v>83310</v>
      </c>
      <c r="K765" s="25">
        <f t="shared" si="22"/>
        <v>2150</v>
      </c>
      <c r="L765" s="25">
        <f t="shared" si="23"/>
        <v>762</v>
      </c>
    </row>
    <row r="766" spans="1:12">
      <c r="A766" s="25">
        <v>763</v>
      </c>
      <c r="B766" s="25">
        <f>坦克部件数据源!AF766</f>
        <v>2150</v>
      </c>
      <c r="C766" s="25">
        <f>坦克部件数据源!AI766</f>
        <v>43</v>
      </c>
      <c r="D766" s="25" t="str">
        <f>"["&amp;坦克部件数据源!AJ766&amp;"]"</f>
        <v>[102]</v>
      </c>
      <c r="E766" s="25" t="str">
        <f>"["&amp;坦克部件数据源!AK766&amp;"]"</f>
        <v>[3985]</v>
      </c>
      <c r="F766" s="25">
        <f>坦克部件数据源!AL766</f>
        <v>145000</v>
      </c>
      <c r="G766" s="25">
        <f>坦克部件数据源!AM766</f>
        <v>89460</v>
      </c>
      <c r="K766" s="25">
        <f t="shared" si="22"/>
        <v>2150</v>
      </c>
      <c r="L766" s="25">
        <f t="shared" si="23"/>
        <v>763</v>
      </c>
    </row>
    <row r="767" spans="1:12">
      <c r="A767" s="25">
        <v>764</v>
      </c>
      <c r="B767" s="25">
        <f>坦克部件数据源!AF767</f>
        <v>2150</v>
      </c>
      <c r="C767" s="25">
        <f>坦克部件数据源!AI767</f>
        <v>44</v>
      </c>
      <c r="D767" s="25" t="str">
        <f>"["&amp;坦克部件数据源!AJ767&amp;"]"</f>
        <v>[102]</v>
      </c>
      <c r="E767" s="25" t="str">
        <f>"["&amp;坦克部件数据源!AK767&amp;"]"</f>
        <v>[4130]</v>
      </c>
      <c r="F767" s="25">
        <f>坦克部件数据源!AL767</f>
        <v>155000</v>
      </c>
      <c r="G767" s="25">
        <f>坦克部件数据源!AM767</f>
        <v>95580</v>
      </c>
      <c r="K767" s="25">
        <f t="shared" si="22"/>
        <v>2150</v>
      </c>
      <c r="L767" s="25">
        <f t="shared" si="23"/>
        <v>764</v>
      </c>
    </row>
    <row r="768" spans="1:12">
      <c r="A768" s="25">
        <v>765</v>
      </c>
      <c r="B768" s="25">
        <f>坦克部件数据源!AF768</f>
        <v>2150</v>
      </c>
      <c r="C768" s="25">
        <f>坦克部件数据源!AI768</f>
        <v>45</v>
      </c>
      <c r="D768" s="25" t="str">
        <f>"["&amp;坦克部件数据源!AJ768&amp;"]"</f>
        <v>[102]</v>
      </c>
      <c r="E768" s="25" t="str">
        <f>"["&amp;坦克部件数据源!AK768&amp;"]"</f>
        <v>[4275]</v>
      </c>
      <c r="F768" s="25">
        <f>坦克部件数据源!AL768</f>
        <v>165000</v>
      </c>
      <c r="G768" s="25">
        <f>坦克部件数据源!AM768</f>
        <v>101730</v>
      </c>
      <c r="K768" s="25">
        <f t="shared" si="22"/>
        <v>2150</v>
      </c>
      <c r="L768" s="25">
        <f t="shared" si="23"/>
        <v>765</v>
      </c>
    </row>
    <row r="769" spans="1:12">
      <c r="A769" s="25">
        <v>766</v>
      </c>
      <c r="B769" s="25">
        <f>坦克部件数据源!AF769</f>
        <v>2160</v>
      </c>
      <c r="C769" s="25">
        <f>坦克部件数据源!AI769</f>
        <v>1</v>
      </c>
      <c r="D769" s="25" t="str">
        <f>"["&amp;坦克部件数据源!AJ769&amp;"]"</f>
        <v>[102]</v>
      </c>
      <c r="E769" s="25" t="str">
        <f>"["&amp;坦克部件数据源!AK769&amp;"]"</f>
        <v>[25]</v>
      </c>
      <c r="F769" s="25">
        <f>坦克部件数据源!AL769</f>
        <v>80</v>
      </c>
      <c r="G769" s="25">
        <f>坦克部件数据源!AM769</f>
        <v>30</v>
      </c>
      <c r="K769" s="25">
        <f t="shared" si="22"/>
        <v>2160</v>
      </c>
      <c r="L769" s="25">
        <f t="shared" si="23"/>
        <v>766</v>
      </c>
    </row>
    <row r="770" spans="1:12">
      <c r="A770" s="25">
        <v>767</v>
      </c>
      <c r="B770" s="25">
        <f>坦克部件数据源!AF770</f>
        <v>2160</v>
      </c>
      <c r="C770" s="25">
        <f>坦克部件数据源!AI770</f>
        <v>2</v>
      </c>
      <c r="D770" s="25" t="str">
        <f>"["&amp;坦克部件数据源!AJ770&amp;"]"</f>
        <v>[102]</v>
      </c>
      <c r="E770" s="25" t="str">
        <f>"["&amp;坦克部件数据源!AK770&amp;"]"</f>
        <v>[50]</v>
      </c>
      <c r="F770" s="25">
        <f>坦克部件数据源!AL770</f>
        <v>120</v>
      </c>
      <c r="G770" s="25">
        <f>坦克部件数据源!AM770</f>
        <v>300</v>
      </c>
      <c r="K770" s="25">
        <f t="shared" si="22"/>
        <v>2160</v>
      </c>
      <c r="L770" s="25">
        <f t="shared" si="23"/>
        <v>767</v>
      </c>
    </row>
    <row r="771" spans="1:12">
      <c r="A771" s="25">
        <v>768</v>
      </c>
      <c r="B771" s="25">
        <f>坦克部件数据源!AF771</f>
        <v>2160</v>
      </c>
      <c r="C771" s="25">
        <f>坦克部件数据源!AI771</f>
        <v>3</v>
      </c>
      <c r="D771" s="25" t="str">
        <f>"["&amp;坦克部件数据源!AJ771&amp;"]"</f>
        <v>[102]</v>
      </c>
      <c r="E771" s="25" t="str">
        <f>"["&amp;坦克部件数据源!AK771&amp;"]"</f>
        <v>[75]</v>
      </c>
      <c r="F771" s="25">
        <f>坦克部件数据源!AL771</f>
        <v>150</v>
      </c>
      <c r="G771" s="25">
        <f>坦克部件数据源!AM771</f>
        <v>570</v>
      </c>
      <c r="K771" s="25">
        <f t="shared" si="22"/>
        <v>2160</v>
      </c>
      <c r="L771" s="25">
        <f t="shared" si="23"/>
        <v>768</v>
      </c>
    </row>
    <row r="772" spans="1:12">
      <c r="A772" s="25">
        <v>769</v>
      </c>
      <c r="B772" s="25">
        <f>坦克部件数据源!AF772</f>
        <v>2160</v>
      </c>
      <c r="C772" s="25">
        <f>坦克部件数据源!AI772</f>
        <v>4</v>
      </c>
      <c r="D772" s="25" t="str">
        <f>"["&amp;坦克部件数据源!AJ772&amp;"]"</f>
        <v>[102]</v>
      </c>
      <c r="E772" s="25" t="str">
        <f>"["&amp;坦克部件数据源!AK772&amp;"]"</f>
        <v>[100]</v>
      </c>
      <c r="F772" s="25">
        <f>坦克部件数据源!AL772</f>
        <v>190</v>
      </c>
      <c r="G772" s="25">
        <f>坦克部件数据源!AM772</f>
        <v>870</v>
      </c>
      <c r="K772" s="25">
        <f t="shared" si="22"/>
        <v>2160</v>
      </c>
      <c r="L772" s="25">
        <f t="shared" si="23"/>
        <v>769</v>
      </c>
    </row>
    <row r="773" spans="1:12">
      <c r="A773" s="25">
        <v>770</v>
      </c>
      <c r="B773" s="25">
        <f>坦克部件数据源!AF773</f>
        <v>2160</v>
      </c>
      <c r="C773" s="25">
        <f>坦克部件数据源!AI773</f>
        <v>5</v>
      </c>
      <c r="D773" s="25" t="str">
        <f>"["&amp;坦克部件数据源!AJ773&amp;"]"</f>
        <v>[102]</v>
      </c>
      <c r="E773" s="25" t="str">
        <f>"["&amp;坦克部件数据源!AK773&amp;"]"</f>
        <v>[125]</v>
      </c>
      <c r="F773" s="25">
        <f>坦克部件数据源!AL773</f>
        <v>230</v>
      </c>
      <c r="G773" s="25">
        <f>坦克部件数据源!AM773</f>
        <v>1140</v>
      </c>
      <c r="K773" s="25">
        <f t="shared" ref="K773:K836" si="24">B773</f>
        <v>2160</v>
      </c>
      <c r="L773" s="25">
        <f t="shared" ref="L773:L836" si="25">A773</f>
        <v>770</v>
      </c>
    </row>
    <row r="774" spans="1:12">
      <c r="A774" s="25">
        <v>771</v>
      </c>
      <c r="B774" s="25">
        <f>坦克部件数据源!AF774</f>
        <v>2160</v>
      </c>
      <c r="C774" s="25">
        <f>坦克部件数据源!AI774</f>
        <v>6</v>
      </c>
      <c r="D774" s="25" t="str">
        <f>"["&amp;坦克部件数据源!AJ774&amp;"]"</f>
        <v>[102]</v>
      </c>
      <c r="E774" s="25" t="str">
        <f>"["&amp;坦克部件数据源!AK774&amp;"]"</f>
        <v>[170]</v>
      </c>
      <c r="F774" s="25">
        <f>坦克部件数据源!AL774</f>
        <v>350</v>
      </c>
      <c r="G774" s="25">
        <f>坦克部件数据源!AM774</f>
        <v>960</v>
      </c>
      <c r="K774" s="25">
        <f t="shared" si="24"/>
        <v>2160</v>
      </c>
      <c r="L774" s="25">
        <f t="shared" si="25"/>
        <v>771</v>
      </c>
    </row>
    <row r="775" spans="1:12">
      <c r="A775" s="25">
        <v>772</v>
      </c>
      <c r="B775" s="25">
        <f>坦克部件数据源!AF775</f>
        <v>2160</v>
      </c>
      <c r="C775" s="25">
        <f>坦克部件数据源!AI775</f>
        <v>7</v>
      </c>
      <c r="D775" s="25" t="str">
        <f>"["&amp;坦克部件数据源!AJ775&amp;"]"</f>
        <v>[102]</v>
      </c>
      <c r="E775" s="25" t="str">
        <f>"["&amp;坦克部件数据源!AK775&amp;"]"</f>
        <v>[215]</v>
      </c>
      <c r="F775" s="25">
        <f>坦克部件数据源!AL775</f>
        <v>550</v>
      </c>
      <c r="G775" s="25">
        <f>坦克部件数据源!AM775</f>
        <v>1470</v>
      </c>
      <c r="K775" s="25">
        <f t="shared" si="24"/>
        <v>2160</v>
      </c>
      <c r="L775" s="25">
        <f t="shared" si="25"/>
        <v>772</v>
      </c>
    </row>
    <row r="776" spans="1:12">
      <c r="A776" s="25">
        <v>773</v>
      </c>
      <c r="B776" s="25">
        <f>坦克部件数据源!AF776</f>
        <v>2160</v>
      </c>
      <c r="C776" s="25">
        <f>坦克部件数据源!AI776</f>
        <v>8</v>
      </c>
      <c r="D776" s="25" t="str">
        <f>"["&amp;坦克部件数据源!AJ776&amp;"]"</f>
        <v>[102]</v>
      </c>
      <c r="E776" s="25" t="str">
        <f>"["&amp;坦克部件数据源!AK776&amp;"]"</f>
        <v>[260]</v>
      </c>
      <c r="F776" s="25">
        <f>坦克部件数据源!AL776</f>
        <v>700</v>
      </c>
      <c r="G776" s="25">
        <f>坦克部件数据源!AM776</f>
        <v>1950</v>
      </c>
      <c r="K776" s="25">
        <f t="shared" si="24"/>
        <v>2160</v>
      </c>
      <c r="L776" s="25">
        <f t="shared" si="25"/>
        <v>773</v>
      </c>
    </row>
    <row r="777" spans="1:12">
      <c r="A777" s="25">
        <v>774</v>
      </c>
      <c r="B777" s="25">
        <f>坦克部件数据源!AF777</f>
        <v>2160</v>
      </c>
      <c r="C777" s="25">
        <f>坦克部件数据源!AI777</f>
        <v>9</v>
      </c>
      <c r="D777" s="25" t="str">
        <f>"["&amp;坦克部件数据源!AJ777&amp;"]"</f>
        <v>[102]</v>
      </c>
      <c r="E777" s="25" t="str">
        <f>"["&amp;坦克部件数据源!AK777&amp;"]"</f>
        <v>[305]</v>
      </c>
      <c r="F777" s="25">
        <f>坦克部件数据源!AL777</f>
        <v>900</v>
      </c>
      <c r="G777" s="25">
        <f>坦克部件数据源!AM777</f>
        <v>2430</v>
      </c>
      <c r="K777" s="25">
        <f t="shared" si="24"/>
        <v>2160</v>
      </c>
      <c r="L777" s="25">
        <f t="shared" si="25"/>
        <v>774</v>
      </c>
    </row>
    <row r="778" spans="1:12">
      <c r="A778" s="25">
        <v>775</v>
      </c>
      <c r="B778" s="25">
        <f>坦克部件数据源!AF778</f>
        <v>2160</v>
      </c>
      <c r="C778" s="25">
        <f>坦克部件数据源!AI778</f>
        <v>10</v>
      </c>
      <c r="D778" s="25" t="str">
        <f>"["&amp;坦克部件数据源!AJ778&amp;"]"</f>
        <v>[102]</v>
      </c>
      <c r="E778" s="25" t="str">
        <f>"["&amp;坦克部件数据源!AK778&amp;"]"</f>
        <v>[350]</v>
      </c>
      <c r="F778" s="25">
        <f>坦克部件数据源!AL778</f>
        <v>1100</v>
      </c>
      <c r="G778" s="25">
        <f>坦克部件数据源!AM778</f>
        <v>2910</v>
      </c>
      <c r="K778" s="25">
        <f t="shared" si="24"/>
        <v>2160</v>
      </c>
      <c r="L778" s="25">
        <f t="shared" si="25"/>
        <v>775</v>
      </c>
    </row>
    <row r="779" spans="1:12">
      <c r="A779" s="25">
        <v>776</v>
      </c>
      <c r="B779" s="25">
        <f>坦克部件数据源!AF779</f>
        <v>2160</v>
      </c>
      <c r="C779" s="25">
        <f>坦克部件数据源!AI779</f>
        <v>11</v>
      </c>
      <c r="D779" s="25" t="str">
        <f>"["&amp;坦克部件数据源!AJ779&amp;"]"</f>
        <v>[102]</v>
      </c>
      <c r="E779" s="25" t="str">
        <f>"["&amp;坦克部件数据源!AK779&amp;"]"</f>
        <v>[415]</v>
      </c>
      <c r="F779" s="25">
        <f>坦克部件数据源!AL779</f>
        <v>200</v>
      </c>
      <c r="G779" s="25">
        <f>坦克部件数据源!AM779</f>
        <v>390</v>
      </c>
      <c r="K779" s="25">
        <f t="shared" si="24"/>
        <v>2160</v>
      </c>
      <c r="L779" s="25">
        <f t="shared" si="25"/>
        <v>776</v>
      </c>
    </row>
    <row r="780" spans="1:12">
      <c r="A780" s="25">
        <v>777</v>
      </c>
      <c r="B780" s="25">
        <f>坦克部件数据源!AF780</f>
        <v>2160</v>
      </c>
      <c r="C780" s="25">
        <f>坦克部件数据源!AI780</f>
        <v>12</v>
      </c>
      <c r="D780" s="25" t="str">
        <f>"["&amp;坦克部件数据源!AJ780&amp;"]"</f>
        <v>[102]</v>
      </c>
      <c r="E780" s="25" t="str">
        <f>"["&amp;坦克部件数据源!AK780&amp;"]"</f>
        <v>[480]</v>
      </c>
      <c r="F780" s="25">
        <f>坦克部件数据源!AL780</f>
        <v>650</v>
      </c>
      <c r="G780" s="25">
        <f>坦克部件数据源!AM780</f>
        <v>1170</v>
      </c>
      <c r="K780" s="25">
        <f t="shared" si="24"/>
        <v>2160</v>
      </c>
      <c r="L780" s="25">
        <f t="shared" si="25"/>
        <v>777</v>
      </c>
    </row>
    <row r="781" spans="1:12">
      <c r="A781" s="25">
        <v>778</v>
      </c>
      <c r="B781" s="25">
        <f>坦克部件数据源!AF781</f>
        <v>2160</v>
      </c>
      <c r="C781" s="25">
        <f>坦克部件数据源!AI781</f>
        <v>13</v>
      </c>
      <c r="D781" s="25" t="str">
        <f>"["&amp;坦克部件数据源!AJ781&amp;"]"</f>
        <v>[102]</v>
      </c>
      <c r="E781" s="25" t="str">
        <f>"["&amp;坦克部件数据源!AK781&amp;"]"</f>
        <v>[545]</v>
      </c>
      <c r="F781" s="25">
        <f>坦克部件数据源!AL781</f>
        <v>1100</v>
      </c>
      <c r="G781" s="25">
        <f>坦克部件数据源!AM781</f>
        <v>1980</v>
      </c>
      <c r="K781" s="25">
        <f t="shared" si="24"/>
        <v>2160</v>
      </c>
      <c r="L781" s="25">
        <f t="shared" si="25"/>
        <v>778</v>
      </c>
    </row>
    <row r="782" spans="1:12">
      <c r="A782" s="25">
        <v>779</v>
      </c>
      <c r="B782" s="25">
        <f>坦克部件数据源!AF782</f>
        <v>2160</v>
      </c>
      <c r="C782" s="25">
        <f>坦克部件数据源!AI782</f>
        <v>14</v>
      </c>
      <c r="D782" s="25" t="str">
        <f>"["&amp;坦克部件数据源!AJ782&amp;"]"</f>
        <v>[102]</v>
      </c>
      <c r="E782" s="25" t="str">
        <f>"["&amp;坦克部件数据源!AK782&amp;"]"</f>
        <v>[610]</v>
      </c>
      <c r="F782" s="25">
        <f>坦克部件数据源!AL782</f>
        <v>1550</v>
      </c>
      <c r="G782" s="25">
        <f>坦克部件数据源!AM782</f>
        <v>2760</v>
      </c>
      <c r="K782" s="25">
        <f t="shared" si="24"/>
        <v>2160</v>
      </c>
      <c r="L782" s="25">
        <f t="shared" si="25"/>
        <v>779</v>
      </c>
    </row>
    <row r="783" spans="1:12">
      <c r="A783" s="25">
        <v>780</v>
      </c>
      <c r="B783" s="25">
        <f>坦克部件数据源!AF783</f>
        <v>2160</v>
      </c>
      <c r="C783" s="25">
        <f>坦克部件数据源!AI783</f>
        <v>15</v>
      </c>
      <c r="D783" s="25" t="str">
        <f>"["&amp;坦克部件数据源!AJ783&amp;"]"</f>
        <v>[102]</v>
      </c>
      <c r="E783" s="25" t="str">
        <f>"["&amp;坦克部件数据源!AK783&amp;"]"</f>
        <v>[675]</v>
      </c>
      <c r="F783" s="25">
        <f>坦克部件数据源!AL783</f>
        <v>1950</v>
      </c>
      <c r="G783" s="25">
        <f>坦克部件数据源!AM783</f>
        <v>3540</v>
      </c>
      <c r="K783" s="25">
        <f t="shared" si="24"/>
        <v>2160</v>
      </c>
      <c r="L783" s="25">
        <f t="shared" si="25"/>
        <v>780</v>
      </c>
    </row>
    <row r="784" spans="1:12">
      <c r="A784" s="25">
        <v>781</v>
      </c>
      <c r="B784" s="25">
        <f>坦克部件数据源!AF784</f>
        <v>2160</v>
      </c>
      <c r="C784" s="25">
        <f>坦克部件数据源!AI784</f>
        <v>16</v>
      </c>
      <c r="D784" s="25" t="str">
        <f>"["&amp;坦克部件数据源!AJ784&amp;"]"</f>
        <v>[102]</v>
      </c>
      <c r="E784" s="25" t="str">
        <f>"["&amp;坦克部件数据源!AK784&amp;"]"</f>
        <v>[740]</v>
      </c>
      <c r="F784" s="25">
        <f>坦克部件数据源!AL784</f>
        <v>2400</v>
      </c>
      <c r="G784" s="25">
        <f>坦克部件数据源!AM784</f>
        <v>4350</v>
      </c>
      <c r="K784" s="25">
        <f t="shared" si="24"/>
        <v>2160</v>
      </c>
      <c r="L784" s="25">
        <f t="shared" si="25"/>
        <v>781</v>
      </c>
    </row>
    <row r="785" spans="1:12">
      <c r="A785" s="25">
        <v>782</v>
      </c>
      <c r="B785" s="25">
        <f>坦克部件数据源!AF785</f>
        <v>2160</v>
      </c>
      <c r="C785" s="25">
        <f>坦克部件数据源!AI785</f>
        <v>17</v>
      </c>
      <c r="D785" s="25" t="str">
        <f>"["&amp;坦克部件数据源!AJ785&amp;"]"</f>
        <v>[102]</v>
      </c>
      <c r="E785" s="25" t="str">
        <f>"["&amp;坦克部件数据源!AK785&amp;"]"</f>
        <v>[805]</v>
      </c>
      <c r="F785" s="25">
        <f>坦克部件数据源!AL785</f>
        <v>2850</v>
      </c>
      <c r="G785" s="25">
        <f>坦克部件数据源!AM785</f>
        <v>5130</v>
      </c>
      <c r="K785" s="25">
        <f t="shared" si="24"/>
        <v>2160</v>
      </c>
      <c r="L785" s="25">
        <f t="shared" si="25"/>
        <v>782</v>
      </c>
    </row>
    <row r="786" spans="1:12">
      <c r="A786" s="25">
        <v>783</v>
      </c>
      <c r="B786" s="25">
        <f>坦克部件数据源!AF786</f>
        <v>2160</v>
      </c>
      <c r="C786" s="25">
        <f>坦克部件数据源!AI786</f>
        <v>18</v>
      </c>
      <c r="D786" s="25" t="str">
        <f>"["&amp;坦克部件数据源!AJ786&amp;"]"</f>
        <v>[102]</v>
      </c>
      <c r="E786" s="25" t="str">
        <f>"["&amp;坦克部件数据源!AK786&amp;"]"</f>
        <v>[870]</v>
      </c>
      <c r="F786" s="25">
        <f>坦克部件数据源!AL786</f>
        <v>3300</v>
      </c>
      <c r="G786" s="25">
        <f>坦克部件数据源!AM786</f>
        <v>5910</v>
      </c>
      <c r="K786" s="25">
        <f t="shared" si="24"/>
        <v>2160</v>
      </c>
      <c r="L786" s="25">
        <f t="shared" si="25"/>
        <v>783</v>
      </c>
    </row>
    <row r="787" spans="1:12">
      <c r="A787" s="25">
        <v>784</v>
      </c>
      <c r="B787" s="25">
        <f>坦克部件数据源!AF787</f>
        <v>2160</v>
      </c>
      <c r="C787" s="25">
        <f>坦克部件数据源!AI787</f>
        <v>19</v>
      </c>
      <c r="D787" s="25" t="str">
        <f>"["&amp;坦克部件数据源!AJ787&amp;"]"</f>
        <v>[102]</v>
      </c>
      <c r="E787" s="25" t="str">
        <f>"["&amp;坦克部件数据源!AK787&amp;"]"</f>
        <v>[935]</v>
      </c>
      <c r="F787" s="25">
        <f>坦克部件数据源!AL787</f>
        <v>3700</v>
      </c>
      <c r="G787" s="25">
        <f>坦克部件数据源!AM787</f>
        <v>6720</v>
      </c>
      <c r="K787" s="25">
        <f t="shared" si="24"/>
        <v>2160</v>
      </c>
      <c r="L787" s="25">
        <f t="shared" si="25"/>
        <v>784</v>
      </c>
    </row>
    <row r="788" spans="1:12">
      <c r="A788" s="25">
        <v>785</v>
      </c>
      <c r="B788" s="25">
        <f>坦克部件数据源!AF788</f>
        <v>2160</v>
      </c>
      <c r="C788" s="25">
        <f>坦克部件数据源!AI788</f>
        <v>20</v>
      </c>
      <c r="D788" s="25" t="str">
        <f>"["&amp;坦克部件数据源!AJ788&amp;"]"</f>
        <v>[102]</v>
      </c>
      <c r="E788" s="25" t="str">
        <f>"["&amp;坦克部件数据源!AK788&amp;"]"</f>
        <v>[1000]</v>
      </c>
      <c r="F788" s="25">
        <f>坦克部件数据源!AL788</f>
        <v>4200</v>
      </c>
      <c r="G788" s="25">
        <f>坦克部件数据源!AM788</f>
        <v>7500</v>
      </c>
      <c r="K788" s="25">
        <f t="shared" si="24"/>
        <v>2160</v>
      </c>
      <c r="L788" s="25">
        <f t="shared" si="25"/>
        <v>785</v>
      </c>
    </row>
    <row r="789" spans="1:12">
      <c r="A789" s="25">
        <v>786</v>
      </c>
      <c r="B789" s="25">
        <f>坦克部件数据源!AF789</f>
        <v>2160</v>
      </c>
      <c r="C789" s="25">
        <f>坦克部件数据源!AI789</f>
        <v>21</v>
      </c>
      <c r="D789" s="25" t="str">
        <f>"["&amp;坦克部件数据源!AJ789&amp;"]"</f>
        <v>[102]</v>
      </c>
      <c r="E789" s="25" t="str">
        <f>"["&amp;坦克部件数据源!AK789&amp;"]"</f>
        <v>[1110]</v>
      </c>
      <c r="F789" s="25">
        <f>坦克部件数据源!AL789</f>
        <v>1600</v>
      </c>
      <c r="G789" s="25">
        <f>坦克部件数据源!AM789</f>
        <v>1800</v>
      </c>
      <c r="K789" s="25">
        <f t="shared" si="24"/>
        <v>2160</v>
      </c>
      <c r="L789" s="25">
        <f t="shared" si="25"/>
        <v>786</v>
      </c>
    </row>
    <row r="790" spans="1:12">
      <c r="A790" s="25">
        <v>787</v>
      </c>
      <c r="B790" s="25">
        <f>坦克部件数据源!AF790</f>
        <v>2160</v>
      </c>
      <c r="C790" s="25">
        <f>坦克部件数据源!AI790</f>
        <v>22</v>
      </c>
      <c r="D790" s="25" t="str">
        <f>"["&amp;坦克部件数据源!AJ790&amp;"]"</f>
        <v>[102]</v>
      </c>
      <c r="E790" s="25" t="str">
        <f>"["&amp;坦克部件数据源!AK790&amp;"]"</f>
        <v>[1220]</v>
      </c>
      <c r="F790" s="25">
        <f>坦克部件数据源!AL790</f>
        <v>4900</v>
      </c>
      <c r="G790" s="25">
        <f>坦克部件数据源!AM790</f>
        <v>5430</v>
      </c>
      <c r="K790" s="25">
        <f t="shared" si="24"/>
        <v>2160</v>
      </c>
      <c r="L790" s="25">
        <f t="shared" si="25"/>
        <v>787</v>
      </c>
    </row>
    <row r="791" spans="1:12">
      <c r="A791" s="25">
        <v>788</v>
      </c>
      <c r="B791" s="25">
        <f>坦克部件数据源!AF791</f>
        <v>2160</v>
      </c>
      <c r="C791" s="25">
        <f>坦克部件数据源!AI791</f>
        <v>23</v>
      </c>
      <c r="D791" s="25" t="str">
        <f>"["&amp;坦克部件数据源!AJ791&amp;"]"</f>
        <v>[102]</v>
      </c>
      <c r="E791" s="25" t="str">
        <f>"["&amp;坦克部件数据源!AK791&amp;"]"</f>
        <v>[1330]</v>
      </c>
      <c r="F791" s="25">
        <f>坦克部件数据源!AL791</f>
        <v>8000</v>
      </c>
      <c r="G791" s="25">
        <f>坦克部件数据源!AM791</f>
        <v>9060</v>
      </c>
      <c r="K791" s="25">
        <f t="shared" si="24"/>
        <v>2160</v>
      </c>
      <c r="L791" s="25">
        <f t="shared" si="25"/>
        <v>788</v>
      </c>
    </row>
    <row r="792" spans="1:12">
      <c r="A792" s="25">
        <v>789</v>
      </c>
      <c r="B792" s="25">
        <f>坦克部件数据源!AF792</f>
        <v>2160</v>
      </c>
      <c r="C792" s="25">
        <f>坦克部件数据源!AI792</f>
        <v>24</v>
      </c>
      <c r="D792" s="25" t="str">
        <f>"["&amp;坦克部件数据源!AJ792&amp;"]"</f>
        <v>[102]</v>
      </c>
      <c r="E792" s="25" t="str">
        <f>"["&amp;坦克部件数据源!AK792&amp;"]"</f>
        <v>[1440]</v>
      </c>
      <c r="F792" s="25">
        <f>坦克部件数据源!AL792</f>
        <v>11400</v>
      </c>
      <c r="G792" s="25">
        <f>坦克部件数据源!AM792</f>
        <v>12660</v>
      </c>
      <c r="K792" s="25">
        <f t="shared" si="24"/>
        <v>2160</v>
      </c>
      <c r="L792" s="25">
        <f t="shared" si="25"/>
        <v>789</v>
      </c>
    </row>
    <row r="793" spans="1:12">
      <c r="A793" s="25">
        <v>790</v>
      </c>
      <c r="B793" s="25">
        <f>坦克部件数据源!AF793</f>
        <v>2160</v>
      </c>
      <c r="C793" s="25">
        <f>坦克部件数据源!AI793</f>
        <v>25</v>
      </c>
      <c r="D793" s="25" t="str">
        <f>"["&amp;坦克部件数据源!AJ793&amp;"]"</f>
        <v>[102]</v>
      </c>
      <c r="E793" s="25" t="str">
        <f>"["&amp;坦克部件数据源!AK793&amp;"]"</f>
        <v>[1550]</v>
      </c>
      <c r="F793" s="25">
        <f>坦克部件数据源!AL793</f>
        <v>14600</v>
      </c>
      <c r="G793" s="25">
        <f>坦克部件数据源!AM793</f>
        <v>16290</v>
      </c>
      <c r="K793" s="25">
        <f t="shared" si="24"/>
        <v>2160</v>
      </c>
      <c r="L793" s="25">
        <f t="shared" si="25"/>
        <v>790</v>
      </c>
    </row>
    <row r="794" spans="1:12">
      <c r="A794" s="25">
        <v>791</v>
      </c>
      <c r="B794" s="25">
        <f>坦克部件数据源!AF794</f>
        <v>2160</v>
      </c>
      <c r="C794" s="25">
        <f>坦克部件数据源!AI794</f>
        <v>26</v>
      </c>
      <c r="D794" s="25" t="str">
        <f>"["&amp;坦克部件数据源!AJ794&amp;"]"</f>
        <v>[102]</v>
      </c>
      <c r="E794" s="25" t="str">
        <f>"["&amp;坦克部件数据源!AK794&amp;"]"</f>
        <v>[1660]</v>
      </c>
      <c r="F794" s="25">
        <f>坦克部件数据源!AL794</f>
        <v>17800</v>
      </c>
      <c r="G794" s="25">
        <f>坦克部件数据源!AM794</f>
        <v>19920</v>
      </c>
      <c r="K794" s="25">
        <f t="shared" si="24"/>
        <v>2160</v>
      </c>
      <c r="L794" s="25">
        <f t="shared" si="25"/>
        <v>791</v>
      </c>
    </row>
    <row r="795" spans="1:12">
      <c r="A795" s="25">
        <v>792</v>
      </c>
      <c r="B795" s="25">
        <f>坦克部件数据源!AF795</f>
        <v>2160</v>
      </c>
      <c r="C795" s="25">
        <f>坦克部件数据源!AI795</f>
        <v>27</v>
      </c>
      <c r="D795" s="25" t="str">
        <f>"["&amp;坦克部件数据源!AJ795&amp;"]"</f>
        <v>[102]</v>
      </c>
      <c r="E795" s="25" t="str">
        <f>"["&amp;坦克部件数据源!AK795&amp;"]"</f>
        <v>[1770]</v>
      </c>
      <c r="F795" s="25">
        <f>坦克部件数据源!AL795</f>
        <v>21000</v>
      </c>
      <c r="G795" s="25">
        <f>坦克部件数据源!AM795</f>
        <v>23520</v>
      </c>
      <c r="K795" s="25">
        <f t="shared" si="24"/>
        <v>2160</v>
      </c>
      <c r="L795" s="25">
        <f t="shared" si="25"/>
        <v>792</v>
      </c>
    </row>
    <row r="796" spans="1:12">
      <c r="A796" s="25">
        <v>793</v>
      </c>
      <c r="B796" s="25">
        <f>坦克部件数据源!AF796</f>
        <v>2160</v>
      </c>
      <c r="C796" s="25">
        <f>坦克部件数据源!AI796</f>
        <v>28</v>
      </c>
      <c r="D796" s="25" t="str">
        <f>"["&amp;坦克部件数据源!AJ796&amp;"]"</f>
        <v>[102]</v>
      </c>
      <c r="E796" s="25" t="str">
        <f>"["&amp;坦克部件数据源!AK796&amp;"]"</f>
        <v>[1880]</v>
      </c>
      <c r="F796" s="25">
        <f>坦克部件数据源!AL796</f>
        <v>24500</v>
      </c>
      <c r="G796" s="25">
        <f>坦克部件数据源!AM796</f>
        <v>27150</v>
      </c>
      <c r="K796" s="25">
        <f t="shared" si="24"/>
        <v>2160</v>
      </c>
      <c r="L796" s="25">
        <f t="shared" si="25"/>
        <v>793</v>
      </c>
    </row>
    <row r="797" spans="1:12">
      <c r="A797" s="25">
        <v>794</v>
      </c>
      <c r="B797" s="25">
        <f>坦克部件数据源!AF797</f>
        <v>2160</v>
      </c>
      <c r="C797" s="25">
        <f>坦克部件数据源!AI797</f>
        <v>29</v>
      </c>
      <c r="D797" s="25" t="str">
        <f>"["&amp;坦克部件数据源!AJ797&amp;"]"</f>
        <v>[102]</v>
      </c>
      <c r="E797" s="25" t="str">
        <f>"["&amp;坦克部件数据源!AK797&amp;"]"</f>
        <v>[1990]</v>
      </c>
      <c r="F797" s="25">
        <f>坦克部件数据源!AL797</f>
        <v>27500</v>
      </c>
      <c r="G797" s="25">
        <f>坦克部件数据源!AM797</f>
        <v>30750</v>
      </c>
      <c r="K797" s="25">
        <f t="shared" si="24"/>
        <v>2160</v>
      </c>
      <c r="L797" s="25">
        <f t="shared" si="25"/>
        <v>794</v>
      </c>
    </row>
    <row r="798" spans="1:12">
      <c r="A798" s="25">
        <v>795</v>
      </c>
      <c r="B798" s="25">
        <f>坦克部件数据源!AF798</f>
        <v>2160</v>
      </c>
      <c r="C798" s="25">
        <f>坦克部件数据源!AI798</f>
        <v>30</v>
      </c>
      <c r="D798" s="25" t="str">
        <f>"["&amp;坦克部件数据源!AJ798&amp;"]"</f>
        <v>[102]</v>
      </c>
      <c r="E798" s="25" t="str">
        <f>"["&amp;坦克部件数据源!AK798&amp;"]"</f>
        <v>[2100]</v>
      </c>
      <c r="F798" s="25">
        <f>坦克部件数据源!AL798</f>
        <v>31000</v>
      </c>
      <c r="G798" s="25">
        <f>坦克部件数据源!AM798</f>
        <v>34380</v>
      </c>
      <c r="K798" s="25">
        <f t="shared" si="24"/>
        <v>2160</v>
      </c>
      <c r="L798" s="25">
        <f t="shared" si="25"/>
        <v>795</v>
      </c>
    </row>
    <row r="799" spans="1:12">
      <c r="A799" s="25">
        <v>796</v>
      </c>
      <c r="B799" s="25">
        <f>坦克部件数据源!AF799</f>
        <v>2160</v>
      </c>
      <c r="C799" s="25">
        <f>坦克部件数据源!AI799</f>
        <v>31</v>
      </c>
      <c r="D799" s="25" t="str">
        <f>"["&amp;坦克部件数据源!AJ799&amp;"]"</f>
        <v>[102]</v>
      </c>
      <c r="E799" s="25" t="str">
        <f>"["&amp;坦克部件数据源!AK799&amp;"]"</f>
        <v>[2245]</v>
      </c>
      <c r="F799" s="25">
        <f>坦克部件数据源!AL799</f>
        <v>25500</v>
      </c>
      <c r="G799" s="25">
        <f>坦克部件数据源!AM799</f>
        <v>15780</v>
      </c>
      <c r="K799" s="25">
        <f t="shared" si="24"/>
        <v>2160</v>
      </c>
      <c r="L799" s="25">
        <f t="shared" si="25"/>
        <v>796</v>
      </c>
    </row>
    <row r="800" spans="1:12">
      <c r="A800" s="25">
        <v>797</v>
      </c>
      <c r="B800" s="25">
        <f>坦克部件数据源!AF800</f>
        <v>2160</v>
      </c>
      <c r="C800" s="25">
        <f>坦克部件数据源!AI800</f>
        <v>32</v>
      </c>
      <c r="D800" s="25" t="str">
        <f>"["&amp;坦克部件数据源!AJ800&amp;"]"</f>
        <v>[102]</v>
      </c>
      <c r="E800" s="25" t="str">
        <f>"["&amp;坦克部件数据源!AK800&amp;"]"</f>
        <v>[2390]</v>
      </c>
      <c r="F800" s="25">
        <f>坦克部件数据源!AL800</f>
        <v>35000</v>
      </c>
      <c r="G800" s="25">
        <f>坦克部件数据源!AM800</f>
        <v>21930</v>
      </c>
      <c r="K800" s="25">
        <f t="shared" si="24"/>
        <v>2160</v>
      </c>
      <c r="L800" s="25">
        <f t="shared" si="25"/>
        <v>797</v>
      </c>
    </row>
    <row r="801" spans="1:12">
      <c r="A801" s="25">
        <v>798</v>
      </c>
      <c r="B801" s="25">
        <f>坦克部件数据源!AF801</f>
        <v>2160</v>
      </c>
      <c r="C801" s="25">
        <f>坦克部件数据源!AI801</f>
        <v>33</v>
      </c>
      <c r="D801" s="25" t="str">
        <f>"["&amp;坦克部件数据源!AJ801&amp;"]"</f>
        <v>[102]</v>
      </c>
      <c r="E801" s="25" t="str">
        <f>"["&amp;坦克部件数据源!AK801&amp;"]"</f>
        <v>[2535]</v>
      </c>
      <c r="F801" s="25">
        <f>坦克部件数据源!AL801</f>
        <v>45000</v>
      </c>
      <c r="G801" s="25">
        <f>坦克部件数据源!AM801</f>
        <v>28050</v>
      </c>
      <c r="K801" s="25">
        <f t="shared" si="24"/>
        <v>2160</v>
      </c>
      <c r="L801" s="25">
        <f t="shared" si="25"/>
        <v>798</v>
      </c>
    </row>
    <row r="802" spans="1:12">
      <c r="A802" s="25">
        <v>799</v>
      </c>
      <c r="B802" s="25">
        <f>坦克部件数据源!AF802</f>
        <v>2160</v>
      </c>
      <c r="C802" s="25">
        <f>坦克部件数据源!AI802</f>
        <v>34</v>
      </c>
      <c r="D802" s="25" t="str">
        <f>"["&amp;坦克部件数据源!AJ802&amp;"]"</f>
        <v>[102]</v>
      </c>
      <c r="E802" s="25" t="str">
        <f>"["&amp;坦克部件数据源!AK802&amp;"]"</f>
        <v>[2680]</v>
      </c>
      <c r="F802" s="25">
        <f>坦克部件数据源!AL802</f>
        <v>55000</v>
      </c>
      <c r="G802" s="25">
        <f>坦克部件数据源!AM802</f>
        <v>34200</v>
      </c>
      <c r="K802" s="25">
        <f t="shared" si="24"/>
        <v>2160</v>
      </c>
      <c r="L802" s="25">
        <f t="shared" si="25"/>
        <v>799</v>
      </c>
    </row>
    <row r="803" spans="1:12">
      <c r="A803" s="25">
        <v>800</v>
      </c>
      <c r="B803" s="25">
        <f>坦克部件数据源!AF803</f>
        <v>2160</v>
      </c>
      <c r="C803" s="25">
        <f>坦克部件数据源!AI803</f>
        <v>35</v>
      </c>
      <c r="D803" s="25" t="str">
        <f>"["&amp;坦克部件数据源!AJ803&amp;"]"</f>
        <v>[102]</v>
      </c>
      <c r="E803" s="25" t="str">
        <f>"["&amp;坦克部件数据源!AK803&amp;"]"</f>
        <v>[2825]</v>
      </c>
      <c r="F803" s="25">
        <f>坦克部件数据源!AL803</f>
        <v>64000</v>
      </c>
      <c r="G803" s="25">
        <f>坦克部件数据源!AM803</f>
        <v>40350</v>
      </c>
      <c r="K803" s="25">
        <f t="shared" si="24"/>
        <v>2160</v>
      </c>
      <c r="L803" s="25">
        <f t="shared" si="25"/>
        <v>800</v>
      </c>
    </row>
    <row r="804" spans="1:12">
      <c r="A804" s="25">
        <v>801</v>
      </c>
      <c r="B804" s="25">
        <f>坦克部件数据源!AF804</f>
        <v>2160</v>
      </c>
      <c r="C804" s="25">
        <f>坦克部件数据源!AI804</f>
        <v>36</v>
      </c>
      <c r="D804" s="25" t="str">
        <f>"["&amp;坦克部件数据源!AJ804&amp;"]"</f>
        <v>[102]</v>
      </c>
      <c r="E804" s="25" t="str">
        <f>"["&amp;坦克部件数据源!AK804&amp;"]"</f>
        <v>[2970]</v>
      </c>
      <c r="F804" s="25">
        <f>坦克部件数据源!AL804</f>
        <v>74000</v>
      </c>
      <c r="G804" s="25">
        <f>坦克部件数据源!AM804</f>
        <v>46470</v>
      </c>
      <c r="K804" s="25">
        <f t="shared" si="24"/>
        <v>2160</v>
      </c>
      <c r="L804" s="25">
        <f t="shared" si="25"/>
        <v>801</v>
      </c>
    </row>
    <row r="805" spans="1:12">
      <c r="A805" s="25">
        <v>802</v>
      </c>
      <c r="B805" s="25">
        <f>坦克部件数据源!AF805</f>
        <v>2160</v>
      </c>
      <c r="C805" s="25">
        <f>坦克部件数据源!AI805</f>
        <v>37</v>
      </c>
      <c r="D805" s="25" t="str">
        <f>"["&amp;坦克部件数据源!AJ805&amp;"]"</f>
        <v>[102]</v>
      </c>
      <c r="E805" s="25" t="str">
        <f>"["&amp;坦克部件数据源!AK805&amp;"]"</f>
        <v>[3115]</v>
      </c>
      <c r="F805" s="25">
        <f>坦克部件数据源!AL805</f>
        <v>84000</v>
      </c>
      <c r="G805" s="25">
        <f>坦克部件数据源!AM805</f>
        <v>52620</v>
      </c>
      <c r="K805" s="25">
        <f t="shared" si="24"/>
        <v>2160</v>
      </c>
      <c r="L805" s="25">
        <f t="shared" si="25"/>
        <v>802</v>
      </c>
    </row>
    <row r="806" spans="1:12">
      <c r="A806" s="25">
        <v>803</v>
      </c>
      <c r="B806" s="25">
        <f>坦克部件数据源!AF806</f>
        <v>2160</v>
      </c>
      <c r="C806" s="25">
        <f>坦克部件数据源!AI806</f>
        <v>38</v>
      </c>
      <c r="D806" s="25" t="str">
        <f>"["&amp;坦克部件数据源!AJ806&amp;"]"</f>
        <v>[102]</v>
      </c>
      <c r="E806" s="25" t="str">
        <f>"["&amp;坦克部件数据源!AK806&amp;"]"</f>
        <v>[3260]</v>
      </c>
      <c r="F806" s="25">
        <f>坦克部件数据源!AL806</f>
        <v>94000</v>
      </c>
      <c r="G806" s="25">
        <f>坦克部件数据源!AM806</f>
        <v>58770</v>
      </c>
      <c r="K806" s="25">
        <f t="shared" si="24"/>
        <v>2160</v>
      </c>
      <c r="L806" s="25">
        <f t="shared" si="25"/>
        <v>803</v>
      </c>
    </row>
    <row r="807" spans="1:12">
      <c r="A807" s="25">
        <v>804</v>
      </c>
      <c r="B807" s="25">
        <f>坦克部件数据源!AF807</f>
        <v>2160</v>
      </c>
      <c r="C807" s="25">
        <f>坦克部件数据源!AI807</f>
        <v>39</v>
      </c>
      <c r="D807" s="25" t="str">
        <f>"["&amp;坦克部件数据源!AJ807&amp;"]"</f>
        <v>[102]</v>
      </c>
      <c r="E807" s="25" t="str">
        <f>"["&amp;坦克部件数据源!AK807&amp;"]"</f>
        <v>[3405]</v>
      </c>
      <c r="F807" s="25">
        <f>坦克部件数据源!AL807</f>
        <v>104000</v>
      </c>
      <c r="G807" s="25">
        <f>坦克部件数据源!AM807</f>
        <v>64890</v>
      </c>
      <c r="K807" s="25">
        <f t="shared" si="24"/>
        <v>2160</v>
      </c>
      <c r="L807" s="25">
        <f t="shared" si="25"/>
        <v>804</v>
      </c>
    </row>
    <row r="808" spans="1:12">
      <c r="A808" s="25">
        <v>805</v>
      </c>
      <c r="B808" s="25">
        <f>坦克部件数据源!AF808</f>
        <v>2160</v>
      </c>
      <c r="C808" s="25">
        <f>坦克部件数据源!AI808</f>
        <v>40</v>
      </c>
      <c r="D808" s="25" t="str">
        <f>"["&amp;坦克部件数据源!AJ808&amp;"]"</f>
        <v>[102]</v>
      </c>
      <c r="E808" s="25" t="str">
        <f>"["&amp;坦克部件数据源!AK808&amp;"]"</f>
        <v>[3550]</v>
      </c>
      <c r="F808" s="25">
        <f>坦克部件数据源!AL808</f>
        <v>114000</v>
      </c>
      <c r="G808" s="25">
        <f>坦克部件数据源!AM808</f>
        <v>71040</v>
      </c>
      <c r="K808" s="25">
        <f t="shared" si="24"/>
        <v>2160</v>
      </c>
      <c r="L808" s="25">
        <f t="shared" si="25"/>
        <v>805</v>
      </c>
    </row>
    <row r="809" spans="1:12">
      <c r="A809" s="25">
        <v>806</v>
      </c>
      <c r="B809" s="25">
        <f>坦克部件数据源!AF809</f>
        <v>2160</v>
      </c>
      <c r="C809" s="25">
        <f>坦克部件数据源!AI809</f>
        <v>41</v>
      </c>
      <c r="D809" s="25" t="str">
        <f>"["&amp;坦克部件数据源!AJ809&amp;"]"</f>
        <v>[102]</v>
      </c>
      <c r="E809" s="25" t="str">
        <f>"["&amp;坦克部件数据源!AK809&amp;"]"</f>
        <v>[3695]</v>
      </c>
      <c r="F809" s="25">
        <f>坦克部件数据源!AL809</f>
        <v>125000</v>
      </c>
      <c r="G809" s="25">
        <f>坦克部件数据源!AM809</f>
        <v>77190</v>
      </c>
      <c r="K809" s="25">
        <f t="shared" si="24"/>
        <v>2160</v>
      </c>
      <c r="L809" s="25">
        <f t="shared" si="25"/>
        <v>806</v>
      </c>
    </row>
    <row r="810" spans="1:12">
      <c r="A810" s="25">
        <v>807</v>
      </c>
      <c r="B810" s="25">
        <f>坦克部件数据源!AF810</f>
        <v>2160</v>
      </c>
      <c r="C810" s="25">
        <f>坦克部件数据源!AI810</f>
        <v>42</v>
      </c>
      <c r="D810" s="25" t="str">
        <f>"["&amp;坦克部件数据源!AJ810&amp;"]"</f>
        <v>[102]</v>
      </c>
      <c r="E810" s="25" t="str">
        <f>"["&amp;坦克部件数据源!AK810&amp;"]"</f>
        <v>[3840]</v>
      </c>
      <c r="F810" s="25">
        <f>坦克部件数据源!AL810</f>
        <v>135000</v>
      </c>
      <c r="G810" s="25">
        <f>坦克部件数据源!AM810</f>
        <v>83310</v>
      </c>
      <c r="K810" s="25">
        <f t="shared" si="24"/>
        <v>2160</v>
      </c>
      <c r="L810" s="25">
        <f t="shared" si="25"/>
        <v>807</v>
      </c>
    </row>
    <row r="811" spans="1:12">
      <c r="A811" s="25">
        <v>808</v>
      </c>
      <c r="B811" s="25">
        <f>坦克部件数据源!AF811</f>
        <v>2160</v>
      </c>
      <c r="C811" s="25">
        <f>坦克部件数据源!AI811</f>
        <v>43</v>
      </c>
      <c r="D811" s="25" t="str">
        <f>"["&amp;坦克部件数据源!AJ811&amp;"]"</f>
        <v>[102]</v>
      </c>
      <c r="E811" s="25" t="str">
        <f>"["&amp;坦克部件数据源!AK811&amp;"]"</f>
        <v>[3985]</v>
      </c>
      <c r="F811" s="25">
        <f>坦克部件数据源!AL811</f>
        <v>145000</v>
      </c>
      <c r="G811" s="25">
        <f>坦克部件数据源!AM811</f>
        <v>89460</v>
      </c>
      <c r="K811" s="25">
        <f t="shared" si="24"/>
        <v>2160</v>
      </c>
      <c r="L811" s="25">
        <f t="shared" si="25"/>
        <v>808</v>
      </c>
    </row>
    <row r="812" spans="1:12">
      <c r="A812" s="25">
        <v>809</v>
      </c>
      <c r="B812" s="25">
        <f>坦克部件数据源!AF812</f>
        <v>2160</v>
      </c>
      <c r="C812" s="25">
        <f>坦克部件数据源!AI812</f>
        <v>44</v>
      </c>
      <c r="D812" s="25" t="str">
        <f>"["&amp;坦克部件数据源!AJ812&amp;"]"</f>
        <v>[102]</v>
      </c>
      <c r="E812" s="25" t="str">
        <f>"["&amp;坦克部件数据源!AK812&amp;"]"</f>
        <v>[4130]</v>
      </c>
      <c r="F812" s="25">
        <f>坦克部件数据源!AL812</f>
        <v>155000</v>
      </c>
      <c r="G812" s="25">
        <f>坦克部件数据源!AM812</f>
        <v>95580</v>
      </c>
      <c r="K812" s="25">
        <f t="shared" si="24"/>
        <v>2160</v>
      </c>
      <c r="L812" s="25">
        <f t="shared" si="25"/>
        <v>809</v>
      </c>
    </row>
    <row r="813" spans="1:12">
      <c r="A813" s="25">
        <v>810</v>
      </c>
      <c r="B813" s="25">
        <f>坦克部件数据源!AF813</f>
        <v>2160</v>
      </c>
      <c r="C813" s="25">
        <f>坦克部件数据源!AI813</f>
        <v>45</v>
      </c>
      <c r="D813" s="25" t="str">
        <f>"["&amp;坦克部件数据源!AJ813&amp;"]"</f>
        <v>[102]</v>
      </c>
      <c r="E813" s="25" t="str">
        <f>"["&amp;坦克部件数据源!AK813&amp;"]"</f>
        <v>[4275]</v>
      </c>
      <c r="F813" s="25">
        <f>坦克部件数据源!AL813</f>
        <v>165000</v>
      </c>
      <c r="G813" s="25">
        <f>坦克部件数据源!AM813</f>
        <v>101730</v>
      </c>
      <c r="K813" s="25">
        <f t="shared" si="24"/>
        <v>2160</v>
      </c>
      <c r="L813" s="25">
        <f t="shared" si="25"/>
        <v>810</v>
      </c>
    </row>
    <row r="814" spans="1:12">
      <c r="A814" s="25">
        <v>811</v>
      </c>
      <c r="B814" s="25">
        <f>坦克部件数据源!AF814</f>
        <v>2210</v>
      </c>
      <c r="C814" s="25">
        <f>坦克部件数据源!AI814</f>
        <v>1</v>
      </c>
      <c r="D814" s="25" t="str">
        <f>"["&amp;坦克部件数据源!AJ814&amp;"]"</f>
        <v>[101]</v>
      </c>
      <c r="E814" s="25" t="str">
        <f>"["&amp;坦克部件数据源!AK814&amp;"]"</f>
        <v>[25]</v>
      </c>
      <c r="F814" s="25">
        <f>坦克部件数据源!AL814</f>
        <v>80</v>
      </c>
      <c r="G814" s="25">
        <f>坦克部件数据源!AM814</f>
        <v>30</v>
      </c>
      <c r="K814" s="25">
        <f t="shared" si="24"/>
        <v>2210</v>
      </c>
      <c r="L814" s="25">
        <f t="shared" si="25"/>
        <v>811</v>
      </c>
    </row>
    <row r="815" spans="1:12">
      <c r="A815" s="25">
        <v>812</v>
      </c>
      <c r="B815" s="25">
        <f>坦克部件数据源!AF815</f>
        <v>2210</v>
      </c>
      <c r="C815" s="25">
        <f>坦克部件数据源!AI815</f>
        <v>2</v>
      </c>
      <c r="D815" s="25" t="str">
        <f>"["&amp;坦克部件数据源!AJ815&amp;"]"</f>
        <v>[101]</v>
      </c>
      <c r="E815" s="25" t="str">
        <f>"["&amp;坦克部件数据源!AK815&amp;"]"</f>
        <v>[50]</v>
      </c>
      <c r="F815" s="25">
        <f>坦克部件数据源!AL815</f>
        <v>120</v>
      </c>
      <c r="G815" s="25">
        <f>坦克部件数据源!AM815</f>
        <v>300</v>
      </c>
      <c r="K815" s="25">
        <f t="shared" si="24"/>
        <v>2210</v>
      </c>
      <c r="L815" s="25">
        <f t="shared" si="25"/>
        <v>812</v>
      </c>
    </row>
    <row r="816" spans="1:12">
      <c r="A816" s="25">
        <v>813</v>
      </c>
      <c r="B816" s="25">
        <f>坦克部件数据源!AF816</f>
        <v>2210</v>
      </c>
      <c r="C816" s="25">
        <f>坦克部件数据源!AI816</f>
        <v>3</v>
      </c>
      <c r="D816" s="25" t="str">
        <f>"["&amp;坦克部件数据源!AJ816&amp;"]"</f>
        <v>[101]</v>
      </c>
      <c r="E816" s="25" t="str">
        <f>"["&amp;坦克部件数据源!AK816&amp;"]"</f>
        <v>[75]</v>
      </c>
      <c r="F816" s="25">
        <f>坦克部件数据源!AL816</f>
        <v>150</v>
      </c>
      <c r="G816" s="25">
        <f>坦克部件数据源!AM816</f>
        <v>570</v>
      </c>
      <c r="K816" s="25">
        <f t="shared" si="24"/>
        <v>2210</v>
      </c>
      <c r="L816" s="25">
        <f t="shared" si="25"/>
        <v>813</v>
      </c>
    </row>
    <row r="817" spans="1:12">
      <c r="A817" s="25">
        <v>814</v>
      </c>
      <c r="B817" s="25">
        <f>坦克部件数据源!AF817</f>
        <v>2210</v>
      </c>
      <c r="C817" s="25">
        <f>坦克部件数据源!AI817</f>
        <v>4</v>
      </c>
      <c r="D817" s="25" t="str">
        <f>"["&amp;坦克部件数据源!AJ817&amp;"]"</f>
        <v>[101]</v>
      </c>
      <c r="E817" s="25" t="str">
        <f>"["&amp;坦克部件数据源!AK817&amp;"]"</f>
        <v>[100]</v>
      </c>
      <c r="F817" s="25">
        <f>坦克部件数据源!AL817</f>
        <v>190</v>
      </c>
      <c r="G817" s="25">
        <f>坦克部件数据源!AM817</f>
        <v>870</v>
      </c>
      <c r="K817" s="25">
        <f t="shared" si="24"/>
        <v>2210</v>
      </c>
      <c r="L817" s="25">
        <f t="shared" si="25"/>
        <v>814</v>
      </c>
    </row>
    <row r="818" spans="1:12">
      <c r="A818" s="25">
        <v>815</v>
      </c>
      <c r="B818" s="25">
        <f>坦克部件数据源!AF818</f>
        <v>2210</v>
      </c>
      <c r="C818" s="25">
        <f>坦克部件数据源!AI818</f>
        <v>5</v>
      </c>
      <c r="D818" s="25" t="str">
        <f>"["&amp;坦克部件数据源!AJ818&amp;"]"</f>
        <v>[101]</v>
      </c>
      <c r="E818" s="25" t="str">
        <f>"["&amp;坦克部件数据源!AK818&amp;"]"</f>
        <v>[125]</v>
      </c>
      <c r="F818" s="25">
        <f>坦克部件数据源!AL818</f>
        <v>230</v>
      </c>
      <c r="G818" s="25">
        <f>坦克部件数据源!AM818</f>
        <v>1140</v>
      </c>
      <c r="K818" s="25">
        <f t="shared" si="24"/>
        <v>2210</v>
      </c>
      <c r="L818" s="25">
        <f t="shared" si="25"/>
        <v>815</v>
      </c>
    </row>
    <row r="819" spans="1:12">
      <c r="A819" s="25">
        <v>816</v>
      </c>
      <c r="B819" s="25">
        <f>坦克部件数据源!AF819</f>
        <v>2210</v>
      </c>
      <c r="C819" s="25">
        <f>坦克部件数据源!AI819</f>
        <v>6</v>
      </c>
      <c r="D819" s="25" t="str">
        <f>"["&amp;坦克部件数据源!AJ819&amp;"]"</f>
        <v>[101]</v>
      </c>
      <c r="E819" s="25" t="str">
        <f>"["&amp;坦克部件数据源!AK819&amp;"]"</f>
        <v>[170]</v>
      </c>
      <c r="F819" s="25">
        <f>坦克部件数据源!AL819</f>
        <v>350</v>
      </c>
      <c r="G819" s="25">
        <f>坦克部件数据源!AM819</f>
        <v>960</v>
      </c>
      <c r="K819" s="25">
        <f t="shared" si="24"/>
        <v>2210</v>
      </c>
      <c r="L819" s="25">
        <f t="shared" si="25"/>
        <v>816</v>
      </c>
    </row>
    <row r="820" spans="1:12">
      <c r="A820" s="25">
        <v>817</v>
      </c>
      <c r="B820" s="25">
        <f>坦克部件数据源!AF820</f>
        <v>2210</v>
      </c>
      <c r="C820" s="25">
        <f>坦克部件数据源!AI820</f>
        <v>7</v>
      </c>
      <c r="D820" s="25" t="str">
        <f>"["&amp;坦克部件数据源!AJ820&amp;"]"</f>
        <v>[101]</v>
      </c>
      <c r="E820" s="25" t="str">
        <f>"["&amp;坦克部件数据源!AK820&amp;"]"</f>
        <v>[215]</v>
      </c>
      <c r="F820" s="25">
        <f>坦克部件数据源!AL820</f>
        <v>550</v>
      </c>
      <c r="G820" s="25">
        <f>坦克部件数据源!AM820</f>
        <v>1470</v>
      </c>
      <c r="K820" s="25">
        <f t="shared" si="24"/>
        <v>2210</v>
      </c>
      <c r="L820" s="25">
        <f t="shared" si="25"/>
        <v>817</v>
      </c>
    </row>
    <row r="821" spans="1:12">
      <c r="A821" s="25">
        <v>818</v>
      </c>
      <c r="B821" s="25">
        <f>坦克部件数据源!AF821</f>
        <v>2210</v>
      </c>
      <c r="C821" s="25">
        <f>坦克部件数据源!AI821</f>
        <v>8</v>
      </c>
      <c r="D821" s="25" t="str">
        <f>"["&amp;坦克部件数据源!AJ821&amp;"]"</f>
        <v>[101]</v>
      </c>
      <c r="E821" s="25" t="str">
        <f>"["&amp;坦克部件数据源!AK821&amp;"]"</f>
        <v>[260]</v>
      </c>
      <c r="F821" s="25">
        <f>坦克部件数据源!AL821</f>
        <v>700</v>
      </c>
      <c r="G821" s="25">
        <f>坦克部件数据源!AM821</f>
        <v>1950</v>
      </c>
      <c r="K821" s="25">
        <f t="shared" si="24"/>
        <v>2210</v>
      </c>
      <c r="L821" s="25">
        <f t="shared" si="25"/>
        <v>818</v>
      </c>
    </row>
    <row r="822" spans="1:12">
      <c r="A822" s="25">
        <v>819</v>
      </c>
      <c r="B822" s="25">
        <f>坦克部件数据源!AF822</f>
        <v>2210</v>
      </c>
      <c r="C822" s="25">
        <f>坦克部件数据源!AI822</f>
        <v>9</v>
      </c>
      <c r="D822" s="25" t="str">
        <f>"["&amp;坦克部件数据源!AJ822&amp;"]"</f>
        <v>[101]</v>
      </c>
      <c r="E822" s="25" t="str">
        <f>"["&amp;坦克部件数据源!AK822&amp;"]"</f>
        <v>[305]</v>
      </c>
      <c r="F822" s="25">
        <f>坦克部件数据源!AL822</f>
        <v>900</v>
      </c>
      <c r="G822" s="25">
        <f>坦克部件数据源!AM822</f>
        <v>2430</v>
      </c>
      <c r="K822" s="25">
        <f t="shared" si="24"/>
        <v>2210</v>
      </c>
      <c r="L822" s="25">
        <f t="shared" si="25"/>
        <v>819</v>
      </c>
    </row>
    <row r="823" spans="1:12">
      <c r="A823" s="25">
        <v>820</v>
      </c>
      <c r="B823" s="25">
        <f>坦克部件数据源!AF823</f>
        <v>2210</v>
      </c>
      <c r="C823" s="25">
        <f>坦克部件数据源!AI823</f>
        <v>10</v>
      </c>
      <c r="D823" s="25" t="str">
        <f>"["&amp;坦克部件数据源!AJ823&amp;"]"</f>
        <v>[101]</v>
      </c>
      <c r="E823" s="25" t="str">
        <f>"["&amp;坦克部件数据源!AK823&amp;"]"</f>
        <v>[350]</v>
      </c>
      <c r="F823" s="25">
        <f>坦克部件数据源!AL823</f>
        <v>1100</v>
      </c>
      <c r="G823" s="25">
        <f>坦克部件数据源!AM823</f>
        <v>2910</v>
      </c>
      <c r="K823" s="25">
        <f t="shared" si="24"/>
        <v>2210</v>
      </c>
      <c r="L823" s="25">
        <f t="shared" si="25"/>
        <v>820</v>
      </c>
    </row>
    <row r="824" spans="1:12">
      <c r="A824" s="25">
        <v>821</v>
      </c>
      <c r="B824" s="25">
        <f>坦克部件数据源!AF824</f>
        <v>2210</v>
      </c>
      <c r="C824" s="25">
        <f>坦克部件数据源!AI824</f>
        <v>11</v>
      </c>
      <c r="D824" s="25" t="str">
        <f>"["&amp;坦克部件数据源!AJ824&amp;"]"</f>
        <v>[101]</v>
      </c>
      <c r="E824" s="25" t="str">
        <f>"["&amp;坦克部件数据源!AK824&amp;"]"</f>
        <v>[415]</v>
      </c>
      <c r="F824" s="25">
        <f>坦克部件数据源!AL824</f>
        <v>200</v>
      </c>
      <c r="G824" s="25">
        <f>坦克部件数据源!AM824</f>
        <v>390</v>
      </c>
      <c r="K824" s="25">
        <f t="shared" si="24"/>
        <v>2210</v>
      </c>
      <c r="L824" s="25">
        <f t="shared" si="25"/>
        <v>821</v>
      </c>
    </row>
    <row r="825" spans="1:12">
      <c r="A825" s="25">
        <v>822</v>
      </c>
      <c r="B825" s="25">
        <f>坦克部件数据源!AF825</f>
        <v>2210</v>
      </c>
      <c r="C825" s="25">
        <f>坦克部件数据源!AI825</f>
        <v>12</v>
      </c>
      <c r="D825" s="25" t="str">
        <f>"["&amp;坦克部件数据源!AJ825&amp;"]"</f>
        <v>[101]</v>
      </c>
      <c r="E825" s="25" t="str">
        <f>"["&amp;坦克部件数据源!AK825&amp;"]"</f>
        <v>[480]</v>
      </c>
      <c r="F825" s="25">
        <f>坦克部件数据源!AL825</f>
        <v>650</v>
      </c>
      <c r="G825" s="25">
        <f>坦克部件数据源!AM825</f>
        <v>1170</v>
      </c>
      <c r="K825" s="25">
        <f t="shared" si="24"/>
        <v>2210</v>
      </c>
      <c r="L825" s="25">
        <f t="shared" si="25"/>
        <v>822</v>
      </c>
    </row>
    <row r="826" spans="1:12">
      <c r="A826" s="25">
        <v>823</v>
      </c>
      <c r="B826" s="25">
        <f>坦克部件数据源!AF826</f>
        <v>2210</v>
      </c>
      <c r="C826" s="25">
        <f>坦克部件数据源!AI826</f>
        <v>13</v>
      </c>
      <c r="D826" s="25" t="str">
        <f>"["&amp;坦克部件数据源!AJ826&amp;"]"</f>
        <v>[101]</v>
      </c>
      <c r="E826" s="25" t="str">
        <f>"["&amp;坦克部件数据源!AK826&amp;"]"</f>
        <v>[545]</v>
      </c>
      <c r="F826" s="25">
        <f>坦克部件数据源!AL826</f>
        <v>1100</v>
      </c>
      <c r="G826" s="25">
        <f>坦克部件数据源!AM826</f>
        <v>1980</v>
      </c>
      <c r="K826" s="25">
        <f t="shared" si="24"/>
        <v>2210</v>
      </c>
      <c r="L826" s="25">
        <f t="shared" si="25"/>
        <v>823</v>
      </c>
    </row>
    <row r="827" spans="1:12">
      <c r="A827" s="25">
        <v>824</v>
      </c>
      <c r="B827" s="25">
        <f>坦克部件数据源!AF827</f>
        <v>2210</v>
      </c>
      <c r="C827" s="25">
        <f>坦克部件数据源!AI827</f>
        <v>14</v>
      </c>
      <c r="D827" s="25" t="str">
        <f>"["&amp;坦克部件数据源!AJ827&amp;"]"</f>
        <v>[101]</v>
      </c>
      <c r="E827" s="25" t="str">
        <f>"["&amp;坦克部件数据源!AK827&amp;"]"</f>
        <v>[610]</v>
      </c>
      <c r="F827" s="25">
        <f>坦克部件数据源!AL827</f>
        <v>1550</v>
      </c>
      <c r="G827" s="25">
        <f>坦克部件数据源!AM827</f>
        <v>2760</v>
      </c>
      <c r="K827" s="25">
        <f t="shared" si="24"/>
        <v>2210</v>
      </c>
      <c r="L827" s="25">
        <f t="shared" si="25"/>
        <v>824</v>
      </c>
    </row>
    <row r="828" spans="1:12">
      <c r="A828" s="25">
        <v>825</v>
      </c>
      <c r="B828" s="25">
        <f>坦克部件数据源!AF828</f>
        <v>2210</v>
      </c>
      <c r="C828" s="25">
        <f>坦克部件数据源!AI828</f>
        <v>15</v>
      </c>
      <c r="D828" s="25" t="str">
        <f>"["&amp;坦克部件数据源!AJ828&amp;"]"</f>
        <v>[101]</v>
      </c>
      <c r="E828" s="25" t="str">
        <f>"["&amp;坦克部件数据源!AK828&amp;"]"</f>
        <v>[675]</v>
      </c>
      <c r="F828" s="25">
        <f>坦克部件数据源!AL828</f>
        <v>1950</v>
      </c>
      <c r="G828" s="25">
        <f>坦克部件数据源!AM828</f>
        <v>3540</v>
      </c>
      <c r="K828" s="25">
        <f t="shared" si="24"/>
        <v>2210</v>
      </c>
      <c r="L828" s="25">
        <f t="shared" si="25"/>
        <v>825</v>
      </c>
    </row>
    <row r="829" spans="1:12">
      <c r="A829" s="25">
        <v>826</v>
      </c>
      <c r="B829" s="25">
        <f>坦克部件数据源!AF829</f>
        <v>2210</v>
      </c>
      <c r="C829" s="25">
        <f>坦克部件数据源!AI829</f>
        <v>16</v>
      </c>
      <c r="D829" s="25" t="str">
        <f>"["&amp;坦克部件数据源!AJ829&amp;"]"</f>
        <v>[101]</v>
      </c>
      <c r="E829" s="25" t="str">
        <f>"["&amp;坦克部件数据源!AK829&amp;"]"</f>
        <v>[740]</v>
      </c>
      <c r="F829" s="25">
        <f>坦克部件数据源!AL829</f>
        <v>2400</v>
      </c>
      <c r="G829" s="25">
        <f>坦克部件数据源!AM829</f>
        <v>4350</v>
      </c>
      <c r="K829" s="25">
        <f t="shared" si="24"/>
        <v>2210</v>
      </c>
      <c r="L829" s="25">
        <f t="shared" si="25"/>
        <v>826</v>
      </c>
    </row>
    <row r="830" spans="1:12">
      <c r="A830" s="25">
        <v>827</v>
      </c>
      <c r="B830" s="25">
        <f>坦克部件数据源!AF830</f>
        <v>2210</v>
      </c>
      <c r="C830" s="25">
        <f>坦克部件数据源!AI830</f>
        <v>17</v>
      </c>
      <c r="D830" s="25" t="str">
        <f>"["&amp;坦克部件数据源!AJ830&amp;"]"</f>
        <v>[101]</v>
      </c>
      <c r="E830" s="25" t="str">
        <f>"["&amp;坦克部件数据源!AK830&amp;"]"</f>
        <v>[805]</v>
      </c>
      <c r="F830" s="25">
        <f>坦克部件数据源!AL830</f>
        <v>2850</v>
      </c>
      <c r="G830" s="25">
        <f>坦克部件数据源!AM830</f>
        <v>5130</v>
      </c>
      <c r="K830" s="25">
        <f t="shared" si="24"/>
        <v>2210</v>
      </c>
      <c r="L830" s="25">
        <f t="shared" si="25"/>
        <v>827</v>
      </c>
    </row>
    <row r="831" spans="1:12">
      <c r="A831" s="25">
        <v>828</v>
      </c>
      <c r="B831" s="25">
        <f>坦克部件数据源!AF831</f>
        <v>2210</v>
      </c>
      <c r="C831" s="25">
        <f>坦克部件数据源!AI831</f>
        <v>18</v>
      </c>
      <c r="D831" s="25" t="str">
        <f>"["&amp;坦克部件数据源!AJ831&amp;"]"</f>
        <v>[101]</v>
      </c>
      <c r="E831" s="25" t="str">
        <f>"["&amp;坦克部件数据源!AK831&amp;"]"</f>
        <v>[870]</v>
      </c>
      <c r="F831" s="25">
        <f>坦克部件数据源!AL831</f>
        <v>3300</v>
      </c>
      <c r="G831" s="25">
        <f>坦克部件数据源!AM831</f>
        <v>5910</v>
      </c>
      <c r="K831" s="25">
        <f t="shared" si="24"/>
        <v>2210</v>
      </c>
      <c r="L831" s="25">
        <f t="shared" si="25"/>
        <v>828</v>
      </c>
    </row>
    <row r="832" spans="1:12">
      <c r="A832" s="25">
        <v>829</v>
      </c>
      <c r="B832" s="25">
        <f>坦克部件数据源!AF832</f>
        <v>2210</v>
      </c>
      <c r="C832" s="25">
        <f>坦克部件数据源!AI832</f>
        <v>19</v>
      </c>
      <c r="D832" s="25" t="str">
        <f>"["&amp;坦克部件数据源!AJ832&amp;"]"</f>
        <v>[101]</v>
      </c>
      <c r="E832" s="25" t="str">
        <f>"["&amp;坦克部件数据源!AK832&amp;"]"</f>
        <v>[935]</v>
      </c>
      <c r="F832" s="25">
        <f>坦克部件数据源!AL832</f>
        <v>3700</v>
      </c>
      <c r="G832" s="25">
        <f>坦克部件数据源!AM832</f>
        <v>6720</v>
      </c>
      <c r="K832" s="25">
        <f t="shared" si="24"/>
        <v>2210</v>
      </c>
      <c r="L832" s="25">
        <f t="shared" si="25"/>
        <v>829</v>
      </c>
    </row>
    <row r="833" spans="1:12">
      <c r="A833" s="25">
        <v>830</v>
      </c>
      <c r="B833" s="25">
        <f>坦克部件数据源!AF833</f>
        <v>2210</v>
      </c>
      <c r="C833" s="25">
        <f>坦克部件数据源!AI833</f>
        <v>20</v>
      </c>
      <c r="D833" s="25" t="str">
        <f>"["&amp;坦克部件数据源!AJ833&amp;"]"</f>
        <v>[101]</v>
      </c>
      <c r="E833" s="25" t="str">
        <f>"["&amp;坦克部件数据源!AK833&amp;"]"</f>
        <v>[1000]</v>
      </c>
      <c r="F833" s="25">
        <f>坦克部件数据源!AL833</f>
        <v>4200</v>
      </c>
      <c r="G833" s="25">
        <f>坦克部件数据源!AM833</f>
        <v>7500</v>
      </c>
      <c r="K833" s="25">
        <f t="shared" si="24"/>
        <v>2210</v>
      </c>
      <c r="L833" s="25">
        <f t="shared" si="25"/>
        <v>830</v>
      </c>
    </row>
    <row r="834" spans="1:12">
      <c r="A834" s="25">
        <v>831</v>
      </c>
      <c r="B834" s="25">
        <f>坦克部件数据源!AF834</f>
        <v>2210</v>
      </c>
      <c r="C834" s="25">
        <f>坦克部件数据源!AI834</f>
        <v>21</v>
      </c>
      <c r="D834" s="25" t="str">
        <f>"["&amp;坦克部件数据源!AJ834&amp;"]"</f>
        <v>[101]</v>
      </c>
      <c r="E834" s="25" t="str">
        <f>"["&amp;坦克部件数据源!AK834&amp;"]"</f>
        <v>[1110]</v>
      </c>
      <c r="F834" s="25">
        <f>坦克部件数据源!AL834</f>
        <v>1600</v>
      </c>
      <c r="G834" s="25">
        <f>坦克部件数据源!AM834</f>
        <v>1800</v>
      </c>
      <c r="K834" s="25">
        <f t="shared" si="24"/>
        <v>2210</v>
      </c>
      <c r="L834" s="25">
        <f t="shared" si="25"/>
        <v>831</v>
      </c>
    </row>
    <row r="835" spans="1:12">
      <c r="A835" s="25">
        <v>832</v>
      </c>
      <c r="B835" s="25">
        <f>坦克部件数据源!AF835</f>
        <v>2210</v>
      </c>
      <c r="C835" s="25">
        <f>坦克部件数据源!AI835</f>
        <v>22</v>
      </c>
      <c r="D835" s="25" t="str">
        <f>"["&amp;坦克部件数据源!AJ835&amp;"]"</f>
        <v>[101]</v>
      </c>
      <c r="E835" s="25" t="str">
        <f>"["&amp;坦克部件数据源!AK835&amp;"]"</f>
        <v>[1220]</v>
      </c>
      <c r="F835" s="25">
        <f>坦克部件数据源!AL835</f>
        <v>4900</v>
      </c>
      <c r="G835" s="25">
        <f>坦克部件数据源!AM835</f>
        <v>5430</v>
      </c>
      <c r="K835" s="25">
        <f t="shared" si="24"/>
        <v>2210</v>
      </c>
      <c r="L835" s="25">
        <f t="shared" si="25"/>
        <v>832</v>
      </c>
    </row>
    <row r="836" spans="1:12">
      <c r="A836" s="25">
        <v>833</v>
      </c>
      <c r="B836" s="25">
        <f>坦克部件数据源!AF836</f>
        <v>2210</v>
      </c>
      <c r="C836" s="25">
        <f>坦克部件数据源!AI836</f>
        <v>23</v>
      </c>
      <c r="D836" s="25" t="str">
        <f>"["&amp;坦克部件数据源!AJ836&amp;"]"</f>
        <v>[101]</v>
      </c>
      <c r="E836" s="25" t="str">
        <f>"["&amp;坦克部件数据源!AK836&amp;"]"</f>
        <v>[1330]</v>
      </c>
      <c r="F836" s="25">
        <f>坦克部件数据源!AL836</f>
        <v>8000</v>
      </c>
      <c r="G836" s="25">
        <f>坦克部件数据源!AM836</f>
        <v>9060</v>
      </c>
      <c r="K836" s="25">
        <f t="shared" si="24"/>
        <v>2210</v>
      </c>
      <c r="L836" s="25">
        <f t="shared" si="25"/>
        <v>833</v>
      </c>
    </row>
    <row r="837" spans="1:12">
      <c r="A837" s="25">
        <v>834</v>
      </c>
      <c r="B837" s="25">
        <f>坦克部件数据源!AF837</f>
        <v>2210</v>
      </c>
      <c r="C837" s="25">
        <f>坦克部件数据源!AI837</f>
        <v>24</v>
      </c>
      <c r="D837" s="25" t="str">
        <f>"["&amp;坦克部件数据源!AJ837&amp;"]"</f>
        <v>[101]</v>
      </c>
      <c r="E837" s="25" t="str">
        <f>"["&amp;坦克部件数据源!AK837&amp;"]"</f>
        <v>[1440]</v>
      </c>
      <c r="F837" s="25">
        <f>坦克部件数据源!AL837</f>
        <v>11400</v>
      </c>
      <c r="G837" s="25">
        <f>坦克部件数据源!AM837</f>
        <v>12660</v>
      </c>
      <c r="K837" s="25">
        <f t="shared" ref="K837:K900" si="26">B837</f>
        <v>2210</v>
      </c>
      <c r="L837" s="25">
        <f t="shared" ref="L837:L900" si="27">A837</f>
        <v>834</v>
      </c>
    </row>
    <row r="838" spans="1:12">
      <c r="A838" s="25">
        <v>835</v>
      </c>
      <c r="B838" s="25">
        <f>坦克部件数据源!AF838</f>
        <v>2210</v>
      </c>
      <c r="C838" s="25">
        <f>坦克部件数据源!AI838</f>
        <v>25</v>
      </c>
      <c r="D838" s="25" t="str">
        <f>"["&amp;坦克部件数据源!AJ838&amp;"]"</f>
        <v>[101]</v>
      </c>
      <c r="E838" s="25" t="str">
        <f>"["&amp;坦克部件数据源!AK838&amp;"]"</f>
        <v>[1550]</v>
      </c>
      <c r="F838" s="25">
        <f>坦克部件数据源!AL838</f>
        <v>14600</v>
      </c>
      <c r="G838" s="25">
        <f>坦克部件数据源!AM838</f>
        <v>16290</v>
      </c>
      <c r="K838" s="25">
        <f t="shared" si="26"/>
        <v>2210</v>
      </c>
      <c r="L838" s="25">
        <f t="shared" si="27"/>
        <v>835</v>
      </c>
    </row>
    <row r="839" spans="1:12">
      <c r="A839" s="25">
        <v>836</v>
      </c>
      <c r="B839" s="25">
        <f>坦克部件数据源!AF839</f>
        <v>2210</v>
      </c>
      <c r="C839" s="25">
        <f>坦克部件数据源!AI839</f>
        <v>26</v>
      </c>
      <c r="D839" s="25" t="str">
        <f>"["&amp;坦克部件数据源!AJ839&amp;"]"</f>
        <v>[101]</v>
      </c>
      <c r="E839" s="25" t="str">
        <f>"["&amp;坦克部件数据源!AK839&amp;"]"</f>
        <v>[1660]</v>
      </c>
      <c r="F839" s="25">
        <f>坦克部件数据源!AL839</f>
        <v>17800</v>
      </c>
      <c r="G839" s="25">
        <f>坦克部件数据源!AM839</f>
        <v>19920</v>
      </c>
      <c r="K839" s="25">
        <f t="shared" si="26"/>
        <v>2210</v>
      </c>
      <c r="L839" s="25">
        <f t="shared" si="27"/>
        <v>836</v>
      </c>
    </row>
    <row r="840" spans="1:12">
      <c r="A840" s="25">
        <v>837</v>
      </c>
      <c r="B840" s="25">
        <f>坦克部件数据源!AF840</f>
        <v>2210</v>
      </c>
      <c r="C840" s="25">
        <f>坦克部件数据源!AI840</f>
        <v>27</v>
      </c>
      <c r="D840" s="25" t="str">
        <f>"["&amp;坦克部件数据源!AJ840&amp;"]"</f>
        <v>[101]</v>
      </c>
      <c r="E840" s="25" t="str">
        <f>"["&amp;坦克部件数据源!AK840&amp;"]"</f>
        <v>[1770]</v>
      </c>
      <c r="F840" s="25">
        <f>坦克部件数据源!AL840</f>
        <v>21000</v>
      </c>
      <c r="G840" s="25">
        <f>坦克部件数据源!AM840</f>
        <v>23520</v>
      </c>
      <c r="K840" s="25">
        <f t="shared" si="26"/>
        <v>2210</v>
      </c>
      <c r="L840" s="25">
        <f t="shared" si="27"/>
        <v>837</v>
      </c>
    </row>
    <row r="841" spans="1:12">
      <c r="A841" s="25">
        <v>838</v>
      </c>
      <c r="B841" s="25">
        <f>坦克部件数据源!AF841</f>
        <v>2210</v>
      </c>
      <c r="C841" s="25">
        <f>坦克部件数据源!AI841</f>
        <v>28</v>
      </c>
      <c r="D841" s="25" t="str">
        <f>"["&amp;坦克部件数据源!AJ841&amp;"]"</f>
        <v>[101]</v>
      </c>
      <c r="E841" s="25" t="str">
        <f>"["&amp;坦克部件数据源!AK841&amp;"]"</f>
        <v>[1880]</v>
      </c>
      <c r="F841" s="25">
        <f>坦克部件数据源!AL841</f>
        <v>24500</v>
      </c>
      <c r="G841" s="25">
        <f>坦克部件数据源!AM841</f>
        <v>27150</v>
      </c>
      <c r="K841" s="25">
        <f t="shared" si="26"/>
        <v>2210</v>
      </c>
      <c r="L841" s="25">
        <f t="shared" si="27"/>
        <v>838</v>
      </c>
    </row>
    <row r="842" spans="1:12">
      <c r="A842" s="25">
        <v>839</v>
      </c>
      <c r="B842" s="25">
        <f>坦克部件数据源!AF842</f>
        <v>2210</v>
      </c>
      <c r="C842" s="25">
        <f>坦克部件数据源!AI842</f>
        <v>29</v>
      </c>
      <c r="D842" s="25" t="str">
        <f>"["&amp;坦克部件数据源!AJ842&amp;"]"</f>
        <v>[101]</v>
      </c>
      <c r="E842" s="25" t="str">
        <f>"["&amp;坦克部件数据源!AK842&amp;"]"</f>
        <v>[1990]</v>
      </c>
      <c r="F842" s="25">
        <f>坦克部件数据源!AL842</f>
        <v>27500</v>
      </c>
      <c r="G842" s="25">
        <f>坦克部件数据源!AM842</f>
        <v>30750</v>
      </c>
      <c r="K842" s="25">
        <f t="shared" si="26"/>
        <v>2210</v>
      </c>
      <c r="L842" s="25">
        <f t="shared" si="27"/>
        <v>839</v>
      </c>
    </row>
    <row r="843" spans="1:12">
      <c r="A843" s="25">
        <v>840</v>
      </c>
      <c r="B843" s="25">
        <f>坦克部件数据源!AF843</f>
        <v>2210</v>
      </c>
      <c r="C843" s="25">
        <f>坦克部件数据源!AI843</f>
        <v>30</v>
      </c>
      <c r="D843" s="25" t="str">
        <f>"["&amp;坦克部件数据源!AJ843&amp;"]"</f>
        <v>[101]</v>
      </c>
      <c r="E843" s="25" t="str">
        <f>"["&amp;坦克部件数据源!AK843&amp;"]"</f>
        <v>[2100]</v>
      </c>
      <c r="F843" s="25">
        <f>坦克部件数据源!AL843</f>
        <v>31000</v>
      </c>
      <c r="G843" s="25">
        <f>坦克部件数据源!AM843</f>
        <v>34380</v>
      </c>
      <c r="K843" s="25">
        <f t="shared" si="26"/>
        <v>2210</v>
      </c>
      <c r="L843" s="25">
        <f t="shared" si="27"/>
        <v>840</v>
      </c>
    </row>
    <row r="844" spans="1:12">
      <c r="A844" s="25">
        <v>841</v>
      </c>
      <c r="B844" s="25">
        <f>坦克部件数据源!AF844</f>
        <v>2210</v>
      </c>
      <c r="C844" s="25">
        <f>坦克部件数据源!AI844</f>
        <v>31</v>
      </c>
      <c r="D844" s="25" t="str">
        <f>"["&amp;坦克部件数据源!AJ844&amp;"]"</f>
        <v>[101]</v>
      </c>
      <c r="E844" s="25" t="str">
        <f>"["&amp;坦克部件数据源!AK844&amp;"]"</f>
        <v>[2245]</v>
      </c>
      <c r="F844" s="25">
        <f>坦克部件数据源!AL844</f>
        <v>25500</v>
      </c>
      <c r="G844" s="25">
        <f>坦克部件数据源!AM844</f>
        <v>15780</v>
      </c>
      <c r="K844" s="25">
        <f t="shared" si="26"/>
        <v>2210</v>
      </c>
      <c r="L844" s="25">
        <f t="shared" si="27"/>
        <v>841</v>
      </c>
    </row>
    <row r="845" spans="1:12">
      <c r="A845" s="25">
        <v>842</v>
      </c>
      <c r="B845" s="25">
        <f>坦克部件数据源!AF845</f>
        <v>2210</v>
      </c>
      <c r="C845" s="25">
        <f>坦克部件数据源!AI845</f>
        <v>32</v>
      </c>
      <c r="D845" s="25" t="str">
        <f>"["&amp;坦克部件数据源!AJ845&amp;"]"</f>
        <v>[101]</v>
      </c>
      <c r="E845" s="25" t="str">
        <f>"["&amp;坦克部件数据源!AK845&amp;"]"</f>
        <v>[2390]</v>
      </c>
      <c r="F845" s="25">
        <f>坦克部件数据源!AL845</f>
        <v>35000</v>
      </c>
      <c r="G845" s="25">
        <f>坦克部件数据源!AM845</f>
        <v>21930</v>
      </c>
      <c r="K845" s="25">
        <f t="shared" si="26"/>
        <v>2210</v>
      </c>
      <c r="L845" s="25">
        <f t="shared" si="27"/>
        <v>842</v>
      </c>
    </row>
    <row r="846" spans="1:12">
      <c r="A846" s="25">
        <v>843</v>
      </c>
      <c r="B846" s="25">
        <f>坦克部件数据源!AF846</f>
        <v>2210</v>
      </c>
      <c r="C846" s="25">
        <f>坦克部件数据源!AI846</f>
        <v>33</v>
      </c>
      <c r="D846" s="25" t="str">
        <f>"["&amp;坦克部件数据源!AJ846&amp;"]"</f>
        <v>[101]</v>
      </c>
      <c r="E846" s="25" t="str">
        <f>"["&amp;坦克部件数据源!AK846&amp;"]"</f>
        <v>[2535]</v>
      </c>
      <c r="F846" s="25">
        <f>坦克部件数据源!AL846</f>
        <v>45000</v>
      </c>
      <c r="G846" s="25">
        <f>坦克部件数据源!AM846</f>
        <v>28050</v>
      </c>
      <c r="K846" s="25">
        <f t="shared" si="26"/>
        <v>2210</v>
      </c>
      <c r="L846" s="25">
        <f t="shared" si="27"/>
        <v>843</v>
      </c>
    </row>
    <row r="847" spans="1:12">
      <c r="A847" s="25">
        <v>844</v>
      </c>
      <c r="B847" s="25">
        <f>坦克部件数据源!AF847</f>
        <v>2210</v>
      </c>
      <c r="C847" s="25">
        <f>坦克部件数据源!AI847</f>
        <v>34</v>
      </c>
      <c r="D847" s="25" t="str">
        <f>"["&amp;坦克部件数据源!AJ847&amp;"]"</f>
        <v>[101]</v>
      </c>
      <c r="E847" s="25" t="str">
        <f>"["&amp;坦克部件数据源!AK847&amp;"]"</f>
        <v>[2680]</v>
      </c>
      <c r="F847" s="25">
        <f>坦克部件数据源!AL847</f>
        <v>55000</v>
      </c>
      <c r="G847" s="25">
        <f>坦克部件数据源!AM847</f>
        <v>34200</v>
      </c>
      <c r="K847" s="25">
        <f t="shared" si="26"/>
        <v>2210</v>
      </c>
      <c r="L847" s="25">
        <f t="shared" si="27"/>
        <v>844</v>
      </c>
    </row>
    <row r="848" spans="1:12">
      <c r="A848" s="25">
        <v>845</v>
      </c>
      <c r="B848" s="25">
        <f>坦克部件数据源!AF848</f>
        <v>2210</v>
      </c>
      <c r="C848" s="25">
        <f>坦克部件数据源!AI848</f>
        <v>35</v>
      </c>
      <c r="D848" s="25" t="str">
        <f>"["&amp;坦克部件数据源!AJ848&amp;"]"</f>
        <v>[101]</v>
      </c>
      <c r="E848" s="25" t="str">
        <f>"["&amp;坦克部件数据源!AK848&amp;"]"</f>
        <v>[2825]</v>
      </c>
      <c r="F848" s="25">
        <f>坦克部件数据源!AL848</f>
        <v>64000</v>
      </c>
      <c r="G848" s="25">
        <f>坦克部件数据源!AM848</f>
        <v>40350</v>
      </c>
      <c r="K848" s="25">
        <f t="shared" si="26"/>
        <v>2210</v>
      </c>
      <c r="L848" s="25">
        <f t="shared" si="27"/>
        <v>845</v>
      </c>
    </row>
    <row r="849" spans="1:12">
      <c r="A849" s="25">
        <v>846</v>
      </c>
      <c r="B849" s="25">
        <f>坦克部件数据源!AF849</f>
        <v>2210</v>
      </c>
      <c r="C849" s="25">
        <f>坦克部件数据源!AI849</f>
        <v>36</v>
      </c>
      <c r="D849" s="25" t="str">
        <f>"["&amp;坦克部件数据源!AJ849&amp;"]"</f>
        <v>[101]</v>
      </c>
      <c r="E849" s="25" t="str">
        <f>"["&amp;坦克部件数据源!AK849&amp;"]"</f>
        <v>[2970]</v>
      </c>
      <c r="F849" s="25">
        <f>坦克部件数据源!AL849</f>
        <v>74000</v>
      </c>
      <c r="G849" s="25">
        <f>坦克部件数据源!AM849</f>
        <v>46470</v>
      </c>
      <c r="K849" s="25">
        <f t="shared" si="26"/>
        <v>2210</v>
      </c>
      <c r="L849" s="25">
        <f t="shared" si="27"/>
        <v>846</v>
      </c>
    </row>
    <row r="850" spans="1:12">
      <c r="A850" s="25">
        <v>847</v>
      </c>
      <c r="B850" s="25">
        <f>坦克部件数据源!AF850</f>
        <v>2210</v>
      </c>
      <c r="C850" s="25">
        <f>坦克部件数据源!AI850</f>
        <v>37</v>
      </c>
      <c r="D850" s="25" t="str">
        <f>"["&amp;坦克部件数据源!AJ850&amp;"]"</f>
        <v>[101]</v>
      </c>
      <c r="E850" s="25" t="str">
        <f>"["&amp;坦克部件数据源!AK850&amp;"]"</f>
        <v>[3115]</v>
      </c>
      <c r="F850" s="25">
        <f>坦克部件数据源!AL850</f>
        <v>84000</v>
      </c>
      <c r="G850" s="25">
        <f>坦克部件数据源!AM850</f>
        <v>52620</v>
      </c>
      <c r="K850" s="25">
        <f t="shared" si="26"/>
        <v>2210</v>
      </c>
      <c r="L850" s="25">
        <f t="shared" si="27"/>
        <v>847</v>
      </c>
    </row>
    <row r="851" spans="1:12">
      <c r="A851" s="25">
        <v>848</v>
      </c>
      <c r="B851" s="25">
        <f>坦克部件数据源!AF851</f>
        <v>2210</v>
      </c>
      <c r="C851" s="25">
        <f>坦克部件数据源!AI851</f>
        <v>38</v>
      </c>
      <c r="D851" s="25" t="str">
        <f>"["&amp;坦克部件数据源!AJ851&amp;"]"</f>
        <v>[101]</v>
      </c>
      <c r="E851" s="25" t="str">
        <f>"["&amp;坦克部件数据源!AK851&amp;"]"</f>
        <v>[3260]</v>
      </c>
      <c r="F851" s="25">
        <f>坦克部件数据源!AL851</f>
        <v>94000</v>
      </c>
      <c r="G851" s="25">
        <f>坦克部件数据源!AM851</f>
        <v>58770</v>
      </c>
      <c r="K851" s="25">
        <f t="shared" si="26"/>
        <v>2210</v>
      </c>
      <c r="L851" s="25">
        <f t="shared" si="27"/>
        <v>848</v>
      </c>
    </row>
    <row r="852" spans="1:12">
      <c r="A852" s="25">
        <v>849</v>
      </c>
      <c r="B852" s="25">
        <f>坦克部件数据源!AF852</f>
        <v>2210</v>
      </c>
      <c r="C852" s="25">
        <f>坦克部件数据源!AI852</f>
        <v>39</v>
      </c>
      <c r="D852" s="25" t="str">
        <f>"["&amp;坦克部件数据源!AJ852&amp;"]"</f>
        <v>[101]</v>
      </c>
      <c r="E852" s="25" t="str">
        <f>"["&amp;坦克部件数据源!AK852&amp;"]"</f>
        <v>[3405]</v>
      </c>
      <c r="F852" s="25">
        <f>坦克部件数据源!AL852</f>
        <v>104000</v>
      </c>
      <c r="G852" s="25">
        <f>坦克部件数据源!AM852</f>
        <v>64890</v>
      </c>
      <c r="K852" s="25">
        <f t="shared" si="26"/>
        <v>2210</v>
      </c>
      <c r="L852" s="25">
        <f t="shared" si="27"/>
        <v>849</v>
      </c>
    </row>
    <row r="853" spans="1:12">
      <c r="A853" s="25">
        <v>850</v>
      </c>
      <c r="B853" s="25">
        <f>坦克部件数据源!AF853</f>
        <v>2210</v>
      </c>
      <c r="C853" s="25">
        <f>坦克部件数据源!AI853</f>
        <v>40</v>
      </c>
      <c r="D853" s="25" t="str">
        <f>"["&amp;坦克部件数据源!AJ853&amp;"]"</f>
        <v>[101]</v>
      </c>
      <c r="E853" s="25" t="str">
        <f>"["&amp;坦克部件数据源!AK853&amp;"]"</f>
        <v>[3550]</v>
      </c>
      <c r="F853" s="25">
        <f>坦克部件数据源!AL853</f>
        <v>114000</v>
      </c>
      <c r="G853" s="25">
        <f>坦克部件数据源!AM853</f>
        <v>71040</v>
      </c>
      <c r="K853" s="25">
        <f t="shared" si="26"/>
        <v>2210</v>
      </c>
      <c r="L853" s="25">
        <f t="shared" si="27"/>
        <v>850</v>
      </c>
    </row>
    <row r="854" spans="1:12">
      <c r="A854" s="25">
        <v>851</v>
      </c>
      <c r="B854" s="25">
        <f>坦克部件数据源!AF854</f>
        <v>2210</v>
      </c>
      <c r="C854" s="25">
        <f>坦克部件数据源!AI854</f>
        <v>41</v>
      </c>
      <c r="D854" s="25" t="str">
        <f>"["&amp;坦克部件数据源!AJ854&amp;"]"</f>
        <v>[101]</v>
      </c>
      <c r="E854" s="25" t="str">
        <f>"["&amp;坦克部件数据源!AK854&amp;"]"</f>
        <v>[3695]</v>
      </c>
      <c r="F854" s="25">
        <f>坦克部件数据源!AL854</f>
        <v>125000</v>
      </c>
      <c r="G854" s="25">
        <f>坦克部件数据源!AM854</f>
        <v>77190</v>
      </c>
      <c r="K854" s="25">
        <f t="shared" si="26"/>
        <v>2210</v>
      </c>
      <c r="L854" s="25">
        <f t="shared" si="27"/>
        <v>851</v>
      </c>
    </row>
    <row r="855" spans="1:12">
      <c r="A855" s="25">
        <v>852</v>
      </c>
      <c r="B855" s="25">
        <f>坦克部件数据源!AF855</f>
        <v>2210</v>
      </c>
      <c r="C855" s="25">
        <f>坦克部件数据源!AI855</f>
        <v>42</v>
      </c>
      <c r="D855" s="25" t="str">
        <f>"["&amp;坦克部件数据源!AJ855&amp;"]"</f>
        <v>[101]</v>
      </c>
      <c r="E855" s="25" t="str">
        <f>"["&amp;坦克部件数据源!AK855&amp;"]"</f>
        <v>[3840]</v>
      </c>
      <c r="F855" s="25">
        <f>坦克部件数据源!AL855</f>
        <v>135000</v>
      </c>
      <c r="G855" s="25">
        <f>坦克部件数据源!AM855</f>
        <v>83310</v>
      </c>
      <c r="K855" s="25">
        <f t="shared" si="26"/>
        <v>2210</v>
      </c>
      <c r="L855" s="25">
        <f t="shared" si="27"/>
        <v>852</v>
      </c>
    </row>
    <row r="856" spans="1:12">
      <c r="A856" s="25">
        <v>853</v>
      </c>
      <c r="B856" s="25">
        <f>坦克部件数据源!AF856</f>
        <v>2210</v>
      </c>
      <c r="C856" s="25">
        <f>坦克部件数据源!AI856</f>
        <v>43</v>
      </c>
      <c r="D856" s="25" t="str">
        <f>"["&amp;坦克部件数据源!AJ856&amp;"]"</f>
        <v>[101]</v>
      </c>
      <c r="E856" s="25" t="str">
        <f>"["&amp;坦克部件数据源!AK856&amp;"]"</f>
        <v>[3985]</v>
      </c>
      <c r="F856" s="25">
        <f>坦克部件数据源!AL856</f>
        <v>145000</v>
      </c>
      <c r="G856" s="25">
        <f>坦克部件数据源!AM856</f>
        <v>89460</v>
      </c>
      <c r="K856" s="25">
        <f t="shared" si="26"/>
        <v>2210</v>
      </c>
      <c r="L856" s="25">
        <f t="shared" si="27"/>
        <v>853</v>
      </c>
    </row>
    <row r="857" spans="1:12">
      <c r="A857" s="25">
        <v>854</v>
      </c>
      <c r="B857" s="25">
        <f>坦克部件数据源!AF857</f>
        <v>2210</v>
      </c>
      <c r="C857" s="25">
        <f>坦克部件数据源!AI857</f>
        <v>44</v>
      </c>
      <c r="D857" s="25" t="str">
        <f>"["&amp;坦克部件数据源!AJ857&amp;"]"</f>
        <v>[101]</v>
      </c>
      <c r="E857" s="25" t="str">
        <f>"["&amp;坦克部件数据源!AK857&amp;"]"</f>
        <v>[4130]</v>
      </c>
      <c r="F857" s="25">
        <f>坦克部件数据源!AL857</f>
        <v>155000</v>
      </c>
      <c r="G857" s="25">
        <f>坦克部件数据源!AM857</f>
        <v>95580</v>
      </c>
      <c r="K857" s="25">
        <f t="shared" si="26"/>
        <v>2210</v>
      </c>
      <c r="L857" s="25">
        <f t="shared" si="27"/>
        <v>854</v>
      </c>
    </row>
    <row r="858" spans="1:12">
      <c r="A858" s="25">
        <v>855</v>
      </c>
      <c r="B858" s="25">
        <f>坦克部件数据源!AF858</f>
        <v>2210</v>
      </c>
      <c r="C858" s="25">
        <f>坦克部件数据源!AI858</f>
        <v>45</v>
      </c>
      <c r="D858" s="25" t="str">
        <f>"["&amp;坦克部件数据源!AJ858&amp;"]"</f>
        <v>[101]</v>
      </c>
      <c r="E858" s="25" t="str">
        <f>"["&amp;坦克部件数据源!AK858&amp;"]"</f>
        <v>[4275]</v>
      </c>
      <c r="F858" s="25">
        <f>坦克部件数据源!AL858</f>
        <v>165000</v>
      </c>
      <c r="G858" s="25">
        <f>坦克部件数据源!AM858</f>
        <v>101730</v>
      </c>
      <c r="K858" s="25">
        <f t="shared" si="26"/>
        <v>2210</v>
      </c>
      <c r="L858" s="25">
        <f t="shared" si="27"/>
        <v>855</v>
      </c>
    </row>
    <row r="859" spans="1:12">
      <c r="A859" s="25">
        <v>856</v>
      </c>
      <c r="B859" s="25">
        <f>坦克部件数据源!AF859</f>
        <v>2220</v>
      </c>
      <c r="C859" s="25">
        <f>坦克部件数据源!AI859</f>
        <v>1</v>
      </c>
      <c r="D859" s="25" t="str">
        <f>"["&amp;坦克部件数据源!AJ859&amp;"]"</f>
        <v>[101]</v>
      </c>
      <c r="E859" s="25" t="str">
        <f>"["&amp;坦克部件数据源!AK859&amp;"]"</f>
        <v>[25]</v>
      </c>
      <c r="F859" s="25">
        <f>坦克部件数据源!AL859</f>
        <v>80</v>
      </c>
      <c r="G859" s="25">
        <f>坦克部件数据源!AM859</f>
        <v>30</v>
      </c>
      <c r="K859" s="25">
        <f t="shared" si="26"/>
        <v>2220</v>
      </c>
      <c r="L859" s="25">
        <f t="shared" si="27"/>
        <v>856</v>
      </c>
    </row>
    <row r="860" spans="1:12">
      <c r="A860" s="25">
        <v>857</v>
      </c>
      <c r="B860" s="25">
        <f>坦克部件数据源!AF860</f>
        <v>2220</v>
      </c>
      <c r="C860" s="25">
        <f>坦克部件数据源!AI860</f>
        <v>2</v>
      </c>
      <c r="D860" s="25" t="str">
        <f>"["&amp;坦克部件数据源!AJ860&amp;"]"</f>
        <v>[101]</v>
      </c>
      <c r="E860" s="25" t="str">
        <f>"["&amp;坦克部件数据源!AK860&amp;"]"</f>
        <v>[50]</v>
      </c>
      <c r="F860" s="25">
        <f>坦克部件数据源!AL860</f>
        <v>120</v>
      </c>
      <c r="G860" s="25">
        <f>坦克部件数据源!AM860</f>
        <v>300</v>
      </c>
      <c r="K860" s="25">
        <f t="shared" si="26"/>
        <v>2220</v>
      </c>
      <c r="L860" s="25">
        <f t="shared" si="27"/>
        <v>857</v>
      </c>
    </row>
    <row r="861" spans="1:12">
      <c r="A861" s="25">
        <v>858</v>
      </c>
      <c r="B861" s="25">
        <f>坦克部件数据源!AF861</f>
        <v>2220</v>
      </c>
      <c r="C861" s="25">
        <f>坦克部件数据源!AI861</f>
        <v>3</v>
      </c>
      <c r="D861" s="25" t="str">
        <f>"["&amp;坦克部件数据源!AJ861&amp;"]"</f>
        <v>[101]</v>
      </c>
      <c r="E861" s="25" t="str">
        <f>"["&amp;坦克部件数据源!AK861&amp;"]"</f>
        <v>[75]</v>
      </c>
      <c r="F861" s="25">
        <f>坦克部件数据源!AL861</f>
        <v>150</v>
      </c>
      <c r="G861" s="25">
        <f>坦克部件数据源!AM861</f>
        <v>570</v>
      </c>
      <c r="K861" s="25">
        <f t="shared" si="26"/>
        <v>2220</v>
      </c>
      <c r="L861" s="25">
        <f t="shared" si="27"/>
        <v>858</v>
      </c>
    </row>
    <row r="862" spans="1:12">
      <c r="A862" s="25">
        <v>859</v>
      </c>
      <c r="B862" s="25">
        <f>坦克部件数据源!AF862</f>
        <v>2220</v>
      </c>
      <c r="C862" s="25">
        <f>坦克部件数据源!AI862</f>
        <v>4</v>
      </c>
      <c r="D862" s="25" t="str">
        <f>"["&amp;坦克部件数据源!AJ862&amp;"]"</f>
        <v>[101]</v>
      </c>
      <c r="E862" s="25" t="str">
        <f>"["&amp;坦克部件数据源!AK862&amp;"]"</f>
        <v>[100]</v>
      </c>
      <c r="F862" s="25">
        <f>坦克部件数据源!AL862</f>
        <v>190</v>
      </c>
      <c r="G862" s="25">
        <f>坦克部件数据源!AM862</f>
        <v>870</v>
      </c>
      <c r="K862" s="25">
        <f t="shared" si="26"/>
        <v>2220</v>
      </c>
      <c r="L862" s="25">
        <f t="shared" si="27"/>
        <v>859</v>
      </c>
    </row>
    <row r="863" spans="1:12">
      <c r="A863" s="25">
        <v>860</v>
      </c>
      <c r="B863" s="25">
        <f>坦克部件数据源!AF863</f>
        <v>2220</v>
      </c>
      <c r="C863" s="25">
        <f>坦克部件数据源!AI863</f>
        <v>5</v>
      </c>
      <c r="D863" s="25" t="str">
        <f>"["&amp;坦克部件数据源!AJ863&amp;"]"</f>
        <v>[101]</v>
      </c>
      <c r="E863" s="25" t="str">
        <f>"["&amp;坦克部件数据源!AK863&amp;"]"</f>
        <v>[125]</v>
      </c>
      <c r="F863" s="25">
        <f>坦克部件数据源!AL863</f>
        <v>230</v>
      </c>
      <c r="G863" s="25">
        <f>坦克部件数据源!AM863</f>
        <v>1140</v>
      </c>
      <c r="K863" s="25">
        <f t="shared" si="26"/>
        <v>2220</v>
      </c>
      <c r="L863" s="25">
        <f t="shared" si="27"/>
        <v>860</v>
      </c>
    </row>
    <row r="864" spans="1:12">
      <c r="A864" s="25">
        <v>861</v>
      </c>
      <c r="B864" s="25">
        <f>坦克部件数据源!AF864</f>
        <v>2220</v>
      </c>
      <c r="C864" s="25">
        <f>坦克部件数据源!AI864</f>
        <v>6</v>
      </c>
      <c r="D864" s="25" t="str">
        <f>"["&amp;坦克部件数据源!AJ864&amp;"]"</f>
        <v>[101]</v>
      </c>
      <c r="E864" s="25" t="str">
        <f>"["&amp;坦克部件数据源!AK864&amp;"]"</f>
        <v>[170]</v>
      </c>
      <c r="F864" s="25">
        <f>坦克部件数据源!AL864</f>
        <v>350</v>
      </c>
      <c r="G864" s="25">
        <f>坦克部件数据源!AM864</f>
        <v>960</v>
      </c>
      <c r="K864" s="25">
        <f t="shared" si="26"/>
        <v>2220</v>
      </c>
      <c r="L864" s="25">
        <f t="shared" si="27"/>
        <v>861</v>
      </c>
    </row>
    <row r="865" spans="1:12">
      <c r="A865" s="25">
        <v>862</v>
      </c>
      <c r="B865" s="25">
        <f>坦克部件数据源!AF865</f>
        <v>2220</v>
      </c>
      <c r="C865" s="25">
        <f>坦克部件数据源!AI865</f>
        <v>7</v>
      </c>
      <c r="D865" s="25" t="str">
        <f>"["&amp;坦克部件数据源!AJ865&amp;"]"</f>
        <v>[101]</v>
      </c>
      <c r="E865" s="25" t="str">
        <f>"["&amp;坦克部件数据源!AK865&amp;"]"</f>
        <v>[215]</v>
      </c>
      <c r="F865" s="25">
        <f>坦克部件数据源!AL865</f>
        <v>550</v>
      </c>
      <c r="G865" s="25">
        <f>坦克部件数据源!AM865</f>
        <v>1470</v>
      </c>
      <c r="K865" s="25">
        <f t="shared" si="26"/>
        <v>2220</v>
      </c>
      <c r="L865" s="25">
        <f t="shared" si="27"/>
        <v>862</v>
      </c>
    </row>
    <row r="866" spans="1:12">
      <c r="A866" s="25">
        <v>863</v>
      </c>
      <c r="B866" s="25">
        <f>坦克部件数据源!AF866</f>
        <v>2220</v>
      </c>
      <c r="C866" s="25">
        <f>坦克部件数据源!AI866</f>
        <v>8</v>
      </c>
      <c r="D866" s="25" t="str">
        <f>"["&amp;坦克部件数据源!AJ866&amp;"]"</f>
        <v>[101]</v>
      </c>
      <c r="E866" s="25" t="str">
        <f>"["&amp;坦克部件数据源!AK866&amp;"]"</f>
        <v>[260]</v>
      </c>
      <c r="F866" s="25">
        <f>坦克部件数据源!AL866</f>
        <v>700</v>
      </c>
      <c r="G866" s="25">
        <f>坦克部件数据源!AM866</f>
        <v>1950</v>
      </c>
      <c r="K866" s="25">
        <f t="shared" si="26"/>
        <v>2220</v>
      </c>
      <c r="L866" s="25">
        <f t="shared" si="27"/>
        <v>863</v>
      </c>
    </row>
    <row r="867" spans="1:12">
      <c r="A867" s="25">
        <v>864</v>
      </c>
      <c r="B867" s="25">
        <f>坦克部件数据源!AF867</f>
        <v>2220</v>
      </c>
      <c r="C867" s="25">
        <f>坦克部件数据源!AI867</f>
        <v>9</v>
      </c>
      <c r="D867" s="25" t="str">
        <f>"["&amp;坦克部件数据源!AJ867&amp;"]"</f>
        <v>[101]</v>
      </c>
      <c r="E867" s="25" t="str">
        <f>"["&amp;坦克部件数据源!AK867&amp;"]"</f>
        <v>[305]</v>
      </c>
      <c r="F867" s="25">
        <f>坦克部件数据源!AL867</f>
        <v>900</v>
      </c>
      <c r="G867" s="25">
        <f>坦克部件数据源!AM867</f>
        <v>2430</v>
      </c>
      <c r="K867" s="25">
        <f t="shared" si="26"/>
        <v>2220</v>
      </c>
      <c r="L867" s="25">
        <f t="shared" si="27"/>
        <v>864</v>
      </c>
    </row>
    <row r="868" spans="1:12">
      <c r="A868" s="25">
        <v>865</v>
      </c>
      <c r="B868" s="25">
        <f>坦克部件数据源!AF868</f>
        <v>2220</v>
      </c>
      <c r="C868" s="25">
        <f>坦克部件数据源!AI868</f>
        <v>10</v>
      </c>
      <c r="D868" s="25" t="str">
        <f>"["&amp;坦克部件数据源!AJ868&amp;"]"</f>
        <v>[101]</v>
      </c>
      <c r="E868" s="25" t="str">
        <f>"["&amp;坦克部件数据源!AK868&amp;"]"</f>
        <v>[350]</v>
      </c>
      <c r="F868" s="25">
        <f>坦克部件数据源!AL868</f>
        <v>1100</v>
      </c>
      <c r="G868" s="25">
        <f>坦克部件数据源!AM868</f>
        <v>2910</v>
      </c>
      <c r="K868" s="25">
        <f t="shared" si="26"/>
        <v>2220</v>
      </c>
      <c r="L868" s="25">
        <f t="shared" si="27"/>
        <v>865</v>
      </c>
    </row>
    <row r="869" spans="1:12">
      <c r="A869" s="25">
        <v>866</v>
      </c>
      <c r="B869" s="25">
        <f>坦克部件数据源!AF869</f>
        <v>2220</v>
      </c>
      <c r="C869" s="25">
        <f>坦克部件数据源!AI869</f>
        <v>11</v>
      </c>
      <c r="D869" s="25" t="str">
        <f>"["&amp;坦克部件数据源!AJ869&amp;"]"</f>
        <v>[101]</v>
      </c>
      <c r="E869" s="25" t="str">
        <f>"["&amp;坦克部件数据源!AK869&amp;"]"</f>
        <v>[415]</v>
      </c>
      <c r="F869" s="25">
        <f>坦克部件数据源!AL869</f>
        <v>200</v>
      </c>
      <c r="G869" s="25">
        <f>坦克部件数据源!AM869</f>
        <v>390</v>
      </c>
      <c r="K869" s="25">
        <f t="shared" si="26"/>
        <v>2220</v>
      </c>
      <c r="L869" s="25">
        <f t="shared" si="27"/>
        <v>866</v>
      </c>
    </row>
    <row r="870" spans="1:12">
      <c r="A870" s="25">
        <v>867</v>
      </c>
      <c r="B870" s="25">
        <f>坦克部件数据源!AF870</f>
        <v>2220</v>
      </c>
      <c r="C870" s="25">
        <f>坦克部件数据源!AI870</f>
        <v>12</v>
      </c>
      <c r="D870" s="25" t="str">
        <f>"["&amp;坦克部件数据源!AJ870&amp;"]"</f>
        <v>[101]</v>
      </c>
      <c r="E870" s="25" t="str">
        <f>"["&amp;坦克部件数据源!AK870&amp;"]"</f>
        <v>[480]</v>
      </c>
      <c r="F870" s="25">
        <f>坦克部件数据源!AL870</f>
        <v>650</v>
      </c>
      <c r="G870" s="25">
        <f>坦克部件数据源!AM870</f>
        <v>1170</v>
      </c>
      <c r="K870" s="25">
        <f t="shared" si="26"/>
        <v>2220</v>
      </c>
      <c r="L870" s="25">
        <f t="shared" si="27"/>
        <v>867</v>
      </c>
    </row>
    <row r="871" spans="1:12">
      <c r="A871" s="25">
        <v>868</v>
      </c>
      <c r="B871" s="25">
        <f>坦克部件数据源!AF871</f>
        <v>2220</v>
      </c>
      <c r="C871" s="25">
        <f>坦克部件数据源!AI871</f>
        <v>13</v>
      </c>
      <c r="D871" s="25" t="str">
        <f>"["&amp;坦克部件数据源!AJ871&amp;"]"</f>
        <v>[101]</v>
      </c>
      <c r="E871" s="25" t="str">
        <f>"["&amp;坦克部件数据源!AK871&amp;"]"</f>
        <v>[545]</v>
      </c>
      <c r="F871" s="25">
        <f>坦克部件数据源!AL871</f>
        <v>1100</v>
      </c>
      <c r="G871" s="25">
        <f>坦克部件数据源!AM871</f>
        <v>1980</v>
      </c>
      <c r="K871" s="25">
        <f t="shared" si="26"/>
        <v>2220</v>
      </c>
      <c r="L871" s="25">
        <f t="shared" si="27"/>
        <v>868</v>
      </c>
    </row>
    <row r="872" spans="1:12">
      <c r="A872" s="25">
        <v>869</v>
      </c>
      <c r="B872" s="25">
        <f>坦克部件数据源!AF872</f>
        <v>2220</v>
      </c>
      <c r="C872" s="25">
        <f>坦克部件数据源!AI872</f>
        <v>14</v>
      </c>
      <c r="D872" s="25" t="str">
        <f>"["&amp;坦克部件数据源!AJ872&amp;"]"</f>
        <v>[101]</v>
      </c>
      <c r="E872" s="25" t="str">
        <f>"["&amp;坦克部件数据源!AK872&amp;"]"</f>
        <v>[610]</v>
      </c>
      <c r="F872" s="25">
        <f>坦克部件数据源!AL872</f>
        <v>1550</v>
      </c>
      <c r="G872" s="25">
        <f>坦克部件数据源!AM872</f>
        <v>2760</v>
      </c>
      <c r="K872" s="25">
        <f t="shared" si="26"/>
        <v>2220</v>
      </c>
      <c r="L872" s="25">
        <f t="shared" si="27"/>
        <v>869</v>
      </c>
    </row>
    <row r="873" spans="1:12">
      <c r="A873" s="25">
        <v>870</v>
      </c>
      <c r="B873" s="25">
        <f>坦克部件数据源!AF873</f>
        <v>2220</v>
      </c>
      <c r="C873" s="25">
        <f>坦克部件数据源!AI873</f>
        <v>15</v>
      </c>
      <c r="D873" s="25" t="str">
        <f>"["&amp;坦克部件数据源!AJ873&amp;"]"</f>
        <v>[101]</v>
      </c>
      <c r="E873" s="25" t="str">
        <f>"["&amp;坦克部件数据源!AK873&amp;"]"</f>
        <v>[675]</v>
      </c>
      <c r="F873" s="25">
        <f>坦克部件数据源!AL873</f>
        <v>1950</v>
      </c>
      <c r="G873" s="25">
        <f>坦克部件数据源!AM873</f>
        <v>3540</v>
      </c>
      <c r="K873" s="25">
        <f t="shared" si="26"/>
        <v>2220</v>
      </c>
      <c r="L873" s="25">
        <f t="shared" si="27"/>
        <v>870</v>
      </c>
    </row>
    <row r="874" spans="1:12">
      <c r="A874" s="25">
        <v>871</v>
      </c>
      <c r="B874" s="25">
        <f>坦克部件数据源!AF874</f>
        <v>2220</v>
      </c>
      <c r="C874" s="25">
        <f>坦克部件数据源!AI874</f>
        <v>16</v>
      </c>
      <c r="D874" s="25" t="str">
        <f>"["&amp;坦克部件数据源!AJ874&amp;"]"</f>
        <v>[101]</v>
      </c>
      <c r="E874" s="25" t="str">
        <f>"["&amp;坦克部件数据源!AK874&amp;"]"</f>
        <v>[740]</v>
      </c>
      <c r="F874" s="25">
        <f>坦克部件数据源!AL874</f>
        <v>2400</v>
      </c>
      <c r="G874" s="25">
        <f>坦克部件数据源!AM874</f>
        <v>4350</v>
      </c>
      <c r="K874" s="25">
        <f t="shared" si="26"/>
        <v>2220</v>
      </c>
      <c r="L874" s="25">
        <f t="shared" si="27"/>
        <v>871</v>
      </c>
    </row>
    <row r="875" spans="1:12">
      <c r="A875" s="25">
        <v>872</v>
      </c>
      <c r="B875" s="25">
        <f>坦克部件数据源!AF875</f>
        <v>2220</v>
      </c>
      <c r="C875" s="25">
        <f>坦克部件数据源!AI875</f>
        <v>17</v>
      </c>
      <c r="D875" s="25" t="str">
        <f>"["&amp;坦克部件数据源!AJ875&amp;"]"</f>
        <v>[101]</v>
      </c>
      <c r="E875" s="25" t="str">
        <f>"["&amp;坦克部件数据源!AK875&amp;"]"</f>
        <v>[805]</v>
      </c>
      <c r="F875" s="25">
        <f>坦克部件数据源!AL875</f>
        <v>2850</v>
      </c>
      <c r="G875" s="25">
        <f>坦克部件数据源!AM875</f>
        <v>5130</v>
      </c>
      <c r="K875" s="25">
        <f t="shared" si="26"/>
        <v>2220</v>
      </c>
      <c r="L875" s="25">
        <f t="shared" si="27"/>
        <v>872</v>
      </c>
    </row>
    <row r="876" spans="1:12">
      <c r="A876" s="25">
        <v>873</v>
      </c>
      <c r="B876" s="25">
        <f>坦克部件数据源!AF876</f>
        <v>2220</v>
      </c>
      <c r="C876" s="25">
        <f>坦克部件数据源!AI876</f>
        <v>18</v>
      </c>
      <c r="D876" s="25" t="str">
        <f>"["&amp;坦克部件数据源!AJ876&amp;"]"</f>
        <v>[101]</v>
      </c>
      <c r="E876" s="25" t="str">
        <f>"["&amp;坦克部件数据源!AK876&amp;"]"</f>
        <v>[870]</v>
      </c>
      <c r="F876" s="25">
        <f>坦克部件数据源!AL876</f>
        <v>3300</v>
      </c>
      <c r="G876" s="25">
        <f>坦克部件数据源!AM876</f>
        <v>5910</v>
      </c>
      <c r="K876" s="25">
        <f t="shared" si="26"/>
        <v>2220</v>
      </c>
      <c r="L876" s="25">
        <f t="shared" si="27"/>
        <v>873</v>
      </c>
    </row>
    <row r="877" spans="1:12">
      <c r="A877" s="25">
        <v>874</v>
      </c>
      <c r="B877" s="25">
        <f>坦克部件数据源!AF877</f>
        <v>2220</v>
      </c>
      <c r="C877" s="25">
        <f>坦克部件数据源!AI877</f>
        <v>19</v>
      </c>
      <c r="D877" s="25" t="str">
        <f>"["&amp;坦克部件数据源!AJ877&amp;"]"</f>
        <v>[101]</v>
      </c>
      <c r="E877" s="25" t="str">
        <f>"["&amp;坦克部件数据源!AK877&amp;"]"</f>
        <v>[935]</v>
      </c>
      <c r="F877" s="25">
        <f>坦克部件数据源!AL877</f>
        <v>3700</v>
      </c>
      <c r="G877" s="25">
        <f>坦克部件数据源!AM877</f>
        <v>6720</v>
      </c>
      <c r="K877" s="25">
        <f t="shared" si="26"/>
        <v>2220</v>
      </c>
      <c r="L877" s="25">
        <f t="shared" si="27"/>
        <v>874</v>
      </c>
    </row>
    <row r="878" spans="1:12">
      <c r="A878" s="25">
        <v>875</v>
      </c>
      <c r="B878" s="25">
        <f>坦克部件数据源!AF878</f>
        <v>2220</v>
      </c>
      <c r="C878" s="25">
        <f>坦克部件数据源!AI878</f>
        <v>20</v>
      </c>
      <c r="D878" s="25" t="str">
        <f>"["&amp;坦克部件数据源!AJ878&amp;"]"</f>
        <v>[101]</v>
      </c>
      <c r="E878" s="25" t="str">
        <f>"["&amp;坦克部件数据源!AK878&amp;"]"</f>
        <v>[1000]</v>
      </c>
      <c r="F878" s="25">
        <f>坦克部件数据源!AL878</f>
        <v>4200</v>
      </c>
      <c r="G878" s="25">
        <f>坦克部件数据源!AM878</f>
        <v>7500</v>
      </c>
      <c r="K878" s="25">
        <f t="shared" si="26"/>
        <v>2220</v>
      </c>
      <c r="L878" s="25">
        <f t="shared" si="27"/>
        <v>875</v>
      </c>
    </row>
    <row r="879" spans="1:12">
      <c r="A879" s="25">
        <v>876</v>
      </c>
      <c r="B879" s="25">
        <f>坦克部件数据源!AF879</f>
        <v>2220</v>
      </c>
      <c r="C879" s="25">
        <f>坦克部件数据源!AI879</f>
        <v>21</v>
      </c>
      <c r="D879" s="25" t="str">
        <f>"["&amp;坦克部件数据源!AJ879&amp;"]"</f>
        <v>[101]</v>
      </c>
      <c r="E879" s="25" t="str">
        <f>"["&amp;坦克部件数据源!AK879&amp;"]"</f>
        <v>[1110]</v>
      </c>
      <c r="F879" s="25">
        <f>坦克部件数据源!AL879</f>
        <v>1600</v>
      </c>
      <c r="G879" s="25">
        <f>坦克部件数据源!AM879</f>
        <v>1800</v>
      </c>
      <c r="K879" s="25">
        <f t="shared" si="26"/>
        <v>2220</v>
      </c>
      <c r="L879" s="25">
        <f t="shared" si="27"/>
        <v>876</v>
      </c>
    </row>
    <row r="880" spans="1:12">
      <c r="A880" s="25">
        <v>877</v>
      </c>
      <c r="B880" s="25">
        <f>坦克部件数据源!AF880</f>
        <v>2220</v>
      </c>
      <c r="C880" s="25">
        <f>坦克部件数据源!AI880</f>
        <v>22</v>
      </c>
      <c r="D880" s="25" t="str">
        <f>"["&amp;坦克部件数据源!AJ880&amp;"]"</f>
        <v>[101]</v>
      </c>
      <c r="E880" s="25" t="str">
        <f>"["&amp;坦克部件数据源!AK880&amp;"]"</f>
        <v>[1220]</v>
      </c>
      <c r="F880" s="25">
        <f>坦克部件数据源!AL880</f>
        <v>4900</v>
      </c>
      <c r="G880" s="25">
        <f>坦克部件数据源!AM880</f>
        <v>5430</v>
      </c>
      <c r="K880" s="25">
        <f t="shared" si="26"/>
        <v>2220</v>
      </c>
      <c r="L880" s="25">
        <f t="shared" si="27"/>
        <v>877</v>
      </c>
    </row>
    <row r="881" spans="1:12">
      <c r="A881" s="25">
        <v>878</v>
      </c>
      <c r="B881" s="25">
        <f>坦克部件数据源!AF881</f>
        <v>2220</v>
      </c>
      <c r="C881" s="25">
        <f>坦克部件数据源!AI881</f>
        <v>23</v>
      </c>
      <c r="D881" s="25" t="str">
        <f>"["&amp;坦克部件数据源!AJ881&amp;"]"</f>
        <v>[101]</v>
      </c>
      <c r="E881" s="25" t="str">
        <f>"["&amp;坦克部件数据源!AK881&amp;"]"</f>
        <v>[1330]</v>
      </c>
      <c r="F881" s="25">
        <f>坦克部件数据源!AL881</f>
        <v>8000</v>
      </c>
      <c r="G881" s="25">
        <f>坦克部件数据源!AM881</f>
        <v>9060</v>
      </c>
      <c r="K881" s="25">
        <f t="shared" si="26"/>
        <v>2220</v>
      </c>
      <c r="L881" s="25">
        <f t="shared" si="27"/>
        <v>878</v>
      </c>
    </row>
    <row r="882" spans="1:12">
      <c r="A882" s="25">
        <v>879</v>
      </c>
      <c r="B882" s="25">
        <f>坦克部件数据源!AF882</f>
        <v>2220</v>
      </c>
      <c r="C882" s="25">
        <f>坦克部件数据源!AI882</f>
        <v>24</v>
      </c>
      <c r="D882" s="25" t="str">
        <f>"["&amp;坦克部件数据源!AJ882&amp;"]"</f>
        <v>[101]</v>
      </c>
      <c r="E882" s="25" t="str">
        <f>"["&amp;坦克部件数据源!AK882&amp;"]"</f>
        <v>[1440]</v>
      </c>
      <c r="F882" s="25">
        <f>坦克部件数据源!AL882</f>
        <v>11400</v>
      </c>
      <c r="G882" s="25">
        <f>坦克部件数据源!AM882</f>
        <v>12660</v>
      </c>
      <c r="K882" s="25">
        <f t="shared" si="26"/>
        <v>2220</v>
      </c>
      <c r="L882" s="25">
        <f t="shared" si="27"/>
        <v>879</v>
      </c>
    </row>
    <row r="883" spans="1:12">
      <c r="A883" s="25">
        <v>880</v>
      </c>
      <c r="B883" s="25">
        <f>坦克部件数据源!AF883</f>
        <v>2220</v>
      </c>
      <c r="C883" s="25">
        <f>坦克部件数据源!AI883</f>
        <v>25</v>
      </c>
      <c r="D883" s="25" t="str">
        <f>"["&amp;坦克部件数据源!AJ883&amp;"]"</f>
        <v>[101]</v>
      </c>
      <c r="E883" s="25" t="str">
        <f>"["&amp;坦克部件数据源!AK883&amp;"]"</f>
        <v>[1550]</v>
      </c>
      <c r="F883" s="25">
        <f>坦克部件数据源!AL883</f>
        <v>14600</v>
      </c>
      <c r="G883" s="25">
        <f>坦克部件数据源!AM883</f>
        <v>16290</v>
      </c>
      <c r="K883" s="25">
        <f t="shared" si="26"/>
        <v>2220</v>
      </c>
      <c r="L883" s="25">
        <f t="shared" si="27"/>
        <v>880</v>
      </c>
    </row>
    <row r="884" spans="1:12">
      <c r="A884" s="25">
        <v>881</v>
      </c>
      <c r="B884" s="25">
        <f>坦克部件数据源!AF884</f>
        <v>2220</v>
      </c>
      <c r="C884" s="25">
        <f>坦克部件数据源!AI884</f>
        <v>26</v>
      </c>
      <c r="D884" s="25" t="str">
        <f>"["&amp;坦克部件数据源!AJ884&amp;"]"</f>
        <v>[101]</v>
      </c>
      <c r="E884" s="25" t="str">
        <f>"["&amp;坦克部件数据源!AK884&amp;"]"</f>
        <v>[1660]</v>
      </c>
      <c r="F884" s="25">
        <f>坦克部件数据源!AL884</f>
        <v>17800</v>
      </c>
      <c r="G884" s="25">
        <f>坦克部件数据源!AM884</f>
        <v>19920</v>
      </c>
      <c r="K884" s="25">
        <f t="shared" si="26"/>
        <v>2220</v>
      </c>
      <c r="L884" s="25">
        <f t="shared" si="27"/>
        <v>881</v>
      </c>
    </row>
    <row r="885" spans="1:12">
      <c r="A885" s="25">
        <v>882</v>
      </c>
      <c r="B885" s="25">
        <f>坦克部件数据源!AF885</f>
        <v>2220</v>
      </c>
      <c r="C885" s="25">
        <f>坦克部件数据源!AI885</f>
        <v>27</v>
      </c>
      <c r="D885" s="25" t="str">
        <f>"["&amp;坦克部件数据源!AJ885&amp;"]"</f>
        <v>[101]</v>
      </c>
      <c r="E885" s="25" t="str">
        <f>"["&amp;坦克部件数据源!AK885&amp;"]"</f>
        <v>[1770]</v>
      </c>
      <c r="F885" s="25">
        <f>坦克部件数据源!AL885</f>
        <v>21000</v>
      </c>
      <c r="G885" s="25">
        <f>坦克部件数据源!AM885</f>
        <v>23520</v>
      </c>
      <c r="K885" s="25">
        <f t="shared" si="26"/>
        <v>2220</v>
      </c>
      <c r="L885" s="25">
        <f t="shared" si="27"/>
        <v>882</v>
      </c>
    </row>
    <row r="886" spans="1:12">
      <c r="A886" s="25">
        <v>883</v>
      </c>
      <c r="B886" s="25">
        <f>坦克部件数据源!AF886</f>
        <v>2220</v>
      </c>
      <c r="C886" s="25">
        <f>坦克部件数据源!AI886</f>
        <v>28</v>
      </c>
      <c r="D886" s="25" t="str">
        <f>"["&amp;坦克部件数据源!AJ886&amp;"]"</f>
        <v>[101]</v>
      </c>
      <c r="E886" s="25" t="str">
        <f>"["&amp;坦克部件数据源!AK886&amp;"]"</f>
        <v>[1880]</v>
      </c>
      <c r="F886" s="25">
        <f>坦克部件数据源!AL886</f>
        <v>24500</v>
      </c>
      <c r="G886" s="25">
        <f>坦克部件数据源!AM886</f>
        <v>27150</v>
      </c>
      <c r="K886" s="25">
        <f t="shared" si="26"/>
        <v>2220</v>
      </c>
      <c r="L886" s="25">
        <f t="shared" si="27"/>
        <v>883</v>
      </c>
    </row>
    <row r="887" spans="1:12">
      <c r="A887" s="25">
        <v>884</v>
      </c>
      <c r="B887" s="25">
        <f>坦克部件数据源!AF887</f>
        <v>2220</v>
      </c>
      <c r="C887" s="25">
        <f>坦克部件数据源!AI887</f>
        <v>29</v>
      </c>
      <c r="D887" s="25" t="str">
        <f>"["&amp;坦克部件数据源!AJ887&amp;"]"</f>
        <v>[101]</v>
      </c>
      <c r="E887" s="25" t="str">
        <f>"["&amp;坦克部件数据源!AK887&amp;"]"</f>
        <v>[1990]</v>
      </c>
      <c r="F887" s="25">
        <f>坦克部件数据源!AL887</f>
        <v>27500</v>
      </c>
      <c r="G887" s="25">
        <f>坦克部件数据源!AM887</f>
        <v>30750</v>
      </c>
      <c r="K887" s="25">
        <f t="shared" si="26"/>
        <v>2220</v>
      </c>
      <c r="L887" s="25">
        <f t="shared" si="27"/>
        <v>884</v>
      </c>
    </row>
    <row r="888" spans="1:12">
      <c r="A888" s="25">
        <v>885</v>
      </c>
      <c r="B888" s="25">
        <f>坦克部件数据源!AF888</f>
        <v>2220</v>
      </c>
      <c r="C888" s="25">
        <f>坦克部件数据源!AI888</f>
        <v>30</v>
      </c>
      <c r="D888" s="25" t="str">
        <f>"["&amp;坦克部件数据源!AJ888&amp;"]"</f>
        <v>[101]</v>
      </c>
      <c r="E888" s="25" t="str">
        <f>"["&amp;坦克部件数据源!AK888&amp;"]"</f>
        <v>[2100]</v>
      </c>
      <c r="F888" s="25">
        <f>坦克部件数据源!AL888</f>
        <v>31000</v>
      </c>
      <c r="G888" s="25">
        <f>坦克部件数据源!AM888</f>
        <v>34380</v>
      </c>
      <c r="K888" s="25">
        <f t="shared" si="26"/>
        <v>2220</v>
      </c>
      <c r="L888" s="25">
        <f t="shared" si="27"/>
        <v>885</v>
      </c>
    </row>
    <row r="889" spans="1:12">
      <c r="A889" s="25">
        <v>886</v>
      </c>
      <c r="B889" s="25">
        <f>坦克部件数据源!AF889</f>
        <v>2220</v>
      </c>
      <c r="C889" s="25">
        <f>坦克部件数据源!AI889</f>
        <v>31</v>
      </c>
      <c r="D889" s="25" t="str">
        <f>"["&amp;坦克部件数据源!AJ889&amp;"]"</f>
        <v>[101]</v>
      </c>
      <c r="E889" s="25" t="str">
        <f>"["&amp;坦克部件数据源!AK889&amp;"]"</f>
        <v>[2245]</v>
      </c>
      <c r="F889" s="25">
        <f>坦克部件数据源!AL889</f>
        <v>25500</v>
      </c>
      <c r="G889" s="25">
        <f>坦克部件数据源!AM889</f>
        <v>15780</v>
      </c>
      <c r="K889" s="25">
        <f t="shared" si="26"/>
        <v>2220</v>
      </c>
      <c r="L889" s="25">
        <f t="shared" si="27"/>
        <v>886</v>
      </c>
    </row>
    <row r="890" spans="1:12">
      <c r="A890" s="25">
        <v>887</v>
      </c>
      <c r="B890" s="25">
        <f>坦克部件数据源!AF890</f>
        <v>2220</v>
      </c>
      <c r="C890" s="25">
        <f>坦克部件数据源!AI890</f>
        <v>32</v>
      </c>
      <c r="D890" s="25" t="str">
        <f>"["&amp;坦克部件数据源!AJ890&amp;"]"</f>
        <v>[101]</v>
      </c>
      <c r="E890" s="25" t="str">
        <f>"["&amp;坦克部件数据源!AK890&amp;"]"</f>
        <v>[2390]</v>
      </c>
      <c r="F890" s="25">
        <f>坦克部件数据源!AL890</f>
        <v>35000</v>
      </c>
      <c r="G890" s="25">
        <f>坦克部件数据源!AM890</f>
        <v>21930</v>
      </c>
      <c r="K890" s="25">
        <f t="shared" si="26"/>
        <v>2220</v>
      </c>
      <c r="L890" s="25">
        <f t="shared" si="27"/>
        <v>887</v>
      </c>
    </row>
    <row r="891" spans="1:12">
      <c r="A891" s="25">
        <v>888</v>
      </c>
      <c r="B891" s="25">
        <f>坦克部件数据源!AF891</f>
        <v>2220</v>
      </c>
      <c r="C891" s="25">
        <f>坦克部件数据源!AI891</f>
        <v>33</v>
      </c>
      <c r="D891" s="25" t="str">
        <f>"["&amp;坦克部件数据源!AJ891&amp;"]"</f>
        <v>[101]</v>
      </c>
      <c r="E891" s="25" t="str">
        <f>"["&amp;坦克部件数据源!AK891&amp;"]"</f>
        <v>[2535]</v>
      </c>
      <c r="F891" s="25">
        <f>坦克部件数据源!AL891</f>
        <v>45000</v>
      </c>
      <c r="G891" s="25">
        <f>坦克部件数据源!AM891</f>
        <v>28050</v>
      </c>
      <c r="K891" s="25">
        <f t="shared" si="26"/>
        <v>2220</v>
      </c>
      <c r="L891" s="25">
        <f t="shared" si="27"/>
        <v>888</v>
      </c>
    </row>
    <row r="892" spans="1:12">
      <c r="A892" s="25">
        <v>889</v>
      </c>
      <c r="B892" s="25">
        <f>坦克部件数据源!AF892</f>
        <v>2220</v>
      </c>
      <c r="C892" s="25">
        <f>坦克部件数据源!AI892</f>
        <v>34</v>
      </c>
      <c r="D892" s="25" t="str">
        <f>"["&amp;坦克部件数据源!AJ892&amp;"]"</f>
        <v>[101]</v>
      </c>
      <c r="E892" s="25" t="str">
        <f>"["&amp;坦克部件数据源!AK892&amp;"]"</f>
        <v>[2680]</v>
      </c>
      <c r="F892" s="25">
        <f>坦克部件数据源!AL892</f>
        <v>55000</v>
      </c>
      <c r="G892" s="25">
        <f>坦克部件数据源!AM892</f>
        <v>34200</v>
      </c>
      <c r="K892" s="25">
        <f t="shared" si="26"/>
        <v>2220</v>
      </c>
      <c r="L892" s="25">
        <f t="shared" si="27"/>
        <v>889</v>
      </c>
    </row>
    <row r="893" spans="1:12">
      <c r="A893" s="25">
        <v>890</v>
      </c>
      <c r="B893" s="25">
        <f>坦克部件数据源!AF893</f>
        <v>2220</v>
      </c>
      <c r="C893" s="25">
        <f>坦克部件数据源!AI893</f>
        <v>35</v>
      </c>
      <c r="D893" s="25" t="str">
        <f>"["&amp;坦克部件数据源!AJ893&amp;"]"</f>
        <v>[101]</v>
      </c>
      <c r="E893" s="25" t="str">
        <f>"["&amp;坦克部件数据源!AK893&amp;"]"</f>
        <v>[2825]</v>
      </c>
      <c r="F893" s="25">
        <f>坦克部件数据源!AL893</f>
        <v>64000</v>
      </c>
      <c r="G893" s="25">
        <f>坦克部件数据源!AM893</f>
        <v>40350</v>
      </c>
      <c r="K893" s="25">
        <f t="shared" si="26"/>
        <v>2220</v>
      </c>
      <c r="L893" s="25">
        <f t="shared" si="27"/>
        <v>890</v>
      </c>
    </row>
    <row r="894" spans="1:12">
      <c r="A894" s="25">
        <v>891</v>
      </c>
      <c r="B894" s="25">
        <f>坦克部件数据源!AF894</f>
        <v>2220</v>
      </c>
      <c r="C894" s="25">
        <f>坦克部件数据源!AI894</f>
        <v>36</v>
      </c>
      <c r="D894" s="25" t="str">
        <f>"["&amp;坦克部件数据源!AJ894&amp;"]"</f>
        <v>[101]</v>
      </c>
      <c r="E894" s="25" t="str">
        <f>"["&amp;坦克部件数据源!AK894&amp;"]"</f>
        <v>[2970]</v>
      </c>
      <c r="F894" s="25">
        <f>坦克部件数据源!AL894</f>
        <v>74000</v>
      </c>
      <c r="G894" s="25">
        <f>坦克部件数据源!AM894</f>
        <v>46470</v>
      </c>
      <c r="K894" s="25">
        <f t="shared" si="26"/>
        <v>2220</v>
      </c>
      <c r="L894" s="25">
        <f t="shared" si="27"/>
        <v>891</v>
      </c>
    </row>
    <row r="895" spans="1:12">
      <c r="A895" s="25">
        <v>892</v>
      </c>
      <c r="B895" s="25">
        <f>坦克部件数据源!AF895</f>
        <v>2220</v>
      </c>
      <c r="C895" s="25">
        <f>坦克部件数据源!AI895</f>
        <v>37</v>
      </c>
      <c r="D895" s="25" t="str">
        <f>"["&amp;坦克部件数据源!AJ895&amp;"]"</f>
        <v>[101]</v>
      </c>
      <c r="E895" s="25" t="str">
        <f>"["&amp;坦克部件数据源!AK895&amp;"]"</f>
        <v>[3115]</v>
      </c>
      <c r="F895" s="25">
        <f>坦克部件数据源!AL895</f>
        <v>84000</v>
      </c>
      <c r="G895" s="25">
        <f>坦克部件数据源!AM895</f>
        <v>52620</v>
      </c>
      <c r="K895" s="25">
        <f t="shared" si="26"/>
        <v>2220</v>
      </c>
      <c r="L895" s="25">
        <f t="shared" si="27"/>
        <v>892</v>
      </c>
    </row>
    <row r="896" spans="1:12">
      <c r="A896" s="25">
        <v>893</v>
      </c>
      <c r="B896" s="25">
        <f>坦克部件数据源!AF896</f>
        <v>2220</v>
      </c>
      <c r="C896" s="25">
        <f>坦克部件数据源!AI896</f>
        <v>38</v>
      </c>
      <c r="D896" s="25" t="str">
        <f>"["&amp;坦克部件数据源!AJ896&amp;"]"</f>
        <v>[101]</v>
      </c>
      <c r="E896" s="25" t="str">
        <f>"["&amp;坦克部件数据源!AK896&amp;"]"</f>
        <v>[3260]</v>
      </c>
      <c r="F896" s="25">
        <f>坦克部件数据源!AL896</f>
        <v>94000</v>
      </c>
      <c r="G896" s="25">
        <f>坦克部件数据源!AM896</f>
        <v>58770</v>
      </c>
      <c r="K896" s="25">
        <f t="shared" si="26"/>
        <v>2220</v>
      </c>
      <c r="L896" s="25">
        <f t="shared" si="27"/>
        <v>893</v>
      </c>
    </row>
    <row r="897" spans="1:12">
      <c r="A897" s="25">
        <v>894</v>
      </c>
      <c r="B897" s="25">
        <f>坦克部件数据源!AF897</f>
        <v>2220</v>
      </c>
      <c r="C897" s="25">
        <f>坦克部件数据源!AI897</f>
        <v>39</v>
      </c>
      <c r="D897" s="25" t="str">
        <f>"["&amp;坦克部件数据源!AJ897&amp;"]"</f>
        <v>[101]</v>
      </c>
      <c r="E897" s="25" t="str">
        <f>"["&amp;坦克部件数据源!AK897&amp;"]"</f>
        <v>[3405]</v>
      </c>
      <c r="F897" s="25">
        <f>坦克部件数据源!AL897</f>
        <v>104000</v>
      </c>
      <c r="G897" s="25">
        <f>坦克部件数据源!AM897</f>
        <v>64890</v>
      </c>
      <c r="K897" s="25">
        <f t="shared" si="26"/>
        <v>2220</v>
      </c>
      <c r="L897" s="25">
        <f t="shared" si="27"/>
        <v>894</v>
      </c>
    </row>
    <row r="898" spans="1:12">
      <c r="A898" s="25">
        <v>895</v>
      </c>
      <c r="B898" s="25">
        <f>坦克部件数据源!AF898</f>
        <v>2220</v>
      </c>
      <c r="C898" s="25">
        <f>坦克部件数据源!AI898</f>
        <v>40</v>
      </c>
      <c r="D898" s="25" t="str">
        <f>"["&amp;坦克部件数据源!AJ898&amp;"]"</f>
        <v>[101]</v>
      </c>
      <c r="E898" s="25" t="str">
        <f>"["&amp;坦克部件数据源!AK898&amp;"]"</f>
        <v>[3550]</v>
      </c>
      <c r="F898" s="25">
        <f>坦克部件数据源!AL898</f>
        <v>114000</v>
      </c>
      <c r="G898" s="25">
        <f>坦克部件数据源!AM898</f>
        <v>71040</v>
      </c>
      <c r="K898" s="25">
        <f t="shared" si="26"/>
        <v>2220</v>
      </c>
      <c r="L898" s="25">
        <f t="shared" si="27"/>
        <v>895</v>
      </c>
    </row>
    <row r="899" spans="1:12">
      <c r="A899" s="25">
        <v>896</v>
      </c>
      <c r="B899" s="25">
        <f>坦克部件数据源!AF899</f>
        <v>2220</v>
      </c>
      <c r="C899" s="25">
        <f>坦克部件数据源!AI899</f>
        <v>41</v>
      </c>
      <c r="D899" s="25" t="str">
        <f>"["&amp;坦克部件数据源!AJ899&amp;"]"</f>
        <v>[101]</v>
      </c>
      <c r="E899" s="25" t="str">
        <f>"["&amp;坦克部件数据源!AK899&amp;"]"</f>
        <v>[3695]</v>
      </c>
      <c r="F899" s="25">
        <f>坦克部件数据源!AL899</f>
        <v>125000</v>
      </c>
      <c r="G899" s="25">
        <f>坦克部件数据源!AM899</f>
        <v>77190</v>
      </c>
      <c r="K899" s="25">
        <f t="shared" si="26"/>
        <v>2220</v>
      </c>
      <c r="L899" s="25">
        <f t="shared" si="27"/>
        <v>896</v>
      </c>
    </row>
    <row r="900" spans="1:12">
      <c r="A900" s="25">
        <v>897</v>
      </c>
      <c r="B900" s="25">
        <f>坦克部件数据源!AF900</f>
        <v>2220</v>
      </c>
      <c r="C900" s="25">
        <f>坦克部件数据源!AI900</f>
        <v>42</v>
      </c>
      <c r="D900" s="25" t="str">
        <f>"["&amp;坦克部件数据源!AJ900&amp;"]"</f>
        <v>[101]</v>
      </c>
      <c r="E900" s="25" t="str">
        <f>"["&amp;坦克部件数据源!AK900&amp;"]"</f>
        <v>[3840]</v>
      </c>
      <c r="F900" s="25">
        <f>坦克部件数据源!AL900</f>
        <v>135000</v>
      </c>
      <c r="G900" s="25">
        <f>坦克部件数据源!AM900</f>
        <v>83310</v>
      </c>
      <c r="K900" s="25">
        <f t="shared" si="26"/>
        <v>2220</v>
      </c>
      <c r="L900" s="25">
        <f t="shared" si="27"/>
        <v>897</v>
      </c>
    </row>
    <row r="901" spans="1:12">
      <c r="A901" s="25">
        <v>898</v>
      </c>
      <c r="B901" s="25">
        <f>坦克部件数据源!AF901</f>
        <v>2220</v>
      </c>
      <c r="C901" s="25">
        <f>坦克部件数据源!AI901</f>
        <v>43</v>
      </c>
      <c r="D901" s="25" t="str">
        <f>"["&amp;坦克部件数据源!AJ901&amp;"]"</f>
        <v>[101]</v>
      </c>
      <c r="E901" s="25" t="str">
        <f>"["&amp;坦克部件数据源!AK901&amp;"]"</f>
        <v>[3985]</v>
      </c>
      <c r="F901" s="25">
        <f>坦克部件数据源!AL901</f>
        <v>145000</v>
      </c>
      <c r="G901" s="25">
        <f>坦克部件数据源!AM901</f>
        <v>89460</v>
      </c>
      <c r="K901" s="25">
        <f t="shared" ref="K901:K964" si="28">B901</f>
        <v>2220</v>
      </c>
      <c r="L901" s="25">
        <f t="shared" ref="L901:L964" si="29">A901</f>
        <v>898</v>
      </c>
    </row>
    <row r="902" spans="1:12">
      <c r="A902" s="25">
        <v>899</v>
      </c>
      <c r="B902" s="25">
        <f>坦克部件数据源!AF902</f>
        <v>2220</v>
      </c>
      <c r="C902" s="25">
        <f>坦克部件数据源!AI902</f>
        <v>44</v>
      </c>
      <c r="D902" s="25" t="str">
        <f>"["&amp;坦克部件数据源!AJ902&amp;"]"</f>
        <v>[101]</v>
      </c>
      <c r="E902" s="25" t="str">
        <f>"["&amp;坦克部件数据源!AK902&amp;"]"</f>
        <v>[4130]</v>
      </c>
      <c r="F902" s="25">
        <f>坦克部件数据源!AL902</f>
        <v>155000</v>
      </c>
      <c r="G902" s="25">
        <f>坦克部件数据源!AM902</f>
        <v>95580</v>
      </c>
      <c r="K902" s="25">
        <f t="shared" si="28"/>
        <v>2220</v>
      </c>
      <c r="L902" s="25">
        <f t="shared" si="29"/>
        <v>899</v>
      </c>
    </row>
    <row r="903" spans="1:12">
      <c r="A903" s="25">
        <v>900</v>
      </c>
      <c r="B903" s="25">
        <f>坦克部件数据源!AF903</f>
        <v>2220</v>
      </c>
      <c r="C903" s="25">
        <f>坦克部件数据源!AI903</f>
        <v>45</v>
      </c>
      <c r="D903" s="25" t="str">
        <f>"["&amp;坦克部件数据源!AJ903&amp;"]"</f>
        <v>[101]</v>
      </c>
      <c r="E903" s="25" t="str">
        <f>"["&amp;坦克部件数据源!AK903&amp;"]"</f>
        <v>[4275]</v>
      </c>
      <c r="F903" s="25">
        <f>坦克部件数据源!AL903</f>
        <v>165000</v>
      </c>
      <c r="G903" s="25">
        <f>坦克部件数据源!AM903</f>
        <v>101730</v>
      </c>
      <c r="K903" s="25">
        <f t="shared" si="28"/>
        <v>2220</v>
      </c>
      <c r="L903" s="25">
        <f t="shared" si="29"/>
        <v>900</v>
      </c>
    </row>
    <row r="904" spans="1:12">
      <c r="A904" s="25">
        <v>901</v>
      </c>
      <c r="B904" s="25">
        <f>坦克部件数据源!AF904</f>
        <v>2230</v>
      </c>
      <c r="C904" s="25">
        <f>坦克部件数据源!AI904</f>
        <v>1</v>
      </c>
      <c r="D904" s="25" t="str">
        <f>"["&amp;坦克部件数据源!AJ904&amp;"]"</f>
        <v>[100]</v>
      </c>
      <c r="E904" s="25" t="str">
        <f>"["&amp;坦克部件数据源!AK904&amp;"]"</f>
        <v>[25]</v>
      </c>
      <c r="F904" s="25">
        <f>坦克部件数据源!AL904</f>
        <v>80</v>
      </c>
      <c r="G904" s="25">
        <f>坦克部件数据源!AM904</f>
        <v>30</v>
      </c>
      <c r="K904" s="25">
        <f t="shared" si="28"/>
        <v>2230</v>
      </c>
      <c r="L904" s="25">
        <f t="shared" si="29"/>
        <v>901</v>
      </c>
    </row>
    <row r="905" spans="1:12">
      <c r="A905" s="25">
        <v>902</v>
      </c>
      <c r="B905" s="25">
        <f>坦克部件数据源!AF905</f>
        <v>2230</v>
      </c>
      <c r="C905" s="25">
        <f>坦克部件数据源!AI905</f>
        <v>2</v>
      </c>
      <c r="D905" s="25" t="str">
        <f>"["&amp;坦克部件数据源!AJ905&amp;"]"</f>
        <v>[100]</v>
      </c>
      <c r="E905" s="25" t="str">
        <f>"["&amp;坦克部件数据源!AK905&amp;"]"</f>
        <v>[50]</v>
      </c>
      <c r="F905" s="25">
        <f>坦克部件数据源!AL905</f>
        <v>120</v>
      </c>
      <c r="G905" s="25">
        <f>坦克部件数据源!AM905</f>
        <v>300</v>
      </c>
      <c r="K905" s="25">
        <f t="shared" si="28"/>
        <v>2230</v>
      </c>
      <c r="L905" s="25">
        <f t="shared" si="29"/>
        <v>902</v>
      </c>
    </row>
    <row r="906" spans="1:12">
      <c r="A906" s="25">
        <v>903</v>
      </c>
      <c r="B906" s="25">
        <f>坦克部件数据源!AF906</f>
        <v>2230</v>
      </c>
      <c r="C906" s="25">
        <f>坦克部件数据源!AI906</f>
        <v>3</v>
      </c>
      <c r="D906" s="25" t="str">
        <f>"["&amp;坦克部件数据源!AJ906&amp;"]"</f>
        <v>[100]</v>
      </c>
      <c r="E906" s="25" t="str">
        <f>"["&amp;坦克部件数据源!AK906&amp;"]"</f>
        <v>[75]</v>
      </c>
      <c r="F906" s="25">
        <f>坦克部件数据源!AL906</f>
        <v>150</v>
      </c>
      <c r="G906" s="25">
        <f>坦克部件数据源!AM906</f>
        <v>570</v>
      </c>
      <c r="K906" s="25">
        <f t="shared" si="28"/>
        <v>2230</v>
      </c>
      <c r="L906" s="25">
        <f t="shared" si="29"/>
        <v>903</v>
      </c>
    </row>
    <row r="907" spans="1:12">
      <c r="A907" s="25">
        <v>904</v>
      </c>
      <c r="B907" s="25">
        <f>坦克部件数据源!AF907</f>
        <v>2230</v>
      </c>
      <c r="C907" s="25">
        <f>坦克部件数据源!AI907</f>
        <v>4</v>
      </c>
      <c r="D907" s="25" t="str">
        <f>"["&amp;坦克部件数据源!AJ907&amp;"]"</f>
        <v>[100]</v>
      </c>
      <c r="E907" s="25" t="str">
        <f>"["&amp;坦克部件数据源!AK907&amp;"]"</f>
        <v>[100]</v>
      </c>
      <c r="F907" s="25">
        <f>坦克部件数据源!AL907</f>
        <v>190</v>
      </c>
      <c r="G907" s="25">
        <f>坦克部件数据源!AM907</f>
        <v>870</v>
      </c>
      <c r="K907" s="25">
        <f t="shared" si="28"/>
        <v>2230</v>
      </c>
      <c r="L907" s="25">
        <f t="shared" si="29"/>
        <v>904</v>
      </c>
    </row>
    <row r="908" spans="1:12">
      <c r="A908" s="25">
        <v>905</v>
      </c>
      <c r="B908" s="25">
        <f>坦克部件数据源!AF908</f>
        <v>2230</v>
      </c>
      <c r="C908" s="25">
        <f>坦克部件数据源!AI908</f>
        <v>5</v>
      </c>
      <c r="D908" s="25" t="str">
        <f>"["&amp;坦克部件数据源!AJ908&amp;"]"</f>
        <v>[100]</v>
      </c>
      <c r="E908" s="25" t="str">
        <f>"["&amp;坦克部件数据源!AK908&amp;"]"</f>
        <v>[125]</v>
      </c>
      <c r="F908" s="25">
        <f>坦克部件数据源!AL908</f>
        <v>230</v>
      </c>
      <c r="G908" s="25">
        <f>坦克部件数据源!AM908</f>
        <v>1140</v>
      </c>
      <c r="K908" s="25">
        <f t="shared" si="28"/>
        <v>2230</v>
      </c>
      <c r="L908" s="25">
        <f t="shared" si="29"/>
        <v>905</v>
      </c>
    </row>
    <row r="909" spans="1:12">
      <c r="A909" s="25">
        <v>906</v>
      </c>
      <c r="B909" s="25">
        <f>坦克部件数据源!AF909</f>
        <v>2230</v>
      </c>
      <c r="C909" s="25">
        <f>坦克部件数据源!AI909</f>
        <v>6</v>
      </c>
      <c r="D909" s="25" t="str">
        <f>"["&amp;坦克部件数据源!AJ909&amp;"]"</f>
        <v>[100]</v>
      </c>
      <c r="E909" s="25" t="str">
        <f>"["&amp;坦克部件数据源!AK909&amp;"]"</f>
        <v>[170]</v>
      </c>
      <c r="F909" s="25">
        <f>坦克部件数据源!AL909</f>
        <v>350</v>
      </c>
      <c r="G909" s="25">
        <f>坦克部件数据源!AM909</f>
        <v>960</v>
      </c>
      <c r="K909" s="25">
        <f t="shared" si="28"/>
        <v>2230</v>
      </c>
      <c r="L909" s="25">
        <f t="shared" si="29"/>
        <v>906</v>
      </c>
    </row>
    <row r="910" spans="1:12">
      <c r="A910" s="25">
        <v>907</v>
      </c>
      <c r="B910" s="25">
        <f>坦克部件数据源!AF910</f>
        <v>2230</v>
      </c>
      <c r="C910" s="25">
        <f>坦克部件数据源!AI910</f>
        <v>7</v>
      </c>
      <c r="D910" s="25" t="str">
        <f>"["&amp;坦克部件数据源!AJ910&amp;"]"</f>
        <v>[100]</v>
      </c>
      <c r="E910" s="25" t="str">
        <f>"["&amp;坦克部件数据源!AK910&amp;"]"</f>
        <v>[215]</v>
      </c>
      <c r="F910" s="25">
        <f>坦克部件数据源!AL910</f>
        <v>550</v>
      </c>
      <c r="G910" s="25">
        <f>坦克部件数据源!AM910</f>
        <v>1470</v>
      </c>
      <c r="K910" s="25">
        <f t="shared" si="28"/>
        <v>2230</v>
      </c>
      <c r="L910" s="25">
        <f t="shared" si="29"/>
        <v>907</v>
      </c>
    </row>
    <row r="911" spans="1:12">
      <c r="A911" s="25">
        <v>908</v>
      </c>
      <c r="B911" s="25">
        <f>坦克部件数据源!AF911</f>
        <v>2230</v>
      </c>
      <c r="C911" s="25">
        <f>坦克部件数据源!AI911</f>
        <v>8</v>
      </c>
      <c r="D911" s="25" t="str">
        <f>"["&amp;坦克部件数据源!AJ911&amp;"]"</f>
        <v>[100]</v>
      </c>
      <c r="E911" s="25" t="str">
        <f>"["&amp;坦克部件数据源!AK911&amp;"]"</f>
        <v>[260]</v>
      </c>
      <c r="F911" s="25">
        <f>坦克部件数据源!AL911</f>
        <v>700</v>
      </c>
      <c r="G911" s="25">
        <f>坦克部件数据源!AM911</f>
        <v>1950</v>
      </c>
      <c r="K911" s="25">
        <f t="shared" si="28"/>
        <v>2230</v>
      </c>
      <c r="L911" s="25">
        <f t="shared" si="29"/>
        <v>908</v>
      </c>
    </row>
    <row r="912" spans="1:12">
      <c r="A912" s="25">
        <v>909</v>
      </c>
      <c r="B912" s="25">
        <f>坦克部件数据源!AF912</f>
        <v>2230</v>
      </c>
      <c r="C912" s="25">
        <f>坦克部件数据源!AI912</f>
        <v>9</v>
      </c>
      <c r="D912" s="25" t="str">
        <f>"["&amp;坦克部件数据源!AJ912&amp;"]"</f>
        <v>[100]</v>
      </c>
      <c r="E912" s="25" t="str">
        <f>"["&amp;坦克部件数据源!AK912&amp;"]"</f>
        <v>[305]</v>
      </c>
      <c r="F912" s="25">
        <f>坦克部件数据源!AL912</f>
        <v>900</v>
      </c>
      <c r="G912" s="25">
        <f>坦克部件数据源!AM912</f>
        <v>2430</v>
      </c>
      <c r="K912" s="25">
        <f t="shared" si="28"/>
        <v>2230</v>
      </c>
      <c r="L912" s="25">
        <f t="shared" si="29"/>
        <v>909</v>
      </c>
    </row>
    <row r="913" spans="1:12">
      <c r="A913" s="25">
        <v>910</v>
      </c>
      <c r="B913" s="25">
        <f>坦克部件数据源!AF913</f>
        <v>2230</v>
      </c>
      <c r="C913" s="25">
        <f>坦克部件数据源!AI913</f>
        <v>10</v>
      </c>
      <c r="D913" s="25" t="str">
        <f>"["&amp;坦克部件数据源!AJ913&amp;"]"</f>
        <v>[100]</v>
      </c>
      <c r="E913" s="25" t="str">
        <f>"["&amp;坦克部件数据源!AK913&amp;"]"</f>
        <v>[350]</v>
      </c>
      <c r="F913" s="25">
        <f>坦克部件数据源!AL913</f>
        <v>1100</v>
      </c>
      <c r="G913" s="25">
        <f>坦克部件数据源!AM913</f>
        <v>2910</v>
      </c>
      <c r="K913" s="25">
        <f t="shared" si="28"/>
        <v>2230</v>
      </c>
      <c r="L913" s="25">
        <f t="shared" si="29"/>
        <v>910</v>
      </c>
    </row>
    <row r="914" spans="1:12">
      <c r="A914" s="25">
        <v>911</v>
      </c>
      <c r="B914" s="25">
        <f>坦克部件数据源!AF914</f>
        <v>2230</v>
      </c>
      <c r="C914" s="25">
        <f>坦克部件数据源!AI914</f>
        <v>11</v>
      </c>
      <c r="D914" s="25" t="str">
        <f>"["&amp;坦克部件数据源!AJ914&amp;"]"</f>
        <v>[100]</v>
      </c>
      <c r="E914" s="25" t="str">
        <f>"["&amp;坦克部件数据源!AK914&amp;"]"</f>
        <v>[415]</v>
      </c>
      <c r="F914" s="25">
        <f>坦克部件数据源!AL914</f>
        <v>200</v>
      </c>
      <c r="G914" s="25">
        <f>坦克部件数据源!AM914</f>
        <v>390</v>
      </c>
      <c r="K914" s="25">
        <f t="shared" si="28"/>
        <v>2230</v>
      </c>
      <c r="L914" s="25">
        <f t="shared" si="29"/>
        <v>911</v>
      </c>
    </row>
    <row r="915" spans="1:12">
      <c r="A915" s="25">
        <v>912</v>
      </c>
      <c r="B915" s="25">
        <f>坦克部件数据源!AF915</f>
        <v>2230</v>
      </c>
      <c r="C915" s="25">
        <f>坦克部件数据源!AI915</f>
        <v>12</v>
      </c>
      <c r="D915" s="25" t="str">
        <f>"["&amp;坦克部件数据源!AJ915&amp;"]"</f>
        <v>[100]</v>
      </c>
      <c r="E915" s="25" t="str">
        <f>"["&amp;坦克部件数据源!AK915&amp;"]"</f>
        <v>[480]</v>
      </c>
      <c r="F915" s="25">
        <f>坦克部件数据源!AL915</f>
        <v>650</v>
      </c>
      <c r="G915" s="25">
        <f>坦克部件数据源!AM915</f>
        <v>1170</v>
      </c>
      <c r="K915" s="25">
        <f t="shared" si="28"/>
        <v>2230</v>
      </c>
      <c r="L915" s="25">
        <f t="shared" si="29"/>
        <v>912</v>
      </c>
    </row>
    <row r="916" spans="1:12">
      <c r="A916" s="25">
        <v>913</v>
      </c>
      <c r="B916" s="25">
        <f>坦克部件数据源!AF916</f>
        <v>2230</v>
      </c>
      <c r="C916" s="25">
        <f>坦克部件数据源!AI916</f>
        <v>13</v>
      </c>
      <c r="D916" s="25" t="str">
        <f>"["&amp;坦克部件数据源!AJ916&amp;"]"</f>
        <v>[100]</v>
      </c>
      <c r="E916" s="25" t="str">
        <f>"["&amp;坦克部件数据源!AK916&amp;"]"</f>
        <v>[545]</v>
      </c>
      <c r="F916" s="25">
        <f>坦克部件数据源!AL916</f>
        <v>1100</v>
      </c>
      <c r="G916" s="25">
        <f>坦克部件数据源!AM916</f>
        <v>1980</v>
      </c>
      <c r="K916" s="25">
        <f t="shared" si="28"/>
        <v>2230</v>
      </c>
      <c r="L916" s="25">
        <f t="shared" si="29"/>
        <v>913</v>
      </c>
    </row>
    <row r="917" spans="1:12">
      <c r="A917" s="25">
        <v>914</v>
      </c>
      <c r="B917" s="25">
        <f>坦克部件数据源!AF917</f>
        <v>2230</v>
      </c>
      <c r="C917" s="25">
        <f>坦克部件数据源!AI917</f>
        <v>14</v>
      </c>
      <c r="D917" s="25" t="str">
        <f>"["&amp;坦克部件数据源!AJ917&amp;"]"</f>
        <v>[100]</v>
      </c>
      <c r="E917" s="25" t="str">
        <f>"["&amp;坦克部件数据源!AK917&amp;"]"</f>
        <v>[610]</v>
      </c>
      <c r="F917" s="25">
        <f>坦克部件数据源!AL917</f>
        <v>1550</v>
      </c>
      <c r="G917" s="25">
        <f>坦克部件数据源!AM917</f>
        <v>2760</v>
      </c>
      <c r="K917" s="25">
        <f t="shared" si="28"/>
        <v>2230</v>
      </c>
      <c r="L917" s="25">
        <f t="shared" si="29"/>
        <v>914</v>
      </c>
    </row>
    <row r="918" spans="1:12">
      <c r="A918" s="25">
        <v>915</v>
      </c>
      <c r="B918" s="25">
        <f>坦克部件数据源!AF918</f>
        <v>2230</v>
      </c>
      <c r="C918" s="25">
        <f>坦克部件数据源!AI918</f>
        <v>15</v>
      </c>
      <c r="D918" s="25" t="str">
        <f>"["&amp;坦克部件数据源!AJ918&amp;"]"</f>
        <v>[100]</v>
      </c>
      <c r="E918" s="25" t="str">
        <f>"["&amp;坦克部件数据源!AK918&amp;"]"</f>
        <v>[675]</v>
      </c>
      <c r="F918" s="25">
        <f>坦克部件数据源!AL918</f>
        <v>1950</v>
      </c>
      <c r="G918" s="25">
        <f>坦克部件数据源!AM918</f>
        <v>3540</v>
      </c>
      <c r="K918" s="25">
        <f t="shared" si="28"/>
        <v>2230</v>
      </c>
      <c r="L918" s="25">
        <f t="shared" si="29"/>
        <v>915</v>
      </c>
    </row>
    <row r="919" spans="1:12">
      <c r="A919" s="25">
        <v>916</v>
      </c>
      <c r="B919" s="25">
        <f>坦克部件数据源!AF919</f>
        <v>2230</v>
      </c>
      <c r="C919" s="25">
        <f>坦克部件数据源!AI919</f>
        <v>16</v>
      </c>
      <c r="D919" s="25" t="str">
        <f>"["&amp;坦克部件数据源!AJ919&amp;"]"</f>
        <v>[100]</v>
      </c>
      <c r="E919" s="25" t="str">
        <f>"["&amp;坦克部件数据源!AK919&amp;"]"</f>
        <v>[740]</v>
      </c>
      <c r="F919" s="25">
        <f>坦克部件数据源!AL919</f>
        <v>2400</v>
      </c>
      <c r="G919" s="25">
        <f>坦克部件数据源!AM919</f>
        <v>4350</v>
      </c>
      <c r="K919" s="25">
        <f t="shared" si="28"/>
        <v>2230</v>
      </c>
      <c r="L919" s="25">
        <f t="shared" si="29"/>
        <v>916</v>
      </c>
    </row>
    <row r="920" spans="1:12">
      <c r="A920" s="25">
        <v>917</v>
      </c>
      <c r="B920" s="25">
        <f>坦克部件数据源!AF920</f>
        <v>2230</v>
      </c>
      <c r="C920" s="25">
        <f>坦克部件数据源!AI920</f>
        <v>17</v>
      </c>
      <c r="D920" s="25" t="str">
        <f>"["&amp;坦克部件数据源!AJ920&amp;"]"</f>
        <v>[100]</v>
      </c>
      <c r="E920" s="25" t="str">
        <f>"["&amp;坦克部件数据源!AK920&amp;"]"</f>
        <v>[805]</v>
      </c>
      <c r="F920" s="25">
        <f>坦克部件数据源!AL920</f>
        <v>2850</v>
      </c>
      <c r="G920" s="25">
        <f>坦克部件数据源!AM920</f>
        <v>5130</v>
      </c>
      <c r="K920" s="25">
        <f t="shared" si="28"/>
        <v>2230</v>
      </c>
      <c r="L920" s="25">
        <f t="shared" si="29"/>
        <v>917</v>
      </c>
    </row>
    <row r="921" spans="1:12">
      <c r="A921" s="25">
        <v>918</v>
      </c>
      <c r="B921" s="25">
        <f>坦克部件数据源!AF921</f>
        <v>2230</v>
      </c>
      <c r="C921" s="25">
        <f>坦克部件数据源!AI921</f>
        <v>18</v>
      </c>
      <c r="D921" s="25" t="str">
        <f>"["&amp;坦克部件数据源!AJ921&amp;"]"</f>
        <v>[100]</v>
      </c>
      <c r="E921" s="25" t="str">
        <f>"["&amp;坦克部件数据源!AK921&amp;"]"</f>
        <v>[870]</v>
      </c>
      <c r="F921" s="25">
        <f>坦克部件数据源!AL921</f>
        <v>3300</v>
      </c>
      <c r="G921" s="25">
        <f>坦克部件数据源!AM921</f>
        <v>5910</v>
      </c>
      <c r="K921" s="25">
        <f t="shared" si="28"/>
        <v>2230</v>
      </c>
      <c r="L921" s="25">
        <f t="shared" si="29"/>
        <v>918</v>
      </c>
    </row>
    <row r="922" spans="1:12">
      <c r="A922" s="25">
        <v>919</v>
      </c>
      <c r="B922" s="25">
        <f>坦克部件数据源!AF922</f>
        <v>2230</v>
      </c>
      <c r="C922" s="25">
        <f>坦克部件数据源!AI922</f>
        <v>19</v>
      </c>
      <c r="D922" s="25" t="str">
        <f>"["&amp;坦克部件数据源!AJ922&amp;"]"</f>
        <v>[100]</v>
      </c>
      <c r="E922" s="25" t="str">
        <f>"["&amp;坦克部件数据源!AK922&amp;"]"</f>
        <v>[935]</v>
      </c>
      <c r="F922" s="25">
        <f>坦克部件数据源!AL922</f>
        <v>3700</v>
      </c>
      <c r="G922" s="25">
        <f>坦克部件数据源!AM922</f>
        <v>6720</v>
      </c>
      <c r="K922" s="25">
        <f t="shared" si="28"/>
        <v>2230</v>
      </c>
      <c r="L922" s="25">
        <f t="shared" si="29"/>
        <v>919</v>
      </c>
    </row>
    <row r="923" spans="1:12">
      <c r="A923" s="25">
        <v>920</v>
      </c>
      <c r="B923" s="25">
        <f>坦克部件数据源!AF923</f>
        <v>2230</v>
      </c>
      <c r="C923" s="25">
        <f>坦克部件数据源!AI923</f>
        <v>20</v>
      </c>
      <c r="D923" s="25" t="str">
        <f>"["&amp;坦克部件数据源!AJ923&amp;"]"</f>
        <v>[100]</v>
      </c>
      <c r="E923" s="25" t="str">
        <f>"["&amp;坦克部件数据源!AK923&amp;"]"</f>
        <v>[1000]</v>
      </c>
      <c r="F923" s="25">
        <f>坦克部件数据源!AL923</f>
        <v>4200</v>
      </c>
      <c r="G923" s="25">
        <f>坦克部件数据源!AM923</f>
        <v>7500</v>
      </c>
      <c r="K923" s="25">
        <f t="shared" si="28"/>
        <v>2230</v>
      </c>
      <c r="L923" s="25">
        <f t="shared" si="29"/>
        <v>920</v>
      </c>
    </row>
    <row r="924" spans="1:12">
      <c r="A924" s="25">
        <v>921</v>
      </c>
      <c r="B924" s="25">
        <f>坦克部件数据源!AF924</f>
        <v>2230</v>
      </c>
      <c r="C924" s="25">
        <f>坦克部件数据源!AI924</f>
        <v>21</v>
      </c>
      <c r="D924" s="25" t="str">
        <f>"["&amp;坦克部件数据源!AJ924&amp;"]"</f>
        <v>[100]</v>
      </c>
      <c r="E924" s="25" t="str">
        <f>"["&amp;坦克部件数据源!AK924&amp;"]"</f>
        <v>[1110]</v>
      </c>
      <c r="F924" s="25">
        <f>坦克部件数据源!AL924</f>
        <v>1600</v>
      </c>
      <c r="G924" s="25">
        <f>坦克部件数据源!AM924</f>
        <v>1800</v>
      </c>
      <c r="K924" s="25">
        <f t="shared" si="28"/>
        <v>2230</v>
      </c>
      <c r="L924" s="25">
        <f t="shared" si="29"/>
        <v>921</v>
      </c>
    </row>
    <row r="925" spans="1:12">
      <c r="A925" s="25">
        <v>922</v>
      </c>
      <c r="B925" s="25">
        <f>坦克部件数据源!AF925</f>
        <v>2230</v>
      </c>
      <c r="C925" s="25">
        <f>坦克部件数据源!AI925</f>
        <v>22</v>
      </c>
      <c r="D925" s="25" t="str">
        <f>"["&amp;坦克部件数据源!AJ925&amp;"]"</f>
        <v>[100]</v>
      </c>
      <c r="E925" s="25" t="str">
        <f>"["&amp;坦克部件数据源!AK925&amp;"]"</f>
        <v>[1220]</v>
      </c>
      <c r="F925" s="25">
        <f>坦克部件数据源!AL925</f>
        <v>4900</v>
      </c>
      <c r="G925" s="25">
        <f>坦克部件数据源!AM925</f>
        <v>5430</v>
      </c>
      <c r="K925" s="25">
        <f t="shared" si="28"/>
        <v>2230</v>
      </c>
      <c r="L925" s="25">
        <f t="shared" si="29"/>
        <v>922</v>
      </c>
    </row>
    <row r="926" spans="1:12">
      <c r="A926" s="25">
        <v>923</v>
      </c>
      <c r="B926" s="25">
        <f>坦克部件数据源!AF926</f>
        <v>2230</v>
      </c>
      <c r="C926" s="25">
        <f>坦克部件数据源!AI926</f>
        <v>23</v>
      </c>
      <c r="D926" s="25" t="str">
        <f>"["&amp;坦克部件数据源!AJ926&amp;"]"</f>
        <v>[100]</v>
      </c>
      <c r="E926" s="25" t="str">
        <f>"["&amp;坦克部件数据源!AK926&amp;"]"</f>
        <v>[1330]</v>
      </c>
      <c r="F926" s="25">
        <f>坦克部件数据源!AL926</f>
        <v>8000</v>
      </c>
      <c r="G926" s="25">
        <f>坦克部件数据源!AM926</f>
        <v>9060</v>
      </c>
      <c r="K926" s="25">
        <f t="shared" si="28"/>
        <v>2230</v>
      </c>
      <c r="L926" s="25">
        <f t="shared" si="29"/>
        <v>923</v>
      </c>
    </row>
    <row r="927" spans="1:12">
      <c r="A927" s="25">
        <v>924</v>
      </c>
      <c r="B927" s="25">
        <f>坦克部件数据源!AF927</f>
        <v>2230</v>
      </c>
      <c r="C927" s="25">
        <f>坦克部件数据源!AI927</f>
        <v>24</v>
      </c>
      <c r="D927" s="25" t="str">
        <f>"["&amp;坦克部件数据源!AJ927&amp;"]"</f>
        <v>[100]</v>
      </c>
      <c r="E927" s="25" t="str">
        <f>"["&amp;坦克部件数据源!AK927&amp;"]"</f>
        <v>[1440]</v>
      </c>
      <c r="F927" s="25">
        <f>坦克部件数据源!AL927</f>
        <v>11400</v>
      </c>
      <c r="G927" s="25">
        <f>坦克部件数据源!AM927</f>
        <v>12660</v>
      </c>
      <c r="K927" s="25">
        <f t="shared" si="28"/>
        <v>2230</v>
      </c>
      <c r="L927" s="25">
        <f t="shared" si="29"/>
        <v>924</v>
      </c>
    </row>
    <row r="928" spans="1:12">
      <c r="A928" s="25">
        <v>925</v>
      </c>
      <c r="B928" s="25">
        <f>坦克部件数据源!AF928</f>
        <v>2230</v>
      </c>
      <c r="C928" s="25">
        <f>坦克部件数据源!AI928</f>
        <v>25</v>
      </c>
      <c r="D928" s="25" t="str">
        <f>"["&amp;坦克部件数据源!AJ928&amp;"]"</f>
        <v>[100]</v>
      </c>
      <c r="E928" s="25" t="str">
        <f>"["&amp;坦克部件数据源!AK928&amp;"]"</f>
        <v>[1550]</v>
      </c>
      <c r="F928" s="25">
        <f>坦克部件数据源!AL928</f>
        <v>14600</v>
      </c>
      <c r="G928" s="25">
        <f>坦克部件数据源!AM928</f>
        <v>16290</v>
      </c>
      <c r="K928" s="25">
        <f t="shared" si="28"/>
        <v>2230</v>
      </c>
      <c r="L928" s="25">
        <f t="shared" si="29"/>
        <v>925</v>
      </c>
    </row>
    <row r="929" spans="1:12">
      <c r="A929" s="25">
        <v>926</v>
      </c>
      <c r="B929" s="25">
        <f>坦克部件数据源!AF929</f>
        <v>2230</v>
      </c>
      <c r="C929" s="25">
        <f>坦克部件数据源!AI929</f>
        <v>26</v>
      </c>
      <c r="D929" s="25" t="str">
        <f>"["&amp;坦克部件数据源!AJ929&amp;"]"</f>
        <v>[100]</v>
      </c>
      <c r="E929" s="25" t="str">
        <f>"["&amp;坦克部件数据源!AK929&amp;"]"</f>
        <v>[1660]</v>
      </c>
      <c r="F929" s="25">
        <f>坦克部件数据源!AL929</f>
        <v>17800</v>
      </c>
      <c r="G929" s="25">
        <f>坦克部件数据源!AM929</f>
        <v>19920</v>
      </c>
      <c r="K929" s="25">
        <f t="shared" si="28"/>
        <v>2230</v>
      </c>
      <c r="L929" s="25">
        <f t="shared" si="29"/>
        <v>926</v>
      </c>
    </row>
    <row r="930" spans="1:12">
      <c r="A930" s="25">
        <v>927</v>
      </c>
      <c r="B930" s="25">
        <f>坦克部件数据源!AF930</f>
        <v>2230</v>
      </c>
      <c r="C930" s="25">
        <f>坦克部件数据源!AI930</f>
        <v>27</v>
      </c>
      <c r="D930" s="25" t="str">
        <f>"["&amp;坦克部件数据源!AJ930&amp;"]"</f>
        <v>[100]</v>
      </c>
      <c r="E930" s="25" t="str">
        <f>"["&amp;坦克部件数据源!AK930&amp;"]"</f>
        <v>[1770]</v>
      </c>
      <c r="F930" s="25">
        <f>坦克部件数据源!AL930</f>
        <v>21000</v>
      </c>
      <c r="G930" s="25">
        <f>坦克部件数据源!AM930</f>
        <v>23520</v>
      </c>
      <c r="K930" s="25">
        <f t="shared" si="28"/>
        <v>2230</v>
      </c>
      <c r="L930" s="25">
        <f t="shared" si="29"/>
        <v>927</v>
      </c>
    </row>
    <row r="931" spans="1:12">
      <c r="A931" s="25">
        <v>928</v>
      </c>
      <c r="B931" s="25">
        <f>坦克部件数据源!AF931</f>
        <v>2230</v>
      </c>
      <c r="C931" s="25">
        <f>坦克部件数据源!AI931</f>
        <v>28</v>
      </c>
      <c r="D931" s="25" t="str">
        <f>"["&amp;坦克部件数据源!AJ931&amp;"]"</f>
        <v>[100]</v>
      </c>
      <c r="E931" s="25" t="str">
        <f>"["&amp;坦克部件数据源!AK931&amp;"]"</f>
        <v>[1880]</v>
      </c>
      <c r="F931" s="25">
        <f>坦克部件数据源!AL931</f>
        <v>24500</v>
      </c>
      <c r="G931" s="25">
        <f>坦克部件数据源!AM931</f>
        <v>27150</v>
      </c>
      <c r="K931" s="25">
        <f t="shared" si="28"/>
        <v>2230</v>
      </c>
      <c r="L931" s="25">
        <f t="shared" si="29"/>
        <v>928</v>
      </c>
    </row>
    <row r="932" spans="1:12">
      <c r="A932" s="25">
        <v>929</v>
      </c>
      <c r="B932" s="25">
        <f>坦克部件数据源!AF932</f>
        <v>2230</v>
      </c>
      <c r="C932" s="25">
        <f>坦克部件数据源!AI932</f>
        <v>29</v>
      </c>
      <c r="D932" s="25" t="str">
        <f>"["&amp;坦克部件数据源!AJ932&amp;"]"</f>
        <v>[100]</v>
      </c>
      <c r="E932" s="25" t="str">
        <f>"["&amp;坦克部件数据源!AK932&amp;"]"</f>
        <v>[1990]</v>
      </c>
      <c r="F932" s="25">
        <f>坦克部件数据源!AL932</f>
        <v>27500</v>
      </c>
      <c r="G932" s="25">
        <f>坦克部件数据源!AM932</f>
        <v>30750</v>
      </c>
      <c r="K932" s="25">
        <f t="shared" si="28"/>
        <v>2230</v>
      </c>
      <c r="L932" s="25">
        <f t="shared" si="29"/>
        <v>929</v>
      </c>
    </row>
    <row r="933" spans="1:12">
      <c r="A933" s="25">
        <v>930</v>
      </c>
      <c r="B933" s="25">
        <f>坦克部件数据源!AF933</f>
        <v>2230</v>
      </c>
      <c r="C933" s="25">
        <f>坦克部件数据源!AI933</f>
        <v>30</v>
      </c>
      <c r="D933" s="25" t="str">
        <f>"["&amp;坦克部件数据源!AJ933&amp;"]"</f>
        <v>[100]</v>
      </c>
      <c r="E933" s="25" t="str">
        <f>"["&amp;坦克部件数据源!AK933&amp;"]"</f>
        <v>[2100]</v>
      </c>
      <c r="F933" s="25">
        <f>坦克部件数据源!AL933</f>
        <v>31000</v>
      </c>
      <c r="G933" s="25">
        <f>坦克部件数据源!AM933</f>
        <v>34380</v>
      </c>
      <c r="K933" s="25">
        <f t="shared" si="28"/>
        <v>2230</v>
      </c>
      <c r="L933" s="25">
        <f t="shared" si="29"/>
        <v>930</v>
      </c>
    </row>
    <row r="934" spans="1:12">
      <c r="A934" s="25">
        <v>931</v>
      </c>
      <c r="B934" s="25">
        <f>坦克部件数据源!AF934</f>
        <v>2230</v>
      </c>
      <c r="C934" s="25">
        <f>坦克部件数据源!AI934</f>
        <v>31</v>
      </c>
      <c r="D934" s="25" t="str">
        <f>"["&amp;坦克部件数据源!AJ934&amp;"]"</f>
        <v>[100]</v>
      </c>
      <c r="E934" s="25" t="str">
        <f>"["&amp;坦克部件数据源!AK934&amp;"]"</f>
        <v>[2245]</v>
      </c>
      <c r="F934" s="25">
        <f>坦克部件数据源!AL934</f>
        <v>25500</v>
      </c>
      <c r="G934" s="25">
        <f>坦克部件数据源!AM934</f>
        <v>15780</v>
      </c>
      <c r="K934" s="25">
        <f t="shared" si="28"/>
        <v>2230</v>
      </c>
      <c r="L934" s="25">
        <f t="shared" si="29"/>
        <v>931</v>
      </c>
    </row>
    <row r="935" spans="1:12">
      <c r="A935" s="25">
        <v>932</v>
      </c>
      <c r="B935" s="25">
        <f>坦克部件数据源!AF935</f>
        <v>2230</v>
      </c>
      <c r="C935" s="25">
        <f>坦克部件数据源!AI935</f>
        <v>32</v>
      </c>
      <c r="D935" s="25" t="str">
        <f>"["&amp;坦克部件数据源!AJ935&amp;"]"</f>
        <v>[100]</v>
      </c>
      <c r="E935" s="25" t="str">
        <f>"["&amp;坦克部件数据源!AK935&amp;"]"</f>
        <v>[2390]</v>
      </c>
      <c r="F935" s="25">
        <f>坦克部件数据源!AL935</f>
        <v>35000</v>
      </c>
      <c r="G935" s="25">
        <f>坦克部件数据源!AM935</f>
        <v>21930</v>
      </c>
      <c r="K935" s="25">
        <f t="shared" si="28"/>
        <v>2230</v>
      </c>
      <c r="L935" s="25">
        <f t="shared" si="29"/>
        <v>932</v>
      </c>
    </row>
    <row r="936" spans="1:12">
      <c r="A936" s="25">
        <v>933</v>
      </c>
      <c r="B936" s="25">
        <f>坦克部件数据源!AF936</f>
        <v>2230</v>
      </c>
      <c r="C936" s="25">
        <f>坦克部件数据源!AI936</f>
        <v>33</v>
      </c>
      <c r="D936" s="25" t="str">
        <f>"["&amp;坦克部件数据源!AJ936&amp;"]"</f>
        <v>[100]</v>
      </c>
      <c r="E936" s="25" t="str">
        <f>"["&amp;坦克部件数据源!AK936&amp;"]"</f>
        <v>[2535]</v>
      </c>
      <c r="F936" s="25">
        <f>坦克部件数据源!AL936</f>
        <v>45000</v>
      </c>
      <c r="G936" s="25">
        <f>坦克部件数据源!AM936</f>
        <v>28050</v>
      </c>
      <c r="K936" s="25">
        <f t="shared" si="28"/>
        <v>2230</v>
      </c>
      <c r="L936" s="25">
        <f t="shared" si="29"/>
        <v>933</v>
      </c>
    </row>
    <row r="937" spans="1:12">
      <c r="A937" s="25">
        <v>934</v>
      </c>
      <c r="B937" s="25">
        <f>坦克部件数据源!AF937</f>
        <v>2230</v>
      </c>
      <c r="C937" s="25">
        <f>坦克部件数据源!AI937</f>
        <v>34</v>
      </c>
      <c r="D937" s="25" t="str">
        <f>"["&amp;坦克部件数据源!AJ937&amp;"]"</f>
        <v>[100]</v>
      </c>
      <c r="E937" s="25" t="str">
        <f>"["&amp;坦克部件数据源!AK937&amp;"]"</f>
        <v>[2680]</v>
      </c>
      <c r="F937" s="25">
        <f>坦克部件数据源!AL937</f>
        <v>55000</v>
      </c>
      <c r="G937" s="25">
        <f>坦克部件数据源!AM937</f>
        <v>34200</v>
      </c>
      <c r="K937" s="25">
        <f t="shared" si="28"/>
        <v>2230</v>
      </c>
      <c r="L937" s="25">
        <f t="shared" si="29"/>
        <v>934</v>
      </c>
    </row>
    <row r="938" spans="1:12">
      <c r="A938" s="25">
        <v>935</v>
      </c>
      <c r="B938" s="25">
        <f>坦克部件数据源!AF938</f>
        <v>2230</v>
      </c>
      <c r="C938" s="25">
        <f>坦克部件数据源!AI938</f>
        <v>35</v>
      </c>
      <c r="D938" s="25" t="str">
        <f>"["&amp;坦克部件数据源!AJ938&amp;"]"</f>
        <v>[100]</v>
      </c>
      <c r="E938" s="25" t="str">
        <f>"["&amp;坦克部件数据源!AK938&amp;"]"</f>
        <v>[2825]</v>
      </c>
      <c r="F938" s="25">
        <f>坦克部件数据源!AL938</f>
        <v>64000</v>
      </c>
      <c r="G938" s="25">
        <f>坦克部件数据源!AM938</f>
        <v>40350</v>
      </c>
      <c r="K938" s="25">
        <f t="shared" si="28"/>
        <v>2230</v>
      </c>
      <c r="L938" s="25">
        <f t="shared" si="29"/>
        <v>935</v>
      </c>
    </row>
    <row r="939" spans="1:12">
      <c r="A939" s="25">
        <v>936</v>
      </c>
      <c r="B939" s="25">
        <f>坦克部件数据源!AF939</f>
        <v>2230</v>
      </c>
      <c r="C939" s="25">
        <f>坦克部件数据源!AI939</f>
        <v>36</v>
      </c>
      <c r="D939" s="25" t="str">
        <f>"["&amp;坦克部件数据源!AJ939&amp;"]"</f>
        <v>[100]</v>
      </c>
      <c r="E939" s="25" t="str">
        <f>"["&amp;坦克部件数据源!AK939&amp;"]"</f>
        <v>[2970]</v>
      </c>
      <c r="F939" s="25">
        <f>坦克部件数据源!AL939</f>
        <v>74000</v>
      </c>
      <c r="G939" s="25">
        <f>坦克部件数据源!AM939</f>
        <v>46470</v>
      </c>
      <c r="K939" s="25">
        <f t="shared" si="28"/>
        <v>2230</v>
      </c>
      <c r="L939" s="25">
        <f t="shared" si="29"/>
        <v>936</v>
      </c>
    </row>
    <row r="940" spans="1:12">
      <c r="A940" s="25">
        <v>937</v>
      </c>
      <c r="B940" s="25">
        <f>坦克部件数据源!AF940</f>
        <v>2230</v>
      </c>
      <c r="C940" s="25">
        <f>坦克部件数据源!AI940</f>
        <v>37</v>
      </c>
      <c r="D940" s="25" t="str">
        <f>"["&amp;坦克部件数据源!AJ940&amp;"]"</f>
        <v>[100]</v>
      </c>
      <c r="E940" s="25" t="str">
        <f>"["&amp;坦克部件数据源!AK940&amp;"]"</f>
        <v>[3115]</v>
      </c>
      <c r="F940" s="25">
        <f>坦克部件数据源!AL940</f>
        <v>84000</v>
      </c>
      <c r="G940" s="25">
        <f>坦克部件数据源!AM940</f>
        <v>52620</v>
      </c>
      <c r="K940" s="25">
        <f t="shared" si="28"/>
        <v>2230</v>
      </c>
      <c r="L940" s="25">
        <f t="shared" si="29"/>
        <v>937</v>
      </c>
    </row>
    <row r="941" spans="1:12">
      <c r="A941" s="25">
        <v>938</v>
      </c>
      <c r="B941" s="25">
        <f>坦克部件数据源!AF941</f>
        <v>2230</v>
      </c>
      <c r="C941" s="25">
        <f>坦克部件数据源!AI941</f>
        <v>38</v>
      </c>
      <c r="D941" s="25" t="str">
        <f>"["&amp;坦克部件数据源!AJ941&amp;"]"</f>
        <v>[100]</v>
      </c>
      <c r="E941" s="25" t="str">
        <f>"["&amp;坦克部件数据源!AK941&amp;"]"</f>
        <v>[3260]</v>
      </c>
      <c r="F941" s="25">
        <f>坦克部件数据源!AL941</f>
        <v>94000</v>
      </c>
      <c r="G941" s="25">
        <f>坦克部件数据源!AM941</f>
        <v>58770</v>
      </c>
      <c r="K941" s="25">
        <f t="shared" si="28"/>
        <v>2230</v>
      </c>
      <c r="L941" s="25">
        <f t="shared" si="29"/>
        <v>938</v>
      </c>
    </row>
    <row r="942" spans="1:12">
      <c r="A942" s="25">
        <v>939</v>
      </c>
      <c r="B942" s="25">
        <f>坦克部件数据源!AF942</f>
        <v>2230</v>
      </c>
      <c r="C942" s="25">
        <f>坦克部件数据源!AI942</f>
        <v>39</v>
      </c>
      <c r="D942" s="25" t="str">
        <f>"["&amp;坦克部件数据源!AJ942&amp;"]"</f>
        <v>[100]</v>
      </c>
      <c r="E942" s="25" t="str">
        <f>"["&amp;坦克部件数据源!AK942&amp;"]"</f>
        <v>[3405]</v>
      </c>
      <c r="F942" s="25">
        <f>坦克部件数据源!AL942</f>
        <v>104000</v>
      </c>
      <c r="G942" s="25">
        <f>坦克部件数据源!AM942</f>
        <v>64890</v>
      </c>
      <c r="K942" s="25">
        <f t="shared" si="28"/>
        <v>2230</v>
      </c>
      <c r="L942" s="25">
        <f t="shared" si="29"/>
        <v>939</v>
      </c>
    </row>
    <row r="943" spans="1:12">
      <c r="A943" s="25">
        <v>940</v>
      </c>
      <c r="B943" s="25">
        <f>坦克部件数据源!AF943</f>
        <v>2230</v>
      </c>
      <c r="C943" s="25">
        <f>坦克部件数据源!AI943</f>
        <v>40</v>
      </c>
      <c r="D943" s="25" t="str">
        <f>"["&amp;坦克部件数据源!AJ943&amp;"]"</f>
        <v>[100]</v>
      </c>
      <c r="E943" s="25" t="str">
        <f>"["&amp;坦克部件数据源!AK943&amp;"]"</f>
        <v>[3550]</v>
      </c>
      <c r="F943" s="25">
        <f>坦克部件数据源!AL943</f>
        <v>114000</v>
      </c>
      <c r="G943" s="25">
        <f>坦克部件数据源!AM943</f>
        <v>71040</v>
      </c>
      <c r="K943" s="25">
        <f t="shared" si="28"/>
        <v>2230</v>
      </c>
      <c r="L943" s="25">
        <f t="shared" si="29"/>
        <v>940</v>
      </c>
    </row>
    <row r="944" spans="1:12">
      <c r="A944" s="25">
        <v>941</v>
      </c>
      <c r="B944" s="25">
        <f>坦克部件数据源!AF944</f>
        <v>2230</v>
      </c>
      <c r="C944" s="25">
        <f>坦克部件数据源!AI944</f>
        <v>41</v>
      </c>
      <c r="D944" s="25" t="str">
        <f>"["&amp;坦克部件数据源!AJ944&amp;"]"</f>
        <v>[100]</v>
      </c>
      <c r="E944" s="25" t="str">
        <f>"["&amp;坦克部件数据源!AK944&amp;"]"</f>
        <v>[3695]</v>
      </c>
      <c r="F944" s="25">
        <f>坦克部件数据源!AL944</f>
        <v>125000</v>
      </c>
      <c r="G944" s="25">
        <f>坦克部件数据源!AM944</f>
        <v>77190</v>
      </c>
      <c r="K944" s="25">
        <f t="shared" si="28"/>
        <v>2230</v>
      </c>
      <c r="L944" s="25">
        <f t="shared" si="29"/>
        <v>941</v>
      </c>
    </row>
    <row r="945" spans="1:12">
      <c r="A945" s="25">
        <v>942</v>
      </c>
      <c r="B945" s="25">
        <f>坦克部件数据源!AF945</f>
        <v>2230</v>
      </c>
      <c r="C945" s="25">
        <f>坦克部件数据源!AI945</f>
        <v>42</v>
      </c>
      <c r="D945" s="25" t="str">
        <f>"["&amp;坦克部件数据源!AJ945&amp;"]"</f>
        <v>[100]</v>
      </c>
      <c r="E945" s="25" t="str">
        <f>"["&amp;坦克部件数据源!AK945&amp;"]"</f>
        <v>[3840]</v>
      </c>
      <c r="F945" s="25">
        <f>坦克部件数据源!AL945</f>
        <v>135000</v>
      </c>
      <c r="G945" s="25">
        <f>坦克部件数据源!AM945</f>
        <v>83310</v>
      </c>
      <c r="K945" s="25">
        <f t="shared" si="28"/>
        <v>2230</v>
      </c>
      <c r="L945" s="25">
        <f t="shared" si="29"/>
        <v>942</v>
      </c>
    </row>
    <row r="946" spans="1:12">
      <c r="A946" s="25">
        <v>943</v>
      </c>
      <c r="B946" s="25">
        <f>坦克部件数据源!AF946</f>
        <v>2230</v>
      </c>
      <c r="C946" s="25">
        <f>坦克部件数据源!AI946</f>
        <v>43</v>
      </c>
      <c r="D946" s="25" t="str">
        <f>"["&amp;坦克部件数据源!AJ946&amp;"]"</f>
        <v>[100]</v>
      </c>
      <c r="E946" s="25" t="str">
        <f>"["&amp;坦克部件数据源!AK946&amp;"]"</f>
        <v>[3985]</v>
      </c>
      <c r="F946" s="25">
        <f>坦克部件数据源!AL946</f>
        <v>145000</v>
      </c>
      <c r="G946" s="25">
        <f>坦克部件数据源!AM946</f>
        <v>89460</v>
      </c>
      <c r="K946" s="25">
        <f t="shared" si="28"/>
        <v>2230</v>
      </c>
      <c r="L946" s="25">
        <f t="shared" si="29"/>
        <v>943</v>
      </c>
    </row>
    <row r="947" spans="1:12">
      <c r="A947" s="25">
        <v>944</v>
      </c>
      <c r="B947" s="25">
        <f>坦克部件数据源!AF947</f>
        <v>2230</v>
      </c>
      <c r="C947" s="25">
        <f>坦克部件数据源!AI947</f>
        <v>44</v>
      </c>
      <c r="D947" s="25" t="str">
        <f>"["&amp;坦克部件数据源!AJ947&amp;"]"</f>
        <v>[100]</v>
      </c>
      <c r="E947" s="25" t="str">
        <f>"["&amp;坦克部件数据源!AK947&amp;"]"</f>
        <v>[4130]</v>
      </c>
      <c r="F947" s="25">
        <f>坦克部件数据源!AL947</f>
        <v>155000</v>
      </c>
      <c r="G947" s="25">
        <f>坦克部件数据源!AM947</f>
        <v>95580</v>
      </c>
      <c r="K947" s="25">
        <f t="shared" si="28"/>
        <v>2230</v>
      </c>
      <c r="L947" s="25">
        <f t="shared" si="29"/>
        <v>944</v>
      </c>
    </row>
    <row r="948" spans="1:12">
      <c r="A948" s="25">
        <v>945</v>
      </c>
      <c r="B948" s="25">
        <f>坦克部件数据源!AF948</f>
        <v>2230</v>
      </c>
      <c r="C948" s="25">
        <f>坦克部件数据源!AI948</f>
        <v>45</v>
      </c>
      <c r="D948" s="25" t="str">
        <f>"["&amp;坦克部件数据源!AJ948&amp;"]"</f>
        <v>[100]</v>
      </c>
      <c r="E948" s="25" t="str">
        <f>"["&amp;坦克部件数据源!AK948&amp;"]"</f>
        <v>[4275]</v>
      </c>
      <c r="F948" s="25">
        <f>坦克部件数据源!AL948</f>
        <v>165000</v>
      </c>
      <c r="G948" s="25">
        <f>坦克部件数据源!AM948</f>
        <v>101730</v>
      </c>
      <c r="K948" s="25">
        <f t="shared" si="28"/>
        <v>2230</v>
      </c>
      <c r="L948" s="25">
        <f t="shared" si="29"/>
        <v>945</v>
      </c>
    </row>
    <row r="949" spans="1:12">
      <c r="A949" s="25">
        <v>946</v>
      </c>
      <c r="B949" s="25">
        <f>坦克部件数据源!AF949</f>
        <v>2240</v>
      </c>
      <c r="C949" s="25">
        <f>坦克部件数据源!AI949</f>
        <v>1</v>
      </c>
      <c r="D949" s="25" t="str">
        <f>"["&amp;坦克部件数据源!AJ949&amp;"]"</f>
        <v>[100]</v>
      </c>
      <c r="E949" s="25" t="str">
        <f>"["&amp;坦克部件数据源!AK949&amp;"]"</f>
        <v>[25]</v>
      </c>
      <c r="F949" s="25">
        <f>坦克部件数据源!AL949</f>
        <v>80</v>
      </c>
      <c r="G949" s="25">
        <f>坦克部件数据源!AM949</f>
        <v>30</v>
      </c>
      <c r="K949" s="25">
        <f t="shared" si="28"/>
        <v>2240</v>
      </c>
      <c r="L949" s="25">
        <f t="shared" si="29"/>
        <v>946</v>
      </c>
    </row>
    <row r="950" spans="1:12">
      <c r="A950" s="25">
        <v>947</v>
      </c>
      <c r="B950" s="25">
        <f>坦克部件数据源!AF950</f>
        <v>2240</v>
      </c>
      <c r="C950" s="25">
        <f>坦克部件数据源!AI950</f>
        <v>2</v>
      </c>
      <c r="D950" s="25" t="str">
        <f>"["&amp;坦克部件数据源!AJ950&amp;"]"</f>
        <v>[100]</v>
      </c>
      <c r="E950" s="25" t="str">
        <f>"["&amp;坦克部件数据源!AK950&amp;"]"</f>
        <v>[50]</v>
      </c>
      <c r="F950" s="25">
        <f>坦克部件数据源!AL950</f>
        <v>120</v>
      </c>
      <c r="G950" s="25">
        <f>坦克部件数据源!AM950</f>
        <v>300</v>
      </c>
      <c r="K950" s="25">
        <f t="shared" si="28"/>
        <v>2240</v>
      </c>
      <c r="L950" s="25">
        <f t="shared" si="29"/>
        <v>947</v>
      </c>
    </row>
    <row r="951" spans="1:12">
      <c r="A951" s="25">
        <v>948</v>
      </c>
      <c r="B951" s="25">
        <f>坦克部件数据源!AF951</f>
        <v>2240</v>
      </c>
      <c r="C951" s="25">
        <f>坦克部件数据源!AI951</f>
        <v>3</v>
      </c>
      <c r="D951" s="25" t="str">
        <f>"["&amp;坦克部件数据源!AJ951&amp;"]"</f>
        <v>[100]</v>
      </c>
      <c r="E951" s="25" t="str">
        <f>"["&amp;坦克部件数据源!AK951&amp;"]"</f>
        <v>[75]</v>
      </c>
      <c r="F951" s="25">
        <f>坦克部件数据源!AL951</f>
        <v>150</v>
      </c>
      <c r="G951" s="25">
        <f>坦克部件数据源!AM951</f>
        <v>570</v>
      </c>
      <c r="K951" s="25">
        <f t="shared" si="28"/>
        <v>2240</v>
      </c>
      <c r="L951" s="25">
        <f t="shared" si="29"/>
        <v>948</v>
      </c>
    </row>
    <row r="952" spans="1:12">
      <c r="A952" s="25">
        <v>949</v>
      </c>
      <c r="B952" s="25">
        <f>坦克部件数据源!AF952</f>
        <v>2240</v>
      </c>
      <c r="C952" s="25">
        <f>坦克部件数据源!AI952</f>
        <v>4</v>
      </c>
      <c r="D952" s="25" t="str">
        <f>"["&amp;坦克部件数据源!AJ952&amp;"]"</f>
        <v>[100]</v>
      </c>
      <c r="E952" s="25" t="str">
        <f>"["&amp;坦克部件数据源!AK952&amp;"]"</f>
        <v>[100]</v>
      </c>
      <c r="F952" s="25">
        <f>坦克部件数据源!AL952</f>
        <v>190</v>
      </c>
      <c r="G952" s="25">
        <f>坦克部件数据源!AM952</f>
        <v>870</v>
      </c>
      <c r="K952" s="25">
        <f t="shared" si="28"/>
        <v>2240</v>
      </c>
      <c r="L952" s="25">
        <f t="shared" si="29"/>
        <v>949</v>
      </c>
    </row>
    <row r="953" spans="1:12">
      <c r="A953" s="25">
        <v>950</v>
      </c>
      <c r="B953" s="25">
        <f>坦克部件数据源!AF953</f>
        <v>2240</v>
      </c>
      <c r="C953" s="25">
        <f>坦克部件数据源!AI953</f>
        <v>5</v>
      </c>
      <c r="D953" s="25" t="str">
        <f>"["&amp;坦克部件数据源!AJ953&amp;"]"</f>
        <v>[100]</v>
      </c>
      <c r="E953" s="25" t="str">
        <f>"["&amp;坦克部件数据源!AK953&amp;"]"</f>
        <v>[125]</v>
      </c>
      <c r="F953" s="25">
        <f>坦克部件数据源!AL953</f>
        <v>230</v>
      </c>
      <c r="G953" s="25">
        <f>坦克部件数据源!AM953</f>
        <v>1140</v>
      </c>
      <c r="K953" s="25">
        <f t="shared" si="28"/>
        <v>2240</v>
      </c>
      <c r="L953" s="25">
        <f t="shared" si="29"/>
        <v>950</v>
      </c>
    </row>
    <row r="954" spans="1:12">
      <c r="A954" s="25">
        <v>951</v>
      </c>
      <c r="B954" s="25">
        <f>坦克部件数据源!AF954</f>
        <v>2240</v>
      </c>
      <c r="C954" s="25">
        <f>坦克部件数据源!AI954</f>
        <v>6</v>
      </c>
      <c r="D954" s="25" t="str">
        <f>"["&amp;坦克部件数据源!AJ954&amp;"]"</f>
        <v>[100]</v>
      </c>
      <c r="E954" s="25" t="str">
        <f>"["&amp;坦克部件数据源!AK954&amp;"]"</f>
        <v>[170]</v>
      </c>
      <c r="F954" s="25">
        <f>坦克部件数据源!AL954</f>
        <v>350</v>
      </c>
      <c r="G954" s="25">
        <f>坦克部件数据源!AM954</f>
        <v>960</v>
      </c>
      <c r="K954" s="25">
        <f t="shared" si="28"/>
        <v>2240</v>
      </c>
      <c r="L954" s="25">
        <f t="shared" si="29"/>
        <v>951</v>
      </c>
    </row>
    <row r="955" spans="1:12">
      <c r="A955" s="25">
        <v>952</v>
      </c>
      <c r="B955" s="25">
        <f>坦克部件数据源!AF955</f>
        <v>2240</v>
      </c>
      <c r="C955" s="25">
        <f>坦克部件数据源!AI955</f>
        <v>7</v>
      </c>
      <c r="D955" s="25" t="str">
        <f>"["&amp;坦克部件数据源!AJ955&amp;"]"</f>
        <v>[100]</v>
      </c>
      <c r="E955" s="25" t="str">
        <f>"["&amp;坦克部件数据源!AK955&amp;"]"</f>
        <v>[215]</v>
      </c>
      <c r="F955" s="25">
        <f>坦克部件数据源!AL955</f>
        <v>550</v>
      </c>
      <c r="G955" s="25">
        <f>坦克部件数据源!AM955</f>
        <v>1470</v>
      </c>
      <c r="K955" s="25">
        <f t="shared" si="28"/>
        <v>2240</v>
      </c>
      <c r="L955" s="25">
        <f t="shared" si="29"/>
        <v>952</v>
      </c>
    </row>
    <row r="956" spans="1:12">
      <c r="A956" s="25">
        <v>953</v>
      </c>
      <c r="B956" s="25">
        <f>坦克部件数据源!AF956</f>
        <v>2240</v>
      </c>
      <c r="C956" s="25">
        <f>坦克部件数据源!AI956</f>
        <v>8</v>
      </c>
      <c r="D956" s="25" t="str">
        <f>"["&amp;坦克部件数据源!AJ956&amp;"]"</f>
        <v>[100]</v>
      </c>
      <c r="E956" s="25" t="str">
        <f>"["&amp;坦克部件数据源!AK956&amp;"]"</f>
        <v>[260]</v>
      </c>
      <c r="F956" s="25">
        <f>坦克部件数据源!AL956</f>
        <v>700</v>
      </c>
      <c r="G956" s="25">
        <f>坦克部件数据源!AM956</f>
        <v>1950</v>
      </c>
      <c r="K956" s="25">
        <f t="shared" si="28"/>
        <v>2240</v>
      </c>
      <c r="L956" s="25">
        <f t="shared" si="29"/>
        <v>953</v>
      </c>
    </row>
    <row r="957" spans="1:12">
      <c r="A957" s="25">
        <v>954</v>
      </c>
      <c r="B957" s="25">
        <f>坦克部件数据源!AF957</f>
        <v>2240</v>
      </c>
      <c r="C957" s="25">
        <f>坦克部件数据源!AI957</f>
        <v>9</v>
      </c>
      <c r="D957" s="25" t="str">
        <f>"["&amp;坦克部件数据源!AJ957&amp;"]"</f>
        <v>[100]</v>
      </c>
      <c r="E957" s="25" t="str">
        <f>"["&amp;坦克部件数据源!AK957&amp;"]"</f>
        <v>[305]</v>
      </c>
      <c r="F957" s="25">
        <f>坦克部件数据源!AL957</f>
        <v>900</v>
      </c>
      <c r="G957" s="25">
        <f>坦克部件数据源!AM957</f>
        <v>2430</v>
      </c>
      <c r="K957" s="25">
        <f t="shared" si="28"/>
        <v>2240</v>
      </c>
      <c r="L957" s="25">
        <f t="shared" si="29"/>
        <v>954</v>
      </c>
    </row>
    <row r="958" spans="1:12">
      <c r="A958" s="25">
        <v>955</v>
      </c>
      <c r="B958" s="25">
        <f>坦克部件数据源!AF958</f>
        <v>2240</v>
      </c>
      <c r="C958" s="25">
        <f>坦克部件数据源!AI958</f>
        <v>10</v>
      </c>
      <c r="D958" s="25" t="str">
        <f>"["&amp;坦克部件数据源!AJ958&amp;"]"</f>
        <v>[100]</v>
      </c>
      <c r="E958" s="25" t="str">
        <f>"["&amp;坦克部件数据源!AK958&amp;"]"</f>
        <v>[350]</v>
      </c>
      <c r="F958" s="25">
        <f>坦克部件数据源!AL958</f>
        <v>1100</v>
      </c>
      <c r="G958" s="25">
        <f>坦克部件数据源!AM958</f>
        <v>2910</v>
      </c>
      <c r="K958" s="25">
        <f t="shared" si="28"/>
        <v>2240</v>
      </c>
      <c r="L958" s="25">
        <f t="shared" si="29"/>
        <v>955</v>
      </c>
    </row>
    <row r="959" spans="1:12">
      <c r="A959" s="25">
        <v>956</v>
      </c>
      <c r="B959" s="25">
        <f>坦克部件数据源!AF959</f>
        <v>2240</v>
      </c>
      <c r="C959" s="25">
        <f>坦克部件数据源!AI959</f>
        <v>11</v>
      </c>
      <c r="D959" s="25" t="str">
        <f>"["&amp;坦克部件数据源!AJ959&amp;"]"</f>
        <v>[100]</v>
      </c>
      <c r="E959" s="25" t="str">
        <f>"["&amp;坦克部件数据源!AK959&amp;"]"</f>
        <v>[415]</v>
      </c>
      <c r="F959" s="25">
        <f>坦克部件数据源!AL959</f>
        <v>200</v>
      </c>
      <c r="G959" s="25">
        <f>坦克部件数据源!AM959</f>
        <v>390</v>
      </c>
      <c r="K959" s="25">
        <f t="shared" si="28"/>
        <v>2240</v>
      </c>
      <c r="L959" s="25">
        <f t="shared" si="29"/>
        <v>956</v>
      </c>
    </row>
    <row r="960" spans="1:12">
      <c r="A960" s="25">
        <v>957</v>
      </c>
      <c r="B960" s="25">
        <f>坦克部件数据源!AF960</f>
        <v>2240</v>
      </c>
      <c r="C960" s="25">
        <f>坦克部件数据源!AI960</f>
        <v>12</v>
      </c>
      <c r="D960" s="25" t="str">
        <f>"["&amp;坦克部件数据源!AJ960&amp;"]"</f>
        <v>[100]</v>
      </c>
      <c r="E960" s="25" t="str">
        <f>"["&amp;坦克部件数据源!AK960&amp;"]"</f>
        <v>[480]</v>
      </c>
      <c r="F960" s="25">
        <f>坦克部件数据源!AL960</f>
        <v>650</v>
      </c>
      <c r="G960" s="25">
        <f>坦克部件数据源!AM960</f>
        <v>1170</v>
      </c>
      <c r="K960" s="25">
        <f t="shared" si="28"/>
        <v>2240</v>
      </c>
      <c r="L960" s="25">
        <f t="shared" si="29"/>
        <v>957</v>
      </c>
    </row>
    <row r="961" spans="1:12">
      <c r="A961" s="25">
        <v>958</v>
      </c>
      <c r="B961" s="25">
        <f>坦克部件数据源!AF961</f>
        <v>2240</v>
      </c>
      <c r="C961" s="25">
        <f>坦克部件数据源!AI961</f>
        <v>13</v>
      </c>
      <c r="D961" s="25" t="str">
        <f>"["&amp;坦克部件数据源!AJ961&amp;"]"</f>
        <v>[100]</v>
      </c>
      <c r="E961" s="25" t="str">
        <f>"["&amp;坦克部件数据源!AK961&amp;"]"</f>
        <v>[545]</v>
      </c>
      <c r="F961" s="25">
        <f>坦克部件数据源!AL961</f>
        <v>1100</v>
      </c>
      <c r="G961" s="25">
        <f>坦克部件数据源!AM961</f>
        <v>1980</v>
      </c>
      <c r="K961" s="25">
        <f t="shared" si="28"/>
        <v>2240</v>
      </c>
      <c r="L961" s="25">
        <f t="shared" si="29"/>
        <v>958</v>
      </c>
    </row>
    <row r="962" spans="1:12">
      <c r="A962" s="25">
        <v>959</v>
      </c>
      <c r="B962" s="25">
        <f>坦克部件数据源!AF962</f>
        <v>2240</v>
      </c>
      <c r="C962" s="25">
        <f>坦克部件数据源!AI962</f>
        <v>14</v>
      </c>
      <c r="D962" s="25" t="str">
        <f>"["&amp;坦克部件数据源!AJ962&amp;"]"</f>
        <v>[100]</v>
      </c>
      <c r="E962" s="25" t="str">
        <f>"["&amp;坦克部件数据源!AK962&amp;"]"</f>
        <v>[610]</v>
      </c>
      <c r="F962" s="25">
        <f>坦克部件数据源!AL962</f>
        <v>1550</v>
      </c>
      <c r="G962" s="25">
        <f>坦克部件数据源!AM962</f>
        <v>2760</v>
      </c>
      <c r="K962" s="25">
        <f t="shared" si="28"/>
        <v>2240</v>
      </c>
      <c r="L962" s="25">
        <f t="shared" si="29"/>
        <v>959</v>
      </c>
    </row>
    <row r="963" spans="1:12">
      <c r="A963" s="25">
        <v>960</v>
      </c>
      <c r="B963" s="25">
        <f>坦克部件数据源!AF963</f>
        <v>2240</v>
      </c>
      <c r="C963" s="25">
        <f>坦克部件数据源!AI963</f>
        <v>15</v>
      </c>
      <c r="D963" s="25" t="str">
        <f>"["&amp;坦克部件数据源!AJ963&amp;"]"</f>
        <v>[100]</v>
      </c>
      <c r="E963" s="25" t="str">
        <f>"["&amp;坦克部件数据源!AK963&amp;"]"</f>
        <v>[675]</v>
      </c>
      <c r="F963" s="25">
        <f>坦克部件数据源!AL963</f>
        <v>1950</v>
      </c>
      <c r="G963" s="25">
        <f>坦克部件数据源!AM963</f>
        <v>3540</v>
      </c>
      <c r="K963" s="25">
        <f t="shared" si="28"/>
        <v>2240</v>
      </c>
      <c r="L963" s="25">
        <f t="shared" si="29"/>
        <v>960</v>
      </c>
    </row>
    <row r="964" spans="1:12">
      <c r="A964" s="25">
        <v>961</v>
      </c>
      <c r="B964" s="25">
        <f>坦克部件数据源!AF964</f>
        <v>2240</v>
      </c>
      <c r="C964" s="25">
        <f>坦克部件数据源!AI964</f>
        <v>16</v>
      </c>
      <c r="D964" s="25" t="str">
        <f>"["&amp;坦克部件数据源!AJ964&amp;"]"</f>
        <v>[100]</v>
      </c>
      <c r="E964" s="25" t="str">
        <f>"["&amp;坦克部件数据源!AK964&amp;"]"</f>
        <v>[740]</v>
      </c>
      <c r="F964" s="25">
        <f>坦克部件数据源!AL964</f>
        <v>2400</v>
      </c>
      <c r="G964" s="25">
        <f>坦克部件数据源!AM964</f>
        <v>4350</v>
      </c>
      <c r="K964" s="25">
        <f t="shared" si="28"/>
        <v>2240</v>
      </c>
      <c r="L964" s="25">
        <f t="shared" si="29"/>
        <v>961</v>
      </c>
    </row>
    <row r="965" spans="1:12">
      <c r="A965" s="25">
        <v>962</v>
      </c>
      <c r="B965" s="25">
        <f>坦克部件数据源!AF965</f>
        <v>2240</v>
      </c>
      <c r="C965" s="25">
        <f>坦克部件数据源!AI965</f>
        <v>17</v>
      </c>
      <c r="D965" s="25" t="str">
        <f>"["&amp;坦克部件数据源!AJ965&amp;"]"</f>
        <v>[100]</v>
      </c>
      <c r="E965" s="25" t="str">
        <f>"["&amp;坦克部件数据源!AK965&amp;"]"</f>
        <v>[805]</v>
      </c>
      <c r="F965" s="25">
        <f>坦克部件数据源!AL965</f>
        <v>2850</v>
      </c>
      <c r="G965" s="25">
        <f>坦克部件数据源!AM965</f>
        <v>5130</v>
      </c>
      <c r="K965" s="25">
        <f t="shared" ref="K965:K1028" si="30">B965</f>
        <v>2240</v>
      </c>
      <c r="L965" s="25">
        <f t="shared" ref="L965:L1028" si="31">A965</f>
        <v>962</v>
      </c>
    </row>
    <row r="966" spans="1:12">
      <c r="A966" s="25">
        <v>963</v>
      </c>
      <c r="B966" s="25">
        <f>坦克部件数据源!AF966</f>
        <v>2240</v>
      </c>
      <c r="C966" s="25">
        <f>坦克部件数据源!AI966</f>
        <v>18</v>
      </c>
      <c r="D966" s="25" t="str">
        <f>"["&amp;坦克部件数据源!AJ966&amp;"]"</f>
        <v>[100]</v>
      </c>
      <c r="E966" s="25" t="str">
        <f>"["&amp;坦克部件数据源!AK966&amp;"]"</f>
        <v>[870]</v>
      </c>
      <c r="F966" s="25">
        <f>坦克部件数据源!AL966</f>
        <v>3300</v>
      </c>
      <c r="G966" s="25">
        <f>坦克部件数据源!AM966</f>
        <v>5910</v>
      </c>
      <c r="K966" s="25">
        <f t="shared" si="30"/>
        <v>2240</v>
      </c>
      <c r="L966" s="25">
        <f t="shared" si="31"/>
        <v>963</v>
      </c>
    </row>
    <row r="967" spans="1:12">
      <c r="A967" s="25">
        <v>964</v>
      </c>
      <c r="B967" s="25">
        <f>坦克部件数据源!AF967</f>
        <v>2240</v>
      </c>
      <c r="C967" s="25">
        <f>坦克部件数据源!AI967</f>
        <v>19</v>
      </c>
      <c r="D967" s="25" t="str">
        <f>"["&amp;坦克部件数据源!AJ967&amp;"]"</f>
        <v>[100]</v>
      </c>
      <c r="E967" s="25" t="str">
        <f>"["&amp;坦克部件数据源!AK967&amp;"]"</f>
        <v>[935]</v>
      </c>
      <c r="F967" s="25">
        <f>坦克部件数据源!AL967</f>
        <v>3700</v>
      </c>
      <c r="G967" s="25">
        <f>坦克部件数据源!AM967</f>
        <v>6720</v>
      </c>
      <c r="K967" s="25">
        <f t="shared" si="30"/>
        <v>2240</v>
      </c>
      <c r="L967" s="25">
        <f t="shared" si="31"/>
        <v>964</v>
      </c>
    </row>
    <row r="968" spans="1:12">
      <c r="A968" s="25">
        <v>965</v>
      </c>
      <c r="B968" s="25">
        <f>坦克部件数据源!AF968</f>
        <v>2240</v>
      </c>
      <c r="C968" s="25">
        <f>坦克部件数据源!AI968</f>
        <v>20</v>
      </c>
      <c r="D968" s="25" t="str">
        <f>"["&amp;坦克部件数据源!AJ968&amp;"]"</f>
        <v>[100]</v>
      </c>
      <c r="E968" s="25" t="str">
        <f>"["&amp;坦克部件数据源!AK968&amp;"]"</f>
        <v>[1000]</v>
      </c>
      <c r="F968" s="25">
        <f>坦克部件数据源!AL968</f>
        <v>4200</v>
      </c>
      <c r="G968" s="25">
        <f>坦克部件数据源!AM968</f>
        <v>7500</v>
      </c>
      <c r="K968" s="25">
        <f t="shared" si="30"/>
        <v>2240</v>
      </c>
      <c r="L968" s="25">
        <f t="shared" si="31"/>
        <v>965</v>
      </c>
    </row>
    <row r="969" spans="1:12">
      <c r="A969" s="25">
        <v>966</v>
      </c>
      <c r="B969" s="25">
        <f>坦克部件数据源!AF969</f>
        <v>2240</v>
      </c>
      <c r="C969" s="25">
        <f>坦克部件数据源!AI969</f>
        <v>21</v>
      </c>
      <c r="D969" s="25" t="str">
        <f>"["&amp;坦克部件数据源!AJ969&amp;"]"</f>
        <v>[100]</v>
      </c>
      <c r="E969" s="25" t="str">
        <f>"["&amp;坦克部件数据源!AK969&amp;"]"</f>
        <v>[1110]</v>
      </c>
      <c r="F969" s="25">
        <f>坦克部件数据源!AL969</f>
        <v>1600</v>
      </c>
      <c r="G969" s="25">
        <f>坦克部件数据源!AM969</f>
        <v>1800</v>
      </c>
      <c r="K969" s="25">
        <f t="shared" si="30"/>
        <v>2240</v>
      </c>
      <c r="L969" s="25">
        <f t="shared" si="31"/>
        <v>966</v>
      </c>
    </row>
    <row r="970" spans="1:12">
      <c r="A970" s="25">
        <v>967</v>
      </c>
      <c r="B970" s="25">
        <f>坦克部件数据源!AF970</f>
        <v>2240</v>
      </c>
      <c r="C970" s="25">
        <f>坦克部件数据源!AI970</f>
        <v>22</v>
      </c>
      <c r="D970" s="25" t="str">
        <f>"["&amp;坦克部件数据源!AJ970&amp;"]"</f>
        <v>[100]</v>
      </c>
      <c r="E970" s="25" t="str">
        <f>"["&amp;坦克部件数据源!AK970&amp;"]"</f>
        <v>[1220]</v>
      </c>
      <c r="F970" s="25">
        <f>坦克部件数据源!AL970</f>
        <v>4900</v>
      </c>
      <c r="G970" s="25">
        <f>坦克部件数据源!AM970</f>
        <v>5430</v>
      </c>
      <c r="K970" s="25">
        <f t="shared" si="30"/>
        <v>2240</v>
      </c>
      <c r="L970" s="25">
        <f t="shared" si="31"/>
        <v>967</v>
      </c>
    </row>
    <row r="971" spans="1:12">
      <c r="A971" s="25">
        <v>968</v>
      </c>
      <c r="B971" s="25">
        <f>坦克部件数据源!AF971</f>
        <v>2240</v>
      </c>
      <c r="C971" s="25">
        <f>坦克部件数据源!AI971</f>
        <v>23</v>
      </c>
      <c r="D971" s="25" t="str">
        <f>"["&amp;坦克部件数据源!AJ971&amp;"]"</f>
        <v>[100]</v>
      </c>
      <c r="E971" s="25" t="str">
        <f>"["&amp;坦克部件数据源!AK971&amp;"]"</f>
        <v>[1330]</v>
      </c>
      <c r="F971" s="25">
        <f>坦克部件数据源!AL971</f>
        <v>8000</v>
      </c>
      <c r="G971" s="25">
        <f>坦克部件数据源!AM971</f>
        <v>9060</v>
      </c>
      <c r="K971" s="25">
        <f t="shared" si="30"/>
        <v>2240</v>
      </c>
      <c r="L971" s="25">
        <f t="shared" si="31"/>
        <v>968</v>
      </c>
    </row>
    <row r="972" spans="1:12">
      <c r="A972" s="25">
        <v>969</v>
      </c>
      <c r="B972" s="25">
        <f>坦克部件数据源!AF972</f>
        <v>2240</v>
      </c>
      <c r="C972" s="25">
        <f>坦克部件数据源!AI972</f>
        <v>24</v>
      </c>
      <c r="D972" s="25" t="str">
        <f>"["&amp;坦克部件数据源!AJ972&amp;"]"</f>
        <v>[100]</v>
      </c>
      <c r="E972" s="25" t="str">
        <f>"["&amp;坦克部件数据源!AK972&amp;"]"</f>
        <v>[1440]</v>
      </c>
      <c r="F972" s="25">
        <f>坦克部件数据源!AL972</f>
        <v>11400</v>
      </c>
      <c r="G972" s="25">
        <f>坦克部件数据源!AM972</f>
        <v>12660</v>
      </c>
      <c r="K972" s="25">
        <f t="shared" si="30"/>
        <v>2240</v>
      </c>
      <c r="L972" s="25">
        <f t="shared" si="31"/>
        <v>969</v>
      </c>
    </row>
    <row r="973" spans="1:12">
      <c r="A973" s="25">
        <v>970</v>
      </c>
      <c r="B973" s="25">
        <f>坦克部件数据源!AF973</f>
        <v>2240</v>
      </c>
      <c r="C973" s="25">
        <f>坦克部件数据源!AI973</f>
        <v>25</v>
      </c>
      <c r="D973" s="25" t="str">
        <f>"["&amp;坦克部件数据源!AJ973&amp;"]"</f>
        <v>[100]</v>
      </c>
      <c r="E973" s="25" t="str">
        <f>"["&amp;坦克部件数据源!AK973&amp;"]"</f>
        <v>[1550]</v>
      </c>
      <c r="F973" s="25">
        <f>坦克部件数据源!AL973</f>
        <v>14600</v>
      </c>
      <c r="G973" s="25">
        <f>坦克部件数据源!AM973</f>
        <v>16290</v>
      </c>
      <c r="K973" s="25">
        <f t="shared" si="30"/>
        <v>2240</v>
      </c>
      <c r="L973" s="25">
        <f t="shared" si="31"/>
        <v>970</v>
      </c>
    </row>
    <row r="974" spans="1:12">
      <c r="A974" s="25">
        <v>971</v>
      </c>
      <c r="B974" s="25">
        <f>坦克部件数据源!AF974</f>
        <v>2240</v>
      </c>
      <c r="C974" s="25">
        <f>坦克部件数据源!AI974</f>
        <v>26</v>
      </c>
      <c r="D974" s="25" t="str">
        <f>"["&amp;坦克部件数据源!AJ974&amp;"]"</f>
        <v>[100]</v>
      </c>
      <c r="E974" s="25" t="str">
        <f>"["&amp;坦克部件数据源!AK974&amp;"]"</f>
        <v>[1660]</v>
      </c>
      <c r="F974" s="25">
        <f>坦克部件数据源!AL974</f>
        <v>17800</v>
      </c>
      <c r="G974" s="25">
        <f>坦克部件数据源!AM974</f>
        <v>19920</v>
      </c>
      <c r="K974" s="25">
        <f t="shared" si="30"/>
        <v>2240</v>
      </c>
      <c r="L974" s="25">
        <f t="shared" si="31"/>
        <v>971</v>
      </c>
    </row>
    <row r="975" spans="1:12">
      <c r="A975" s="25">
        <v>972</v>
      </c>
      <c r="B975" s="25">
        <f>坦克部件数据源!AF975</f>
        <v>2240</v>
      </c>
      <c r="C975" s="25">
        <f>坦克部件数据源!AI975</f>
        <v>27</v>
      </c>
      <c r="D975" s="25" t="str">
        <f>"["&amp;坦克部件数据源!AJ975&amp;"]"</f>
        <v>[100]</v>
      </c>
      <c r="E975" s="25" t="str">
        <f>"["&amp;坦克部件数据源!AK975&amp;"]"</f>
        <v>[1770]</v>
      </c>
      <c r="F975" s="25">
        <f>坦克部件数据源!AL975</f>
        <v>21000</v>
      </c>
      <c r="G975" s="25">
        <f>坦克部件数据源!AM975</f>
        <v>23520</v>
      </c>
      <c r="K975" s="25">
        <f t="shared" si="30"/>
        <v>2240</v>
      </c>
      <c r="L975" s="25">
        <f t="shared" si="31"/>
        <v>972</v>
      </c>
    </row>
    <row r="976" spans="1:12">
      <c r="A976" s="25">
        <v>973</v>
      </c>
      <c r="B976" s="25">
        <f>坦克部件数据源!AF976</f>
        <v>2240</v>
      </c>
      <c r="C976" s="25">
        <f>坦克部件数据源!AI976</f>
        <v>28</v>
      </c>
      <c r="D976" s="25" t="str">
        <f>"["&amp;坦克部件数据源!AJ976&amp;"]"</f>
        <v>[100]</v>
      </c>
      <c r="E976" s="25" t="str">
        <f>"["&amp;坦克部件数据源!AK976&amp;"]"</f>
        <v>[1880]</v>
      </c>
      <c r="F976" s="25">
        <f>坦克部件数据源!AL976</f>
        <v>24500</v>
      </c>
      <c r="G976" s="25">
        <f>坦克部件数据源!AM976</f>
        <v>27150</v>
      </c>
      <c r="K976" s="25">
        <f t="shared" si="30"/>
        <v>2240</v>
      </c>
      <c r="L976" s="25">
        <f t="shared" si="31"/>
        <v>973</v>
      </c>
    </row>
    <row r="977" spans="1:12">
      <c r="A977" s="25">
        <v>974</v>
      </c>
      <c r="B977" s="25">
        <f>坦克部件数据源!AF977</f>
        <v>2240</v>
      </c>
      <c r="C977" s="25">
        <f>坦克部件数据源!AI977</f>
        <v>29</v>
      </c>
      <c r="D977" s="25" t="str">
        <f>"["&amp;坦克部件数据源!AJ977&amp;"]"</f>
        <v>[100]</v>
      </c>
      <c r="E977" s="25" t="str">
        <f>"["&amp;坦克部件数据源!AK977&amp;"]"</f>
        <v>[1990]</v>
      </c>
      <c r="F977" s="25">
        <f>坦克部件数据源!AL977</f>
        <v>27500</v>
      </c>
      <c r="G977" s="25">
        <f>坦克部件数据源!AM977</f>
        <v>30750</v>
      </c>
      <c r="K977" s="25">
        <f t="shared" si="30"/>
        <v>2240</v>
      </c>
      <c r="L977" s="25">
        <f t="shared" si="31"/>
        <v>974</v>
      </c>
    </row>
    <row r="978" spans="1:12">
      <c r="A978" s="25">
        <v>975</v>
      </c>
      <c r="B978" s="25">
        <f>坦克部件数据源!AF978</f>
        <v>2240</v>
      </c>
      <c r="C978" s="25">
        <f>坦克部件数据源!AI978</f>
        <v>30</v>
      </c>
      <c r="D978" s="25" t="str">
        <f>"["&amp;坦克部件数据源!AJ978&amp;"]"</f>
        <v>[100]</v>
      </c>
      <c r="E978" s="25" t="str">
        <f>"["&amp;坦克部件数据源!AK978&amp;"]"</f>
        <v>[2100]</v>
      </c>
      <c r="F978" s="25">
        <f>坦克部件数据源!AL978</f>
        <v>31000</v>
      </c>
      <c r="G978" s="25">
        <f>坦克部件数据源!AM978</f>
        <v>34380</v>
      </c>
      <c r="K978" s="25">
        <f t="shared" si="30"/>
        <v>2240</v>
      </c>
      <c r="L978" s="25">
        <f t="shared" si="31"/>
        <v>975</v>
      </c>
    </row>
    <row r="979" spans="1:12">
      <c r="A979" s="25">
        <v>976</v>
      </c>
      <c r="B979" s="25">
        <f>坦克部件数据源!AF979</f>
        <v>2240</v>
      </c>
      <c r="C979" s="25">
        <f>坦克部件数据源!AI979</f>
        <v>31</v>
      </c>
      <c r="D979" s="25" t="str">
        <f>"["&amp;坦克部件数据源!AJ979&amp;"]"</f>
        <v>[100]</v>
      </c>
      <c r="E979" s="25" t="str">
        <f>"["&amp;坦克部件数据源!AK979&amp;"]"</f>
        <v>[2245]</v>
      </c>
      <c r="F979" s="25">
        <f>坦克部件数据源!AL979</f>
        <v>25500</v>
      </c>
      <c r="G979" s="25">
        <f>坦克部件数据源!AM979</f>
        <v>15780</v>
      </c>
      <c r="K979" s="25">
        <f t="shared" si="30"/>
        <v>2240</v>
      </c>
      <c r="L979" s="25">
        <f t="shared" si="31"/>
        <v>976</v>
      </c>
    </row>
    <row r="980" spans="1:12">
      <c r="A980" s="25">
        <v>977</v>
      </c>
      <c r="B980" s="25">
        <f>坦克部件数据源!AF980</f>
        <v>2240</v>
      </c>
      <c r="C980" s="25">
        <f>坦克部件数据源!AI980</f>
        <v>32</v>
      </c>
      <c r="D980" s="25" t="str">
        <f>"["&amp;坦克部件数据源!AJ980&amp;"]"</f>
        <v>[100]</v>
      </c>
      <c r="E980" s="25" t="str">
        <f>"["&amp;坦克部件数据源!AK980&amp;"]"</f>
        <v>[2390]</v>
      </c>
      <c r="F980" s="25">
        <f>坦克部件数据源!AL980</f>
        <v>35000</v>
      </c>
      <c r="G980" s="25">
        <f>坦克部件数据源!AM980</f>
        <v>21930</v>
      </c>
      <c r="K980" s="25">
        <f t="shared" si="30"/>
        <v>2240</v>
      </c>
      <c r="L980" s="25">
        <f t="shared" si="31"/>
        <v>977</v>
      </c>
    </row>
    <row r="981" spans="1:12">
      <c r="A981" s="25">
        <v>978</v>
      </c>
      <c r="B981" s="25">
        <f>坦克部件数据源!AF981</f>
        <v>2240</v>
      </c>
      <c r="C981" s="25">
        <f>坦克部件数据源!AI981</f>
        <v>33</v>
      </c>
      <c r="D981" s="25" t="str">
        <f>"["&amp;坦克部件数据源!AJ981&amp;"]"</f>
        <v>[100]</v>
      </c>
      <c r="E981" s="25" t="str">
        <f>"["&amp;坦克部件数据源!AK981&amp;"]"</f>
        <v>[2535]</v>
      </c>
      <c r="F981" s="25">
        <f>坦克部件数据源!AL981</f>
        <v>45000</v>
      </c>
      <c r="G981" s="25">
        <f>坦克部件数据源!AM981</f>
        <v>28050</v>
      </c>
      <c r="K981" s="25">
        <f t="shared" si="30"/>
        <v>2240</v>
      </c>
      <c r="L981" s="25">
        <f t="shared" si="31"/>
        <v>978</v>
      </c>
    </row>
    <row r="982" spans="1:12">
      <c r="A982" s="25">
        <v>979</v>
      </c>
      <c r="B982" s="25">
        <f>坦克部件数据源!AF982</f>
        <v>2240</v>
      </c>
      <c r="C982" s="25">
        <f>坦克部件数据源!AI982</f>
        <v>34</v>
      </c>
      <c r="D982" s="25" t="str">
        <f>"["&amp;坦克部件数据源!AJ982&amp;"]"</f>
        <v>[100]</v>
      </c>
      <c r="E982" s="25" t="str">
        <f>"["&amp;坦克部件数据源!AK982&amp;"]"</f>
        <v>[2680]</v>
      </c>
      <c r="F982" s="25">
        <f>坦克部件数据源!AL982</f>
        <v>55000</v>
      </c>
      <c r="G982" s="25">
        <f>坦克部件数据源!AM982</f>
        <v>34200</v>
      </c>
      <c r="K982" s="25">
        <f t="shared" si="30"/>
        <v>2240</v>
      </c>
      <c r="L982" s="25">
        <f t="shared" si="31"/>
        <v>979</v>
      </c>
    </row>
    <row r="983" spans="1:12">
      <c r="A983" s="25">
        <v>980</v>
      </c>
      <c r="B983" s="25">
        <f>坦克部件数据源!AF983</f>
        <v>2240</v>
      </c>
      <c r="C983" s="25">
        <f>坦克部件数据源!AI983</f>
        <v>35</v>
      </c>
      <c r="D983" s="25" t="str">
        <f>"["&amp;坦克部件数据源!AJ983&amp;"]"</f>
        <v>[100]</v>
      </c>
      <c r="E983" s="25" t="str">
        <f>"["&amp;坦克部件数据源!AK983&amp;"]"</f>
        <v>[2825]</v>
      </c>
      <c r="F983" s="25">
        <f>坦克部件数据源!AL983</f>
        <v>64000</v>
      </c>
      <c r="G983" s="25">
        <f>坦克部件数据源!AM983</f>
        <v>40350</v>
      </c>
      <c r="K983" s="25">
        <f t="shared" si="30"/>
        <v>2240</v>
      </c>
      <c r="L983" s="25">
        <f t="shared" si="31"/>
        <v>980</v>
      </c>
    </row>
    <row r="984" spans="1:12">
      <c r="A984" s="25">
        <v>981</v>
      </c>
      <c r="B984" s="25">
        <f>坦克部件数据源!AF984</f>
        <v>2240</v>
      </c>
      <c r="C984" s="25">
        <f>坦克部件数据源!AI984</f>
        <v>36</v>
      </c>
      <c r="D984" s="25" t="str">
        <f>"["&amp;坦克部件数据源!AJ984&amp;"]"</f>
        <v>[100]</v>
      </c>
      <c r="E984" s="25" t="str">
        <f>"["&amp;坦克部件数据源!AK984&amp;"]"</f>
        <v>[2970]</v>
      </c>
      <c r="F984" s="25">
        <f>坦克部件数据源!AL984</f>
        <v>74000</v>
      </c>
      <c r="G984" s="25">
        <f>坦克部件数据源!AM984</f>
        <v>46470</v>
      </c>
      <c r="K984" s="25">
        <f t="shared" si="30"/>
        <v>2240</v>
      </c>
      <c r="L984" s="25">
        <f t="shared" si="31"/>
        <v>981</v>
      </c>
    </row>
    <row r="985" spans="1:12">
      <c r="A985" s="25">
        <v>982</v>
      </c>
      <c r="B985" s="25">
        <f>坦克部件数据源!AF985</f>
        <v>2240</v>
      </c>
      <c r="C985" s="25">
        <f>坦克部件数据源!AI985</f>
        <v>37</v>
      </c>
      <c r="D985" s="25" t="str">
        <f>"["&amp;坦克部件数据源!AJ985&amp;"]"</f>
        <v>[100]</v>
      </c>
      <c r="E985" s="25" t="str">
        <f>"["&amp;坦克部件数据源!AK985&amp;"]"</f>
        <v>[3115]</v>
      </c>
      <c r="F985" s="25">
        <f>坦克部件数据源!AL985</f>
        <v>84000</v>
      </c>
      <c r="G985" s="25">
        <f>坦克部件数据源!AM985</f>
        <v>52620</v>
      </c>
      <c r="K985" s="25">
        <f t="shared" si="30"/>
        <v>2240</v>
      </c>
      <c r="L985" s="25">
        <f t="shared" si="31"/>
        <v>982</v>
      </c>
    </row>
    <row r="986" spans="1:12">
      <c r="A986" s="25">
        <v>983</v>
      </c>
      <c r="B986" s="25">
        <f>坦克部件数据源!AF986</f>
        <v>2240</v>
      </c>
      <c r="C986" s="25">
        <f>坦克部件数据源!AI986</f>
        <v>38</v>
      </c>
      <c r="D986" s="25" t="str">
        <f>"["&amp;坦克部件数据源!AJ986&amp;"]"</f>
        <v>[100]</v>
      </c>
      <c r="E986" s="25" t="str">
        <f>"["&amp;坦克部件数据源!AK986&amp;"]"</f>
        <v>[3260]</v>
      </c>
      <c r="F986" s="25">
        <f>坦克部件数据源!AL986</f>
        <v>94000</v>
      </c>
      <c r="G986" s="25">
        <f>坦克部件数据源!AM986</f>
        <v>58770</v>
      </c>
      <c r="K986" s="25">
        <f t="shared" si="30"/>
        <v>2240</v>
      </c>
      <c r="L986" s="25">
        <f t="shared" si="31"/>
        <v>983</v>
      </c>
    </row>
    <row r="987" spans="1:12">
      <c r="A987" s="25">
        <v>984</v>
      </c>
      <c r="B987" s="25">
        <f>坦克部件数据源!AF987</f>
        <v>2240</v>
      </c>
      <c r="C987" s="25">
        <f>坦克部件数据源!AI987</f>
        <v>39</v>
      </c>
      <c r="D987" s="25" t="str">
        <f>"["&amp;坦克部件数据源!AJ987&amp;"]"</f>
        <v>[100]</v>
      </c>
      <c r="E987" s="25" t="str">
        <f>"["&amp;坦克部件数据源!AK987&amp;"]"</f>
        <v>[3405]</v>
      </c>
      <c r="F987" s="25">
        <f>坦克部件数据源!AL987</f>
        <v>104000</v>
      </c>
      <c r="G987" s="25">
        <f>坦克部件数据源!AM987</f>
        <v>64890</v>
      </c>
      <c r="K987" s="25">
        <f t="shared" si="30"/>
        <v>2240</v>
      </c>
      <c r="L987" s="25">
        <f t="shared" si="31"/>
        <v>984</v>
      </c>
    </row>
    <row r="988" spans="1:12">
      <c r="A988" s="25">
        <v>985</v>
      </c>
      <c r="B988" s="25">
        <f>坦克部件数据源!AF988</f>
        <v>2240</v>
      </c>
      <c r="C988" s="25">
        <f>坦克部件数据源!AI988</f>
        <v>40</v>
      </c>
      <c r="D988" s="25" t="str">
        <f>"["&amp;坦克部件数据源!AJ988&amp;"]"</f>
        <v>[100]</v>
      </c>
      <c r="E988" s="25" t="str">
        <f>"["&amp;坦克部件数据源!AK988&amp;"]"</f>
        <v>[3550]</v>
      </c>
      <c r="F988" s="25">
        <f>坦克部件数据源!AL988</f>
        <v>114000</v>
      </c>
      <c r="G988" s="25">
        <f>坦克部件数据源!AM988</f>
        <v>71040</v>
      </c>
      <c r="K988" s="25">
        <f t="shared" si="30"/>
        <v>2240</v>
      </c>
      <c r="L988" s="25">
        <f t="shared" si="31"/>
        <v>985</v>
      </c>
    </row>
    <row r="989" spans="1:12">
      <c r="A989" s="25">
        <v>986</v>
      </c>
      <c r="B989" s="25">
        <f>坦克部件数据源!AF989</f>
        <v>2240</v>
      </c>
      <c r="C989" s="25">
        <f>坦克部件数据源!AI989</f>
        <v>41</v>
      </c>
      <c r="D989" s="25" t="str">
        <f>"["&amp;坦克部件数据源!AJ989&amp;"]"</f>
        <v>[100]</v>
      </c>
      <c r="E989" s="25" t="str">
        <f>"["&amp;坦克部件数据源!AK989&amp;"]"</f>
        <v>[3695]</v>
      </c>
      <c r="F989" s="25">
        <f>坦克部件数据源!AL989</f>
        <v>125000</v>
      </c>
      <c r="G989" s="25">
        <f>坦克部件数据源!AM989</f>
        <v>77190</v>
      </c>
      <c r="K989" s="25">
        <f t="shared" si="30"/>
        <v>2240</v>
      </c>
      <c r="L989" s="25">
        <f t="shared" si="31"/>
        <v>986</v>
      </c>
    </row>
    <row r="990" spans="1:12">
      <c r="A990" s="25">
        <v>987</v>
      </c>
      <c r="B990" s="25">
        <f>坦克部件数据源!AF990</f>
        <v>2240</v>
      </c>
      <c r="C990" s="25">
        <f>坦克部件数据源!AI990</f>
        <v>42</v>
      </c>
      <c r="D990" s="25" t="str">
        <f>"["&amp;坦克部件数据源!AJ990&amp;"]"</f>
        <v>[100]</v>
      </c>
      <c r="E990" s="25" t="str">
        <f>"["&amp;坦克部件数据源!AK990&amp;"]"</f>
        <v>[3840]</v>
      </c>
      <c r="F990" s="25">
        <f>坦克部件数据源!AL990</f>
        <v>135000</v>
      </c>
      <c r="G990" s="25">
        <f>坦克部件数据源!AM990</f>
        <v>83310</v>
      </c>
      <c r="K990" s="25">
        <f t="shared" si="30"/>
        <v>2240</v>
      </c>
      <c r="L990" s="25">
        <f t="shared" si="31"/>
        <v>987</v>
      </c>
    </row>
    <row r="991" spans="1:12">
      <c r="A991" s="25">
        <v>988</v>
      </c>
      <c r="B991" s="25">
        <f>坦克部件数据源!AF991</f>
        <v>2240</v>
      </c>
      <c r="C991" s="25">
        <f>坦克部件数据源!AI991</f>
        <v>43</v>
      </c>
      <c r="D991" s="25" t="str">
        <f>"["&amp;坦克部件数据源!AJ991&amp;"]"</f>
        <v>[100]</v>
      </c>
      <c r="E991" s="25" t="str">
        <f>"["&amp;坦克部件数据源!AK991&amp;"]"</f>
        <v>[3985]</v>
      </c>
      <c r="F991" s="25">
        <f>坦克部件数据源!AL991</f>
        <v>145000</v>
      </c>
      <c r="G991" s="25">
        <f>坦克部件数据源!AM991</f>
        <v>89460</v>
      </c>
      <c r="K991" s="25">
        <f t="shared" si="30"/>
        <v>2240</v>
      </c>
      <c r="L991" s="25">
        <f t="shared" si="31"/>
        <v>988</v>
      </c>
    </row>
    <row r="992" spans="1:12">
      <c r="A992" s="25">
        <v>989</v>
      </c>
      <c r="B992" s="25">
        <f>坦克部件数据源!AF992</f>
        <v>2240</v>
      </c>
      <c r="C992" s="25">
        <f>坦克部件数据源!AI992</f>
        <v>44</v>
      </c>
      <c r="D992" s="25" t="str">
        <f>"["&amp;坦克部件数据源!AJ992&amp;"]"</f>
        <v>[100]</v>
      </c>
      <c r="E992" s="25" t="str">
        <f>"["&amp;坦克部件数据源!AK992&amp;"]"</f>
        <v>[4130]</v>
      </c>
      <c r="F992" s="25">
        <f>坦克部件数据源!AL992</f>
        <v>155000</v>
      </c>
      <c r="G992" s="25">
        <f>坦克部件数据源!AM992</f>
        <v>95580</v>
      </c>
      <c r="K992" s="25">
        <f t="shared" si="30"/>
        <v>2240</v>
      </c>
      <c r="L992" s="25">
        <f t="shared" si="31"/>
        <v>989</v>
      </c>
    </row>
    <row r="993" spans="1:12">
      <c r="A993" s="25">
        <v>990</v>
      </c>
      <c r="B993" s="25">
        <f>坦克部件数据源!AF993</f>
        <v>2240</v>
      </c>
      <c r="C993" s="25">
        <f>坦克部件数据源!AI993</f>
        <v>45</v>
      </c>
      <c r="D993" s="25" t="str">
        <f>"["&amp;坦克部件数据源!AJ993&amp;"]"</f>
        <v>[100]</v>
      </c>
      <c r="E993" s="25" t="str">
        <f>"["&amp;坦克部件数据源!AK993&amp;"]"</f>
        <v>[4275]</v>
      </c>
      <c r="F993" s="25">
        <f>坦克部件数据源!AL993</f>
        <v>165000</v>
      </c>
      <c r="G993" s="25">
        <f>坦克部件数据源!AM993</f>
        <v>101730</v>
      </c>
      <c r="K993" s="25">
        <f t="shared" si="30"/>
        <v>2240</v>
      </c>
      <c r="L993" s="25">
        <f t="shared" si="31"/>
        <v>990</v>
      </c>
    </row>
    <row r="994" spans="1:12">
      <c r="A994" s="25">
        <v>991</v>
      </c>
      <c r="B994" s="25">
        <f>坦克部件数据源!AF994</f>
        <v>2250</v>
      </c>
      <c r="C994" s="25">
        <f>坦克部件数据源!AI994</f>
        <v>1</v>
      </c>
      <c r="D994" s="25" t="str">
        <f>"["&amp;坦克部件数据源!AJ994&amp;"]"</f>
        <v>[102]</v>
      </c>
      <c r="E994" s="25" t="str">
        <f>"["&amp;坦克部件数据源!AK994&amp;"]"</f>
        <v>[25]</v>
      </c>
      <c r="F994" s="25">
        <f>坦克部件数据源!AL994</f>
        <v>80</v>
      </c>
      <c r="G994" s="25">
        <f>坦克部件数据源!AM994</f>
        <v>30</v>
      </c>
      <c r="K994" s="25">
        <f t="shared" si="30"/>
        <v>2250</v>
      </c>
      <c r="L994" s="25">
        <f t="shared" si="31"/>
        <v>991</v>
      </c>
    </row>
    <row r="995" spans="1:12">
      <c r="A995" s="25">
        <v>992</v>
      </c>
      <c r="B995" s="25">
        <f>坦克部件数据源!AF995</f>
        <v>2250</v>
      </c>
      <c r="C995" s="25">
        <f>坦克部件数据源!AI995</f>
        <v>2</v>
      </c>
      <c r="D995" s="25" t="str">
        <f>"["&amp;坦克部件数据源!AJ995&amp;"]"</f>
        <v>[102]</v>
      </c>
      <c r="E995" s="25" t="str">
        <f>"["&amp;坦克部件数据源!AK995&amp;"]"</f>
        <v>[50]</v>
      </c>
      <c r="F995" s="25">
        <f>坦克部件数据源!AL995</f>
        <v>120</v>
      </c>
      <c r="G995" s="25">
        <f>坦克部件数据源!AM995</f>
        <v>300</v>
      </c>
      <c r="K995" s="25">
        <f t="shared" si="30"/>
        <v>2250</v>
      </c>
      <c r="L995" s="25">
        <f t="shared" si="31"/>
        <v>992</v>
      </c>
    </row>
    <row r="996" spans="1:12">
      <c r="A996" s="25">
        <v>993</v>
      </c>
      <c r="B996" s="25">
        <f>坦克部件数据源!AF996</f>
        <v>2250</v>
      </c>
      <c r="C996" s="25">
        <f>坦克部件数据源!AI996</f>
        <v>3</v>
      </c>
      <c r="D996" s="25" t="str">
        <f>"["&amp;坦克部件数据源!AJ996&amp;"]"</f>
        <v>[102]</v>
      </c>
      <c r="E996" s="25" t="str">
        <f>"["&amp;坦克部件数据源!AK996&amp;"]"</f>
        <v>[75]</v>
      </c>
      <c r="F996" s="25">
        <f>坦克部件数据源!AL996</f>
        <v>150</v>
      </c>
      <c r="G996" s="25">
        <f>坦克部件数据源!AM996</f>
        <v>570</v>
      </c>
      <c r="K996" s="25">
        <f t="shared" si="30"/>
        <v>2250</v>
      </c>
      <c r="L996" s="25">
        <f t="shared" si="31"/>
        <v>993</v>
      </c>
    </row>
    <row r="997" spans="1:12">
      <c r="A997" s="25">
        <v>994</v>
      </c>
      <c r="B997" s="25">
        <f>坦克部件数据源!AF997</f>
        <v>2250</v>
      </c>
      <c r="C997" s="25">
        <f>坦克部件数据源!AI997</f>
        <v>4</v>
      </c>
      <c r="D997" s="25" t="str">
        <f>"["&amp;坦克部件数据源!AJ997&amp;"]"</f>
        <v>[102]</v>
      </c>
      <c r="E997" s="25" t="str">
        <f>"["&amp;坦克部件数据源!AK997&amp;"]"</f>
        <v>[100]</v>
      </c>
      <c r="F997" s="25">
        <f>坦克部件数据源!AL997</f>
        <v>190</v>
      </c>
      <c r="G997" s="25">
        <f>坦克部件数据源!AM997</f>
        <v>870</v>
      </c>
      <c r="K997" s="25">
        <f t="shared" si="30"/>
        <v>2250</v>
      </c>
      <c r="L997" s="25">
        <f t="shared" si="31"/>
        <v>994</v>
      </c>
    </row>
    <row r="998" spans="1:12">
      <c r="A998" s="25">
        <v>995</v>
      </c>
      <c r="B998" s="25">
        <f>坦克部件数据源!AF998</f>
        <v>2250</v>
      </c>
      <c r="C998" s="25">
        <f>坦克部件数据源!AI998</f>
        <v>5</v>
      </c>
      <c r="D998" s="25" t="str">
        <f>"["&amp;坦克部件数据源!AJ998&amp;"]"</f>
        <v>[102]</v>
      </c>
      <c r="E998" s="25" t="str">
        <f>"["&amp;坦克部件数据源!AK998&amp;"]"</f>
        <v>[125]</v>
      </c>
      <c r="F998" s="25">
        <f>坦克部件数据源!AL998</f>
        <v>230</v>
      </c>
      <c r="G998" s="25">
        <f>坦克部件数据源!AM998</f>
        <v>1140</v>
      </c>
      <c r="K998" s="25">
        <f t="shared" si="30"/>
        <v>2250</v>
      </c>
      <c r="L998" s="25">
        <f t="shared" si="31"/>
        <v>995</v>
      </c>
    </row>
    <row r="999" spans="1:12">
      <c r="A999" s="25">
        <v>996</v>
      </c>
      <c r="B999" s="25">
        <f>坦克部件数据源!AF999</f>
        <v>2250</v>
      </c>
      <c r="C999" s="25">
        <f>坦克部件数据源!AI999</f>
        <v>6</v>
      </c>
      <c r="D999" s="25" t="str">
        <f>"["&amp;坦克部件数据源!AJ999&amp;"]"</f>
        <v>[102]</v>
      </c>
      <c r="E999" s="25" t="str">
        <f>"["&amp;坦克部件数据源!AK999&amp;"]"</f>
        <v>[170]</v>
      </c>
      <c r="F999" s="25">
        <f>坦克部件数据源!AL999</f>
        <v>350</v>
      </c>
      <c r="G999" s="25">
        <f>坦克部件数据源!AM999</f>
        <v>960</v>
      </c>
      <c r="K999" s="25">
        <f t="shared" si="30"/>
        <v>2250</v>
      </c>
      <c r="L999" s="25">
        <f t="shared" si="31"/>
        <v>996</v>
      </c>
    </row>
    <row r="1000" spans="1:12">
      <c r="A1000" s="25">
        <v>997</v>
      </c>
      <c r="B1000" s="25">
        <f>坦克部件数据源!AF1000</f>
        <v>2250</v>
      </c>
      <c r="C1000" s="25">
        <f>坦克部件数据源!AI1000</f>
        <v>7</v>
      </c>
      <c r="D1000" s="25" t="str">
        <f>"["&amp;坦克部件数据源!AJ1000&amp;"]"</f>
        <v>[102]</v>
      </c>
      <c r="E1000" s="25" t="str">
        <f>"["&amp;坦克部件数据源!AK1000&amp;"]"</f>
        <v>[215]</v>
      </c>
      <c r="F1000" s="25">
        <f>坦克部件数据源!AL1000</f>
        <v>550</v>
      </c>
      <c r="G1000" s="25">
        <f>坦克部件数据源!AM1000</f>
        <v>1470</v>
      </c>
      <c r="K1000" s="25">
        <f t="shared" si="30"/>
        <v>2250</v>
      </c>
      <c r="L1000" s="25">
        <f t="shared" si="31"/>
        <v>997</v>
      </c>
    </row>
    <row r="1001" spans="1:12">
      <c r="A1001" s="25">
        <v>998</v>
      </c>
      <c r="B1001" s="25">
        <f>坦克部件数据源!AF1001</f>
        <v>2250</v>
      </c>
      <c r="C1001" s="25">
        <f>坦克部件数据源!AI1001</f>
        <v>8</v>
      </c>
      <c r="D1001" s="25" t="str">
        <f>"["&amp;坦克部件数据源!AJ1001&amp;"]"</f>
        <v>[102]</v>
      </c>
      <c r="E1001" s="25" t="str">
        <f>"["&amp;坦克部件数据源!AK1001&amp;"]"</f>
        <v>[260]</v>
      </c>
      <c r="F1001" s="25">
        <f>坦克部件数据源!AL1001</f>
        <v>700</v>
      </c>
      <c r="G1001" s="25">
        <f>坦克部件数据源!AM1001</f>
        <v>1950</v>
      </c>
      <c r="K1001" s="25">
        <f t="shared" si="30"/>
        <v>2250</v>
      </c>
      <c r="L1001" s="25">
        <f t="shared" si="31"/>
        <v>998</v>
      </c>
    </row>
    <row r="1002" spans="1:12">
      <c r="A1002" s="25">
        <v>999</v>
      </c>
      <c r="B1002" s="25">
        <f>坦克部件数据源!AF1002</f>
        <v>2250</v>
      </c>
      <c r="C1002" s="25">
        <f>坦克部件数据源!AI1002</f>
        <v>9</v>
      </c>
      <c r="D1002" s="25" t="str">
        <f>"["&amp;坦克部件数据源!AJ1002&amp;"]"</f>
        <v>[102]</v>
      </c>
      <c r="E1002" s="25" t="str">
        <f>"["&amp;坦克部件数据源!AK1002&amp;"]"</f>
        <v>[305]</v>
      </c>
      <c r="F1002" s="25">
        <f>坦克部件数据源!AL1002</f>
        <v>900</v>
      </c>
      <c r="G1002" s="25">
        <f>坦克部件数据源!AM1002</f>
        <v>2430</v>
      </c>
      <c r="K1002" s="25">
        <f t="shared" si="30"/>
        <v>2250</v>
      </c>
      <c r="L1002" s="25">
        <f t="shared" si="31"/>
        <v>999</v>
      </c>
    </row>
    <row r="1003" spans="1:12">
      <c r="A1003" s="25">
        <v>1000</v>
      </c>
      <c r="B1003" s="25">
        <f>坦克部件数据源!AF1003</f>
        <v>2250</v>
      </c>
      <c r="C1003" s="25">
        <f>坦克部件数据源!AI1003</f>
        <v>10</v>
      </c>
      <c r="D1003" s="25" t="str">
        <f>"["&amp;坦克部件数据源!AJ1003&amp;"]"</f>
        <v>[102]</v>
      </c>
      <c r="E1003" s="25" t="str">
        <f>"["&amp;坦克部件数据源!AK1003&amp;"]"</f>
        <v>[350]</v>
      </c>
      <c r="F1003" s="25">
        <f>坦克部件数据源!AL1003</f>
        <v>1100</v>
      </c>
      <c r="G1003" s="25">
        <f>坦克部件数据源!AM1003</f>
        <v>2910</v>
      </c>
      <c r="K1003" s="25">
        <f t="shared" si="30"/>
        <v>2250</v>
      </c>
      <c r="L1003" s="25">
        <f t="shared" si="31"/>
        <v>1000</v>
      </c>
    </row>
    <row r="1004" spans="1:12">
      <c r="A1004" s="25">
        <v>1001</v>
      </c>
      <c r="B1004" s="25">
        <f>坦克部件数据源!AF1004</f>
        <v>2250</v>
      </c>
      <c r="C1004" s="25">
        <f>坦克部件数据源!AI1004</f>
        <v>11</v>
      </c>
      <c r="D1004" s="25" t="str">
        <f>"["&amp;坦克部件数据源!AJ1004&amp;"]"</f>
        <v>[102]</v>
      </c>
      <c r="E1004" s="25" t="str">
        <f>"["&amp;坦克部件数据源!AK1004&amp;"]"</f>
        <v>[415]</v>
      </c>
      <c r="F1004" s="25">
        <f>坦克部件数据源!AL1004</f>
        <v>200</v>
      </c>
      <c r="G1004" s="25">
        <f>坦克部件数据源!AM1004</f>
        <v>390</v>
      </c>
      <c r="K1004" s="25">
        <f t="shared" si="30"/>
        <v>2250</v>
      </c>
      <c r="L1004" s="25">
        <f t="shared" si="31"/>
        <v>1001</v>
      </c>
    </row>
    <row r="1005" spans="1:12">
      <c r="A1005" s="25">
        <v>1002</v>
      </c>
      <c r="B1005" s="25">
        <f>坦克部件数据源!AF1005</f>
        <v>2250</v>
      </c>
      <c r="C1005" s="25">
        <f>坦克部件数据源!AI1005</f>
        <v>12</v>
      </c>
      <c r="D1005" s="25" t="str">
        <f>"["&amp;坦克部件数据源!AJ1005&amp;"]"</f>
        <v>[102]</v>
      </c>
      <c r="E1005" s="25" t="str">
        <f>"["&amp;坦克部件数据源!AK1005&amp;"]"</f>
        <v>[480]</v>
      </c>
      <c r="F1005" s="25">
        <f>坦克部件数据源!AL1005</f>
        <v>650</v>
      </c>
      <c r="G1005" s="25">
        <f>坦克部件数据源!AM1005</f>
        <v>1170</v>
      </c>
      <c r="K1005" s="25">
        <f t="shared" si="30"/>
        <v>2250</v>
      </c>
      <c r="L1005" s="25">
        <f t="shared" si="31"/>
        <v>1002</v>
      </c>
    </row>
    <row r="1006" spans="1:12">
      <c r="A1006" s="25">
        <v>1003</v>
      </c>
      <c r="B1006" s="25">
        <f>坦克部件数据源!AF1006</f>
        <v>2250</v>
      </c>
      <c r="C1006" s="25">
        <f>坦克部件数据源!AI1006</f>
        <v>13</v>
      </c>
      <c r="D1006" s="25" t="str">
        <f>"["&amp;坦克部件数据源!AJ1006&amp;"]"</f>
        <v>[102]</v>
      </c>
      <c r="E1006" s="25" t="str">
        <f>"["&amp;坦克部件数据源!AK1006&amp;"]"</f>
        <v>[545]</v>
      </c>
      <c r="F1006" s="25">
        <f>坦克部件数据源!AL1006</f>
        <v>1100</v>
      </c>
      <c r="G1006" s="25">
        <f>坦克部件数据源!AM1006</f>
        <v>1980</v>
      </c>
      <c r="K1006" s="25">
        <f t="shared" si="30"/>
        <v>2250</v>
      </c>
      <c r="L1006" s="25">
        <f t="shared" si="31"/>
        <v>1003</v>
      </c>
    </row>
    <row r="1007" spans="1:12">
      <c r="A1007" s="25">
        <v>1004</v>
      </c>
      <c r="B1007" s="25">
        <f>坦克部件数据源!AF1007</f>
        <v>2250</v>
      </c>
      <c r="C1007" s="25">
        <f>坦克部件数据源!AI1007</f>
        <v>14</v>
      </c>
      <c r="D1007" s="25" t="str">
        <f>"["&amp;坦克部件数据源!AJ1007&amp;"]"</f>
        <v>[102]</v>
      </c>
      <c r="E1007" s="25" t="str">
        <f>"["&amp;坦克部件数据源!AK1007&amp;"]"</f>
        <v>[610]</v>
      </c>
      <c r="F1007" s="25">
        <f>坦克部件数据源!AL1007</f>
        <v>1550</v>
      </c>
      <c r="G1007" s="25">
        <f>坦克部件数据源!AM1007</f>
        <v>2760</v>
      </c>
      <c r="K1007" s="25">
        <f t="shared" si="30"/>
        <v>2250</v>
      </c>
      <c r="L1007" s="25">
        <f t="shared" si="31"/>
        <v>1004</v>
      </c>
    </row>
    <row r="1008" spans="1:12">
      <c r="A1008" s="25">
        <v>1005</v>
      </c>
      <c r="B1008" s="25">
        <f>坦克部件数据源!AF1008</f>
        <v>2250</v>
      </c>
      <c r="C1008" s="25">
        <f>坦克部件数据源!AI1008</f>
        <v>15</v>
      </c>
      <c r="D1008" s="25" t="str">
        <f>"["&amp;坦克部件数据源!AJ1008&amp;"]"</f>
        <v>[102]</v>
      </c>
      <c r="E1008" s="25" t="str">
        <f>"["&amp;坦克部件数据源!AK1008&amp;"]"</f>
        <v>[675]</v>
      </c>
      <c r="F1008" s="25">
        <f>坦克部件数据源!AL1008</f>
        <v>1950</v>
      </c>
      <c r="G1008" s="25">
        <f>坦克部件数据源!AM1008</f>
        <v>3540</v>
      </c>
      <c r="K1008" s="25">
        <f t="shared" si="30"/>
        <v>2250</v>
      </c>
      <c r="L1008" s="25">
        <f t="shared" si="31"/>
        <v>1005</v>
      </c>
    </row>
    <row r="1009" spans="1:12">
      <c r="A1009" s="25">
        <v>1006</v>
      </c>
      <c r="B1009" s="25">
        <f>坦克部件数据源!AF1009</f>
        <v>2250</v>
      </c>
      <c r="C1009" s="25">
        <f>坦克部件数据源!AI1009</f>
        <v>16</v>
      </c>
      <c r="D1009" s="25" t="str">
        <f>"["&amp;坦克部件数据源!AJ1009&amp;"]"</f>
        <v>[102]</v>
      </c>
      <c r="E1009" s="25" t="str">
        <f>"["&amp;坦克部件数据源!AK1009&amp;"]"</f>
        <v>[740]</v>
      </c>
      <c r="F1009" s="25">
        <f>坦克部件数据源!AL1009</f>
        <v>2400</v>
      </c>
      <c r="G1009" s="25">
        <f>坦克部件数据源!AM1009</f>
        <v>4350</v>
      </c>
      <c r="K1009" s="25">
        <f t="shared" si="30"/>
        <v>2250</v>
      </c>
      <c r="L1009" s="25">
        <f t="shared" si="31"/>
        <v>1006</v>
      </c>
    </row>
    <row r="1010" spans="1:12">
      <c r="A1010" s="25">
        <v>1007</v>
      </c>
      <c r="B1010" s="25">
        <f>坦克部件数据源!AF1010</f>
        <v>2250</v>
      </c>
      <c r="C1010" s="25">
        <f>坦克部件数据源!AI1010</f>
        <v>17</v>
      </c>
      <c r="D1010" s="25" t="str">
        <f>"["&amp;坦克部件数据源!AJ1010&amp;"]"</f>
        <v>[102]</v>
      </c>
      <c r="E1010" s="25" t="str">
        <f>"["&amp;坦克部件数据源!AK1010&amp;"]"</f>
        <v>[805]</v>
      </c>
      <c r="F1010" s="25">
        <f>坦克部件数据源!AL1010</f>
        <v>2850</v>
      </c>
      <c r="G1010" s="25">
        <f>坦克部件数据源!AM1010</f>
        <v>5130</v>
      </c>
      <c r="K1010" s="25">
        <f t="shared" si="30"/>
        <v>2250</v>
      </c>
      <c r="L1010" s="25">
        <f t="shared" si="31"/>
        <v>1007</v>
      </c>
    </row>
    <row r="1011" spans="1:12">
      <c r="A1011" s="25">
        <v>1008</v>
      </c>
      <c r="B1011" s="25">
        <f>坦克部件数据源!AF1011</f>
        <v>2250</v>
      </c>
      <c r="C1011" s="25">
        <f>坦克部件数据源!AI1011</f>
        <v>18</v>
      </c>
      <c r="D1011" s="25" t="str">
        <f>"["&amp;坦克部件数据源!AJ1011&amp;"]"</f>
        <v>[102]</v>
      </c>
      <c r="E1011" s="25" t="str">
        <f>"["&amp;坦克部件数据源!AK1011&amp;"]"</f>
        <v>[870]</v>
      </c>
      <c r="F1011" s="25">
        <f>坦克部件数据源!AL1011</f>
        <v>3300</v>
      </c>
      <c r="G1011" s="25">
        <f>坦克部件数据源!AM1011</f>
        <v>5910</v>
      </c>
      <c r="K1011" s="25">
        <f t="shared" si="30"/>
        <v>2250</v>
      </c>
      <c r="L1011" s="25">
        <f t="shared" si="31"/>
        <v>1008</v>
      </c>
    </row>
    <row r="1012" spans="1:12">
      <c r="A1012" s="25">
        <v>1009</v>
      </c>
      <c r="B1012" s="25">
        <f>坦克部件数据源!AF1012</f>
        <v>2250</v>
      </c>
      <c r="C1012" s="25">
        <f>坦克部件数据源!AI1012</f>
        <v>19</v>
      </c>
      <c r="D1012" s="25" t="str">
        <f>"["&amp;坦克部件数据源!AJ1012&amp;"]"</f>
        <v>[102]</v>
      </c>
      <c r="E1012" s="25" t="str">
        <f>"["&amp;坦克部件数据源!AK1012&amp;"]"</f>
        <v>[935]</v>
      </c>
      <c r="F1012" s="25">
        <f>坦克部件数据源!AL1012</f>
        <v>3700</v>
      </c>
      <c r="G1012" s="25">
        <f>坦克部件数据源!AM1012</f>
        <v>6720</v>
      </c>
      <c r="K1012" s="25">
        <f t="shared" si="30"/>
        <v>2250</v>
      </c>
      <c r="L1012" s="25">
        <f t="shared" si="31"/>
        <v>1009</v>
      </c>
    </row>
    <row r="1013" spans="1:12">
      <c r="A1013" s="25">
        <v>1010</v>
      </c>
      <c r="B1013" s="25">
        <f>坦克部件数据源!AF1013</f>
        <v>2250</v>
      </c>
      <c r="C1013" s="25">
        <f>坦克部件数据源!AI1013</f>
        <v>20</v>
      </c>
      <c r="D1013" s="25" t="str">
        <f>"["&amp;坦克部件数据源!AJ1013&amp;"]"</f>
        <v>[102]</v>
      </c>
      <c r="E1013" s="25" t="str">
        <f>"["&amp;坦克部件数据源!AK1013&amp;"]"</f>
        <v>[1000]</v>
      </c>
      <c r="F1013" s="25">
        <f>坦克部件数据源!AL1013</f>
        <v>4200</v>
      </c>
      <c r="G1013" s="25">
        <f>坦克部件数据源!AM1013</f>
        <v>7500</v>
      </c>
      <c r="K1013" s="25">
        <f t="shared" si="30"/>
        <v>2250</v>
      </c>
      <c r="L1013" s="25">
        <f t="shared" si="31"/>
        <v>1010</v>
      </c>
    </row>
    <row r="1014" spans="1:12">
      <c r="A1014" s="25">
        <v>1011</v>
      </c>
      <c r="B1014" s="25">
        <f>坦克部件数据源!AF1014</f>
        <v>2250</v>
      </c>
      <c r="C1014" s="25">
        <f>坦克部件数据源!AI1014</f>
        <v>21</v>
      </c>
      <c r="D1014" s="25" t="str">
        <f>"["&amp;坦克部件数据源!AJ1014&amp;"]"</f>
        <v>[102]</v>
      </c>
      <c r="E1014" s="25" t="str">
        <f>"["&amp;坦克部件数据源!AK1014&amp;"]"</f>
        <v>[1110]</v>
      </c>
      <c r="F1014" s="25">
        <f>坦克部件数据源!AL1014</f>
        <v>1600</v>
      </c>
      <c r="G1014" s="25">
        <f>坦克部件数据源!AM1014</f>
        <v>1800</v>
      </c>
      <c r="K1014" s="25">
        <f t="shared" si="30"/>
        <v>2250</v>
      </c>
      <c r="L1014" s="25">
        <f t="shared" si="31"/>
        <v>1011</v>
      </c>
    </row>
    <row r="1015" spans="1:12">
      <c r="A1015" s="25">
        <v>1012</v>
      </c>
      <c r="B1015" s="25">
        <f>坦克部件数据源!AF1015</f>
        <v>2250</v>
      </c>
      <c r="C1015" s="25">
        <f>坦克部件数据源!AI1015</f>
        <v>22</v>
      </c>
      <c r="D1015" s="25" t="str">
        <f>"["&amp;坦克部件数据源!AJ1015&amp;"]"</f>
        <v>[102]</v>
      </c>
      <c r="E1015" s="25" t="str">
        <f>"["&amp;坦克部件数据源!AK1015&amp;"]"</f>
        <v>[1220]</v>
      </c>
      <c r="F1015" s="25">
        <f>坦克部件数据源!AL1015</f>
        <v>4900</v>
      </c>
      <c r="G1015" s="25">
        <f>坦克部件数据源!AM1015</f>
        <v>5430</v>
      </c>
      <c r="K1015" s="25">
        <f t="shared" si="30"/>
        <v>2250</v>
      </c>
      <c r="L1015" s="25">
        <f t="shared" si="31"/>
        <v>1012</v>
      </c>
    </row>
    <row r="1016" spans="1:12">
      <c r="A1016" s="25">
        <v>1013</v>
      </c>
      <c r="B1016" s="25">
        <f>坦克部件数据源!AF1016</f>
        <v>2250</v>
      </c>
      <c r="C1016" s="25">
        <f>坦克部件数据源!AI1016</f>
        <v>23</v>
      </c>
      <c r="D1016" s="25" t="str">
        <f>"["&amp;坦克部件数据源!AJ1016&amp;"]"</f>
        <v>[102]</v>
      </c>
      <c r="E1016" s="25" t="str">
        <f>"["&amp;坦克部件数据源!AK1016&amp;"]"</f>
        <v>[1330]</v>
      </c>
      <c r="F1016" s="25">
        <f>坦克部件数据源!AL1016</f>
        <v>8000</v>
      </c>
      <c r="G1016" s="25">
        <f>坦克部件数据源!AM1016</f>
        <v>9060</v>
      </c>
      <c r="K1016" s="25">
        <f t="shared" si="30"/>
        <v>2250</v>
      </c>
      <c r="L1016" s="25">
        <f t="shared" si="31"/>
        <v>1013</v>
      </c>
    </row>
    <row r="1017" spans="1:12">
      <c r="A1017" s="25">
        <v>1014</v>
      </c>
      <c r="B1017" s="25">
        <f>坦克部件数据源!AF1017</f>
        <v>2250</v>
      </c>
      <c r="C1017" s="25">
        <f>坦克部件数据源!AI1017</f>
        <v>24</v>
      </c>
      <c r="D1017" s="25" t="str">
        <f>"["&amp;坦克部件数据源!AJ1017&amp;"]"</f>
        <v>[102]</v>
      </c>
      <c r="E1017" s="25" t="str">
        <f>"["&amp;坦克部件数据源!AK1017&amp;"]"</f>
        <v>[1440]</v>
      </c>
      <c r="F1017" s="25">
        <f>坦克部件数据源!AL1017</f>
        <v>11400</v>
      </c>
      <c r="G1017" s="25">
        <f>坦克部件数据源!AM1017</f>
        <v>12660</v>
      </c>
      <c r="K1017" s="25">
        <f t="shared" si="30"/>
        <v>2250</v>
      </c>
      <c r="L1017" s="25">
        <f t="shared" si="31"/>
        <v>1014</v>
      </c>
    </row>
    <row r="1018" spans="1:12">
      <c r="A1018" s="25">
        <v>1015</v>
      </c>
      <c r="B1018" s="25">
        <f>坦克部件数据源!AF1018</f>
        <v>2250</v>
      </c>
      <c r="C1018" s="25">
        <f>坦克部件数据源!AI1018</f>
        <v>25</v>
      </c>
      <c r="D1018" s="25" t="str">
        <f>"["&amp;坦克部件数据源!AJ1018&amp;"]"</f>
        <v>[102]</v>
      </c>
      <c r="E1018" s="25" t="str">
        <f>"["&amp;坦克部件数据源!AK1018&amp;"]"</f>
        <v>[1550]</v>
      </c>
      <c r="F1018" s="25">
        <f>坦克部件数据源!AL1018</f>
        <v>14600</v>
      </c>
      <c r="G1018" s="25">
        <f>坦克部件数据源!AM1018</f>
        <v>16290</v>
      </c>
      <c r="K1018" s="25">
        <f t="shared" si="30"/>
        <v>2250</v>
      </c>
      <c r="L1018" s="25">
        <f t="shared" si="31"/>
        <v>1015</v>
      </c>
    </row>
    <row r="1019" spans="1:12">
      <c r="A1019" s="25">
        <v>1016</v>
      </c>
      <c r="B1019" s="25">
        <f>坦克部件数据源!AF1019</f>
        <v>2250</v>
      </c>
      <c r="C1019" s="25">
        <f>坦克部件数据源!AI1019</f>
        <v>26</v>
      </c>
      <c r="D1019" s="25" t="str">
        <f>"["&amp;坦克部件数据源!AJ1019&amp;"]"</f>
        <v>[102]</v>
      </c>
      <c r="E1019" s="25" t="str">
        <f>"["&amp;坦克部件数据源!AK1019&amp;"]"</f>
        <v>[1660]</v>
      </c>
      <c r="F1019" s="25">
        <f>坦克部件数据源!AL1019</f>
        <v>17800</v>
      </c>
      <c r="G1019" s="25">
        <f>坦克部件数据源!AM1019</f>
        <v>19920</v>
      </c>
      <c r="K1019" s="25">
        <f t="shared" si="30"/>
        <v>2250</v>
      </c>
      <c r="L1019" s="25">
        <f t="shared" si="31"/>
        <v>1016</v>
      </c>
    </row>
    <row r="1020" spans="1:12">
      <c r="A1020" s="25">
        <v>1017</v>
      </c>
      <c r="B1020" s="25">
        <f>坦克部件数据源!AF1020</f>
        <v>2250</v>
      </c>
      <c r="C1020" s="25">
        <f>坦克部件数据源!AI1020</f>
        <v>27</v>
      </c>
      <c r="D1020" s="25" t="str">
        <f>"["&amp;坦克部件数据源!AJ1020&amp;"]"</f>
        <v>[102]</v>
      </c>
      <c r="E1020" s="25" t="str">
        <f>"["&amp;坦克部件数据源!AK1020&amp;"]"</f>
        <v>[1770]</v>
      </c>
      <c r="F1020" s="25">
        <f>坦克部件数据源!AL1020</f>
        <v>21000</v>
      </c>
      <c r="G1020" s="25">
        <f>坦克部件数据源!AM1020</f>
        <v>23520</v>
      </c>
      <c r="K1020" s="25">
        <f t="shared" si="30"/>
        <v>2250</v>
      </c>
      <c r="L1020" s="25">
        <f t="shared" si="31"/>
        <v>1017</v>
      </c>
    </row>
    <row r="1021" spans="1:12">
      <c r="A1021" s="25">
        <v>1018</v>
      </c>
      <c r="B1021" s="25">
        <f>坦克部件数据源!AF1021</f>
        <v>2250</v>
      </c>
      <c r="C1021" s="25">
        <f>坦克部件数据源!AI1021</f>
        <v>28</v>
      </c>
      <c r="D1021" s="25" t="str">
        <f>"["&amp;坦克部件数据源!AJ1021&amp;"]"</f>
        <v>[102]</v>
      </c>
      <c r="E1021" s="25" t="str">
        <f>"["&amp;坦克部件数据源!AK1021&amp;"]"</f>
        <v>[1880]</v>
      </c>
      <c r="F1021" s="25">
        <f>坦克部件数据源!AL1021</f>
        <v>24500</v>
      </c>
      <c r="G1021" s="25">
        <f>坦克部件数据源!AM1021</f>
        <v>27150</v>
      </c>
      <c r="K1021" s="25">
        <f t="shared" si="30"/>
        <v>2250</v>
      </c>
      <c r="L1021" s="25">
        <f t="shared" si="31"/>
        <v>1018</v>
      </c>
    </row>
    <row r="1022" spans="1:12">
      <c r="A1022" s="25">
        <v>1019</v>
      </c>
      <c r="B1022" s="25">
        <f>坦克部件数据源!AF1022</f>
        <v>2250</v>
      </c>
      <c r="C1022" s="25">
        <f>坦克部件数据源!AI1022</f>
        <v>29</v>
      </c>
      <c r="D1022" s="25" t="str">
        <f>"["&amp;坦克部件数据源!AJ1022&amp;"]"</f>
        <v>[102]</v>
      </c>
      <c r="E1022" s="25" t="str">
        <f>"["&amp;坦克部件数据源!AK1022&amp;"]"</f>
        <v>[1990]</v>
      </c>
      <c r="F1022" s="25">
        <f>坦克部件数据源!AL1022</f>
        <v>27500</v>
      </c>
      <c r="G1022" s="25">
        <f>坦克部件数据源!AM1022</f>
        <v>30750</v>
      </c>
      <c r="K1022" s="25">
        <f t="shared" si="30"/>
        <v>2250</v>
      </c>
      <c r="L1022" s="25">
        <f t="shared" si="31"/>
        <v>1019</v>
      </c>
    </row>
    <row r="1023" spans="1:12">
      <c r="A1023" s="25">
        <v>1020</v>
      </c>
      <c r="B1023" s="25">
        <f>坦克部件数据源!AF1023</f>
        <v>2250</v>
      </c>
      <c r="C1023" s="25">
        <f>坦克部件数据源!AI1023</f>
        <v>30</v>
      </c>
      <c r="D1023" s="25" t="str">
        <f>"["&amp;坦克部件数据源!AJ1023&amp;"]"</f>
        <v>[102]</v>
      </c>
      <c r="E1023" s="25" t="str">
        <f>"["&amp;坦克部件数据源!AK1023&amp;"]"</f>
        <v>[2100]</v>
      </c>
      <c r="F1023" s="25">
        <f>坦克部件数据源!AL1023</f>
        <v>31000</v>
      </c>
      <c r="G1023" s="25">
        <f>坦克部件数据源!AM1023</f>
        <v>34380</v>
      </c>
      <c r="K1023" s="25">
        <f t="shared" si="30"/>
        <v>2250</v>
      </c>
      <c r="L1023" s="25">
        <f t="shared" si="31"/>
        <v>1020</v>
      </c>
    </row>
    <row r="1024" spans="1:12">
      <c r="A1024" s="25">
        <v>1021</v>
      </c>
      <c r="B1024" s="25">
        <f>坦克部件数据源!AF1024</f>
        <v>2250</v>
      </c>
      <c r="C1024" s="25">
        <f>坦克部件数据源!AI1024</f>
        <v>31</v>
      </c>
      <c r="D1024" s="25" t="str">
        <f>"["&amp;坦克部件数据源!AJ1024&amp;"]"</f>
        <v>[102]</v>
      </c>
      <c r="E1024" s="25" t="str">
        <f>"["&amp;坦克部件数据源!AK1024&amp;"]"</f>
        <v>[2245]</v>
      </c>
      <c r="F1024" s="25">
        <f>坦克部件数据源!AL1024</f>
        <v>25500</v>
      </c>
      <c r="G1024" s="25">
        <f>坦克部件数据源!AM1024</f>
        <v>15780</v>
      </c>
      <c r="K1024" s="25">
        <f t="shared" si="30"/>
        <v>2250</v>
      </c>
      <c r="L1024" s="25">
        <f t="shared" si="31"/>
        <v>1021</v>
      </c>
    </row>
    <row r="1025" spans="1:12">
      <c r="A1025" s="25">
        <v>1022</v>
      </c>
      <c r="B1025" s="25">
        <f>坦克部件数据源!AF1025</f>
        <v>2250</v>
      </c>
      <c r="C1025" s="25">
        <f>坦克部件数据源!AI1025</f>
        <v>32</v>
      </c>
      <c r="D1025" s="25" t="str">
        <f>"["&amp;坦克部件数据源!AJ1025&amp;"]"</f>
        <v>[102]</v>
      </c>
      <c r="E1025" s="25" t="str">
        <f>"["&amp;坦克部件数据源!AK1025&amp;"]"</f>
        <v>[2390]</v>
      </c>
      <c r="F1025" s="25">
        <f>坦克部件数据源!AL1025</f>
        <v>35000</v>
      </c>
      <c r="G1025" s="25">
        <f>坦克部件数据源!AM1025</f>
        <v>21930</v>
      </c>
      <c r="K1025" s="25">
        <f t="shared" si="30"/>
        <v>2250</v>
      </c>
      <c r="L1025" s="25">
        <f t="shared" si="31"/>
        <v>1022</v>
      </c>
    </row>
    <row r="1026" spans="1:12">
      <c r="A1026" s="25">
        <v>1023</v>
      </c>
      <c r="B1026" s="25">
        <f>坦克部件数据源!AF1026</f>
        <v>2250</v>
      </c>
      <c r="C1026" s="25">
        <f>坦克部件数据源!AI1026</f>
        <v>33</v>
      </c>
      <c r="D1026" s="25" t="str">
        <f>"["&amp;坦克部件数据源!AJ1026&amp;"]"</f>
        <v>[102]</v>
      </c>
      <c r="E1026" s="25" t="str">
        <f>"["&amp;坦克部件数据源!AK1026&amp;"]"</f>
        <v>[2535]</v>
      </c>
      <c r="F1026" s="25">
        <f>坦克部件数据源!AL1026</f>
        <v>45000</v>
      </c>
      <c r="G1026" s="25">
        <f>坦克部件数据源!AM1026</f>
        <v>28050</v>
      </c>
      <c r="K1026" s="25">
        <f t="shared" si="30"/>
        <v>2250</v>
      </c>
      <c r="L1026" s="25">
        <f t="shared" si="31"/>
        <v>1023</v>
      </c>
    </row>
    <row r="1027" spans="1:12">
      <c r="A1027" s="25">
        <v>1024</v>
      </c>
      <c r="B1027" s="25">
        <f>坦克部件数据源!AF1027</f>
        <v>2250</v>
      </c>
      <c r="C1027" s="25">
        <f>坦克部件数据源!AI1027</f>
        <v>34</v>
      </c>
      <c r="D1027" s="25" t="str">
        <f>"["&amp;坦克部件数据源!AJ1027&amp;"]"</f>
        <v>[102]</v>
      </c>
      <c r="E1027" s="25" t="str">
        <f>"["&amp;坦克部件数据源!AK1027&amp;"]"</f>
        <v>[2680]</v>
      </c>
      <c r="F1027" s="25">
        <f>坦克部件数据源!AL1027</f>
        <v>55000</v>
      </c>
      <c r="G1027" s="25">
        <f>坦克部件数据源!AM1027</f>
        <v>34200</v>
      </c>
      <c r="K1027" s="25">
        <f t="shared" si="30"/>
        <v>2250</v>
      </c>
      <c r="L1027" s="25">
        <f t="shared" si="31"/>
        <v>1024</v>
      </c>
    </row>
    <row r="1028" spans="1:12">
      <c r="A1028" s="25">
        <v>1025</v>
      </c>
      <c r="B1028" s="25">
        <f>坦克部件数据源!AF1028</f>
        <v>2250</v>
      </c>
      <c r="C1028" s="25">
        <f>坦克部件数据源!AI1028</f>
        <v>35</v>
      </c>
      <c r="D1028" s="25" t="str">
        <f>"["&amp;坦克部件数据源!AJ1028&amp;"]"</f>
        <v>[102]</v>
      </c>
      <c r="E1028" s="25" t="str">
        <f>"["&amp;坦克部件数据源!AK1028&amp;"]"</f>
        <v>[2825]</v>
      </c>
      <c r="F1028" s="25">
        <f>坦克部件数据源!AL1028</f>
        <v>64000</v>
      </c>
      <c r="G1028" s="25">
        <f>坦克部件数据源!AM1028</f>
        <v>40350</v>
      </c>
      <c r="K1028" s="25">
        <f t="shared" si="30"/>
        <v>2250</v>
      </c>
      <c r="L1028" s="25">
        <f t="shared" si="31"/>
        <v>1025</v>
      </c>
    </row>
    <row r="1029" spans="1:12">
      <c r="A1029" s="25">
        <v>1026</v>
      </c>
      <c r="B1029" s="25">
        <f>坦克部件数据源!AF1029</f>
        <v>2250</v>
      </c>
      <c r="C1029" s="25">
        <f>坦克部件数据源!AI1029</f>
        <v>36</v>
      </c>
      <c r="D1029" s="25" t="str">
        <f>"["&amp;坦克部件数据源!AJ1029&amp;"]"</f>
        <v>[102]</v>
      </c>
      <c r="E1029" s="25" t="str">
        <f>"["&amp;坦克部件数据源!AK1029&amp;"]"</f>
        <v>[2970]</v>
      </c>
      <c r="F1029" s="25">
        <f>坦克部件数据源!AL1029</f>
        <v>74000</v>
      </c>
      <c r="G1029" s="25">
        <f>坦克部件数据源!AM1029</f>
        <v>46470</v>
      </c>
      <c r="K1029" s="25">
        <f t="shared" ref="K1029:K1092" si="32">B1029</f>
        <v>2250</v>
      </c>
      <c r="L1029" s="25">
        <f t="shared" ref="L1029:L1092" si="33">A1029</f>
        <v>1026</v>
      </c>
    </row>
    <row r="1030" spans="1:12">
      <c r="A1030" s="25">
        <v>1027</v>
      </c>
      <c r="B1030" s="25">
        <f>坦克部件数据源!AF1030</f>
        <v>2250</v>
      </c>
      <c r="C1030" s="25">
        <f>坦克部件数据源!AI1030</f>
        <v>37</v>
      </c>
      <c r="D1030" s="25" t="str">
        <f>"["&amp;坦克部件数据源!AJ1030&amp;"]"</f>
        <v>[102]</v>
      </c>
      <c r="E1030" s="25" t="str">
        <f>"["&amp;坦克部件数据源!AK1030&amp;"]"</f>
        <v>[3115]</v>
      </c>
      <c r="F1030" s="25">
        <f>坦克部件数据源!AL1030</f>
        <v>84000</v>
      </c>
      <c r="G1030" s="25">
        <f>坦克部件数据源!AM1030</f>
        <v>52620</v>
      </c>
      <c r="K1030" s="25">
        <f t="shared" si="32"/>
        <v>2250</v>
      </c>
      <c r="L1030" s="25">
        <f t="shared" si="33"/>
        <v>1027</v>
      </c>
    </row>
    <row r="1031" spans="1:12">
      <c r="A1031" s="25">
        <v>1028</v>
      </c>
      <c r="B1031" s="25">
        <f>坦克部件数据源!AF1031</f>
        <v>2250</v>
      </c>
      <c r="C1031" s="25">
        <f>坦克部件数据源!AI1031</f>
        <v>38</v>
      </c>
      <c r="D1031" s="25" t="str">
        <f>"["&amp;坦克部件数据源!AJ1031&amp;"]"</f>
        <v>[102]</v>
      </c>
      <c r="E1031" s="25" t="str">
        <f>"["&amp;坦克部件数据源!AK1031&amp;"]"</f>
        <v>[3260]</v>
      </c>
      <c r="F1031" s="25">
        <f>坦克部件数据源!AL1031</f>
        <v>94000</v>
      </c>
      <c r="G1031" s="25">
        <f>坦克部件数据源!AM1031</f>
        <v>58770</v>
      </c>
      <c r="K1031" s="25">
        <f t="shared" si="32"/>
        <v>2250</v>
      </c>
      <c r="L1031" s="25">
        <f t="shared" si="33"/>
        <v>1028</v>
      </c>
    </row>
    <row r="1032" spans="1:12">
      <c r="A1032" s="25">
        <v>1029</v>
      </c>
      <c r="B1032" s="25">
        <f>坦克部件数据源!AF1032</f>
        <v>2250</v>
      </c>
      <c r="C1032" s="25">
        <f>坦克部件数据源!AI1032</f>
        <v>39</v>
      </c>
      <c r="D1032" s="25" t="str">
        <f>"["&amp;坦克部件数据源!AJ1032&amp;"]"</f>
        <v>[102]</v>
      </c>
      <c r="E1032" s="25" t="str">
        <f>"["&amp;坦克部件数据源!AK1032&amp;"]"</f>
        <v>[3405]</v>
      </c>
      <c r="F1032" s="25">
        <f>坦克部件数据源!AL1032</f>
        <v>104000</v>
      </c>
      <c r="G1032" s="25">
        <f>坦克部件数据源!AM1032</f>
        <v>64890</v>
      </c>
      <c r="K1032" s="25">
        <f t="shared" si="32"/>
        <v>2250</v>
      </c>
      <c r="L1032" s="25">
        <f t="shared" si="33"/>
        <v>1029</v>
      </c>
    </row>
    <row r="1033" spans="1:12">
      <c r="A1033" s="25">
        <v>1030</v>
      </c>
      <c r="B1033" s="25">
        <f>坦克部件数据源!AF1033</f>
        <v>2250</v>
      </c>
      <c r="C1033" s="25">
        <f>坦克部件数据源!AI1033</f>
        <v>40</v>
      </c>
      <c r="D1033" s="25" t="str">
        <f>"["&amp;坦克部件数据源!AJ1033&amp;"]"</f>
        <v>[102]</v>
      </c>
      <c r="E1033" s="25" t="str">
        <f>"["&amp;坦克部件数据源!AK1033&amp;"]"</f>
        <v>[3550]</v>
      </c>
      <c r="F1033" s="25">
        <f>坦克部件数据源!AL1033</f>
        <v>114000</v>
      </c>
      <c r="G1033" s="25">
        <f>坦克部件数据源!AM1033</f>
        <v>71040</v>
      </c>
      <c r="K1033" s="25">
        <f t="shared" si="32"/>
        <v>2250</v>
      </c>
      <c r="L1033" s="25">
        <f t="shared" si="33"/>
        <v>1030</v>
      </c>
    </row>
    <row r="1034" spans="1:12">
      <c r="A1034" s="25">
        <v>1031</v>
      </c>
      <c r="B1034" s="25">
        <f>坦克部件数据源!AF1034</f>
        <v>2250</v>
      </c>
      <c r="C1034" s="25">
        <f>坦克部件数据源!AI1034</f>
        <v>41</v>
      </c>
      <c r="D1034" s="25" t="str">
        <f>"["&amp;坦克部件数据源!AJ1034&amp;"]"</f>
        <v>[102]</v>
      </c>
      <c r="E1034" s="25" t="str">
        <f>"["&amp;坦克部件数据源!AK1034&amp;"]"</f>
        <v>[3695]</v>
      </c>
      <c r="F1034" s="25">
        <f>坦克部件数据源!AL1034</f>
        <v>125000</v>
      </c>
      <c r="G1034" s="25">
        <f>坦克部件数据源!AM1034</f>
        <v>77190</v>
      </c>
      <c r="K1034" s="25">
        <f t="shared" si="32"/>
        <v>2250</v>
      </c>
      <c r="L1034" s="25">
        <f t="shared" si="33"/>
        <v>1031</v>
      </c>
    </row>
    <row r="1035" spans="1:12">
      <c r="A1035" s="25">
        <v>1032</v>
      </c>
      <c r="B1035" s="25">
        <f>坦克部件数据源!AF1035</f>
        <v>2250</v>
      </c>
      <c r="C1035" s="25">
        <f>坦克部件数据源!AI1035</f>
        <v>42</v>
      </c>
      <c r="D1035" s="25" t="str">
        <f>"["&amp;坦克部件数据源!AJ1035&amp;"]"</f>
        <v>[102]</v>
      </c>
      <c r="E1035" s="25" t="str">
        <f>"["&amp;坦克部件数据源!AK1035&amp;"]"</f>
        <v>[3840]</v>
      </c>
      <c r="F1035" s="25">
        <f>坦克部件数据源!AL1035</f>
        <v>135000</v>
      </c>
      <c r="G1035" s="25">
        <f>坦克部件数据源!AM1035</f>
        <v>83310</v>
      </c>
      <c r="K1035" s="25">
        <f t="shared" si="32"/>
        <v>2250</v>
      </c>
      <c r="L1035" s="25">
        <f t="shared" si="33"/>
        <v>1032</v>
      </c>
    </row>
    <row r="1036" spans="1:12">
      <c r="A1036" s="25">
        <v>1033</v>
      </c>
      <c r="B1036" s="25">
        <f>坦克部件数据源!AF1036</f>
        <v>2250</v>
      </c>
      <c r="C1036" s="25">
        <f>坦克部件数据源!AI1036</f>
        <v>43</v>
      </c>
      <c r="D1036" s="25" t="str">
        <f>"["&amp;坦克部件数据源!AJ1036&amp;"]"</f>
        <v>[102]</v>
      </c>
      <c r="E1036" s="25" t="str">
        <f>"["&amp;坦克部件数据源!AK1036&amp;"]"</f>
        <v>[3985]</v>
      </c>
      <c r="F1036" s="25">
        <f>坦克部件数据源!AL1036</f>
        <v>145000</v>
      </c>
      <c r="G1036" s="25">
        <f>坦克部件数据源!AM1036</f>
        <v>89460</v>
      </c>
      <c r="K1036" s="25">
        <f t="shared" si="32"/>
        <v>2250</v>
      </c>
      <c r="L1036" s="25">
        <f t="shared" si="33"/>
        <v>1033</v>
      </c>
    </row>
    <row r="1037" spans="1:12">
      <c r="A1037" s="25">
        <v>1034</v>
      </c>
      <c r="B1037" s="25">
        <f>坦克部件数据源!AF1037</f>
        <v>2250</v>
      </c>
      <c r="C1037" s="25">
        <f>坦克部件数据源!AI1037</f>
        <v>44</v>
      </c>
      <c r="D1037" s="25" t="str">
        <f>"["&amp;坦克部件数据源!AJ1037&amp;"]"</f>
        <v>[102]</v>
      </c>
      <c r="E1037" s="25" t="str">
        <f>"["&amp;坦克部件数据源!AK1037&amp;"]"</f>
        <v>[4130]</v>
      </c>
      <c r="F1037" s="25">
        <f>坦克部件数据源!AL1037</f>
        <v>155000</v>
      </c>
      <c r="G1037" s="25">
        <f>坦克部件数据源!AM1037</f>
        <v>95580</v>
      </c>
      <c r="K1037" s="25">
        <f t="shared" si="32"/>
        <v>2250</v>
      </c>
      <c r="L1037" s="25">
        <f t="shared" si="33"/>
        <v>1034</v>
      </c>
    </row>
    <row r="1038" spans="1:12">
      <c r="A1038" s="25">
        <v>1035</v>
      </c>
      <c r="B1038" s="25">
        <f>坦克部件数据源!AF1038</f>
        <v>2250</v>
      </c>
      <c r="C1038" s="25">
        <f>坦克部件数据源!AI1038</f>
        <v>45</v>
      </c>
      <c r="D1038" s="25" t="str">
        <f>"["&amp;坦克部件数据源!AJ1038&amp;"]"</f>
        <v>[102]</v>
      </c>
      <c r="E1038" s="25" t="str">
        <f>"["&amp;坦克部件数据源!AK1038&amp;"]"</f>
        <v>[4275]</v>
      </c>
      <c r="F1038" s="25">
        <f>坦克部件数据源!AL1038</f>
        <v>165000</v>
      </c>
      <c r="G1038" s="25">
        <f>坦克部件数据源!AM1038</f>
        <v>101730</v>
      </c>
      <c r="K1038" s="25">
        <f t="shared" si="32"/>
        <v>2250</v>
      </c>
      <c r="L1038" s="25">
        <f t="shared" si="33"/>
        <v>1035</v>
      </c>
    </row>
    <row r="1039" spans="1:12">
      <c r="A1039" s="25">
        <v>1036</v>
      </c>
      <c r="B1039" s="25">
        <f>坦克部件数据源!AF1039</f>
        <v>2260</v>
      </c>
      <c r="C1039" s="25">
        <f>坦克部件数据源!AI1039</f>
        <v>1</v>
      </c>
      <c r="D1039" s="25" t="str">
        <f>"["&amp;坦克部件数据源!AJ1039&amp;"]"</f>
        <v>[102]</v>
      </c>
      <c r="E1039" s="25" t="str">
        <f>"["&amp;坦克部件数据源!AK1039&amp;"]"</f>
        <v>[25]</v>
      </c>
      <c r="F1039" s="25">
        <f>坦克部件数据源!AL1039</f>
        <v>80</v>
      </c>
      <c r="G1039" s="25">
        <f>坦克部件数据源!AM1039</f>
        <v>30</v>
      </c>
      <c r="K1039" s="25">
        <f t="shared" si="32"/>
        <v>2260</v>
      </c>
      <c r="L1039" s="25">
        <f t="shared" si="33"/>
        <v>1036</v>
      </c>
    </row>
    <row r="1040" spans="1:12">
      <c r="A1040" s="25">
        <v>1037</v>
      </c>
      <c r="B1040" s="25">
        <f>坦克部件数据源!AF1040</f>
        <v>2260</v>
      </c>
      <c r="C1040" s="25">
        <f>坦克部件数据源!AI1040</f>
        <v>2</v>
      </c>
      <c r="D1040" s="25" t="str">
        <f>"["&amp;坦克部件数据源!AJ1040&amp;"]"</f>
        <v>[102]</v>
      </c>
      <c r="E1040" s="25" t="str">
        <f>"["&amp;坦克部件数据源!AK1040&amp;"]"</f>
        <v>[50]</v>
      </c>
      <c r="F1040" s="25">
        <f>坦克部件数据源!AL1040</f>
        <v>120</v>
      </c>
      <c r="G1040" s="25">
        <f>坦克部件数据源!AM1040</f>
        <v>300</v>
      </c>
      <c r="K1040" s="25">
        <f t="shared" si="32"/>
        <v>2260</v>
      </c>
      <c r="L1040" s="25">
        <f t="shared" si="33"/>
        <v>1037</v>
      </c>
    </row>
    <row r="1041" spans="1:12">
      <c r="A1041" s="25">
        <v>1038</v>
      </c>
      <c r="B1041" s="25">
        <f>坦克部件数据源!AF1041</f>
        <v>2260</v>
      </c>
      <c r="C1041" s="25">
        <f>坦克部件数据源!AI1041</f>
        <v>3</v>
      </c>
      <c r="D1041" s="25" t="str">
        <f>"["&amp;坦克部件数据源!AJ1041&amp;"]"</f>
        <v>[102]</v>
      </c>
      <c r="E1041" s="25" t="str">
        <f>"["&amp;坦克部件数据源!AK1041&amp;"]"</f>
        <v>[75]</v>
      </c>
      <c r="F1041" s="25">
        <f>坦克部件数据源!AL1041</f>
        <v>150</v>
      </c>
      <c r="G1041" s="25">
        <f>坦克部件数据源!AM1041</f>
        <v>570</v>
      </c>
      <c r="K1041" s="25">
        <f t="shared" si="32"/>
        <v>2260</v>
      </c>
      <c r="L1041" s="25">
        <f t="shared" si="33"/>
        <v>1038</v>
      </c>
    </row>
    <row r="1042" spans="1:12">
      <c r="A1042" s="25">
        <v>1039</v>
      </c>
      <c r="B1042" s="25">
        <f>坦克部件数据源!AF1042</f>
        <v>2260</v>
      </c>
      <c r="C1042" s="25">
        <f>坦克部件数据源!AI1042</f>
        <v>4</v>
      </c>
      <c r="D1042" s="25" t="str">
        <f>"["&amp;坦克部件数据源!AJ1042&amp;"]"</f>
        <v>[102]</v>
      </c>
      <c r="E1042" s="25" t="str">
        <f>"["&amp;坦克部件数据源!AK1042&amp;"]"</f>
        <v>[100]</v>
      </c>
      <c r="F1042" s="25">
        <f>坦克部件数据源!AL1042</f>
        <v>190</v>
      </c>
      <c r="G1042" s="25">
        <f>坦克部件数据源!AM1042</f>
        <v>870</v>
      </c>
      <c r="K1042" s="25">
        <f t="shared" si="32"/>
        <v>2260</v>
      </c>
      <c r="L1042" s="25">
        <f t="shared" si="33"/>
        <v>1039</v>
      </c>
    </row>
    <row r="1043" spans="1:12">
      <c r="A1043" s="25">
        <v>1040</v>
      </c>
      <c r="B1043" s="25">
        <f>坦克部件数据源!AF1043</f>
        <v>2260</v>
      </c>
      <c r="C1043" s="25">
        <f>坦克部件数据源!AI1043</f>
        <v>5</v>
      </c>
      <c r="D1043" s="25" t="str">
        <f>"["&amp;坦克部件数据源!AJ1043&amp;"]"</f>
        <v>[102]</v>
      </c>
      <c r="E1043" s="25" t="str">
        <f>"["&amp;坦克部件数据源!AK1043&amp;"]"</f>
        <v>[125]</v>
      </c>
      <c r="F1043" s="25">
        <f>坦克部件数据源!AL1043</f>
        <v>230</v>
      </c>
      <c r="G1043" s="25">
        <f>坦克部件数据源!AM1043</f>
        <v>1140</v>
      </c>
      <c r="K1043" s="25">
        <f t="shared" si="32"/>
        <v>2260</v>
      </c>
      <c r="L1043" s="25">
        <f t="shared" si="33"/>
        <v>1040</v>
      </c>
    </row>
    <row r="1044" spans="1:12">
      <c r="A1044" s="25">
        <v>1041</v>
      </c>
      <c r="B1044" s="25">
        <f>坦克部件数据源!AF1044</f>
        <v>2260</v>
      </c>
      <c r="C1044" s="25">
        <f>坦克部件数据源!AI1044</f>
        <v>6</v>
      </c>
      <c r="D1044" s="25" t="str">
        <f>"["&amp;坦克部件数据源!AJ1044&amp;"]"</f>
        <v>[102]</v>
      </c>
      <c r="E1044" s="25" t="str">
        <f>"["&amp;坦克部件数据源!AK1044&amp;"]"</f>
        <v>[170]</v>
      </c>
      <c r="F1044" s="25">
        <f>坦克部件数据源!AL1044</f>
        <v>350</v>
      </c>
      <c r="G1044" s="25">
        <f>坦克部件数据源!AM1044</f>
        <v>960</v>
      </c>
      <c r="K1044" s="25">
        <f t="shared" si="32"/>
        <v>2260</v>
      </c>
      <c r="L1044" s="25">
        <f t="shared" si="33"/>
        <v>1041</v>
      </c>
    </row>
    <row r="1045" spans="1:12">
      <c r="A1045" s="25">
        <v>1042</v>
      </c>
      <c r="B1045" s="25">
        <f>坦克部件数据源!AF1045</f>
        <v>2260</v>
      </c>
      <c r="C1045" s="25">
        <f>坦克部件数据源!AI1045</f>
        <v>7</v>
      </c>
      <c r="D1045" s="25" t="str">
        <f>"["&amp;坦克部件数据源!AJ1045&amp;"]"</f>
        <v>[102]</v>
      </c>
      <c r="E1045" s="25" t="str">
        <f>"["&amp;坦克部件数据源!AK1045&amp;"]"</f>
        <v>[215]</v>
      </c>
      <c r="F1045" s="25">
        <f>坦克部件数据源!AL1045</f>
        <v>550</v>
      </c>
      <c r="G1045" s="25">
        <f>坦克部件数据源!AM1045</f>
        <v>1470</v>
      </c>
      <c r="K1045" s="25">
        <f t="shared" si="32"/>
        <v>2260</v>
      </c>
      <c r="L1045" s="25">
        <f t="shared" si="33"/>
        <v>1042</v>
      </c>
    </row>
    <row r="1046" spans="1:12">
      <c r="A1046" s="25">
        <v>1043</v>
      </c>
      <c r="B1046" s="25">
        <f>坦克部件数据源!AF1046</f>
        <v>2260</v>
      </c>
      <c r="C1046" s="25">
        <f>坦克部件数据源!AI1046</f>
        <v>8</v>
      </c>
      <c r="D1046" s="25" t="str">
        <f>"["&amp;坦克部件数据源!AJ1046&amp;"]"</f>
        <v>[102]</v>
      </c>
      <c r="E1046" s="25" t="str">
        <f>"["&amp;坦克部件数据源!AK1046&amp;"]"</f>
        <v>[260]</v>
      </c>
      <c r="F1046" s="25">
        <f>坦克部件数据源!AL1046</f>
        <v>700</v>
      </c>
      <c r="G1046" s="25">
        <f>坦克部件数据源!AM1046</f>
        <v>1950</v>
      </c>
      <c r="K1046" s="25">
        <f t="shared" si="32"/>
        <v>2260</v>
      </c>
      <c r="L1046" s="25">
        <f t="shared" si="33"/>
        <v>1043</v>
      </c>
    </row>
    <row r="1047" spans="1:12">
      <c r="A1047" s="25">
        <v>1044</v>
      </c>
      <c r="B1047" s="25">
        <f>坦克部件数据源!AF1047</f>
        <v>2260</v>
      </c>
      <c r="C1047" s="25">
        <f>坦克部件数据源!AI1047</f>
        <v>9</v>
      </c>
      <c r="D1047" s="25" t="str">
        <f>"["&amp;坦克部件数据源!AJ1047&amp;"]"</f>
        <v>[102]</v>
      </c>
      <c r="E1047" s="25" t="str">
        <f>"["&amp;坦克部件数据源!AK1047&amp;"]"</f>
        <v>[305]</v>
      </c>
      <c r="F1047" s="25">
        <f>坦克部件数据源!AL1047</f>
        <v>900</v>
      </c>
      <c r="G1047" s="25">
        <f>坦克部件数据源!AM1047</f>
        <v>2430</v>
      </c>
      <c r="K1047" s="25">
        <f t="shared" si="32"/>
        <v>2260</v>
      </c>
      <c r="L1047" s="25">
        <f t="shared" si="33"/>
        <v>1044</v>
      </c>
    </row>
    <row r="1048" spans="1:12">
      <c r="A1048" s="25">
        <v>1045</v>
      </c>
      <c r="B1048" s="25">
        <f>坦克部件数据源!AF1048</f>
        <v>2260</v>
      </c>
      <c r="C1048" s="25">
        <f>坦克部件数据源!AI1048</f>
        <v>10</v>
      </c>
      <c r="D1048" s="25" t="str">
        <f>"["&amp;坦克部件数据源!AJ1048&amp;"]"</f>
        <v>[102]</v>
      </c>
      <c r="E1048" s="25" t="str">
        <f>"["&amp;坦克部件数据源!AK1048&amp;"]"</f>
        <v>[350]</v>
      </c>
      <c r="F1048" s="25">
        <f>坦克部件数据源!AL1048</f>
        <v>1100</v>
      </c>
      <c r="G1048" s="25">
        <f>坦克部件数据源!AM1048</f>
        <v>2910</v>
      </c>
      <c r="K1048" s="25">
        <f t="shared" si="32"/>
        <v>2260</v>
      </c>
      <c r="L1048" s="25">
        <f t="shared" si="33"/>
        <v>1045</v>
      </c>
    </row>
    <row r="1049" spans="1:12">
      <c r="A1049" s="25">
        <v>1046</v>
      </c>
      <c r="B1049" s="25">
        <f>坦克部件数据源!AF1049</f>
        <v>2260</v>
      </c>
      <c r="C1049" s="25">
        <f>坦克部件数据源!AI1049</f>
        <v>11</v>
      </c>
      <c r="D1049" s="25" t="str">
        <f>"["&amp;坦克部件数据源!AJ1049&amp;"]"</f>
        <v>[102]</v>
      </c>
      <c r="E1049" s="25" t="str">
        <f>"["&amp;坦克部件数据源!AK1049&amp;"]"</f>
        <v>[415]</v>
      </c>
      <c r="F1049" s="25">
        <f>坦克部件数据源!AL1049</f>
        <v>200</v>
      </c>
      <c r="G1049" s="25">
        <f>坦克部件数据源!AM1049</f>
        <v>390</v>
      </c>
      <c r="K1049" s="25">
        <f t="shared" si="32"/>
        <v>2260</v>
      </c>
      <c r="L1049" s="25">
        <f t="shared" si="33"/>
        <v>1046</v>
      </c>
    </row>
    <row r="1050" spans="1:12">
      <c r="A1050" s="25">
        <v>1047</v>
      </c>
      <c r="B1050" s="25">
        <f>坦克部件数据源!AF1050</f>
        <v>2260</v>
      </c>
      <c r="C1050" s="25">
        <f>坦克部件数据源!AI1050</f>
        <v>12</v>
      </c>
      <c r="D1050" s="25" t="str">
        <f>"["&amp;坦克部件数据源!AJ1050&amp;"]"</f>
        <v>[102]</v>
      </c>
      <c r="E1050" s="25" t="str">
        <f>"["&amp;坦克部件数据源!AK1050&amp;"]"</f>
        <v>[480]</v>
      </c>
      <c r="F1050" s="25">
        <f>坦克部件数据源!AL1050</f>
        <v>650</v>
      </c>
      <c r="G1050" s="25">
        <f>坦克部件数据源!AM1050</f>
        <v>1170</v>
      </c>
      <c r="K1050" s="25">
        <f t="shared" si="32"/>
        <v>2260</v>
      </c>
      <c r="L1050" s="25">
        <f t="shared" si="33"/>
        <v>1047</v>
      </c>
    </row>
    <row r="1051" spans="1:12">
      <c r="A1051" s="25">
        <v>1048</v>
      </c>
      <c r="B1051" s="25">
        <f>坦克部件数据源!AF1051</f>
        <v>2260</v>
      </c>
      <c r="C1051" s="25">
        <f>坦克部件数据源!AI1051</f>
        <v>13</v>
      </c>
      <c r="D1051" s="25" t="str">
        <f>"["&amp;坦克部件数据源!AJ1051&amp;"]"</f>
        <v>[102]</v>
      </c>
      <c r="E1051" s="25" t="str">
        <f>"["&amp;坦克部件数据源!AK1051&amp;"]"</f>
        <v>[545]</v>
      </c>
      <c r="F1051" s="25">
        <f>坦克部件数据源!AL1051</f>
        <v>1100</v>
      </c>
      <c r="G1051" s="25">
        <f>坦克部件数据源!AM1051</f>
        <v>1980</v>
      </c>
      <c r="K1051" s="25">
        <f t="shared" si="32"/>
        <v>2260</v>
      </c>
      <c r="L1051" s="25">
        <f t="shared" si="33"/>
        <v>1048</v>
      </c>
    </row>
    <row r="1052" spans="1:12">
      <c r="A1052" s="25">
        <v>1049</v>
      </c>
      <c r="B1052" s="25">
        <f>坦克部件数据源!AF1052</f>
        <v>2260</v>
      </c>
      <c r="C1052" s="25">
        <f>坦克部件数据源!AI1052</f>
        <v>14</v>
      </c>
      <c r="D1052" s="25" t="str">
        <f>"["&amp;坦克部件数据源!AJ1052&amp;"]"</f>
        <v>[102]</v>
      </c>
      <c r="E1052" s="25" t="str">
        <f>"["&amp;坦克部件数据源!AK1052&amp;"]"</f>
        <v>[610]</v>
      </c>
      <c r="F1052" s="25">
        <f>坦克部件数据源!AL1052</f>
        <v>1550</v>
      </c>
      <c r="G1052" s="25">
        <f>坦克部件数据源!AM1052</f>
        <v>2760</v>
      </c>
      <c r="K1052" s="25">
        <f t="shared" si="32"/>
        <v>2260</v>
      </c>
      <c r="L1052" s="25">
        <f t="shared" si="33"/>
        <v>1049</v>
      </c>
    </row>
    <row r="1053" spans="1:12">
      <c r="A1053" s="25">
        <v>1050</v>
      </c>
      <c r="B1053" s="25">
        <f>坦克部件数据源!AF1053</f>
        <v>2260</v>
      </c>
      <c r="C1053" s="25">
        <f>坦克部件数据源!AI1053</f>
        <v>15</v>
      </c>
      <c r="D1053" s="25" t="str">
        <f>"["&amp;坦克部件数据源!AJ1053&amp;"]"</f>
        <v>[102]</v>
      </c>
      <c r="E1053" s="25" t="str">
        <f>"["&amp;坦克部件数据源!AK1053&amp;"]"</f>
        <v>[675]</v>
      </c>
      <c r="F1053" s="25">
        <f>坦克部件数据源!AL1053</f>
        <v>1950</v>
      </c>
      <c r="G1053" s="25">
        <f>坦克部件数据源!AM1053</f>
        <v>3540</v>
      </c>
      <c r="K1053" s="25">
        <f t="shared" si="32"/>
        <v>2260</v>
      </c>
      <c r="L1053" s="25">
        <f t="shared" si="33"/>
        <v>1050</v>
      </c>
    </row>
    <row r="1054" spans="1:12">
      <c r="A1054" s="25">
        <v>1051</v>
      </c>
      <c r="B1054" s="25">
        <f>坦克部件数据源!AF1054</f>
        <v>2260</v>
      </c>
      <c r="C1054" s="25">
        <f>坦克部件数据源!AI1054</f>
        <v>16</v>
      </c>
      <c r="D1054" s="25" t="str">
        <f>"["&amp;坦克部件数据源!AJ1054&amp;"]"</f>
        <v>[102]</v>
      </c>
      <c r="E1054" s="25" t="str">
        <f>"["&amp;坦克部件数据源!AK1054&amp;"]"</f>
        <v>[740]</v>
      </c>
      <c r="F1054" s="25">
        <f>坦克部件数据源!AL1054</f>
        <v>2400</v>
      </c>
      <c r="G1054" s="25">
        <f>坦克部件数据源!AM1054</f>
        <v>4350</v>
      </c>
      <c r="K1054" s="25">
        <f t="shared" si="32"/>
        <v>2260</v>
      </c>
      <c r="L1054" s="25">
        <f t="shared" si="33"/>
        <v>1051</v>
      </c>
    </row>
    <row r="1055" spans="1:12">
      <c r="A1055" s="25">
        <v>1052</v>
      </c>
      <c r="B1055" s="25">
        <f>坦克部件数据源!AF1055</f>
        <v>2260</v>
      </c>
      <c r="C1055" s="25">
        <f>坦克部件数据源!AI1055</f>
        <v>17</v>
      </c>
      <c r="D1055" s="25" t="str">
        <f>"["&amp;坦克部件数据源!AJ1055&amp;"]"</f>
        <v>[102]</v>
      </c>
      <c r="E1055" s="25" t="str">
        <f>"["&amp;坦克部件数据源!AK1055&amp;"]"</f>
        <v>[805]</v>
      </c>
      <c r="F1055" s="25">
        <f>坦克部件数据源!AL1055</f>
        <v>2850</v>
      </c>
      <c r="G1055" s="25">
        <f>坦克部件数据源!AM1055</f>
        <v>5130</v>
      </c>
      <c r="K1055" s="25">
        <f t="shared" si="32"/>
        <v>2260</v>
      </c>
      <c r="L1055" s="25">
        <f t="shared" si="33"/>
        <v>1052</v>
      </c>
    </row>
    <row r="1056" spans="1:12">
      <c r="A1056" s="25">
        <v>1053</v>
      </c>
      <c r="B1056" s="25">
        <f>坦克部件数据源!AF1056</f>
        <v>2260</v>
      </c>
      <c r="C1056" s="25">
        <f>坦克部件数据源!AI1056</f>
        <v>18</v>
      </c>
      <c r="D1056" s="25" t="str">
        <f>"["&amp;坦克部件数据源!AJ1056&amp;"]"</f>
        <v>[102]</v>
      </c>
      <c r="E1056" s="25" t="str">
        <f>"["&amp;坦克部件数据源!AK1056&amp;"]"</f>
        <v>[870]</v>
      </c>
      <c r="F1056" s="25">
        <f>坦克部件数据源!AL1056</f>
        <v>3300</v>
      </c>
      <c r="G1056" s="25">
        <f>坦克部件数据源!AM1056</f>
        <v>5910</v>
      </c>
      <c r="K1056" s="25">
        <f t="shared" si="32"/>
        <v>2260</v>
      </c>
      <c r="L1056" s="25">
        <f t="shared" si="33"/>
        <v>1053</v>
      </c>
    </row>
    <row r="1057" spans="1:12">
      <c r="A1057" s="25">
        <v>1054</v>
      </c>
      <c r="B1057" s="25">
        <f>坦克部件数据源!AF1057</f>
        <v>2260</v>
      </c>
      <c r="C1057" s="25">
        <f>坦克部件数据源!AI1057</f>
        <v>19</v>
      </c>
      <c r="D1057" s="25" t="str">
        <f>"["&amp;坦克部件数据源!AJ1057&amp;"]"</f>
        <v>[102]</v>
      </c>
      <c r="E1057" s="25" t="str">
        <f>"["&amp;坦克部件数据源!AK1057&amp;"]"</f>
        <v>[935]</v>
      </c>
      <c r="F1057" s="25">
        <f>坦克部件数据源!AL1057</f>
        <v>3700</v>
      </c>
      <c r="G1057" s="25">
        <f>坦克部件数据源!AM1057</f>
        <v>6720</v>
      </c>
      <c r="K1057" s="25">
        <f t="shared" si="32"/>
        <v>2260</v>
      </c>
      <c r="L1057" s="25">
        <f t="shared" si="33"/>
        <v>1054</v>
      </c>
    </row>
    <row r="1058" spans="1:12">
      <c r="A1058" s="25">
        <v>1055</v>
      </c>
      <c r="B1058" s="25">
        <f>坦克部件数据源!AF1058</f>
        <v>2260</v>
      </c>
      <c r="C1058" s="25">
        <f>坦克部件数据源!AI1058</f>
        <v>20</v>
      </c>
      <c r="D1058" s="25" t="str">
        <f>"["&amp;坦克部件数据源!AJ1058&amp;"]"</f>
        <v>[102]</v>
      </c>
      <c r="E1058" s="25" t="str">
        <f>"["&amp;坦克部件数据源!AK1058&amp;"]"</f>
        <v>[1000]</v>
      </c>
      <c r="F1058" s="25">
        <f>坦克部件数据源!AL1058</f>
        <v>4200</v>
      </c>
      <c r="G1058" s="25">
        <f>坦克部件数据源!AM1058</f>
        <v>7500</v>
      </c>
      <c r="K1058" s="25">
        <f t="shared" si="32"/>
        <v>2260</v>
      </c>
      <c r="L1058" s="25">
        <f t="shared" si="33"/>
        <v>1055</v>
      </c>
    </row>
    <row r="1059" spans="1:12">
      <c r="A1059" s="25">
        <v>1056</v>
      </c>
      <c r="B1059" s="25">
        <f>坦克部件数据源!AF1059</f>
        <v>2260</v>
      </c>
      <c r="C1059" s="25">
        <f>坦克部件数据源!AI1059</f>
        <v>21</v>
      </c>
      <c r="D1059" s="25" t="str">
        <f>"["&amp;坦克部件数据源!AJ1059&amp;"]"</f>
        <v>[102]</v>
      </c>
      <c r="E1059" s="25" t="str">
        <f>"["&amp;坦克部件数据源!AK1059&amp;"]"</f>
        <v>[1110]</v>
      </c>
      <c r="F1059" s="25">
        <f>坦克部件数据源!AL1059</f>
        <v>1600</v>
      </c>
      <c r="G1059" s="25">
        <f>坦克部件数据源!AM1059</f>
        <v>1800</v>
      </c>
      <c r="K1059" s="25">
        <f t="shared" si="32"/>
        <v>2260</v>
      </c>
      <c r="L1059" s="25">
        <f t="shared" si="33"/>
        <v>1056</v>
      </c>
    </row>
    <row r="1060" spans="1:12">
      <c r="A1060" s="25">
        <v>1057</v>
      </c>
      <c r="B1060" s="25">
        <f>坦克部件数据源!AF1060</f>
        <v>2260</v>
      </c>
      <c r="C1060" s="25">
        <f>坦克部件数据源!AI1060</f>
        <v>22</v>
      </c>
      <c r="D1060" s="25" t="str">
        <f>"["&amp;坦克部件数据源!AJ1060&amp;"]"</f>
        <v>[102]</v>
      </c>
      <c r="E1060" s="25" t="str">
        <f>"["&amp;坦克部件数据源!AK1060&amp;"]"</f>
        <v>[1220]</v>
      </c>
      <c r="F1060" s="25">
        <f>坦克部件数据源!AL1060</f>
        <v>4900</v>
      </c>
      <c r="G1060" s="25">
        <f>坦克部件数据源!AM1060</f>
        <v>5430</v>
      </c>
      <c r="K1060" s="25">
        <f t="shared" si="32"/>
        <v>2260</v>
      </c>
      <c r="L1060" s="25">
        <f t="shared" si="33"/>
        <v>1057</v>
      </c>
    </row>
    <row r="1061" spans="1:12">
      <c r="A1061" s="25">
        <v>1058</v>
      </c>
      <c r="B1061" s="25">
        <f>坦克部件数据源!AF1061</f>
        <v>2260</v>
      </c>
      <c r="C1061" s="25">
        <f>坦克部件数据源!AI1061</f>
        <v>23</v>
      </c>
      <c r="D1061" s="25" t="str">
        <f>"["&amp;坦克部件数据源!AJ1061&amp;"]"</f>
        <v>[102]</v>
      </c>
      <c r="E1061" s="25" t="str">
        <f>"["&amp;坦克部件数据源!AK1061&amp;"]"</f>
        <v>[1330]</v>
      </c>
      <c r="F1061" s="25">
        <f>坦克部件数据源!AL1061</f>
        <v>8000</v>
      </c>
      <c r="G1061" s="25">
        <f>坦克部件数据源!AM1061</f>
        <v>9060</v>
      </c>
      <c r="K1061" s="25">
        <f t="shared" si="32"/>
        <v>2260</v>
      </c>
      <c r="L1061" s="25">
        <f t="shared" si="33"/>
        <v>1058</v>
      </c>
    </row>
    <row r="1062" spans="1:12">
      <c r="A1062" s="25">
        <v>1059</v>
      </c>
      <c r="B1062" s="25">
        <f>坦克部件数据源!AF1062</f>
        <v>2260</v>
      </c>
      <c r="C1062" s="25">
        <f>坦克部件数据源!AI1062</f>
        <v>24</v>
      </c>
      <c r="D1062" s="25" t="str">
        <f>"["&amp;坦克部件数据源!AJ1062&amp;"]"</f>
        <v>[102]</v>
      </c>
      <c r="E1062" s="25" t="str">
        <f>"["&amp;坦克部件数据源!AK1062&amp;"]"</f>
        <v>[1440]</v>
      </c>
      <c r="F1062" s="25">
        <f>坦克部件数据源!AL1062</f>
        <v>11400</v>
      </c>
      <c r="G1062" s="25">
        <f>坦克部件数据源!AM1062</f>
        <v>12660</v>
      </c>
      <c r="K1062" s="25">
        <f t="shared" si="32"/>
        <v>2260</v>
      </c>
      <c r="L1062" s="25">
        <f t="shared" si="33"/>
        <v>1059</v>
      </c>
    </row>
    <row r="1063" spans="1:12">
      <c r="A1063" s="25">
        <v>1060</v>
      </c>
      <c r="B1063" s="25">
        <f>坦克部件数据源!AF1063</f>
        <v>2260</v>
      </c>
      <c r="C1063" s="25">
        <f>坦克部件数据源!AI1063</f>
        <v>25</v>
      </c>
      <c r="D1063" s="25" t="str">
        <f>"["&amp;坦克部件数据源!AJ1063&amp;"]"</f>
        <v>[102]</v>
      </c>
      <c r="E1063" s="25" t="str">
        <f>"["&amp;坦克部件数据源!AK1063&amp;"]"</f>
        <v>[1550]</v>
      </c>
      <c r="F1063" s="25">
        <f>坦克部件数据源!AL1063</f>
        <v>14600</v>
      </c>
      <c r="G1063" s="25">
        <f>坦克部件数据源!AM1063</f>
        <v>16290</v>
      </c>
      <c r="K1063" s="25">
        <f t="shared" si="32"/>
        <v>2260</v>
      </c>
      <c r="L1063" s="25">
        <f t="shared" si="33"/>
        <v>1060</v>
      </c>
    </row>
    <row r="1064" spans="1:12">
      <c r="A1064" s="25">
        <v>1061</v>
      </c>
      <c r="B1064" s="25">
        <f>坦克部件数据源!AF1064</f>
        <v>2260</v>
      </c>
      <c r="C1064" s="25">
        <f>坦克部件数据源!AI1064</f>
        <v>26</v>
      </c>
      <c r="D1064" s="25" t="str">
        <f>"["&amp;坦克部件数据源!AJ1064&amp;"]"</f>
        <v>[102]</v>
      </c>
      <c r="E1064" s="25" t="str">
        <f>"["&amp;坦克部件数据源!AK1064&amp;"]"</f>
        <v>[1660]</v>
      </c>
      <c r="F1064" s="25">
        <f>坦克部件数据源!AL1064</f>
        <v>17800</v>
      </c>
      <c r="G1064" s="25">
        <f>坦克部件数据源!AM1064</f>
        <v>19920</v>
      </c>
      <c r="K1064" s="25">
        <f t="shared" si="32"/>
        <v>2260</v>
      </c>
      <c r="L1064" s="25">
        <f t="shared" si="33"/>
        <v>1061</v>
      </c>
    </row>
    <row r="1065" spans="1:12">
      <c r="A1065" s="25">
        <v>1062</v>
      </c>
      <c r="B1065" s="25">
        <f>坦克部件数据源!AF1065</f>
        <v>2260</v>
      </c>
      <c r="C1065" s="25">
        <f>坦克部件数据源!AI1065</f>
        <v>27</v>
      </c>
      <c r="D1065" s="25" t="str">
        <f>"["&amp;坦克部件数据源!AJ1065&amp;"]"</f>
        <v>[102]</v>
      </c>
      <c r="E1065" s="25" t="str">
        <f>"["&amp;坦克部件数据源!AK1065&amp;"]"</f>
        <v>[1770]</v>
      </c>
      <c r="F1065" s="25">
        <f>坦克部件数据源!AL1065</f>
        <v>21000</v>
      </c>
      <c r="G1065" s="25">
        <f>坦克部件数据源!AM1065</f>
        <v>23520</v>
      </c>
      <c r="K1065" s="25">
        <f t="shared" si="32"/>
        <v>2260</v>
      </c>
      <c r="L1065" s="25">
        <f t="shared" si="33"/>
        <v>1062</v>
      </c>
    </row>
    <row r="1066" spans="1:12">
      <c r="A1066" s="25">
        <v>1063</v>
      </c>
      <c r="B1066" s="25">
        <f>坦克部件数据源!AF1066</f>
        <v>2260</v>
      </c>
      <c r="C1066" s="25">
        <f>坦克部件数据源!AI1066</f>
        <v>28</v>
      </c>
      <c r="D1066" s="25" t="str">
        <f>"["&amp;坦克部件数据源!AJ1066&amp;"]"</f>
        <v>[102]</v>
      </c>
      <c r="E1066" s="25" t="str">
        <f>"["&amp;坦克部件数据源!AK1066&amp;"]"</f>
        <v>[1880]</v>
      </c>
      <c r="F1066" s="25">
        <f>坦克部件数据源!AL1066</f>
        <v>24500</v>
      </c>
      <c r="G1066" s="25">
        <f>坦克部件数据源!AM1066</f>
        <v>27150</v>
      </c>
      <c r="K1066" s="25">
        <f t="shared" si="32"/>
        <v>2260</v>
      </c>
      <c r="L1066" s="25">
        <f t="shared" si="33"/>
        <v>1063</v>
      </c>
    </row>
    <row r="1067" spans="1:12">
      <c r="A1067" s="25">
        <v>1064</v>
      </c>
      <c r="B1067" s="25">
        <f>坦克部件数据源!AF1067</f>
        <v>2260</v>
      </c>
      <c r="C1067" s="25">
        <f>坦克部件数据源!AI1067</f>
        <v>29</v>
      </c>
      <c r="D1067" s="25" t="str">
        <f>"["&amp;坦克部件数据源!AJ1067&amp;"]"</f>
        <v>[102]</v>
      </c>
      <c r="E1067" s="25" t="str">
        <f>"["&amp;坦克部件数据源!AK1067&amp;"]"</f>
        <v>[1990]</v>
      </c>
      <c r="F1067" s="25">
        <f>坦克部件数据源!AL1067</f>
        <v>27500</v>
      </c>
      <c r="G1067" s="25">
        <f>坦克部件数据源!AM1067</f>
        <v>30750</v>
      </c>
      <c r="K1067" s="25">
        <f t="shared" si="32"/>
        <v>2260</v>
      </c>
      <c r="L1067" s="25">
        <f t="shared" si="33"/>
        <v>1064</v>
      </c>
    </row>
    <row r="1068" spans="1:12">
      <c r="A1068" s="25">
        <v>1065</v>
      </c>
      <c r="B1068" s="25">
        <f>坦克部件数据源!AF1068</f>
        <v>2260</v>
      </c>
      <c r="C1068" s="25">
        <f>坦克部件数据源!AI1068</f>
        <v>30</v>
      </c>
      <c r="D1068" s="25" t="str">
        <f>"["&amp;坦克部件数据源!AJ1068&amp;"]"</f>
        <v>[102]</v>
      </c>
      <c r="E1068" s="25" t="str">
        <f>"["&amp;坦克部件数据源!AK1068&amp;"]"</f>
        <v>[2100]</v>
      </c>
      <c r="F1068" s="25">
        <f>坦克部件数据源!AL1068</f>
        <v>31000</v>
      </c>
      <c r="G1068" s="25">
        <f>坦克部件数据源!AM1068</f>
        <v>34380</v>
      </c>
      <c r="K1068" s="25">
        <f t="shared" si="32"/>
        <v>2260</v>
      </c>
      <c r="L1068" s="25">
        <f t="shared" si="33"/>
        <v>1065</v>
      </c>
    </row>
    <row r="1069" spans="1:12">
      <c r="A1069" s="25">
        <v>1066</v>
      </c>
      <c r="B1069" s="25">
        <f>坦克部件数据源!AF1069</f>
        <v>2260</v>
      </c>
      <c r="C1069" s="25">
        <f>坦克部件数据源!AI1069</f>
        <v>31</v>
      </c>
      <c r="D1069" s="25" t="str">
        <f>"["&amp;坦克部件数据源!AJ1069&amp;"]"</f>
        <v>[102]</v>
      </c>
      <c r="E1069" s="25" t="str">
        <f>"["&amp;坦克部件数据源!AK1069&amp;"]"</f>
        <v>[2245]</v>
      </c>
      <c r="F1069" s="25">
        <f>坦克部件数据源!AL1069</f>
        <v>25500</v>
      </c>
      <c r="G1069" s="25">
        <f>坦克部件数据源!AM1069</f>
        <v>15780</v>
      </c>
      <c r="K1069" s="25">
        <f t="shared" si="32"/>
        <v>2260</v>
      </c>
      <c r="L1069" s="25">
        <f t="shared" si="33"/>
        <v>1066</v>
      </c>
    </row>
    <row r="1070" spans="1:12">
      <c r="A1070" s="25">
        <v>1067</v>
      </c>
      <c r="B1070" s="25">
        <f>坦克部件数据源!AF1070</f>
        <v>2260</v>
      </c>
      <c r="C1070" s="25">
        <f>坦克部件数据源!AI1070</f>
        <v>32</v>
      </c>
      <c r="D1070" s="25" t="str">
        <f>"["&amp;坦克部件数据源!AJ1070&amp;"]"</f>
        <v>[102]</v>
      </c>
      <c r="E1070" s="25" t="str">
        <f>"["&amp;坦克部件数据源!AK1070&amp;"]"</f>
        <v>[2390]</v>
      </c>
      <c r="F1070" s="25">
        <f>坦克部件数据源!AL1070</f>
        <v>35000</v>
      </c>
      <c r="G1070" s="25">
        <f>坦克部件数据源!AM1070</f>
        <v>21930</v>
      </c>
      <c r="K1070" s="25">
        <f t="shared" si="32"/>
        <v>2260</v>
      </c>
      <c r="L1070" s="25">
        <f t="shared" si="33"/>
        <v>1067</v>
      </c>
    </row>
    <row r="1071" spans="1:12">
      <c r="A1071" s="25">
        <v>1068</v>
      </c>
      <c r="B1071" s="25">
        <f>坦克部件数据源!AF1071</f>
        <v>2260</v>
      </c>
      <c r="C1071" s="25">
        <f>坦克部件数据源!AI1071</f>
        <v>33</v>
      </c>
      <c r="D1071" s="25" t="str">
        <f>"["&amp;坦克部件数据源!AJ1071&amp;"]"</f>
        <v>[102]</v>
      </c>
      <c r="E1071" s="25" t="str">
        <f>"["&amp;坦克部件数据源!AK1071&amp;"]"</f>
        <v>[2535]</v>
      </c>
      <c r="F1071" s="25">
        <f>坦克部件数据源!AL1071</f>
        <v>45000</v>
      </c>
      <c r="G1071" s="25">
        <f>坦克部件数据源!AM1071</f>
        <v>28050</v>
      </c>
      <c r="K1071" s="25">
        <f t="shared" si="32"/>
        <v>2260</v>
      </c>
      <c r="L1071" s="25">
        <f t="shared" si="33"/>
        <v>1068</v>
      </c>
    </row>
    <row r="1072" spans="1:12">
      <c r="A1072" s="25">
        <v>1069</v>
      </c>
      <c r="B1072" s="25">
        <f>坦克部件数据源!AF1072</f>
        <v>2260</v>
      </c>
      <c r="C1072" s="25">
        <f>坦克部件数据源!AI1072</f>
        <v>34</v>
      </c>
      <c r="D1072" s="25" t="str">
        <f>"["&amp;坦克部件数据源!AJ1072&amp;"]"</f>
        <v>[102]</v>
      </c>
      <c r="E1072" s="25" t="str">
        <f>"["&amp;坦克部件数据源!AK1072&amp;"]"</f>
        <v>[2680]</v>
      </c>
      <c r="F1072" s="25">
        <f>坦克部件数据源!AL1072</f>
        <v>55000</v>
      </c>
      <c r="G1072" s="25">
        <f>坦克部件数据源!AM1072</f>
        <v>34200</v>
      </c>
      <c r="K1072" s="25">
        <f t="shared" si="32"/>
        <v>2260</v>
      </c>
      <c r="L1072" s="25">
        <f t="shared" si="33"/>
        <v>1069</v>
      </c>
    </row>
    <row r="1073" spans="1:12">
      <c r="A1073" s="25">
        <v>1070</v>
      </c>
      <c r="B1073" s="25">
        <f>坦克部件数据源!AF1073</f>
        <v>2260</v>
      </c>
      <c r="C1073" s="25">
        <f>坦克部件数据源!AI1073</f>
        <v>35</v>
      </c>
      <c r="D1073" s="25" t="str">
        <f>"["&amp;坦克部件数据源!AJ1073&amp;"]"</f>
        <v>[102]</v>
      </c>
      <c r="E1073" s="25" t="str">
        <f>"["&amp;坦克部件数据源!AK1073&amp;"]"</f>
        <v>[2825]</v>
      </c>
      <c r="F1073" s="25">
        <f>坦克部件数据源!AL1073</f>
        <v>64000</v>
      </c>
      <c r="G1073" s="25">
        <f>坦克部件数据源!AM1073</f>
        <v>40350</v>
      </c>
      <c r="K1073" s="25">
        <f t="shared" si="32"/>
        <v>2260</v>
      </c>
      <c r="L1073" s="25">
        <f t="shared" si="33"/>
        <v>1070</v>
      </c>
    </row>
    <row r="1074" spans="1:12">
      <c r="A1074" s="25">
        <v>1071</v>
      </c>
      <c r="B1074" s="25">
        <f>坦克部件数据源!AF1074</f>
        <v>2260</v>
      </c>
      <c r="C1074" s="25">
        <f>坦克部件数据源!AI1074</f>
        <v>36</v>
      </c>
      <c r="D1074" s="25" t="str">
        <f>"["&amp;坦克部件数据源!AJ1074&amp;"]"</f>
        <v>[102]</v>
      </c>
      <c r="E1074" s="25" t="str">
        <f>"["&amp;坦克部件数据源!AK1074&amp;"]"</f>
        <v>[2970]</v>
      </c>
      <c r="F1074" s="25">
        <f>坦克部件数据源!AL1074</f>
        <v>74000</v>
      </c>
      <c r="G1074" s="25">
        <f>坦克部件数据源!AM1074</f>
        <v>46470</v>
      </c>
      <c r="K1074" s="25">
        <f t="shared" si="32"/>
        <v>2260</v>
      </c>
      <c r="L1074" s="25">
        <f t="shared" si="33"/>
        <v>1071</v>
      </c>
    </row>
    <row r="1075" spans="1:12">
      <c r="A1075" s="25">
        <v>1072</v>
      </c>
      <c r="B1075" s="25">
        <f>坦克部件数据源!AF1075</f>
        <v>2260</v>
      </c>
      <c r="C1075" s="25">
        <f>坦克部件数据源!AI1075</f>
        <v>37</v>
      </c>
      <c r="D1075" s="25" t="str">
        <f>"["&amp;坦克部件数据源!AJ1075&amp;"]"</f>
        <v>[102]</v>
      </c>
      <c r="E1075" s="25" t="str">
        <f>"["&amp;坦克部件数据源!AK1075&amp;"]"</f>
        <v>[3115]</v>
      </c>
      <c r="F1075" s="25">
        <f>坦克部件数据源!AL1075</f>
        <v>84000</v>
      </c>
      <c r="G1075" s="25">
        <f>坦克部件数据源!AM1075</f>
        <v>52620</v>
      </c>
      <c r="K1075" s="25">
        <f t="shared" si="32"/>
        <v>2260</v>
      </c>
      <c r="L1075" s="25">
        <f t="shared" si="33"/>
        <v>1072</v>
      </c>
    </row>
    <row r="1076" spans="1:12">
      <c r="A1076" s="25">
        <v>1073</v>
      </c>
      <c r="B1076" s="25">
        <f>坦克部件数据源!AF1076</f>
        <v>2260</v>
      </c>
      <c r="C1076" s="25">
        <f>坦克部件数据源!AI1076</f>
        <v>38</v>
      </c>
      <c r="D1076" s="25" t="str">
        <f>"["&amp;坦克部件数据源!AJ1076&amp;"]"</f>
        <v>[102]</v>
      </c>
      <c r="E1076" s="25" t="str">
        <f>"["&amp;坦克部件数据源!AK1076&amp;"]"</f>
        <v>[3260]</v>
      </c>
      <c r="F1076" s="25">
        <f>坦克部件数据源!AL1076</f>
        <v>94000</v>
      </c>
      <c r="G1076" s="25">
        <f>坦克部件数据源!AM1076</f>
        <v>58770</v>
      </c>
      <c r="K1076" s="25">
        <f t="shared" si="32"/>
        <v>2260</v>
      </c>
      <c r="L1076" s="25">
        <f t="shared" si="33"/>
        <v>1073</v>
      </c>
    </row>
    <row r="1077" spans="1:12">
      <c r="A1077" s="25">
        <v>1074</v>
      </c>
      <c r="B1077" s="25">
        <f>坦克部件数据源!AF1077</f>
        <v>2260</v>
      </c>
      <c r="C1077" s="25">
        <f>坦克部件数据源!AI1077</f>
        <v>39</v>
      </c>
      <c r="D1077" s="25" t="str">
        <f>"["&amp;坦克部件数据源!AJ1077&amp;"]"</f>
        <v>[102]</v>
      </c>
      <c r="E1077" s="25" t="str">
        <f>"["&amp;坦克部件数据源!AK1077&amp;"]"</f>
        <v>[3405]</v>
      </c>
      <c r="F1077" s="25">
        <f>坦克部件数据源!AL1077</f>
        <v>104000</v>
      </c>
      <c r="G1077" s="25">
        <f>坦克部件数据源!AM1077</f>
        <v>64890</v>
      </c>
      <c r="K1077" s="25">
        <f t="shared" si="32"/>
        <v>2260</v>
      </c>
      <c r="L1077" s="25">
        <f t="shared" si="33"/>
        <v>1074</v>
      </c>
    </row>
    <row r="1078" spans="1:12">
      <c r="A1078" s="25">
        <v>1075</v>
      </c>
      <c r="B1078" s="25">
        <f>坦克部件数据源!AF1078</f>
        <v>2260</v>
      </c>
      <c r="C1078" s="25">
        <f>坦克部件数据源!AI1078</f>
        <v>40</v>
      </c>
      <c r="D1078" s="25" t="str">
        <f>"["&amp;坦克部件数据源!AJ1078&amp;"]"</f>
        <v>[102]</v>
      </c>
      <c r="E1078" s="25" t="str">
        <f>"["&amp;坦克部件数据源!AK1078&amp;"]"</f>
        <v>[3550]</v>
      </c>
      <c r="F1078" s="25">
        <f>坦克部件数据源!AL1078</f>
        <v>114000</v>
      </c>
      <c r="G1078" s="25">
        <f>坦克部件数据源!AM1078</f>
        <v>71040</v>
      </c>
      <c r="K1078" s="25">
        <f t="shared" si="32"/>
        <v>2260</v>
      </c>
      <c r="L1078" s="25">
        <f t="shared" si="33"/>
        <v>1075</v>
      </c>
    </row>
    <row r="1079" spans="1:12">
      <c r="A1079" s="25">
        <v>1076</v>
      </c>
      <c r="B1079" s="25">
        <f>坦克部件数据源!AF1079</f>
        <v>2260</v>
      </c>
      <c r="C1079" s="25">
        <f>坦克部件数据源!AI1079</f>
        <v>41</v>
      </c>
      <c r="D1079" s="25" t="str">
        <f>"["&amp;坦克部件数据源!AJ1079&amp;"]"</f>
        <v>[102]</v>
      </c>
      <c r="E1079" s="25" t="str">
        <f>"["&amp;坦克部件数据源!AK1079&amp;"]"</f>
        <v>[3695]</v>
      </c>
      <c r="F1079" s="25">
        <f>坦克部件数据源!AL1079</f>
        <v>125000</v>
      </c>
      <c r="G1079" s="25">
        <f>坦克部件数据源!AM1079</f>
        <v>77190</v>
      </c>
      <c r="K1079" s="25">
        <f t="shared" si="32"/>
        <v>2260</v>
      </c>
      <c r="L1079" s="25">
        <f t="shared" si="33"/>
        <v>1076</v>
      </c>
    </row>
    <row r="1080" spans="1:12">
      <c r="A1080" s="25">
        <v>1077</v>
      </c>
      <c r="B1080" s="25">
        <f>坦克部件数据源!AF1080</f>
        <v>2260</v>
      </c>
      <c r="C1080" s="25">
        <f>坦克部件数据源!AI1080</f>
        <v>42</v>
      </c>
      <c r="D1080" s="25" t="str">
        <f>"["&amp;坦克部件数据源!AJ1080&amp;"]"</f>
        <v>[102]</v>
      </c>
      <c r="E1080" s="25" t="str">
        <f>"["&amp;坦克部件数据源!AK1080&amp;"]"</f>
        <v>[3840]</v>
      </c>
      <c r="F1080" s="25">
        <f>坦克部件数据源!AL1080</f>
        <v>135000</v>
      </c>
      <c r="G1080" s="25">
        <f>坦克部件数据源!AM1080</f>
        <v>83310</v>
      </c>
      <c r="K1080" s="25">
        <f t="shared" si="32"/>
        <v>2260</v>
      </c>
      <c r="L1080" s="25">
        <f t="shared" si="33"/>
        <v>1077</v>
      </c>
    </row>
    <row r="1081" spans="1:12">
      <c r="A1081" s="25">
        <v>1078</v>
      </c>
      <c r="B1081" s="25">
        <f>坦克部件数据源!AF1081</f>
        <v>2260</v>
      </c>
      <c r="C1081" s="25">
        <f>坦克部件数据源!AI1081</f>
        <v>43</v>
      </c>
      <c r="D1081" s="25" t="str">
        <f>"["&amp;坦克部件数据源!AJ1081&amp;"]"</f>
        <v>[102]</v>
      </c>
      <c r="E1081" s="25" t="str">
        <f>"["&amp;坦克部件数据源!AK1081&amp;"]"</f>
        <v>[3985]</v>
      </c>
      <c r="F1081" s="25">
        <f>坦克部件数据源!AL1081</f>
        <v>145000</v>
      </c>
      <c r="G1081" s="25">
        <f>坦克部件数据源!AM1081</f>
        <v>89460</v>
      </c>
      <c r="K1081" s="25">
        <f t="shared" si="32"/>
        <v>2260</v>
      </c>
      <c r="L1081" s="25">
        <f t="shared" si="33"/>
        <v>1078</v>
      </c>
    </row>
    <row r="1082" spans="1:12">
      <c r="A1082" s="25">
        <v>1079</v>
      </c>
      <c r="B1082" s="25">
        <f>坦克部件数据源!AF1082</f>
        <v>2260</v>
      </c>
      <c r="C1082" s="25">
        <f>坦克部件数据源!AI1082</f>
        <v>44</v>
      </c>
      <c r="D1082" s="25" t="str">
        <f>"["&amp;坦克部件数据源!AJ1082&amp;"]"</f>
        <v>[102]</v>
      </c>
      <c r="E1082" s="25" t="str">
        <f>"["&amp;坦克部件数据源!AK1082&amp;"]"</f>
        <v>[4130]</v>
      </c>
      <c r="F1082" s="25">
        <f>坦克部件数据源!AL1082</f>
        <v>155000</v>
      </c>
      <c r="G1082" s="25">
        <f>坦克部件数据源!AM1082</f>
        <v>95580</v>
      </c>
      <c r="K1082" s="25">
        <f t="shared" si="32"/>
        <v>2260</v>
      </c>
      <c r="L1082" s="25">
        <f t="shared" si="33"/>
        <v>1079</v>
      </c>
    </row>
    <row r="1083" spans="1:12">
      <c r="A1083" s="25">
        <v>1080</v>
      </c>
      <c r="B1083" s="25">
        <f>坦克部件数据源!AF1083</f>
        <v>2260</v>
      </c>
      <c r="C1083" s="25">
        <f>坦克部件数据源!AI1083</f>
        <v>45</v>
      </c>
      <c r="D1083" s="25" t="str">
        <f>"["&amp;坦克部件数据源!AJ1083&amp;"]"</f>
        <v>[102]</v>
      </c>
      <c r="E1083" s="25" t="str">
        <f>"["&amp;坦克部件数据源!AK1083&amp;"]"</f>
        <v>[4275]</v>
      </c>
      <c r="F1083" s="25">
        <f>坦克部件数据源!AL1083</f>
        <v>165000</v>
      </c>
      <c r="G1083" s="25">
        <f>坦克部件数据源!AM1083</f>
        <v>101730</v>
      </c>
      <c r="K1083" s="25">
        <f t="shared" si="32"/>
        <v>2260</v>
      </c>
      <c r="L1083" s="25">
        <f t="shared" si="33"/>
        <v>1080</v>
      </c>
    </row>
    <row r="1084" spans="1:12">
      <c r="A1084" s="25">
        <v>1081</v>
      </c>
      <c r="B1084" s="25">
        <f>坦克部件数据源!AF1084</f>
        <v>2310</v>
      </c>
      <c r="C1084" s="25">
        <f>坦克部件数据源!AI1084</f>
        <v>1</v>
      </c>
      <c r="D1084" s="25" t="str">
        <f>"["&amp;坦克部件数据源!AJ1084&amp;"]"</f>
        <v>[101]</v>
      </c>
      <c r="E1084" s="25" t="str">
        <f>"["&amp;坦克部件数据源!AK1084&amp;"]"</f>
        <v>[25]</v>
      </c>
      <c r="F1084" s="25">
        <f>坦克部件数据源!AL1084</f>
        <v>80</v>
      </c>
      <c r="G1084" s="25">
        <f>坦克部件数据源!AM1084</f>
        <v>30</v>
      </c>
      <c r="K1084" s="25">
        <f t="shared" si="32"/>
        <v>2310</v>
      </c>
      <c r="L1084" s="25">
        <f t="shared" si="33"/>
        <v>1081</v>
      </c>
    </row>
    <row r="1085" spans="1:12">
      <c r="A1085" s="25">
        <v>1082</v>
      </c>
      <c r="B1085" s="25">
        <f>坦克部件数据源!AF1085</f>
        <v>2310</v>
      </c>
      <c r="C1085" s="25">
        <f>坦克部件数据源!AI1085</f>
        <v>2</v>
      </c>
      <c r="D1085" s="25" t="str">
        <f>"["&amp;坦克部件数据源!AJ1085&amp;"]"</f>
        <v>[101]</v>
      </c>
      <c r="E1085" s="25" t="str">
        <f>"["&amp;坦克部件数据源!AK1085&amp;"]"</f>
        <v>[50]</v>
      </c>
      <c r="F1085" s="25">
        <f>坦克部件数据源!AL1085</f>
        <v>120</v>
      </c>
      <c r="G1085" s="25">
        <f>坦克部件数据源!AM1085</f>
        <v>300</v>
      </c>
      <c r="K1085" s="25">
        <f t="shared" si="32"/>
        <v>2310</v>
      </c>
      <c r="L1085" s="25">
        <f t="shared" si="33"/>
        <v>1082</v>
      </c>
    </row>
    <row r="1086" spans="1:12">
      <c r="A1086" s="25">
        <v>1083</v>
      </c>
      <c r="B1086" s="25">
        <f>坦克部件数据源!AF1086</f>
        <v>2310</v>
      </c>
      <c r="C1086" s="25">
        <f>坦克部件数据源!AI1086</f>
        <v>3</v>
      </c>
      <c r="D1086" s="25" t="str">
        <f>"["&amp;坦克部件数据源!AJ1086&amp;"]"</f>
        <v>[101]</v>
      </c>
      <c r="E1086" s="25" t="str">
        <f>"["&amp;坦克部件数据源!AK1086&amp;"]"</f>
        <v>[75]</v>
      </c>
      <c r="F1086" s="25">
        <f>坦克部件数据源!AL1086</f>
        <v>150</v>
      </c>
      <c r="G1086" s="25">
        <f>坦克部件数据源!AM1086</f>
        <v>570</v>
      </c>
      <c r="K1086" s="25">
        <f t="shared" si="32"/>
        <v>2310</v>
      </c>
      <c r="L1086" s="25">
        <f t="shared" si="33"/>
        <v>1083</v>
      </c>
    </row>
    <row r="1087" spans="1:12">
      <c r="A1087" s="25">
        <v>1084</v>
      </c>
      <c r="B1087" s="25">
        <f>坦克部件数据源!AF1087</f>
        <v>2310</v>
      </c>
      <c r="C1087" s="25">
        <f>坦克部件数据源!AI1087</f>
        <v>4</v>
      </c>
      <c r="D1087" s="25" t="str">
        <f>"["&amp;坦克部件数据源!AJ1087&amp;"]"</f>
        <v>[101]</v>
      </c>
      <c r="E1087" s="25" t="str">
        <f>"["&amp;坦克部件数据源!AK1087&amp;"]"</f>
        <v>[100]</v>
      </c>
      <c r="F1087" s="25">
        <f>坦克部件数据源!AL1087</f>
        <v>190</v>
      </c>
      <c r="G1087" s="25">
        <f>坦克部件数据源!AM1087</f>
        <v>870</v>
      </c>
      <c r="K1087" s="25">
        <f t="shared" si="32"/>
        <v>2310</v>
      </c>
      <c r="L1087" s="25">
        <f t="shared" si="33"/>
        <v>1084</v>
      </c>
    </row>
    <row r="1088" spans="1:12">
      <c r="A1088" s="25">
        <v>1085</v>
      </c>
      <c r="B1088" s="25">
        <f>坦克部件数据源!AF1088</f>
        <v>2310</v>
      </c>
      <c r="C1088" s="25">
        <f>坦克部件数据源!AI1088</f>
        <v>5</v>
      </c>
      <c r="D1088" s="25" t="str">
        <f>"["&amp;坦克部件数据源!AJ1088&amp;"]"</f>
        <v>[101]</v>
      </c>
      <c r="E1088" s="25" t="str">
        <f>"["&amp;坦克部件数据源!AK1088&amp;"]"</f>
        <v>[125]</v>
      </c>
      <c r="F1088" s="25">
        <f>坦克部件数据源!AL1088</f>
        <v>230</v>
      </c>
      <c r="G1088" s="25">
        <f>坦克部件数据源!AM1088</f>
        <v>1140</v>
      </c>
      <c r="K1088" s="25">
        <f t="shared" si="32"/>
        <v>2310</v>
      </c>
      <c r="L1088" s="25">
        <f t="shared" si="33"/>
        <v>1085</v>
      </c>
    </row>
    <row r="1089" spans="1:12">
      <c r="A1089" s="25">
        <v>1086</v>
      </c>
      <c r="B1089" s="25">
        <f>坦克部件数据源!AF1089</f>
        <v>2310</v>
      </c>
      <c r="C1089" s="25">
        <f>坦克部件数据源!AI1089</f>
        <v>6</v>
      </c>
      <c r="D1089" s="25" t="str">
        <f>"["&amp;坦克部件数据源!AJ1089&amp;"]"</f>
        <v>[101]</v>
      </c>
      <c r="E1089" s="25" t="str">
        <f>"["&amp;坦克部件数据源!AK1089&amp;"]"</f>
        <v>[170]</v>
      </c>
      <c r="F1089" s="25">
        <f>坦克部件数据源!AL1089</f>
        <v>350</v>
      </c>
      <c r="G1089" s="25">
        <f>坦克部件数据源!AM1089</f>
        <v>960</v>
      </c>
      <c r="K1089" s="25">
        <f t="shared" si="32"/>
        <v>2310</v>
      </c>
      <c r="L1089" s="25">
        <f t="shared" si="33"/>
        <v>1086</v>
      </c>
    </row>
    <row r="1090" spans="1:12">
      <c r="A1090" s="25">
        <v>1087</v>
      </c>
      <c r="B1090" s="25">
        <f>坦克部件数据源!AF1090</f>
        <v>2310</v>
      </c>
      <c r="C1090" s="25">
        <f>坦克部件数据源!AI1090</f>
        <v>7</v>
      </c>
      <c r="D1090" s="25" t="str">
        <f>"["&amp;坦克部件数据源!AJ1090&amp;"]"</f>
        <v>[101]</v>
      </c>
      <c r="E1090" s="25" t="str">
        <f>"["&amp;坦克部件数据源!AK1090&amp;"]"</f>
        <v>[215]</v>
      </c>
      <c r="F1090" s="25">
        <f>坦克部件数据源!AL1090</f>
        <v>550</v>
      </c>
      <c r="G1090" s="25">
        <f>坦克部件数据源!AM1090</f>
        <v>1470</v>
      </c>
      <c r="K1090" s="25">
        <f t="shared" si="32"/>
        <v>2310</v>
      </c>
      <c r="L1090" s="25">
        <f t="shared" si="33"/>
        <v>1087</v>
      </c>
    </row>
    <row r="1091" spans="1:12">
      <c r="A1091" s="25">
        <v>1088</v>
      </c>
      <c r="B1091" s="25">
        <f>坦克部件数据源!AF1091</f>
        <v>2310</v>
      </c>
      <c r="C1091" s="25">
        <f>坦克部件数据源!AI1091</f>
        <v>8</v>
      </c>
      <c r="D1091" s="25" t="str">
        <f>"["&amp;坦克部件数据源!AJ1091&amp;"]"</f>
        <v>[101]</v>
      </c>
      <c r="E1091" s="25" t="str">
        <f>"["&amp;坦克部件数据源!AK1091&amp;"]"</f>
        <v>[260]</v>
      </c>
      <c r="F1091" s="25">
        <f>坦克部件数据源!AL1091</f>
        <v>700</v>
      </c>
      <c r="G1091" s="25">
        <f>坦克部件数据源!AM1091</f>
        <v>1950</v>
      </c>
      <c r="K1091" s="25">
        <f t="shared" si="32"/>
        <v>2310</v>
      </c>
      <c r="L1091" s="25">
        <f t="shared" si="33"/>
        <v>1088</v>
      </c>
    </row>
    <row r="1092" spans="1:12">
      <c r="A1092" s="25">
        <v>1089</v>
      </c>
      <c r="B1092" s="25">
        <f>坦克部件数据源!AF1092</f>
        <v>2310</v>
      </c>
      <c r="C1092" s="25">
        <f>坦克部件数据源!AI1092</f>
        <v>9</v>
      </c>
      <c r="D1092" s="25" t="str">
        <f>"["&amp;坦克部件数据源!AJ1092&amp;"]"</f>
        <v>[101]</v>
      </c>
      <c r="E1092" s="25" t="str">
        <f>"["&amp;坦克部件数据源!AK1092&amp;"]"</f>
        <v>[305]</v>
      </c>
      <c r="F1092" s="25">
        <f>坦克部件数据源!AL1092</f>
        <v>900</v>
      </c>
      <c r="G1092" s="25">
        <f>坦克部件数据源!AM1092</f>
        <v>2430</v>
      </c>
      <c r="K1092" s="25">
        <f t="shared" si="32"/>
        <v>2310</v>
      </c>
      <c r="L1092" s="25">
        <f t="shared" si="33"/>
        <v>1089</v>
      </c>
    </row>
    <row r="1093" spans="1:12">
      <c r="A1093" s="25">
        <v>1090</v>
      </c>
      <c r="B1093" s="25">
        <f>坦克部件数据源!AF1093</f>
        <v>2310</v>
      </c>
      <c r="C1093" s="25">
        <f>坦克部件数据源!AI1093</f>
        <v>10</v>
      </c>
      <c r="D1093" s="25" t="str">
        <f>"["&amp;坦克部件数据源!AJ1093&amp;"]"</f>
        <v>[101]</v>
      </c>
      <c r="E1093" s="25" t="str">
        <f>"["&amp;坦克部件数据源!AK1093&amp;"]"</f>
        <v>[350]</v>
      </c>
      <c r="F1093" s="25">
        <f>坦克部件数据源!AL1093</f>
        <v>1100</v>
      </c>
      <c r="G1093" s="25">
        <f>坦克部件数据源!AM1093</f>
        <v>2910</v>
      </c>
      <c r="K1093" s="25">
        <f t="shared" ref="K1093:K1156" si="34">B1093</f>
        <v>2310</v>
      </c>
      <c r="L1093" s="25">
        <f t="shared" ref="L1093:L1156" si="35">A1093</f>
        <v>1090</v>
      </c>
    </row>
    <row r="1094" spans="1:12">
      <c r="A1094" s="25">
        <v>1091</v>
      </c>
      <c r="B1094" s="25">
        <f>坦克部件数据源!AF1094</f>
        <v>2310</v>
      </c>
      <c r="C1094" s="25">
        <f>坦克部件数据源!AI1094</f>
        <v>11</v>
      </c>
      <c r="D1094" s="25" t="str">
        <f>"["&amp;坦克部件数据源!AJ1094&amp;"]"</f>
        <v>[101]</v>
      </c>
      <c r="E1094" s="25" t="str">
        <f>"["&amp;坦克部件数据源!AK1094&amp;"]"</f>
        <v>[415]</v>
      </c>
      <c r="F1094" s="25">
        <f>坦克部件数据源!AL1094</f>
        <v>200</v>
      </c>
      <c r="G1094" s="25">
        <f>坦克部件数据源!AM1094</f>
        <v>390</v>
      </c>
      <c r="K1094" s="25">
        <f t="shared" si="34"/>
        <v>2310</v>
      </c>
      <c r="L1094" s="25">
        <f t="shared" si="35"/>
        <v>1091</v>
      </c>
    </row>
    <row r="1095" spans="1:12">
      <c r="A1095" s="25">
        <v>1092</v>
      </c>
      <c r="B1095" s="25">
        <f>坦克部件数据源!AF1095</f>
        <v>2310</v>
      </c>
      <c r="C1095" s="25">
        <f>坦克部件数据源!AI1095</f>
        <v>12</v>
      </c>
      <c r="D1095" s="25" t="str">
        <f>"["&amp;坦克部件数据源!AJ1095&amp;"]"</f>
        <v>[101]</v>
      </c>
      <c r="E1095" s="25" t="str">
        <f>"["&amp;坦克部件数据源!AK1095&amp;"]"</f>
        <v>[480]</v>
      </c>
      <c r="F1095" s="25">
        <f>坦克部件数据源!AL1095</f>
        <v>650</v>
      </c>
      <c r="G1095" s="25">
        <f>坦克部件数据源!AM1095</f>
        <v>1170</v>
      </c>
      <c r="K1095" s="25">
        <f t="shared" si="34"/>
        <v>2310</v>
      </c>
      <c r="L1095" s="25">
        <f t="shared" si="35"/>
        <v>1092</v>
      </c>
    </row>
    <row r="1096" spans="1:12">
      <c r="A1096" s="25">
        <v>1093</v>
      </c>
      <c r="B1096" s="25">
        <f>坦克部件数据源!AF1096</f>
        <v>2310</v>
      </c>
      <c r="C1096" s="25">
        <f>坦克部件数据源!AI1096</f>
        <v>13</v>
      </c>
      <c r="D1096" s="25" t="str">
        <f>"["&amp;坦克部件数据源!AJ1096&amp;"]"</f>
        <v>[101]</v>
      </c>
      <c r="E1096" s="25" t="str">
        <f>"["&amp;坦克部件数据源!AK1096&amp;"]"</f>
        <v>[545]</v>
      </c>
      <c r="F1096" s="25">
        <f>坦克部件数据源!AL1096</f>
        <v>1100</v>
      </c>
      <c r="G1096" s="25">
        <f>坦克部件数据源!AM1096</f>
        <v>1980</v>
      </c>
      <c r="K1096" s="25">
        <f t="shared" si="34"/>
        <v>2310</v>
      </c>
      <c r="L1096" s="25">
        <f t="shared" si="35"/>
        <v>1093</v>
      </c>
    </row>
    <row r="1097" spans="1:12">
      <c r="A1097" s="25">
        <v>1094</v>
      </c>
      <c r="B1097" s="25">
        <f>坦克部件数据源!AF1097</f>
        <v>2310</v>
      </c>
      <c r="C1097" s="25">
        <f>坦克部件数据源!AI1097</f>
        <v>14</v>
      </c>
      <c r="D1097" s="25" t="str">
        <f>"["&amp;坦克部件数据源!AJ1097&amp;"]"</f>
        <v>[101]</v>
      </c>
      <c r="E1097" s="25" t="str">
        <f>"["&amp;坦克部件数据源!AK1097&amp;"]"</f>
        <v>[610]</v>
      </c>
      <c r="F1097" s="25">
        <f>坦克部件数据源!AL1097</f>
        <v>1550</v>
      </c>
      <c r="G1097" s="25">
        <f>坦克部件数据源!AM1097</f>
        <v>2760</v>
      </c>
      <c r="K1097" s="25">
        <f t="shared" si="34"/>
        <v>2310</v>
      </c>
      <c r="L1097" s="25">
        <f t="shared" si="35"/>
        <v>1094</v>
      </c>
    </row>
    <row r="1098" spans="1:12">
      <c r="A1098" s="25">
        <v>1095</v>
      </c>
      <c r="B1098" s="25">
        <f>坦克部件数据源!AF1098</f>
        <v>2310</v>
      </c>
      <c r="C1098" s="25">
        <f>坦克部件数据源!AI1098</f>
        <v>15</v>
      </c>
      <c r="D1098" s="25" t="str">
        <f>"["&amp;坦克部件数据源!AJ1098&amp;"]"</f>
        <v>[101]</v>
      </c>
      <c r="E1098" s="25" t="str">
        <f>"["&amp;坦克部件数据源!AK1098&amp;"]"</f>
        <v>[675]</v>
      </c>
      <c r="F1098" s="25">
        <f>坦克部件数据源!AL1098</f>
        <v>1950</v>
      </c>
      <c r="G1098" s="25">
        <f>坦克部件数据源!AM1098</f>
        <v>3540</v>
      </c>
      <c r="K1098" s="25">
        <f t="shared" si="34"/>
        <v>2310</v>
      </c>
      <c r="L1098" s="25">
        <f t="shared" si="35"/>
        <v>1095</v>
      </c>
    </row>
    <row r="1099" spans="1:12">
      <c r="A1099" s="25">
        <v>1096</v>
      </c>
      <c r="B1099" s="25">
        <f>坦克部件数据源!AF1099</f>
        <v>2310</v>
      </c>
      <c r="C1099" s="25">
        <f>坦克部件数据源!AI1099</f>
        <v>16</v>
      </c>
      <c r="D1099" s="25" t="str">
        <f>"["&amp;坦克部件数据源!AJ1099&amp;"]"</f>
        <v>[101]</v>
      </c>
      <c r="E1099" s="25" t="str">
        <f>"["&amp;坦克部件数据源!AK1099&amp;"]"</f>
        <v>[740]</v>
      </c>
      <c r="F1099" s="25">
        <f>坦克部件数据源!AL1099</f>
        <v>2400</v>
      </c>
      <c r="G1099" s="25">
        <f>坦克部件数据源!AM1099</f>
        <v>4350</v>
      </c>
      <c r="K1099" s="25">
        <f t="shared" si="34"/>
        <v>2310</v>
      </c>
      <c r="L1099" s="25">
        <f t="shared" si="35"/>
        <v>1096</v>
      </c>
    </row>
    <row r="1100" spans="1:12">
      <c r="A1100" s="25">
        <v>1097</v>
      </c>
      <c r="B1100" s="25">
        <f>坦克部件数据源!AF1100</f>
        <v>2310</v>
      </c>
      <c r="C1100" s="25">
        <f>坦克部件数据源!AI1100</f>
        <v>17</v>
      </c>
      <c r="D1100" s="25" t="str">
        <f>"["&amp;坦克部件数据源!AJ1100&amp;"]"</f>
        <v>[101]</v>
      </c>
      <c r="E1100" s="25" t="str">
        <f>"["&amp;坦克部件数据源!AK1100&amp;"]"</f>
        <v>[805]</v>
      </c>
      <c r="F1100" s="25">
        <f>坦克部件数据源!AL1100</f>
        <v>2850</v>
      </c>
      <c r="G1100" s="25">
        <f>坦克部件数据源!AM1100</f>
        <v>5130</v>
      </c>
      <c r="K1100" s="25">
        <f t="shared" si="34"/>
        <v>2310</v>
      </c>
      <c r="L1100" s="25">
        <f t="shared" si="35"/>
        <v>1097</v>
      </c>
    </row>
    <row r="1101" spans="1:12">
      <c r="A1101" s="25">
        <v>1098</v>
      </c>
      <c r="B1101" s="25">
        <f>坦克部件数据源!AF1101</f>
        <v>2310</v>
      </c>
      <c r="C1101" s="25">
        <f>坦克部件数据源!AI1101</f>
        <v>18</v>
      </c>
      <c r="D1101" s="25" t="str">
        <f>"["&amp;坦克部件数据源!AJ1101&amp;"]"</f>
        <v>[101]</v>
      </c>
      <c r="E1101" s="25" t="str">
        <f>"["&amp;坦克部件数据源!AK1101&amp;"]"</f>
        <v>[870]</v>
      </c>
      <c r="F1101" s="25">
        <f>坦克部件数据源!AL1101</f>
        <v>3300</v>
      </c>
      <c r="G1101" s="25">
        <f>坦克部件数据源!AM1101</f>
        <v>5910</v>
      </c>
      <c r="K1101" s="25">
        <f t="shared" si="34"/>
        <v>2310</v>
      </c>
      <c r="L1101" s="25">
        <f t="shared" si="35"/>
        <v>1098</v>
      </c>
    </row>
    <row r="1102" spans="1:12">
      <c r="A1102" s="25">
        <v>1099</v>
      </c>
      <c r="B1102" s="25">
        <f>坦克部件数据源!AF1102</f>
        <v>2310</v>
      </c>
      <c r="C1102" s="25">
        <f>坦克部件数据源!AI1102</f>
        <v>19</v>
      </c>
      <c r="D1102" s="25" t="str">
        <f>"["&amp;坦克部件数据源!AJ1102&amp;"]"</f>
        <v>[101]</v>
      </c>
      <c r="E1102" s="25" t="str">
        <f>"["&amp;坦克部件数据源!AK1102&amp;"]"</f>
        <v>[935]</v>
      </c>
      <c r="F1102" s="25">
        <f>坦克部件数据源!AL1102</f>
        <v>3700</v>
      </c>
      <c r="G1102" s="25">
        <f>坦克部件数据源!AM1102</f>
        <v>6720</v>
      </c>
      <c r="K1102" s="25">
        <f t="shared" si="34"/>
        <v>2310</v>
      </c>
      <c r="L1102" s="25">
        <f t="shared" si="35"/>
        <v>1099</v>
      </c>
    </row>
    <row r="1103" spans="1:12">
      <c r="A1103" s="25">
        <v>1100</v>
      </c>
      <c r="B1103" s="25">
        <f>坦克部件数据源!AF1103</f>
        <v>2310</v>
      </c>
      <c r="C1103" s="25">
        <f>坦克部件数据源!AI1103</f>
        <v>20</v>
      </c>
      <c r="D1103" s="25" t="str">
        <f>"["&amp;坦克部件数据源!AJ1103&amp;"]"</f>
        <v>[101]</v>
      </c>
      <c r="E1103" s="25" t="str">
        <f>"["&amp;坦克部件数据源!AK1103&amp;"]"</f>
        <v>[1000]</v>
      </c>
      <c r="F1103" s="25">
        <f>坦克部件数据源!AL1103</f>
        <v>4200</v>
      </c>
      <c r="G1103" s="25">
        <f>坦克部件数据源!AM1103</f>
        <v>7500</v>
      </c>
      <c r="K1103" s="25">
        <f t="shared" si="34"/>
        <v>2310</v>
      </c>
      <c r="L1103" s="25">
        <f t="shared" si="35"/>
        <v>1100</v>
      </c>
    </row>
    <row r="1104" spans="1:12">
      <c r="A1104" s="25">
        <v>1101</v>
      </c>
      <c r="B1104" s="25">
        <f>坦克部件数据源!AF1104</f>
        <v>2310</v>
      </c>
      <c r="C1104" s="25">
        <f>坦克部件数据源!AI1104</f>
        <v>21</v>
      </c>
      <c r="D1104" s="25" t="str">
        <f>"["&amp;坦克部件数据源!AJ1104&amp;"]"</f>
        <v>[101]</v>
      </c>
      <c r="E1104" s="25" t="str">
        <f>"["&amp;坦克部件数据源!AK1104&amp;"]"</f>
        <v>[1110]</v>
      </c>
      <c r="F1104" s="25">
        <f>坦克部件数据源!AL1104</f>
        <v>1600</v>
      </c>
      <c r="G1104" s="25">
        <f>坦克部件数据源!AM1104</f>
        <v>1800</v>
      </c>
      <c r="K1104" s="25">
        <f t="shared" si="34"/>
        <v>2310</v>
      </c>
      <c r="L1104" s="25">
        <f t="shared" si="35"/>
        <v>1101</v>
      </c>
    </row>
    <row r="1105" spans="1:12">
      <c r="A1105" s="25">
        <v>1102</v>
      </c>
      <c r="B1105" s="25">
        <f>坦克部件数据源!AF1105</f>
        <v>2310</v>
      </c>
      <c r="C1105" s="25">
        <f>坦克部件数据源!AI1105</f>
        <v>22</v>
      </c>
      <c r="D1105" s="25" t="str">
        <f>"["&amp;坦克部件数据源!AJ1105&amp;"]"</f>
        <v>[101]</v>
      </c>
      <c r="E1105" s="25" t="str">
        <f>"["&amp;坦克部件数据源!AK1105&amp;"]"</f>
        <v>[1220]</v>
      </c>
      <c r="F1105" s="25">
        <f>坦克部件数据源!AL1105</f>
        <v>4900</v>
      </c>
      <c r="G1105" s="25">
        <f>坦克部件数据源!AM1105</f>
        <v>5430</v>
      </c>
      <c r="K1105" s="25">
        <f t="shared" si="34"/>
        <v>2310</v>
      </c>
      <c r="L1105" s="25">
        <f t="shared" si="35"/>
        <v>1102</v>
      </c>
    </row>
    <row r="1106" spans="1:12">
      <c r="A1106" s="25">
        <v>1103</v>
      </c>
      <c r="B1106" s="25">
        <f>坦克部件数据源!AF1106</f>
        <v>2310</v>
      </c>
      <c r="C1106" s="25">
        <f>坦克部件数据源!AI1106</f>
        <v>23</v>
      </c>
      <c r="D1106" s="25" t="str">
        <f>"["&amp;坦克部件数据源!AJ1106&amp;"]"</f>
        <v>[101]</v>
      </c>
      <c r="E1106" s="25" t="str">
        <f>"["&amp;坦克部件数据源!AK1106&amp;"]"</f>
        <v>[1330]</v>
      </c>
      <c r="F1106" s="25">
        <f>坦克部件数据源!AL1106</f>
        <v>8000</v>
      </c>
      <c r="G1106" s="25">
        <f>坦克部件数据源!AM1106</f>
        <v>9060</v>
      </c>
      <c r="K1106" s="25">
        <f t="shared" si="34"/>
        <v>2310</v>
      </c>
      <c r="L1106" s="25">
        <f t="shared" si="35"/>
        <v>1103</v>
      </c>
    </row>
    <row r="1107" spans="1:12">
      <c r="A1107" s="25">
        <v>1104</v>
      </c>
      <c r="B1107" s="25">
        <f>坦克部件数据源!AF1107</f>
        <v>2310</v>
      </c>
      <c r="C1107" s="25">
        <f>坦克部件数据源!AI1107</f>
        <v>24</v>
      </c>
      <c r="D1107" s="25" t="str">
        <f>"["&amp;坦克部件数据源!AJ1107&amp;"]"</f>
        <v>[101]</v>
      </c>
      <c r="E1107" s="25" t="str">
        <f>"["&amp;坦克部件数据源!AK1107&amp;"]"</f>
        <v>[1440]</v>
      </c>
      <c r="F1107" s="25">
        <f>坦克部件数据源!AL1107</f>
        <v>11400</v>
      </c>
      <c r="G1107" s="25">
        <f>坦克部件数据源!AM1107</f>
        <v>12660</v>
      </c>
      <c r="K1107" s="25">
        <f t="shared" si="34"/>
        <v>2310</v>
      </c>
      <c r="L1107" s="25">
        <f t="shared" si="35"/>
        <v>1104</v>
      </c>
    </row>
    <row r="1108" spans="1:12">
      <c r="A1108" s="25">
        <v>1105</v>
      </c>
      <c r="B1108" s="25">
        <f>坦克部件数据源!AF1108</f>
        <v>2310</v>
      </c>
      <c r="C1108" s="25">
        <f>坦克部件数据源!AI1108</f>
        <v>25</v>
      </c>
      <c r="D1108" s="25" t="str">
        <f>"["&amp;坦克部件数据源!AJ1108&amp;"]"</f>
        <v>[101]</v>
      </c>
      <c r="E1108" s="25" t="str">
        <f>"["&amp;坦克部件数据源!AK1108&amp;"]"</f>
        <v>[1550]</v>
      </c>
      <c r="F1108" s="25">
        <f>坦克部件数据源!AL1108</f>
        <v>14600</v>
      </c>
      <c r="G1108" s="25">
        <f>坦克部件数据源!AM1108</f>
        <v>16290</v>
      </c>
      <c r="K1108" s="25">
        <f t="shared" si="34"/>
        <v>2310</v>
      </c>
      <c r="L1108" s="25">
        <f t="shared" si="35"/>
        <v>1105</v>
      </c>
    </row>
    <row r="1109" spans="1:12">
      <c r="A1109" s="25">
        <v>1106</v>
      </c>
      <c r="B1109" s="25">
        <f>坦克部件数据源!AF1109</f>
        <v>2310</v>
      </c>
      <c r="C1109" s="25">
        <f>坦克部件数据源!AI1109</f>
        <v>26</v>
      </c>
      <c r="D1109" s="25" t="str">
        <f>"["&amp;坦克部件数据源!AJ1109&amp;"]"</f>
        <v>[101]</v>
      </c>
      <c r="E1109" s="25" t="str">
        <f>"["&amp;坦克部件数据源!AK1109&amp;"]"</f>
        <v>[1660]</v>
      </c>
      <c r="F1109" s="25">
        <f>坦克部件数据源!AL1109</f>
        <v>17800</v>
      </c>
      <c r="G1109" s="25">
        <f>坦克部件数据源!AM1109</f>
        <v>19920</v>
      </c>
      <c r="K1109" s="25">
        <f t="shared" si="34"/>
        <v>2310</v>
      </c>
      <c r="L1109" s="25">
        <f t="shared" si="35"/>
        <v>1106</v>
      </c>
    </row>
    <row r="1110" spans="1:12">
      <c r="A1110" s="25">
        <v>1107</v>
      </c>
      <c r="B1110" s="25">
        <f>坦克部件数据源!AF1110</f>
        <v>2310</v>
      </c>
      <c r="C1110" s="25">
        <f>坦克部件数据源!AI1110</f>
        <v>27</v>
      </c>
      <c r="D1110" s="25" t="str">
        <f>"["&amp;坦克部件数据源!AJ1110&amp;"]"</f>
        <v>[101]</v>
      </c>
      <c r="E1110" s="25" t="str">
        <f>"["&amp;坦克部件数据源!AK1110&amp;"]"</f>
        <v>[1770]</v>
      </c>
      <c r="F1110" s="25">
        <f>坦克部件数据源!AL1110</f>
        <v>21000</v>
      </c>
      <c r="G1110" s="25">
        <f>坦克部件数据源!AM1110</f>
        <v>23520</v>
      </c>
      <c r="K1110" s="25">
        <f t="shared" si="34"/>
        <v>2310</v>
      </c>
      <c r="L1110" s="25">
        <f t="shared" si="35"/>
        <v>1107</v>
      </c>
    </row>
    <row r="1111" spans="1:12">
      <c r="A1111" s="25">
        <v>1108</v>
      </c>
      <c r="B1111" s="25">
        <f>坦克部件数据源!AF1111</f>
        <v>2310</v>
      </c>
      <c r="C1111" s="25">
        <f>坦克部件数据源!AI1111</f>
        <v>28</v>
      </c>
      <c r="D1111" s="25" t="str">
        <f>"["&amp;坦克部件数据源!AJ1111&amp;"]"</f>
        <v>[101]</v>
      </c>
      <c r="E1111" s="25" t="str">
        <f>"["&amp;坦克部件数据源!AK1111&amp;"]"</f>
        <v>[1880]</v>
      </c>
      <c r="F1111" s="25">
        <f>坦克部件数据源!AL1111</f>
        <v>24500</v>
      </c>
      <c r="G1111" s="25">
        <f>坦克部件数据源!AM1111</f>
        <v>27150</v>
      </c>
      <c r="K1111" s="25">
        <f t="shared" si="34"/>
        <v>2310</v>
      </c>
      <c r="L1111" s="25">
        <f t="shared" si="35"/>
        <v>1108</v>
      </c>
    </row>
    <row r="1112" spans="1:12">
      <c r="A1112" s="25">
        <v>1109</v>
      </c>
      <c r="B1112" s="25">
        <f>坦克部件数据源!AF1112</f>
        <v>2310</v>
      </c>
      <c r="C1112" s="25">
        <f>坦克部件数据源!AI1112</f>
        <v>29</v>
      </c>
      <c r="D1112" s="25" t="str">
        <f>"["&amp;坦克部件数据源!AJ1112&amp;"]"</f>
        <v>[101]</v>
      </c>
      <c r="E1112" s="25" t="str">
        <f>"["&amp;坦克部件数据源!AK1112&amp;"]"</f>
        <v>[1990]</v>
      </c>
      <c r="F1112" s="25">
        <f>坦克部件数据源!AL1112</f>
        <v>27500</v>
      </c>
      <c r="G1112" s="25">
        <f>坦克部件数据源!AM1112</f>
        <v>30750</v>
      </c>
      <c r="K1112" s="25">
        <f t="shared" si="34"/>
        <v>2310</v>
      </c>
      <c r="L1112" s="25">
        <f t="shared" si="35"/>
        <v>1109</v>
      </c>
    </row>
    <row r="1113" spans="1:12">
      <c r="A1113" s="25">
        <v>1110</v>
      </c>
      <c r="B1113" s="25">
        <f>坦克部件数据源!AF1113</f>
        <v>2310</v>
      </c>
      <c r="C1113" s="25">
        <f>坦克部件数据源!AI1113</f>
        <v>30</v>
      </c>
      <c r="D1113" s="25" t="str">
        <f>"["&amp;坦克部件数据源!AJ1113&amp;"]"</f>
        <v>[101]</v>
      </c>
      <c r="E1113" s="25" t="str">
        <f>"["&amp;坦克部件数据源!AK1113&amp;"]"</f>
        <v>[2100]</v>
      </c>
      <c r="F1113" s="25">
        <f>坦克部件数据源!AL1113</f>
        <v>31000</v>
      </c>
      <c r="G1113" s="25">
        <f>坦克部件数据源!AM1113</f>
        <v>34380</v>
      </c>
      <c r="K1113" s="25">
        <f t="shared" si="34"/>
        <v>2310</v>
      </c>
      <c r="L1113" s="25">
        <f t="shared" si="35"/>
        <v>1110</v>
      </c>
    </row>
    <row r="1114" spans="1:12">
      <c r="A1114" s="25">
        <v>1111</v>
      </c>
      <c r="B1114" s="25">
        <f>坦克部件数据源!AF1114</f>
        <v>2310</v>
      </c>
      <c r="C1114" s="25">
        <f>坦克部件数据源!AI1114</f>
        <v>31</v>
      </c>
      <c r="D1114" s="25" t="str">
        <f>"["&amp;坦克部件数据源!AJ1114&amp;"]"</f>
        <v>[101]</v>
      </c>
      <c r="E1114" s="25" t="str">
        <f>"["&amp;坦克部件数据源!AK1114&amp;"]"</f>
        <v>[2245]</v>
      </c>
      <c r="F1114" s="25">
        <f>坦克部件数据源!AL1114</f>
        <v>25500</v>
      </c>
      <c r="G1114" s="25">
        <f>坦克部件数据源!AM1114</f>
        <v>15780</v>
      </c>
      <c r="K1114" s="25">
        <f t="shared" si="34"/>
        <v>2310</v>
      </c>
      <c r="L1114" s="25">
        <f t="shared" si="35"/>
        <v>1111</v>
      </c>
    </row>
    <row r="1115" spans="1:12">
      <c r="A1115" s="25">
        <v>1112</v>
      </c>
      <c r="B1115" s="25">
        <f>坦克部件数据源!AF1115</f>
        <v>2310</v>
      </c>
      <c r="C1115" s="25">
        <f>坦克部件数据源!AI1115</f>
        <v>32</v>
      </c>
      <c r="D1115" s="25" t="str">
        <f>"["&amp;坦克部件数据源!AJ1115&amp;"]"</f>
        <v>[101]</v>
      </c>
      <c r="E1115" s="25" t="str">
        <f>"["&amp;坦克部件数据源!AK1115&amp;"]"</f>
        <v>[2390]</v>
      </c>
      <c r="F1115" s="25">
        <f>坦克部件数据源!AL1115</f>
        <v>35000</v>
      </c>
      <c r="G1115" s="25">
        <f>坦克部件数据源!AM1115</f>
        <v>21930</v>
      </c>
      <c r="K1115" s="25">
        <f t="shared" si="34"/>
        <v>2310</v>
      </c>
      <c r="L1115" s="25">
        <f t="shared" si="35"/>
        <v>1112</v>
      </c>
    </row>
    <row r="1116" spans="1:12">
      <c r="A1116" s="25">
        <v>1113</v>
      </c>
      <c r="B1116" s="25">
        <f>坦克部件数据源!AF1116</f>
        <v>2310</v>
      </c>
      <c r="C1116" s="25">
        <f>坦克部件数据源!AI1116</f>
        <v>33</v>
      </c>
      <c r="D1116" s="25" t="str">
        <f>"["&amp;坦克部件数据源!AJ1116&amp;"]"</f>
        <v>[101]</v>
      </c>
      <c r="E1116" s="25" t="str">
        <f>"["&amp;坦克部件数据源!AK1116&amp;"]"</f>
        <v>[2535]</v>
      </c>
      <c r="F1116" s="25">
        <f>坦克部件数据源!AL1116</f>
        <v>45000</v>
      </c>
      <c r="G1116" s="25">
        <f>坦克部件数据源!AM1116</f>
        <v>28050</v>
      </c>
      <c r="K1116" s="25">
        <f t="shared" si="34"/>
        <v>2310</v>
      </c>
      <c r="L1116" s="25">
        <f t="shared" si="35"/>
        <v>1113</v>
      </c>
    </row>
    <row r="1117" spans="1:12">
      <c r="A1117" s="25">
        <v>1114</v>
      </c>
      <c r="B1117" s="25">
        <f>坦克部件数据源!AF1117</f>
        <v>2310</v>
      </c>
      <c r="C1117" s="25">
        <f>坦克部件数据源!AI1117</f>
        <v>34</v>
      </c>
      <c r="D1117" s="25" t="str">
        <f>"["&amp;坦克部件数据源!AJ1117&amp;"]"</f>
        <v>[101]</v>
      </c>
      <c r="E1117" s="25" t="str">
        <f>"["&amp;坦克部件数据源!AK1117&amp;"]"</f>
        <v>[2680]</v>
      </c>
      <c r="F1117" s="25">
        <f>坦克部件数据源!AL1117</f>
        <v>55000</v>
      </c>
      <c r="G1117" s="25">
        <f>坦克部件数据源!AM1117</f>
        <v>34200</v>
      </c>
      <c r="K1117" s="25">
        <f t="shared" si="34"/>
        <v>2310</v>
      </c>
      <c r="L1117" s="25">
        <f t="shared" si="35"/>
        <v>1114</v>
      </c>
    </row>
    <row r="1118" spans="1:12">
      <c r="A1118" s="25">
        <v>1115</v>
      </c>
      <c r="B1118" s="25">
        <f>坦克部件数据源!AF1118</f>
        <v>2310</v>
      </c>
      <c r="C1118" s="25">
        <f>坦克部件数据源!AI1118</f>
        <v>35</v>
      </c>
      <c r="D1118" s="25" t="str">
        <f>"["&amp;坦克部件数据源!AJ1118&amp;"]"</f>
        <v>[101]</v>
      </c>
      <c r="E1118" s="25" t="str">
        <f>"["&amp;坦克部件数据源!AK1118&amp;"]"</f>
        <v>[2825]</v>
      </c>
      <c r="F1118" s="25">
        <f>坦克部件数据源!AL1118</f>
        <v>64000</v>
      </c>
      <c r="G1118" s="25">
        <f>坦克部件数据源!AM1118</f>
        <v>40350</v>
      </c>
      <c r="K1118" s="25">
        <f t="shared" si="34"/>
        <v>2310</v>
      </c>
      <c r="L1118" s="25">
        <f t="shared" si="35"/>
        <v>1115</v>
      </c>
    </row>
    <row r="1119" spans="1:12">
      <c r="A1119" s="25">
        <v>1116</v>
      </c>
      <c r="B1119" s="25">
        <f>坦克部件数据源!AF1119</f>
        <v>2310</v>
      </c>
      <c r="C1119" s="25">
        <f>坦克部件数据源!AI1119</f>
        <v>36</v>
      </c>
      <c r="D1119" s="25" t="str">
        <f>"["&amp;坦克部件数据源!AJ1119&amp;"]"</f>
        <v>[101]</v>
      </c>
      <c r="E1119" s="25" t="str">
        <f>"["&amp;坦克部件数据源!AK1119&amp;"]"</f>
        <v>[2970]</v>
      </c>
      <c r="F1119" s="25">
        <f>坦克部件数据源!AL1119</f>
        <v>74000</v>
      </c>
      <c r="G1119" s="25">
        <f>坦克部件数据源!AM1119</f>
        <v>46470</v>
      </c>
      <c r="K1119" s="25">
        <f t="shared" si="34"/>
        <v>2310</v>
      </c>
      <c r="L1119" s="25">
        <f t="shared" si="35"/>
        <v>1116</v>
      </c>
    </row>
    <row r="1120" spans="1:12">
      <c r="A1120" s="25">
        <v>1117</v>
      </c>
      <c r="B1120" s="25">
        <f>坦克部件数据源!AF1120</f>
        <v>2310</v>
      </c>
      <c r="C1120" s="25">
        <f>坦克部件数据源!AI1120</f>
        <v>37</v>
      </c>
      <c r="D1120" s="25" t="str">
        <f>"["&amp;坦克部件数据源!AJ1120&amp;"]"</f>
        <v>[101]</v>
      </c>
      <c r="E1120" s="25" t="str">
        <f>"["&amp;坦克部件数据源!AK1120&amp;"]"</f>
        <v>[3115]</v>
      </c>
      <c r="F1120" s="25">
        <f>坦克部件数据源!AL1120</f>
        <v>84000</v>
      </c>
      <c r="G1120" s="25">
        <f>坦克部件数据源!AM1120</f>
        <v>52620</v>
      </c>
      <c r="K1120" s="25">
        <f t="shared" si="34"/>
        <v>2310</v>
      </c>
      <c r="L1120" s="25">
        <f t="shared" si="35"/>
        <v>1117</v>
      </c>
    </row>
    <row r="1121" spans="1:12">
      <c r="A1121" s="25">
        <v>1118</v>
      </c>
      <c r="B1121" s="25">
        <f>坦克部件数据源!AF1121</f>
        <v>2310</v>
      </c>
      <c r="C1121" s="25">
        <f>坦克部件数据源!AI1121</f>
        <v>38</v>
      </c>
      <c r="D1121" s="25" t="str">
        <f>"["&amp;坦克部件数据源!AJ1121&amp;"]"</f>
        <v>[101]</v>
      </c>
      <c r="E1121" s="25" t="str">
        <f>"["&amp;坦克部件数据源!AK1121&amp;"]"</f>
        <v>[3260]</v>
      </c>
      <c r="F1121" s="25">
        <f>坦克部件数据源!AL1121</f>
        <v>94000</v>
      </c>
      <c r="G1121" s="25">
        <f>坦克部件数据源!AM1121</f>
        <v>58770</v>
      </c>
      <c r="K1121" s="25">
        <f t="shared" si="34"/>
        <v>2310</v>
      </c>
      <c r="L1121" s="25">
        <f t="shared" si="35"/>
        <v>1118</v>
      </c>
    </row>
    <row r="1122" spans="1:12">
      <c r="A1122" s="25">
        <v>1119</v>
      </c>
      <c r="B1122" s="25">
        <f>坦克部件数据源!AF1122</f>
        <v>2310</v>
      </c>
      <c r="C1122" s="25">
        <f>坦克部件数据源!AI1122</f>
        <v>39</v>
      </c>
      <c r="D1122" s="25" t="str">
        <f>"["&amp;坦克部件数据源!AJ1122&amp;"]"</f>
        <v>[101]</v>
      </c>
      <c r="E1122" s="25" t="str">
        <f>"["&amp;坦克部件数据源!AK1122&amp;"]"</f>
        <v>[3405]</v>
      </c>
      <c r="F1122" s="25">
        <f>坦克部件数据源!AL1122</f>
        <v>104000</v>
      </c>
      <c r="G1122" s="25">
        <f>坦克部件数据源!AM1122</f>
        <v>64890</v>
      </c>
      <c r="K1122" s="25">
        <f t="shared" si="34"/>
        <v>2310</v>
      </c>
      <c r="L1122" s="25">
        <f t="shared" si="35"/>
        <v>1119</v>
      </c>
    </row>
    <row r="1123" spans="1:12">
      <c r="A1123" s="25">
        <v>1120</v>
      </c>
      <c r="B1123" s="25">
        <f>坦克部件数据源!AF1123</f>
        <v>2310</v>
      </c>
      <c r="C1123" s="25">
        <f>坦克部件数据源!AI1123</f>
        <v>40</v>
      </c>
      <c r="D1123" s="25" t="str">
        <f>"["&amp;坦克部件数据源!AJ1123&amp;"]"</f>
        <v>[101]</v>
      </c>
      <c r="E1123" s="25" t="str">
        <f>"["&amp;坦克部件数据源!AK1123&amp;"]"</f>
        <v>[3550]</v>
      </c>
      <c r="F1123" s="25">
        <f>坦克部件数据源!AL1123</f>
        <v>114000</v>
      </c>
      <c r="G1123" s="25">
        <f>坦克部件数据源!AM1123</f>
        <v>71040</v>
      </c>
      <c r="K1123" s="25">
        <f t="shared" si="34"/>
        <v>2310</v>
      </c>
      <c r="L1123" s="25">
        <f t="shared" si="35"/>
        <v>1120</v>
      </c>
    </row>
    <row r="1124" spans="1:12">
      <c r="A1124" s="25">
        <v>1121</v>
      </c>
      <c r="B1124" s="25">
        <f>坦克部件数据源!AF1124</f>
        <v>2310</v>
      </c>
      <c r="C1124" s="25">
        <f>坦克部件数据源!AI1124</f>
        <v>41</v>
      </c>
      <c r="D1124" s="25" t="str">
        <f>"["&amp;坦克部件数据源!AJ1124&amp;"]"</f>
        <v>[101]</v>
      </c>
      <c r="E1124" s="25" t="str">
        <f>"["&amp;坦克部件数据源!AK1124&amp;"]"</f>
        <v>[3695]</v>
      </c>
      <c r="F1124" s="25">
        <f>坦克部件数据源!AL1124</f>
        <v>125000</v>
      </c>
      <c r="G1124" s="25">
        <f>坦克部件数据源!AM1124</f>
        <v>77190</v>
      </c>
      <c r="K1124" s="25">
        <f t="shared" si="34"/>
        <v>2310</v>
      </c>
      <c r="L1124" s="25">
        <f t="shared" si="35"/>
        <v>1121</v>
      </c>
    </row>
    <row r="1125" spans="1:12">
      <c r="A1125" s="25">
        <v>1122</v>
      </c>
      <c r="B1125" s="25">
        <f>坦克部件数据源!AF1125</f>
        <v>2310</v>
      </c>
      <c r="C1125" s="25">
        <f>坦克部件数据源!AI1125</f>
        <v>42</v>
      </c>
      <c r="D1125" s="25" t="str">
        <f>"["&amp;坦克部件数据源!AJ1125&amp;"]"</f>
        <v>[101]</v>
      </c>
      <c r="E1125" s="25" t="str">
        <f>"["&amp;坦克部件数据源!AK1125&amp;"]"</f>
        <v>[3840]</v>
      </c>
      <c r="F1125" s="25">
        <f>坦克部件数据源!AL1125</f>
        <v>135000</v>
      </c>
      <c r="G1125" s="25">
        <f>坦克部件数据源!AM1125</f>
        <v>83310</v>
      </c>
      <c r="K1125" s="25">
        <f t="shared" si="34"/>
        <v>2310</v>
      </c>
      <c r="L1125" s="25">
        <f t="shared" si="35"/>
        <v>1122</v>
      </c>
    </row>
    <row r="1126" spans="1:12">
      <c r="A1126" s="25">
        <v>1123</v>
      </c>
      <c r="B1126" s="25">
        <f>坦克部件数据源!AF1126</f>
        <v>2310</v>
      </c>
      <c r="C1126" s="25">
        <f>坦克部件数据源!AI1126</f>
        <v>43</v>
      </c>
      <c r="D1126" s="25" t="str">
        <f>"["&amp;坦克部件数据源!AJ1126&amp;"]"</f>
        <v>[101]</v>
      </c>
      <c r="E1126" s="25" t="str">
        <f>"["&amp;坦克部件数据源!AK1126&amp;"]"</f>
        <v>[3985]</v>
      </c>
      <c r="F1126" s="25">
        <f>坦克部件数据源!AL1126</f>
        <v>145000</v>
      </c>
      <c r="G1126" s="25">
        <f>坦克部件数据源!AM1126</f>
        <v>89460</v>
      </c>
      <c r="K1126" s="25">
        <f t="shared" si="34"/>
        <v>2310</v>
      </c>
      <c r="L1126" s="25">
        <f t="shared" si="35"/>
        <v>1123</v>
      </c>
    </row>
    <row r="1127" spans="1:12">
      <c r="A1127" s="25">
        <v>1124</v>
      </c>
      <c r="B1127" s="25">
        <f>坦克部件数据源!AF1127</f>
        <v>2310</v>
      </c>
      <c r="C1127" s="25">
        <f>坦克部件数据源!AI1127</f>
        <v>44</v>
      </c>
      <c r="D1127" s="25" t="str">
        <f>"["&amp;坦克部件数据源!AJ1127&amp;"]"</f>
        <v>[101]</v>
      </c>
      <c r="E1127" s="25" t="str">
        <f>"["&amp;坦克部件数据源!AK1127&amp;"]"</f>
        <v>[4130]</v>
      </c>
      <c r="F1127" s="25">
        <f>坦克部件数据源!AL1127</f>
        <v>155000</v>
      </c>
      <c r="G1127" s="25">
        <f>坦克部件数据源!AM1127</f>
        <v>95580</v>
      </c>
      <c r="K1127" s="25">
        <f t="shared" si="34"/>
        <v>2310</v>
      </c>
      <c r="L1127" s="25">
        <f t="shared" si="35"/>
        <v>1124</v>
      </c>
    </row>
    <row r="1128" spans="1:12">
      <c r="A1128" s="25">
        <v>1125</v>
      </c>
      <c r="B1128" s="25">
        <f>坦克部件数据源!AF1128</f>
        <v>2310</v>
      </c>
      <c r="C1128" s="25">
        <f>坦克部件数据源!AI1128</f>
        <v>45</v>
      </c>
      <c r="D1128" s="25" t="str">
        <f>"["&amp;坦克部件数据源!AJ1128&amp;"]"</f>
        <v>[101]</v>
      </c>
      <c r="E1128" s="25" t="str">
        <f>"["&amp;坦克部件数据源!AK1128&amp;"]"</f>
        <v>[4275]</v>
      </c>
      <c r="F1128" s="25">
        <f>坦克部件数据源!AL1128</f>
        <v>165000</v>
      </c>
      <c r="G1128" s="25">
        <f>坦克部件数据源!AM1128</f>
        <v>101730</v>
      </c>
      <c r="K1128" s="25">
        <f t="shared" si="34"/>
        <v>2310</v>
      </c>
      <c r="L1128" s="25">
        <f t="shared" si="35"/>
        <v>1125</v>
      </c>
    </row>
    <row r="1129" spans="1:12">
      <c r="A1129" s="25">
        <v>1126</v>
      </c>
      <c r="B1129" s="25">
        <f>坦克部件数据源!AF1129</f>
        <v>2320</v>
      </c>
      <c r="C1129" s="25">
        <f>坦克部件数据源!AI1129</f>
        <v>1</v>
      </c>
      <c r="D1129" s="25" t="str">
        <f>"["&amp;坦克部件数据源!AJ1129&amp;"]"</f>
        <v>[101]</v>
      </c>
      <c r="E1129" s="25" t="str">
        <f>"["&amp;坦克部件数据源!AK1129&amp;"]"</f>
        <v>[25]</v>
      </c>
      <c r="F1129" s="25">
        <f>坦克部件数据源!AL1129</f>
        <v>80</v>
      </c>
      <c r="G1129" s="25">
        <f>坦克部件数据源!AM1129</f>
        <v>30</v>
      </c>
      <c r="K1129" s="25">
        <f t="shared" si="34"/>
        <v>2320</v>
      </c>
      <c r="L1129" s="25">
        <f t="shared" si="35"/>
        <v>1126</v>
      </c>
    </row>
    <row r="1130" spans="1:12">
      <c r="A1130" s="25">
        <v>1127</v>
      </c>
      <c r="B1130" s="25">
        <f>坦克部件数据源!AF1130</f>
        <v>2320</v>
      </c>
      <c r="C1130" s="25">
        <f>坦克部件数据源!AI1130</f>
        <v>2</v>
      </c>
      <c r="D1130" s="25" t="str">
        <f>"["&amp;坦克部件数据源!AJ1130&amp;"]"</f>
        <v>[101]</v>
      </c>
      <c r="E1130" s="25" t="str">
        <f>"["&amp;坦克部件数据源!AK1130&amp;"]"</f>
        <v>[50]</v>
      </c>
      <c r="F1130" s="25">
        <f>坦克部件数据源!AL1130</f>
        <v>120</v>
      </c>
      <c r="G1130" s="25">
        <f>坦克部件数据源!AM1130</f>
        <v>300</v>
      </c>
      <c r="K1130" s="25">
        <f t="shared" si="34"/>
        <v>2320</v>
      </c>
      <c r="L1130" s="25">
        <f t="shared" si="35"/>
        <v>1127</v>
      </c>
    </row>
    <row r="1131" spans="1:12">
      <c r="A1131" s="25">
        <v>1128</v>
      </c>
      <c r="B1131" s="25">
        <f>坦克部件数据源!AF1131</f>
        <v>2320</v>
      </c>
      <c r="C1131" s="25">
        <f>坦克部件数据源!AI1131</f>
        <v>3</v>
      </c>
      <c r="D1131" s="25" t="str">
        <f>"["&amp;坦克部件数据源!AJ1131&amp;"]"</f>
        <v>[101]</v>
      </c>
      <c r="E1131" s="25" t="str">
        <f>"["&amp;坦克部件数据源!AK1131&amp;"]"</f>
        <v>[75]</v>
      </c>
      <c r="F1131" s="25">
        <f>坦克部件数据源!AL1131</f>
        <v>150</v>
      </c>
      <c r="G1131" s="25">
        <f>坦克部件数据源!AM1131</f>
        <v>570</v>
      </c>
      <c r="K1131" s="25">
        <f t="shared" si="34"/>
        <v>2320</v>
      </c>
      <c r="L1131" s="25">
        <f t="shared" si="35"/>
        <v>1128</v>
      </c>
    </row>
    <row r="1132" spans="1:12">
      <c r="A1132" s="25">
        <v>1129</v>
      </c>
      <c r="B1132" s="25">
        <f>坦克部件数据源!AF1132</f>
        <v>2320</v>
      </c>
      <c r="C1132" s="25">
        <f>坦克部件数据源!AI1132</f>
        <v>4</v>
      </c>
      <c r="D1132" s="25" t="str">
        <f>"["&amp;坦克部件数据源!AJ1132&amp;"]"</f>
        <v>[101]</v>
      </c>
      <c r="E1132" s="25" t="str">
        <f>"["&amp;坦克部件数据源!AK1132&amp;"]"</f>
        <v>[100]</v>
      </c>
      <c r="F1132" s="25">
        <f>坦克部件数据源!AL1132</f>
        <v>190</v>
      </c>
      <c r="G1132" s="25">
        <f>坦克部件数据源!AM1132</f>
        <v>870</v>
      </c>
      <c r="K1132" s="25">
        <f t="shared" si="34"/>
        <v>2320</v>
      </c>
      <c r="L1132" s="25">
        <f t="shared" si="35"/>
        <v>1129</v>
      </c>
    </row>
    <row r="1133" spans="1:12">
      <c r="A1133" s="25">
        <v>1130</v>
      </c>
      <c r="B1133" s="25">
        <f>坦克部件数据源!AF1133</f>
        <v>2320</v>
      </c>
      <c r="C1133" s="25">
        <f>坦克部件数据源!AI1133</f>
        <v>5</v>
      </c>
      <c r="D1133" s="25" t="str">
        <f>"["&amp;坦克部件数据源!AJ1133&amp;"]"</f>
        <v>[101]</v>
      </c>
      <c r="E1133" s="25" t="str">
        <f>"["&amp;坦克部件数据源!AK1133&amp;"]"</f>
        <v>[125]</v>
      </c>
      <c r="F1133" s="25">
        <f>坦克部件数据源!AL1133</f>
        <v>230</v>
      </c>
      <c r="G1133" s="25">
        <f>坦克部件数据源!AM1133</f>
        <v>1140</v>
      </c>
      <c r="K1133" s="25">
        <f t="shared" si="34"/>
        <v>2320</v>
      </c>
      <c r="L1133" s="25">
        <f t="shared" si="35"/>
        <v>1130</v>
      </c>
    </row>
    <row r="1134" spans="1:12">
      <c r="A1134" s="25">
        <v>1131</v>
      </c>
      <c r="B1134" s="25">
        <f>坦克部件数据源!AF1134</f>
        <v>2320</v>
      </c>
      <c r="C1134" s="25">
        <f>坦克部件数据源!AI1134</f>
        <v>6</v>
      </c>
      <c r="D1134" s="25" t="str">
        <f>"["&amp;坦克部件数据源!AJ1134&amp;"]"</f>
        <v>[101]</v>
      </c>
      <c r="E1134" s="25" t="str">
        <f>"["&amp;坦克部件数据源!AK1134&amp;"]"</f>
        <v>[170]</v>
      </c>
      <c r="F1134" s="25">
        <f>坦克部件数据源!AL1134</f>
        <v>350</v>
      </c>
      <c r="G1134" s="25">
        <f>坦克部件数据源!AM1134</f>
        <v>960</v>
      </c>
      <c r="K1134" s="25">
        <f t="shared" si="34"/>
        <v>2320</v>
      </c>
      <c r="L1134" s="25">
        <f t="shared" si="35"/>
        <v>1131</v>
      </c>
    </row>
    <row r="1135" spans="1:12">
      <c r="A1135" s="25">
        <v>1132</v>
      </c>
      <c r="B1135" s="25">
        <f>坦克部件数据源!AF1135</f>
        <v>2320</v>
      </c>
      <c r="C1135" s="25">
        <f>坦克部件数据源!AI1135</f>
        <v>7</v>
      </c>
      <c r="D1135" s="25" t="str">
        <f>"["&amp;坦克部件数据源!AJ1135&amp;"]"</f>
        <v>[101]</v>
      </c>
      <c r="E1135" s="25" t="str">
        <f>"["&amp;坦克部件数据源!AK1135&amp;"]"</f>
        <v>[215]</v>
      </c>
      <c r="F1135" s="25">
        <f>坦克部件数据源!AL1135</f>
        <v>550</v>
      </c>
      <c r="G1135" s="25">
        <f>坦克部件数据源!AM1135</f>
        <v>1470</v>
      </c>
      <c r="K1135" s="25">
        <f t="shared" si="34"/>
        <v>2320</v>
      </c>
      <c r="L1135" s="25">
        <f t="shared" si="35"/>
        <v>1132</v>
      </c>
    </row>
    <row r="1136" spans="1:12">
      <c r="A1136" s="25">
        <v>1133</v>
      </c>
      <c r="B1136" s="25">
        <f>坦克部件数据源!AF1136</f>
        <v>2320</v>
      </c>
      <c r="C1136" s="25">
        <f>坦克部件数据源!AI1136</f>
        <v>8</v>
      </c>
      <c r="D1136" s="25" t="str">
        <f>"["&amp;坦克部件数据源!AJ1136&amp;"]"</f>
        <v>[101]</v>
      </c>
      <c r="E1136" s="25" t="str">
        <f>"["&amp;坦克部件数据源!AK1136&amp;"]"</f>
        <v>[260]</v>
      </c>
      <c r="F1136" s="25">
        <f>坦克部件数据源!AL1136</f>
        <v>700</v>
      </c>
      <c r="G1136" s="25">
        <f>坦克部件数据源!AM1136</f>
        <v>1950</v>
      </c>
      <c r="K1136" s="25">
        <f t="shared" si="34"/>
        <v>2320</v>
      </c>
      <c r="L1136" s="25">
        <f t="shared" si="35"/>
        <v>1133</v>
      </c>
    </row>
    <row r="1137" spans="1:12">
      <c r="A1137" s="25">
        <v>1134</v>
      </c>
      <c r="B1137" s="25">
        <f>坦克部件数据源!AF1137</f>
        <v>2320</v>
      </c>
      <c r="C1137" s="25">
        <f>坦克部件数据源!AI1137</f>
        <v>9</v>
      </c>
      <c r="D1137" s="25" t="str">
        <f>"["&amp;坦克部件数据源!AJ1137&amp;"]"</f>
        <v>[101]</v>
      </c>
      <c r="E1137" s="25" t="str">
        <f>"["&amp;坦克部件数据源!AK1137&amp;"]"</f>
        <v>[305]</v>
      </c>
      <c r="F1137" s="25">
        <f>坦克部件数据源!AL1137</f>
        <v>900</v>
      </c>
      <c r="G1137" s="25">
        <f>坦克部件数据源!AM1137</f>
        <v>2430</v>
      </c>
      <c r="K1137" s="25">
        <f t="shared" si="34"/>
        <v>2320</v>
      </c>
      <c r="L1137" s="25">
        <f t="shared" si="35"/>
        <v>1134</v>
      </c>
    </row>
    <row r="1138" spans="1:12">
      <c r="A1138" s="25">
        <v>1135</v>
      </c>
      <c r="B1138" s="25">
        <f>坦克部件数据源!AF1138</f>
        <v>2320</v>
      </c>
      <c r="C1138" s="25">
        <f>坦克部件数据源!AI1138</f>
        <v>10</v>
      </c>
      <c r="D1138" s="25" t="str">
        <f>"["&amp;坦克部件数据源!AJ1138&amp;"]"</f>
        <v>[101]</v>
      </c>
      <c r="E1138" s="25" t="str">
        <f>"["&amp;坦克部件数据源!AK1138&amp;"]"</f>
        <v>[350]</v>
      </c>
      <c r="F1138" s="25">
        <f>坦克部件数据源!AL1138</f>
        <v>1100</v>
      </c>
      <c r="G1138" s="25">
        <f>坦克部件数据源!AM1138</f>
        <v>2910</v>
      </c>
      <c r="K1138" s="25">
        <f t="shared" si="34"/>
        <v>2320</v>
      </c>
      <c r="L1138" s="25">
        <f t="shared" si="35"/>
        <v>1135</v>
      </c>
    </row>
    <row r="1139" spans="1:12">
      <c r="A1139" s="25">
        <v>1136</v>
      </c>
      <c r="B1139" s="25">
        <f>坦克部件数据源!AF1139</f>
        <v>2320</v>
      </c>
      <c r="C1139" s="25">
        <f>坦克部件数据源!AI1139</f>
        <v>11</v>
      </c>
      <c r="D1139" s="25" t="str">
        <f>"["&amp;坦克部件数据源!AJ1139&amp;"]"</f>
        <v>[101]</v>
      </c>
      <c r="E1139" s="25" t="str">
        <f>"["&amp;坦克部件数据源!AK1139&amp;"]"</f>
        <v>[415]</v>
      </c>
      <c r="F1139" s="25">
        <f>坦克部件数据源!AL1139</f>
        <v>200</v>
      </c>
      <c r="G1139" s="25">
        <f>坦克部件数据源!AM1139</f>
        <v>390</v>
      </c>
      <c r="K1139" s="25">
        <f t="shared" si="34"/>
        <v>2320</v>
      </c>
      <c r="L1139" s="25">
        <f t="shared" si="35"/>
        <v>1136</v>
      </c>
    </row>
    <row r="1140" spans="1:12">
      <c r="A1140" s="25">
        <v>1137</v>
      </c>
      <c r="B1140" s="25">
        <f>坦克部件数据源!AF1140</f>
        <v>2320</v>
      </c>
      <c r="C1140" s="25">
        <f>坦克部件数据源!AI1140</f>
        <v>12</v>
      </c>
      <c r="D1140" s="25" t="str">
        <f>"["&amp;坦克部件数据源!AJ1140&amp;"]"</f>
        <v>[101]</v>
      </c>
      <c r="E1140" s="25" t="str">
        <f>"["&amp;坦克部件数据源!AK1140&amp;"]"</f>
        <v>[480]</v>
      </c>
      <c r="F1140" s="25">
        <f>坦克部件数据源!AL1140</f>
        <v>650</v>
      </c>
      <c r="G1140" s="25">
        <f>坦克部件数据源!AM1140</f>
        <v>1170</v>
      </c>
      <c r="K1140" s="25">
        <f t="shared" si="34"/>
        <v>2320</v>
      </c>
      <c r="L1140" s="25">
        <f t="shared" si="35"/>
        <v>1137</v>
      </c>
    </row>
    <row r="1141" spans="1:12">
      <c r="A1141" s="25">
        <v>1138</v>
      </c>
      <c r="B1141" s="25">
        <f>坦克部件数据源!AF1141</f>
        <v>2320</v>
      </c>
      <c r="C1141" s="25">
        <f>坦克部件数据源!AI1141</f>
        <v>13</v>
      </c>
      <c r="D1141" s="25" t="str">
        <f>"["&amp;坦克部件数据源!AJ1141&amp;"]"</f>
        <v>[101]</v>
      </c>
      <c r="E1141" s="25" t="str">
        <f>"["&amp;坦克部件数据源!AK1141&amp;"]"</f>
        <v>[545]</v>
      </c>
      <c r="F1141" s="25">
        <f>坦克部件数据源!AL1141</f>
        <v>1100</v>
      </c>
      <c r="G1141" s="25">
        <f>坦克部件数据源!AM1141</f>
        <v>1980</v>
      </c>
      <c r="K1141" s="25">
        <f t="shared" si="34"/>
        <v>2320</v>
      </c>
      <c r="L1141" s="25">
        <f t="shared" si="35"/>
        <v>1138</v>
      </c>
    </row>
    <row r="1142" spans="1:12">
      <c r="A1142" s="25">
        <v>1139</v>
      </c>
      <c r="B1142" s="25">
        <f>坦克部件数据源!AF1142</f>
        <v>2320</v>
      </c>
      <c r="C1142" s="25">
        <f>坦克部件数据源!AI1142</f>
        <v>14</v>
      </c>
      <c r="D1142" s="25" t="str">
        <f>"["&amp;坦克部件数据源!AJ1142&amp;"]"</f>
        <v>[101]</v>
      </c>
      <c r="E1142" s="25" t="str">
        <f>"["&amp;坦克部件数据源!AK1142&amp;"]"</f>
        <v>[610]</v>
      </c>
      <c r="F1142" s="25">
        <f>坦克部件数据源!AL1142</f>
        <v>1550</v>
      </c>
      <c r="G1142" s="25">
        <f>坦克部件数据源!AM1142</f>
        <v>2760</v>
      </c>
      <c r="K1142" s="25">
        <f t="shared" si="34"/>
        <v>2320</v>
      </c>
      <c r="L1142" s="25">
        <f t="shared" si="35"/>
        <v>1139</v>
      </c>
    </row>
    <row r="1143" spans="1:12">
      <c r="A1143" s="25">
        <v>1140</v>
      </c>
      <c r="B1143" s="25">
        <f>坦克部件数据源!AF1143</f>
        <v>2320</v>
      </c>
      <c r="C1143" s="25">
        <f>坦克部件数据源!AI1143</f>
        <v>15</v>
      </c>
      <c r="D1143" s="25" t="str">
        <f>"["&amp;坦克部件数据源!AJ1143&amp;"]"</f>
        <v>[101]</v>
      </c>
      <c r="E1143" s="25" t="str">
        <f>"["&amp;坦克部件数据源!AK1143&amp;"]"</f>
        <v>[675]</v>
      </c>
      <c r="F1143" s="25">
        <f>坦克部件数据源!AL1143</f>
        <v>1950</v>
      </c>
      <c r="G1143" s="25">
        <f>坦克部件数据源!AM1143</f>
        <v>3540</v>
      </c>
      <c r="K1143" s="25">
        <f t="shared" si="34"/>
        <v>2320</v>
      </c>
      <c r="L1143" s="25">
        <f t="shared" si="35"/>
        <v>1140</v>
      </c>
    </row>
    <row r="1144" spans="1:12">
      <c r="A1144" s="25">
        <v>1141</v>
      </c>
      <c r="B1144" s="25">
        <f>坦克部件数据源!AF1144</f>
        <v>2320</v>
      </c>
      <c r="C1144" s="25">
        <f>坦克部件数据源!AI1144</f>
        <v>16</v>
      </c>
      <c r="D1144" s="25" t="str">
        <f>"["&amp;坦克部件数据源!AJ1144&amp;"]"</f>
        <v>[101]</v>
      </c>
      <c r="E1144" s="25" t="str">
        <f>"["&amp;坦克部件数据源!AK1144&amp;"]"</f>
        <v>[740]</v>
      </c>
      <c r="F1144" s="25">
        <f>坦克部件数据源!AL1144</f>
        <v>2400</v>
      </c>
      <c r="G1144" s="25">
        <f>坦克部件数据源!AM1144</f>
        <v>4350</v>
      </c>
      <c r="K1144" s="25">
        <f t="shared" si="34"/>
        <v>2320</v>
      </c>
      <c r="L1144" s="25">
        <f t="shared" si="35"/>
        <v>1141</v>
      </c>
    </row>
    <row r="1145" spans="1:12">
      <c r="A1145" s="25">
        <v>1142</v>
      </c>
      <c r="B1145" s="25">
        <f>坦克部件数据源!AF1145</f>
        <v>2320</v>
      </c>
      <c r="C1145" s="25">
        <f>坦克部件数据源!AI1145</f>
        <v>17</v>
      </c>
      <c r="D1145" s="25" t="str">
        <f>"["&amp;坦克部件数据源!AJ1145&amp;"]"</f>
        <v>[101]</v>
      </c>
      <c r="E1145" s="25" t="str">
        <f>"["&amp;坦克部件数据源!AK1145&amp;"]"</f>
        <v>[805]</v>
      </c>
      <c r="F1145" s="25">
        <f>坦克部件数据源!AL1145</f>
        <v>2850</v>
      </c>
      <c r="G1145" s="25">
        <f>坦克部件数据源!AM1145</f>
        <v>5130</v>
      </c>
      <c r="K1145" s="25">
        <f t="shared" si="34"/>
        <v>2320</v>
      </c>
      <c r="L1145" s="25">
        <f t="shared" si="35"/>
        <v>1142</v>
      </c>
    </row>
    <row r="1146" spans="1:12">
      <c r="A1146" s="25">
        <v>1143</v>
      </c>
      <c r="B1146" s="25">
        <f>坦克部件数据源!AF1146</f>
        <v>2320</v>
      </c>
      <c r="C1146" s="25">
        <f>坦克部件数据源!AI1146</f>
        <v>18</v>
      </c>
      <c r="D1146" s="25" t="str">
        <f>"["&amp;坦克部件数据源!AJ1146&amp;"]"</f>
        <v>[101]</v>
      </c>
      <c r="E1146" s="25" t="str">
        <f>"["&amp;坦克部件数据源!AK1146&amp;"]"</f>
        <v>[870]</v>
      </c>
      <c r="F1146" s="25">
        <f>坦克部件数据源!AL1146</f>
        <v>3300</v>
      </c>
      <c r="G1146" s="25">
        <f>坦克部件数据源!AM1146</f>
        <v>5910</v>
      </c>
      <c r="K1146" s="25">
        <f t="shared" si="34"/>
        <v>2320</v>
      </c>
      <c r="L1146" s="25">
        <f t="shared" si="35"/>
        <v>1143</v>
      </c>
    </row>
    <row r="1147" spans="1:12">
      <c r="A1147" s="25">
        <v>1144</v>
      </c>
      <c r="B1147" s="25">
        <f>坦克部件数据源!AF1147</f>
        <v>2320</v>
      </c>
      <c r="C1147" s="25">
        <f>坦克部件数据源!AI1147</f>
        <v>19</v>
      </c>
      <c r="D1147" s="25" t="str">
        <f>"["&amp;坦克部件数据源!AJ1147&amp;"]"</f>
        <v>[101]</v>
      </c>
      <c r="E1147" s="25" t="str">
        <f>"["&amp;坦克部件数据源!AK1147&amp;"]"</f>
        <v>[935]</v>
      </c>
      <c r="F1147" s="25">
        <f>坦克部件数据源!AL1147</f>
        <v>3700</v>
      </c>
      <c r="G1147" s="25">
        <f>坦克部件数据源!AM1147</f>
        <v>6720</v>
      </c>
      <c r="K1147" s="25">
        <f t="shared" si="34"/>
        <v>2320</v>
      </c>
      <c r="L1147" s="25">
        <f t="shared" si="35"/>
        <v>1144</v>
      </c>
    </row>
    <row r="1148" spans="1:12">
      <c r="A1148" s="25">
        <v>1145</v>
      </c>
      <c r="B1148" s="25">
        <f>坦克部件数据源!AF1148</f>
        <v>2320</v>
      </c>
      <c r="C1148" s="25">
        <f>坦克部件数据源!AI1148</f>
        <v>20</v>
      </c>
      <c r="D1148" s="25" t="str">
        <f>"["&amp;坦克部件数据源!AJ1148&amp;"]"</f>
        <v>[101]</v>
      </c>
      <c r="E1148" s="25" t="str">
        <f>"["&amp;坦克部件数据源!AK1148&amp;"]"</f>
        <v>[1000]</v>
      </c>
      <c r="F1148" s="25">
        <f>坦克部件数据源!AL1148</f>
        <v>4200</v>
      </c>
      <c r="G1148" s="25">
        <f>坦克部件数据源!AM1148</f>
        <v>7500</v>
      </c>
      <c r="K1148" s="25">
        <f t="shared" si="34"/>
        <v>2320</v>
      </c>
      <c r="L1148" s="25">
        <f t="shared" si="35"/>
        <v>1145</v>
      </c>
    </row>
    <row r="1149" spans="1:12">
      <c r="A1149" s="25">
        <v>1146</v>
      </c>
      <c r="B1149" s="25">
        <f>坦克部件数据源!AF1149</f>
        <v>2320</v>
      </c>
      <c r="C1149" s="25">
        <f>坦克部件数据源!AI1149</f>
        <v>21</v>
      </c>
      <c r="D1149" s="25" t="str">
        <f>"["&amp;坦克部件数据源!AJ1149&amp;"]"</f>
        <v>[101]</v>
      </c>
      <c r="E1149" s="25" t="str">
        <f>"["&amp;坦克部件数据源!AK1149&amp;"]"</f>
        <v>[1110]</v>
      </c>
      <c r="F1149" s="25">
        <f>坦克部件数据源!AL1149</f>
        <v>1600</v>
      </c>
      <c r="G1149" s="25">
        <f>坦克部件数据源!AM1149</f>
        <v>1800</v>
      </c>
      <c r="K1149" s="25">
        <f t="shared" si="34"/>
        <v>2320</v>
      </c>
      <c r="L1149" s="25">
        <f t="shared" si="35"/>
        <v>1146</v>
      </c>
    </row>
    <row r="1150" spans="1:12">
      <c r="A1150" s="25">
        <v>1147</v>
      </c>
      <c r="B1150" s="25">
        <f>坦克部件数据源!AF1150</f>
        <v>2320</v>
      </c>
      <c r="C1150" s="25">
        <f>坦克部件数据源!AI1150</f>
        <v>22</v>
      </c>
      <c r="D1150" s="25" t="str">
        <f>"["&amp;坦克部件数据源!AJ1150&amp;"]"</f>
        <v>[101]</v>
      </c>
      <c r="E1150" s="25" t="str">
        <f>"["&amp;坦克部件数据源!AK1150&amp;"]"</f>
        <v>[1220]</v>
      </c>
      <c r="F1150" s="25">
        <f>坦克部件数据源!AL1150</f>
        <v>4900</v>
      </c>
      <c r="G1150" s="25">
        <f>坦克部件数据源!AM1150</f>
        <v>5430</v>
      </c>
      <c r="K1150" s="25">
        <f t="shared" si="34"/>
        <v>2320</v>
      </c>
      <c r="L1150" s="25">
        <f t="shared" si="35"/>
        <v>1147</v>
      </c>
    </row>
    <row r="1151" spans="1:12">
      <c r="A1151" s="25">
        <v>1148</v>
      </c>
      <c r="B1151" s="25">
        <f>坦克部件数据源!AF1151</f>
        <v>2320</v>
      </c>
      <c r="C1151" s="25">
        <f>坦克部件数据源!AI1151</f>
        <v>23</v>
      </c>
      <c r="D1151" s="25" t="str">
        <f>"["&amp;坦克部件数据源!AJ1151&amp;"]"</f>
        <v>[101]</v>
      </c>
      <c r="E1151" s="25" t="str">
        <f>"["&amp;坦克部件数据源!AK1151&amp;"]"</f>
        <v>[1330]</v>
      </c>
      <c r="F1151" s="25">
        <f>坦克部件数据源!AL1151</f>
        <v>8000</v>
      </c>
      <c r="G1151" s="25">
        <f>坦克部件数据源!AM1151</f>
        <v>9060</v>
      </c>
      <c r="K1151" s="25">
        <f t="shared" si="34"/>
        <v>2320</v>
      </c>
      <c r="L1151" s="25">
        <f t="shared" si="35"/>
        <v>1148</v>
      </c>
    </row>
    <row r="1152" spans="1:12">
      <c r="A1152" s="25">
        <v>1149</v>
      </c>
      <c r="B1152" s="25">
        <f>坦克部件数据源!AF1152</f>
        <v>2320</v>
      </c>
      <c r="C1152" s="25">
        <f>坦克部件数据源!AI1152</f>
        <v>24</v>
      </c>
      <c r="D1152" s="25" t="str">
        <f>"["&amp;坦克部件数据源!AJ1152&amp;"]"</f>
        <v>[101]</v>
      </c>
      <c r="E1152" s="25" t="str">
        <f>"["&amp;坦克部件数据源!AK1152&amp;"]"</f>
        <v>[1440]</v>
      </c>
      <c r="F1152" s="25">
        <f>坦克部件数据源!AL1152</f>
        <v>11400</v>
      </c>
      <c r="G1152" s="25">
        <f>坦克部件数据源!AM1152</f>
        <v>12660</v>
      </c>
      <c r="K1152" s="25">
        <f t="shared" si="34"/>
        <v>2320</v>
      </c>
      <c r="L1152" s="25">
        <f t="shared" si="35"/>
        <v>1149</v>
      </c>
    </row>
    <row r="1153" spans="1:12">
      <c r="A1153" s="25">
        <v>1150</v>
      </c>
      <c r="B1153" s="25">
        <f>坦克部件数据源!AF1153</f>
        <v>2320</v>
      </c>
      <c r="C1153" s="25">
        <f>坦克部件数据源!AI1153</f>
        <v>25</v>
      </c>
      <c r="D1153" s="25" t="str">
        <f>"["&amp;坦克部件数据源!AJ1153&amp;"]"</f>
        <v>[101]</v>
      </c>
      <c r="E1153" s="25" t="str">
        <f>"["&amp;坦克部件数据源!AK1153&amp;"]"</f>
        <v>[1550]</v>
      </c>
      <c r="F1153" s="25">
        <f>坦克部件数据源!AL1153</f>
        <v>14600</v>
      </c>
      <c r="G1153" s="25">
        <f>坦克部件数据源!AM1153</f>
        <v>16290</v>
      </c>
      <c r="K1153" s="25">
        <f t="shared" si="34"/>
        <v>2320</v>
      </c>
      <c r="L1153" s="25">
        <f t="shared" si="35"/>
        <v>1150</v>
      </c>
    </row>
    <row r="1154" spans="1:12">
      <c r="A1154" s="25">
        <v>1151</v>
      </c>
      <c r="B1154" s="25">
        <f>坦克部件数据源!AF1154</f>
        <v>2320</v>
      </c>
      <c r="C1154" s="25">
        <f>坦克部件数据源!AI1154</f>
        <v>26</v>
      </c>
      <c r="D1154" s="25" t="str">
        <f>"["&amp;坦克部件数据源!AJ1154&amp;"]"</f>
        <v>[101]</v>
      </c>
      <c r="E1154" s="25" t="str">
        <f>"["&amp;坦克部件数据源!AK1154&amp;"]"</f>
        <v>[1660]</v>
      </c>
      <c r="F1154" s="25">
        <f>坦克部件数据源!AL1154</f>
        <v>17800</v>
      </c>
      <c r="G1154" s="25">
        <f>坦克部件数据源!AM1154</f>
        <v>19920</v>
      </c>
      <c r="K1154" s="25">
        <f t="shared" si="34"/>
        <v>2320</v>
      </c>
      <c r="L1154" s="25">
        <f t="shared" si="35"/>
        <v>1151</v>
      </c>
    </row>
    <row r="1155" spans="1:12">
      <c r="A1155" s="25">
        <v>1152</v>
      </c>
      <c r="B1155" s="25">
        <f>坦克部件数据源!AF1155</f>
        <v>2320</v>
      </c>
      <c r="C1155" s="25">
        <f>坦克部件数据源!AI1155</f>
        <v>27</v>
      </c>
      <c r="D1155" s="25" t="str">
        <f>"["&amp;坦克部件数据源!AJ1155&amp;"]"</f>
        <v>[101]</v>
      </c>
      <c r="E1155" s="25" t="str">
        <f>"["&amp;坦克部件数据源!AK1155&amp;"]"</f>
        <v>[1770]</v>
      </c>
      <c r="F1155" s="25">
        <f>坦克部件数据源!AL1155</f>
        <v>21000</v>
      </c>
      <c r="G1155" s="25">
        <f>坦克部件数据源!AM1155</f>
        <v>23520</v>
      </c>
      <c r="K1155" s="25">
        <f t="shared" si="34"/>
        <v>2320</v>
      </c>
      <c r="L1155" s="25">
        <f t="shared" si="35"/>
        <v>1152</v>
      </c>
    </row>
    <row r="1156" spans="1:12">
      <c r="A1156" s="25">
        <v>1153</v>
      </c>
      <c r="B1156" s="25">
        <f>坦克部件数据源!AF1156</f>
        <v>2320</v>
      </c>
      <c r="C1156" s="25">
        <f>坦克部件数据源!AI1156</f>
        <v>28</v>
      </c>
      <c r="D1156" s="25" t="str">
        <f>"["&amp;坦克部件数据源!AJ1156&amp;"]"</f>
        <v>[101]</v>
      </c>
      <c r="E1156" s="25" t="str">
        <f>"["&amp;坦克部件数据源!AK1156&amp;"]"</f>
        <v>[1880]</v>
      </c>
      <c r="F1156" s="25">
        <f>坦克部件数据源!AL1156</f>
        <v>24500</v>
      </c>
      <c r="G1156" s="25">
        <f>坦克部件数据源!AM1156</f>
        <v>27150</v>
      </c>
      <c r="K1156" s="25">
        <f t="shared" si="34"/>
        <v>2320</v>
      </c>
      <c r="L1156" s="25">
        <f t="shared" si="35"/>
        <v>1153</v>
      </c>
    </row>
    <row r="1157" spans="1:12">
      <c r="A1157" s="25">
        <v>1154</v>
      </c>
      <c r="B1157" s="25">
        <f>坦克部件数据源!AF1157</f>
        <v>2320</v>
      </c>
      <c r="C1157" s="25">
        <f>坦克部件数据源!AI1157</f>
        <v>29</v>
      </c>
      <c r="D1157" s="25" t="str">
        <f>"["&amp;坦克部件数据源!AJ1157&amp;"]"</f>
        <v>[101]</v>
      </c>
      <c r="E1157" s="25" t="str">
        <f>"["&amp;坦克部件数据源!AK1157&amp;"]"</f>
        <v>[1990]</v>
      </c>
      <c r="F1157" s="25">
        <f>坦克部件数据源!AL1157</f>
        <v>27500</v>
      </c>
      <c r="G1157" s="25">
        <f>坦克部件数据源!AM1157</f>
        <v>30750</v>
      </c>
      <c r="K1157" s="25">
        <f t="shared" ref="K1157:K1220" si="36">B1157</f>
        <v>2320</v>
      </c>
      <c r="L1157" s="25">
        <f t="shared" ref="L1157:L1220" si="37">A1157</f>
        <v>1154</v>
      </c>
    </row>
    <row r="1158" spans="1:12">
      <c r="A1158" s="25">
        <v>1155</v>
      </c>
      <c r="B1158" s="25">
        <f>坦克部件数据源!AF1158</f>
        <v>2320</v>
      </c>
      <c r="C1158" s="25">
        <f>坦克部件数据源!AI1158</f>
        <v>30</v>
      </c>
      <c r="D1158" s="25" t="str">
        <f>"["&amp;坦克部件数据源!AJ1158&amp;"]"</f>
        <v>[101]</v>
      </c>
      <c r="E1158" s="25" t="str">
        <f>"["&amp;坦克部件数据源!AK1158&amp;"]"</f>
        <v>[2100]</v>
      </c>
      <c r="F1158" s="25">
        <f>坦克部件数据源!AL1158</f>
        <v>31000</v>
      </c>
      <c r="G1158" s="25">
        <f>坦克部件数据源!AM1158</f>
        <v>34380</v>
      </c>
      <c r="K1158" s="25">
        <f t="shared" si="36"/>
        <v>2320</v>
      </c>
      <c r="L1158" s="25">
        <f t="shared" si="37"/>
        <v>1155</v>
      </c>
    </row>
    <row r="1159" spans="1:12">
      <c r="A1159" s="25">
        <v>1156</v>
      </c>
      <c r="B1159" s="25">
        <f>坦克部件数据源!AF1159</f>
        <v>2320</v>
      </c>
      <c r="C1159" s="25">
        <f>坦克部件数据源!AI1159</f>
        <v>31</v>
      </c>
      <c r="D1159" s="25" t="str">
        <f>"["&amp;坦克部件数据源!AJ1159&amp;"]"</f>
        <v>[101]</v>
      </c>
      <c r="E1159" s="25" t="str">
        <f>"["&amp;坦克部件数据源!AK1159&amp;"]"</f>
        <v>[2245]</v>
      </c>
      <c r="F1159" s="25">
        <f>坦克部件数据源!AL1159</f>
        <v>25500</v>
      </c>
      <c r="G1159" s="25">
        <f>坦克部件数据源!AM1159</f>
        <v>15780</v>
      </c>
      <c r="K1159" s="25">
        <f t="shared" si="36"/>
        <v>2320</v>
      </c>
      <c r="L1159" s="25">
        <f t="shared" si="37"/>
        <v>1156</v>
      </c>
    </row>
    <row r="1160" spans="1:12">
      <c r="A1160" s="25">
        <v>1157</v>
      </c>
      <c r="B1160" s="25">
        <f>坦克部件数据源!AF1160</f>
        <v>2320</v>
      </c>
      <c r="C1160" s="25">
        <f>坦克部件数据源!AI1160</f>
        <v>32</v>
      </c>
      <c r="D1160" s="25" t="str">
        <f>"["&amp;坦克部件数据源!AJ1160&amp;"]"</f>
        <v>[101]</v>
      </c>
      <c r="E1160" s="25" t="str">
        <f>"["&amp;坦克部件数据源!AK1160&amp;"]"</f>
        <v>[2390]</v>
      </c>
      <c r="F1160" s="25">
        <f>坦克部件数据源!AL1160</f>
        <v>35000</v>
      </c>
      <c r="G1160" s="25">
        <f>坦克部件数据源!AM1160</f>
        <v>21930</v>
      </c>
      <c r="K1160" s="25">
        <f t="shared" si="36"/>
        <v>2320</v>
      </c>
      <c r="L1160" s="25">
        <f t="shared" si="37"/>
        <v>1157</v>
      </c>
    </row>
    <row r="1161" spans="1:12">
      <c r="A1161" s="25">
        <v>1158</v>
      </c>
      <c r="B1161" s="25">
        <f>坦克部件数据源!AF1161</f>
        <v>2320</v>
      </c>
      <c r="C1161" s="25">
        <f>坦克部件数据源!AI1161</f>
        <v>33</v>
      </c>
      <c r="D1161" s="25" t="str">
        <f>"["&amp;坦克部件数据源!AJ1161&amp;"]"</f>
        <v>[101]</v>
      </c>
      <c r="E1161" s="25" t="str">
        <f>"["&amp;坦克部件数据源!AK1161&amp;"]"</f>
        <v>[2535]</v>
      </c>
      <c r="F1161" s="25">
        <f>坦克部件数据源!AL1161</f>
        <v>45000</v>
      </c>
      <c r="G1161" s="25">
        <f>坦克部件数据源!AM1161</f>
        <v>28050</v>
      </c>
      <c r="K1161" s="25">
        <f t="shared" si="36"/>
        <v>2320</v>
      </c>
      <c r="L1161" s="25">
        <f t="shared" si="37"/>
        <v>1158</v>
      </c>
    </row>
    <row r="1162" spans="1:12">
      <c r="A1162" s="25">
        <v>1159</v>
      </c>
      <c r="B1162" s="25">
        <f>坦克部件数据源!AF1162</f>
        <v>2320</v>
      </c>
      <c r="C1162" s="25">
        <f>坦克部件数据源!AI1162</f>
        <v>34</v>
      </c>
      <c r="D1162" s="25" t="str">
        <f>"["&amp;坦克部件数据源!AJ1162&amp;"]"</f>
        <v>[101]</v>
      </c>
      <c r="E1162" s="25" t="str">
        <f>"["&amp;坦克部件数据源!AK1162&amp;"]"</f>
        <v>[2680]</v>
      </c>
      <c r="F1162" s="25">
        <f>坦克部件数据源!AL1162</f>
        <v>55000</v>
      </c>
      <c r="G1162" s="25">
        <f>坦克部件数据源!AM1162</f>
        <v>34200</v>
      </c>
      <c r="K1162" s="25">
        <f t="shared" si="36"/>
        <v>2320</v>
      </c>
      <c r="L1162" s="25">
        <f t="shared" si="37"/>
        <v>1159</v>
      </c>
    </row>
    <row r="1163" spans="1:12">
      <c r="A1163" s="25">
        <v>1160</v>
      </c>
      <c r="B1163" s="25">
        <f>坦克部件数据源!AF1163</f>
        <v>2320</v>
      </c>
      <c r="C1163" s="25">
        <f>坦克部件数据源!AI1163</f>
        <v>35</v>
      </c>
      <c r="D1163" s="25" t="str">
        <f>"["&amp;坦克部件数据源!AJ1163&amp;"]"</f>
        <v>[101]</v>
      </c>
      <c r="E1163" s="25" t="str">
        <f>"["&amp;坦克部件数据源!AK1163&amp;"]"</f>
        <v>[2825]</v>
      </c>
      <c r="F1163" s="25">
        <f>坦克部件数据源!AL1163</f>
        <v>64000</v>
      </c>
      <c r="G1163" s="25">
        <f>坦克部件数据源!AM1163</f>
        <v>40350</v>
      </c>
      <c r="K1163" s="25">
        <f t="shared" si="36"/>
        <v>2320</v>
      </c>
      <c r="L1163" s="25">
        <f t="shared" si="37"/>
        <v>1160</v>
      </c>
    </row>
    <row r="1164" spans="1:12">
      <c r="A1164" s="25">
        <v>1161</v>
      </c>
      <c r="B1164" s="25">
        <f>坦克部件数据源!AF1164</f>
        <v>2320</v>
      </c>
      <c r="C1164" s="25">
        <f>坦克部件数据源!AI1164</f>
        <v>36</v>
      </c>
      <c r="D1164" s="25" t="str">
        <f>"["&amp;坦克部件数据源!AJ1164&amp;"]"</f>
        <v>[101]</v>
      </c>
      <c r="E1164" s="25" t="str">
        <f>"["&amp;坦克部件数据源!AK1164&amp;"]"</f>
        <v>[2970]</v>
      </c>
      <c r="F1164" s="25">
        <f>坦克部件数据源!AL1164</f>
        <v>74000</v>
      </c>
      <c r="G1164" s="25">
        <f>坦克部件数据源!AM1164</f>
        <v>46470</v>
      </c>
      <c r="K1164" s="25">
        <f t="shared" si="36"/>
        <v>2320</v>
      </c>
      <c r="L1164" s="25">
        <f t="shared" si="37"/>
        <v>1161</v>
      </c>
    </row>
    <row r="1165" spans="1:12">
      <c r="A1165" s="25">
        <v>1162</v>
      </c>
      <c r="B1165" s="25">
        <f>坦克部件数据源!AF1165</f>
        <v>2320</v>
      </c>
      <c r="C1165" s="25">
        <f>坦克部件数据源!AI1165</f>
        <v>37</v>
      </c>
      <c r="D1165" s="25" t="str">
        <f>"["&amp;坦克部件数据源!AJ1165&amp;"]"</f>
        <v>[101]</v>
      </c>
      <c r="E1165" s="25" t="str">
        <f>"["&amp;坦克部件数据源!AK1165&amp;"]"</f>
        <v>[3115]</v>
      </c>
      <c r="F1165" s="25">
        <f>坦克部件数据源!AL1165</f>
        <v>84000</v>
      </c>
      <c r="G1165" s="25">
        <f>坦克部件数据源!AM1165</f>
        <v>52620</v>
      </c>
      <c r="K1165" s="25">
        <f t="shared" si="36"/>
        <v>2320</v>
      </c>
      <c r="L1165" s="25">
        <f t="shared" si="37"/>
        <v>1162</v>
      </c>
    </row>
    <row r="1166" spans="1:12">
      <c r="A1166" s="25">
        <v>1163</v>
      </c>
      <c r="B1166" s="25">
        <f>坦克部件数据源!AF1166</f>
        <v>2320</v>
      </c>
      <c r="C1166" s="25">
        <f>坦克部件数据源!AI1166</f>
        <v>38</v>
      </c>
      <c r="D1166" s="25" t="str">
        <f>"["&amp;坦克部件数据源!AJ1166&amp;"]"</f>
        <v>[101]</v>
      </c>
      <c r="E1166" s="25" t="str">
        <f>"["&amp;坦克部件数据源!AK1166&amp;"]"</f>
        <v>[3260]</v>
      </c>
      <c r="F1166" s="25">
        <f>坦克部件数据源!AL1166</f>
        <v>94000</v>
      </c>
      <c r="G1166" s="25">
        <f>坦克部件数据源!AM1166</f>
        <v>58770</v>
      </c>
      <c r="K1166" s="25">
        <f t="shared" si="36"/>
        <v>2320</v>
      </c>
      <c r="L1166" s="25">
        <f t="shared" si="37"/>
        <v>1163</v>
      </c>
    </row>
    <row r="1167" spans="1:12">
      <c r="A1167" s="25">
        <v>1164</v>
      </c>
      <c r="B1167" s="25">
        <f>坦克部件数据源!AF1167</f>
        <v>2320</v>
      </c>
      <c r="C1167" s="25">
        <f>坦克部件数据源!AI1167</f>
        <v>39</v>
      </c>
      <c r="D1167" s="25" t="str">
        <f>"["&amp;坦克部件数据源!AJ1167&amp;"]"</f>
        <v>[101]</v>
      </c>
      <c r="E1167" s="25" t="str">
        <f>"["&amp;坦克部件数据源!AK1167&amp;"]"</f>
        <v>[3405]</v>
      </c>
      <c r="F1167" s="25">
        <f>坦克部件数据源!AL1167</f>
        <v>104000</v>
      </c>
      <c r="G1167" s="25">
        <f>坦克部件数据源!AM1167</f>
        <v>64890</v>
      </c>
      <c r="K1167" s="25">
        <f t="shared" si="36"/>
        <v>2320</v>
      </c>
      <c r="L1167" s="25">
        <f t="shared" si="37"/>
        <v>1164</v>
      </c>
    </row>
    <row r="1168" spans="1:12">
      <c r="A1168" s="25">
        <v>1165</v>
      </c>
      <c r="B1168" s="25">
        <f>坦克部件数据源!AF1168</f>
        <v>2320</v>
      </c>
      <c r="C1168" s="25">
        <f>坦克部件数据源!AI1168</f>
        <v>40</v>
      </c>
      <c r="D1168" s="25" t="str">
        <f>"["&amp;坦克部件数据源!AJ1168&amp;"]"</f>
        <v>[101]</v>
      </c>
      <c r="E1168" s="25" t="str">
        <f>"["&amp;坦克部件数据源!AK1168&amp;"]"</f>
        <v>[3550]</v>
      </c>
      <c r="F1168" s="25">
        <f>坦克部件数据源!AL1168</f>
        <v>114000</v>
      </c>
      <c r="G1168" s="25">
        <f>坦克部件数据源!AM1168</f>
        <v>71040</v>
      </c>
      <c r="K1168" s="25">
        <f t="shared" si="36"/>
        <v>2320</v>
      </c>
      <c r="L1168" s="25">
        <f t="shared" si="37"/>
        <v>1165</v>
      </c>
    </row>
    <row r="1169" spans="1:12">
      <c r="A1169" s="25">
        <v>1166</v>
      </c>
      <c r="B1169" s="25">
        <f>坦克部件数据源!AF1169</f>
        <v>2320</v>
      </c>
      <c r="C1169" s="25">
        <f>坦克部件数据源!AI1169</f>
        <v>41</v>
      </c>
      <c r="D1169" s="25" t="str">
        <f>"["&amp;坦克部件数据源!AJ1169&amp;"]"</f>
        <v>[101]</v>
      </c>
      <c r="E1169" s="25" t="str">
        <f>"["&amp;坦克部件数据源!AK1169&amp;"]"</f>
        <v>[3695]</v>
      </c>
      <c r="F1169" s="25">
        <f>坦克部件数据源!AL1169</f>
        <v>125000</v>
      </c>
      <c r="G1169" s="25">
        <f>坦克部件数据源!AM1169</f>
        <v>77190</v>
      </c>
      <c r="K1169" s="25">
        <f t="shared" si="36"/>
        <v>2320</v>
      </c>
      <c r="L1169" s="25">
        <f t="shared" si="37"/>
        <v>1166</v>
      </c>
    </row>
    <row r="1170" spans="1:12">
      <c r="A1170" s="25">
        <v>1167</v>
      </c>
      <c r="B1170" s="25">
        <f>坦克部件数据源!AF1170</f>
        <v>2320</v>
      </c>
      <c r="C1170" s="25">
        <f>坦克部件数据源!AI1170</f>
        <v>42</v>
      </c>
      <c r="D1170" s="25" t="str">
        <f>"["&amp;坦克部件数据源!AJ1170&amp;"]"</f>
        <v>[101]</v>
      </c>
      <c r="E1170" s="25" t="str">
        <f>"["&amp;坦克部件数据源!AK1170&amp;"]"</f>
        <v>[3840]</v>
      </c>
      <c r="F1170" s="25">
        <f>坦克部件数据源!AL1170</f>
        <v>135000</v>
      </c>
      <c r="G1170" s="25">
        <f>坦克部件数据源!AM1170</f>
        <v>83310</v>
      </c>
      <c r="K1170" s="25">
        <f t="shared" si="36"/>
        <v>2320</v>
      </c>
      <c r="L1170" s="25">
        <f t="shared" si="37"/>
        <v>1167</v>
      </c>
    </row>
    <row r="1171" spans="1:12">
      <c r="A1171" s="25">
        <v>1168</v>
      </c>
      <c r="B1171" s="25">
        <f>坦克部件数据源!AF1171</f>
        <v>2320</v>
      </c>
      <c r="C1171" s="25">
        <f>坦克部件数据源!AI1171</f>
        <v>43</v>
      </c>
      <c r="D1171" s="25" t="str">
        <f>"["&amp;坦克部件数据源!AJ1171&amp;"]"</f>
        <v>[101]</v>
      </c>
      <c r="E1171" s="25" t="str">
        <f>"["&amp;坦克部件数据源!AK1171&amp;"]"</f>
        <v>[3985]</v>
      </c>
      <c r="F1171" s="25">
        <f>坦克部件数据源!AL1171</f>
        <v>145000</v>
      </c>
      <c r="G1171" s="25">
        <f>坦克部件数据源!AM1171</f>
        <v>89460</v>
      </c>
      <c r="K1171" s="25">
        <f t="shared" si="36"/>
        <v>2320</v>
      </c>
      <c r="L1171" s="25">
        <f t="shared" si="37"/>
        <v>1168</v>
      </c>
    </row>
    <row r="1172" spans="1:12">
      <c r="A1172" s="25">
        <v>1169</v>
      </c>
      <c r="B1172" s="25">
        <f>坦克部件数据源!AF1172</f>
        <v>2320</v>
      </c>
      <c r="C1172" s="25">
        <f>坦克部件数据源!AI1172</f>
        <v>44</v>
      </c>
      <c r="D1172" s="25" t="str">
        <f>"["&amp;坦克部件数据源!AJ1172&amp;"]"</f>
        <v>[101]</v>
      </c>
      <c r="E1172" s="25" t="str">
        <f>"["&amp;坦克部件数据源!AK1172&amp;"]"</f>
        <v>[4130]</v>
      </c>
      <c r="F1172" s="25">
        <f>坦克部件数据源!AL1172</f>
        <v>155000</v>
      </c>
      <c r="G1172" s="25">
        <f>坦克部件数据源!AM1172</f>
        <v>95580</v>
      </c>
      <c r="K1172" s="25">
        <f t="shared" si="36"/>
        <v>2320</v>
      </c>
      <c r="L1172" s="25">
        <f t="shared" si="37"/>
        <v>1169</v>
      </c>
    </row>
    <row r="1173" spans="1:12">
      <c r="A1173" s="25">
        <v>1170</v>
      </c>
      <c r="B1173" s="25">
        <f>坦克部件数据源!AF1173</f>
        <v>2320</v>
      </c>
      <c r="C1173" s="25">
        <f>坦克部件数据源!AI1173</f>
        <v>45</v>
      </c>
      <c r="D1173" s="25" t="str">
        <f>"["&amp;坦克部件数据源!AJ1173&amp;"]"</f>
        <v>[101]</v>
      </c>
      <c r="E1173" s="25" t="str">
        <f>"["&amp;坦克部件数据源!AK1173&amp;"]"</f>
        <v>[4275]</v>
      </c>
      <c r="F1173" s="25">
        <f>坦克部件数据源!AL1173</f>
        <v>165000</v>
      </c>
      <c r="G1173" s="25">
        <f>坦克部件数据源!AM1173</f>
        <v>101730</v>
      </c>
      <c r="K1173" s="25">
        <f t="shared" si="36"/>
        <v>2320</v>
      </c>
      <c r="L1173" s="25">
        <f t="shared" si="37"/>
        <v>1170</v>
      </c>
    </row>
    <row r="1174" spans="1:12">
      <c r="A1174" s="25">
        <v>1171</v>
      </c>
      <c r="B1174" s="25">
        <f>坦克部件数据源!AF1174</f>
        <v>2330</v>
      </c>
      <c r="C1174" s="25">
        <f>坦克部件数据源!AI1174</f>
        <v>1</v>
      </c>
      <c r="D1174" s="25" t="str">
        <f>"["&amp;坦克部件数据源!AJ1174&amp;"]"</f>
        <v>[100]</v>
      </c>
      <c r="E1174" s="25" t="str">
        <f>"["&amp;坦克部件数据源!AK1174&amp;"]"</f>
        <v>[25]</v>
      </c>
      <c r="F1174" s="25">
        <f>坦克部件数据源!AL1174</f>
        <v>80</v>
      </c>
      <c r="G1174" s="25">
        <f>坦克部件数据源!AM1174</f>
        <v>30</v>
      </c>
      <c r="K1174" s="25">
        <f t="shared" si="36"/>
        <v>2330</v>
      </c>
      <c r="L1174" s="25">
        <f t="shared" si="37"/>
        <v>1171</v>
      </c>
    </row>
    <row r="1175" spans="1:12">
      <c r="A1175" s="25">
        <v>1172</v>
      </c>
      <c r="B1175" s="25">
        <f>坦克部件数据源!AF1175</f>
        <v>2330</v>
      </c>
      <c r="C1175" s="25">
        <f>坦克部件数据源!AI1175</f>
        <v>2</v>
      </c>
      <c r="D1175" s="25" t="str">
        <f>"["&amp;坦克部件数据源!AJ1175&amp;"]"</f>
        <v>[100]</v>
      </c>
      <c r="E1175" s="25" t="str">
        <f>"["&amp;坦克部件数据源!AK1175&amp;"]"</f>
        <v>[50]</v>
      </c>
      <c r="F1175" s="25">
        <f>坦克部件数据源!AL1175</f>
        <v>120</v>
      </c>
      <c r="G1175" s="25">
        <f>坦克部件数据源!AM1175</f>
        <v>300</v>
      </c>
      <c r="K1175" s="25">
        <f t="shared" si="36"/>
        <v>2330</v>
      </c>
      <c r="L1175" s="25">
        <f t="shared" si="37"/>
        <v>1172</v>
      </c>
    </row>
    <row r="1176" spans="1:12">
      <c r="A1176" s="25">
        <v>1173</v>
      </c>
      <c r="B1176" s="25">
        <f>坦克部件数据源!AF1176</f>
        <v>2330</v>
      </c>
      <c r="C1176" s="25">
        <f>坦克部件数据源!AI1176</f>
        <v>3</v>
      </c>
      <c r="D1176" s="25" t="str">
        <f>"["&amp;坦克部件数据源!AJ1176&amp;"]"</f>
        <v>[100]</v>
      </c>
      <c r="E1176" s="25" t="str">
        <f>"["&amp;坦克部件数据源!AK1176&amp;"]"</f>
        <v>[75]</v>
      </c>
      <c r="F1176" s="25">
        <f>坦克部件数据源!AL1176</f>
        <v>150</v>
      </c>
      <c r="G1176" s="25">
        <f>坦克部件数据源!AM1176</f>
        <v>570</v>
      </c>
      <c r="K1176" s="25">
        <f t="shared" si="36"/>
        <v>2330</v>
      </c>
      <c r="L1176" s="25">
        <f t="shared" si="37"/>
        <v>1173</v>
      </c>
    </row>
    <row r="1177" spans="1:12">
      <c r="A1177" s="25">
        <v>1174</v>
      </c>
      <c r="B1177" s="25">
        <f>坦克部件数据源!AF1177</f>
        <v>2330</v>
      </c>
      <c r="C1177" s="25">
        <f>坦克部件数据源!AI1177</f>
        <v>4</v>
      </c>
      <c r="D1177" s="25" t="str">
        <f>"["&amp;坦克部件数据源!AJ1177&amp;"]"</f>
        <v>[100]</v>
      </c>
      <c r="E1177" s="25" t="str">
        <f>"["&amp;坦克部件数据源!AK1177&amp;"]"</f>
        <v>[100]</v>
      </c>
      <c r="F1177" s="25">
        <f>坦克部件数据源!AL1177</f>
        <v>190</v>
      </c>
      <c r="G1177" s="25">
        <f>坦克部件数据源!AM1177</f>
        <v>870</v>
      </c>
      <c r="K1177" s="25">
        <f t="shared" si="36"/>
        <v>2330</v>
      </c>
      <c r="L1177" s="25">
        <f t="shared" si="37"/>
        <v>1174</v>
      </c>
    </row>
    <row r="1178" spans="1:12">
      <c r="A1178" s="25">
        <v>1175</v>
      </c>
      <c r="B1178" s="25">
        <f>坦克部件数据源!AF1178</f>
        <v>2330</v>
      </c>
      <c r="C1178" s="25">
        <f>坦克部件数据源!AI1178</f>
        <v>5</v>
      </c>
      <c r="D1178" s="25" t="str">
        <f>"["&amp;坦克部件数据源!AJ1178&amp;"]"</f>
        <v>[100]</v>
      </c>
      <c r="E1178" s="25" t="str">
        <f>"["&amp;坦克部件数据源!AK1178&amp;"]"</f>
        <v>[125]</v>
      </c>
      <c r="F1178" s="25">
        <f>坦克部件数据源!AL1178</f>
        <v>230</v>
      </c>
      <c r="G1178" s="25">
        <f>坦克部件数据源!AM1178</f>
        <v>1140</v>
      </c>
      <c r="K1178" s="25">
        <f t="shared" si="36"/>
        <v>2330</v>
      </c>
      <c r="L1178" s="25">
        <f t="shared" si="37"/>
        <v>1175</v>
      </c>
    </row>
    <row r="1179" spans="1:12">
      <c r="A1179" s="25">
        <v>1176</v>
      </c>
      <c r="B1179" s="25">
        <f>坦克部件数据源!AF1179</f>
        <v>2330</v>
      </c>
      <c r="C1179" s="25">
        <f>坦克部件数据源!AI1179</f>
        <v>6</v>
      </c>
      <c r="D1179" s="25" t="str">
        <f>"["&amp;坦克部件数据源!AJ1179&amp;"]"</f>
        <v>[100]</v>
      </c>
      <c r="E1179" s="25" t="str">
        <f>"["&amp;坦克部件数据源!AK1179&amp;"]"</f>
        <v>[170]</v>
      </c>
      <c r="F1179" s="25">
        <f>坦克部件数据源!AL1179</f>
        <v>350</v>
      </c>
      <c r="G1179" s="25">
        <f>坦克部件数据源!AM1179</f>
        <v>960</v>
      </c>
      <c r="K1179" s="25">
        <f t="shared" si="36"/>
        <v>2330</v>
      </c>
      <c r="L1179" s="25">
        <f t="shared" si="37"/>
        <v>1176</v>
      </c>
    </row>
    <row r="1180" spans="1:12">
      <c r="A1180" s="25">
        <v>1177</v>
      </c>
      <c r="B1180" s="25">
        <f>坦克部件数据源!AF1180</f>
        <v>2330</v>
      </c>
      <c r="C1180" s="25">
        <f>坦克部件数据源!AI1180</f>
        <v>7</v>
      </c>
      <c r="D1180" s="25" t="str">
        <f>"["&amp;坦克部件数据源!AJ1180&amp;"]"</f>
        <v>[100]</v>
      </c>
      <c r="E1180" s="25" t="str">
        <f>"["&amp;坦克部件数据源!AK1180&amp;"]"</f>
        <v>[215]</v>
      </c>
      <c r="F1180" s="25">
        <f>坦克部件数据源!AL1180</f>
        <v>550</v>
      </c>
      <c r="G1180" s="25">
        <f>坦克部件数据源!AM1180</f>
        <v>1470</v>
      </c>
      <c r="K1180" s="25">
        <f t="shared" si="36"/>
        <v>2330</v>
      </c>
      <c r="L1180" s="25">
        <f t="shared" si="37"/>
        <v>1177</v>
      </c>
    </row>
    <row r="1181" spans="1:12">
      <c r="A1181" s="25">
        <v>1178</v>
      </c>
      <c r="B1181" s="25">
        <f>坦克部件数据源!AF1181</f>
        <v>2330</v>
      </c>
      <c r="C1181" s="25">
        <f>坦克部件数据源!AI1181</f>
        <v>8</v>
      </c>
      <c r="D1181" s="25" t="str">
        <f>"["&amp;坦克部件数据源!AJ1181&amp;"]"</f>
        <v>[100]</v>
      </c>
      <c r="E1181" s="25" t="str">
        <f>"["&amp;坦克部件数据源!AK1181&amp;"]"</f>
        <v>[260]</v>
      </c>
      <c r="F1181" s="25">
        <f>坦克部件数据源!AL1181</f>
        <v>700</v>
      </c>
      <c r="G1181" s="25">
        <f>坦克部件数据源!AM1181</f>
        <v>1950</v>
      </c>
      <c r="K1181" s="25">
        <f t="shared" si="36"/>
        <v>2330</v>
      </c>
      <c r="L1181" s="25">
        <f t="shared" si="37"/>
        <v>1178</v>
      </c>
    </row>
    <row r="1182" spans="1:12">
      <c r="A1182" s="25">
        <v>1179</v>
      </c>
      <c r="B1182" s="25">
        <f>坦克部件数据源!AF1182</f>
        <v>2330</v>
      </c>
      <c r="C1182" s="25">
        <f>坦克部件数据源!AI1182</f>
        <v>9</v>
      </c>
      <c r="D1182" s="25" t="str">
        <f>"["&amp;坦克部件数据源!AJ1182&amp;"]"</f>
        <v>[100]</v>
      </c>
      <c r="E1182" s="25" t="str">
        <f>"["&amp;坦克部件数据源!AK1182&amp;"]"</f>
        <v>[305]</v>
      </c>
      <c r="F1182" s="25">
        <f>坦克部件数据源!AL1182</f>
        <v>900</v>
      </c>
      <c r="G1182" s="25">
        <f>坦克部件数据源!AM1182</f>
        <v>2430</v>
      </c>
      <c r="K1182" s="25">
        <f t="shared" si="36"/>
        <v>2330</v>
      </c>
      <c r="L1182" s="25">
        <f t="shared" si="37"/>
        <v>1179</v>
      </c>
    </row>
    <row r="1183" spans="1:12">
      <c r="A1183" s="25">
        <v>1180</v>
      </c>
      <c r="B1183" s="25">
        <f>坦克部件数据源!AF1183</f>
        <v>2330</v>
      </c>
      <c r="C1183" s="25">
        <f>坦克部件数据源!AI1183</f>
        <v>10</v>
      </c>
      <c r="D1183" s="25" t="str">
        <f>"["&amp;坦克部件数据源!AJ1183&amp;"]"</f>
        <v>[100]</v>
      </c>
      <c r="E1183" s="25" t="str">
        <f>"["&amp;坦克部件数据源!AK1183&amp;"]"</f>
        <v>[350]</v>
      </c>
      <c r="F1183" s="25">
        <f>坦克部件数据源!AL1183</f>
        <v>1100</v>
      </c>
      <c r="G1183" s="25">
        <f>坦克部件数据源!AM1183</f>
        <v>2910</v>
      </c>
      <c r="K1183" s="25">
        <f t="shared" si="36"/>
        <v>2330</v>
      </c>
      <c r="L1183" s="25">
        <f t="shared" si="37"/>
        <v>1180</v>
      </c>
    </row>
    <row r="1184" spans="1:12">
      <c r="A1184" s="25">
        <v>1181</v>
      </c>
      <c r="B1184" s="25">
        <f>坦克部件数据源!AF1184</f>
        <v>2330</v>
      </c>
      <c r="C1184" s="25">
        <f>坦克部件数据源!AI1184</f>
        <v>11</v>
      </c>
      <c r="D1184" s="25" t="str">
        <f>"["&amp;坦克部件数据源!AJ1184&amp;"]"</f>
        <v>[100]</v>
      </c>
      <c r="E1184" s="25" t="str">
        <f>"["&amp;坦克部件数据源!AK1184&amp;"]"</f>
        <v>[415]</v>
      </c>
      <c r="F1184" s="25">
        <f>坦克部件数据源!AL1184</f>
        <v>200</v>
      </c>
      <c r="G1184" s="25">
        <f>坦克部件数据源!AM1184</f>
        <v>390</v>
      </c>
      <c r="K1184" s="25">
        <f t="shared" si="36"/>
        <v>2330</v>
      </c>
      <c r="L1184" s="25">
        <f t="shared" si="37"/>
        <v>1181</v>
      </c>
    </row>
    <row r="1185" spans="1:12">
      <c r="A1185" s="25">
        <v>1182</v>
      </c>
      <c r="B1185" s="25">
        <f>坦克部件数据源!AF1185</f>
        <v>2330</v>
      </c>
      <c r="C1185" s="25">
        <f>坦克部件数据源!AI1185</f>
        <v>12</v>
      </c>
      <c r="D1185" s="25" t="str">
        <f>"["&amp;坦克部件数据源!AJ1185&amp;"]"</f>
        <v>[100]</v>
      </c>
      <c r="E1185" s="25" t="str">
        <f>"["&amp;坦克部件数据源!AK1185&amp;"]"</f>
        <v>[480]</v>
      </c>
      <c r="F1185" s="25">
        <f>坦克部件数据源!AL1185</f>
        <v>650</v>
      </c>
      <c r="G1185" s="25">
        <f>坦克部件数据源!AM1185</f>
        <v>1170</v>
      </c>
      <c r="K1185" s="25">
        <f t="shared" si="36"/>
        <v>2330</v>
      </c>
      <c r="L1185" s="25">
        <f t="shared" si="37"/>
        <v>1182</v>
      </c>
    </row>
    <row r="1186" spans="1:12">
      <c r="A1186" s="25">
        <v>1183</v>
      </c>
      <c r="B1186" s="25">
        <f>坦克部件数据源!AF1186</f>
        <v>2330</v>
      </c>
      <c r="C1186" s="25">
        <f>坦克部件数据源!AI1186</f>
        <v>13</v>
      </c>
      <c r="D1186" s="25" t="str">
        <f>"["&amp;坦克部件数据源!AJ1186&amp;"]"</f>
        <v>[100]</v>
      </c>
      <c r="E1186" s="25" t="str">
        <f>"["&amp;坦克部件数据源!AK1186&amp;"]"</f>
        <v>[545]</v>
      </c>
      <c r="F1186" s="25">
        <f>坦克部件数据源!AL1186</f>
        <v>1100</v>
      </c>
      <c r="G1186" s="25">
        <f>坦克部件数据源!AM1186</f>
        <v>1980</v>
      </c>
      <c r="K1186" s="25">
        <f t="shared" si="36"/>
        <v>2330</v>
      </c>
      <c r="L1186" s="25">
        <f t="shared" si="37"/>
        <v>1183</v>
      </c>
    </row>
    <row r="1187" spans="1:12">
      <c r="A1187" s="25">
        <v>1184</v>
      </c>
      <c r="B1187" s="25">
        <f>坦克部件数据源!AF1187</f>
        <v>2330</v>
      </c>
      <c r="C1187" s="25">
        <f>坦克部件数据源!AI1187</f>
        <v>14</v>
      </c>
      <c r="D1187" s="25" t="str">
        <f>"["&amp;坦克部件数据源!AJ1187&amp;"]"</f>
        <v>[100]</v>
      </c>
      <c r="E1187" s="25" t="str">
        <f>"["&amp;坦克部件数据源!AK1187&amp;"]"</f>
        <v>[610]</v>
      </c>
      <c r="F1187" s="25">
        <f>坦克部件数据源!AL1187</f>
        <v>1550</v>
      </c>
      <c r="G1187" s="25">
        <f>坦克部件数据源!AM1187</f>
        <v>2760</v>
      </c>
      <c r="K1187" s="25">
        <f t="shared" si="36"/>
        <v>2330</v>
      </c>
      <c r="L1187" s="25">
        <f t="shared" si="37"/>
        <v>1184</v>
      </c>
    </row>
    <row r="1188" spans="1:12">
      <c r="A1188" s="25">
        <v>1185</v>
      </c>
      <c r="B1188" s="25">
        <f>坦克部件数据源!AF1188</f>
        <v>2330</v>
      </c>
      <c r="C1188" s="25">
        <f>坦克部件数据源!AI1188</f>
        <v>15</v>
      </c>
      <c r="D1188" s="25" t="str">
        <f>"["&amp;坦克部件数据源!AJ1188&amp;"]"</f>
        <v>[100]</v>
      </c>
      <c r="E1188" s="25" t="str">
        <f>"["&amp;坦克部件数据源!AK1188&amp;"]"</f>
        <v>[675]</v>
      </c>
      <c r="F1188" s="25">
        <f>坦克部件数据源!AL1188</f>
        <v>1950</v>
      </c>
      <c r="G1188" s="25">
        <f>坦克部件数据源!AM1188</f>
        <v>3540</v>
      </c>
      <c r="K1188" s="25">
        <f t="shared" si="36"/>
        <v>2330</v>
      </c>
      <c r="L1188" s="25">
        <f t="shared" si="37"/>
        <v>1185</v>
      </c>
    </row>
    <row r="1189" spans="1:12">
      <c r="A1189" s="25">
        <v>1186</v>
      </c>
      <c r="B1189" s="25">
        <f>坦克部件数据源!AF1189</f>
        <v>2330</v>
      </c>
      <c r="C1189" s="25">
        <f>坦克部件数据源!AI1189</f>
        <v>16</v>
      </c>
      <c r="D1189" s="25" t="str">
        <f>"["&amp;坦克部件数据源!AJ1189&amp;"]"</f>
        <v>[100]</v>
      </c>
      <c r="E1189" s="25" t="str">
        <f>"["&amp;坦克部件数据源!AK1189&amp;"]"</f>
        <v>[740]</v>
      </c>
      <c r="F1189" s="25">
        <f>坦克部件数据源!AL1189</f>
        <v>2400</v>
      </c>
      <c r="G1189" s="25">
        <f>坦克部件数据源!AM1189</f>
        <v>4350</v>
      </c>
      <c r="K1189" s="25">
        <f t="shared" si="36"/>
        <v>2330</v>
      </c>
      <c r="L1189" s="25">
        <f t="shared" si="37"/>
        <v>1186</v>
      </c>
    </row>
    <row r="1190" spans="1:12">
      <c r="A1190" s="25">
        <v>1187</v>
      </c>
      <c r="B1190" s="25">
        <f>坦克部件数据源!AF1190</f>
        <v>2330</v>
      </c>
      <c r="C1190" s="25">
        <f>坦克部件数据源!AI1190</f>
        <v>17</v>
      </c>
      <c r="D1190" s="25" t="str">
        <f>"["&amp;坦克部件数据源!AJ1190&amp;"]"</f>
        <v>[100]</v>
      </c>
      <c r="E1190" s="25" t="str">
        <f>"["&amp;坦克部件数据源!AK1190&amp;"]"</f>
        <v>[805]</v>
      </c>
      <c r="F1190" s="25">
        <f>坦克部件数据源!AL1190</f>
        <v>2850</v>
      </c>
      <c r="G1190" s="25">
        <f>坦克部件数据源!AM1190</f>
        <v>5130</v>
      </c>
      <c r="K1190" s="25">
        <f t="shared" si="36"/>
        <v>2330</v>
      </c>
      <c r="L1190" s="25">
        <f t="shared" si="37"/>
        <v>1187</v>
      </c>
    </row>
    <row r="1191" spans="1:12">
      <c r="A1191" s="25">
        <v>1188</v>
      </c>
      <c r="B1191" s="25">
        <f>坦克部件数据源!AF1191</f>
        <v>2330</v>
      </c>
      <c r="C1191" s="25">
        <f>坦克部件数据源!AI1191</f>
        <v>18</v>
      </c>
      <c r="D1191" s="25" t="str">
        <f>"["&amp;坦克部件数据源!AJ1191&amp;"]"</f>
        <v>[100]</v>
      </c>
      <c r="E1191" s="25" t="str">
        <f>"["&amp;坦克部件数据源!AK1191&amp;"]"</f>
        <v>[870]</v>
      </c>
      <c r="F1191" s="25">
        <f>坦克部件数据源!AL1191</f>
        <v>3300</v>
      </c>
      <c r="G1191" s="25">
        <f>坦克部件数据源!AM1191</f>
        <v>5910</v>
      </c>
      <c r="K1191" s="25">
        <f t="shared" si="36"/>
        <v>2330</v>
      </c>
      <c r="L1191" s="25">
        <f t="shared" si="37"/>
        <v>1188</v>
      </c>
    </row>
    <row r="1192" spans="1:12">
      <c r="A1192" s="25">
        <v>1189</v>
      </c>
      <c r="B1192" s="25">
        <f>坦克部件数据源!AF1192</f>
        <v>2330</v>
      </c>
      <c r="C1192" s="25">
        <f>坦克部件数据源!AI1192</f>
        <v>19</v>
      </c>
      <c r="D1192" s="25" t="str">
        <f>"["&amp;坦克部件数据源!AJ1192&amp;"]"</f>
        <v>[100]</v>
      </c>
      <c r="E1192" s="25" t="str">
        <f>"["&amp;坦克部件数据源!AK1192&amp;"]"</f>
        <v>[935]</v>
      </c>
      <c r="F1192" s="25">
        <f>坦克部件数据源!AL1192</f>
        <v>3700</v>
      </c>
      <c r="G1192" s="25">
        <f>坦克部件数据源!AM1192</f>
        <v>6720</v>
      </c>
      <c r="K1192" s="25">
        <f t="shared" si="36"/>
        <v>2330</v>
      </c>
      <c r="L1192" s="25">
        <f t="shared" si="37"/>
        <v>1189</v>
      </c>
    </row>
    <row r="1193" spans="1:12">
      <c r="A1193" s="25">
        <v>1190</v>
      </c>
      <c r="B1193" s="25">
        <f>坦克部件数据源!AF1193</f>
        <v>2330</v>
      </c>
      <c r="C1193" s="25">
        <f>坦克部件数据源!AI1193</f>
        <v>20</v>
      </c>
      <c r="D1193" s="25" t="str">
        <f>"["&amp;坦克部件数据源!AJ1193&amp;"]"</f>
        <v>[100]</v>
      </c>
      <c r="E1193" s="25" t="str">
        <f>"["&amp;坦克部件数据源!AK1193&amp;"]"</f>
        <v>[1000]</v>
      </c>
      <c r="F1193" s="25">
        <f>坦克部件数据源!AL1193</f>
        <v>4200</v>
      </c>
      <c r="G1193" s="25">
        <f>坦克部件数据源!AM1193</f>
        <v>7500</v>
      </c>
      <c r="K1193" s="25">
        <f t="shared" si="36"/>
        <v>2330</v>
      </c>
      <c r="L1193" s="25">
        <f t="shared" si="37"/>
        <v>1190</v>
      </c>
    </row>
    <row r="1194" spans="1:12">
      <c r="A1194" s="25">
        <v>1191</v>
      </c>
      <c r="B1194" s="25">
        <f>坦克部件数据源!AF1194</f>
        <v>2330</v>
      </c>
      <c r="C1194" s="25">
        <f>坦克部件数据源!AI1194</f>
        <v>21</v>
      </c>
      <c r="D1194" s="25" t="str">
        <f>"["&amp;坦克部件数据源!AJ1194&amp;"]"</f>
        <v>[100]</v>
      </c>
      <c r="E1194" s="25" t="str">
        <f>"["&amp;坦克部件数据源!AK1194&amp;"]"</f>
        <v>[1110]</v>
      </c>
      <c r="F1194" s="25">
        <f>坦克部件数据源!AL1194</f>
        <v>1600</v>
      </c>
      <c r="G1194" s="25">
        <f>坦克部件数据源!AM1194</f>
        <v>1800</v>
      </c>
      <c r="K1194" s="25">
        <f t="shared" si="36"/>
        <v>2330</v>
      </c>
      <c r="L1194" s="25">
        <f t="shared" si="37"/>
        <v>1191</v>
      </c>
    </row>
    <row r="1195" spans="1:12">
      <c r="A1195" s="25">
        <v>1192</v>
      </c>
      <c r="B1195" s="25">
        <f>坦克部件数据源!AF1195</f>
        <v>2330</v>
      </c>
      <c r="C1195" s="25">
        <f>坦克部件数据源!AI1195</f>
        <v>22</v>
      </c>
      <c r="D1195" s="25" t="str">
        <f>"["&amp;坦克部件数据源!AJ1195&amp;"]"</f>
        <v>[100]</v>
      </c>
      <c r="E1195" s="25" t="str">
        <f>"["&amp;坦克部件数据源!AK1195&amp;"]"</f>
        <v>[1220]</v>
      </c>
      <c r="F1195" s="25">
        <f>坦克部件数据源!AL1195</f>
        <v>4900</v>
      </c>
      <c r="G1195" s="25">
        <f>坦克部件数据源!AM1195</f>
        <v>5430</v>
      </c>
      <c r="K1195" s="25">
        <f t="shared" si="36"/>
        <v>2330</v>
      </c>
      <c r="L1195" s="25">
        <f t="shared" si="37"/>
        <v>1192</v>
      </c>
    </row>
    <row r="1196" spans="1:12">
      <c r="A1196" s="25">
        <v>1193</v>
      </c>
      <c r="B1196" s="25">
        <f>坦克部件数据源!AF1196</f>
        <v>2330</v>
      </c>
      <c r="C1196" s="25">
        <f>坦克部件数据源!AI1196</f>
        <v>23</v>
      </c>
      <c r="D1196" s="25" t="str">
        <f>"["&amp;坦克部件数据源!AJ1196&amp;"]"</f>
        <v>[100]</v>
      </c>
      <c r="E1196" s="25" t="str">
        <f>"["&amp;坦克部件数据源!AK1196&amp;"]"</f>
        <v>[1330]</v>
      </c>
      <c r="F1196" s="25">
        <f>坦克部件数据源!AL1196</f>
        <v>8000</v>
      </c>
      <c r="G1196" s="25">
        <f>坦克部件数据源!AM1196</f>
        <v>9060</v>
      </c>
      <c r="K1196" s="25">
        <f t="shared" si="36"/>
        <v>2330</v>
      </c>
      <c r="L1196" s="25">
        <f t="shared" si="37"/>
        <v>1193</v>
      </c>
    </row>
    <row r="1197" spans="1:12">
      <c r="A1197" s="25">
        <v>1194</v>
      </c>
      <c r="B1197" s="25">
        <f>坦克部件数据源!AF1197</f>
        <v>2330</v>
      </c>
      <c r="C1197" s="25">
        <f>坦克部件数据源!AI1197</f>
        <v>24</v>
      </c>
      <c r="D1197" s="25" t="str">
        <f>"["&amp;坦克部件数据源!AJ1197&amp;"]"</f>
        <v>[100]</v>
      </c>
      <c r="E1197" s="25" t="str">
        <f>"["&amp;坦克部件数据源!AK1197&amp;"]"</f>
        <v>[1440]</v>
      </c>
      <c r="F1197" s="25">
        <f>坦克部件数据源!AL1197</f>
        <v>11400</v>
      </c>
      <c r="G1197" s="25">
        <f>坦克部件数据源!AM1197</f>
        <v>12660</v>
      </c>
      <c r="K1197" s="25">
        <f t="shared" si="36"/>
        <v>2330</v>
      </c>
      <c r="L1197" s="25">
        <f t="shared" si="37"/>
        <v>1194</v>
      </c>
    </row>
    <row r="1198" spans="1:12">
      <c r="A1198" s="25">
        <v>1195</v>
      </c>
      <c r="B1198" s="25">
        <f>坦克部件数据源!AF1198</f>
        <v>2330</v>
      </c>
      <c r="C1198" s="25">
        <f>坦克部件数据源!AI1198</f>
        <v>25</v>
      </c>
      <c r="D1198" s="25" t="str">
        <f>"["&amp;坦克部件数据源!AJ1198&amp;"]"</f>
        <v>[100]</v>
      </c>
      <c r="E1198" s="25" t="str">
        <f>"["&amp;坦克部件数据源!AK1198&amp;"]"</f>
        <v>[1550]</v>
      </c>
      <c r="F1198" s="25">
        <f>坦克部件数据源!AL1198</f>
        <v>14600</v>
      </c>
      <c r="G1198" s="25">
        <f>坦克部件数据源!AM1198</f>
        <v>16290</v>
      </c>
      <c r="K1198" s="25">
        <f t="shared" si="36"/>
        <v>2330</v>
      </c>
      <c r="L1198" s="25">
        <f t="shared" si="37"/>
        <v>1195</v>
      </c>
    </row>
    <row r="1199" spans="1:12">
      <c r="A1199" s="25">
        <v>1196</v>
      </c>
      <c r="B1199" s="25">
        <f>坦克部件数据源!AF1199</f>
        <v>2330</v>
      </c>
      <c r="C1199" s="25">
        <f>坦克部件数据源!AI1199</f>
        <v>26</v>
      </c>
      <c r="D1199" s="25" t="str">
        <f>"["&amp;坦克部件数据源!AJ1199&amp;"]"</f>
        <v>[100]</v>
      </c>
      <c r="E1199" s="25" t="str">
        <f>"["&amp;坦克部件数据源!AK1199&amp;"]"</f>
        <v>[1660]</v>
      </c>
      <c r="F1199" s="25">
        <f>坦克部件数据源!AL1199</f>
        <v>17800</v>
      </c>
      <c r="G1199" s="25">
        <f>坦克部件数据源!AM1199</f>
        <v>19920</v>
      </c>
      <c r="K1199" s="25">
        <f t="shared" si="36"/>
        <v>2330</v>
      </c>
      <c r="L1199" s="25">
        <f t="shared" si="37"/>
        <v>1196</v>
      </c>
    </row>
    <row r="1200" spans="1:12">
      <c r="A1200" s="25">
        <v>1197</v>
      </c>
      <c r="B1200" s="25">
        <f>坦克部件数据源!AF1200</f>
        <v>2330</v>
      </c>
      <c r="C1200" s="25">
        <f>坦克部件数据源!AI1200</f>
        <v>27</v>
      </c>
      <c r="D1200" s="25" t="str">
        <f>"["&amp;坦克部件数据源!AJ1200&amp;"]"</f>
        <v>[100]</v>
      </c>
      <c r="E1200" s="25" t="str">
        <f>"["&amp;坦克部件数据源!AK1200&amp;"]"</f>
        <v>[1770]</v>
      </c>
      <c r="F1200" s="25">
        <f>坦克部件数据源!AL1200</f>
        <v>21000</v>
      </c>
      <c r="G1200" s="25">
        <f>坦克部件数据源!AM1200</f>
        <v>23520</v>
      </c>
      <c r="K1200" s="25">
        <f t="shared" si="36"/>
        <v>2330</v>
      </c>
      <c r="L1200" s="25">
        <f t="shared" si="37"/>
        <v>1197</v>
      </c>
    </row>
    <row r="1201" spans="1:12">
      <c r="A1201" s="25">
        <v>1198</v>
      </c>
      <c r="B1201" s="25">
        <f>坦克部件数据源!AF1201</f>
        <v>2330</v>
      </c>
      <c r="C1201" s="25">
        <f>坦克部件数据源!AI1201</f>
        <v>28</v>
      </c>
      <c r="D1201" s="25" t="str">
        <f>"["&amp;坦克部件数据源!AJ1201&amp;"]"</f>
        <v>[100]</v>
      </c>
      <c r="E1201" s="25" t="str">
        <f>"["&amp;坦克部件数据源!AK1201&amp;"]"</f>
        <v>[1880]</v>
      </c>
      <c r="F1201" s="25">
        <f>坦克部件数据源!AL1201</f>
        <v>24500</v>
      </c>
      <c r="G1201" s="25">
        <f>坦克部件数据源!AM1201</f>
        <v>27150</v>
      </c>
      <c r="K1201" s="25">
        <f t="shared" si="36"/>
        <v>2330</v>
      </c>
      <c r="L1201" s="25">
        <f t="shared" si="37"/>
        <v>1198</v>
      </c>
    </row>
    <row r="1202" spans="1:12">
      <c r="A1202" s="25">
        <v>1199</v>
      </c>
      <c r="B1202" s="25">
        <f>坦克部件数据源!AF1202</f>
        <v>2330</v>
      </c>
      <c r="C1202" s="25">
        <f>坦克部件数据源!AI1202</f>
        <v>29</v>
      </c>
      <c r="D1202" s="25" t="str">
        <f>"["&amp;坦克部件数据源!AJ1202&amp;"]"</f>
        <v>[100]</v>
      </c>
      <c r="E1202" s="25" t="str">
        <f>"["&amp;坦克部件数据源!AK1202&amp;"]"</f>
        <v>[1990]</v>
      </c>
      <c r="F1202" s="25">
        <f>坦克部件数据源!AL1202</f>
        <v>27500</v>
      </c>
      <c r="G1202" s="25">
        <f>坦克部件数据源!AM1202</f>
        <v>30750</v>
      </c>
      <c r="K1202" s="25">
        <f t="shared" si="36"/>
        <v>2330</v>
      </c>
      <c r="L1202" s="25">
        <f t="shared" si="37"/>
        <v>1199</v>
      </c>
    </row>
    <row r="1203" spans="1:12">
      <c r="A1203" s="25">
        <v>1200</v>
      </c>
      <c r="B1203" s="25">
        <f>坦克部件数据源!AF1203</f>
        <v>2330</v>
      </c>
      <c r="C1203" s="25">
        <f>坦克部件数据源!AI1203</f>
        <v>30</v>
      </c>
      <c r="D1203" s="25" t="str">
        <f>"["&amp;坦克部件数据源!AJ1203&amp;"]"</f>
        <v>[100]</v>
      </c>
      <c r="E1203" s="25" t="str">
        <f>"["&amp;坦克部件数据源!AK1203&amp;"]"</f>
        <v>[2100]</v>
      </c>
      <c r="F1203" s="25">
        <f>坦克部件数据源!AL1203</f>
        <v>31000</v>
      </c>
      <c r="G1203" s="25">
        <f>坦克部件数据源!AM1203</f>
        <v>34380</v>
      </c>
      <c r="K1203" s="25">
        <f t="shared" si="36"/>
        <v>2330</v>
      </c>
      <c r="L1203" s="25">
        <f t="shared" si="37"/>
        <v>1200</v>
      </c>
    </row>
    <row r="1204" spans="1:12">
      <c r="A1204" s="25">
        <v>1201</v>
      </c>
      <c r="B1204" s="25">
        <f>坦克部件数据源!AF1204</f>
        <v>2330</v>
      </c>
      <c r="C1204" s="25">
        <f>坦克部件数据源!AI1204</f>
        <v>31</v>
      </c>
      <c r="D1204" s="25" t="str">
        <f>"["&amp;坦克部件数据源!AJ1204&amp;"]"</f>
        <v>[100]</v>
      </c>
      <c r="E1204" s="25" t="str">
        <f>"["&amp;坦克部件数据源!AK1204&amp;"]"</f>
        <v>[2245]</v>
      </c>
      <c r="F1204" s="25">
        <f>坦克部件数据源!AL1204</f>
        <v>25500</v>
      </c>
      <c r="G1204" s="25">
        <f>坦克部件数据源!AM1204</f>
        <v>15780</v>
      </c>
      <c r="K1204" s="25">
        <f t="shared" si="36"/>
        <v>2330</v>
      </c>
      <c r="L1204" s="25">
        <f t="shared" si="37"/>
        <v>1201</v>
      </c>
    </row>
    <row r="1205" spans="1:12">
      <c r="A1205" s="25">
        <v>1202</v>
      </c>
      <c r="B1205" s="25">
        <f>坦克部件数据源!AF1205</f>
        <v>2330</v>
      </c>
      <c r="C1205" s="25">
        <f>坦克部件数据源!AI1205</f>
        <v>32</v>
      </c>
      <c r="D1205" s="25" t="str">
        <f>"["&amp;坦克部件数据源!AJ1205&amp;"]"</f>
        <v>[100]</v>
      </c>
      <c r="E1205" s="25" t="str">
        <f>"["&amp;坦克部件数据源!AK1205&amp;"]"</f>
        <v>[2390]</v>
      </c>
      <c r="F1205" s="25">
        <f>坦克部件数据源!AL1205</f>
        <v>35000</v>
      </c>
      <c r="G1205" s="25">
        <f>坦克部件数据源!AM1205</f>
        <v>21930</v>
      </c>
      <c r="K1205" s="25">
        <f t="shared" si="36"/>
        <v>2330</v>
      </c>
      <c r="L1205" s="25">
        <f t="shared" si="37"/>
        <v>1202</v>
      </c>
    </row>
    <row r="1206" spans="1:12">
      <c r="A1206" s="25">
        <v>1203</v>
      </c>
      <c r="B1206" s="25">
        <f>坦克部件数据源!AF1206</f>
        <v>2330</v>
      </c>
      <c r="C1206" s="25">
        <f>坦克部件数据源!AI1206</f>
        <v>33</v>
      </c>
      <c r="D1206" s="25" t="str">
        <f>"["&amp;坦克部件数据源!AJ1206&amp;"]"</f>
        <v>[100]</v>
      </c>
      <c r="E1206" s="25" t="str">
        <f>"["&amp;坦克部件数据源!AK1206&amp;"]"</f>
        <v>[2535]</v>
      </c>
      <c r="F1206" s="25">
        <f>坦克部件数据源!AL1206</f>
        <v>45000</v>
      </c>
      <c r="G1206" s="25">
        <f>坦克部件数据源!AM1206</f>
        <v>28050</v>
      </c>
      <c r="K1206" s="25">
        <f t="shared" si="36"/>
        <v>2330</v>
      </c>
      <c r="L1206" s="25">
        <f t="shared" si="37"/>
        <v>1203</v>
      </c>
    </row>
    <row r="1207" spans="1:12">
      <c r="A1207" s="25">
        <v>1204</v>
      </c>
      <c r="B1207" s="25">
        <f>坦克部件数据源!AF1207</f>
        <v>2330</v>
      </c>
      <c r="C1207" s="25">
        <f>坦克部件数据源!AI1207</f>
        <v>34</v>
      </c>
      <c r="D1207" s="25" t="str">
        <f>"["&amp;坦克部件数据源!AJ1207&amp;"]"</f>
        <v>[100]</v>
      </c>
      <c r="E1207" s="25" t="str">
        <f>"["&amp;坦克部件数据源!AK1207&amp;"]"</f>
        <v>[2680]</v>
      </c>
      <c r="F1207" s="25">
        <f>坦克部件数据源!AL1207</f>
        <v>55000</v>
      </c>
      <c r="G1207" s="25">
        <f>坦克部件数据源!AM1207</f>
        <v>34200</v>
      </c>
      <c r="K1207" s="25">
        <f t="shared" si="36"/>
        <v>2330</v>
      </c>
      <c r="L1207" s="25">
        <f t="shared" si="37"/>
        <v>1204</v>
      </c>
    </row>
    <row r="1208" spans="1:12">
      <c r="A1208" s="25">
        <v>1205</v>
      </c>
      <c r="B1208" s="25">
        <f>坦克部件数据源!AF1208</f>
        <v>2330</v>
      </c>
      <c r="C1208" s="25">
        <f>坦克部件数据源!AI1208</f>
        <v>35</v>
      </c>
      <c r="D1208" s="25" t="str">
        <f>"["&amp;坦克部件数据源!AJ1208&amp;"]"</f>
        <v>[100]</v>
      </c>
      <c r="E1208" s="25" t="str">
        <f>"["&amp;坦克部件数据源!AK1208&amp;"]"</f>
        <v>[2825]</v>
      </c>
      <c r="F1208" s="25">
        <f>坦克部件数据源!AL1208</f>
        <v>64000</v>
      </c>
      <c r="G1208" s="25">
        <f>坦克部件数据源!AM1208</f>
        <v>40350</v>
      </c>
      <c r="K1208" s="25">
        <f t="shared" si="36"/>
        <v>2330</v>
      </c>
      <c r="L1208" s="25">
        <f t="shared" si="37"/>
        <v>1205</v>
      </c>
    </row>
    <row r="1209" spans="1:12">
      <c r="A1209" s="25">
        <v>1206</v>
      </c>
      <c r="B1209" s="25">
        <f>坦克部件数据源!AF1209</f>
        <v>2330</v>
      </c>
      <c r="C1209" s="25">
        <f>坦克部件数据源!AI1209</f>
        <v>36</v>
      </c>
      <c r="D1209" s="25" t="str">
        <f>"["&amp;坦克部件数据源!AJ1209&amp;"]"</f>
        <v>[100]</v>
      </c>
      <c r="E1209" s="25" t="str">
        <f>"["&amp;坦克部件数据源!AK1209&amp;"]"</f>
        <v>[2970]</v>
      </c>
      <c r="F1209" s="25">
        <f>坦克部件数据源!AL1209</f>
        <v>74000</v>
      </c>
      <c r="G1209" s="25">
        <f>坦克部件数据源!AM1209</f>
        <v>46470</v>
      </c>
      <c r="K1209" s="25">
        <f t="shared" si="36"/>
        <v>2330</v>
      </c>
      <c r="L1209" s="25">
        <f t="shared" si="37"/>
        <v>1206</v>
      </c>
    </row>
    <row r="1210" spans="1:12">
      <c r="A1210" s="25">
        <v>1207</v>
      </c>
      <c r="B1210" s="25">
        <f>坦克部件数据源!AF1210</f>
        <v>2330</v>
      </c>
      <c r="C1210" s="25">
        <f>坦克部件数据源!AI1210</f>
        <v>37</v>
      </c>
      <c r="D1210" s="25" t="str">
        <f>"["&amp;坦克部件数据源!AJ1210&amp;"]"</f>
        <v>[100]</v>
      </c>
      <c r="E1210" s="25" t="str">
        <f>"["&amp;坦克部件数据源!AK1210&amp;"]"</f>
        <v>[3115]</v>
      </c>
      <c r="F1210" s="25">
        <f>坦克部件数据源!AL1210</f>
        <v>84000</v>
      </c>
      <c r="G1210" s="25">
        <f>坦克部件数据源!AM1210</f>
        <v>52620</v>
      </c>
      <c r="K1210" s="25">
        <f t="shared" si="36"/>
        <v>2330</v>
      </c>
      <c r="L1210" s="25">
        <f t="shared" si="37"/>
        <v>1207</v>
      </c>
    </row>
    <row r="1211" spans="1:12">
      <c r="A1211" s="25">
        <v>1208</v>
      </c>
      <c r="B1211" s="25">
        <f>坦克部件数据源!AF1211</f>
        <v>2330</v>
      </c>
      <c r="C1211" s="25">
        <f>坦克部件数据源!AI1211</f>
        <v>38</v>
      </c>
      <c r="D1211" s="25" t="str">
        <f>"["&amp;坦克部件数据源!AJ1211&amp;"]"</f>
        <v>[100]</v>
      </c>
      <c r="E1211" s="25" t="str">
        <f>"["&amp;坦克部件数据源!AK1211&amp;"]"</f>
        <v>[3260]</v>
      </c>
      <c r="F1211" s="25">
        <f>坦克部件数据源!AL1211</f>
        <v>94000</v>
      </c>
      <c r="G1211" s="25">
        <f>坦克部件数据源!AM1211</f>
        <v>58770</v>
      </c>
      <c r="K1211" s="25">
        <f t="shared" si="36"/>
        <v>2330</v>
      </c>
      <c r="L1211" s="25">
        <f t="shared" si="37"/>
        <v>1208</v>
      </c>
    </row>
    <row r="1212" spans="1:12">
      <c r="A1212" s="25">
        <v>1209</v>
      </c>
      <c r="B1212" s="25">
        <f>坦克部件数据源!AF1212</f>
        <v>2330</v>
      </c>
      <c r="C1212" s="25">
        <f>坦克部件数据源!AI1212</f>
        <v>39</v>
      </c>
      <c r="D1212" s="25" t="str">
        <f>"["&amp;坦克部件数据源!AJ1212&amp;"]"</f>
        <v>[100]</v>
      </c>
      <c r="E1212" s="25" t="str">
        <f>"["&amp;坦克部件数据源!AK1212&amp;"]"</f>
        <v>[3405]</v>
      </c>
      <c r="F1212" s="25">
        <f>坦克部件数据源!AL1212</f>
        <v>104000</v>
      </c>
      <c r="G1212" s="25">
        <f>坦克部件数据源!AM1212</f>
        <v>64890</v>
      </c>
      <c r="K1212" s="25">
        <f t="shared" si="36"/>
        <v>2330</v>
      </c>
      <c r="L1212" s="25">
        <f t="shared" si="37"/>
        <v>1209</v>
      </c>
    </row>
    <row r="1213" spans="1:12">
      <c r="A1213" s="25">
        <v>1210</v>
      </c>
      <c r="B1213" s="25">
        <f>坦克部件数据源!AF1213</f>
        <v>2330</v>
      </c>
      <c r="C1213" s="25">
        <f>坦克部件数据源!AI1213</f>
        <v>40</v>
      </c>
      <c r="D1213" s="25" t="str">
        <f>"["&amp;坦克部件数据源!AJ1213&amp;"]"</f>
        <v>[100]</v>
      </c>
      <c r="E1213" s="25" t="str">
        <f>"["&amp;坦克部件数据源!AK1213&amp;"]"</f>
        <v>[3550]</v>
      </c>
      <c r="F1213" s="25">
        <f>坦克部件数据源!AL1213</f>
        <v>114000</v>
      </c>
      <c r="G1213" s="25">
        <f>坦克部件数据源!AM1213</f>
        <v>71040</v>
      </c>
      <c r="K1213" s="25">
        <f t="shared" si="36"/>
        <v>2330</v>
      </c>
      <c r="L1213" s="25">
        <f t="shared" si="37"/>
        <v>1210</v>
      </c>
    </row>
    <row r="1214" spans="1:12">
      <c r="A1214" s="25">
        <v>1211</v>
      </c>
      <c r="B1214" s="25">
        <f>坦克部件数据源!AF1214</f>
        <v>2330</v>
      </c>
      <c r="C1214" s="25">
        <f>坦克部件数据源!AI1214</f>
        <v>41</v>
      </c>
      <c r="D1214" s="25" t="str">
        <f>"["&amp;坦克部件数据源!AJ1214&amp;"]"</f>
        <v>[100]</v>
      </c>
      <c r="E1214" s="25" t="str">
        <f>"["&amp;坦克部件数据源!AK1214&amp;"]"</f>
        <v>[3695]</v>
      </c>
      <c r="F1214" s="25">
        <f>坦克部件数据源!AL1214</f>
        <v>125000</v>
      </c>
      <c r="G1214" s="25">
        <f>坦克部件数据源!AM1214</f>
        <v>77190</v>
      </c>
      <c r="K1214" s="25">
        <f t="shared" si="36"/>
        <v>2330</v>
      </c>
      <c r="L1214" s="25">
        <f t="shared" si="37"/>
        <v>1211</v>
      </c>
    </row>
    <row r="1215" spans="1:12">
      <c r="A1215" s="25">
        <v>1212</v>
      </c>
      <c r="B1215" s="25">
        <f>坦克部件数据源!AF1215</f>
        <v>2330</v>
      </c>
      <c r="C1215" s="25">
        <f>坦克部件数据源!AI1215</f>
        <v>42</v>
      </c>
      <c r="D1215" s="25" t="str">
        <f>"["&amp;坦克部件数据源!AJ1215&amp;"]"</f>
        <v>[100]</v>
      </c>
      <c r="E1215" s="25" t="str">
        <f>"["&amp;坦克部件数据源!AK1215&amp;"]"</f>
        <v>[3840]</v>
      </c>
      <c r="F1215" s="25">
        <f>坦克部件数据源!AL1215</f>
        <v>135000</v>
      </c>
      <c r="G1215" s="25">
        <f>坦克部件数据源!AM1215</f>
        <v>83310</v>
      </c>
      <c r="K1215" s="25">
        <f t="shared" si="36"/>
        <v>2330</v>
      </c>
      <c r="L1215" s="25">
        <f t="shared" si="37"/>
        <v>1212</v>
      </c>
    </row>
    <row r="1216" spans="1:12">
      <c r="A1216" s="25">
        <v>1213</v>
      </c>
      <c r="B1216" s="25">
        <f>坦克部件数据源!AF1216</f>
        <v>2330</v>
      </c>
      <c r="C1216" s="25">
        <f>坦克部件数据源!AI1216</f>
        <v>43</v>
      </c>
      <c r="D1216" s="25" t="str">
        <f>"["&amp;坦克部件数据源!AJ1216&amp;"]"</f>
        <v>[100]</v>
      </c>
      <c r="E1216" s="25" t="str">
        <f>"["&amp;坦克部件数据源!AK1216&amp;"]"</f>
        <v>[3985]</v>
      </c>
      <c r="F1216" s="25">
        <f>坦克部件数据源!AL1216</f>
        <v>145000</v>
      </c>
      <c r="G1216" s="25">
        <f>坦克部件数据源!AM1216</f>
        <v>89460</v>
      </c>
      <c r="K1216" s="25">
        <f t="shared" si="36"/>
        <v>2330</v>
      </c>
      <c r="L1216" s="25">
        <f t="shared" si="37"/>
        <v>1213</v>
      </c>
    </row>
    <row r="1217" spans="1:12">
      <c r="A1217" s="25">
        <v>1214</v>
      </c>
      <c r="B1217" s="25">
        <f>坦克部件数据源!AF1217</f>
        <v>2330</v>
      </c>
      <c r="C1217" s="25">
        <f>坦克部件数据源!AI1217</f>
        <v>44</v>
      </c>
      <c r="D1217" s="25" t="str">
        <f>"["&amp;坦克部件数据源!AJ1217&amp;"]"</f>
        <v>[100]</v>
      </c>
      <c r="E1217" s="25" t="str">
        <f>"["&amp;坦克部件数据源!AK1217&amp;"]"</f>
        <v>[4130]</v>
      </c>
      <c r="F1217" s="25">
        <f>坦克部件数据源!AL1217</f>
        <v>155000</v>
      </c>
      <c r="G1217" s="25">
        <f>坦克部件数据源!AM1217</f>
        <v>95580</v>
      </c>
      <c r="K1217" s="25">
        <f t="shared" si="36"/>
        <v>2330</v>
      </c>
      <c r="L1217" s="25">
        <f t="shared" si="37"/>
        <v>1214</v>
      </c>
    </row>
    <row r="1218" spans="1:12">
      <c r="A1218" s="25">
        <v>1215</v>
      </c>
      <c r="B1218" s="25">
        <f>坦克部件数据源!AF1218</f>
        <v>2330</v>
      </c>
      <c r="C1218" s="25">
        <f>坦克部件数据源!AI1218</f>
        <v>45</v>
      </c>
      <c r="D1218" s="25" t="str">
        <f>"["&amp;坦克部件数据源!AJ1218&amp;"]"</f>
        <v>[100]</v>
      </c>
      <c r="E1218" s="25" t="str">
        <f>"["&amp;坦克部件数据源!AK1218&amp;"]"</f>
        <v>[4275]</v>
      </c>
      <c r="F1218" s="25">
        <f>坦克部件数据源!AL1218</f>
        <v>165000</v>
      </c>
      <c r="G1218" s="25">
        <f>坦克部件数据源!AM1218</f>
        <v>101730</v>
      </c>
      <c r="K1218" s="25">
        <f t="shared" si="36"/>
        <v>2330</v>
      </c>
      <c r="L1218" s="25">
        <f t="shared" si="37"/>
        <v>1215</v>
      </c>
    </row>
    <row r="1219" spans="1:12">
      <c r="A1219" s="25">
        <v>1216</v>
      </c>
      <c r="B1219" s="25">
        <f>坦克部件数据源!AF1219</f>
        <v>2340</v>
      </c>
      <c r="C1219" s="25">
        <f>坦克部件数据源!AI1219</f>
        <v>1</v>
      </c>
      <c r="D1219" s="25" t="str">
        <f>"["&amp;坦克部件数据源!AJ1219&amp;"]"</f>
        <v>[100]</v>
      </c>
      <c r="E1219" s="25" t="str">
        <f>"["&amp;坦克部件数据源!AK1219&amp;"]"</f>
        <v>[25]</v>
      </c>
      <c r="F1219" s="25">
        <f>坦克部件数据源!AL1219</f>
        <v>80</v>
      </c>
      <c r="G1219" s="25">
        <f>坦克部件数据源!AM1219</f>
        <v>30</v>
      </c>
      <c r="K1219" s="25">
        <f t="shared" si="36"/>
        <v>2340</v>
      </c>
      <c r="L1219" s="25">
        <f t="shared" si="37"/>
        <v>1216</v>
      </c>
    </row>
    <row r="1220" spans="1:12">
      <c r="A1220" s="25">
        <v>1217</v>
      </c>
      <c r="B1220" s="25">
        <f>坦克部件数据源!AF1220</f>
        <v>2340</v>
      </c>
      <c r="C1220" s="25">
        <f>坦克部件数据源!AI1220</f>
        <v>2</v>
      </c>
      <c r="D1220" s="25" t="str">
        <f>"["&amp;坦克部件数据源!AJ1220&amp;"]"</f>
        <v>[100]</v>
      </c>
      <c r="E1220" s="25" t="str">
        <f>"["&amp;坦克部件数据源!AK1220&amp;"]"</f>
        <v>[50]</v>
      </c>
      <c r="F1220" s="25">
        <f>坦克部件数据源!AL1220</f>
        <v>120</v>
      </c>
      <c r="G1220" s="25">
        <f>坦克部件数据源!AM1220</f>
        <v>300</v>
      </c>
      <c r="K1220" s="25">
        <f t="shared" si="36"/>
        <v>2340</v>
      </c>
      <c r="L1220" s="25">
        <f t="shared" si="37"/>
        <v>1217</v>
      </c>
    </row>
    <row r="1221" spans="1:12">
      <c r="A1221" s="25">
        <v>1218</v>
      </c>
      <c r="B1221" s="25">
        <f>坦克部件数据源!AF1221</f>
        <v>2340</v>
      </c>
      <c r="C1221" s="25">
        <f>坦克部件数据源!AI1221</f>
        <v>3</v>
      </c>
      <c r="D1221" s="25" t="str">
        <f>"["&amp;坦克部件数据源!AJ1221&amp;"]"</f>
        <v>[100]</v>
      </c>
      <c r="E1221" s="25" t="str">
        <f>"["&amp;坦克部件数据源!AK1221&amp;"]"</f>
        <v>[75]</v>
      </c>
      <c r="F1221" s="25">
        <f>坦克部件数据源!AL1221</f>
        <v>150</v>
      </c>
      <c r="G1221" s="25">
        <f>坦克部件数据源!AM1221</f>
        <v>570</v>
      </c>
      <c r="K1221" s="25">
        <f t="shared" ref="K1221:K1284" si="38">B1221</f>
        <v>2340</v>
      </c>
      <c r="L1221" s="25">
        <f t="shared" ref="L1221:L1284" si="39">A1221</f>
        <v>1218</v>
      </c>
    </row>
    <row r="1222" spans="1:12">
      <c r="A1222" s="25">
        <v>1219</v>
      </c>
      <c r="B1222" s="25">
        <f>坦克部件数据源!AF1222</f>
        <v>2340</v>
      </c>
      <c r="C1222" s="25">
        <f>坦克部件数据源!AI1222</f>
        <v>4</v>
      </c>
      <c r="D1222" s="25" t="str">
        <f>"["&amp;坦克部件数据源!AJ1222&amp;"]"</f>
        <v>[100]</v>
      </c>
      <c r="E1222" s="25" t="str">
        <f>"["&amp;坦克部件数据源!AK1222&amp;"]"</f>
        <v>[100]</v>
      </c>
      <c r="F1222" s="25">
        <f>坦克部件数据源!AL1222</f>
        <v>190</v>
      </c>
      <c r="G1222" s="25">
        <f>坦克部件数据源!AM1222</f>
        <v>870</v>
      </c>
      <c r="K1222" s="25">
        <f t="shared" si="38"/>
        <v>2340</v>
      </c>
      <c r="L1222" s="25">
        <f t="shared" si="39"/>
        <v>1219</v>
      </c>
    </row>
    <row r="1223" spans="1:12">
      <c r="A1223" s="25">
        <v>1220</v>
      </c>
      <c r="B1223" s="25">
        <f>坦克部件数据源!AF1223</f>
        <v>2340</v>
      </c>
      <c r="C1223" s="25">
        <f>坦克部件数据源!AI1223</f>
        <v>5</v>
      </c>
      <c r="D1223" s="25" t="str">
        <f>"["&amp;坦克部件数据源!AJ1223&amp;"]"</f>
        <v>[100]</v>
      </c>
      <c r="E1223" s="25" t="str">
        <f>"["&amp;坦克部件数据源!AK1223&amp;"]"</f>
        <v>[125]</v>
      </c>
      <c r="F1223" s="25">
        <f>坦克部件数据源!AL1223</f>
        <v>230</v>
      </c>
      <c r="G1223" s="25">
        <f>坦克部件数据源!AM1223</f>
        <v>1140</v>
      </c>
      <c r="K1223" s="25">
        <f t="shared" si="38"/>
        <v>2340</v>
      </c>
      <c r="L1223" s="25">
        <f t="shared" si="39"/>
        <v>1220</v>
      </c>
    </row>
    <row r="1224" spans="1:12">
      <c r="A1224" s="25">
        <v>1221</v>
      </c>
      <c r="B1224" s="25">
        <f>坦克部件数据源!AF1224</f>
        <v>2340</v>
      </c>
      <c r="C1224" s="25">
        <f>坦克部件数据源!AI1224</f>
        <v>6</v>
      </c>
      <c r="D1224" s="25" t="str">
        <f>"["&amp;坦克部件数据源!AJ1224&amp;"]"</f>
        <v>[100]</v>
      </c>
      <c r="E1224" s="25" t="str">
        <f>"["&amp;坦克部件数据源!AK1224&amp;"]"</f>
        <v>[170]</v>
      </c>
      <c r="F1224" s="25">
        <f>坦克部件数据源!AL1224</f>
        <v>350</v>
      </c>
      <c r="G1224" s="25">
        <f>坦克部件数据源!AM1224</f>
        <v>960</v>
      </c>
      <c r="K1224" s="25">
        <f t="shared" si="38"/>
        <v>2340</v>
      </c>
      <c r="L1224" s="25">
        <f t="shared" si="39"/>
        <v>1221</v>
      </c>
    </row>
    <row r="1225" spans="1:12">
      <c r="A1225" s="25">
        <v>1222</v>
      </c>
      <c r="B1225" s="25">
        <f>坦克部件数据源!AF1225</f>
        <v>2340</v>
      </c>
      <c r="C1225" s="25">
        <f>坦克部件数据源!AI1225</f>
        <v>7</v>
      </c>
      <c r="D1225" s="25" t="str">
        <f>"["&amp;坦克部件数据源!AJ1225&amp;"]"</f>
        <v>[100]</v>
      </c>
      <c r="E1225" s="25" t="str">
        <f>"["&amp;坦克部件数据源!AK1225&amp;"]"</f>
        <v>[215]</v>
      </c>
      <c r="F1225" s="25">
        <f>坦克部件数据源!AL1225</f>
        <v>550</v>
      </c>
      <c r="G1225" s="25">
        <f>坦克部件数据源!AM1225</f>
        <v>1470</v>
      </c>
      <c r="K1225" s="25">
        <f t="shared" si="38"/>
        <v>2340</v>
      </c>
      <c r="L1225" s="25">
        <f t="shared" si="39"/>
        <v>1222</v>
      </c>
    </row>
    <row r="1226" spans="1:12">
      <c r="A1226" s="25">
        <v>1223</v>
      </c>
      <c r="B1226" s="25">
        <f>坦克部件数据源!AF1226</f>
        <v>2340</v>
      </c>
      <c r="C1226" s="25">
        <f>坦克部件数据源!AI1226</f>
        <v>8</v>
      </c>
      <c r="D1226" s="25" t="str">
        <f>"["&amp;坦克部件数据源!AJ1226&amp;"]"</f>
        <v>[100]</v>
      </c>
      <c r="E1226" s="25" t="str">
        <f>"["&amp;坦克部件数据源!AK1226&amp;"]"</f>
        <v>[260]</v>
      </c>
      <c r="F1226" s="25">
        <f>坦克部件数据源!AL1226</f>
        <v>700</v>
      </c>
      <c r="G1226" s="25">
        <f>坦克部件数据源!AM1226</f>
        <v>1950</v>
      </c>
      <c r="K1226" s="25">
        <f t="shared" si="38"/>
        <v>2340</v>
      </c>
      <c r="L1226" s="25">
        <f t="shared" si="39"/>
        <v>1223</v>
      </c>
    </row>
    <row r="1227" spans="1:12">
      <c r="A1227" s="25">
        <v>1224</v>
      </c>
      <c r="B1227" s="25">
        <f>坦克部件数据源!AF1227</f>
        <v>2340</v>
      </c>
      <c r="C1227" s="25">
        <f>坦克部件数据源!AI1227</f>
        <v>9</v>
      </c>
      <c r="D1227" s="25" t="str">
        <f>"["&amp;坦克部件数据源!AJ1227&amp;"]"</f>
        <v>[100]</v>
      </c>
      <c r="E1227" s="25" t="str">
        <f>"["&amp;坦克部件数据源!AK1227&amp;"]"</f>
        <v>[305]</v>
      </c>
      <c r="F1227" s="25">
        <f>坦克部件数据源!AL1227</f>
        <v>900</v>
      </c>
      <c r="G1227" s="25">
        <f>坦克部件数据源!AM1227</f>
        <v>2430</v>
      </c>
      <c r="K1227" s="25">
        <f t="shared" si="38"/>
        <v>2340</v>
      </c>
      <c r="L1227" s="25">
        <f t="shared" si="39"/>
        <v>1224</v>
      </c>
    </row>
    <row r="1228" spans="1:12">
      <c r="A1228" s="25">
        <v>1225</v>
      </c>
      <c r="B1228" s="25">
        <f>坦克部件数据源!AF1228</f>
        <v>2340</v>
      </c>
      <c r="C1228" s="25">
        <f>坦克部件数据源!AI1228</f>
        <v>10</v>
      </c>
      <c r="D1228" s="25" t="str">
        <f>"["&amp;坦克部件数据源!AJ1228&amp;"]"</f>
        <v>[100]</v>
      </c>
      <c r="E1228" s="25" t="str">
        <f>"["&amp;坦克部件数据源!AK1228&amp;"]"</f>
        <v>[350]</v>
      </c>
      <c r="F1228" s="25">
        <f>坦克部件数据源!AL1228</f>
        <v>1100</v>
      </c>
      <c r="G1228" s="25">
        <f>坦克部件数据源!AM1228</f>
        <v>2910</v>
      </c>
      <c r="K1228" s="25">
        <f t="shared" si="38"/>
        <v>2340</v>
      </c>
      <c r="L1228" s="25">
        <f t="shared" si="39"/>
        <v>1225</v>
      </c>
    </row>
    <row r="1229" spans="1:12">
      <c r="A1229" s="25">
        <v>1226</v>
      </c>
      <c r="B1229" s="25">
        <f>坦克部件数据源!AF1229</f>
        <v>2340</v>
      </c>
      <c r="C1229" s="25">
        <f>坦克部件数据源!AI1229</f>
        <v>11</v>
      </c>
      <c r="D1229" s="25" t="str">
        <f>"["&amp;坦克部件数据源!AJ1229&amp;"]"</f>
        <v>[100]</v>
      </c>
      <c r="E1229" s="25" t="str">
        <f>"["&amp;坦克部件数据源!AK1229&amp;"]"</f>
        <v>[415]</v>
      </c>
      <c r="F1229" s="25">
        <f>坦克部件数据源!AL1229</f>
        <v>200</v>
      </c>
      <c r="G1229" s="25">
        <f>坦克部件数据源!AM1229</f>
        <v>390</v>
      </c>
      <c r="K1229" s="25">
        <f t="shared" si="38"/>
        <v>2340</v>
      </c>
      <c r="L1229" s="25">
        <f t="shared" si="39"/>
        <v>1226</v>
      </c>
    </row>
    <row r="1230" spans="1:12">
      <c r="A1230" s="25">
        <v>1227</v>
      </c>
      <c r="B1230" s="25">
        <f>坦克部件数据源!AF1230</f>
        <v>2340</v>
      </c>
      <c r="C1230" s="25">
        <f>坦克部件数据源!AI1230</f>
        <v>12</v>
      </c>
      <c r="D1230" s="25" t="str">
        <f>"["&amp;坦克部件数据源!AJ1230&amp;"]"</f>
        <v>[100]</v>
      </c>
      <c r="E1230" s="25" t="str">
        <f>"["&amp;坦克部件数据源!AK1230&amp;"]"</f>
        <v>[480]</v>
      </c>
      <c r="F1230" s="25">
        <f>坦克部件数据源!AL1230</f>
        <v>650</v>
      </c>
      <c r="G1230" s="25">
        <f>坦克部件数据源!AM1230</f>
        <v>1170</v>
      </c>
      <c r="K1230" s="25">
        <f t="shared" si="38"/>
        <v>2340</v>
      </c>
      <c r="L1230" s="25">
        <f t="shared" si="39"/>
        <v>1227</v>
      </c>
    </row>
    <row r="1231" spans="1:12">
      <c r="A1231" s="25">
        <v>1228</v>
      </c>
      <c r="B1231" s="25">
        <f>坦克部件数据源!AF1231</f>
        <v>2340</v>
      </c>
      <c r="C1231" s="25">
        <f>坦克部件数据源!AI1231</f>
        <v>13</v>
      </c>
      <c r="D1231" s="25" t="str">
        <f>"["&amp;坦克部件数据源!AJ1231&amp;"]"</f>
        <v>[100]</v>
      </c>
      <c r="E1231" s="25" t="str">
        <f>"["&amp;坦克部件数据源!AK1231&amp;"]"</f>
        <v>[545]</v>
      </c>
      <c r="F1231" s="25">
        <f>坦克部件数据源!AL1231</f>
        <v>1100</v>
      </c>
      <c r="G1231" s="25">
        <f>坦克部件数据源!AM1231</f>
        <v>1980</v>
      </c>
      <c r="K1231" s="25">
        <f t="shared" si="38"/>
        <v>2340</v>
      </c>
      <c r="L1231" s="25">
        <f t="shared" si="39"/>
        <v>1228</v>
      </c>
    </row>
    <row r="1232" spans="1:12">
      <c r="A1232" s="25">
        <v>1229</v>
      </c>
      <c r="B1232" s="25">
        <f>坦克部件数据源!AF1232</f>
        <v>2340</v>
      </c>
      <c r="C1232" s="25">
        <f>坦克部件数据源!AI1232</f>
        <v>14</v>
      </c>
      <c r="D1232" s="25" t="str">
        <f>"["&amp;坦克部件数据源!AJ1232&amp;"]"</f>
        <v>[100]</v>
      </c>
      <c r="E1232" s="25" t="str">
        <f>"["&amp;坦克部件数据源!AK1232&amp;"]"</f>
        <v>[610]</v>
      </c>
      <c r="F1232" s="25">
        <f>坦克部件数据源!AL1232</f>
        <v>1550</v>
      </c>
      <c r="G1232" s="25">
        <f>坦克部件数据源!AM1232</f>
        <v>2760</v>
      </c>
      <c r="K1232" s="25">
        <f t="shared" si="38"/>
        <v>2340</v>
      </c>
      <c r="L1232" s="25">
        <f t="shared" si="39"/>
        <v>1229</v>
      </c>
    </row>
    <row r="1233" spans="1:12">
      <c r="A1233" s="25">
        <v>1230</v>
      </c>
      <c r="B1233" s="25">
        <f>坦克部件数据源!AF1233</f>
        <v>2340</v>
      </c>
      <c r="C1233" s="25">
        <f>坦克部件数据源!AI1233</f>
        <v>15</v>
      </c>
      <c r="D1233" s="25" t="str">
        <f>"["&amp;坦克部件数据源!AJ1233&amp;"]"</f>
        <v>[100]</v>
      </c>
      <c r="E1233" s="25" t="str">
        <f>"["&amp;坦克部件数据源!AK1233&amp;"]"</f>
        <v>[675]</v>
      </c>
      <c r="F1233" s="25">
        <f>坦克部件数据源!AL1233</f>
        <v>1950</v>
      </c>
      <c r="G1233" s="25">
        <f>坦克部件数据源!AM1233</f>
        <v>3540</v>
      </c>
      <c r="K1233" s="25">
        <f t="shared" si="38"/>
        <v>2340</v>
      </c>
      <c r="L1233" s="25">
        <f t="shared" si="39"/>
        <v>1230</v>
      </c>
    </row>
    <row r="1234" spans="1:12">
      <c r="A1234" s="25">
        <v>1231</v>
      </c>
      <c r="B1234" s="25">
        <f>坦克部件数据源!AF1234</f>
        <v>2340</v>
      </c>
      <c r="C1234" s="25">
        <f>坦克部件数据源!AI1234</f>
        <v>16</v>
      </c>
      <c r="D1234" s="25" t="str">
        <f>"["&amp;坦克部件数据源!AJ1234&amp;"]"</f>
        <v>[100]</v>
      </c>
      <c r="E1234" s="25" t="str">
        <f>"["&amp;坦克部件数据源!AK1234&amp;"]"</f>
        <v>[740]</v>
      </c>
      <c r="F1234" s="25">
        <f>坦克部件数据源!AL1234</f>
        <v>2400</v>
      </c>
      <c r="G1234" s="25">
        <f>坦克部件数据源!AM1234</f>
        <v>4350</v>
      </c>
      <c r="K1234" s="25">
        <f t="shared" si="38"/>
        <v>2340</v>
      </c>
      <c r="L1234" s="25">
        <f t="shared" si="39"/>
        <v>1231</v>
      </c>
    </row>
    <row r="1235" spans="1:12">
      <c r="A1235" s="25">
        <v>1232</v>
      </c>
      <c r="B1235" s="25">
        <f>坦克部件数据源!AF1235</f>
        <v>2340</v>
      </c>
      <c r="C1235" s="25">
        <f>坦克部件数据源!AI1235</f>
        <v>17</v>
      </c>
      <c r="D1235" s="25" t="str">
        <f>"["&amp;坦克部件数据源!AJ1235&amp;"]"</f>
        <v>[100]</v>
      </c>
      <c r="E1235" s="25" t="str">
        <f>"["&amp;坦克部件数据源!AK1235&amp;"]"</f>
        <v>[805]</v>
      </c>
      <c r="F1235" s="25">
        <f>坦克部件数据源!AL1235</f>
        <v>2850</v>
      </c>
      <c r="G1235" s="25">
        <f>坦克部件数据源!AM1235</f>
        <v>5130</v>
      </c>
      <c r="K1235" s="25">
        <f t="shared" si="38"/>
        <v>2340</v>
      </c>
      <c r="L1235" s="25">
        <f t="shared" si="39"/>
        <v>1232</v>
      </c>
    </row>
    <row r="1236" spans="1:12">
      <c r="A1236" s="25">
        <v>1233</v>
      </c>
      <c r="B1236" s="25">
        <f>坦克部件数据源!AF1236</f>
        <v>2340</v>
      </c>
      <c r="C1236" s="25">
        <f>坦克部件数据源!AI1236</f>
        <v>18</v>
      </c>
      <c r="D1236" s="25" t="str">
        <f>"["&amp;坦克部件数据源!AJ1236&amp;"]"</f>
        <v>[100]</v>
      </c>
      <c r="E1236" s="25" t="str">
        <f>"["&amp;坦克部件数据源!AK1236&amp;"]"</f>
        <v>[870]</v>
      </c>
      <c r="F1236" s="25">
        <f>坦克部件数据源!AL1236</f>
        <v>3300</v>
      </c>
      <c r="G1236" s="25">
        <f>坦克部件数据源!AM1236</f>
        <v>5910</v>
      </c>
      <c r="K1236" s="25">
        <f t="shared" si="38"/>
        <v>2340</v>
      </c>
      <c r="L1236" s="25">
        <f t="shared" si="39"/>
        <v>1233</v>
      </c>
    </row>
    <row r="1237" spans="1:12">
      <c r="A1237" s="25">
        <v>1234</v>
      </c>
      <c r="B1237" s="25">
        <f>坦克部件数据源!AF1237</f>
        <v>2340</v>
      </c>
      <c r="C1237" s="25">
        <f>坦克部件数据源!AI1237</f>
        <v>19</v>
      </c>
      <c r="D1237" s="25" t="str">
        <f>"["&amp;坦克部件数据源!AJ1237&amp;"]"</f>
        <v>[100]</v>
      </c>
      <c r="E1237" s="25" t="str">
        <f>"["&amp;坦克部件数据源!AK1237&amp;"]"</f>
        <v>[935]</v>
      </c>
      <c r="F1237" s="25">
        <f>坦克部件数据源!AL1237</f>
        <v>3700</v>
      </c>
      <c r="G1237" s="25">
        <f>坦克部件数据源!AM1237</f>
        <v>6720</v>
      </c>
      <c r="K1237" s="25">
        <f t="shared" si="38"/>
        <v>2340</v>
      </c>
      <c r="L1237" s="25">
        <f t="shared" si="39"/>
        <v>1234</v>
      </c>
    </row>
    <row r="1238" spans="1:12">
      <c r="A1238" s="25">
        <v>1235</v>
      </c>
      <c r="B1238" s="25">
        <f>坦克部件数据源!AF1238</f>
        <v>2340</v>
      </c>
      <c r="C1238" s="25">
        <f>坦克部件数据源!AI1238</f>
        <v>20</v>
      </c>
      <c r="D1238" s="25" t="str">
        <f>"["&amp;坦克部件数据源!AJ1238&amp;"]"</f>
        <v>[100]</v>
      </c>
      <c r="E1238" s="25" t="str">
        <f>"["&amp;坦克部件数据源!AK1238&amp;"]"</f>
        <v>[1000]</v>
      </c>
      <c r="F1238" s="25">
        <f>坦克部件数据源!AL1238</f>
        <v>4200</v>
      </c>
      <c r="G1238" s="25">
        <f>坦克部件数据源!AM1238</f>
        <v>7500</v>
      </c>
      <c r="K1238" s="25">
        <f t="shared" si="38"/>
        <v>2340</v>
      </c>
      <c r="L1238" s="25">
        <f t="shared" si="39"/>
        <v>1235</v>
      </c>
    </row>
    <row r="1239" spans="1:12">
      <c r="A1239" s="25">
        <v>1236</v>
      </c>
      <c r="B1239" s="25">
        <f>坦克部件数据源!AF1239</f>
        <v>2340</v>
      </c>
      <c r="C1239" s="25">
        <f>坦克部件数据源!AI1239</f>
        <v>21</v>
      </c>
      <c r="D1239" s="25" t="str">
        <f>"["&amp;坦克部件数据源!AJ1239&amp;"]"</f>
        <v>[100]</v>
      </c>
      <c r="E1239" s="25" t="str">
        <f>"["&amp;坦克部件数据源!AK1239&amp;"]"</f>
        <v>[1110]</v>
      </c>
      <c r="F1239" s="25">
        <f>坦克部件数据源!AL1239</f>
        <v>1600</v>
      </c>
      <c r="G1239" s="25">
        <f>坦克部件数据源!AM1239</f>
        <v>1800</v>
      </c>
      <c r="K1239" s="25">
        <f t="shared" si="38"/>
        <v>2340</v>
      </c>
      <c r="L1239" s="25">
        <f t="shared" si="39"/>
        <v>1236</v>
      </c>
    </row>
    <row r="1240" spans="1:12">
      <c r="A1240" s="25">
        <v>1237</v>
      </c>
      <c r="B1240" s="25">
        <f>坦克部件数据源!AF1240</f>
        <v>2340</v>
      </c>
      <c r="C1240" s="25">
        <f>坦克部件数据源!AI1240</f>
        <v>22</v>
      </c>
      <c r="D1240" s="25" t="str">
        <f>"["&amp;坦克部件数据源!AJ1240&amp;"]"</f>
        <v>[100]</v>
      </c>
      <c r="E1240" s="25" t="str">
        <f>"["&amp;坦克部件数据源!AK1240&amp;"]"</f>
        <v>[1220]</v>
      </c>
      <c r="F1240" s="25">
        <f>坦克部件数据源!AL1240</f>
        <v>4900</v>
      </c>
      <c r="G1240" s="25">
        <f>坦克部件数据源!AM1240</f>
        <v>5430</v>
      </c>
      <c r="K1240" s="25">
        <f t="shared" si="38"/>
        <v>2340</v>
      </c>
      <c r="L1240" s="25">
        <f t="shared" si="39"/>
        <v>1237</v>
      </c>
    </row>
    <row r="1241" spans="1:12">
      <c r="A1241" s="25">
        <v>1238</v>
      </c>
      <c r="B1241" s="25">
        <f>坦克部件数据源!AF1241</f>
        <v>2340</v>
      </c>
      <c r="C1241" s="25">
        <f>坦克部件数据源!AI1241</f>
        <v>23</v>
      </c>
      <c r="D1241" s="25" t="str">
        <f>"["&amp;坦克部件数据源!AJ1241&amp;"]"</f>
        <v>[100]</v>
      </c>
      <c r="E1241" s="25" t="str">
        <f>"["&amp;坦克部件数据源!AK1241&amp;"]"</f>
        <v>[1330]</v>
      </c>
      <c r="F1241" s="25">
        <f>坦克部件数据源!AL1241</f>
        <v>8000</v>
      </c>
      <c r="G1241" s="25">
        <f>坦克部件数据源!AM1241</f>
        <v>9060</v>
      </c>
      <c r="K1241" s="25">
        <f t="shared" si="38"/>
        <v>2340</v>
      </c>
      <c r="L1241" s="25">
        <f t="shared" si="39"/>
        <v>1238</v>
      </c>
    </row>
    <row r="1242" spans="1:12">
      <c r="A1242" s="25">
        <v>1239</v>
      </c>
      <c r="B1242" s="25">
        <f>坦克部件数据源!AF1242</f>
        <v>2340</v>
      </c>
      <c r="C1242" s="25">
        <f>坦克部件数据源!AI1242</f>
        <v>24</v>
      </c>
      <c r="D1242" s="25" t="str">
        <f>"["&amp;坦克部件数据源!AJ1242&amp;"]"</f>
        <v>[100]</v>
      </c>
      <c r="E1242" s="25" t="str">
        <f>"["&amp;坦克部件数据源!AK1242&amp;"]"</f>
        <v>[1440]</v>
      </c>
      <c r="F1242" s="25">
        <f>坦克部件数据源!AL1242</f>
        <v>11400</v>
      </c>
      <c r="G1242" s="25">
        <f>坦克部件数据源!AM1242</f>
        <v>12660</v>
      </c>
      <c r="K1242" s="25">
        <f t="shared" si="38"/>
        <v>2340</v>
      </c>
      <c r="L1242" s="25">
        <f t="shared" si="39"/>
        <v>1239</v>
      </c>
    </row>
    <row r="1243" spans="1:12">
      <c r="A1243" s="25">
        <v>1240</v>
      </c>
      <c r="B1243" s="25">
        <f>坦克部件数据源!AF1243</f>
        <v>2340</v>
      </c>
      <c r="C1243" s="25">
        <f>坦克部件数据源!AI1243</f>
        <v>25</v>
      </c>
      <c r="D1243" s="25" t="str">
        <f>"["&amp;坦克部件数据源!AJ1243&amp;"]"</f>
        <v>[100]</v>
      </c>
      <c r="E1243" s="25" t="str">
        <f>"["&amp;坦克部件数据源!AK1243&amp;"]"</f>
        <v>[1550]</v>
      </c>
      <c r="F1243" s="25">
        <f>坦克部件数据源!AL1243</f>
        <v>14600</v>
      </c>
      <c r="G1243" s="25">
        <f>坦克部件数据源!AM1243</f>
        <v>16290</v>
      </c>
      <c r="K1243" s="25">
        <f t="shared" si="38"/>
        <v>2340</v>
      </c>
      <c r="L1243" s="25">
        <f t="shared" si="39"/>
        <v>1240</v>
      </c>
    </row>
    <row r="1244" spans="1:12">
      <c r="A1244" s="25">
        <v>1241</v>
      </c>
      <c r="B1244" s="25">
        <f>坦克部件数据源!AF1244</f>
        <v>2340</v>
      </c>
      <c r="C1244" s="25">
        <f>坦克部件数据源!AI1244</f>
        <v>26</v>
      </c>
      <c r="D1244" s="25" t="str">
        <f>"["&amp;坦克部件数据源!AJ1244&amp;"]"</f>
        <v>[100]</v>
      </c>
      <c r="E1244" s="25" t="str">
        <f>"["&amp;坦克部件数据源!AK1244&amp;"]"</f>
        <v>[1660]</v>
      </c>
      <c r="F1244" s="25">
        <f>坦克部件数据源!AL1244</f>
        <v>17800</v>
      </c>
      <c r="G1244" s="25">
        <f>坦克部件数据源!AM1244</f>
        <v>19920</v>
      </c>
      <c r="K1244" s="25">
        <f t="shared" si="38"/>
        <v>2340</v>
      </c>
      <c r="L1244" s="25">
        <f t="shared" si="39"/>
        <v>1241</v>
      </c>
    </row>
    <row r="1245" spans="1:12">
      <c r="A1245" s="25">
        <v>1242</v>
      </c>
      <c r="B1245" s="25">
        <f>坦克部件数据源!AF1245</f>
        <v>2340</v>
      </c>
      <c r="C1245" s="25">
        <f>坦克部件数据源!AI1245</f>
        <v>27</v>
      </c>
      <c r="D1245" s="25" t="str">
        <f>"["&amp;坦克部件数据源!AJ1245&amp;"]"</f>
        <v>[100]</v>
      </c>
      <c r="E1245" s="25" t="str">
        <f>"["&amp;坦克部件数据源!AK1245&amp;"]"</f>
        <v>[1770]</v>
      </c>
      <c r="F1245" s="25">
        <f>坦克部件数据源!AL1245</f>
        <v>21000</v>
      </c>
      <c r="G1245" s="25">
        <f>坦克部件数据源!AM1245</f>
        <v>23520</v>
      </c>
      <c r="K1245" s="25">
        <f t="shared" si="38"/>
        <v>2340</v>
      </c>
      <c r="L1245" s="25">
        <f t="shared" si="39"/>
        <v>1242</v>
      </c>
    </row>
    <row r="1246" spans="1:12">
      <c r="A1246" s="25">
        <v>1243</v>
      </c>
      <c r="B1246" s="25">
        <f>坦克部件数据源!AF1246</f>
        <v>2340</v>
      </c>
      <c r="C1246" s="25">
        <f>坦克部件数据源!AI1246</f>
        <v>28</v>
      </c>
      <c r="D1246" s="25" t="str">
        <f>"["&amp;坦克部件数据源!AJ1246&amp;"]"</f>
        <v>[100]</v>
      </c>
      <c r="E1246" s="25" t="str">
        <f>"["&amp;坦克部件数据源!AK1246&amp;"]"</f>
        <v>[1880]</v>
      </c>
      <c r="F1246" s="25">
        <f>坦克部件数据源!AL1246</f>
        <v>24500</v>
      </c>
      <c r="G1246" s="25">
        <f>坦克部件数据源!AM1246</f>
        <v>27150</v>
      </c>
      <c r="K1246" s="25">
        <f t="shared" si="38"/>
        <v>2340</v>
      </c>
      <c r="L1246" s="25">
        <f t="shared" si="39"/>
        <v>1243</v>
      </c>
    </row>
    <row r="1247" spans="1:12">
      <c r="A1247" s="25">
        <v>1244</v>
      </c>
      <c r="B1247" s="25">
        <f>坦克部件数据源!AF1247</f>
        <v>2340</v>
      </c>
      <c r="C1247" s="25">
        <f>坦克部件数据源!AI1247</f>
        <v>29</v>
      </c>
      <c r="D1247" s="25" t="str">
        <f>"["&amp;坦克部件数据源!AJ1247&amp;"]"</f>
        <v>[100]</v>
      </c>
      <c r="E1247" s="25" t="str">
        <f>"["&amp;坦克部件数据源!AK1247&amp;"]"</f>
        <v>[1990]</v>
      </c>
      <c r="F1247" s="25">
        <f>坦克部件数据源!AL1247</f>
        <v>27500</v>
      </c>
      <c r="G1247" s="25">
        <f>坦克部件数据源!AM1247</f>
        <v>30750</v>
      </c>
      <c r="K1247" s="25">
        <f t="shared" si="38"/>
        <v>2340</v>
      </c>
      <c r="L1247" s="25">
        <f t="shared" si="39"/>
        <v>1244</v>
      </c>
    </row>
    <row r="1248" spans="1:12">
      <c r="A1248" s="25">
        <v>1245</v>
      </c>
      <c r="B1248" s="25">
        <f>坦克部件数据源!AF1248</f>
        <v>2340</v>
      </c>
      <c r="C1248" s="25">
        <f>坦克部件数据源!AI1248</f>
        <v>30</v>
      </c>
      <c r="D1248" s="25" t="str">
        <f>"["&amp;坦克部件数据源!AJ1248&amp;"]"</f>
        <v>[100]</v>
      </c>
      <c r="E1248" s="25" t="str">
        <f>"["&amp;坦克部件数据源!AK1248&amp;"]"</f>
        <v>[2100]</v>
      </c>
      <c r="F1248" s="25">
        <f>坦克部件数据源!AL1248</f>
        <v>31000</v>
      </c>
      <c r="G1248" s="25">
        <f>坦克部件数据源!AM1248</f>
        <v>34380</v>
      </c>
      <c r="K1248" s="25">
        <f t="shared" si="38"/>
        <v>2340</v>
      </c>
      <c r="L1248" s="25">
        <f t="shared" si="39"/>
        <v>1245</v>
      </c>
    </row>
    <row r="1249" spans="1:12">
      <c r="A1249" s="25">
        <v>1246</v>
      </c>
      <c r="B1249" s="25">
        <f>坦克部件数据源!AF1249</f>
        <v>2340</v>
      </c>
      <c r="C1249" s="25">
        <f>坦克部件数据源!AI1249</f>
        <v>31</v>
      </c>
      <c r="D1249" s="25" t="str">
        <f>"["&amp;坦克部件数据源!AJ1249&amp;"]"</f>
        <v>[100]</v>
      </c>
      <c r="E1249" s="25" t="str">
        <f>"["&amp;坦克部件数据源!AK1249&amp;"]"</f>
        <v>[2245]</v>
      </c>
      <c r="F1249" s="25">
        <f>坦克部件数据源!AL1249</f>
        <v>25500</v>
      </c>
      <c r="G1249" s="25">
        <f>坦克部件数据源!AM1249</f>
        <v>15780</v>
      </c>
      <c r="K1249" s="25">
        <f t="shared" si="38"/>
        <v>2340</v>
      </c>
      <c r="L1249" s="25">
        <f t="shared" si="39"/>
        <v>1246</v>
      </c>
    </row>
    <row r="1250" spans="1:12">
      <c r="A1250" s="25">
        <v>1247</v>
      </c>
      <c r="B1250" s="25">
        <f>坦克部件数据源!AF1250</f>
        <v>2340</v>
      </c>
      <c r="C1250" s="25">
        <f>坦克部件数据源!AI1250</f>
        <v>32</v>
      </c>
      <c r="D1250" s="25" t="str">
        <f>"["&amp;坦克部件数据源!AJ1250&amp;"]"</f>
        <v>[100]</v>
      </c>
      <c r="E1250" s="25" t="str">
        <f>"["&amp;坦克部件数据源!AK1250&amp;"]"</f>
        <v>[2390]</v>
      </c>
      <c r="F1250" s="25">
        <f>坦克部件数据源!AL1250</f>
        <v>35000</v>
      </c>
      <c r="G1250" s="25">
        <f>坦克部件数据源!AM1250</f>
        <v>21930</v>
      </c>
      <c r="K1250" s="25">
        <f t="shared" si="38"/>
        <v>2340</v>
      </c>
      <c r="L1250" s="25">
        <f t="shared" si="39"/>
        <v>1247</v>
      </c>
    </row>
    <row r="1251" spans="1:12">
      <c r="A1251" s="25">
        <v>1248</v>
      </c>
      <c r="B1251" s="25">
        <f>坦克部件数据源!AF1251</f>
        <v>2340</v>
      </c>
      <c r="C1251" s="25">
        <f>坦克部件数据源!AI1251</f>
        <v>33</v>
      </c>
      <c r="D1251" s="25" t="str">
        <f>"["&amp;坦克部件数据源!AJ1251&amp;"]"</f>
        <v>[100]</v>
      </c>
      <c r="E1251" s="25" t="str">
        <f>"["&amp;坦克部件数据源!AK1251&amp;"]"</f>
        <v>[2535]</v>
      </c>
      <c r="F1251" s="25">
        <f>坦克部件数据源!AL1251</f>
        <v>45000</v>
      </c>
      <c r="G1251" s="25">
        <f>坦克部件数据源!AM1251</f>
        <v>28050</v>
      </c>
      <c r="K1251" s="25">
        <f t="shared" si="38"/>
        <v>2340</v>
      </c>
      <c r="L1251" s="25">
        <f t="shared" si="39"/>
        <v>1248</v>
      </c>
    </row>
    <row r="1252" spans="1:12">
      <c r="A1252" s="25">
        <v>1249</v>
      </c>
      <c r="B1252" s="25">
        <f>坦克部件数据源!AF1252</f>
        <v>2340</v>
      </c>
      <c r="C1252" s="25">
        <f>坦克部件数据源!AI1252</f>
        <v>34</v>
      </c>
      <c r="D1252" s="25" t="str">
        <f>"["&amp;坦克部件数据源!AJ1252&amp;"]"</f>
        <v>[100]</v>
      </c>
      <c r="E1252" s="25" t="str">
        <f>"["&amp;坦克部件数据源!AK1252&amp;"]"</f>
        <v>[2680]</v>
      </c>
      <c r="F1252" s="25">
        <f>坦克部件数据源!AL1252</f>
        <v>55000</v>
      </c>
      <c r="G1252" s="25">
        <f>坦克部件数据源!AM1252</f>
        <v>34200</v>
      </c>
      <c r="K1252" s="25">
        <f t="shared" si="38"/>
        <v>2340</v>
      </c>
      <c r="L1252" s="25">
        <f t="shared" si="39"/>
        <v>1249</v>
      </c>
    </row>
    <row r="1253" spans="1:12">
      <c r="A1253" s="25">
        <v>1250</v>
      </c>
      <c r="B1253" s="25">
        <f>坦克部件数据源!AF1253</f>
        <v>2340</v>
      </c>
      <c r="C1253" s="25">
        <f>坦克部件数据源!AI1253</f>
        <v>35</v>
      </c>
      <c r="D1253" s="25" t="str">
        <f>"["&amp;坦克部件数据源!AJ1253&amp;"]"</f>
        <v>[100]</v>
      </c>
      <c r="E1253" s="25" t="str">
        <f>"["&amp;坦克部件数据源!AK1253&amp;"]"</f>
        <v>[2825]</v>
      </c>
      <c r="F1253" s="25">
        <f>坦克部件数据源!AL1253</f>
        <v>64000</v>
      </c>
      <c r="G1253" s="25">
        <f>坦克部件数据源!AM1253</f>
        <v>40350</v>
      </c>
      <c r="K1253" s="25">
        <f t="shared" si="38"/>
        <v>2340</v>
      </c>
      <c r="L1253" s="25">
        <f t="shared" si="39"/>
        <v>1250</v>
      </c>
    </row>
    <row r="1254" spans="1:12">
      <c r="A1254" s="25">
        <v>1251</v>
      </c>
      <c r="B1254" s="25">
        <f>坦克部件数据源!AF1254</f>
        <v>2340</v>
      </c>
      <c r="C1254" s="25">
        <f>坦克部件数据源!AI1254</f>
        <v>36</v>
      </c>
      <c r="D1254" s="25" t="str">
        <f>"["&amp;坦克部件数据源!AJ1254&amp;"]"</f>
        <v>[100]</v>
      </c>
      <c r="E1254" s="25" t="str">
        <f>"["&amp;坦克部件数据源!AK1254&amp;"]"</f>
        <v>[2970]</v>
      </c>
      <c r="F1254" s="25">
        <f>坦克部件数据源!AL1254</f>
        <v>74000</v>
      </c>
      <c r="G1254" s="25">
        <f>坦克部件数据源!AM1254</f>
        <v>46470</v>
      </c>
      <c r="K1254" s="25">
        <f t="shared" si="38"/>
        <v>2340</v>
      </c>
      <c r="L1254" s="25">
        <f t="shared" si="39"/>
        <v>1251</v>
      </c>
    </row>
    <row r="1255" spans="1:12">
      <c r="A1255" s="25">
        <v>1252</v>
      </c>
      <c r="B1255" s="25">
        <f>坦克部件数据源!AF1255</f>
        <v>2340</v>
      </c>
      <c r="C1255" s="25">
        <f>坦克部件数据源!AI1255</f>
        <v>37</v>
      </c>
      <c r="D1255" s="25" t="str">
        <f>"["&amp;坦克部件数据源!AJ1255&amp;"]"</f>
        <v>[100]</v>
      </c>
      <c r="E1255" s="25" t="str">
        <f>"["&amp;坦克部件数据源!AK1255&amp;"]"</f>
        <v>[3115]</v>
      </c>
      <c r="F1255" s="25">
        <f>坦克部件数据源!AL1255</f>
        <v>84000</v>
      </c>
      <c r="G1255" s="25">
        <f>坦克部件数据源!AM1255</f>
        <v>52620</v>
      </c>
      <c r="K1255" s="25">
        <f t="shared" si="38"/>
        <v>2340</v>
      </c>
      <c r="L1255" s="25">
        <f t="shared" si="39"/>
        <v>1252</v>
      </c>
    </row>
    <row r="1256" spans="1:12">
      <c r="A1256" s="25">
        <v>1253</v>
      </c>
      <c r="B1256" s="25">
        <f>坦克部件数据源!AF1256</f>
        <v>2340</v>
      </c>
      <c r="C1256" s="25">
        <f>坦克部件数据源!AI1256</f>
        <v>38</v>
      </c>
      <c r="D1256" s="25" t="str">
        <f>"["&amp;坦克部件数据源!AJ1256&amp;"]"</f>
        <v>[100]</v>
      </c>
      <c r="E1256" s="25" t="str">
        <f>"["&amp;坦克部件数据源!AK1256&amp;"]"</f>
        <v>[3260]</v>
      </c>
      <c r="F1256" s="25">
        <f>坦克部件数据源!AL1256</f>
        <v>94000</v>
      </c>
      <c r="G1256" s="25">
        <f>坦克部件数据源!AM1256</f>
        <v>58770</v>
      </c>
      <c r="K1256" s="25">
        <f t="shared" si="38"/>
        <v>2340</v>
      </c>
      <c r="L1256" s="25">
        <f t="shared" si="39"/>
        <v>1253</v>
      </c>
    </row>
    <row r="1257" spans="1:12">
      <c r="A1257" s="25">
        <v>1254</v>
      </c>
      <c r="B1257" s="25">
        <f>坦克部件数据源!AF1257</f>
        <v>2340</v>
      </c>
      <c r="C1257" s="25">
        <f>坦克部件数据源!AI1257</f>
        <v>39</v>
      </c>
      <c r="D1257" s="25" t="str">
        <f>"["&amp;坦克部件数据源!AJ1257&amp;"]"</f>
        <v>[100]</v>
      </c>
      <c r="E1257" s="25" t="str">
        <f>"["&amp;坦克部件数据源!AK1257&amp;"]"</f>
        <v>[3405]</v>
      </c>
      <c r="F1257" s="25">
        <f>坦克部件数据源!AL1257</f>
        <v>104000</v>
      </c>
      <c r="G1257" s="25">
        <f>坦克部件数据源!AM1257</f>
        <v>64890</v>
      </c>
      <c r="K1257" s="25">
        <f t="shared" si="38"/>
        <v>2340</v>
      </c>
      <c r="L1257" s="25">
        <f t="shared" si="39"/>
        <v>1254</v>
      </c>
    </row>
    <row r="1258" spans="1:12">
      <c r="A1258" s="25">
        <v>1255</v>
      </c>
      <c r="B1258" s="25">
        <f>坦克部件数据源!AF1258</f>
        <v>2340</v>
      </c>
      <c r="C1258" s="25">
        <f>坦克部件数据源!AI1258</f>
        <v>40</v>
      </c>
      <c r="D1258" s="25" t="str">
        <f>"["&amp;坦克部件数据源!AJ1258&amp;"]"</f>
        <v>[100]</v>
      </c>
      <c r="E1258" s="25" t="str">
        <f>"["&amp;坦克部件数据源!AK1258&amp;"]"</f>
        <v>[3550]</v>
      </c>
      <c r="F1258" s="25">
        <f>坦克部件数据源!AL1258</f>
        <v>114000</v>
      </c>
      <c r="G1258" s="25">
        <f>坦克部件数据源!AM1258</f>
        <v>71040</v>
      </c>
      <c r="K1258" s="25">
        <f t="shared" si="38"/>
        <v>2340</v>
      </c>
      <c r="L1258" s="25">
        <f t="shared" si="39"/>
        <v>1255</v>
      </c>
    </row>
    <row r="1259" spans="1:12">
      <c r="A1259" s="25">
        <v>1256</v>
      </c>
      <c r="B1259" s="25">
        <f>坦克部件数据源!AF1259</f>
        <v>2340</v>
      </c>
      <c r="C1259" s="25">
        <f>坦克部件数据源!AI1259</f>
        <v>41</v>
      </c>
      <c r="D1259" s="25" t="str">
        <f>"["&amp;坦克部件数据源!AJ1259&amp;"]"</f>
        <v>[100]</v>
      </c>
      <c r="E1259" s="25" t="str">
        <f>"["&amp;坦克部件数据源!AK1259&amp;"]"</f>
        <v>[3695]</v>
      </c>
      <c r="F1259" s="25">
        <f>坦克部件数据源!AL1259</f>
        <v>125000</v>
      </c>
      <c r="G1259" s="25">
        <f>坦克部件数据源!AM1259</f>
        <v>77190</v>
      </c>
      <c r="K1259" s="25">
        <f t="shared" si="38"/>
        <v>2340</v>
      </c>
      <c r="L1259" s="25">
        <f t="shared" si="39"/>
        <v>1256</v>
      </c>
    </row>
    <row r="1260" spans="1:12">
      <c r="A1260" s="25">
        <v>1257</v>
      </c>
      <c r="B1260" s="25">
        <f>坦克部件数据源!AF1260</f>
        <v>2340</v>
      </c>
      <c r="C1260" s="25">
        <f>坦克部件数据源!AI1260</f>
        <v>42</v>
      </c>
      <c r="D1260" s="25" t="str">
        <f>"["&amp;坦克部件数据源!AJ1260&amp;"]"</f>
        <v>[100]</v>
      </c>
      <c r="E1260" s="25" t="str">
        <f>"["&amp;坦克部件数据源!AK1260&amp;"]"</f>
        <v>[3840]</v>
      </c>
      <c r="F1260" s="25">
        <f>坦克部件数据源!AL1260</f>
        <v>135000</v>
      </c>
      <c r="G1260" s="25">
        <f>坦克部件数据源!AM1260</f>
        <v>83310</v>
      </c>
      <c r="K1260" s="25">
        <f t="shared" si="38"/>
        <v>2340</v>
      </c>
      <c r="L1260" s="25">
        <f t="shared" si="39"/>
        <v>1257</v>
      </c>
    </row>
    <row r="1261" spans="1:12">
      <c r="A1261" s="25">
        <v>1258</v>
      </c>
      <c r="B1261" s="25">
        <f>坦克部件数据源!AF1261</f>
        <v>2340</v>
      </c>
      <c r="C1261" s="25">
        <f>坦克部件数据源!AI1261</f>
        <v>43</v>
      </c>
      <c r="D1261" s="25" t="str">
        <f>"["&amp;坦克部件数据源!AJ1261&amp;"]"</f>
        <v>[100]</v>
      </c>
      <c r="E1261" s="25" t="str">
        <f>"["&amp;坦克部件数据源!AK1261&amp;"]"</f>
        <v>[3985]</v>
      </c>
      <c r="F1261" s="25">
        <f>坦克部件数据源!AL1261</f>
        <v>145000</v>
      </c>
      <c r="G1261" s="25">
        <f>坦克部件数据源!AM1261</f>
        <v>89460</v>
      </c>
      <c r="K1261" s="25">
        <f t="shared" si="38"/>
        <v>2340</v>
      </c>
      <c r="L1261" s="25">
        <f t="shared" si="39"/>
        <v>1258</v>
      </c>
    </row>
    <row r="1262" spans="1:12">
      <c r="A1262" s="25">
        <v>1259</v>
      </c>
      <c r="B1262" s="25">
        <f>坦克部件数据源!AF1262</f>
        <v>2340</v>
      </c>
      <c r="C1262" s="25">
        <f>坦克部件数据源!AI1262</f>
        <v>44</v>
      </c>
      <c r="D1262" s="25" t="str">
        <f>"["&amp;坦克部件数据源!AJ1262&amp;"]"</f>
        <v>[100]</v>
      </c>
      <c r="E1262" s="25" t="str">
        <f>"["&amp;坦克部件数据源!AK1262&amp;"]"</f>
        <v>[4130]</v>
      </c>
      <c r="F1262" s="25">
        <f>坦克部件数据源!AL1262</f>
        <v>155000</v>
      </c>
      <c r="G1262" s="25">
        <f>坦克部件数据源!AM1262</f>
        <v>95580</v>
      </c>
      <c r="K1262" s="25">
        <f t="shared" si="38"/>
        <v>2340</v>
      </c>
      <c r="L1262" s="25">
        <f t="shared" si="39"/>
        <v>1259</v>
      </c>
    </row>
    <row r="1263" spans="1:12">
      <c r="A1263" s="25">
        <v>1260</v>
      </c>
      <c r="B1263" s="25">
        <f>坦克部件数据源!AF1263</f>
        <v>2340</v>
      </c>
      <c r="C1263" s="25">
        <f>坦克部件数据源!AI1263</f>
        <v>45</v>
      </c>
      <c r="D1263" s="25" t="str">
        <f>"["&amp;坦克部件数据源!AJ1263&amp;"]"</f>
        <v>[100]</v>
      </c>
      <c r="E1263" s="25" t="str">
        <f>"["&amp;坦克部件数据源!AK1263&amp;"]"</f>
        <v>[4275]</v>
      </c>
      <c r="F1263" s="25">
        <f>坦克部件数据源!AL1263</f>
        <v>165000</v>
      </c>
      <c r="G1263" s="25">
        <f>坦克部件数据源!AM1263</f>
        <v>101730</v>
      </c>
      <c r="K1263" s="25">
        <f t="shared" si="38"/>
        <v>2340</v>
      </c>
      <c r="L1263" s="25">
        <f t="shared" si="39"/>
        <v>1260</v>
      </c>
    </row>
    <row r="1264" spans="1:12">
      <c r="A1264" s="25">
        <v>1261</v>
      </c>
      <c r="B1264" s="25">
        <f>坦克部件数据源!AF1264</f>
        <v>2350</v>
      </c>
      <c r="C1264" s="25">
        <f>坦克部件数据源!AI1264</f>
        <v>1</v>
      </c>
      <c r="D1264" s="25" t="str">
        <f>"["&amp;坦克部件数据源!AJ1264&amp;"]"</f>
        <v>[102]</v>
      </c>
      <c r="E1264" s="25" t="str">
        <f>"["&amp;坦克部件数据源!AK1264&amp;"]"</f>
        <v>[25]</v>
      </c>
      <c r="F1264" s="25">
        <f>坦克部件数据源!AL1264</f>
        <v>80</v>
      </c>
      <c r="G1264" s="25">
        <f>坦克部件数据源!AM1264</f>
        <v>30</v>
      </c>
      <c r="K1264" s="25">
        <f t="shared" si="38"/>
        <v>2350</v>
      </c>
      <c r="L1264" s="25">
        <f t="shared" si="39"/>
        <v>1261</v>
      </c>
    </row>
    <row r="1265" spans="1:12">
      <c r="A1265" s="25">
        <v>1262</v>
      </c>
      <c r="B1265" s="25">
        <f>坦克部件数据源!AF1265</f>
        <v>2350</v>
      </c>
      <c r="C1265" s="25">
        <f>坦克部件数据源!AI1265</f>
        <v>2</v>
      </c>
      <c r="D1265" s="25" t="str">
        <f>"["&amp;坦克部件数据源!AJ1265&amp;"]"</f>
        <v>[102]</v>
      </c>
      <c r="E1265" s="25" t="str">
        <f>"["&amp;坦克部件数据源!AK1265&amp;"]"</f>
        <v>[50]</v>
      </c>
      <c r="F1265" s="25">
        <f>坦克部件数据源!AL1265</f>
        <v>120</v>
      </c>
      <c r="G1265" s="25">
        <f>坦克部件数据源!AM1265</f>
        <v>300</v>
      </c>
      <c r="K1265" s="25">
        <f t="shared" si="38"/>
        <v>2350</v>
      </c>
      <c r="L1265" s="25">
        <f t="shared" si="39"/>
        <v>1262</v>
      </c>
    </row>
    <row r="1266" spans="1:12">
      <c r="A1266" s="25">
        <v>1263</v>
      </c>
      <c r="B1266" s="25">
        <f>坦克部件数据源!AF1266</f>
        <v>2350</v>
      </c>
      <c r="C1266" s="25">
        <f>坦克部件数据源!AI1266</f>
        <v>3</v>
      </c>
      <c r="D1266" s="25" t="str">
        <f>"["&amp;坦克部件数据源!AJ1266&amp;"]"</f>
        <v>[102]</v>
      </c>
      <c r="E1266" s="25" t="str">
        <f>"["&amp;坦克部件数据源!AK1266&amp;"]"</f>
        <v>[75]</v>
      </c>
      <c r="F1266" s="25">
        <f>坦克部件数据源!AL1266</f>
        <v>150</v>
      </c>
      <c r="G1266" s="25">
        <f>坦克部件数据源!AM1266</f>
        <v>570</v>
      </c>
      <c r="K1266" s="25">
        <f t="shared" si="38"/>
        <v>2350</v>
      </c>
      <c r="L1266" s="25">
        <f t="shared" si="39"/>
        <v>1263</v>
      </c>
    </row>
    <row r="1267" spans="1:12">
      <c r="A1267" s="25">
        <v>1264</v>
      </c>
      <c r="B1267" s="25">
        <f>坦克部件数据源!AF1267</f>
        <v>2350</v>
      </c>
      <c r="C1267" s="25">
        <f>坦克部件数据源!AI1267</f>
        <v>4</v>
      </c>
      <c r="D1267" s="25" t="str">
        <f>"["&amp;坦克部件数据源!AJ1267&amp;"]"</f>
        <v>[102]</v>
      </c>
      <c r="E1267" s="25" t="str">
        <f>"["&amp;坦克部件数据源!AK1267&amp;"]"</f>
        <v>[100]</v>
      </c>
      <c r="F1267" s="25">
        <f>坦克部件数据源!AL1267</f>
        <v>190</v>
      </c>
      <c r="G1267" s="25">
        <f>坦克部件数据源!AM1267</f>
        <v>870</v>
      </c>
      <c r="K1267" s="25">
        <f t="shared" si="38"/>
        <v>2350</v>
      </c>
      <c r="L1267" s="25">
        <f t="shared" si="39"/>
        <v>1264</v>
      </c>
    </row>
    <row r="1268" spans="1:12">
      <c r="A1268" s="25">
        <v>1265</v>
      </c>
      <c r="B1268" s="25">
        <f>坦克部件数据源!AF1268</f>
        <v>2350</v>
      </c>
      <c r="C1268" s="25">
        <f>坦克部件数据源!AI1268</f>
        <v>5</v>
      </c>
      <c r="D1268" s="25" t="str">
        <f>"["&amp;坦克部件数据源!AJ1268&amp;"]"</f>
        <v>[102]</v>
      </c>
      <c r="E1268" s="25" t="str">
        <f>"["&amp;坦克部件数据源!AK1268&amp;"]"</f>
        <v>[125]</v>
      </c>
      <c r="F1268" s="25">
        <f>坦克部件数据源!AL1268</f>
        <v>230</v>
      </c>
      <c r="G1268" s="25">
        <f>坦克部件数据源!AM1268</f>
        <v>1140</v>
      </c>
      <c r="K1268" s="25">
        <f t="shared" si="38"/>
        <v>2350</v>
      </c>
      <c r="L1268" s="25">
        <f t="shared" si="39"/>
        <v>1265</v>
      </c>
    </row>
    <row r="1269" spans="1:12">
      <c r="A1269" s="25">
        <v>1266</v>
      </c>
      <c r="B1269" s="25">
        <f>坦克部件数据源!AF1269</f>
        <v>2350</v>
      </c>
      <c r="C1269" s="25">
        <f>坦克部件数据源!AI1269</f>
        <v>6</v>
      </c>
      <c r="D1269" s="25" t="str">
        <f>"["&amp;坦克部件数据源!AJ1269&amp;"]"</f>
        <v>[102]</v>
      </c>
      <c r="E1269" s="25" t="str">
        <f>"["&amp;坦克部件数据源!AK1269&amp;"]"</f>
        <v>[170]</v>
      </c>
      <c r="F1269" s="25">
        <f>坦克部件数据源!AL1269</f>
        <v>350</v>
      </c>
      <c r="G1269" s="25">
        <f>坦克部件数据源!AM1269</f>
        <v>960</v>
      </c>
      <c r="K1269" s="25">
        <f t="shared" si="38"/>
        <v>2350</v>
      </c>
      <c r="L1269" s="25">
        <f t="shared" si="39"/>
        <v>1266</v>
      </c>
    </row>
    <row r="1270" spans="1:12">
      <c r="A1270" s="25">
        <v>1267</v>
      </c>
      <c r="B1270" s="25">
        <f>坦克部件数据源!AF1270</f>
        <v>2350</v>
      </c>
      <c r="C1270" s="25">
        <f>坦克部件数据源!AI1270</f>
        <v>7</v>
      </c>
      <c r="D1270" s="25" t="str">
        <f>"["&amp;坦克部件数据源!AJ1270&amp;"]"</f>
        <v>[102]</v>
      </c>
      <c r="E1270" s="25" t="str">
        <f>"["&amp;坦克部件数据源!AK1270&amp;"]"</f>
        <v>[215]</v>
      </c>
      <c r="F1270" s="25">
        <f>坦克部件数据源!AL1270</f>
        <v>550</v>
      </c>
      <c r="G1270" s="25">
        <f>坦克部件数据源!AM1270</f>
        <v>1470</v>
      </c>
      <c r="K1270" s="25">
        <f t="shared" si="38"/>
        <v>2350</v>
      </c>
      <c r="L1270" s="25">
        <f t="shared" si="39"/>
        <v>1267</v>
      </c>
    </row>
    <row r="1271" spans="1:12">
      <c r="A1271" s="25">
        <v>1268</v>
      </c>
      <c r="B1271" s="25">
        <f>坦克部件数据源!AF1271</f>
        <v>2350</v>
      </c>
      <c r="C1271" s="25">
        <f>坦克部件数据源!AI1271</f>
        <v>8</v>
      </c>
      <c r="D1271" s="25" t="str">
        <f>"["&amp;坦克部件数据源!AJ1271&amp;"]"</f>
        <v>[102]</v>
      </c>
      <c r="E1271" s="25" t="str">
        <f>"["&amp;坦克部件数据源!AK1271&amp;"]"</f>
        <v>[260]</v>
      </c>
      <c r="F1271" s="25">
        <f>坦克部件数据源!AL1271</f>
        <v>700</v>
      </c>
      <c r="G1271" s="25">
        <f>坦克部件数据源!AM1271</f>
        <v>1950</v>
      </c>
      <c r="K1271" s="25">
        <f t="shared" si="38"/>
        <v>2350</v>
      </c>
      <c r="L1271" s="25">
        <f t="shared" si="39"/>
        <v>1268</v>
      </c>
    </row>
    <row r="1272" spans="1:12">
      <c r="A1272" s="25">
        <v>1269</v>
      </c>
      <c r="B1272" s="25">
        <f>坦克部件数据源!AF1272</f>
        <v>2350</v>
      </c>
      <c r="C1272" s="25">
        <f>坦克部件数据源!AI1272</f>
        <v>9</v>
      </c>
      <c r="D1272" s="25" t="str">
        <f>"["&amp;坦克部件数据源!AJ1272&amp;"]"</f>
        <v>[102]</v>
      </c>
      <c r="E1272" s="25" t="str">
        <f>"["&amp;坦克部件数据源!AK1272&amp;"]"</f>
        <v>[305]</v>
      </c>
      <c r="F1272" s="25">
        <f>坦克部件数据源!AL1272</f>
        <v>900</v>
      </c>
      <c r="G1272" s="25">
        <f>坦克部件数据源!AM1272</f>
        <v>2430</v>
      </c>
      <c r="K1272" s="25">
        <f t="shared" si="38"/>
        <v>2350</v>
      </c>
      <c r="L1272" s="25">
        <f t="shared" si="39"/>
        <v>1269</v>
      </c>
    </row>
    <row r="1273" spans="1:12">
      <c r="A1273" s="25">
        <v>1270</v>
      </c>
      <c r="B1273" s="25">
        <f>坦克部件数据源!AF1273</f>
        <v>2350</v>
      </c>
      <c r="C1273" s="25">
        <f>坦克部件数据源!AI1273</f>
        <v>10</v>
      </c>
      <c r="D1273" s="25" t="str">
        <f>"["&amp;坦克部件数据源!AJ1273&amp;"]"</f>
        <v>[102]</v>
      </c>
      <c r="E1273" s="25" t="str">
        <f>"["&amp;坦克部件数据源!AK1273&amp;"]"</f>
        <v>[350]</v>
      </c>
      <c r="F1273" s="25">
        <f>坦克部件数据源!AL1273</f>
        <v>1100</v>
      </c>
      <c r="G1273" s="25">
        <f>坦克部件数据源!AM1273</f>
        <v>2910</v>
      </c>
      <c r="K1273" s="25">
        <f t="shared" si="38"/>
        <v>2350</v>
      </c>
      <c r="L1273" s="25">
        <f t="shared" si="39"/>
        <v>1270</v>
      </c>
    </row>
    <row r="1274" spans="1:12">
      <c r="A1274" s="25">
        <v>1271</v>
      </c>
      <c r="B1274" s="25">
        <f>坦克部件数据源!AF1274</f>
        <v>2350</v>
      </c>
      <c r="C1274" s="25">
        <f>坦克部件数据源!AI1274</f>
        <v>11</v>
      </c>
      <c r="D1274" s="25" t="str">
        <f>"["&amp;坦克部件数据源!AJ1274&amp;"]"</f>
        <v>[102]</v>
      </c>
      <c r="E1274" s="25" t="str">
        <f>"["&amp;坦克部件数据源!AK1274&amp;"]"</f>
        <v>[415]</v>
      </c>
      <c r="F1274" s="25">
        <f>坦克部件数据源!AL1274</f>
        <v>200</v>
      </c>
      <c r="G1274" s="25">
        <f>坦克部件数据源!AM1274</f>
        <v>390</v>
      </c>
      <c r="K1274" s="25">
        <f t="shared" si="38"/>
        <v>2350</v>
      </c>
      <c r="L1274" s="25">
        <f t="shared" si="39"/>
        <v>1271</v>
      </c>
    </row>
    <row r="1275" spans="1:12">
      <c r="A1275" s="25">
        <v>1272</v>
      </c>
      <c r="B1275" s="25">
        <f>坦克部件数据源!AF1275</f>
        <v>2350</v>
      </c>
      <c r="C1275" s="25">
        <f>坦克部件数据源!AI1275</f>
        <v>12</v>
      </c>
      <c r="D1275" s="25" t="str">
        <f>"["&amp;坦克部件数据源!AJ1275&amp;"]"</f>
        <v>[102]</v>
      </c>
      <c r="E1275" s="25" t="str">
        <f>"["&amp;坦克部件数据源!AK1275&amp;"]"</f>
        <v>[480]</v>
      </c>
      <c r="F1275" s="25">
        <f>坦克部件数据源!AL1275</f>
        <v>650</v>
      </c>
      <c r="G1275" s="25">
        <f>坦克部件数据源!AM1275</f>
        <v>1170</v>
      </c>
      <c r="K1275" s="25">
        <f t="shared" si="38"/>
        <v>2350</v>
      </c>
      <c r="L1275" s="25">
        <f t="shared" si="39"/>
        <v>1272</v>
      </c>
    </row>
    <row r="1276" spans="1:12">
      <c r="A1276" s="25">
        <v>1273</v>
      </c>
      <c r="B1276" s="25">
        <f>坦克部件数据源!AF1276</f>
        <v>2350</v>
      </c>
      <c r="C1276" s="25">
        <f>坦克部件数据源!AI1276</f>
        <v>13</v>
      </c>
      <c r="D1276" s="25" t="str">
        <f>"["&amp;坦克部件数据源!AJ1276&amp;"]"</f>
        <v>[102]</v>
      </c>
      <c r="E1276" s="25" t="str">
        <f>"["&amp;坦克部件数据源!AK1276&amp;"]"</f>
        <v>[545]</v>
      </c>
      <c r="F1276" s="25">
        <f>坦克部件数据源!AL1276</f>
        <v>1100</v>
      </c>
      <c r="G1276" s="25">
        <f>坦克部件数据源!AM1276</f>
        <v>1980</v>
      </c>
      <c r="K1276" s="25">
        <f t="shared" si="38"/>
        <v>2350</v>
      </c>
      <c r="L1276" s="25">
        <f t="shared" si="39"/>
        <v>1273</v>
      </c>
    </row>
    <row r="1277" spans="1:12">
      <c r="A1277" s="25">
        <v>1274</v>
      </c>
      <c r="B1277" s="25">
        <f>坦克部件数据源!AF1277</f>
        <v>2350</v>
      </c>
      <c r="C1277" s="25">
        <f>坦克部件数据源!AI1277</f>
        <v>14</v>
      </c>
      <c r="D1277" s="25" t="str">
        <f>"["&amp;坦克部件数据源!AJ1277&amp;"]"</f>
        <v>[102]</v>
      </c>
      <c r="E1277" s="25" t="str">
        <f>"["&amp;坦克部件数据源!AK1277&amp;"]"</f>
        <v>[610]</v>
      </c>
      <c r="F1277" s="25">
        <f>坦克部件数据源!AL1277</f>
        <v>1550</v>
      </c>
      <c r="G1277" s="25">
        <f>坦克部件数据源!AM1277</f>
        <v>2760</v>
      </c>
      <c r="K1277" s="25">
        <f t="shared" si="38"/>
        <v>2350</v>
      </c>
      <c r="L1277" s="25">
        <f t="shared" si="39"/>
        <v>1274</v>
      </c>
    </row>
    <row r="1278" spans="1:12">
      <c r="A1278" s="25">
        <v>1275</v>
      </c>
      <c r="B1278" s="25">
        <f>坦克部件数据源!AF1278</f>
        <v>2350</v>
      </c>
      <c r="C1278" s="25">
        <f>坦克部件数据源!AI1278</f>
        <v>15</v>
      </c>
      <c r="D1278" s="25" t="str">
        <f>"["&amp;坦克部件数据源!AJ1278&amp;"]"</f>
        <v>[102]</v>
      </c>
      <c r="E1278" s="25" t="str">
        <f>"["&amp;坦克部件数据源!AK1278&amp;"]"</f>
        <v>[675]</v>
      </c>
      <c r="F1278" s="25">
        <f>坦克部件数据源!AL1278</f>
        <v>1950</v>
      </c>
      <c r="G1278" s="25">
        <f>坦克部件数据源!AM1278</f>
        <v>3540</v>
      </c>
      <c r="K1278" s="25">
        <f t="shared" si="38"/>
        <v>2350</v>
      </c>
      <c r="L1278" s="25">
        <f t="shared" si="39"/>
        <v>1275</v>
      </c>
    </row>
    <row r="1279" spans="1:12">
      <c r="A1279" s="25">
        <v>1276</v>
      </c>
      <c r="B1279" s="25">
        <f>坦克部件数据源!AF1279</f>
        <v>2350</v>
      </c>
      <c r="C1279" s="25">
        <f>坦克部件数据源!AI1279</f>
        <v>16</v>
      </c>
      <c r="D1279" s="25" t="str">
        <f>"["&amp;坦克部件数据源!AJ1279&amp;"]"</f>
        <v>[102]</v>
      </c>
      <c r="E1279" s="25" t="str">
        <f>"["&amp;坦克部件数据源!AK1279&amp;"]"</f>
        <v>[740]</v>
      </c>
      <c r="F1279" s="25">
        <f>坦克部件数据源!AL1279</f>
        <v>2400</v>
      </c>
      <c r="G1279" s="25">
        <f>坦克部件数据源!AM1279</f>
        <v>4350</v>
      </c>
      <c r="K1279" s="25">
        <f t="shared" si="38"/>
        <v>2350</v>
      </c>
      <c r="L1279" s="25">
        <f t="shared" si="39"/>
        <v>1276</v>
      </c>
    </row>
    <row r="1280" spans="1:12">
      <c r="A1280" s="25">
        <v>1277</v>
      </c>
      <c r="B1280" s="25">
        <f>坦克部件数据源!AF1280</f>
        <v>2350</v>
      </c>
      <c r="C1280" s="25">
        <f>坦克部件数据源!AI1280</f>
        <v>17</v>
      </c>
      <c r="D1280" s="25" t="str">
        <f>"["&amp;坦克部件数据源!AJ1280&amp;"]"</f>
        <v>[102]</v>
      </c>
      <c r="E1280" s="25" t="str">
        <f>"["&amp;坦克部件数据源!AK1280&amp;"]"</f>
        <v>[805]</v>
      </c>
      <c r="F1280" s="25">
        <f>坦克部件数据源!AL1280</f>
        <v>2850</v>
      </c>
      <c r="G1280" s="25">
        <f>坦克部件数据源!AM1280</f>
        <v>5130</v>
      </c>
      <c r="K1280" s="25">
        <f t="shared" si="38"/>
        <v>2350</v>
      </c>
      <c r="L1280" s="25">
        <f t="shared" si="39"/>
        <v>1277</v>
      </c>
    </row>
    <row r="1281" spans="1:12">
      <c r="A1281" s="25">
        <v>1278</v>
      </c>
      <c r="B1281" s="25">
        <f>坦克部件数据源!AF1281</f>
        <v>2350</v>
      </c>
      <c r="C1281" s="25">
        <f>坦克部件数据源!AI1281</f>
        <v>18</v>
      </c>
      <c r="D1281" s="25" t="str">
        <f>"["&amp;坦克部件数据源!AJ1281&amp;"]"</f>
        <v>[102]</v>
      </c>
      <c r="E1281" s="25" t="str">
        <f>"["&amp;坦克部件数据源!AK1281&amp;"]"</f>
        <v>[870]</v>
      </c>
      <c r="F1281" s="25">
        <f>坦克部件数据源!AL1281</f>
        <v>3300</v>
      </c>
      <c r="G1281" s="25">
        <f>坦克部件数据源!AM1281</f>
        <v>5910</v>
      </c>
      <c r="K1281" s="25">
        <f t="shared" si="38"/>
        <v>2350</v>
      </c>
      <c r="L1281" s="25">
        <f t="shared" si="39"/>
        <v>1278</v>
      </c>
    </row>
    <row r="1282" spans="1:12">
      <c r="A1282" s="25">
        <v>1279</v>
      </c>
      <c r="B1282" s="25">
        <f>坦克部件数据源!AF1282</f>
        <v>2350</v>
      </c>
      <c r="C1282" s="25">
        <f>坦克部件数据源!AI1282</f>
        <v>19</v>
      </c>
      <c r="D1282" s="25" t="str">
        <f>"["&amp;坦克部件数据源!AJ1282&amp;"]"</f>
        <v>[102]</v>
      </c>
      <c r="E1282" s="25" t="str">
        <f>"["&amp;坦克部件数据源!AK1282&amp;"]"</f>
        <v>[935]</v>
      </c>
      <c r="F1282" s="25">
        <f>坦克部件数据源!AL1282</f>
        <v>3700</v>
      </c>
      <c r="G1282" s="25">
        <f>坦克部件数据源!AM1282</f>
        <v>6720</v>
      </c>
      <c r="K1282" s="25">
        <f t="shared" si="38"/>
        <v>2350</v>
      </c>
      <c r="L1282" s="25">
        <f t="shared" si="39"/>
        <v>1279</v>
      </c>
    </row>
    <row r="1283" spans="1:12">
      <c r="A1283" s="25">
        <v>1280</v>
      </c>
      <c r="B1283" s="25">
        <f>坦克部件数据源!AF1283</f>
        <v>2350</v>
      </c>
      <c r="C1283" s="25">
        <f>坦克部件数据源!AI1283</f>
        <v>20</v>
      </c>
      <c r="D1283" s="25" t="str">
        <f>"["&amp;坦克部件数据源!AJ1283&amp;"]"</f>
        <v>[102]</v>
      </c>
      <c r="E1283" s="25" t="str">
        <f>"["&amp;坦克部件数据源!AK1283&amp;"]"</f>
        <v>[1000]</v>
      </c>
      <c r="F1283" s="25">
        <f>坦克部件数据源!AL1283</f>
        <v>4200</v>
      </c>
      <c r="G1283" s="25">
        <f>坦克部件数据源!AM1283</f>
        <v>7500</v>
      </c>
      <c r="K1283" s="25">
        <f t="shared" si="38"/>
        <v>2350</v>
      </c>
      <c r="L1283" s="25">
        <f t="shared" si="39"/>
        <v>1280</v>
      </c>
    </row>
    <row r="1284" spans="1:12">
      <c r="A1284" s="25">
        <v>1281</v>
      </c>
      <c r="B1284" s="25">
        <f>坦克部件数据源!AF1284</f>
        <v>2350</v>
      </c>
      <c r="C1284" s="25">
        <f>坦克部件数据源!AI1284</f>
        <v>21</v>
      </c>
      <c r="D1284" s="25" t="str">
        <f>"["&amp;坦克部件数据源!AJ1284&amp;"]"</f>
        <v>[102]</v>
      </c>
      <c r="E1284" s="25" t="str">
        <f>"["&amp;坦克部件数据源!AK1284&amp;"]"</f>
        <v>[1110]</v>
      </c>
      <c r="F1284" s="25">
        <f>坦克部件数据源!AL1284</f>
        <v>1600</v>
      </c>
      <c r="G1284" s="25">
        <f>坦克部件数据源!AM1284</f>
        <v>1800</v>
      </c>
      <c r="K1284" s="25">
        <f t="shared" si="38"/>
        <v>2350</v>
      </c>
      <c r="L1284" s="25">
        <f t="shared" si="39"/>
        <v>1281</v>
      </c>
    </row>
    <row r="1285" spans="1:12">
      <c r="A1285" s="25">
        <v>1282</v>
      </c>
      <c r="B1285" s="25">
        <f>坦克部件数据源!AF1285</f>
        <v>2350</v>
      </c>
      <c r="C1285" s="25">
        <f>坦克部件数据源!AI1285</f>
        <v>22</v>
      </c>
      <c r="D1285" s="25" t="str">
        <f>"["&amp;坦克部件数据源!AJ1285&amp;"]"</f>
        <v>[102]</v>
      </c>
      <c r="E1285" s="25" t="str">
        <f>"["&amp;坦克部件数据源!AK1285&amp;"]"</f>
        <v>[1220]</v>
      </c>
      <c r="F1285" s="25">
        <f>坦克部件数据源!AL1285</f>
        <v>4900</v>
      </c>
      <c r="G1285" s="25">
        <f>坦克部件数据源!AM1285</f>
        <v>5430</v>
      </c>
      <c r="K1285" s="25">
        <f t="shared" ref="K1285:K1348" si="40">B1285</f>
        <v>2350</v>
      </c>
      <c r="L1285" s="25">
        <f t="shared" ref="L1285:L1348" si="41">A1285</f>
        <v>1282</v>
      </c>
    </row>
    <row r="1286" spans="1:12">
      <c r="A1286" s="25">
        <v>1283</v>
      </c>
      <c r="B1286" s="25">
        <f>坦克部件数据源!AF1286</f>
        <v>2350</v>
      </c>
      <c r="C1286" s="25">
        <f>坦克部件数据源!AI1286</f>
        <v>23</v>
      </c>
      <c r="D1286" s="25" t="str">
        <f>"["&amp;坦克部件数据源!AJ1286&amp;"]"</f>
        <v>[102]</v>
      </c>
      <c r="E1286" s="25" t="str">
        <f>"["&amp;坦克部件数据源!AK1286&amp;"]"</f>
        <v>[1330]</v>
      </c>
      <c r="F1286" s="25">
        <f>坦克部件数据源!AL1286</f>
        <v>8000</v>
      </c>
      <c r="G1286" s="25">
        <f>坦克部件数据源!AM1286</f>
        <v>9060</v>
      </c>
      <c r="K1286" s="25">
        <f t="shared" si="40"/>
        <v>2350</v>
      </c>
      <c r="L1286" s="25">
        <f t="shared" si="41"/>
        <v>1283</v>
      </c>
    </row>
    <row r="1287" spans="1:12">
      <c r="A1287" s="25">
        <v>1284</v>
      </c>
      <c r="B1287" s="25">
        <f>坦克部件数据源!AF1287</f>
        <v>2350</v>
      </c>
      <c r="C1287" s="25">
        <f>坦克部件数据源!AI1287</f>
        <v>24</v>
      </c>
      <c r="D1287" s="25" t="str">
        <f>"["&amp;坦克部件数据源!AJ1287&amp;"]"</f>
        <v>[102]</v>
      </c>
      <c r="E1287" s="25" t="str">
        <f>"["&amp;坦克部件数据源!AK1287&amp;"]"</f>
        <v>[1440]</v>
      </c>
      <c r="F1287" s="25">
        <f>坦克部件数据源!AL1287</f>
        <v>11400</v>
      </c>
      <c r="G1287" s="25">
        <f>坦克部件数据源!AM1287</f>
        <v>12660</v>
      </c>
      <c r="K1287" s="25">
        <f t="shared" si="40"/>
        <v>2350</v>
      </c>
      <c r="L1287" s="25">
        <f t="shared" si="41"/>
        <v>1284</v>
      </c>
    </row>
    <row r="1288" spans="1:12">
      <c r="A1288" s="25">
        <v>1285</v>
      </c>
      <c r="B1288" s="25">
        <f>坦克部件数据源!AF1288</f>
        <v>2350</v>
      </c>
      <c r="C1288" s="25">
        <f>坦克部件数据源!AI1288</f>
        <v>25</v>
      </c>
      <c r="D1288" s="25" t="str">
        <f>"["&amp;坦克部件数据源!AJ1288&amp;"]"</f>
        <v>[102]</v>
      </c>
      <c r="E1288" s="25" t="str">
        <f>"["&amp;坦克部件数据源!AK1288&amp;"]"</f>
        <v>[1550]</v>
      </c>
      <c r="F1288" s="25">
        <f>坦克部件数据源!AL1288</f>
        <v>14600</v>
      </c>
      <c r="G1288" s="25">
        <f>坦克部件数据源!AM1288</f>
        <v>16290</v>
      </c>
      <c r="K1288" s="25">
        <f t="shared" si="40"/>
        <v>2350</v>
      </c>
      <c r="L1288" s="25">
        <f t="shared" si="41"/>
        <v>1285</v>
      </c>
    </row>
    <row r="1289" spans="1:12">
      <c r="A1289" s="25">
        <v>1286</v>
      </c>
      <c r="B1289" s="25">
        <f>坦克部件数据源!AF1289</f>
        <v>2350</v>
      </c>
      <c r="C1289" s="25">
        <f>坦克部件数据源!AI1289</f>
        <v>26</v>
      </c>
      <c r="D1289" s="25" t="str">
        <f>"["&amp;坦克部件数据源!AJ1289&amp;"]"</f>
        <v>[102]</v>
      </c>
      <c r="E1289" s="25" t="str">
        <f>"["&amp;坦克部件数据源!AK1289&amp;"]"</f>
        <v>[1660]</v>
      </c>
      <c r="F1289" s="25">
        <f>坦克部件数据源!AL1289</f>
        <v>17800</v>
      </c>
      <c r="G1289" s="25">
        <f>坦克部件数据源!AM1289</f>
        <v>19920</v>
      </c>
      <c r="K1289" s="25">
        <f t="shared" si="40"/>
        <v>2350</v>
      </c>
      <c r="L1289" s="25">
        <f t="shared" si="41"/>
        <v>1286</v>
      </c>
    </row>
    <row r="1290" spans="1:12">
      <c r="A1290" s="25">
        <v>1287</v>
      </c>
      <c r="B1290" s="25">
        <f>坦克部件数据源!AF1290</f>
        <v>2350</v>
      </c>
      <c r="C1290" s="25">
        <f>坦克部件数据源!AI1290</f>
        <v>27</v>
      </c>
      <c r="D1290" s="25" t="str">
        <f>"["&amp;坦克部件数据源!AJ1290&amp;"]"</f>
        <v>[102]</v>
      </c>
      <c r="E1290" s="25" t="str">
        <f>"["&amp;坦克部件数据源!AK1290&amp;"]"</f>
        <v>[1770]</v>
      </c>
      <c r="F1290" s="25">
        <f>坦克部件数据源!AL1290</f>
        <v>21000</v>
      </c>
      <c r="G1290" s="25">
        <f>坦克部件数据源!AM1290</f>
        <v>23520</v>
      </c>
      <c r="K1290" s="25">
        <f t="shared" si="40"/>
        <v>2350</v>
      </c>
      <c r="L1290" s="25">
        <f t="shared" si="41"/>
        <v>1287</v>
      </c>
    </row>
    <row r="1291" spans="1:12">
      <c r="A1291" s="25">
        <v>1288</v>
      </c>
      <c r="B1291" s="25">
        <f>坦克部件数据源!AF1291</f>
        <v>2350</v>
      </c>
      <c r="C1291" s="25">
        <f>坦克部件数据源!AI1291</f>
        <v>28</v>
      </c>
      <c r="D1291" s="25" t="str">
        <f>"["&amp;坦克部件数据源!AJ1291&amp;"]"</f>
        <v>[102]</v>
      </c>
      <c r="E1291" s="25" t="str">
        <f>"["&amp;坦克部件数据源!AK1291&amp;"]"</f>
        <v>[1880]</v>
      </c>
      <c r="F1291" s="25">
        <f>坦克部件数据源!AL1291</f>
        <v>24500</v>
      </c>
      <c r="G1291" s="25">
        <f>坦克部件数据源!AM1291</f>
        <v>27150</v>
      </c>
      <c r="K1291" s="25">
        <f t="shared" si="40"/>
        <v>2350</v>
      </c>
      <c r="L1291" s="25">
        <f t="shared" si="41"/>
        <v>1288</v>
      </c>
    </row>
    <row r="1292" spans="1:12">
      <c r="A1292" s="25">
        <v>1289</v>
      </c>
      <c r="B1292" s="25">
        <f>坦克部件数据源!AF1292</f>
        <v>2350</v>
      </c>
      <c r="C1292" s="25">
        <f>坦克部件数据源!AI1292</f>
        <v>29</v>
      </c>
      <c r="D1292" s="25" t="str">
        <f>"["&amp;坦克部件数据源!AJ1292&amp;"]"</f>
        <v>[102]</v>
      </c>
      <c r="E1292" s="25" t="str">
        <f>"["&amp;坦克部件数据源!AK1292&amp;"]"</f>
        <v>[1990]</v>
      </c>
      <c r="F1292" s="25">
        <f>坦克部件数据源!AL1292</f>
        <v>27500</v>
      </c>
      <c r="G1292" s="25">
        <f>坦克部件数据源!AM1292</f>
        <v>30750</v>
      </c>
      <c r="K1292" s="25">
        <f t="shared" si="40"/>
        <v>2350</v>
      </c>
      <c r="L1292" s="25">
        <f t="shared" si="41"/>
        <v>1289</v>
      </c>
    </row>
    <row r="1293" spans="1:12">
      <c r="A1293" s="25">
        <v>1290</v>
      </c>
      <c r="B1293" s="25">
        <f>坦克部件数据源!AF1293</f>
        <v>2350</v>
      </c>
      <c r="C1293" s="25">
        <f>坦克部件数据源!AI1293</f>
        <v>30</v>
      </c>
      <c r="D1293" s="25" t="str">
        <f>"["&amp;坦克部件数据源!AJ1293&amp;"]"</f>
        <v>[102]</v>
      </c>
      <c r="E1293" s="25" t="str">
        <f>"["&amp;坦克部件数据源!AK1293&amp;"]"</f>
        <v>[2100]</v>
      </c>
      <c r="F1293" s="25">
        <f>坦克部件数据源!AL1293</f>
        <v>31000</v>
      </c>
      <c r="G1293" s="25">
        <f>坦克部件数据源!AM1293</f>
        <v>34380</v>
      </c>
      <c r="K1293" s="25">
        <f t="shared" si="40"/>
        <v>2350</v>
      </c>
      <c r="L1293" s="25">
        <f t="shared" si="41"/>
        <v>1290</v>
      </c>
    </row>
    <row r="1294" spans="1:12">
      <c r="A1294" s="25">
        <v>1291</v>
      </c>
      <c r="B1294" s="25">
        <f>坦克部件数据源!AF1294</f>
        <v>2350</v>
      </c>
      <c r="C1294" s="25">
        <f>坦克部件数据源!AI1294</f>
        <v>31</v>
      </c>
      <c r="D1294" s="25" t="str">
        <f>"["&amp;坦克部件数据源!AJ1294&amp;"]"</f>
        <v>[102]</v>
      </c>
      <c r="E1294" s="25" t="str">
        <f>"["&amp;坦克部件数据源!AK1294&amp;"]"</f>
        <v>[2245]</v>
      </c>
      <c r="F1294" s="25">
        <f>坦克部件数据源!AL1294</f>
        <v>25500</v>
      </c>
      <c r="G1294" s="25">
        <f>坦克部件数据源!AM1294</f>
        <v>15780</v>
      </c>
      <c r="K1294" s="25">
        <f t="shared" si="40"/>
        <v>2350</v>
      </c>
      <c r="L1294" s="25">
        <f t="shared" si="41"/>
        <v>1291</v>
      </c>
    </row>
    <row r="1295" spans="1:12">
      <c r="A1295" s="25">
        <v>1292</v>
      </c>
      <c r="B1295" s="25">
        <f>坦克部件数据源!AF1295</f>
        <v>2350</v>
      </c>
      <c r="C1295" s="25">
        <f>坦克部件数据源!AI1295</f>
        <v>32</v>
      </c>
      <c r="D1295" s="25" t="str">
        <f>"["&amp;坦克部件数据源!AJ1295&amp;"]"</f>
        <v>[102]</v>
      </c>
      <c r="E1295" s="25" t="str">
        <f>"["&amp;坦克部件数据源!AK1295&amp;"]"</f>
        <v>[2390]</v>
      </c>
      <c r="F1295" s="25">
        <f>坦克部件数据源!AL1295</f>
        <v>35000</v>
      </c>
      <c r="G1295" s="25">
        <f>坦克部件数据源!AM1295</f>
        <v>21930</v>
      </c>
      <c r="K1295" s="25">
        <f t="shared" si="40"/>
        <v>2350</v>
      </c>
      <c r="L1295" s="25">
        <f t="shared" si="41"/>
        <v>1292</v>
      </c>
    </row>
    <row r="1296" spans="1:12">
      <c r="A1296" s="25">
        <v>1293</v>
      </c>
      <c r="B1296" s="25">
        <f>坦克部件数据源!AF1296</f>
        <v>2350</v>
      </c>
      <c r="C1296" s="25">
        <f>坦克部件数据源!AI1296</f>
        <v>33</v>
      </c>
      <c r="D1296" s="25" t="str">
        <f>"["&amp;坦克部件数据源!AJ1296&amp;"]"</f>
        <v>[102]</v>
      </c>
      <c r="E1296" s="25" t="str">
        <f>"["&amp;坦克部件数据源!AK1296&amp;"]"</f>
        <v>[2535]</v>
      </c>
      <c r="F1296" s="25">
        <f>坦克部件数据源!AL1296</f>
        <v>45000</v>
      </c>
      <c r="G1296" s="25">
        <f>坦克部件数据源!AM1296</f>
        <v>28050</v>
      </c>
      <c r="K1296" s="25">
        <f t="shared" si="40"/>
        <v>2350</v>
      </c>
      <c r="L1296" s="25">
        <f t="shared" si="41"/>
        <v>1293</v>
      </c>
    </row>
    <row r="1297" spans="1:12">
      <c r="A1297" s="25">
        <v>1294</v>
      </c>
      <c r="B1297" s="25">
        <f>坦克部件数据源!AF1297</f>
        <v>2350</v>
      </c>
      <c r="C1297" s="25">
        <f>坦克部件数据源!AI1297</f>
        <v>34</v>
      </c>
      <c r="D1297" s="25" t="str">
        <f>"["&amp;坦克部件数据源!AJ1297&amp;"]"</f>
        <v>[102]</v>
      </c>
      <c r="E1297" s="25" t="str">
        <f>"["&amp;坦克部件数据源!AK1297&amp;"]"</f>
        <v>[2680]</v>
      </c>
      <c r="F1297" s="25">
        <f>坦克部件数据源!AL1297</f>
        <v>55000</v>
      </c>
      <c r="G1297" s="25">
        <f>坦克部件数据源!AM1297</f>
        <v>34200</v>
      </c>
      <c r="K1297" s="25">
        <f t="shared" si="40"/>
        <v>2350</v>
      </c>
      <c r="L1297" s="25">
        <f t="shared" si="41"/>
        <v>1294</v>
      </c>
    </row>
    <row r="1298" spans="1:12">
      <c r="A1298" s="25">
        <v>1295</v>
      </c>
      <c r="B1298" s="25">
        <f>坦克部件数据源!AF1298</f>
        <v>2350</v>
      </c>
      <c r="C1298" s="25">
        <f>坦克部件数据源!AI1298</f>
        <v>35</v>
      </c>
      <c r="D1298" s="25" t="str">
        <f>"["&amp;坦克部件数据源!AJ1298&amp;"]"</f>
        <v>[102]</v>
      </c>
      <c r="E1298" s="25" t="str">
        <f>"["&amp;坦克部件数据源!AK1298&amp;"]"</f>
        <v>[2825]</v>
      </c>
      <c r="F1298" s="25">
        <f>坦克部件数据源!AL1298</f>
        <v>64000</v>
      </c>
      <c r="G1298" s="25">
        <f>坦克部件数据源!AM1298</f>
        <v>40350</v>
      </c>
      <c r="K1298" s="25">
        <f t="shared" si="40"/>
        <v>2350</v>
      </c>
      <c r="L1298" s="25">
        <f t="shared" si="41"/>
        <v>1295</v>
      </c>
    </row>
    <row r="1299" spans="1:12">
      <c r="A1299" s="25">
        <v>1296</v>
      </c>
      <c r="B1299" s="25">
        <f>坦克部件数据源!AF1299</f>
        <v>2350</v>
      </c>
      <c r="C1299" s="25">
        <f>坦克部件数据源!AI1299</f>
        <v>36</v>
      </c>
      <c r="D1299" s="25" t="str">
        <f>"["&amp;坦克部件数据源!AJ1299&amp;"]"</f>
        <v>[102]</v>
      </c>
      <c r="E1299" s="25" t="str">
        <f>"["&amp;坦克部件数据源!AK1299&amp;"]"</f>
        <v>[2970]</v>
      </c>
      <c r="F1299" s="25">
        <f>坦克部件数据源!AL1299</f>
        <v>74000</v>
      </c>
      <c r="G1299" s="25">
        <f>坦克部件数据源!AM1299</f>
        <v>46470</v>
      </c>
      <c r="K1299" s="25">
        <f t="shared" si="40"/>
        <v>2350</v>
      </c>
      <c r="L1299" s="25">
        <f t="shared" si="41"/>
        <v>1296</v>
      </c>
    </row>
    <row r="1300" spans="1:12">
      <c r="A1300" s="25">
        <v>1297</v>
      </c>
      <c r="B1300" s="25">
        <f>坦克部件数据源!AF1300</f>
        <v>2350</v>
      </c>
      <c r="C1300" s="25">
        <f>坦克部件数据源!AI1300</f>
        <v>37</v>
      </c>
      <c r="D1300" s="25" t="str">
        <f>"["&amp;坦克部件数据源!AJ1300&amp;"]"</f>
        <v>[102]</v>
      </c>
      <c r="E1300" s="25" t="str">
        <f>"["&amp;坦克部件数据源!AK1300&amp;"]"</f>
        <v>[3115]</v>
      </c>
      <c r="F1300" s="25">
        <f>坦克部件数据源!AL1300</f>
        <v>84000</v>
      </c>
      <c r="G1300" s="25">
        <f>坦克部件数据源!AM1300</f>
        <v>52620</v>
      </c>
      <c r="K1300" s="25">
        <f t="shared" si="40"/>
        <v>2350</v>
      </c>
      <c r="L1300" s="25">
        <f t="shared" si="41"/>
        <v>1297</v>
      </c>
    </row>
    <row r="1301" spans="1:12">
      <c r="A1301" s="25">
        <v>1298</v>
      </c>
      <c r="B1301" s="25">
        <f>坦克部件数据源!AF1301</f>
        <v>2350</v>
      </c>
      <c r="C1301" s="25">
        <f>坦克部件数据源!AI1301</f>
        <v>38</v>
      </c>
      <c r="D1301" s="25" t="str">
        <f>"["&amp;坦克部件数据源!AJ1301&amp;"]"</f>
        <v>[102]</v>
      </c>
      <c r="E1301" s="25" t="str">
        <f>"["&amp;坦克部件数据源!AK1301&amp;"]"</f>
        <v>[3260]</v>
      </c>
      <c r="F1301" s="25">
        <f>坦克部件数据源!AL1301</f>
        <v>94000</v>
      </c>
      <c r="G1301" s="25">
        <f>坦克部件数据源!AM1301</f>
        <v>58770</v>
      </c>
      <c r="K1301" s="25">
        <f t="shared" si="40"/>
        <v>2350</v>
      </c>
      <c r="L1301" s="25">
        <f t="shared" si="41"/>
        <v>1298</v>
      </c>
    </row>
    <row r="1302" spans="1:12">
      <c r="A1302" s="25">
        <v>1299</v>
      </c>
      <c r="B1302" s="25">
        <f>坦克部件数据源!AF1302</f>
        <v>2350</v>
      </c>
      <c r="C1302" s="25">
        <f>坦克部件数据源!AI1302</f>
        <v>39</v>
      </c>
      <c r="D1302" s="25" t="str">
        <f>"["&amp;坦克部件数据源!AJ1302&amp;"]"</f>
        <v>[102]</v>
      </c>
      <c r="E1302" s="25" t="str">
        <f>"["&amp;坦克部件数据源!AK1302&amp;"]"</f>
        <v>[3405]</v>
      </c>
      <c r="F1302" s="25">
        <f>坦克部件数据源!AL1302</f>
        <v>104000</v>
      </c>
      <c r="G1302" s="25">
        <f>坦克部件数据源!AM1302</f>
        <v>64890</v>
      </c>
      <c r="K1302" s="25">
        <f t="shared" si="40"/>
        <v>2350</v>
      </c>
      <c r="L1302" s="25">
        <f t="shared" si="41"/>
        <v>1299</v>
      </c>
    </row>
    <row r="1303" spans="1:12">
      <c r="A1303" s="25">
        <v>1300</v>
      </c>
      <c r="B1303" s="25">
        <f>坦克部件数据源!AF1303</f>
        <v>2350</v>
      </c>
      <c r="C1303" s="25">
        <f>坦克部件数据源!AI1303</f>
        <v>40</v>
      </c>
      <c r="D1303" s="25" t="str">
        <f>"["&amp;坦克部件数据源!AJ1303&amp;"]"</f>
        <v>[102]</v>
      </c>
      <c r="E1303" s="25" t="str">
        <f>"["&amp;坦克部件数据源!AK1303&amp;"]"</f>
        <v>[3550]</v>
      </c>
      <c r="F1303" s="25">
        <f>坦克部件数据源!AL1303</f>
        <v>114000</v>
      </c>
      <c r="G1303" s="25">
        <f>坦克部件数据源!AM1303</f>
        <v>71040</v>
      </c>
      <c r="K1303" s="25">
        <f t="shared" si="40"/>
        <v>2350</v>
      </c>
      <c r="L1303" s="25">
        <f t="shared" si="41"/>
        <v>1300</v>
      </c>
    </row>
    <row r="1304" spans="1:12">
      <c r="A1304" s="25">
        <v>1301</v>
      </c>
      <c r="B1304" s="25">
        <f>坦克部件数据源!AF1304</f>
        <v>2350</v>
      </c>
      <c r="C1304" s="25">
        <f>坦克部件数据源!AI1304</f>
        <v>41</v>
      </c>
      <c r="D1304" s="25" t="str">
        <f>"["&amp;坦克部件数据源!AJ1304&amp;"]"</f>
        <v>[102]</v>
      </c>
      <c r="E1304" s="25" t="str">
        <f>"["&amp;坦克部件数据源!AK1304&amp;"]"</f>
        <v>[3695]</v>
      </c>
      <c r="F1304" s="25">
        <f>坦克部件数据源!AL1304</f>
        <v>125000</v>
      </c>
      <c r="G1304" s="25">
        <f>坦克部件数据源!AM1304</f>
        <v>77190</v>
      </c>
      <c r="K1304" s="25">
        <f t="shared" si="40"/>
        <v>2350</v>
      </c>
      <c r="L1304" s="25">
        <f t="shared" si="41"/>
        <v>1301</v>
      </c>
    </row>
    <row r="1305" spans="1:12">
      <c r="A1305" s="25">
        <v>1302</v>
      </c>
      <c r="B1305" s="25">
        <f>坦克部件数据源!AF1305</f>
        <v>2350</v>
      </c>
      <c r="C1305" s="25">
        <f>坦克部件数据源!AI1305</f>
        <v>42</v>
      </c>
      <c r="D1305" s="25" t="str">
        <f>"["&amp;坦克部件数据源!AJ1305&amp;"]"</f>
        <v>[102]</v>
      </c>
      <c r="E1305" s="25" t="str">
        <f>"["&amp;坦克部件数据源!AK1305&amp;"]"</f>
        <v>[3840]</v>
      </c>
      <c r="F1305" s="25">
        <f>坦克部件数据源!AL1305</f>
        <v>135000</v>
      </c>
      <c r="G1305" s="25">
        <f>坦克部件数据源!AM1305</f>
        <v>83310</v>
      </c>
      <c r="K1305" s="25">
        <f t="shared" si="40"/>
        <v>2350</v>
      </c>
      <c r="L1305" s="25">
        <f t="shared" si="41"/>
        <v>1302</v>
      </c>
    </row>
    <row r="1306" spans="1:12">
      <c r="A1306" s="25">
        <v>1303</v>
      </c>
      <c r="B1306" s="25">
        <f>坦克部件数据源!AF1306</f>
        <v>2350</v>
      </c>
      <c r="C1306" s="25">
        <f>坦克部件数据源!AI1306</f>
        <v>43</v>
      </c>
      <c r="D1306" s="25" t="str">
        <f>"["&amp;坦克部件数据源!AJ1306&amp;"]"</f>
        <v>[102]</v>
      </c>
      <c r="E1306" s="25" t="str">
        <f>"["&amp;坦克部件数据源!AK1306&amp;"]"</f>
        <v>[3985]</v>
      </c>
      <c r="F1306" s="25">
        <f>坦克部件数据源!AL1306</f>
        <v>145000</v>
      </c>
      <c r="G1306" s="25">
        <f>坦克部件数据源!AM1306</f>
        <v>89460</v>
      </c>
      <c r="K1306" s="25">
        <f t="shared" si="40"/>
        <v>2350</v>
      </c>
      <c r="L1306" s="25">
        <f t="shared" si="41"/>
        <v>1303</v>
      </c>
    </row>
    <row r="1307" spans="1:12">
      <c r="A1307" s="25">
        <v>1304</v>
      </c>
      <c r="B1307" s="25">
        <f>坦克部件数据源!AF1307</f>
        <v>2350</v>
      </c>
      <c r="C1307" s="25">
        <f>坦克部件数据源!AI1307</f>
        <v>44</v>
      </c>
      <c r="D1307" s="25" t="str">
        <f>"["&amp;坦克部件数据源!AJ1307&amp;"]"</f>
        <v>[102]</v>
      </c>
      <c r="E1307" s="25" t="str">
        <f>"["&amp;坦克部件数据源!AK1307&amp;"]"</f>
        <v>[4130]</v>
      </c>
      <c r="F1307" s="25">
        <f>坦克部件数据源!AL1307</f>
        <v>155000</v>
      </c>
      <c r="G1307" s="25">
        <f>坦克部件数据源!AM1307</f>
        <v>95580</v>
      </c>
      <c r="K1307" s="25">
        <f t="shared" si="40"/>
        <v>2350</v>
      </c>
      <c r="L1307" s="25">
        <f t="shared" si="41"/>
        <v>1304</v>
      </c>
    </row>
    <row r="1308" spans="1:12">
      <c r="A1308" s="25">
        <v>1305</v>
      </c>
      <c r="B1308" s="25">
        <f>坦克部件数据源!AF1308</f>
        <v>2350</v>
      </c>
      <c r="C1308" s="25">
        <f>坦克部件数据源!AI1308</f>
        <v>45</v>
      </c>
      <c r="D1308" s="25" t="str">
        <f>"["&amp;坦克部件数据源!AJ1308&amp;"]"</f>
        <v>[102]</v>
      </c>
      <c r="E1308" s="25" t="str">
        <f>"["&amp;坦克部件数据源!AK1308&amp;"]"</f>
        <v>[4275]</v>
      </c>
      <c r="F1308" s="25">
        <f>坦克部件数据源!AL1308</f>
        <v>165000</v>
      </c>
      <c r="G1308" s="25">
        <f>坦克部件数据源!AM1308</f>
        <v>101730</v>
      </c>
      <c r="K1308" s="25">
        <f t="shared" si="40"/>
        <v>2350</v>
      </c>
      <c r="L1308" s="25">
        <f t="shared" si="41"/>
        <v>1305</v>
      </c>
    </row>
    <row r="1309" spans="1:12">
      <c r="A1309" s="25">
        <v>1306</v>
      </c>
      <c r="B1309" s="25">
        <f>坦克部件数据源!AF1309</f>
        <v>2360</v>
      </c>
      <c r="C1309" s="25">
        <f>坦克部件数据源!AI1309</f>
        <v>1</v>
      </c>
      <c r="D1309" s="25" t="str">
        <f>"["&amp;坦克部件数据源!AJ1309&amp;"]"</f>
        <v>[102]</v>
      </c>
      <c r="E1309" s="25" t="str">
        <f>"["&amp;坦克部件数据源!AK1309&amp;"]"</f>
        <v>[25]</v>
      </c>
      <c r="F1309" s="25">
        <f>坦克部件数据源!AL1309</f>
        <v>80</v>
      </c>
      <c r="G1309" s="25">
        <f>坦克部件数据源!AM1309</f>
        <v>30</v>
      </c>
      <c r="K1309" s="25">
        <f t="shared" si="40"/>
        <v>2360</v>
      </c>
      <c r="L1309" s="25">
        <f t="shared" si="41"/>
        <v>1306</v>
      </c>
    </row>
    <row r="1310" spans="1:12">
      <c r="A1310" s="25">
        <v>1307</v>
      </c>
      <c r="B1310" s="25">
        <f>坦克部件数据源!AF1310</f>
        <v>2360</v>
      </c>
      <c r="C1310" s="25">
        <f>坦克部件数据源!AI1310</f>
        <v>2</v>
      </c>
      <c r="D1310" s="25" t="str">
        <f>"["&amp;坦克部件数据源!AJ1310&amp;"]"</f>
        <v>[102]</v>
      </c>
      <c r="E1310" s="25" t="str">
        <f>"["&amp;坦克部件数据源!AK1310&amp;"]"</f>
        <v>[50]</v>
      </c>
      <c r="F1310" s="25">
        <f>坦克部件数据源!AL1310</f>
        <v>120</v>
      </c>
      <c r="G1310" s="25">
        <f>坦克部件数据源!AM1310</f>
        <v>300</v>
      </c>
      <c r="K1310" s="25">
        <f t="shared" si="40"/>
        <v>2360</v>
      </c>
      <c r="L1310" s="25">
        <f t="shared" si="41"/>
        <v>1307</v>
      </c>
    </row>
    <row r="1311" spans="1:12">
      <c r="A1311" s="25">
        <v>1308</v>
      </c>
      <c r="B1311" s="25">
        <f>坦克部件数据源!AF1311</f>
        <v>2360</v>
      </c>
      <c r="C1311" s="25">
        <f>坦克部件数据源!AI1311</f>
        <v>3</v>
      </c>
      <c r="D1311" s="25" t="str">
        <f>"["&amp;坦克部件数据源!AJ1311&amp;"]"</f>
        <v>[102]</v>
      </c>
      <c r="E1311" s="25" t="str">
        <f>"["&amp;坦克部件数据源!AK1311&amp;"]"</f>
        <v>[75]</v>
      </c>
      <c r="F1311" s="25">
        <f>坦克部件数据源!AL1311</f>
        <v>150</v>
      </c>
      <c r="G1311" s="25">
        <f>坦克部件数据源!AM1311</f>
        <v>570</v>
      </c>
      <c r="K1311" s="25">
        <f t="shared" si="40"/>
        <v>2360</v>
      </c>
      <c r="L1311" s="25">
        <f t="shared" si="41"/>
        <v>1308</v>
      </c>
    </row>
    <row r="1312" spans="1:12">
      <c r="A1312" s="25">
        <v>1309</v>
      </c>
      <c r="B1312" s="25">
        <f>坦克部件数据源!AF1312</f>
        <v>2360</v>
      </c>
      <c r="C1312" s="25">
        <f>坦克部件数据源!AI1312</f>
        <v>4</v>
      </c>
      <c r="D1312" s="25" t="str">
        <f>"["&amp;坦克部件数据源!AJ1312&amp;"]"</f>
        <v>[102]</v>
      </c>
      <c r="E1312" s="25" t="str">
        <f>"["&amp;坦克部件数据源!AK1312&amp;"]"</f>
        <v>[100]</v>
      </c>
      <c r="F1312" s="25">
        <f>坦克部件数据源!AL1312</f>
        <v>190</v>
      </c>
      <c r="G1312" s="25">
        <f>坦克部件数据源!AM1312</f>
        <v>870</v>
      </c>
      <c r="K1312" s="25">
        <f t="shared" si="40"/>
        <v>2360</v>
      </c>
      <c r="L1312" s="25">
        <f t="shared" si="41"/>
        <v>1309</v>
      </c>
    </row>
    <row r="1313" spans="1:12">
      <c r="A1313" s="25">
        <v>1310</v>
      </c>
      <c r="B1313" s="25">
        <f>坦克部件数据源!AF1313</f>
        <v>2360</v>
      </c>
      <c r="C1313" s="25">
        <f>坦克部件数据源!AI1313</f>
        <v>5</v>
      </c>
      <c r="D1313" s="25" t="str">
        <f>"["&amp;坦克部件数据源!AJ1313&amp;"]"</f>
        <v>[102]</v>
      </c>
      <c r="E1313" s="25" t="str">
        <f>"["&amp;坦克部件数据源!AK1313&amp;"]"</f>
        <v>[125]</v>
      </c>
      <c r="F1313" s="25">
        <f>坦克部件数据源!AL1313</f>
        <v>230</v>
      </c>
      <c r="G1313" s="25">
        <f>坦克部件数据源!AM1313</f>
        <v>1140</v>
      </c>
      <c r="K1313" s="25">
        <f t="shared" si="40"/>
        <v>2360</v>
      </c>
      <c r="L1313" s="25">
        <f t="shared" si="41"/>
        <v>1310</v>
      </c>
    </row>
    <row r="1314" spans="1:12">
      <c r="A1314" s="25">
        <v>1311</v>
      </c>
      <c r="B1314" s="25">
        <f>坦克部件数据源!AF1314</f>
        <v>2360</v>
      </c>
      <c r="C1314" s="25">
        <f>坦克部件数据源!AI1314</f>
        <v>6</v>
      </c>
      <c r="D1314" s="25" t="str">
        <f>"["&amp;坦克部件数据源!AJ1314&amp;"]"</f>
        <v>[102]</v>
      </c>
      <c r="E1314" s="25" t="str">
        <f>"["&amp;坦克部件数据源!AK1314&amp;"]"</f>
        <v>[170]</v>
      </c>
      <c r="F1314" s="25">
        <f>坦克部件数据源!AL1314</f>
        <v>350</v>
      </c>
      <c r="G1314" s="25">
        <f>坦克部件数据源!AM1314</f>
        <v>960</v>
      </c>
      <c r="K1314" s="25">
        <f t="shared" si="40"/>
        <v>2360</v>
      </c>
      <c r="L1314" s="25">
        <f t="shared" si="41"/>
        <v>1311</v>
      </c>
    </row>
    <row r="1315" spans="1:12">
      <c r="A1315" s="25">
        <v>1312</v>
      </c>
      <c r="B1315" s="25">
        <f>坦克部件数据源!AF1315</f>
        <v>2360</v>
      </c>
      <c r="C1315" s="25">
        <f>坦克部件数据源!AI1315</f>
        <v>7</v>
      </c>
      <c r="D1315" s="25" t="str">
        <f>"["&amp;坦克部件数据源!AJ1315&amp;"]"</f>
        <v>[102]</v>
      </c>
      <c r="E1315" s="25" t="str">
        <f>"["&amp;坦克部件数据源!AK1315&amp;"]"</f>
        <v>[215]</v>
      </c>
      <c r="F1315" s="25">
        <f>坦克部件数据源!AL1315</f>
        <v>550</v>
      </c>
      <c r="G1315" s="25">
        <f>坦克部件数据源!AM1315</f>
        <v>1470</v>
      </c>
      <c r="K1315" s="25">
        <f t="shared" si="40"/>
        <v>2360</v>
      </c>
      <c r="L1315" s="25">
        <f t="shared" si="41"/>
        <v>1312</v>
      </c>
    </row>
    <row r="1316" spans="1:12">
      <c r="A1316" s="25">
        <v>1313</v>
      </c>
      <c r="B1316" s="25">
        <f>坦克部件数据源!AF1316</f>
        <v>2360</v>
      </c>
      <c r="C1316" s="25">
        <f>坦克部件数据源!AI1316</f>
        <v>8</v>
      </c>
      <c r="D1316" s="25" t="str">
        <f>"["&amp;坦克部件数据源!AJ1316&amp;"]"</f>
        <v>[102]</v>
      </c>
      <c r="E1316" s="25" t="str">
        <f>"["&amp;坦克部件数据源!AK1316&amp;"]"</f>
        <v>[260]</v>
      </c>
      <c r="F1316" s="25">
        <f>坦克部件数据源!AL1316</f>
        <v>700</v>
      </c>
      <c r="G1316" s="25">
        <f>坦克部件数据源!AM1316</f>
        <v>1950</v>
      </c>
      <c r="K1316" s="25">
        <f t="shared" si="40"/>
        <v>2360</v>
      </c>
      <c r="L1316" s="25">
        <f t="shared" si="41"/>
        <v>1313</v>
      </c>
    </row>
    <row r="1317" spans="1:12">
      <c r="A1317" s="25">
        <v>1314</v>
      </c>
      <c r="B1317" s="25">
        <f>坦克部件数据源!AF1317</f>
        <v>2360</v>
      </c>
      <c r="C1317" s="25">
        <f>坦克部件数据源!AI1317</f>
        <v>9</v>
      </c>
      <c r="D1317" s="25" t="str">
        <f>"["&amp;坦克部件数据源!AJ1317&amp;"]"</f>
        <v>[102]</v>
      </c>
      <c r="E1317" s="25" t="str">
        <f>"["&amp;坦克部件数据源!AK1317&amp;"]"</f>
        <v>[305]</v>
      </c>
      <c r="F1317" s="25">
        <f>坦克部件数据源!AL1317</f>
        <v>900</v>
      </c>
      <c r="G1317" s="25">
        <f>坦克部件数据源!AM1317</f>
        <v>2430</v>
      </c>
      <c r="K1317" s="25">
        <f t="shared" si="40"/>
        <v>2360</v>
      </c>
      <c r="L1317" s="25">
        <f t="shared" si="41"/>
        <v>1314</v>
      </c>
    </row>
    <row r="1318" spans="1:12">
      <c r="A1318" s="25">
        <v>1315</v>
      </c>
      <c r="B1318" s="25">
        <f>坦克部件数据源!AF1318</f>
        <v>2360</v>
      </c>
      <c r="C1318" s="25">
        <f>坦克部件数据源!AI1318</f>
        <v>10</v>
      </c>
      <c r="D1318" s="25" t="str">
        <f>"["&amp;坦克部件数据源!AJ1318&amp;"]"</f>
        <v>[102]</v>
      </c>
      <c r="E1318" s="25" t="str">
        <f>"["&amp;坦克部件数据源!AK1318&amp;"]"</f>
        <v>[350]</v>
      </c>
      <c r="F1318" s="25">
        <f>坦克部件数据源!AL1318</f>
        <v>1100</v>
      </c>
      <c r="G1318" s="25">
        <f>坦克部件数据源!AM1318</f>
        <v>2910</v>
      </c>
      <c r="K1318" s="25">
        <f t="shared" si="40"/>
        <v>2360</v>
      </c>
      <c r="L1318" s="25">
        <f t="shared" si="41"/>
        <v>1315</v>
      </c>
    </row>
    <row r="1319" spans="1:12">
      <c r="A1319" s="25">
        <v>1316</v>
      </c>
      <c r="B1319" s="25">
        <f>坦克部件数据源!AF1319</f>
        <v>2360</v>
      </c>
      <c r="C1319" s="25">
        <f>坦克部件数据源!AI1319</f>
        <v>11</v>
      </c>
      <c r="D1319" s="25" t="str">
        <f>"["&amp;坦克部件数据源!AJ1319&amp;"]"</f>
        <v>[102]</v>
      </c>
      <c r="E1319" s="25" t="str">
        <f>"["&amp;坦克部件数据源!AK1319&amp;"]"</f>
        <v>[415]</v>
      </c>
      <c r="F1319" s="25">
        <f>坦克部件数据源!AL1319</f>
        <v>200</v>
      </c>
      <c r="G1319" s="25">
        <f>坦克部件数据源!AM1319</f>
        <v>390</v>
      </c>
      <c r="K1319" s="25">
        <f t="shared" si="40"/>
        <v>2360</v>
      </c>
      <c r="L1319" s="25">
        <f t="shared" si="41"/>
        <v>1316</v>
      </c>
    </row>
    <row r="1320" spans="1:12">
      <c r="A1320" s="25">
        <v>1317</v>
      </c>
      <c r="B1320" s="25">
        <f>坦克部件数据源!AF1320</f>
        <v>2360</v>
      </c>
      <c r="C1320" s="25">
        <f>坦克部件数据源!AI1320</f>
        <v>12</v>
      </c>
      <c r="D1320" s="25" t="str">
        <f>"["&amp;坦克部件数据源!AJ1320&amp;"]"</f>
        <v>[102]</v>
      </c>
      <c r="E1320" s="25" t="str">
        <f>"["&amp;坦克部件数据源!AK1320&amp;"]"</f>
        <v>[480]</v>
      </c>
      <c r="F1320" s="25">
        <f>坦克部件数据源!AL1320</f>
        <v>650</v>
      </c>
      <c r="G1320" s="25">
        <f>坦克部件数据源!AM1320</f>
        <v>1170</v>
      </c>
      <c r="K1320" s="25">
        <f t="shared" si="40"/>
        <v>2360</v>
      </c>
      <c r="L1320" s="25">
        <f t="shared" si="41"/>
        <v>1317</v>
      </c>
    </row>
    <row r="1321" spans="1:12">
      <c r="A1321" s="25">
        <v>1318</v>
      </c>
      <c r="B1321" s="25">
        <f>坦克部件数据源!AF1321</f>
        <v>2360</v>
      </c>
      <c r="C1321" s="25">
        <f>坦克部件数据源!AI1321</f>
        <v>13</v>
      </c>
      <c r="D1321" s="25" t="str">
        <f>"["&amp;坦克部件数据源!AJ1321&amp;"]"</f>
        <v>[102]</v>
      </c>
      <c r="E1321" s="25" t="str">
        <f>"["&amp;坦克部件数据源!AK1321&amp;"]"</f>
        <v>[545]</v>
      </c>
      <c r="F1321" s="25">
        <f>坦克部件数据源!AL1321</f>
        <v>1100</v>
      </c>
      <c r="G1321" s="25">
        <f>坦克部件数据源!AM1321</f>
        <v>1980</v>
      </c>
      <c r="K1321" s="25">
        <f t="shared" si="40"/>
        <v>2360</v>
      </c>
      <c r="L1321" s="25">
        <f t="shared" si="41"/>
        <v>1318</v>
      </c>
    </row>
    <row r="1322" spans="1:12">
      <c r="A1322" s="25">
        <v>1319</v>
      </c>
      <c r="B1322" s="25">
        <f>坦克部件数据源!AF1322</f>
        <v>2360</v>
      </c>
      <c r="C1322" s="25">
        <f>坦克部件数据源!AI1322</f>
        <v>14</v>
      </c>
      <c r="D1322" s="25" t="str">
        <f>"["&amp;坦克部件数据源!AJ1322&amp;"]"</f>
        <v>[102]</v>
      </c>
      <c r="E1322" s="25" t="str">
        <f>"["&amp;坦克部件数据源!AK1322&amp;"]"</f>
        <v>[610]</v>
      </c>
      <c r="F1322" s="25">
        <f>坦克部件数据源!AL1322</f>
        <v>1550</v>
      </c>
      <c r="G1322" s="25">
        <f>坦克部件数据源!AM1322</f>
        <v>2760</v>
      </c>
      <c r="K1322" s="25">
        <f t="shared" si="40"/>
        <v>2360</v>
      </c>
      <c r="L1322" s="25">
        <f t="shared" si="41"/>
        <v>1319</v>
      </c>
    </row>
    <row r="1323" spans="1:12">
      <c r="A1323" s="25">
        <v>1320</v>
      </c>
      <c r="B1323" s="25">
        <f>坦克部件数据源!AF1323</f>
        <v>2360</v>
      </c>
      <c r="C1323" s="25">
        <f>坦克部件数据源!AI1323</f>
        <v>15</v>
      </c>
      <c r="D1323" s="25" t="str">
        <f>"["&amp;坦克部件数据源!AJ1323&amp;"]"</f>
        <v>[102]</v>
      </c>
      <c r="E1323" s="25" t="str">
        <f>"["&amp;坦克部件数据源!AK1323&amp;"]"</f>
        <v>[675]</v>
      </c>
      <c r="F1323" s="25">
        <f>坦克部件数据源!AL1323</f>
        <v>1950</v>
      </c>
      <c r="G1323" s="25">
        <f>坦克部件数据源!AM1323</f>
        <v>3540</v>
      </c>
      <c r="K1323" s="25">
        <f t="shared" si="40"/>
        <v>2360</v>
      </c>
      <c r="L1323" s="25">
        <f t="shared" si="41"/>
        <v>1320</v>
      </c>
    </row>
    <row r="1324" spans="1:12">
      <c r="A1324" s="25">
        <v>1321</v>
      </c>
      <c r="B1324" s="25">
        <f>坦克部件数据源!AF1324</f>
        <v>2360</v>
      </c>
      <c r="C1324" s="25">
        <f>坦克部件数据源!AI1324</f>
        <v>16</v>
      </c>
      <c r="D1324" s="25" t="str">
        <f>"["&amp;坦克部件数据源!AJ1324&amp;"]"</f>
        <v>[102]</v>
      </c>
      <c r="E1324" s="25" t="str">
        <f>"["&amp;坦克部件数据源!AK1324&amp;"]"</f>
        <v>[740]</v>
      </c>
      <c r="F1324" s="25">
        <f>坦克部件数据源!AL1324</f>
        <v>2400</v>
      </c>
      <c r="G1324" s="25">
        <f>坦克部件数据源!AM1324</f>
        <v>4350</v>
      </c>
      <c r="K1324" s="25">
        <f t="shared" si="40"/>
        <v>2360</v>
      </c>
      <c r="L1324" s="25">
        <f t="shared" si="41"/>
        <v>1321</v>
      </c>
    </row>
    <row r="1325" spans="1:12">
      <c r="A1325" s="25">
        <v>1322</v>
      </c>
      <c r="B1325" s="25">
        <f>坦克部件数据源!AF1325</f>
        <v>2360</v>
      </c>
      <c r="C1325" s="25">
        <f>坦克部件数据源!AI1325</f>
        <v>17</v>
      </c>
      <c r="D1325" s="25" t="str">
        <f>"["&amp;坦克部件数据源!AJ1325&amp;"]"</f>
        <v>[102]</v>
      </c>
      <c r="E1325" s="25" t="str">
        <f>"["&amp;坦克部件数据源!AK1325&amp;"]"</f>
        <v>[805]</v>
      </c>
      <c r="F1325" s="25">
        <f>坦克部件数据源!AL1325</f>
        <v>2850</v>
      </c>
      <c r="G1325" s="25">
        <f>坦克部件数据源!AM1325</f>
        <v>5130</v>
      </c>
      <c r="K1325" s="25">
        <f t="shared" si="40"/>
        <v>2360</v>
      </c>
      <c r="L1325" s="25">
        <f t="shared" si="41"/>
        <v>1322</v>
      </c>
    </row>
    <row r="1326" spans="1:12">
      <c r="A1326" s="25">
        <v>1323</v>
      </c>
      <c r="B1326" s="25">
        <f>坦克部件数据源!AF1326</f>
        <v>2360</v>
      </c>
      <c r="C1326" s="25">
        <f>坦克部件数据源!AI1326</f>
        <v>18</v>
      </c>
      <c r="D1326" s="25" t="str">
        <f>"["&amp;坦克部件数据源!AJ1326&amp;"]"</f>
        <v>[102]</v>
      </c>
      <c r="E1326" s="25" t="str">
        <f>"["&amp;坦克部件数据源!AK1326&amp;"]"</f>
        <v>[870]</v>
      </c>
      <c r="F1326" s="25">
        <f>坦克部件数据源!AL1326</f>
        <v>3300</v>
      </c>
      <c r="G1326" s="25">
        <f>坦克部件数据源!AM1326</f>
        <v>5910</v>
      </c>
      <c r="K1326" s="25">
        <f t="shared" si="40"/>
        <v>2360</v>
      </c>
      <c r="L1326" s="25">
        <f t="shared" si="41"/>
        <v>1323</v>
      </c>
    </row>
    <row r="1327" spans="1:12">
      <c r="A1327" s="25">
        <v>1324</v>
      </c>
      <c r="B1327" s="25">
        <f>坦克部件数据源!AF1327</f>
        <v>2360</v>
      </c>
      <c r="C1327" s="25">
        <f>坦克部件数据源!AI1327</f>
        <v>19</v>
      </c>
      <c r="D1327" s="25" t="str">
        <f>"["&amp;坦克部件数据源!AJ1327&amp;"]"</f>
        <v>[102]</v>
      </c>
      <c r="E1327" s="25" t="str">
        <f>"["&amp;坦克部件数据源!AK1327&amp;"]"</f>
        <v>[935]</v>
      </c>
      <c r="F1327" s="25">
        <f>坦克部件数据源!AL1327</f>
        <v>3700</v>
      </c>
      <c r="G1327" s="25">
        <f>坦克部件数据源!AM1327</f>
        <v>6720</v>
      </c>
      <c r="K1327" s="25">
        <f t="shared" si="40"/>
        <v>2360</v>
      </c>
      <c r="L1327" s="25">
        <f t="shared" si="41"/>
        <v>1324</v>
      </c>
    </row>
    <row r="1328" spans="1:12">
      <c r="A1328" s="25">
        <v>1325</v>
      </c>
      <c r="B1328" s="25">
        <f>坦克部件数据源!AF1328</f>
        <v>2360</v>
      </c>
      <c r="C1328" s="25">
        <f>坦克部件数据源!AI1328</f>
        <v>20</v>
      </c>
      <c r="D1328" s="25" t="str">
        <f>"["&amp;坦克部件数据源!AJ1328&amp;"]"</f>
        <v>[102]</v>
      </c>
      <c r="E1328" s="25" t="str">
        <f>"["&amp;坦克部件数据源!AK1328&amp;"]"</f>
        <v>[1000]</v>
      </c>
      <c r="F1328" s="25">
        <f>坦克部件数据源!AL1328</f>
        <v>4200</v>
      </c>
      <c r="G1328" s="25">
        <f>坦克部件数据源!AM1328</f>
        <v>7500</v>
      </c>
      <c r="K1328" s="25">
        <f t="shared" si="40"/>
        <v>2360</v>
      </c>
      <c r="L1328" s="25">
        <f t="shared" si="41"/>
        <v>1325</v>
      </c>
    </row>
    <row r="1329" spans="1:12">
      <c r="A1329" s="25">
        <v>1326</v>
      </c>
      <c r="B1329" s="25">
        <f>坦克部件数据源!AF1329</f>
        <v>2360</v>
      </c>
      <c r="C1329" s="25">
        <f>坦克部件数据源!AI1329</f>
        <v>21</v>
      </c>
      <c r="D1329" s="25" t="str">
        <f>"["&amp;坦克部件数据源!AJ1329&amp;"]"</f>
        <v>[102]</v>
      </c>
      <c r="E1329" s="25" t="str">
        <f>"["&amp;坦克部件数据源!AK1329&amp;"]"</f>
        <v>[1110]</v>
      </c>
      <c r="F1329" s="25">
        <f>坦克部件数据源!AL1329</f>
        <v>1600</v>
      </c>
      <c r="G1329" s="25">
        <f>坦克部件数据源!AM1329</f>
        <v>1800</v>
      </c>
      <c r="K1329" s="25">
        <f t="shared" si="40"/>
        <v>2360</v>
      </c>
      <c r="L1329" s="25">
        <f t="shared" si="41"/>
        <v>1326</v>
      </c>
    </row>
    <row r="1330" spans="1:12">
      <c r="A1330" s="25">
        <v>1327</v>
      </c>
      <c r="B1330" s="25">
        <f>坦克部件数据源!AF1330</f>
        <v>2360</v>
      </c>
      <c r="C1330" s="25">
        <f>坦克部件数据源!AI1330</f>
        <v>22</v>
      </c>
      <c r="D1330" s="25" t="str">
        <f>"["&amp;坦克部件数据源!AJ1330&amp;"]"</f>
        <v>[102]</v>
      </c>
      <c r="E1330" s="25" t="str">
        <f>"["&amp;坦克部件数据源!AK1330&amp;"]"</f>
        <v>[1220]</v>
      </c>
      <c r="F1330" s="25">
        <f>坦克部件数据源!AL1330</f>
        <v>4900</v>
      </c>
      <c r="G1330" s="25">
        <f>坦克部件数据源!AM1330</f>
        <v>5430</v>
      </c>
      <c r="K1330" s="25">
        <f t="shared" si="40"/>
        <v>2360</v>
      </c>
      <c r="L1330" s="25">
        <f t="shared" si="41"/>
        <v>1327</v>
      </c>
    </row>
    <row r="1331" spans="1:12">
      <c r="A1331" s="25">
        <v>1328</v>
      </c>
      <c r="B1331" s="25">
        <f>坦克部件数据源!AF1331</f>
        <v>2360</v>
      </c>
      <c r="C1331" s="25">
        <f>坦克部件数据源!AI1331</f>
        <v>23</v>
      </c>
      <c r="D1331" s="25" t="str">
        <f>"["&amp;坦克部件数据源!AJ1331&amp;"]"</f>
        <v>[102]</v>
      </c>
      <c r="E1331" s="25" t="str">
        <f>"["&amp;坦克部件数据源!AK1331&amp;"]"</f>
        <v>[1330]</v>
      </c>
      <c r="F1331" s="25">
        <f>坦克部件数据源!AL1331</f>
        <v>8000</v>
      </c>
      <c r="G1331" s="25">
        <f>坦克部件数据源!AM1331</f>
        <v>9060</v>
      </c>
      <c r="K1331" s="25">
        <f t="shared" si="40"/>
        <v>2360</v>
      </c>
      <c r="L1331" s="25">
        <f t="shared" si="41"/>
        <v>1328</v>
      </c>
    </row>
    <row r="1332" spans="1:12">
      <c r="A1332" s="25">
        <v>1329</v>
      </c>
      <c r="B1332" s="25">
        <f>坦克部件数据源!AF1332</f>
        <v>2360</v>
      </c>
      <c r="C1332" s="25">
        <f>坦克部件数据源!AI1332</f>
        <v>24</v>
      </c>
      <c r="D1332" s="25" t="str">
        <f>"["&amp;坦克部件数据源!AJ1332&amp;"]"</f>
        <v>[102]</v>
      </c>
      <c r="E1332" s="25" t="str">
        <f>"["&amp;坦克部件数据源!AK1332&amp;"]"</f>
        <v>[1440]</v>
      </c>
      <c r="F1332" s="25">
        <f>坦克部件数据源!AL1332</f>
        <v>11400</v>
      </c>
      <c r="G1332" s="25">
        <f>坦克部件数据源!AM1332</f>
        <v>12660</v>
      </c>
      <c r="K1332" s="25">
        <f t="shared" si="40"/>
        <v>2360</v>
      </c>
      <c r="L1332" s="25">
        <f t="shared" si="41"/>
        <v>1329</v>
      </c>
    </row>
    <row r="1333" spans="1:12">
      <c r="A1333" s="25">
        <v>1330</v>
      </c>
      <c r="B1333" s="25">
        <f>坦克部件数据源!AF1333</f>
        <v>2360</v>
      </c>
      <c r="C1333" s="25">
        <f>坦克部件数据源!AI1333</f>
        <v>25</v>
      </c>
      <c r="D1333" s="25" t="str">
        <f>"["&amp;坦克部件数据源!AJ1333&amp;"]"</f>
        <v>[102]</v>
      </c>
      <c r="E1333" s="25" t="str">
        <f>"["&amp;坦克部件数据源!AK1333&amp;"]"</f>
        <v>[1550]</v>
      </c>
      <c r="F1333" s="25">
        <f>坦克部件数据源!AL1333</f>
        <v>14600</v>
      </c>
      <c r="G1333" s="25">
        <f>坦克部件数据源!AM1333</f>
        <v>16290</v>
      </c>
      <c r="K1333" s="25">
        <f t="shared" si="40"/>
        <v>2360</v>
      </c>
      <c r="L1333" s="25">
        <f t="shared" si="41"/>
        <v>1330</v>
      </c>
    </row>
    <row r="1334" spans="1:12">
      <c r="A1334" s="25">
        <v>1331</v>
      </c>
      <c r="B1334" s="25">
        <f>坦克部件数据源!AF1334</f>
        <v>2360</v>
      </c>
      <c r="C1334" s="25">
        <f>坦克部件数据源!AI1334</f>
        <v>26</v>
      </c>
      <c r="D1334" s="25" t="str">
        <f>"["&amp;坦克部件数据源!AJ1334&amp;"]"</f>
        <v>[102]</v>
      </c>
      <c r="E1334" s="25" t="str">
        <f>"["&amp;坦克部件数据源!AK1334&amp;"]"</f>
        <v>[1660]</v>
      </c>
      <c r="F1334" s="25">
        <f>坦克部件数据源!AL1334</f>
        <v>17800</v>
      </c>
      <c r="G1334" s="25">
        <f>坦克部件数据源!AM1334</f>
        <v>19920</v>
      </c>
      <c r="K1334" s="25">
        <f t="shared" si="40"/>
        <v>2360</v>
      </c>
      <c r="L1334" s="25">
        <f t="shared" si="41"/>
        <v>1331</v>
      </c>
    </row>
    <row r="1335" spans="1:12">
      <c r="A1335" s="25">
        <v>1332</v>
      </c>
      <c r="B1335" s="25">
        <f>坦克部件数据源!AF1335</f>
        <v>2360</v>
      </c>
      <c r="C1335" s="25">
        <f>坦克部件数据源!AI1335</f>
        <v>27</v>
      </c>
      <c r="D1335" s="25" t="str">
        <f>"["&amp;坦克部件数据源!AJ1335&amp;"]"</f>
        <v>[102]</v>
      </c>
      <c r="E1335" s="25" t="str">
        <f>"["&amp;坦克部件数据源!AK1335&amp;"]"</f>
        <v>[1770]</v>
      </c>
      <c r="F1335" s="25">
        <f>坦克部件数据源!AL1335</f>
        <v>21000</v>
      </c>
      <c r="G1335" s="25">
        <f>坦克部件数据源!AM1335</f>
        <v>23520</v>
      </c>
      <c r="K1335" s="25">
        <f t="shared" si="40"/>
        <v>2360</v>
      </c>
      <c r="L1335" s="25">
        <f t="shared" si="41"/>
        <v>1332</v>
      </c>
    </row>
    <row r="1336" spans="1:12">
      <c r="A1336" s="25">
        <v>1333</v>
      </c>
      <c r="B1336" s="25">
        <f>坦克部件数据源!AF1336</f>
        <v>2360</v>
      </c>
      <c r="C1336" s="25">
        <f>坦克部件数据源!AI1336</f>
        <v>28</v>
      </c>
      <c r="D1336" s="25" t="str">
        <f>"["&amp;坦克部件数据源!AJ1336&amp;"]"</f>
        <v>[102]</v>
      </c>
      <c r="E1336" s="25" t="str">
        <f>"["&amp;坦克部件数据源!AK1336&amp;"]"</f>
        <v>[1880]</v>
      </c>
      <c r="F1336" s="25">
        <f>坦克部件数据源!AL1336</f>
        <v>24500</v>
      </c>
      <c r="G1336" s="25">
        <f>坦克部件数据源!AM1336</f>
        <v>27150</v>
      </c>
      <c r="K1336" s="25">
        <f t="shared" si="40"/>
        <v>2360</v>
      </c>
      <c r="L1336" s="25">
        <f t="shared" si="41"/>
        <v>1333</v>
      </c>
    </row>
    <row r="1337" spans="1:12">
      <c r="A1337" s="25">
        <v>1334</v>
      </c>
      <c r="B1337" s="25">
        <f>坦克部件数据源!AF1337</f>
        <v>2360</v>
      </c>
      <c r="C1337" s="25">
        <f>坦克部件数据源!AI1337</f>
        <v>29</v>
      </c>
      <c r="D1337" s="25" t="str">
        <f>"["&amp;坦克部件数据源!AJ1337&amp;"]"</f>
        <v>[102]</v>
      </c>
      <c r="E1337" s="25" t="str">
        <f>"["&amp;坦克部件数据源!AK1337&amp;"]"</f>
        <v>[1990]</v>
      </c>
      <c r="F1337" s="25">
        <f>坦克部件数据源!AL1337</f>
        <v>27500</v>
      </c>
      <c r="G1337" s="25">
        <f>坦克部件数据源!AM1337</f>
        <v>30750</v>
      </c>
      <c r="K1337" s="25">
        <f t="shared" si="40"/>
        <v>2360</v>
      </c>
      <c r="L1337" s="25">
        <f t="shared" si="41"/>
        <v>1334</v>
      </c>
    </row>
    <row r="1338" spans="1:12">
      <c r="A1338" s="25">
        <v>1335</v>
      </c>
      <c r="B1338" s="25">
        <f>坦克部件数据源!AF1338</f>
        <v>2360</v>
      </c>
      <c r="C1338" s="25">
        <f>坦克部件数据源!AI1338</f>
        <v>30</v>
      </c>
      <c r="D1338" s="25" t="str">
        <f>"["&amp;坦克部件数据源!AJ1338&amp;"]"</f>
        <v>[102]</v>
      </c>
      <c r="E1338" s="25" t="str">
        <f>"["&amp;坦克部件数据源!AK1338&amp;"]"</f>
        <v>[2100]</v>
      </c>
      <c r="F1338" s="25">
        <f>坦克部件数据源!AL1338</f>
        <v>31000</v>
      </c>
      <c r="G1338" s="25">
        <f>坦克部件数据源!AM1338</f>
        <v>34380</v>
      </c>
      <c r="K1338" s="25">
        <f t="shared" si="40"/>
        <v>2360</v>
      </c>
      <c r="L1338" s="25">
        <f t="shared" si="41"/>
        <v>1335</v>
      </c>
    </row>
    <row r="1339" spans="1:12">
      <c r="A1339" s="25">
        <v>1336</v>
      </c>
      <c r="B1339" s="25">
        <f>坦克部件数据源!AF1339</f>
        <v>2360</v>
      </c>
      <c r="C1339" s="25">
        <f>坦克部件数据源!AI1339</f>
        <v>31</v>
      </c>
      <c r="D1339" s="25" t="str">
        <f>"["&amp;坦克部件数据源!AJ1339&amp;"]"</f>
        <v>[102]</v>
      </c>
      <c r="E1339" s="25" t="str">
        <f>"["&amp;坦克部件数据源!AK1339&amp;"]"</f>
        <v>[2245]</v>
      </c>
      <c r="F1339" s="25">
        <f>坦克部件数据源!AL1339</f>
        <v>25500</v>
      </c>
      <c r="G1339" s="25">
        <f>坦克部件数据源!AM1339</f>
        <v>15780</v>
      </c>
      <c r="K1339" s="25">
        <f t="shared" si="40"/>
        <v>2360</v>
      </c>
      <c r="L1339" s="25">
        <f t="shared" si="41"/>
        <v>1336</v>
      </c>
    </row>
    <row r="1340" spans="1:12">
      <c r="A1340" s="25">
        <v>1337</v>
      </c>
      <c r="B1340" s="25">
        <f>坦克部件数据源!AF1340</f>
        <v>2360</v>
      </c>
      <c r="C1340" s="25">
        <f>坦克部件数据源!AI1340</f>
        <v>32</v>
      </c>
      <c r="D1340" s="25" t="str">
        <f>"["&amp;坦克部件数据源!AJ1340&amp;"]"</f>
        <v>[102]</v>
      </c>
      <c r="E1340" s="25" t="str">
        <f>"["&amp;坦克部件数据源!AK1340&amp;"]"</f>
        <v>[2390]</v>
      </c>
      <c r="F1340" s="25">
        <f>坦克部件数据源!AL1340</f>
        <v>35000</v>
      </c>
      <c r="G1340" s="25">
        <f>坦克部件数据源!AM1340</f>
        <v>21930</v>
      </c>
      <c r="K1340" s="25">
        <f t="shared" si="40"/>
        <v>2360</v>
      </c>
      <c r="L1340" s="25">
        <f t="shared" si="41"/>
        <v>1337</v>
      </c>
    </row>
    <row r="1341" spans="1:12">
      <c r="A1341" s="25">
        <v>1338</v>
      </c>
      <c r="B1341" s="25">
        <f>坦克部件数据源!AF1341</f>
        <v>2360</v>
      </c>
      <c r="C1341" s="25">
        <f>坦克部件数据源!AI1341</f>
        <v>33</v>
      </c>
      <c r="D1341" s="25" t="str">
        <f>"["&amp;坦克部件数据源!AJ1341&amp;"]"</f>
        <v>[102]</v>
      </c>
      <c r="E1341" s="25" t="str">
        <f>"["&amp;坦克部件数据源!AK1341&amp;"]"</f>
        <v>[2535]</v>
      </c>
      <c r="F1341" s="25">
        <f>坦克部件数据源!AL1341</f>
        <v>45000</v>
      </c>
      <c r="G1341" s="25">
        <f>坦克部件数据源!AM1341</f>
        <v>28050</v>
      </c>
      <c r="K1341" s="25">
        <f t="shared" si="40"/>
        <v>2360</v>
      </c>
      <c r="L1341" s="25">
        <f t="shared" si="41"/>
        <v>1338</v>
      </c>
    </row>
    <row r="1342" spans="1:12">
      <c r="A1342" s="25">
        <v>1339</v>
      </c>
      <c r="B1342" s="25">
        <f>坦克部件数据源!AF1342</f>
        <v>2360</v>
      </c>
      <c r="C1342" s="25">
        <f>坦克部件数据源!AI1342</f>
        <v>34</v>
      </c>
      <c r="D1342" s="25" t="str">
        <f>"["&amp;坦克部件数据源!AJ1342&amp;"]"</f>
        <v>[102]</v>
      </c>
      <c r="E1342" s="25" t="str">
        <f>"["&amp;坦克部件数据源!AK1342&amp;"]"</f>
        <v>[2680]</v>
      </c>
      <c r="F1342" s="25">
        <f>坦克部件数据源!AL1342</f>
        <v>55000</v>
      </c>
      <c r="G1342" s="25">
        <f>坦克部件数据源!AM1342</f>
        <v>34200</v>
      </c>
      <c r="K1342" s="25">
        <f t="shared" si="40"/>
        <v>2360</v>
      </c>
      <c r="L1342" s="25">
        <f t="shared" si="41"/>
        <v>1339</v>
      </c>
    </row>
    <row r="1343" spans="1:12">
      <c r="A1343" s="25">
        <v>1340</v>
      </c>
      <c r="B1343" s="25">
        <f>坦克部件数据源!AF1343</f>
        <v>2360</v>
      </c>
      <c r="C1343" s="25">
        <f>坦克部件数据源!AI1343</f>
        <v>35</v>
      </c>
      <c r="D1343" s="25" t="str">
        <f>"["&amp;坦克部件数据源!AJ1343&amp;"]"</f>
        <v>[102]</v>
      </c>
      <c r="E1343" s="25" t="str">
        <f>"["&amp;坦克部件数据源!AK1343&amp;"]"</f>
        <v>[2825]</v>
      </c>
      <c r="F1343" s="25">
        <f>坦克部件数据源!AL1343</f>
        <v>64000</v>
      </c>
      <c r="G1343" s="25">
        <f>坦克部件数据源!AM1343</f>
        <v>40350</v>
      </c>
      <c r="K1343" s="25">
        <f t="shared" si="40"/>
        <v>2360</v>
      </c>
      <c r="L1343" s="25">
        <f t="shared" si="41"/>
        <v>1340</v>
      </c>
    </row>
    <row r="1344" spans="1:12">
      <c r="A1344" s="25">
        <v>1341</v>
      </c>
      <c r="B1344" s="25">
        <f>坦克部件数据源!AF1344</f>
        <v>2360</v>
      </c>
      <c r="C1344" s="25">
        <f>坦克部件数据源!AI1344</f>
        <v>36</v>
      </c>
      <c r="D1344" s="25" t="str">
        <f>"["&amp;坦克部件数据源!AJ1344&amp;"]"</f>
        <v>[102]</v>
      </c>
      <c r="E1344" s="25" t="str">
        <f>"["&amp;坦克部件数据源!AK1344&amp;"]"</f>
        <v>[2970]</v>
      </c>
      <c r="F1344" s="25">
        <f>坦克部件数据源!AL1344</f>
        <v>74000</v>
      </c>
      <c r="G1344" s="25">
        <f>坦克部件数据源!AM1344</f>
        <v>46470</v>
      </c>
      <c r="K1344" s="25">
        <f t="shared" si="40"/>
        <v>2360</v>
      </c>
      <c r="L1344" s="25">
        <f t="shared" si="41"/>
        <v>1341</v>
      </c>
    </row>
    <row r="1345" spans="1:12">
      <c r="A1345" s="25">
        <v>1342</v>
      </c>
      <c r="B1345" s="25">
        <f>坦克部件数据源!AF1345</f>
        <v>2360</v>
      </c>
      <c r="C1345" s="25">
        <f>坦克部件数据源!AI1345</f>
        <v>37</v>
      </c>
      <c r="D1345" s="25" t="str">
        <f>"["&amp;坦克部件数据源!AJ1345&amp;"]"</f>
        <v>[102]</v>
      </c>
      <c r="E1345" s="25" t="str">
        <f>"["&amp;坦克部件数据源!AK1345&amp;"]"</f>
        <v>[3115]</v>
      </c>
      <c r="F1345" s="25">
        <f>坦克部件数据源!AL1345</f>
        <v>84000</v>
      </c>
      <c r="G1345" s="25">
        <f>坦克部件数据源!AM1345</f>
        <v>52620</v>
      </c>
      <c r="K1345" s="25">
        <f t="shared" si="40"/>
        <v>2360</v>
      </c>
      <c r="L1345" s="25">
        <f t="shared" si="41"/>
        <v>1342</v>
      </c>
    </row>
    <row r="1346" spans="1:12">
      <c r="A1346" s="25">
        <v>1343</v>
      </c>
      <c r="B1346" s="25">
        <f>坦克部件数据源!AF1346</f>
        <v>2360</v>
      </c>
      <c r="C1346" s="25">
        <f>坦克部件数据源!AI1346</f>
        <v>38</v>
      </c>
      <c r="D1346" s="25" t="str">
        <f>"["&amp;坦克部件数据源!AJ1346&amp;"]"</f>
        <v>[102]</v>
      </c>
      <c r="E1346" s="25" t="str">
        <f>"["&amp;坦克部件数据源!AK1346&amp;"]"</f>
        <v>[3260]</v>
      </c>
      <c r="F1346" s="25">
        <f>坦克部件数据源!AL1346</f>
        <v>94000</v>
      </c>
      <c r="G1346" s="25">
        <f>坦克部件数据源!AM1346</f>
        <v>58770</v>
      </c>
      <c r="K1346" s="25">
        <f t="shared" si="40"/>
        <v>2360</v>
      </c>
      <c r="L1346" s="25">
        <f t="shared" si="41"/>
        <v>1343</v>
      </c>
    </row>
    <row r="1347" spans="1:12">
      <c r="A1347" s="25">
        <v>1344</v>
      </c>
      <c r="B1347" s="25">
        <f>坦克部件数据源!AF1347</f>
        <v>2360</v>
      </c>
      <c r="C1347" s="25">
        <f>坦克部件数据源!AI1347</f>
        <v>39</v>
      </c>
      <c r="D1347" s="25" t="str">
        <f>"["&amp;坦克部件数据源!AJ1347&amp;"]"</f>
        <v>[102]</v>
      </c>
      <c r="E1347" s="25" t="str">
        <f>"["&amp;坦克部件数据源!AK1347&amp;"]"</f>
        <v>[3405]</v>
      </c>
      <c r="F1347" s="25">
        <f>坦克部件数据源!AL1347</f>
        <v>104000</v>
      </c>
      <c r="G1347" s="25">
        <f>坦克部件数据源!AM1347</f>
        <v>64890</v>
      </c>
      <c r="K1347" s="25">
        <f t="shared" si="40"/>
        <v>2360</v>
      </c>
      <c r="L1347" s="25">
        <f t="shared" si="41"/>
        <v>1344</v>
      </c>
    </row>
    <row r="1348" spans="1:12">
      <c r="A1348" s="25">
        <v>1345</v>
      </c>
      <c r="B1348" s="25">
        <f>坦克部件数据源!AF1348</f>
        <v>2360</v>
      </c>
      <c r="C1348" s="25">
        <f>坦克部件数据源!AI1348</f>
        <v>40</v>
      </c>
      <c r="D1348" s="25" t="str">
        <f>"["&amp;坦克部件数据源!AJ1348&amp;"]"</f>
        <v>[102]</v>
      </c>
      <c r="E1348" s="25" t="str">
        <f>"["&amp;坦克部件数据源!AK1348&amp;"]"</f>
        <v>[3550]</v>
      </c>
      <c r="F1348" s="25">
        <f>坦克部件数据源!AL1348</f>
        <v>114000</v>
      </c>
      <c r="G1348" s="25">
        <f>坦克部件数据源!AM1348</f>
        <v>71040</v>
      </c>
      <c r="K1348" s="25">
        <f t="shared" si="40"/>
        <v>2360</v>
      </c>
      <c r="L1348" s="25">
        <f t="shared" si="41"/>
        <v>1345</v>
      </c>
    </row>
    <row r="1349" spans="1:12">
      <c r="A1349" s="25">
        <v>1346</v>
      </c>
      <c r="B1349" s="25">
        <f>坦克部件数据源!AF1349</f>
        <v>2360</v>
      </c>
      <c r="C1349" s="25">
        <f>坦克部件数据源!AI1349</f>
        <v>41</v>
      </c>
      <c r="D1349" s="25" t="str">
        <f>"["&amp;坦克部件数据源!AJ1349&amp;"]"</f>
        <v>[102]</v>
      </c>
      <c r="E1349" s="25" t="str">
        <f>"["&amp;坦克部件数据源!AK1349&amp;"]"</f>
        <v>[3695]</v>
      </c>
      <c r="F1349" s="25">
        <f>坦克部件数据源!AL1349</f>
        <v>125000</v>
      </c>
      <c r="G1349" s="25">
        <f>坦克部件数据源!AM1349</f>
        <v>77190</v>
      </c>
      <c r="K1349" s="25">
        <f t="shared" ref="K1349:K1412" si="42">B1349</f>
        <v>2360</v>
      </c>
      <c r="L1349" s="25">
        <f t="shared" ref="L1349:L1412" si="43">A1349</f>
        <v>1346</v>
      </c>
    </row>
    <row r="1350" spans="1:12">
      <c r="A1350" s="25">
        <v>1347</v>
      </c>
      <c r="B1350" s="25">
        <f>坦克部件数据源!AF1350</f>
        <v>2360</v>
      </c>
      <c r="C1350" s="25">
        <f>坦克部件数据源!AI1350</f>
        <v>42</v>
      </c>
      <c r="D1350" s="25" t="str">
        <f>"["&amp;坦克部件数据源!AJ1350&amp;"]"</f>
        <v>[102]</v>
      </c>
      <c r="E1350" s="25" t="str">
        <f>"["&amp;坦克部件数据源!AK1350&amp;"]"</f>
        <v>[3840]</v>
      </c>
      <c r="F1350" s="25">
        <f>坦克部件数据源!AL1350</f>
        <v>135000</v>
      </c>
      <c r="G1350" s="25">
        <f>坦克部件数据源!AM1350</f>
        <v>83310</v>
      </c>
      <c r="K1350" s="25">
        <f t="shared" si="42"/>
        <v>2360</v>
      </c>
      <c r="L1350" s="25">
        <f t="shared" si="43"/>
        <v>1347</v>
      </c>
    </row>
    <row r="1351" spans="1:12">
      <c r="A1351" s="25">
        <v>1348</v>
      </c>
      <c r="B1351" s="25">
        <f>坦克部件数据源!AF1351</f>
        <v>2360</v>
      </c>
      <c r="C1351" s="25">
        <f>坦克部件数据源!AI1351</f>
        <v>43</v>
      </c>
      <c r="D1351" s="25" t="str">
        <f>"["&amp;坦克部件数据源!AJ1351&amp;"]"</f>
        <v>[102]</v>
      </c>
      <c r="E1351" s="25" t="str">
        <f>"["&amp;坦克部件数据源!AK1351&amp;"]"</f>
        <v>[3985]</v>
      </c>
      <c r="F1351" s="25">
        <f>坦克部件数据源!AL1351</f>
        <v>145000</v>
      </c>
      <c r="G1351" s="25">
        <f>坦克部件数据源!AM1351</f>
        <v>89460</v>
      </c>
      <c r="K1351" s="25">
        <f t="shared" si="42"/>
        <v>2360</v>
      </c>
      <c r="L1351" s="25">
        <f t="shared" si="43"/>
        <v>1348</v>
      </c>
    </row>
    <row r="1352" spans="1:12">
      <c r="A1352" s="25">
        <v>1349</v>
      </c>
      <c r="B1352" s="25">
        <f>坦克部件数据源!AF1352</f>
        <v>2360</v>
      </c>
      <c r="C1352" s="25">
        <f>坦克部件数据源!AI1352</f>
        <v>44</v>
      </c>
      <c r="D1352" s="25" t="str">
        <f>"["&amp;坦克部件数据源!AJ1352&amp;"]"</f>
        <v>[102]</v>
      </c>
      <c r="E1352" s="25" t="str">
        <f>"["&amp;坦克部件数据源!AK1352&amp;"]"</f>
        <v>[4130]</v>
      </c>
      <c r="F1352" s="25">
        <f>坦克部件数据源!AL1352</f>
        <v>155000</v>
      </c>
      <c r="G1352" s="25">
        <f>坦克部件数据源!AM1352</f>
        <v>95580</v>
      </c>
      <c r="K1352" s="25">
        <f t="shared" si="42"/>
        <v>2360</v>
      </c>
      <c r="L1352" s="25">
        <f t="shared" si="43"/>
        <v>1349</v>
      </c>
    </row>
    <row r="1353" spans="1:12">
      <c r="A1353" s="25">
        <v>1350</v>
      </c>
      <c r="B1353" s="25">
        <f>坦克部件数据源!AF1353</f>
        <v>2360</v>
      </c>
      <c r="C1353" s="25">
        <f>坦克部件数据源!AI1353</f>
        <v>45</v>
      </c>
      <c r="D1353" s="25" t="str">
        <f>"["&amp;坦克部件数据源!AJ1353&amp;"]"</f>
        <v>[102]</v>
      </c>
      <c r="E1353" s="25" t="str">
        <f>"["&amp;坦克部件数据源!AK1353&amp;"]"</f>
        <v>[4275]</v>
      </c>
      <c r="F1353" s="25">
        <f>坦克部件数据源!AL1353</f>
        <v>165000</v>
      </c>
      <c r="G1353" s="25">
        <f>坦克部件数据源!AM1353</f>
        <v>101730</v>
      </c>
      <c r="K1353" s="25">
        <f t="shared" si="42"/>
        <v>2360</v>
      </c>
      <c r="L1353" s="25">
        <f t="shared" si="43"/>
        <v>1350</v>
      </c>
    </row>
    <row r="1354" spans="1:12">
      <c r="A1354" s="25">
        <v>1351</v>
      </c>
      <c r="B1354" s="25">
        <f>坦克部件数据源!AF1354</f>
        <v>3110</v>
      </c>
      <c r="C1354" s="25">
        <f>坦克部件数据源!AI1354</f>
        <v>1</v>
      </c>
      <c r="D1354" s="25" t="str">
        <f>"["&amp;坦克部件数据源!AJ1354&amp;"]"</f>
        <v>[101]</v>
      </c>
      <c r="E1354" s="25" t="str">
        <f>"["&amp;坦克部件数据源!AK1354&amp;"]"</f>
        <v>[25]</v>
      </c>
      <c r="F1354" s="25">
        <f>坦克部件数据源!AL1354</f>
        <v>80</v>
      </c>
      <c r="G1354" s="25">
        <f>坦克部件数据源!AM1354</f>
        <v>30</v>
      </c>
      <c r="K1354" s="25">
        <f t="shared" si="42"/>
        <v>3110</v>
      </c>
      <c r="L1354" s="25">
        <f t="shared" si="43"/>
        <v>1351</v>
      </c>
    </row>
    <row r="1355" spans="1:12">
      <c r="A1355" s="25">
        <v>1352</v>
      </c>
      <c r="B1355" s="25">
        <f>坦克部件数据源!AF1355</f>
        <v>3110</v>
      </c>
      <c r="C1355" s="25">
        <f>坦克部件数据源!AI1355</f>
        <v>2</v>
      </c>
      <c r="D1355" s="25" t="str">
        <f>"["&amp;坦克部件数据源!AJ1355&amp;"]"</f>
        <v>[101]</v>
      </c>
      <c r="E1355" s="25" t="str">
        <f>"["&amp;坦克部件数据源!AK1355&amp;"]"</f>
        <v>[50]</v>
      </c>
      <c r="F1355" s="25">
        <f>坦克部件数据源!AL1355</f>
        <v>120</v>
      </c>
      <c r="G1355" s="25">
        <f>坦克部件数据源!AM1355</f>
        <v>300</v>
      </c>
      <c r="K1355" s="25">
        <f t="shared" si="42"/>
        <v>3110</v>
      </c>
      <c r="L1355" s="25">
        <f t="shared" si="43"/>
        <v>1352</v>
      </c>
    </row>
    <row r="1356" spans="1:12">
      <c r="A1356" s="25">
        <v>1353</v>
      </c>
      <c r="B1356" s="25">
        <f>坦克部件数据源!AF1356</f>
        <v>3110</v>
      </c>
      <c r="C1356" s="25">
        <f>坦克部件数据源!AI1356</f>
        <v>3</v>
      </c>
      <c r="D1356" s="25" t="str">
        <f>"["&amp;坦克部件数据源!AJ1356&amp;"]"</f>
        <v>[101]</v>
      </c>
      <c r="E1356" s="25" t="str">
        <f>"["&amp;坦克部件数据源!AK1356&amp;"]"</f>
        <v>[75]</v>
      </c>
      <c r="F1356" s="25">
        <f>坦克部件数据源!AL1356</f>
        <v>150</v>
      </c>
      <c r="G1356" s="25">
        <f>坦克部件数据源!AM1356</f>
        <v>570</v>
      </c>
      <c r="K1356" s="25">
        <f t="shared" si="42"/>
        <v>3110</v>
      </c>
      <c r="L1356" s="25">
        <f t="shared" si="43"/>
        <v>1353</v>
      </c>
    </row>
    <row r="1357" spans="1:12">
      <c r="A1357" s="25">
        <v>1354</v>
      </c>
      <c r="B1357" s="25">
        <f>坦克部件数据源!AF1357</f>
        <v>3110</v>
      </c>
      <c r="C1357" s="25">
        <f>坦克部件数据源!AI1357</f>
        <v>4</v>
      </c>
      <c r="D1357" s="25" t="str">
        <f>"["&amp;坦克部件数据源!AJ1357&amp;"]"</f>
        <v>[101]</v>
      </c>
      <c r="E1357" s="25" t="str">
        <f>"["&amp;坦克部件数据源!AK1357&amp;"]"</f>
        <v>[100]</v>
      </c>
      <c r="F1357" s="25">
        <f>坦克部件数据源!AL1357</f>
        <v>190</v>
      </c>
      <c r="G1357" s="25">
        <f>坦克部件数据源!AM1357</f>
        <v>870</v>
      </c>
      <c r="K1357" s="25">
        <f t="shared" si="42"/>
        <v>3110</v>
      </c>
      <c r="L1357" s="25">
        <f t="shared" si="43"/>
        <v>1354</v>
      </c>
    </row>
    <row r="1358" spans="1:12">
      <c r="A1358" s="25">
        <v>1355</v>
      </c>
      <c r="B1358" s="25">
        <f>坦克部件数据源!AF1358</f>
        <v>3110</v>
      </c>
      <c r="C1358" s="25">
        <f>坦克部件数据源!AI1358</f>
        <v>5</v>
      </c>
      <c r="D1358" s="25" t="str">
        <f>"["&amp;坦克部件数据源!AJ1358&amp;"]"</f>
        <v>[101]</v>
      </c>
      <c r="E1358" s="25" t="str">
        <f>"["&amp;坦克部件数据源!AK1358&amp;"]"</f>
        <v>[125]</v>
      </c>
      <c r="F1358" s="25">
        <f>坦克部件数据源!AL1358</f>
        <v>230</v>
      </c>
      <c r="G1358" s="25">
        <f>坦克部件数据源!AM1358</f>
        <v>1140</v>
      </c>
      <c r="K1358" s="25">
        <f t="shared" si="42"/>
        <v>3110</v>
      </c>
      <c r="L1358" s="25">
        <f t="shared" si="43"/>
        <v>1355</v>
      </c>
    </row>
    <row r="1359" spans="1:12">
      <c r="A1359" s="25">
        <v>1356</v>
      </c>
      <c r="B1359" s="25">
        <f>坦克部件数据源!AF1359</f>
        <v>3110</v>
      </c>
      <c r="C1359" s="25">
        <f>坦克部件数据源!AI1359</f>
        <v>6</v>
      </c>
      <c r="D1359" s="25" t="str">
        <f>"["&amp;坦克部件数据源!AJ1359&amp;"]"</f>
        <v>[101]</v>
      </c>
      <c r="E1359" s="25" t="str">
        <f>"["&amp;坦克部件数据源!AK1359&amp;"]"</f>
        <v>[170]</v>
      </c>
      <c r="F1359" s="25">
        <f>坦克部件数据源!AL1359</f>
        <v>350</v>
      </c>
      <c r="G1359" s="25">
        <f>坦克部件数据源!AM1359</f>
        <v>960</v>
      </c>
      <c r="K1359" s="25">
        <f t="shared" si="42"/>
        <v>3110</v>
      </c>
      <c r="L1359" s="25">
        <f t="shared" si="43"/>
        <v>1356</v>
      </c>
    </row>
    <row r="1360" spans="1:12">
      <c r="A1360" s="25">
        <v>1357</v>
      </c>
      <c r="B1360" s="25">
        <f>坦克部件数据源!AF1360</f>
        <v>3110</v>
      </c>
      <c r="C1360" s="25">
        <f>坦克部件数据源!AI1360</f>
        <v>7</v>
      </c>
      <c r="D1360" s="25" t="str">
        <f>"["&amp;坦克部件数据源!AJ1360&amp;"]"</f>
        <v>[101]</v>
      </c>
      <c r="E1360" s="25" t="str">
        <f>"["&amp;坦克部件数据源!AK1360&amp;"]"</f>
        <v>[215]</v>
      </c>
      <c r="F1360" s="25">
        <f>坦克部件数据源!AL1360</f>
        <v>550</v>
      </c>
      <c r="G1360" s="25">
        <f>坦克部件数据源!AM1360</f>
        <v>1470</v>
      </c>
      <c r="K1360" s="25">
        <f t="shared" si="42"/>
        <v>3110</v>
      </c>
      <c r="L1360" s="25">
        <f t="shared" si="43"/>
        <v>1357</v>
      </c>
    </row>
    <row r="1361" spans="1:12">
      <c r="A1361" s="25">
        <v>1358</v>
      </c>
      <c r="B1361" s="25">
        <f>坦克部件数据源!AF1361</f>
        <v>3110</v>
      </c>
      <c r="C1361" s="25">
        <f>坦克部件数据源!AI1361</f>
        <v>8</v>
      </c>
      <c r="D1361" s="25" t="str">
        <f>"["&amp;坦克部件数据源!AJ1361&amp;"]"</f>
        <v>[101]</v>
      </c>
      <c r="E1361" s="25" t="str">
        <f>"["&amp;坦克部件数据源!AK1361&amp;"]"</f>
        <v>[260]</v>
      </c>
      <c r="F1361" s="25">
        <f>坦克部件数据源!AL1361</f>
        <v>700</v>
      </c>
      <c r="G1361" s="25">
        <f>坦克部件数据源!AM1361</f>
        <v>1950</v>
      </c>
      <c r="K1361" s="25">
        <f t="shared" si="42"/>
        <v>3110</v>
      </c>
      <c r="L1361" s="25">
        <f t="shared" si="43"/>
        <v>1358</v>
      </c>
    </row>
    <row r="1362" spans="1:12">
      <c r="A1362" s="25">
        <v>1359</v>
      </c>
      <c r="B1362" s="25">
        <f>坦克部件数据源!AF1362</f>
        <v>3110</v>
      </c>
      <c r="C1362" s="25">
        <f>坦克部件数据源!AI1362</f>
        <v>9</v>
      </c>
      <c r="D1362" s="25" t="str">
        <f>"["&amp;坦克部件数据源!AJ1362&amp;"]"</f>
        <v>[101]</v>
      </c>
      <c r="E1362" s="25" t="str">
        <f>"["&amp;坦克部件数据源!AK1362&amp;"]"</f>
        <v>[305]</v>
      </c>
      <c r="F1362" s="25">
        <f>坦克部件数据源!AL1362</f>
        <v>900</v>
      </c>
      <c r="G1362" s="25">
        <f>坦克部件数据源!AM1362</f>
        <v>2430</v>
      </c>
      <c r="K1362" s="25">
        <f t="shared" si="42"/>
        <v>3110</v>
      </c>
      <c r="L1362" s="25">
        <f t="shared" si="43"/>
        <v>1359</v>
      </c>
    </row>
    <row r="1363" spans="1:12">
      <c r="A1363" s="25">
        <v>1360</v>
      </c>
      <c r="B1363" s="25">
        <f>坦克部件数据源!AF1363</f>
        <v>3110</v>
      </c>
      <c r="C1363" s="25">
        <f>坦克部件数据源!AI1363</f>
        <v>10</v>
      </c>
      <c r="D1363" s="25" t="str">
        <f>"["&amp;坦克部件数据源!AJ1363&amp;"]"</f>
        <v>[101]</v>
      </c>
      <c r="E1363" s="25" t="str">
        <f>"["&amp;坦克部件数据源!AK1363&amp;"]"</f>
        <v>[350]</v>
      </c>
      <c r="F1363" s="25">
        <f>坦克部件数据源!AL1363</f>
        <v>1100</v>
      </c>
      <c r="G1363" s="25">
        <f>坦克部件数据源!AM1363</f>
        <v>2910</v>
      </c>
      <c r="K1363" s="25">
        <f t="shared" si="42"/>
        <v>3110</v>
      </c>
      <c r="L1363" s="25">
        <f t="shared" si="43"/>
        <v>1360</v>
      </c>
    </row>
    <row r="1364" spans="1:12">
      <c r="A1364" s="25">
        <v>1361</v>
      </c>
      <c r="B1364" s="25">
        <f>坦克部件数据源!AF1364</f>
        <v>3110</v>
      </c>
      <c r="C1364" s="25">
        <f>坦克部件数据源!AI1364</f>
        <v>11</v>
      </c>
      <c r="D1364" s="25" t="str">
        <f>"["&amp;坦克部件数据源!AJ1364&amp;"]"</f>
        <v>[101]</v>
      </c>
      <c r="E1364" s="25" t="str">
        <f>"["&amp;坦克部件数据源!AK1364&amp;"]"</f>
        <v>[415]</v>
      </c>
      <c r="F1364" s="25">
        <f>坦克部件数据源!AL1364</f>
        <v>200</v>
      </c>
      <c r="G1364" s="25">
        <f>坦克部件数据源!AM1364</f>
        <v>390</v>
      </c>
      <c r="K1364" s="25">
        <f t="shared" si="42"/>
        <v>3110</v>
      </c>
      <c r="L1364" s="25">
        <f t="shared" si="43"/>
        <v>1361</v>
      </c>
    </row>
    <row r="1365" spans="1:12">
      <c r="A1365" s="25">
        <v>1362</v>
      </c>
      <c r="B1365" s="25">
        <f>坦克部件数据源!AF1365</f>
        <v>3110</v>
      </c>
      <c r="C1365" s="25">
        <f>坦克部件数据源!AI1365</f>
        <v>12</v>
      </c>
      <c r="D1365" s="25" t="str">
        <f>"["&amp;坦克部件数据源!AJ1365&amp;"]"</f>
        <v>[101]</v>
      </c>
      <c r="E1365" s="25" t="str">
        <f>"["&amp;坦克部件数据源!AK1365&amp;"]"</f>
        <v>[480]</v>
      </c>
      <c r="F1365" s="25">
        <f>坦克部件数据源!AL1365</f>
        <v>650</v>
      </c>
      <c r="G1365" s="25">
        <f>坦克部件数据源!AM1365</f>
        <v>1170</v>
      </c>
      <c r="K1365" s="25">
        <f t="shared" si="42"/>
        <v>3110</v>
      </c>
      <c r="L1365" s="25">
        <f t="shared" si="43"/>
        <v>1362</v>
      </c>
    </row>
    <row r="1366" spans="1:12">
      <c r="A1366" s="25">
        <v>1363</v>
      </c>
      <c r="B1366" s="25">
        <f>坦克部件数据源!AF1366</f>
        <v>3110</v>
      </c>
      <c r="C1366" s="25">
        <f>坦克部件数据源!AI1366</f>
        <v>13</v>
      </c>
      <c r="D1366" s="25" t="str">
        <f>"["&amp;坦克部件数据源!AJ1366&amp;"]"</f>
        <v>[101]</v>
      </c>
      <c r="E1366" s="25" t="str">
        <f>"["&amp;坦克部件数据源!AK1366&amp;"]"</f>
        <v>[545]</v>
      </c>
      <c r="F1366" s="25">
        <f>坦克部件数据源!AL1366</f>
        <v>1100</v>
      </c>
      <c r="G1366" s="25">
        <f>坦克部件数据源!AM1366</f>
        <v>1980</v>
      </c>
      <c r="K1366" s="25">
        <f t="shared" si="42"/>
        <v>3110</v>
      </c>
      <c r="L1366" s="25">
        <f t="shared" si="43"/>
        <v>1363</v>
      </c>
    </row>
    <row r="1367" spans="1:12">
      <c r="A1367" s="25">
        <v>1364</v>
      </c>
      <c r="B1367" s="25">
        <f>坦克部件数据源!AF1367</f>
        <v>3110</v>
      </c>
      <c r="C1367" s="25">
        <f>坦克部件数据源!AI1367</f>
        <v>14</v>
      </c>
      <c r="D1367" s="25" t="str">
        <f>"["&amp;坦克部件数据源!AJ1367&amp;"]"</f>
        <v>[101]</v>
      </c>
      <c r="E1367" s="25" t="str">
        <f>"["&amp;坦克部件数据源!AK1367&amp;"]"</f>
        <v>[610]</v>
      </c>
      <c r="F1367" s="25">
        <f>坦克部件数据源!AL1367</f>
        <v>1550</v>
      </c>
      <c r="G1367" s="25">
        <f>坦克部件数据源!AM1367</f>
        <v>2760</v>
      </c>
      <c r="K1367" s="25">
        <f t="shared" si="42"/>
        <v>3110</v>
      </c>
      <c r="L1367" s="25">
        <f t="shared" si="43"/>
        <v>1364</v>
      </c>
    </row>
    <row r="1368" spans="1:12">
      <c r="A1368" s="25">
        <v>1365</v>
      </c>
      <c r="B1368" s="25">
        <f>坦克部件数据源!AF1368</f>
        <v>3110</v>
      </c>
      <c r="C1368" s="25">
        <f>坦克部件数据源!AI1368</f>
        <v>15</v>
      </c>
      <c r="D1368" s="25" t="str">
        <f>"["&amp;坦克部件数据源!AJ1368&amp;"]"</f>
        <v>[101]</v>
      </c>
      <c r="E1368" s="25" t="str">
        <f>"["&amp;坦克部件数据源!AK1368&amp;"]"</f>
        <v>[675]</v>
      </c>
      <c r="F1368" s="25">
        <f>坦克部件数据源!AL1368</f>
        <v>1950</v>
      </c>
      <c r="G1368" s="25">
        <f>坦克部件数据源!AM1368</f>
        <v>3540</v>
      </c>
      <c r="K1368" s="25">
        <f t="shared" si="42"/>
        <v>3110</v>
      </c>
      <c r="L1368" s="25">
        <f t="shared" si="43"/>
        <v>1365</v>
      </c>
    </row>
    <row r="1369" spans="1:12">
      <c r="A1369" s="25">
        <v>1366</v>
      </c>
      <c r="B1369" s="25">
        <f>坦克部件数据源!AF1369</f>
        <v>3110</v>
      </c>
      <c r="C1369" s="25">
        <f>坦克部件数据源!AI1369</f>
        <v>16</v>
      </c>
      <c r="D1369" s="25" t="str">
        <f>"["&amp;坦克部件数据源!AJ1369&amp;"]"</f>
        <v>[101]</v>
      </c>
      <c r="E1369" s="25" t="str">
        <f>"["&amp;坦克部件数据源!AK1369&amp;"]"</f>
        <v>[740]</v>
      </c>
      <c r="F1369" s="25">
        <f>坦克部件数据源!AL1369</f>
        <v>2400</v>
      </c>
      <c r="G1369" s="25">
        <f>坦克部件数据源!AM1369</f>
        <v>4350</v>
      </c>
      <c r="K1369" s="25">
        <f t="shared" si="42"/>
        <v>3110</v>
      </c>
      <c r="L1369" s="25">
        <f t="shared" si="43"/>
        <v>1366</v>
      </c>
    </row>
    <row r="1370" spans="1:12">
      <c r="A1370" s="25">
        <v>1367</v>
      </c>
      <c r="B1370" s="25">
        <f>坦克部件数据源!AF1370</f>
        <v>3110</v>
      </c>
      <c r="C1370" s="25">
        <f>坦克部件数据源!AI1370</f>
        <v>17</v>
      </c>
      <c r="D1370" s="25" t="str">
        <f>"["&amp;坦克部件数据源!AJ1370&amp;"]"</f>
        <v>[101]</v>
      </c>
      <c r="E1370" s="25" t="str">
        <f>"["&amp;坦克部件数据源!AK1370&amp;"]"</f>
        <v>[805]</v>
      </c>
      <c r="F1370" s="25">
        <f>坦克部件数据源!AL1370</f>
        <v>2850</v>
      </c>
      <c r="G1370" s="25">
        <f>坦克部件数据源!AM1370</f>
        <v>5130</v>
      </c>
      <c r="K1370" s="25">
        <f t="shared" si="42"/>
        <v>3110</v>
      </c>
      <c r="L1370" s="25">
        <f t="shared" si="43"/>
        <v>1367</v>
      </c>
    </row>
    <row r="1371" spans="1:12">
      <c r="A1371" s="25">
        <v>1368</v>
      </c>
      <c r="B1371" s="25">
        <f>坦克部件数据源!AF1371</f>
        <v>3110</v>
      </c>
      <c r="C1371" s="25">
        <f>坦克部件数据源!AI1371</f>
        <v>18</v>
      </c>
      <c r="D1371" s="25" t="str">
        <f>"["&amp;坦克部件数据源!AJ1371&amp;"]"</f>
        <v>[101]</v>
      </c>
      <c r="E1371" s="25" t="str">
        <f>"["&amp;坦克部件数据源!AK1371&amp;"]"</f>
        <v>[870]</v>
      </c>
      <c r="F1371" s="25">
        <f>坦克部件数据源!AL1371</f>
        <v>3300</v>
      </c>
      <c r="G1371" s="25">
        <f>坦克部件数据源!AM1371</f>
        <v>5910</v>
      </c>
      <c r="K1371" s="25">
        <f t="shared" si="42"/>
        <v>3110</v>
      </c>
      <c r="L1371" s="25">
        <f t="shared" si="43"/>
        <v>1368</v>
      </c>
    </row>
    <row r="1372" spans="1:12">
      <c r="A1372" s="25">
        <v>1369</v>
      </c>
      <c r="B1372" s="25">
        <f>坦克部件数据源!AF1372</f>
        <v>3110</v>
      </c>
      <c r="C1372" s="25">
        <f>坦克部件数据源!AI1372</f>
        <v>19</v>
      </c>
      <c r="D1372" s="25" t="str">
        <f>"["&amp;坦克部件数据源!AJ1372&amp;"]"</f>
        <v>[101]</v>
      </c>
      <c r="E1372" s="25" t="str">
        <f>"["&amp;坦克部件数据源!AK1372&amp;"]"</f>
        <v>[935]</v>
      </c>
      <c r="F1372" s="25">
        <f>坦克部件数据源!AL1372</f>
        <v>3700</v>
      </c>
      <c r="G1372" s="25">
        <f>坦克部件数据源!AM1372</f>
        <v>6720</v>
      </c>
      <c r="K1372" s="25">
        <f t="shared" si="42"/>
        <v>3110</v>
      </c>
      <c r="L1372" s="25">
        <f t="shared" si="43"/>
        <v>1369</v>
      </c>
    </row>
    <row r="1373" spans="1:12">
      <c r="A1373" s="25">
        <v>1370</v>
      </c>
      <c r="B1373" s="25">
        <f>坦克部件数据源!AF1373</f>
        <v>3110</v>
      </c>
      <c r="C1373" s="25">
        <f>坦克部件数据源!AI1373</f>
        <v>20</v>
      </c>
      <c r="D1373" s="25" t="str">
        <f>"["&amp;坦克部件数据源!AJ1373&amp;"]"</f>
        <v>[101]</v>
      </c>
      <c r="E1373" s="25" t="str">
        <f>"["&amp;坦克部件数据源!AK1373&amp;"]"</f>
        <v>[1000]</v>
      </c>
      <c r="F1373" s="25">
        <f>坦克部件数据源!AL1373</f>
        <v>4200</v>
      </c>
      <c r="G1373" s="25">
        <f>坦克部件数据源!AM1373</f>
        <v>7500</v>
      </c>
      <c r="K1373" s="25">
        <f t="shared" si="42"/>
        <v>3110</v>
      </c>
      <c r="L1373" s="25">
        <f t="shared" si="43"/>
        <v>1370</v>
      </c>
    </row>
    <row r="1374" spans="1:12">
      <c r="A1374" s="25">
        <v>1371</v>
      </c>
      <c r="B1374" s="25">
        <f>坦克部件数据源!AF1374</f>
        <v>3110</v>
      </c>
      <c r="C1374" s="25">
        <f>坦克部件数据源!AI1374</f>
        <v>21</v>
      </c>
      <c r="D1374" s="25" t="str">
        <f>"["&amp;坦克部件数据源!AJ1374&amp;"]"</f>
        <v>[101]</v>
      </c>
      <c r="E1374" s="25" t="str">
        <f>"["&amp;坦克部件数据源!AK1374&amp;"]"</f>
        <v>[1110]</v>
      </c>
      <c r="F1374" s="25">
        <f>坦克部件数据源!AL1374</f>
        <v>1600</v>
      </c>
      <c r="G1374" s="25">
        <f>坦克部件数据源!AM1374</f>
        <v>1800</v>
      </c>
      <c r="K1374" s="25">
        <f t="shared" si="42"/>
        <v>3110</v>
      </c>
      <c r="L1374" s="25">
        <f t="shared" si="43"/>
        <v>1371</v>
      </c>
    </row>
    <row r="1375" spans="1:12">
      <c r="A1375" s="25">
        <v>1372</v>
      </c>
      <c r="B1375" s="25">
        <f>坦克部件数据源!AF1375</f>
        <v>3110</v>
      </c>
      <c r="C1375" s="25">
        <f>坦克部件数据源!AI1375</f>
        <v>22</v>
      </c>
      <c r="D1375" s="25" t="str">
        <f>"["&amp;坦克部件数据源!AJ1375&amp;"]"</f>
        <v>[101]</v>
      </c>
      <c r="E1375" s="25" t="str">
        <f>"["&amp;坦克部件数据源!AK1375&amp;"]"</f>
        <v>[1220]</v>
      </c>
      <c r="F1375" s="25">
        <f>坦克部件数据源!AL1375</f>
        <v>4900</v>
      </c>
      <c r="G1375" s="25">
        <f>坦克部件数据源!AM1375</f>
        <v>5430</v>
      </c>
      <c r="K1375" s="25">
        <f t="shared" si="42"/>
        <v>3110</v>
      </c>
      <c r="L1375" s="25">
        <f t="shared" si="43"/>
        <v>1372</v>
      </c>
    </row>
    <row r="1376" spans="1:12">
      <c r="A1376" s="25">
        <v>1373</v>
      </c>
      <c r="B1376" s="25">
        <f>坦克部件数据源!AF1376</f>
        <v>3110</v>
      </c>
      <c r="C1376" s="25">
        <f>坦克部件数据源!AI1376</f>
        <v>23</v>
      </c>
      <c r="D1376" s="25" t="str">
        <f>"["&amp;坦克部件数据源!AJ1376&amp;"]"</f>
        <v>[101]</v>
      </c>
      <c r="E1376" s="25" t="str">
        <f>"["&amp;坦克部件数据源!AK1376&amp;"]"</f>
        <v>[1330]</v>
      </c>
      <c r="F1376" s="25">
        <f>坦克部件数据源!AL1376</f>
        <v>8000</v>
      </c>
      <c r="G1376" s="25">
        <f>坦克部件数据源!AM1376</f>
        <v>9060</v>
      </c>
      <c r="K1376" s="25">
        <f t="shared" si="42"/>
        <v>3110</v>
      </c>
      <c r="L1376" s="25">
        <f t="shared" si="43"/>
        <v>1373</v>
      </c>
    </row>
    <row r="1377" spans="1:12">
      <c r="A1377" s="25">
        <v>1374</v>
      </c>
      <c r="B1377" s="25">
        <f>坦克部件数据源!AF1377</f>
        <v>3110</v>
      </c>
      <c r="C1377" s="25">
        <f>坦克部件数据源!AI1377</f>
        <v>24</v>
      </c>
      <c r="D1377" s="25" t="str">
        <f>"["&amp;坦克部件数据源!AJ1377&amp;"]"</f>
        <v>[101]</v>
      </c>
      <c r="E1377" s="25" t="str">
        <f>"["&amp;坦克部件数据源!AK1377&amp;"]"</f>
        <v>[1440]</v>
      </c>
      <c r="F1377" s="25">
        <f>坦克部件数据源!AL1377</f>
        <v>11400</v>
      </c>
      <c r="G1377" s="25">
        <f>坦克部件数据源!AM1377</f>
        <v>12660</v>
      </c>
      <c r="K1377" s="25">
        <f t="shared" si="42"/>
        <v>3110</v>
      </c>
      <c r="L1377" s="25">
        <f t="shared" si="43"/>
        <v>1374</v>
      </c>
    </row>
    <row r="1378" spans="1:12">
      <c r="A1378" s="25">
        <v>1375</v>
      </c>
      <c r="B1378" s="25">
        <f>坦克部件数据源!AF1378</f>
        <v>3110</v>
      </c>
      <c r="C1378" s="25">
        <f>坦克部件数据源!AI1378</f>
        <v>25</v>
      </c>
      <c r="D1378" s="25" t="str">
        <f>"["&amp;坦克部件数据源!AJ1378&amp;"]"</f>
        <v>[101]</v>
      </c>
      <c r="E1378" s="25" t="str">
        <f>"["&amp;坦克部件数据源!AK1378&amp;"]"</f>
        <v>[1550]</v>
      </c>
      <c r="F1378" s="25">
        <f>坦克部件数据源!AL1378</f>
        <v>14600</v>
      </c>
      <c r="G1378" s="25">
        <f>坦克部件数据源!AM1378</f>
        <v>16290</v>
      </c>
      <c r="K1378" s="25">
        <f t="shared" si="42"/>
        <v>3110</v>
      </c>
      <c r="L1378" s="25">
        <f t="shared" si="43"/>
        <v>1375</v>
      </c>
    </row>
    <row r="1379" spans="1:12">
      <c r="A1379" s="25">
        <v>1376</v>
      </c>
      <c r="B1379" s="25">
        <f>坦克部件数据源!AF1379</f>
        <v>3110</v>
      </c>
      <c r="C1379" s="25">
        <f>坦克部件数据源!AI1379</f>
        <v>26</v>
      </c>
      <c r="D1379" s="25" t="str">
        <f>"["&amp;坦克部件数据源!AJ1379&amp;"]"</f>
        <v>[101]</v>
      </c>
      <c r="E1379" s="25" t="str">
        <f>"["&amp;坦克部件数据源!AK1379&amp;"]"</f>
        <v>[1660]</v>
      </c>
      <c r="F1379" s="25">
        <f>坦克部件数据源!AL1379</f>
        <v>17800</v>
      </c>
      <c r="G1379" s="25">
        <f>坦克部件数据源!AM1379</f>
        <v>19920</v>
      </c>
      <c r="K1379" s="25">
        <f t="shared" si="42"/>
        <v>3110</v>
      </c>
      <c r="L1379" s="25">
        <f t="shared" si="43"/>
        <v>1376</v>
      </c>
    </row>
    <row r="1380" spans="1:12">
      <c r="A1380" s="25">
        <v>1377</v>
      </c>
      <c r="B1380" s="25">
        <f>坦克部件数据源!AF1380</f>
        <v>3110</v>
      </c>
      <c r="C1380" s="25">
        <f>坦克部件数据源!AI1380</f>
        <v>27</v>
      </c>
      <c r="D1380" s="25" t="str">
        <f>"["&amp;坦克部件数据源!AJ1380&amp;"]"</f>
        <v>[101]</v>
      </c>
      <c r="E1380" s="25" t="str">
        <f>"["&amp;坦克部件数据源!AK1380&amp;"]"</f>
        <v>[1770]</v>
      </c>
      <c r="F1380" s="25">
        <f>坦克部件数据源!AL1380</f>
        <v>21000</v>
      </c>
      <c r="G1380" s="25">
        <f>坦克部件数据源!AM1380</f>
        <v>23520</v>
      </c>
      <c r="K1380" s="25">
        <f t="shared" si="42"/>
        <v>3110</v>
      </c>
      <c r="L1380" s="25">
        <f t="shared" si="43"/>
        <v>1377</v>
      </c>
    </row>
    <row r="1381" spans="1:12">
      <c r="A1381" s="25">
        <v>1378</v>
      </c>
      <c r="B1381" s="25">
        <f>坦克部件数据源!AF1381</f>
        <v>3110</v>
      </c>
      <c r="C1381" s="25">
        <f>坦克部件数据源!AI1381</f>
        <v>28</v>
      </c>
      <c r="D1381" s="25" t="str">
        <f>"["&amp;坦克部件数据源!AJ1381&amp;"]"</f>
        <v>[101]</v>
      </c>
      <c r="E1381" s="25" t="str">
        <f>"["&amp;坦克部件数据源!AK1381&amp;"]"</f>
        <v>[1880]</v>
      </c>
      <c r="F1381" s="25">
        <f>坦克部件数据源!AL1381</f>
        <v>24500</v>
      </c>
      <c r="G1381" s="25">
        <f>坦克部件数据源!AM1381</f>
        <v>27150</v>
      </c>
      <c r="K1381" s="25">
        <f t="shared" si="42"/>
        <v>3110</v>
      </c>
      <c r="L1381" s="25">
        <f t="shared" si="43"/>
        <v>1378</v>
      </c>
    </row>
    <row r="1382" spans="1:12">
      <c r="A1382" s="25">
        <v>1379</v>
      </c>
      <c r="B1382" s="25">
        <f>坦克部件数据源!AF1382</f>
        <v>3110</v>
      </c>
      <c r="C1382" s="25">
        <f>坦克部件数据源!AI1382</f>
        <v>29</v>
      </c>
      <c r="D1382" s="25" t="str">
        <f>"["&amp;坦克部件数据源!AJ1382&amp;"]"</f>
        <v>[101]</v>
      </c>
      <c r="E1382" s="25" t="str">
        <f>"["&amp;坦克部件数据源!AK1382&amp;"]"</f>
        <v>[1990]</v>
      </c>
      <c r="F1382" s="25">
        <f>坦克部件数据源!AL1382</f>
        <v>27500</v>
      </c>
      <c r="G1382" s="25">
        <f>坦克部件数据源!AM1382</f>
        <v>30750</v>
      </c>
      <c r="K1382" s="25">
        <f t="shared" si="42"/>
        <v>3110</v>
      </c>
      <c r="L1382" s="25">
        <f t="shared" si="43"/>
        <v>1379</v>
      </c>
    </row>
    <row r="1383" spans="1:12">
      <c r="A1383" s="25">
        <v>1380</v>
      </c>
      <c r="B1383" s="25">
        <f>坦克部件数据源!AF1383</f>
        <v>3110</v>
      </c>
      <c r="C1383" s="25">
        <f>坦克部件数据源!AI1383</f>
        <v>30</v>
      </c>
      <c r="D1383" s="25" t="str">
        <f>"["&amp;坦克部件数据源!AJ1383&amp;"]"</f>
        <v>[101]</v>
      </c>
      <c r="E1383" s="25" t="str">
        <f>"["&amp;坦克部件数据源!AK1383&amp;"]"</f>
        <v>[2100]</v>
      </c>
      <c r="F1383" s="25">
        <f>坦克部件数据源!AL1383</f>
        <v>31000</v>
      </c>
      <c r="G1383" s="25">
        <f>坦克部件数据源!AM1383</f>
        <v>34380</v>
      </c>
      <c r="K1383" s="25">
        <f t="shared" si="42"/>
        <v>3110</v>
      </c>
      <c r="L1383" s="25">
        <f t="shared" si="43"/>
        <v>1380</v>
      </c>
    </row>
    <row r="1384" spans="1:12">
      <c r="A1384" s="25">
        <v>1381</v>
      </c>
      <c r="B1384" s="25">
        <f>坦克部件数据源!AF1384</f>
        <v>3110</v>
      </c>
      <c r="C1384" s="25">
        <f>坦克部件数据源!AI1384</f>
        <v>31</v>
      </c>
      <c r="D1384" s="25" t="str">
        <f>"["&amp;坦克部件数据源!AJ1384&amp;"]"</f>
        <v>[101]</v>
      </c>
      <c r="E1384" s="25" t="str">
        <f>"["&amp;坦克部件数据源!AK1384&amp;"]"</f>
        <v>[2245]</v>
      </c>
      <c r="F1384" s="25">
        <f>坦克部件数据源!AL1384</f>
        <v>25500</v>
      </c>
      <c r="G1384" s="25">
        <f>坦克部件数据源!AM1384</f>
        <v>15780</v>
      </c>
      <c r="K1384" s="25">
        <f t="shared" si="42"/>
        <v>3110</v>
      </c>
      <c r="L1384" s="25">
        <f t="shared" si="43"/>
        <v>1381</v>
      </c>
    </row>
    <row r="1385" spans="1:12">
      <c r="A1385" s="25">
        <v>1382</v>
      </c>
      <c r="B1385" s="25">
        <f>坦克部件数据源!AF1385</f>
        <v>3110</v>
      </c>
      <c r="C1385" s="25">
        <f>坦克部件数据源!AI1385</f>
        <v>32</v>
      </c>
      <c r="D1385" s="25" t="str">
        <f>"["&amp;坦克部件数据源!AJ1385&amp;"]"</f>
        <v>[101]</v>
      </c>
      <c r="E1385" s="25" t="str">
        <f>"["&amp;坦克部件数据源!AK1385&amp;"]"</f>
        <v>[2390]</v>
      </c>
      <c r="F1385" s="25">
        <f>坦克部件数据源!AL1385</f>
        <v>35000</v>
      </c>
      <c r="G1385" s="25">
        <f>坦克部件数据源!AM1385</f>
        <v>21930</v>
      </c>
      <c r="K1385" s="25">
        <f t="shared" si="42"/>
        <v>3110</v>
      </c>
      <c r="L1385" s="25">
        <f t="shared" si="43"/>
        <v>1382</v>
      </c>
    </row>
    <row r="1386" spans="1:12">
      <c r="A1386" s="25">
        <v>1383</v>
      </c>
      <c r="B1386" s="25">
        <f>坦克部件数据源!AF1386</f>
        <v>3110</v>
      </c>
      <c r="C1386" s="25">
        <f>坦克部件数据源!AI1386</f>
        <v>33</v>
      </c>
      <c r="D1386" s="25" t="str">
        <f>"["&amp;坦克部件数据源!AJ1386&amp;"]"</f>
        <v>[101]</v>
      </c>
      <c r="E1386" s="25" t="str">
        <f>"["&amp;坦克部件数据源!AK1386&amp;"]"</f>
        <v>[2535]</v>
      </c>
      <c r="F1386" s="25">
        <f>坦克部件数据源!AL1386</f>
        <v>45000</v>
      </c>
      <c r="G1386" s="25">
        <f>坦克部件数据源!AM1386</f>
        <v>28050</v>
      </c>
      <c r="K1386" s="25">
        <f t="shared" si="42"/>
        <v>3110</v>
      </c>
      <c r="L1386" s="25">
        <f t="shared" si="43"/>
        <v>1383</v>
      </c>
    </row>
    <row r="1387" spans="1:12">
      <c r="A1387" s="25">
        <v>1384</v>
      </c>
      <c r="B1387" s="25">
        <f>坦克部件数据源!AF1387</f>
        <v>3110</v>
      </c>
      <c r="C1387" s="25">
        <f>坦克部件数据源!AI1387</f>
        <v>34</v>
      </c>
      <c r="D1387" s="25" t="str">
        <f>"["&amp;坦克部件数据源!AJ1387&amp;"]"</f>
        <v>[101]</v>
      </c>
      <c r="E1387" s="25" t="str">
        <f>"["&amp;坦克部件数据源!AK1387&amp;"]"</f>
        <v>[2680]</v>
      </c>
      <c r="F1387" s="25">
        <f>坦克部件数据源!AL1387</f>
        <v>55000</v>
      </c>
      <c r="G1387" s="25">
        <f>坦克部件数据源!AM1387</f>
        <v>34200</v>
      </c>
      <c r="K1387" s="25">
        <f t="shared" si="42"/>
        <v>3110</v>
      </c>
      <c r="L1387" s="25">
        <f t="shared" si="43"/>
        <v>1384</v>
      </c>
    </row>
    <row r="1388" spans="1:12">
      <c r="A1388" s="25">
        <v>1385</v>
      </c>
      <c r="B1388" s="25">
        <f>坦克部件数据源!AF1388</f>
        <v>3110</v>
      </c>
      <c r="C1388" s="25">
        <f>坦克部件数据源!AI1388</f>
        <v>35</v>
      </c>
      <c r="D1388" s="25" t="str">
        <f>"["&amp;坦克部件数据源!AJ1388&amp;"]"</f>
        <v>[101]</v>
      </c>
      <c r="E1388" s="25" t="str">
        <f>"["&amp;坦克部件数据源!AK1388&amp;"]"</f>
        <v>[2825]</v>
      </c>
      <c r="F1388" s="25">
        <f>坦克部件数据源!AL1388</f>
        <v>64000</v>
      </c>
      <c r="G1388" s="25">
        <f>坦克部件数据源!AM1388</f>
        <v>40350</v>
      </c>
      <c r="K1388" s="25">
        <f t="shared" si="42"/>
        <v>3110</v>
      </c>
      <c r="L1388" s="25">
        <f t="shared" si="43"/>
        <v>1385</v>
      </c>
    </row>
    <row r="1389" spans="1:12">
      <c r="A1389" s="25">
        <v>1386</v>
      </c>
      <c r="B1389" s="25">
        <f>坦克部件数据源!AF1389</f>
        <v>3110</v>
      </c>
      <c r="C1389" s="25">
        <f>坦克部件数据源!AI1389</f>
        <v>36</v>
      </c>
      <c r="D1389" s="25" t="str">
        <f>"["&amp;坦克部件数据源!AJ1389&amp;"]"</f>
        <v>[101]</v>
      </c>
      <c r="E1389" s="25" t="str">
        <f>"["&amp;坦克部件数据源!AK1389&amp;"]"</f>
        <v>[2970]</v>
      </c>
      <c r="F1389" s="25">
        <f>坦克部件数据源!AL1389</f>
        <v>74000</v>
      </c>
      <c r="G1389" s="25">
        <f>坦克部件数据源!AM1389</f>
        <v>46470</v>
      </c>
      <c r="K1389" s="25">
        <f t="shared" si="42"/>
        <v>3110</v>
      </c>
      <c r="L1389" s="25">
        <f t="shared" si="43"/>
        <v>1386</v>
      </c>
    </row>
    <row r="1390" spans="1:12">
      <c r="A1390" s="25">
        <v>1387</v>
      </c>
      <c r="B1390" s="25">
        <f>坦克部件数据源!AF1390</f>
        <v>3110</v>
      </c>
      <c r="C1390" s="25">
        <f>坦克部件数据源!AI1390</f>
        <v>37</v>
      </c>
      <c r="D1390" s="25" t="str">
        <f>"["&amp;坦克部件数据源!AJ1390&amp;"]"</f>
        <v>[101]</v>
      </c>
      <c r="E1390" s="25" t="str">
        <f>"["&amp;坦克部件数据源!AK1390&amp;"]"</f>
        <v>[3115]</v>
      </c>
      <c r="F1390" s="25">
        <f>坦克部件数据源!AL1390</f>
        <v>84000</v>
      </c>
      <c r="G1390" s="25">
        <f>坦克部件数据源!AM1390</f>
        <v>52620</v>
      </c>
      <c r="K1390" s="25">
        <f t="shared" si="42"/>
        <v>3110</v>
      </c>
      <c r="L1390" s="25">
        <f t="shared" si="43"/>
        <v>1387</v>
      </c>
    </row>
    <row r="1391" spans="1:12">
      <c r="A1391" s="25">
        <v>1388</v>
      </c>
      <c r="B1391" s="25">
        <f>坦克部件数据源!AF1391</f>
        <v>3110</v>
      </c>
      <c r="C1391" s="25">
        <f>坦克部件数据源!AI1391</f>
        <v>38</v>
      </c>
      <c r="D1391" s="25" t="str">
        <f>"["&amp;坦克部件数据源!AJ1391&amp;"]"</f>
        <v>[101]</v>
      </c>
      <c r="E1391" s="25" t="str">
        <f>"["&amp;坦克部件数据源!AK1391&amp;"]"</f>
        <v>[3260]</v>
      </c>
      <c r="F1391" s="25">
        <f>坦克部件数据源!AL1391</f>
        <v>94000</v>
      </c>
      <c r="G1391" s="25">
        <f>坦克部件数据源!AM1391</f>
        <v>58770</v>
      </c>
      <c r="K1391" s="25">
        <f t="shared" si="42"/>
        <v>3110</v>
      </c>
      <c r="L1391" s="25">
        <f t="shared" si="43"/>
        <v>1388</v>
      </c>
    </row>
    <row r="1392" spans="1:12">
      <c r="A1392" s="25">
        <v>1389</v>
      </c>
      <c r="B1392" s="25">
        <f>坦克部件数据源!AF1392</f>
        <v>3110</v>
      </c>
      <c r="C1392" s="25">
        <f>坦克部件数据源!AI1392</f>
        <v>39</v>
      </c>
      <c r="D1392" s="25" t="str">
        <f>"["&amp;坦克部件数据源!AJ1392&amp;"]"</f>
        <v>[101]</v>
      </c>
      <c r="E1392" s="25" t="str">
        <f>"["&amp;坦克部件数据源!AK1392&amp;"]"</f>
        <v>[3405]</v>
      </c>
      <c r="F1392" s="25">
        <f>坦克部件数据源!AL1392</f>
        <v>104000</v>
      </c>
      <c r="G1392" s="25">
        <f>坦克部件数据源!AM1392</f>
        <v>64890</v>
      </c>
      <c r="K1392" s="25">
        <f t="shared" si="42"/>
        <v>3110</v>
      </c>
      <c r="L1392" s="25">
        <f t="shared" si="43"/>
        <v>1389</v>
      </c>
    </row>
    <row r="1393" spans="1:12">
      <c r="A1393" s="25">
        <v>1390</v>
      </c>
      <c r="B1393" s="25">
        <f>坦克部件数据源!AF1393</f>
        <v>3110</v>
      </c>
      <c r="C1393" s="25">
        <f>坦克部件数据源!AI1393</f>
        <v>40</v>
      </c>
      <c r="D1393" s="25" t="str">
        <f>"["&amp;坦克部件数据源!AJ1393&amp;"]"</f>
        <v>[101]</v>
      </c>
      <c r="E1393" s="25" t="str">
        <f>"["&amp;坦克部件数据源!AK1393&amp;"]"</f>
        <v>[3550]</v>
      </c>
      <c r="F1393" s="25">
        <f>坦克部件数据源!AL1393</f>
        <v>114000</v>
      </c>
      <c r="G1393" s="25">
        <f>坦克部件数据源!AM1393</f>
        <v>71040</v>
      </c>
      <c r="K1393" s="25">
        <f t="shared" si="42"/>
        <v>3110</v>
      </c>
      <c r="L1393" s="25">
        <f t="shared" si="43"/>
        <v>1390</v>
      </c>
    </row>
    <row r="1394" spans="1:12">
      <c r="A1394" s="25">
        <v>1391</v>
      </c>
      <c r="B1394" s="25">
        <f>坦克部件数据源!AF1394</f>
        <v>3110</v>
      </c>
      <c r="C1394" s="25">
        <f>坦克部件数据源!AI1394</f>
        <v>41</v>
      </c>
      <c r="D1394" s="25" t="str">
        <f>"["&amp;坦克部件数据源!AJ1394&amp;"]"</f>
        <v>[101]</v>
      </c>
      <c r="E1394" s="25" t="str">
        <f>"["&amp;坦克部件数据源!AK1394&amp;"]"</f>
        <v>[3695]</v>
      </c>
      <c r="F1394" s="25">
        <f>坦克部件数据源!AL1394</f>
        <v>125000</v>
      </c>
      <c r="G1394" s="25">
        <f>坦克部件数据源!AM1394</f>
        <v>77190</v>
      </c>
      <c r="K1394" s="25">
        <f t="shared" si="42"/>
        <v>3110</v>
      </c>
      <c r="L1394" s="25">
        <f t="shared" si="43"/>
        <v>1391</v>
      </c>
    </row>
    <row r="1395" spans="1:12">
      <c r="A1395" s="25">
        <v>1392</v>
      </c>
      <c r="B1395" s="25">
        <f>坦克部件数据源!AF1395</f>
        <v>3110</v>
      </c>
      <c r="C1395" s="25">
        <f>坦克部件数据源!AI1395</f>
        <v>42</v>
      </c>
      <c r="D1395" s="25" t="str">
        <f>"["&amp;坦克部件数据源!AJ1395&amp;"]"</f>
        <v>[101]</v>
      </c>
      <c r="E1395" s="25" t="str">
        <f>"["&amp;坦克部件数据源!AK1395&amp;"]"</f>
        <v>[3840]</v>
      </c>
      <c r="F1395" s="25">
        <f>坦克部件数据源!AL1395</f>
        <v>135000</v>
      </c>
      <c r="G1395" s="25">
        <f>坦克部件数据源!AM1395</f>
        <v>83310</v>
      </c>
      <c r="K1395" s="25">
        <f t="shared" si="42"/>
        <v>3110</v>
      </c>
      <c r="L1395" s="25">
        <f t="shared" si="43"/>
        <v>1392</v>
      </c>
    </row>
    <row r="1396" spans="1:12">
      <c r="A1396" s="25">
        <v>1393</v>
      </c>
      <c r="B1396" s="25">
        <f>坦克部件数据源!AF1396</f>
        <v>3110</v>
      </c>
      <c r="C1396" s="25">
        <f>坦克部件数据源!AI1396</f>
        <v>43</v>
      </c>
      <c r="D1396" s="25" t="str">
        <f>"["&amp;坦克部件数据源!AJ1396&amp;"]"</f>
        <v>[101]</v>
      </c>
      <c r="E1396" s="25" t="str">
        <f>"["&amp;坦克部件数据源!AK1396&amp;"]"</f>
        <v>[3985]</v>
      </c>
      <c r="F1396" s="25">
        <f>坦克部件数据源!AL1396</f>
        <v>145000</v>
      </c>
      <c r="G1396" s="25">
        <f>坦克部件数据源!AM1396</f>
        <v>89460</v>
      </c>
      <c r="K1396" s="25">
        <f t="shared" si="42"/>
        <v>3110</v>
      </c>
      <c r="L1396" s="25">
        <f t="shared" si="43"/>
        <v>1393</v>
      </c>
    </row>
    <row r="1397" spans="1:12">
      <c r="A1397" s="25">
        <v>1394</v>
      </c>
      <c r="B1397" s="25">
        <f>坦克部件数据源!AF1397</f>
        <v>3110</v>
      </c>
      <c r="C1397" s="25">
        <f>坦克部件数据源!AI1397</f>
        <v>44</v>
      </c>
      <c r="D1397" s="25" t="str">
        <f>"["&amp;坦克部件数据源!AJ1397&amp;"]"</f>
        <v>[101]</v>
      </c>
      <c r="E1397" s="25" t="str">
        <f>"["&amp;坦克部件数据源!AK1397&amp;"]"</f>
        <v>[4130]</v>
      </c>
      <c r="F1397" s="25">
        <f>坦克部件数据源!AL1397</f>
        <v>155000</v>
      </c>
      <c r="G1397" s="25">
        <f>坦克部件数据源!AM1397</f>
        <v>95580</v>
      </c>
      <c r="K1397" s="25">
        <f t="shared" si="42"/>
        <v>3110</v>
      </c>
      <c r="L1397" s="25">
        <f t="shared" si="43"/>
        <v>1394</v>
      </c>
    </row>
    <row r="1398" spans="1:12">
      <c r="A1398" s="25">
        <v>1395</v>
      </c>
      <c r="B1398" s="25">
        <f>坦克部件数据源!AF1398</f>
        <v>3110</v>
      </c>
      <c r="C1398" s="25">
        <f>坦克部件数据源!AI1398</f>
        <v>45</v>
      </c>
      <c r="D1398" s="25" t="str">
        <f>"["&amp;坦克部件数据源!AJ1398&amp;"]"</f>
        <v>[101]</v>
      </c>
      <c r="E1398" s="25" t="str">
        <f>"["&amp;坦克部件数据源!AK1398&amp;"]"</f>
        <v>[4275]</v>
      </c>
      <c r="F1398" s="25">
        <f>坦克部件数据源!AL1398</f>
        <v>165000</v>
      </c>
      <c r="G1398" s="25">
        <f>坦克部件数据源!AM1398</f>
        <v>101730</v>
      </c>
      <c r="K1398" s="25">
        <f t="shared" si="42"/>
        <v>3110</v>
      </c>
      <c r="L1398" s="25">
        <f t="shared" si="43"/>
        <v>1395</v>
      </c>
    </row>
    <row r="1399" spans="1:12">
      <c r="A1399" s="25">
        <v>1396</v>
      </c>
      <c r="B1399" s="25">
        <f>坦克部件数据源!AF1399</f>
        <v>3110</v>
      </c>
      <c r="C1399" s="25">
        <f>坦克部件数据源!AI1399</f>
        <v>46</v>
      </c>
      <c r="D1399" s="25" t="str">
        <f>"["&amp;坦克部件数据源!AJ1399&amp;"]"</f>
        <v>[101]</v>
      </c>
      <c r="E1399" s="25" t="str">
        <f>"["&amp;坦克部件数据源!AK1399&amp;"]"</f>
        <v>[4490]</v>
      </c>
      <c r="F1399" s="25">
        <f>坦克部件数据源!AL1399</f>
        <v>270000</v>
      </c>
      <c r="G1399" s="25">
        <f>坦克部件数据源!AM1399</f>
        <v>70170</v>
      </c>
      <c r="K1399" s="25">
        <f t="shared" si="42"/>
        <v>3110</v>
      </c>
      <c r="L1399" s="25">
        <f t="shared" si="43"/>
        <v>1396</v>
      </c>
    </row>
    <row r="1400" spans="1:12">
      <c r="A1400" s="25">
        <v>1397</v>
      </c>
      <c r="B1400" s="25">
        <f>坦克部件数据源!AF1400</f>
        <v>3110</v>
      </c>
      <c r="C1400" s="25">
        <f>坦克部件数据源!AI1400</f>
        <v>47</v>
      </c>
      <c r="D1400" s="25" t="str">
        <f>"["&amp;坦克部件数据源!AJ1400&amp;"]"</f>
        <v>[101]</v>
      </c>
      <c r="E1400" s="25" t="str">
        <f>"["&amp;坦克部件数据源!AK1400&amp;"]"</f>
        <v>[4705]</v>
      </c>
      <c r="F1400" s="25">
        <f>坦克部件数据源!AL1400</f>
        <v>380000</v>
      </c>
      <c r="G1400" s="25">
        <f>坦克部件数据源!AM1400</f>
        <v>97440</v>
      </c>
      <c r="K1400" s="25">
        <f t="shared" si="42"/>
        <v>3110</v>
      </c>
      <c r="L1400" s="25">
        <f t="shared" si="43"/>
        <v>1397</v>
      </c>
    </row>
    <row r="1401" spans="1:12">
      <c r="A1401" s="25">
        <v>1398</v>
      </c>
      <c r="B1401" s="25">
        <f>坦克部件数据源!AF1401</f>
        <v>3110</v>
      </c>
      <c r="C1401" s="25">
        <f>坦克部件数据源!AI1401</f>
        <v>48</v>
      </c>
      <c r="D1401" s="25" t="str">
        <f>"["&amp;坦克部件数据源!AJ1401&amp;"]"</f>
        <v>[101]</v>
      </c>
      <c r="E1401" s="25" t="str">
        <f>"["&amp;坦克部件数据源!AK1401&amp;"]"</f>
        <v>[4920]</v>
      </c>
      <c r="F1401" s="25">
        <f>坦克部件数据源!AL1401</f>
        <v>480000</v>
      </c>
      <c r="G1401" s="25">
        <f>坦克部件数据源!AM1401</f>
        <v>124740</v>
      </c>
      <c r="K1401" s="25">
        <f t="shared" si="42"/>
        <v>3110</v>
      </c>
      <c r="L1401" s="25">
        <f t="shared" si="43"/>
        <v>1398</v>
      </c>
    </row>
    <row r="1402" spans="1:12">
      <c r="A1402" s="25">
        <v>1399</v>
      </c>
      <c r="B1402" s="25">
        <f>坦克部件数据源!AF1402</f>
        <v>3110</v>
      </c>
      <c r="C1402" s="25">
        <f>坦克部件数据源!AI1402</f>
        <v>49</v>
      </c>
      <c r="D1402" s="25" t="str">
        <f>"["&amp;坦克部件数据源!AJ1402&amp;"]"</f>
        <v>[101]</v>
      </c>
      <c r="E1402" s="25" t="str">
        <f>"["&amp;坦克部件数据源!AK1402&amp;"]"</f>
        <v>[5135]</v>
      </c>
      <c r="F1402" s="25">
        <f>坦克部件数据源!AL1402</f>
        <v>590000</v>
      </c>
      <c r="G1402" s="25">
        <f>坦克部件数据源!AM1402</f>
        <v>152010</v>
      </c>
      <c r="K1402" s="25">
        <f t="shared" si="42"/>
        <v>3110</v>
      </c>
      <c r="L1402" s="25">
        <f t="shared" si="43"/>
        <v>1399</v>
      </c>
    </row>
    <row r="1403" spans="1:12">
      <c r="A1403" s="25">
        <v>1400</v>
      </c>
      <c r="B1403" s="25">
        <f>坦克部件数据源!AF1403</f>
        <v>3110</v>
      </c>
      <c r="C1403" s="25">
        <f>坦克部件数据源!AI1403</f>
        <v>50</v>
      </c>
      <c r="D1403" s="25" t="str">
        <f>"["&amp;坦克部件数据源!AJ1403&amp;"]"</f>
        <v>[101]</v>
      </c>
      <c r="E1403" s="25" t="str">
        <f>"["&amp;坦克部件数据源!AK1403&amp;"]"</f>
        <v>[5350]</v>
      </c>
      <c r="F1403" s="25">
        <f>坦克部件数据源!AL1403</f>
        <v>700000</v>
      </c>
      <c r="G1403" s="25">
        <f>坦克部件数据源!AM1403</f>
        <v>179310</v>
      </c>
      <c r="K1403" s="25">
        <f t="shared" si="42"/>
        <v>3110</v>
      </c>
      <c r="L1403" s="25">
        <f t="shared" si="43"/>
        <v>1400</v>
      </c>
    </row>
    <row r="1404" spans="1:12">
      <c r="A1404" s="25">
        <v>1401</v>
      </c>
      <c r="B1404" s="25">
        <f>坦克部件数据源!AF1404</f>
        <v>3110</v>
      </c>
      <c r="C1404" s="25">
        <f>坦克部件数据源!AI1404</f>
        <v>51</v>
      </c>
      <c r="D1404" s="25" t="str">
        <f>"["&amp;坦克部件数据源!AJ1404&amp;"]"</f>
        <v>[101]</v>
      </c>
      <c r="E1404" s="25" t="str">
        <f>"["&amp;坦克部件数据源!AK1404&amp;"]"</f>
        <v>[5565]</v>
      </c>
      <c r="F1404" s="25">
        <f>坦克部件数据源!AL1404</f>
        <v>800000</v>
      </c>
      <c r="G1404" s="25">
        <f>坦克部件数据源!AM1404</f>
        <v>206580</v>
      </c>
      <c r="K1404" s="25">
        <f t="shared" si="42"/>
        <v>3110</v>
      </c>
      <c r="L1404" s="25">
        <f t="shared" si="43"/>
        <v>1401</v>
      </c>
    </row>
    <row r="1405" spans="1:12">
      <c r="A1405" s="25">
        <v>1402</v>
      </c>
      <c r="B1405" s="25">
        <f>坦克部件数据源!AF1405</f>
        <v>3110</v>
      </c>
      <c r="C1405" s="25">
        <f>坦克部件数据源!AI1405</f>
        <v>52</v>
      </c>
      <c r="D1405" s="25" t="str">
        <f>"["&amp;坦克部件数据源!AJ1405&amp;"]"</f>
        <v>[101]</v>
      </c>
      <c r="E1405" s="25" t="str">
        <f>"["&amp;坦克部件数据源!AK1405&amp;"]"</f>
        <v>[5780]</v>
      </c>
      <c r="F1405" s="25">
        <f>坦克部件数据源!AL1405</f>
        <v>900000</v>
      </c>
      <c r="G1405" s="25">
        <f>坦克部件数据源!AM1405</f>
        <v>233880</v>
      </c>
      <c r="K1405" s="25">
        <f t="shared" si="42"/>
        <v>3110</v>
      </c>
      <c r="L1405" s="25">
        <f t="shared" si="43"/>
        <v>1402</v>
      </c>
    </row>
    <row r="1406" spans="1:12">
      <c r="A1406" s="25">
        <v>1403</v>
      </c>
      <c r="B1406" s="25">
        <f>坦克部件数据源!AF1406</f>
        <v>3110</v>
      </c>
      <c r="C1406" s="25">
        <f>坦克部件数据源!AI1406</f>
        <v>53</v>
      </c>
      <c r="D1406" s="25" t="str">
        <f>"["&amp;坦克部件数据源!AJ1406&amp;"]"</f>
        <v>[101]</v>
      </c>
      <c r="E1406" s="25" t="str">
        <f>"["&amp;坦克部件数据源!AK1406&amp;"]"</f>
        <v>[5995]</v>
      </c>
      <c r="F1406" s="25">
        <f>坦克部件数据源!AL1406</f>
        <v>1000000</v>
      </c>
      <c r="G1406" s="25">
        <f>坦克部件数据源!AM1406</f>
        <v>261150</v>
      </c>
      <c r="K1406" s="25">
        <f t="shared" si="42"/>
        <v>3110</v>
      </c>
      <c r="L1406" s="25">
        <f t="shared" si="43"/>
        <v>1403</v>
      </c>
    </row>
    <row r="1407" spans="1:12">
      <c r="A1407" s="25">
        <v>1404</v>
      </c>
      <c r="B1407" s="25">
        <f>坦克部件数据源!AF1407</f>
        <v>3110</v>
      </c>
      <c r="C1407" s="25">
        <f>坦克部件数据源!AI1407</f>
        <v>54</v>
      </c>
      <c r="D1407" s="25" t="str">
        <f>"["&amp;坦克部件数据源!AJ1407&amp;"]"</f>
        <v>[101]</v>
      </c>
      <c r="E1407" s="25" t="str">
        <f>"["&amp;坦克部件数据源!AK1407&amp;"]"</f>
        <v>[6210]</v>
      </c>
      <c r="F1407" s="25">
        <f>坦克部件数据源!AL1407</f>
        <v>1100000</v>
      </c>
      <c r="G1407" s="25">
        <f>坦克部件数据源!AM1407</f>
        <v>288450</v>
      </c>
      <c r="K1407" s="25">
        <f t="shared" si="42"/>
        <v>3110</v>
      </c>
      <c r="L1407" s="25">
        <f t="shared" si="43"/>
        <v>1404</v>
      </c>
    </row>
    <row r="1408" spans="1:12">
      <c r="A1408" s="25">
        <v>1405</v>
      </c>
      <c r="B1408" s="25">
        <f>坦克部件数据源!AF1408</f>
        <v>3110</v>
      </c>
      <c r="C1408" s="25">
        <f>坦克部件数据源!AI1408</f>
        <v>55</v>
      </c>
      <c r="D1408" s="25" t="str">
        <f>"["&amp;坦克部件数据源!AJ1408&amp;"]"</f>
        <v>[101]</v>
      </c>
      <c r="E1408" s="25" t="str">
        <f>"["&amp;坦克部件数据源!AK1408&amp;"]"</f>
        <v>[6425]</v>
      </c>
      <c r="F1408" s="25">
        <f>坦克部件数据源!AL1408</f>
        <v>1200000</v>
      </c>
      <c r="G1408" s="25">
        <f>坦克部件数据源!AM1408</f>
        <v>315720</v>
      </c>
      <c r="K1408" s="25">
        <f t="shared" si="42"/>
        <v>3110</v>
      </c>
      <c r="L1408" s="25">
        <f t="shared" si="43"/>
        <v>1405</v>
      </c>
    </row>
    <row r="1409" spans="1:12">
      <c r="A1409" s="25">
        <v>1406</v>
      </c>
      <c r="B1409" s="25">
        <f>坦克部件数据源!AF1409</f>
        <v>3110</v>
      </c>
      <c r="C1409" s="25">
        <f>坦克部件数据源!AI1409</f>
        <v>56</v>
      </c>
      <c r="D1409" s="25" t="str">
        <f>"["&amp;坦克部件数据源!AJ1409&amp;"]"</f>
        <v>[101]</v>
      </c>
      <c r="E1409" s="25" t="str">
        <f>"["&amp;坦克部件数据源!AK1409&amp;"]"</f>
        <v>[6640]</v>
      </c>
      <c r="F1409" s="25">
        <f>坦克部件数据源!AL1409</f>
        <v>1300000</v>
      </c>
      <c r="G1409" s="25">
        <f>坦克部件数据源!AM1409</f>
        <v>343020</v>
      </c>
      <c r="K1409" s="25">
        <f t="shared" si="42"/>
        <v>3110</v>
      </c>
      <c r="L1409" s="25">
        <f t="shared" si="43"/>
        <v>1406</v>
      </c>
    </row>
    <row r="1410" spans="1:12">
      <c r="A1410" s="25">
        <v>1407</v>
      </c>
      <c r="B1410" s="25">
        <f>坦克部件数据源!AF1410</f>
        <v>3110</v>
      </c>
      <c r="C1410" s="25">
        <f>坦克部件数据源!AI1410</f>
        <v>57</v>
      </c>
      <c r="D1410" s="25" t="str">
        <f>"["&amp;坦克部件数据源!AJ1410&amp;"]"</f>
        <v>[101]</v>
      </c>
      <c r="E1410" s="25" t="str">
        <f>"["&amp;坦克部件数据源!AK1410&amp;"]"</f>
        <v>[6855]</v>
      </c>
      <c r="F1410" s="25">
        <f>坦克部件数据源!AL1410</f>
        <v>1400000</v>
      </c>
      <c r="G1410" s="25">
        <f>坦克部件数据源!AM1410</f>
        <v>370290</v>
      </c>
      <c r="K1410" s="25">
        <f t="shared" si="42"/>
        <v>3110</v>
      </c>
      <c r="L1410" s="25">
        <f t="shared" si="43"/>
        <v>1407</v>
      </c>
    </row>
    <row r="1411" spans="1:12">
      <c r="A1411" s="25">
        <v>1408</v>
      </c>
      <c r="B1411" s="25">
        <f>坦克部件数据源!AF1411</f>
        <v>3110</v>
      </c>
      <c r="C1411" s="25">
        <f>坦克部件数据源!AI1411</f>
        <v>58</v>
      </c>
      <c r="D1411" s="25" t="str">
        <f>"["&amp;坦克部件数据源!AJ1411&amp;"]"</f>
        <v>[101]</v>
      </c>
      <c r="E1411" s="25" t="str">
        <f>"["&amp;坦克部件数据源!AK1411&amp;"]"</f>
        <v>[7070]</v>
      </c>
      <c r="F1411" s="25">
        <f>坦克部件数据源!AL1411</f>
        <v>1500000</v>
      </c>
      <c r="G1411" s="25">
        <f>坦克部件数据源!AM1411</f>
        <v>397560</v>
      </c>
      <c r="K1411" s="25">
        <f t="shared" si="42"/>
        <v>3110</v>
      </c>
      <c r="L1411" s="25">
        <f t="shared" si="43"/>
        <v>1408</v>
      </c>
    </row>
    <row r="1412" spans="1:12">
      <c r="A1412" s="25">
        <v>1409</v>
      </c>
      <c r="B1412" s="25">
        <f>坦克部件数据源!AF1412</f>
        <v>3110</v>
      </c>
      <c r="C1412" s="25">
        <f>坦克部件数据源!AI1412</f>
        <v>59</v>
      </c>
      <c r="D1412" s="25" t="str">
        <f>"["&amp;坦克部件数据源!AJ1412&amp;"]"</f>
        <v>[101]</v>
      </c>
      <c r="E1412" s="25" t="str">
        <f>"["&amp;坦克部件数据源!AK1412&amp;"]"</f>
        <v>[7285]</v>
      </c>
      <c r="F1412" s="25">
        <f>坦克部件数据源!AL1412</f>
        <v>1600000</v>
      </c>
      <c r="G1412" s="25">
        <f>坦克部件数据源!AM1412</f>
        <v>424860</v>
      </c>
      <c r="K1412" s="25">
        <f t="shared" si="42"/>
        <v>3110</v>
      </c>
      <c r="L1412" s="25">
        <f t="shared" si="43"/>
        <v>1409</v>
      </c>
    </row>
    <row r="1413" spans="1:12">
      <c r="A1413" s="25">
        <v>1410</v>
      </c>
      <c r="B1413" s="25">
        <f>坦克部件数据源!AF1413</f>
        <v>3110</v>
      </c>
      <c r="C1413" s="25">
        <f>坦克部件数据源!AI1413</f>
        <v>60</v>
      </c>
      <c r="D1413" s="25" t="str">
        <f>"["&amp;坦克部件数据源!AJ1413&amp;"]"</f>
        <v>[101]</v>
      </c>
      <c r="E1413" s="25" t="str">
        <f>"["&amp;坦克部件数据源!AK1413&amp;"]"</f>
        <v>[7500]</v>
      </c>
      <c r="F1413" s="25">
        <f>坦克部件数据源!AL1413</f>
        <v>1700000</v>
      </c>
      <c r="G1413" s="25">
        <f>坦克部件数据源!AM1413</f>
        <v>452130</v>
      </c>
      <c r="K1413" s="25">
        <f t="shared" ref="K1413:K1476" si="44">B1413</f>
        <v>3110</v>
      </c>
      <c r="L1413" s="25">
        <f t="shared" ref="L1413:L1476" si="45">A1413</f>
        <v>1410</v>
      </c>
    </row>
    <row r="1414" spans="1:12">
      <c r="A1414" s="25">
        <v>1411</v>
      </c>
      <c r="B1414" s="25">
        <f>坦克部件数据源!AF1414</f>
        <v>3120</v>
      </c>
      <c r="C1414" s="25">
        <f>坦克部件数据源!AI1414</f>
        <v>1</v>
      </c>
      <c r="D1414" s="25" t="str">
        <f>"["&amp;坦克部件数据源!AJ1414&amp;"]"</f>
        <v>[101]</v>
      </c>
      <c r="E1414" s="25" t="str">
        <f>"["&amp;坦克部件数据源!AK1414&amp;"]"</f>
        <v>[25]</v>
      </c>
      <c r="F1414" s="25">
        <f>坦克部件数据源!AL1414</f>
        <v>80</v>
      </c>
      <c r="G1414" s="25">
        <f>坦克部件数据源!AM1414</f>
        <v>30</v>
      </c>
      <c r="K1414" s="25">
        <f t="shared" si="44"/>
        <v>3120</v>
      </c>
      <c r="L1414" s="25">
        <f t="shared" si="45"/>
        <v>1411</v>
      </c>
    </row>
    <row r="1415" spans="1:12">
      <c r="A1415" s="25">
        <v>1412</v>
      </c>
      <c r="B1415" s="25">
        <f>坦克部件数据源!AF1415</f>
        <v>3120</v>
      </c>
      <c r="C1415" s="25">
        <f>坦克部件数据源!AI1415</f>
        <v>2</v>
      </c>
      <c r="D1415" s="25" t="str">
        <f>"["&amp;坦克部件数据源!AJ1415&amp;"]"</f>
        <v>[101]</v>
      </c>
      <c r="E1415" s="25" t="str">
        <f>"["&amp;坦克部件数据源!AK1415&amp;"]"</f>
        <v>[50]</v>
      </c>
      <c r="F1415" s="25">
        <f>坦克部件数据源!AL1415</f>
        <v>120</v>
      </c>
      <c r="G1415" s="25">
        <f>坦克部件数据源!AM1415</f>
        <v>300</v>
      </c>
      <c r="K1415" s="25">
        <f t="shared" si="44"/>
        <v>3120</v>
      </c>
      <c r="L1415" s="25">
        <f t="shared" si="45"/>
        <v>1412</v>
      </c>
    </row>
    <row r="1416" spans="1:12">
      <c r="A1416" s="25">
        <v>1413</v>
      </c>
      <c r="B1416" s="25">
        <f>坦克部件数据源!AF1416</f>
        <v>3120</v>
      </c>
      <c r="C1416" s="25">
        <f>坦克部件数据源!AI1416</f>
        <v>3</v>
      </c>
      <c r="D1416" s="25" t="str">
        <f>"["&amp;坦克部件数据源!AJ1416&amp;"]"</f>
        <v>[101]</v>
      </c>
      <c r="E1416" s="25" t="str">
        <f>"["&amp;坦克部件数据源!AK1416&amp;"]"</f>
        <v>[75]</v>
      </c>
      <c r="F1416" s="25">
        <f>坦克部件数据源!AL1416</f>
        <v>150</v>
      </c>
      <c r="G1416" s="25">
        <f>坦克部件数据源!AM1416</f>
        <v>570</v>
      </c>
      <c r="K1416" s="25">
        <f t="shared" si="44"/>
        <v>3120</v>
      </c>
      <c r="L1416" s="25">
        <f t="shared" si="45"/>
        <v>1413</v>
      </c>
    </row>
    <row r="1417" spans="1:12">
      <c r="A1417" s="25">
        <v>1414</v>
      </c>
      <c r="B1417" s="25">
        <f>坦克部件数据源!AF1417</f>
        <v>3120</v>
      </c>
      <c r="C1417" s="25">
        <f>坦克部件数据源!AI1417</f>
        <v>4</v>
      </c>
      <c r="D1417" s="25" t="str">
        <f>"["&amp;坦克部件数据源!AJ1417&amp;"]"</f>
        <v>[101]</v>
      </c>
      <c r="E1417" s="25" t="str">
        <f>"["&amp;坦克部件数据源!AK1417&amp;"]"</f>
        <v>[100]</v>
      </c>
      <c r="F1417" s="25">
        <f>坦克部件数据源!AL1417</f>
        <v>190</v>
      </c>
      <c r="G1417" s="25">
        <f>坦克部件数据源!AM1417</f>
        <v>870</v>
      </c>
      <c r="K1417" s="25">
        <f t="shared" si="44"/>
        <v>3120</v>
      </c>
      <c r="L1417" s="25">
        <f t="shared" si="45"/>
        <v>1414</v>
      </c>
    </row>
    <row r="1418" spans="1:12">
      <c r="A1418" s="25">
        <v>1415</v>
      </c>
      <c r="B1418" s="25">
        <f>坦克部件数据源!AF1418</f>
        <v>3120</v>
      </c>
      <c r="C1418" s="25">
        <f>坦克部件数据源!AI1418</f>
        <v>5</v>
      </c>
      <c r="D1418" s="25" t="str">
        <f>"["&amp;坦克部件数据源!AJ1418&amp;"]"</f>
        <v>[101]</v>
      </c>
      <c r="E1418" s="25" t="str">
        <f>"["&amp;坦克部件数据源!AK1418&amp;"]"</f>
        <v>[125]</v>
      </c>
      <c r="F1418" s="25">
        <f>坦克部件数据源!AL1418</f>
        <v>230</v>
      </c>
      <c r="G1418" s="25">
        <f>坦克部件数据源!AM1418</f>
        <v>1140</v>
      </c>
      <c r="K1418" s="25">
        <f t="shared" si="44"/>
        <v>3120</v>
      </c>
      <c r="L1418" s="25">
        <f t="shared" si="45"/>
        <v>1415</v>
      </c>
    </row>
    <row r="1419" spans="1:12">
      <c r="A1419" s="25">
        <v>1416</v>
      </c>
      <c r="B1419" s="25">
        <f>坦克部件数据源!AF1419</f>
        <v>3120</v>
      </c>
      <c r="C1419" s="25">
        <f>坦克部件数据源!AI1419</f>
        <v>6</v>
      </c>
      <c r="D1419" s="25" t="str">
        <f>"["&amp;坦克部件数据源!AJ1419&amp;"]"</f>
        <v>[101]</v>
      </c>
      <c r="E1419" s="25" t="str">
        <f>"["&amp;坦克部件数据源!AK1419&amp;"]"</f>
        <v>[170]</v>
      </c>
      <c r="F1419" s="25">
        <f>坦克部件数据源!AL1419</f>
        <v>350</v>
      </c>
      <c r="G1419" s="25">
        <f>坦克部件数据源!AM1419</f>
        <v>960</v>
      </c>
      <c r="K1419" s="25">
        <f t="shared" si="44"/>
        <v>3120</v>
      </c>
      <c r="L1419" s="25">
        <f t="shared" si="45"/>
        <v>1416</v>
      </c>
    </row>
    <row r="1420" spans="1:12">
      <c r="A1420" s="25">
        <v>1417</v>
      </c>
      <c r="B1420" s="25">
        <f>坦克部件数据源!AF1420</f>
        <v>3120</v>
      </c>
      <c r="C1420" s="25">
        <f>坦克部件数据源!AI1420</f>
        <v>7</v>
      </c>
      <c r="D1420" s="25" t="str">
        <f>"["&amp;坦克部件数据源!AJ1420&amp;"]"</f>
        <v>[101]</v>
      </c>
      <c r="E1420" s="25" t="str">
        <f>"["&amp;坦克部件数据源!AK1420&amp;"]"</f>
        <v>[215]</v>
      </c>
      <c r="F1420" s="25">
        <f>坦克部件数据源!AL1420</f>
        <v>550</v>
      </c>
      <c r="G1420" s="25">
        <f>坦克部件数据源!AM1420</f>
        <v>1470</v>
      </c>
      <c r="K1420" s="25">
        <f t="shared" si="44"/>
        <v>3120</v>
      </c>
      <c r="L1420" s="25">
        <f t="shared" si="45"/>
        <v>1417</v>
      </c>
    </row>
    <row r="1421" spans="1:12">
      <c r="A1421" s="25">
        <v>1418</v>
      </c>
      <c r="B1421" s="25">
        <f>坦克部件数据源!AF1421</f>
        <v>3120</v>
      </c>
      <c r="C1421" s="25">
        <f>坦克部件数据源!AI1421</f>
        <v>8</v>
      </c>
      <c r="D1421" s="25" t="str">
        <f>"["&amp;坦克部件数据源!AJ1421&amp;"]"</f>
        <v>[101]</v>
      </c>
      <c r="E1421" s="25" t="str">
        <f>"["&amp;坦克部件数据源!AK1421&amp;"]"</f>
        <v>[260]</v>
      </c>
      <c r="F1421" s="25">
        <f>坦克部件数据源!AL1421</f>
        <v>700</v>
      </c>
      <c r="G1421" s="25">
        <f>坦克部件数据源!AM1421</f>
        <v>1950</v>
      </c>
      <c r="K1421" s="25">
        <f t="shared" si="44"/>
        <v>3120</v>
      </c>
      <c r="L1421" s="25">
        <f t="shared" si="45"/>
        <v>1418</v>
      </c>
    </row>
    <row r="1422" spans="1:12">
      <c r="A1422" s="25">
        <v>1419</v>
      </c>
      <c r="B1422" s="25">
        <f>坦克部件数据源!AF1422</f>
        <v>3120</v>
      </c>
      <c r="C1422" s="25">
        <f>坦克部件数据源!AI1422</f>
        <v>9</v>
      </c>
      <c r="D1422" s="25" t="str">
        <f>"["&amp;坦克部件数据源!AJ1422&amp;"]"</f>
        <v>[101]</v>
      </c>
      <c r="E1422" s="25" t="str">
        <f>"["&amp;坦克部件数据源!AK1422&amp;"]"</f>
        <v>[305]</v>
      </c>
      <c r="F1422" s="25">
        <f>坦克部件数据源!AL1422</f>
        <v>900</v>
      </c>
      <c r="G1422" s="25">
        <f>坦克部件数据源!AM1422</f>
        <v>2430</v>
      </c>
      <c r="K1422" s="25">
        <f t="shared" si="44"/>
        <v>3120</v>
      </c>
      <c r="L1422" s="25">
        <f t="shared" si="45"/>
        <v>1419</v>
      </c>
    </row>
    <row r="1423" spans="1:12">
      <c r="A1423" s="25">
        <v>1420</v>
      </c>
      <c r="B1423" s="25">
        <f>坦克部件数据源!AF1423</f>
        <v>3120</v>
      </c>
      <c r="C1423" s="25">
        <f>坦克部件数据源!AI1423</f>
        <v>10</v>
      </c>
      <c r="D1423" s="25" t="str">
        <f>"["&amp;坦克部件数据源!AJ1423&amp;"]"</f>
        <v>[101]</v>
      </c>
      <c r="E1423" s="25" t="str">
        <f>"["&amp;坦克部件数据源!AK1423&amp;"]"</f>
        <v>[350]</v>
      </c>
      <c r="F1423" s="25">
        <f>坦克部件数据源!AL1423</f>
        <v>1100</v>
      </c>
      <c r="G1423" s="25">
        <f>坦克部件数据源!AM1423</f>
        <v>2910</v>
      </c>
      <c r="K1423" s="25">
        <f t="shared" si="44"/>
        <v>3120</v>
      </c>
      <c r="L1423" s="25">
        <f t="shared" si="45"/>
        <v>1420</v>
      </c>
    </row>
    <row r="1424" spans="1:12">
      <c r="A1424" s="25">
        <v>1421</v>
      </c>
      <c r="B1424" s="25">
        <f>坦克部件数据源!AF1424</f>
        <v>3120</v>
      </c>
      <c r="C1424" s="25">
        <f>坦克部件数据源!AI1424</f>
        <v>11</v>
      </c>
      <c r="D1424" s="25" t="str">
        <f>"["&amp;坦克部件数据源!AJ1424&amp;"]"</f>
        <v>[101]</v>
      </c>
      <c r="E1424" s="25" t="str">
        <f>"["&amp;坦克部件数据源!AK1424&amp;"]"</f>
        <v>[415]</v>
      </c>
      <c r="F1424" s="25">
        <f>坦克部件数据源!AL1424</f>
        <v>200</v>
      </c>
      <c r="G1424" s="25">
        <f>坦克部件数据源!AM1424</f>
        <v>390</v>
      </c>
      <c r="K1424" s="25">
        <f t="shared" si="44"/>
        <v>3120</v>
      </c>
      <c r="L1424" s="25">
        <f t="shared" si="45"/>
        <v>1421</v>
      </c>
    </row>
    <row r="1425" spans="1:12">
      <c r="A1425" s="25">
        <v>1422</v>
      </c>
      <c r="B1425" s="25">
        <f>坦克部件数据源!AF1425</f>
        <v>3120</v>
      </c>
      <c r="C1425" s="25">
        <f>坦克部件数据源!AI1425</f>
        <v>12</v>
      </c>
      <c r="D1425" s="25" t="str">
        <f>"["&amp;坦克部件数据源!AJ1425&amp;"]"</f>
        <v>[101]</v>
      </c>
      <c r="E1425" s="25" t="str">
        <f>"["&amp;坦克部件数据源!AK1425&amp;"]"</f>
        <v>[480]</v>
      </c>
      <c r="F1425" s="25">
        <f>坦克部件数据源!AL1425</f>
        <v>650</v>
      </c>
      <c r="G1425" s="25">
        <f>坦克部件数据源!AM1425</f>
        <v>1170</v>
      </c>
      <c r="K1425" s="25">
        <f t="shared" si="44"/>
        <v>3120</v>
      </c>
      <c r="L1425" s="25">
        <f t="shared" si="45"/>
        <v>1422</v>
      </c>
    </row>
    <row r="1426" spans="1:12">
      <c r="A1426" s="25">
        <v>1423</v>
      </c>
      <c r="B1426" s="25">
        <f>坦克部件数据源!AF1426</f>
        <v>3120</v>
      </c>
      <c r="C1426" s="25">
        <f>坦克部件数据源!AI1426</f>
        <v>13</v>
      </c>
      <c r="D1426" s="25" t="str">
        <f>"["&amp;坦克部件数据源!AJ1426&amp;"]"</f>
        <v>[101]</v>
      </c>
      <c r="E1426" s="25" t="str">
        <f>"["&amp;坦克部件数据源!AK1426&amp;"]"</f>
        <v>[545]</v>
      </c>
      <c r="F1426" s="25">
        <f>坦克部件数据源!AL1426</f>
        <v>1100</v>
      </c>
      <c r="G1426" s="25">
        <f>坦克部件数据源!AM1426</f>
        <v>1980</v>
      </c>
      <c r="K1426" s="25">
        <f t="shared" si="44"/>
        <v>3120</v>
      </c>
      <c r="L1426" s="25">
        <f t="shared" si="45"/>
        <v>1423</v>
      </c>
    </row>
    <row r="1427" spans="1:12">
      <c r="A1427" s="25">
        <v>1424</v>
      </c>
      <c r="B1427" s="25">
        <f>坦克部件数据源!AF1427</f>
        <v>3120</v>
      </c>
      <c r="C1427" s="25">
        <f>坦克部件数据源!AI1427</f>
        <v>14</v>
      </c>
      <c r="D1427" s="25" t="str">
        <f>"["&amp;坦克部件数据源!AJ1427&amp;"]"</f>
        <v>[101]</v>
      </c>
      <c r="E1427" s="25" t="str">
        <f>"["&amp;坦克部件数据源!AK1427&amp;"]"</f>
        <v>[610]</v>
      </c>
      <c r="F1427" s="25">
        <f>坦克部件数据源!AL1427</f>
        <v>1550</v>
      </c>
      <c r="G1427" s="25">
        <f>坦克部件数据源!AM1427</f>
        <v>2760</v>
      </c>
      <c r="K1427" s="25">
        <f t="shared" si="44"/>
        <v>3120</v>
      </c>
      <c r="L1427" s="25">
        <f t="shared" si="45"/>
        <v>1424</v>
      </c>
    </row>
    <row r="1428" spans="1:12">
      <c r="A1428" s="25">
        <v>1425</v>
      </c>
      <c r="B1428" s="25">
        <f>坦克部件数据源!AF1428</f>
        <v>3120</v>
      </c>
      <c r="C1428" s="25">
        <f>坦克部件数据源!AI1428</f>
        <v>15</v>
      </c>
      <c r="D1428" s="25" t="str">
        <f>"["&amp;坦克部件数据源!AJ1428&amp;"]"</f>
        <v>[101]</v>
      </c>
      <c r="E1428" s="25" t="str">
        <f>"["&amp;坦克部件数据源!AK1428&amp;"]"</f>
        <v>[675]</v>
      </c>
      <c r="F1428" s="25">
        <f>坦克部件数据源!AL1428</f>
        <v>1950</v>
      </c>
      <c r="G1428" s="25">
        <f>坦克部件数据源!AM1428</f>
        <v>3540</v>
      </c>
      <c r="K1428" s="25">
        <f t="shared" si="44"/>
        <v>3120</v>
      </c>
      <c r="L1428" s="25">
        <f t="shared" si="45"/>
        <v>1425</v>
      </c>
    </row>
    <row r="1429" spans="1:12">
      <c r="A1429" s="25">
        <v>1426</v>
      </c>
      <c r="B1429" s="25">
        <f>坦克部件数据源!AF1429</f>
        <v>3120</v>
      </c>
      <c r="C1429" s="25">
        <f>坦克部件数据源!AI1429</f>
        <v>16</v>
      </c>
      <c r="D1429" s="25" t="str">
        <f>"["&amp;坦克部件数据源!AJ1429&amp;"]"</f>
        <v>[101]</v>
      </c>
      <c r="E1429" s="25" t="str">
        <f>"["&amp;坦克部件数据源!AK1429&amp;"]"</f>
        <v>[740]</v>
      </c>
      <c r="F1429" s="25">
        <f>坦克部件数据源!AL1429</f>
        <v>2400</v>
      </c>
      <c r="G1429" s="25">
        <f>坦克部件数据源!AM1429</f>
        <v>4350</v>
      </c>
      <c r="K1429" s="25">
        <f t="shared" si="44"/>
        <v>3120</v>
      </c>
      <c r="L1429" s="25">
        <f t="shared" si="45"/>
        <v>1426</v>
      </c>
    </row>
    <row r="1430" spans="1:12">
      <c r="A1430" s="25">
        <v>1427</v>
      </c>
      <c r="B1430" s="25">
        <f>坦克部件数据源!AF1430</f>
        <v>3120</v>
      </c>
      <c r="C1430" s="25">
        <f>坦克部件数据源!AI1430</f>
        <v>17</v>
      </c>
      <c r="D1430" s="25" t="str">
        <f>"["&amp;坦克部件数据源!AJ1430&amp;"]"</f>
        <v>[101]</v>
      </c>
      <c r="E1430" s="25" t="str">
        <f>"["&amp;坦克部件数据源!AK1430&amp;"]"</f>
        <v>[805]</v>
      </c>
      <c r="F1430" s="25">
        <f>坦克部件数据源!AL1430</f>
        <v>2850</v>
      </c>
      <c r="G1430" s="25">
        <f>坦克部件数据源!AM1430</f>
        <v>5130</v>
      </c>
      <c r="K1430" s="25">
        <f t="shared" si="44"/>
        <v>3120</v>
      </c>
      <c r="L1430" s="25">
        <f t="shared" si="45"/>
        <v>1427</v>
      </c>
    </row>
    <row r="1431" spans="1:12">
      <c r="A1431" s="25">
        <v>1428</v>
      </c>
      <c r="B1431" s="25">
        <f>坦克部件数据源!AF1431</f>
        <v>3120</v>
      </c>
      <c r="C1431" s="25">
        <f>坦克部件数据源!AI1431</f>
        <v>18</v>
      </c>
      <c r="D1431" s="25" t="str">
        <f>"["&amp;坦克部件数据源!AJ1431&amp;"]"</f>
        <v>[101]</v>
      </c>
      <c r="E1431" s="25" t="str">
        <f>"["&amp;坦克部件数据源!AK1431&amp;"]"</f>
        <v>[870]</v>
      </c>
      <c r="F1431" s="25">
        <f>坦克部件数据源!AL1431</f>
        <v>3300</v>
      </c>
      <c r="G1431" s="25">
        <f>坦克部件数据源!AM1431</f>
        <v>5910</v>
      </c>
      <c r="K1431" s="25">
        <f t="shared" si="44"/>
        <v>3120</v>
      </c>
      <c r="L1431" s="25">
        <f t="shared" si="45"/>
        <v>1428</v>
      </c>
    </row>
    <row r="1432" spans="1:12">
      <c r="A1432" s="25">
        <v>1429</v>
      </c>
      <c r="B1432" s="25">
        <f>坦克部件数据源!AF1432</f>
        <v>3120</v>
      </c>
      <c r="C1432" s="25">
        <f>坦克部件数据源!AI1432</f>
        <v>19</v>
      </c>
      <c r="D1432" s="25" t="str">
        <f>"["&amp;坦克部件数据源!AJ1432&amp;"]"</f>
        <v>[101]</v>
      </c>
      <c r="E1432" s="25" t="str">
        <f>"["&amp;坦克部件数据源!AK1432&amp;"]"</f>
        <v>[935]</v>
      </c>
      <c r="F1432" s="25">
        <f>坦克部件数据源!AL1432</f>
        <v>3700</v>
      </c>
      <c r="G1432" s="25">
        <f>坦克部件数据源!AM1432</f>
        <v>6720</v>
      </c>
      <c r="K1432" s="25">
        <f t="shared" si="44"/>
        <v>3120</v>
      </c>
      <c r="L1432" s="25">
        <f t="shared" si="45"/>
        <v>1429</v>
      </c>
    </row>
    <row r="1433" spans="1:12">
      <c r="A1433" s="25">
        <v>1430</v>
      </c>
      <c r="B1433" s="25">
        <f>坦克部件数据源!AF1433</f>
        <v>3120</v>
      </c>
      <c r="C1433" s="25">
        <f>坦克部件数据源!AI1433</f>
        <v>20</v>
      </c>
      <c r="D1433" s="25" t="str">
        <f>"["&amp;坦克部件数据源!AJ1433&amp;"]"</f>
        <v>[101]</v>
      </c>
      <c r="E1433" s="25" t="str">
        <f>"["&amp;坦克部件数据源!AK1433&amp;"]"</f>
        <v>[1000]</v>
      </c>
      <c r="F1433" s="25">
        <f>坦克部件数据源!AL1433</f>
        <v>4200</v>
      </c>
      <c r="G1433" s="25">
        <f>坦克部件数据源!AM1433</f>
        <v>7500</v>
      </c>
      <c r="K1433" s="25">
        <f t="shared" si="44"/>
        <v>3120</v>
      </c>
      <c r="L1433" s="25">
        <f t="shared" si="45"/>
        <v>1430</v>
      </c>
    </row>
    <row r="1434" spans="1:12">
      <c r="A1434" s="25">
        <v>1431</v>
      </c>
      <c r="B1434" s="25">
        <f>坦克部件数据源!AF1434</f>
        <v>3120</v>
      </c>
      <c r="C1434" s="25">
        <f>坦克部件数据源!AI1434</f>
        <v>21</v>
      </c>
      <c r="D1434" s="25" t="str">
        <f>"["&amp;坦克部件数据源!AJ1434&amp;"]"</f>
        <v>[101]</v>
      </c>
      <c r="E1434" s="25" t="str">
        <f>"["&amp;坦克部件数据源!AK1434&amp;"]"</f>
        <v>[1110]</v>
      </c>
      <c r="F1434" s="25">
        <f>坦克部件数据源!AL1434</f>
        <v>1600</v>
      </c>
      <c r="G1434" s="25">
        <f>坦克部件数据源!AM1434</f>
        <v>1800</v>
      </c>
      <c r="K1434" s="25">
        <f t="shared" si="44"/>
        <v>3120</v>
      </c>
      <c r="L1434" s="25">
        <f t="shared" si="45"/>
        <v>1431</v>
      </c>
    </row>
    <row r="1435" spans="1:12">
      <c r="A1435" s="25">
        <v>1432</v>
      </c>
      <c r="B1435" s="25">
        <f>坦克部件数据源!AF1435</f>
        <v>3120</v>
      </c>
      <c r="C1435" s="25">
        <f>坦克部件数据源!AI1435</f>
        <v>22</v>
      </c>
      <c r="D1435" s="25" t="str">
        <f>"["&amp;坦克部件数据源!AJ1435&amp;"]"</f>
        <v>[101]</v>
      </c>
      <c r="E1435" s="25" t="str">
        <f>"["&amp;坦克部件数据源!AK1435&amp;"]"</f>
        <v>[1220]</v>
      </c>
      <c r="F1435" s="25">
        <f>坦克部件数据源!AL1435</f>
        <v>4900</v>
      </c>
      <c r="G1435" s="25">
        <f>坦克部件数据源!AM1435</f>
        <v>5430</v>
      </c>
      <c r="K1435" s="25">
        <f t="shared" si="44"/>
        <v>3120</v>
      </c>
      <c r="L1435" s="25">
        <f t="shared" si="45"/>
        <v>1432</v>
      </c>
    </row>
    <row r="1436" spans="1:12">
      <c r="A1436" s="25">
        <v>1433</v>
      </c>
      <c r="B1436" s="25">
        <f>坦克部件数据源!AF1436</f>
        <v>3120</v>
      </c>
      <c r="C1436" s="25">
        <f>坦克部件数据源!AI1436</f>
        <v>23</v>
      </c>
      <c r="D1436" s="25" t="str">
        <f>"["&amp;坦克部件数据源!AJ1436&amp;"]"</f>
        <v>[101]</v>
      </c>
      <c r="E1436" s="25" t="str">
        <f>"["&amp;坦克部件数据源!AK1436&amp;"]"</f>
        <v>[1330]</v>
      </c>
      <c r="F1436" s="25">
        <f>坦克部件数据源!AL1436</f>
        <v>8000</v>
      </c>
      <c r="G1436" s="25">
        <f>坦克部件数据源!AM1436</f>
        <v>9060</v>
      </c>
      <c r="K1436" s="25">
        <f t="shared" si="44"/>
        <v>3120</v>
      </c>
      <c r="L1436" s="25">
        <f t="shared" si="45"/>
        <v>1433</v>
      </c>
    </row>
    <row r="1437" spans="1:12">
      <c r="A1437" s="25">
        <v>1434</v>
      </c>
      <c r="B1437" s="25">
        <f>坦克部件数据源!AF1437</f>
        <v>3120</v>
      </c>
      <c r="C1437" s="25">
        <f>坦克部件数据源!AI1437</f>
        <v>24</v>
      </c>
      <c r="D1437" s="25" t="str">
        <f>"["&amp;坦克部件数据源!AJ1437&amp;"]"</f>
        <v>[101]</v>
      </c>
      <c r="E1437" s="25" t="str">
        <f>"["&amp;坦克部件数据源!AK1437&amp;"]"</f>
        <v>[1440]</v>
      </c>
      <c r="F1437" s="25">
        <f>坦克部件数据源!AL1437</f>
        <v>11400</v>
      </c>
      <c r="G1437" s="25">
        <f>坦克部件数据源!AM1437</f>
        <v>12660</v>
      </c>
      <c r="K1437" s="25">
        <f t="shared" si="44"/>
        <v>3120</v>
      </c>
      <c r="L1437" s="25">
        <f t="shared" si="45"/>
        <v>1434</v>
      </c>
    </row>
    <row r="1438" spans="1:12">
      <c r="A1438" s="25">
        <v>1435</v>
      </c>
      <c r="B1438" s="25">
        <f>坦克部件数据源!AF1438</f>
        <v>3120</v>
      </c>
      <c r="C1438" s="25">
        <f>坦克部件数据源!AI1438</f>
        <v>25</v>
      </c>
      <c r="D1438" s="25" t="str">
        <f>"["&amp;坦克部件数据源!AJ1438&amp;"]"</f>
        <v>[101]</v>
      </c>
      <c r="E1438" s="25" t="str">
        <f>"["&amp;坦克部件数据源!AK1438&amp;"]"</f>
        <v>[1550]</v>
      </c>
      <c r="F1438" s="25">
        <f>坦克部件数据源!AL1438</f>
        <v>14600</v>
      </c>
      <c r="G1438" s="25">
        <f>坦克部件数据源!AM1438</f>
        <v>16290</v>
      </c>
      <c r="K1438" s="25">
        <f t="shared" si="44"/>
        <v>3120</v>
      </c>
      <c r="L1438" s="25">
        <f t="shared" si="45"/>
        <v>1435</v>
      </c>
    </row>
    <row r="1439" spans="1:12">
      <c r="A1439" s="25">
        <v>1436</v>
      </c>
      <c r="B1439" s="25">
        <f>坦克部件数据源!AF1439</f>
        <v>3120</v>
      </c>
      <c r="C1439" s="25">
        <f>坦克部件数据源!AI1439</f>
        <v>26</v>
      </c>
      <c r="D1439" s="25" t="str">
        <f>"["&amp;坦克部件数据源!AJ1439&amp;"]"</f>
        <v>[101]</v>
      </c>
      <c r="E1439" s="25" t="str">
        <f>"["&amp;坦克部件数据源!AK1439&amp;"]"</f>
        <v>[1660]</v>
      </c>
      <c r="F1439" s="25">
        <f>坦克部件数据源!AL1439</f>
        <v>17800</v>
      </c>
      <c r="G1439" s="25">
        <f>坦克部件数据源!AM1439</f>
        <v>19920</v>
      </c>
      <c r="K1439" s="25">
        <f t="shared" si="44"/>
        <v>3120</v>
      </c>
      <c r="L1439" s="25">
        <f t="shared" si="45"/>
        <v>1436</v>
      </c>
    </row>
    <row r="1440" spans="1:12">
      <c r="A1440" s="25">
        <v>1437</v>
      </c>
      <c r="B1440" s="25">
        <f>坦克部件数据源!AF1440</f>
        <v>3120</v>
      </c>
      <c r="C1440" s="25">
        <f>坦克部件数据源!AI1440</f>
        <v>27</v>
      </c>
      <c r="D1440" s="25" t="str">
        <f>"["&amp;坦克部件数据源!AJ1440&amp;"]"</f>
        <v>[101]</v>
      </c>
      <c r="E1440" s="25" t="str">
        <f>"["&amp;坦克部件数据源!AK1440&amp;"]"</f>
        <v>[1770]</v>
      </c>
      <c r="F1440" s="25">
        <f>坦克部件数据源!AL1440</f>
        <v>21000</v>
      </c>
      <c r="G1440" s="25">
        <f>坦克部件数据源!AM1440</f>
        <v>23520</v>
      </c>
      <c r="K1440" s="25">
        <f t="shared" si="44"/>
        <v>3120</v>
      </c>
      <c r="L1440" s="25">
        <f t="shared" si="45"/>
        <v>1437</v>
      </c>
    </row>
    <row r="1441" spans="1:12">
      <c r="A1441" s="25">
        <v>1438</v>
      </c>
      <c r="B1441" s="25">
        <f>坦克部件数据源!AF1441</f>
        <v>3120</v>
      </c>
      <c r="C1441" s="25">
        <f>坦克部件数据源!AI1441</f>
        <v>28</v>
      </c>
      <c r="D1441" s="25" t="str">
        <f>"["&amp;坦克部件数据源!AJ1441&amp;"]"</f>
        <v>[101]</v>
      </c>
      <c r="E1441" s="25" t="str">
        <f>"["&amp;坦克部件数据源!AK1441&amp;"]"</f>
        <v>[1880]</v>
      </c>
      <c r="F1441" s="25">
        <f>坦克部件数据源!AL1441</f>
        <v>24500</v>
      </c>
      <c r="G1441" s="25">
        <f>坦克部件数据源!AM1441</f>
        <v>27150</v>
      </c>
      <c r="K1441" s="25">
        <f t="shared" si="44"/>
        <v>3120</v>
      </c>
      <c r="L1441" s="25">
        <f t="shared" si="45"/>
        <v>1438</v>
      </c>
    </row>
    <row r="1442" spans="1:12">
      <c r="A1442" s="25">
        <v>1439</v>
      </c>
      <c r="B1442" s="25">
        <f>坦克部件数据源!AF1442</f>
        <v>3120</v>
      </c>
      <c r="C1442" s="25">
        <f>坦克部件数据源!AI1442</f>
        <v>29</v>
      </c>
      <c r="D1442" s="25" t="str">
        <f>"["&amp;坦克部件数据源!AJ1442&amp;"]"</f>
        <v>[101]</v>
      </c>
      <c r="E1442" s="25" t="str">
        <f>"["&amp;坦克部件数据源!AK1442&amp;"]"</f>
        <v>[1990]</v>
      </c>
      <c r="F1442" s="25">
        <f>坦克部件数据源!AL1442</f>
        <v>27500</v>
      </c>
      <c r="G1442" s="25">
        <f>坦克部件数据源!AM1442</f>
        <v>30750</v>
      </c>
      <c r="K1442" s="25">
        <f t="shared" si="44"/>
        <v>3120</v>
      </c>
      <c r="L1442" s="25">
        <f t="shared" si="45"/>
        <v>1439</v>
      </c>
    </row>
    <row r="1443" spans="1:12">
      <c r="A1443" s="25">
        <v>1440</v>
      </c>
      <c r="B1443" s="25">
        <f>坦克部件数据源!AF1443</f>
        <v>3120</v>
      </c>
      <c r="C1443" s="25">
        <f>坦克部件数据源!AI1443</f>
        <v>30</v>
      </c>
      <c r="D1443" s="25" t="str">
        <f>"["&amp;坦克部件数据源!AJ1443&amp;"]"</f>
        <v>[101]</v>
      </c>
      <c r="E1443" s="25" t="str">
        <f>"["&amp;坦克部件数据源!AK1443&amp;"]"</f>
        <v>[2100]</v>
      </c>
      <c r="F1443" s="25">
        <f>坦克部件数据源!AL1443</f>
        <v>31000</v>
      </c>
      <c r="G1443" s="25">
        <f>坦克部件数据源!AM1443</f>
        <v>34380</v>
      </c>
      <c r="K1443" s="25">
        <f t="shared" si="44"/>
        <v>3120</v>
      </c>
      <c r="L1443" s="25">
        <f t="shared" si="45"/>
        <v>1440</v>
      </c>
    </row>
    <row r="1444" spans="1:12">
      <c r="A1444" s="25">
        <v>1441</v>
      </c>
      <c r="B1444" s="25">
        <f>坦克部件数据源!AF1444</f>
        <v>3120</v>
      </c>
      <c r="C1444" s="25">
        <f>坦克部件数据源!AI1444</f>
        <v>31</v>
      </c>
      <c r="D1444" s="25" t="str">
        <f>"["&amp;坦克部件数据源!AJ1444&amp;"]"</f>
        <v>[101]</v>
      </c>
      <c r="E1444" s="25" t="str">
        <f>"["&amp;坦克部件数据源!AK1444&amp;"]"</f>
        <v>[2245]</v>
      </c>
      <c r="F1444" s="25">
        <f>坦克部件数据源!AL1444</f>
        <v>25500</v>
      </c>
      <c r="G1444" s="25">
        <f>坦克部件数据源!AM1444</f>
        <v>15780</v>
      </c>
      <c r="K1444" s="25">
        <f t="shared" si="44"/>
        <v>3120</v>
      </c>
      <c r="L1444" s="25">
        <f t="shared" si="45"/>
        <v>1441</v>
      </c>
    </row>
    <row r="1445" spans="1:12">
      <c r="A1445" s="25">
        <v>1442</v>
      </c>
      <c r="B1445" s="25">
        <f>坦克部件数据源!AF1445</f>
        <v>3120</v>
      </c>
      <c r="C1445" s="25">
        <f>坦克部件数据源!AI1445</f>
        <v>32</v>
      </c>
      <c r="D1445" s="25" t="str">
        <f>"["&amp;坦克部件数据源!AJ1445&amp;"]"</f>
        <v>[101]</v>
      </c>
      <c r="E1445" s="25" t="str">
        <f>"["&amp;坦克部件数据源!AK1445&amp;"]"</f>
        <v>[2390]</v>
      </c>
      <c r="F1445" s="25">
        <f>坦克部件数据源!AL1445</f>
        <v>35000</v>
      </c>
      <c r="G1445" s="25">
        <f>坦克部件数据源!AM1445</f>
        <v>21930</v>
      </c>
      <c r="K1445" s="25">
        <f t="shared" si="44"/>
        <v>3120</v>
      </c>
      <c r="L1445" s="25">
        <f t="shared" si="45"/>
        <v>1442</v>
      </c>
    </row>
    <row r="1446" spans="1:12">
      <c r="A1446" s="25">
        <v>1443</v>
      </c>
      <c r="B1446" s="25">
        <f>坦克部件数据源!AF1446</f>
        <v>3120</v>
      </c>
      <c r="C1446" s="25">
        <f>坦克部件数据源!AI1446</f>
        <v>33</v>
      </c>
      <c r="D1446" s="25" t="str">
        <f>"["&amp;坦克部件数据源!AJ1446&amp;"]"</f>
        <v>[101]</v>
      </c>
      <c r="E1446" s="25" t="str">
        <f>"["&amp;坦克部件数据源!AK1446&amp;"]"</f>
        <v>[2535]</v>
      </c>
      <c r="F1446" s="25">
        <f>坦克部件数据源!AL1446</f>
        <v>45000</v>
      </c>
      <c r="G1446" s="25">
        <f>坦克部件数据源!AM1446</f>
        <v>28050</v>
      </c>
      <c r="K1446" s="25">
        <f t="shared" si="44"/>
        <v>3120</v>
      </c>
      <c r="L1446" s="25">
        <f t="shared" si="45"/>
        <v>1443</v>
      </c>
    </row>
    <row r="1447" spans="1:12">
      <c r="A1447" s="25">
        <v>1444</v>
      </c>
      <c r="B1447" s="25">
        <f>坦克部件数据源!AF1447</f>
        <v>3120</v>
      </c>
      <c r="C1447" s="25">
        <f>坦克部件数据源!AI1447</f>
        <v>34</v>
      </c>
      <c r="D1447" s="25" t="str">
        <f>"["&amp;坦克部件数据源!AJ1447&amp;"]"</f>
        <v>[101]</v>
      </c>
      <c r="E1447" s="25" t="str">
        <f>"["&amp;坦克部件数据源!AK1447&amp;"]"</f>
        <v>[2680]</v>
      </c>
      <c r="F1447" s="25">
        <f>坦克部件数据源!AL1447</f>
        <v>55000</v>
      </c>
      <c r="G1447" s="25">
        <f>坦克部件数据源!AM1447</f>
        <v>34200</v>
      </c>
      <c r="K1447" s="25">
        <f t="shared" si="44"/>
        <v>3120</v>
      </c>
      <c r="L1447" s="25">
        <f t="shared" si="45"/>
        <v>1444</v>
      </c>
    </row>
    <row r="1448" spans="1:12">
      <c r="A1448" s="25">
        <v>1445</v>
      </c>
      <c r="B1448" s="25">
        <f>坦克部件数据源!AF1448</f>
        <v>3120</v>
      </c>
      <c r="C1448" s="25">
        <f>坦克部件数据源!AI1448</f>
        <v>35</v>
      </c>
      <c r="D1448" s="25" t="str">
        <f>"["&amp;坦克部件数据源!AJ1448&amp;"]"</f>
        <v>[101]</v>
      </c>
      <c r="E1448" s="25" t="str">
        <f>"["&amp;坦克部件数据源!AK1448&amp;"]"</f>
        <v>[2825]</v>
      </c>
      <c r="F1448" s="25">
        <f>坦克部件数据源!AL1448</f>
        <v>64000</v>
      </c>
      <c r="G1448" s="25">
        <f>坦克部件数据源!AM1448</f>
        <v>40350</v>
      </c>
      <c r="K1448" s="25">
        <f t="shared" si="44"/>
        <v>3120</v>
      </c>
      <c r="L1448" s="25">
        <f t="shared" si="45"/>
        <v>1445</v>
      </c>
    </row>
    <row r="1449" spans="1:12">
      <c r="A1449" s="25">
        <v>1446</v>
      </c>
      <c r="B1449" s="25">
        <f>坦克部件数据源!AF1449</f>
        <v>3120</v>
      </c>
      <c r="C1449" s="25">
        <f>坦克部件数据源!AI1449</f>
        <v>36</v>
      </c>
      <c r="D1449" s="25" t="str">
        <f>"["&amp;坦克部件数据源!AJ1449&amp;"]"</f>
        <v>[101]</v>
      </c>
      <c r="E1449" s="25" t="str">
        <f>"["&amp;坦克部件数据源!AK1449&amp;"]"</f>
        <v>[2970]</v>
      </c>
      <c r="F1449" s="25">
        <f>坦克部件数据源!AL1449</f>
        <v>74000</v>
      </c>
      <c r="G1449" s="25">
        <f>坦克部件数据源!AM1449</f>
        <v>46470</v>
      </c>
      <c r="K1449" s="25">
        <f t="shared" si="44"/>
        <v>3120</v>
      </c>
      <c r="L1449" s="25">
        <f t="shared" si="45"/>
        <v>1446</v>
      </c>
    </row>
    <row r="1450" spans="1:12">
      <c r="A1450" s="25">
        <v>1447</v>
      </c>
      <c r="B1450" s="25">
        <f>坦克部件数据源!AF1450</f>
        <v>3120</v>
      </c>
      <c r="C1450" s="25">
        <f>坦克部件数据源!AI1450</f>
        <v>37</v>
      </c>
      <c r="D1450" s="25" t="str">
        <f>"["&amp;坦克部件数据源!AJ1450&amp;"]"</f>
        <v>[101]</v>
      </c>
      <c r="E1450" s="25" t="str">
        <f>"["&amp;坦克部件数据源!AK1450&amp;"]"</f>
        <v>[3115]</v>
      </c>
      <c r="F1450" s="25">
        <f>坦克部件数据源!AL1450</f>
        <v>84000</v>
      </c>
      <c r="G1450" s="25">
        <f>坦克部件数据源!AM1450</f>
        <v>52620</v>
      </c>
      <c r="K1450" s="25">
        <f t="shared" si="44"/>
        <v>3120</v>
      </c>
      <c r="L1450" s="25">
        <f t="shared" si="45"/>
        <v>1447</v>
      </c>
    </row>
    <row r="1451" spans="1:12">
      <c r="A1451" s="25">
        <v>1448</v>
      </c>
      <c r="B1451" s="25">
        <f>坦克部件数据源!AF1451</f>
        <v>3120</v>
      </c>
      <c r="C1451" s="25">
        <f>坦克部件数据源!AI1451</f>
        <v>38</v>
      </c>
      <c r="D1451" s="25" t="str">
        <f>"["&amp;坦克部件数据源!AJ1451&amp;"]"</f>
        <v>[101]</v>
      </c>
      <c r="E1451" s="25" t="str">
        <f>"["&amp;坦克部件数据源!AK1451&amp;"]"</f>
        <v>[3260]</v>
      </c>
      <c r="F1451" s="25">
        <f>坦克部件数据源!AL1451</f>
        <v>94000</v>
      </c>
      <c r="G1451" s="25">
        <f>坦克部件数据源!AM1451</f>
        <v>58770</v>
      </c>
      <c r="K1451" s="25">
        <f t="shared" si="44"/>
        <v>3120</v>
      </c>
      <c r="L1451" s="25">
        <f t="shared" si="45"/>
        <v>1448</v>
      </c>
    </row>
    <row r="1452" spans="1:12">
      <c r="A1452" s="25">
        <v>1449</v>
      </c>
      <c r="B1452" s="25">
        <f>坦克部件数据源!AF1452</f>
        <v>3120</v>
      </c>
      <c r="C1452" s="25">
        <f>坦克部件数据源!AI1452</f>
        <v>39</v>
      </c>
      <c r="D1452" s="25" t="str">
        <f>"["&amp;坦克部件数据源!AJ1452&amp;"]"</f>
        <v>[101]</v>
      </c>
      <c r="E1452" s="25" t="str">
        <f>"["&amp;坦克部件数据源!AK1452&amp;"]"</f>
        <v>[3405]</v>
      </c>
      <c r="F1452" s="25">
        <f>坦克部件数据源!AL1452</f>
        <v>104000</v>
      </c>
      <c r="G1452" s="25">
        <f>坦克部件数据源!AM1452</f>
        <v>64890</v>
      </c>
      <c r="K1452" s="25">
        <f t="shared" si="44"/>
        <v>3120</v>
      </c>
      <c r="L1452" s="25">
        <f t="shared" si="45"/>
        <v>1449</v>
      </c>
    </row>
    <row r="1453" spans="1:12">
      <c r="A1453" s="25">
        <v>1450</v>
      </c>
      <c r="B1453" s="25">
        <f>坦克部件数据源!AF1453</f>
        <v>3120</v>
      </c>
      <c r="C1453" s="25">
        <f>坦克部件数据源!AI1453</f>
        <v>40</v>
      </c>
      <c r="D1453" s="25" t="str">
        <f>"["&amp;坦克部件数据源!AJ1453&amp;"]"</f>
        <v>[101]</v>
      </c>
      <c r="E1453" s="25" t="str">
        <f>"["&amp;坦克部件数据源!AK1453&amp;"]"</f>
        <v>[3550]</v>
      </c>
      <c r="F1453" s="25">
        <f>坦克部件数据源!AL1453</f>
        <v>114000</v>
      </c>
      <c r="G1453" s="25">
        <f>坦克部件数据源!AM1453</f>
        <v>71040</v>
      </c>
      <c r="K1453" s="25">
        <f t="shared" si="44"/>
        <v>3120</v>
      </c>
      <c r="L1453" s="25">
        <f t="shared" si="45"/>
        <v>1450</v>
      </c>
    </row>
    <row r="1454" spans="1:12">
      <c r="A1454" s="25">
        <v>1451</v>
      </c>
      <c r="B1454" s="25">
        <f>坦克部件数据源!AF1454</f>
        <v>3120</v>
      </c>
      <c r="C1454" s="25">
        <f>坦克部件数据源!AI1454</f>
        <v>41</v>
      </c>
      <c r="D1454" s="25" t="str">
        <f>"["&amp;坦克部件数据源!AJ1454&amp;"]"</f>
        <v>[101]</v>
      </c>
      <c r="E1454" s="25" t="str">
        <f>"["&amp;坦克部件数据源!AK1454&amp;"]"</f>
        <v>[3695]</v>
      </c>
      <c r="F1454" s="25">
        <f>坦克部件数据源!AL1454</f>
        <v>125000</v>
      </c>
      <c r="G1454" s="25">
        <f>坦克部件数据源!AM1454</f>
        <v>77190</v>
      </c>
      <c r="K1454" s="25">
        <f t="shared" si="44"/>
        <v>3120</v>
      </c>
      <c r="L1454" s="25">
        <f t="shared" si="45"/>
        <v>1451</v>
      </c>
    </row>
    <row r="1455" spans="1:12">
      <c r="A1455" s="25">
        <v>1452</v>
      </c>
      <c r="B1455" s="25">
        <f>坦克部件数据源!AF1455</f>
        <v>3120</v>
      </c>
      <c r="C1455" s="25">
        <f>坦克部件数据源!AI1455</f>
        <v>42</v>
      </c>
      <c r="D1455" s="25" t="str">
        <f>"["&amp;坦克部件数据源!AJ1455&amp;"]"</f>
        <v>[101]</v>
      </c>
      <c r="E1455" s="25" t="str">
        <f>"["&amp;坦克部件数据源!AK1455&amp;"]"</f>
        <v>[3840]</v>
      </c>
      <c r="F1455" s="25">
        <f>坦克部件数据源!AL1455</f>
        <v>135000</v>
      </c>
      <c r="G1455" s="25">
        <f>坦克部件数据源!AM1455</f>
        <v>83310</v>
      </c>
      <c r="K1455" s="25">
        <f t="shared" si="44"/>
        <v>3120</v>
      </c>
      <c r="L1455" s="25">
        <f t="shared" si="45"/>
        <v>1452</v>
      </c>
    </row>
    <row r="1456" spans="1:12">
      <c r="A1456" s="25">
        <v>1453</v>
      </c>
      <c r="B1456" s="25">
        <f>坦克部件数据源!AF1456</f>
        <v>3120</v>
      </c>
      <c r="C1456" s="25">
        <f>坦克部件数据源!AI1456</f>
        <v>43</v>
      </c>
      <c r="D1456" s="25" t="str">
        <f>"["&amp;坦克部件数据源!AJ1456&amp;"]"</f>
        <v>[101]</v>
      </c>
      <c r="E1456" s="25" t="str">
        <f>"["&amp;坦克部件数据源!AK1456&amp;"]"</f>
        <v>[3985]</v>
      </c>
      <c r="F1456" s="25">
        <f>坦克部件数据源!AL1456</f>
        <v>145000</v>
      </c>
      <c r="G1456" s="25">
        <f>坦克部件数据源!AM1456</f>
        <v>89460</v>
      </c>
      <c r="K1456" s="25">
        <f t="shared" si="44"/>
        <v>3120</v>
      </c>
      <c r="L1456" s="25">
        <f t="shared" si="45"/>
        <v>1453</v>
      </c>
    </row>
    <row r="1457" spans="1:12">
      <c r="A1457" s="25">
        <v>1454</v>
      </c>
      <c r="B1457" s="25">
        <f>坦克部件数据源!AF1457</f>
        <v>3120</v>
      </c>
      <c r="C1457" s="25">
        <f>坦克部件数据源!AI1457</f>
        <v>44</v>
      </c>
      <c r="D1457" s="25" t="str">
        <f>"["&amp;坦克部件数据源!AJ1457&amp;"]"</f>
        <v>[101]</v>
      </c>
      <c r="E1457" s="25" t="str">
        <f>"["&amp;坦克部件数据源!AK1457&amp;"]"</f>
        <v>[4130]</v>
      </c>
      <c r="F1457" s="25">
        <f>坦克部件数据源!AL1457</f>
        <v>155000</v>
      </c>
      <c r="G1457" s="25">
        <f>坦克部件数据源!AM1457</f>
        <v>95580</v>
      </c>
      <c r="K1457" s="25">
        <f t="shared" si="44"/>
        <v>3120</v>
      </c>
      <c r="L1457" s="25">
        <f t="shared" si="45"/>
        <v>1454</v>
      </c>
    </row>
    <row r="1458" spans="1:12">
      <c r="A1458" s="25">
        <v>1455</v>
      </c>
      <c r="B1458" s="25">
        <f>坦克部件数据源!AF1458</f>
        <v>3120</v>
      </c>
      <c r="C1458" s="25">
        <f>坦克部件数据源!AI1458</f>
        <v>45</v>
      </c>
      <c r="D1458" s="25" t="str">
        <f>"["&amp;坦克部件数据源!AJ1458&amp;"]"</f>
        <v>[101]</v>
      </c>
      <c r="E1458" s="25" t="str">
        <f>"["&amp;坦克部件数据源!AK1458&amp;"]"</f>
        <v>[4275]</v>
      </c>
      <c r="F1458" s="25">
        <f>坦克部件数据源!AL1458</f>
        <v>165000</v>
      </c>
      <c r="G1458" s="25">
        <f>坦克部件数据源!AM1458</f>
        <v>101730</v>
      </c>
      <c r="K1458" s="25">
        <f t="shared" si="44"/>
        <v>3120</v>
      </c>
      <c r="L1458" s="25">
        <f t="shared" si="45"/>
        <v>1455</v>
      </c>
    </row>
    <row r="1459" spans="1:12">
      <c r="A1459" s="25">
        <v>1456</v>
      </c>
      <c r="B1459" s="25">
        <f>坦克部件数据源!AF1459</f>
        <v>3120</v>
      </c>
      <c r="C1459" s="25">
        <f>坦克部件数据源!AI1459</f>
        <v>46</v>
      </c>
      <c r="D1459" s="25" t="str">
        <f>"["&amp;坦克部件数据源!AJ1459&amp;"]"</f>
        <v>[101]</v>
      </c>
      <c r="E1459" s="25" t="str">
        <f>"["&amp;坦克部件数据源!AK1459&amp;"]"</f>
        <v>[4490]</v>
      </c>
      <c r="F1459" s="25">
        <f>坦克部件数据源!AL1459</f>
        <v>270000</v>
      </c>
      <c r="G1459" s="25">
        <f>坦克部件数据源!AM1459</f>
        <v>70170</v>
      </c>
      <c r="K1459" s="25">
        <f t="shared" si="44"/>
        <v>3120</v>
      </c>
      <c r="L1459" s="25">
        <f t="shared" si="45"/>
        <v>1456</v>
      </c>
    </row>
    <row r="1460" spans="1:12">
      <c r="A1460" s="25">
        <v>1457</v>
      </c>
      <c r="B1460" s="25">
        <f>坦克部件数据源!AF1460</f>
        <v>3120</v>
      </c>
      <c r="C1460" s="25">
        <f>坦克部件数据源!AI1460</f>
        <v>47</v>
      </c>
      <c r="D1460" s="25" t="str">
        <f>"["&amp;坦克部件数据源!AJ1460&amp;"]"</f>
        <v>[101]</v>
      </c>
      <c r="E1460" s="25" t="str">
        <f>"["&amp;坦克部件数据源!AK1460&amp;"]"</f>
        <v>[4705]</v>
      </c>
      <c r="F1460" s="25">
        <f>坦克部件数据源!AL1460</f>
        <v>380000</v>
      </c>
      <c r="G1460" s="25">
        <f>坦克部件数据源!AM1460</f>
        <v>97440</v>
      </c>
      <c r="K1460" s="25">
        <f t="shared" si="44"/>
        <v>3120</v>
      </c>
      <c r="L1460" s="25">
        <f t="shared" si="45"/>
        <v>1457</v>
      </c>
    </row>
    <row r="1461" spans="1:12">
      <c r="A1461" s="25">
        <v>1458</v>
      </c>
      <c r="B1461" s="25">
        <f>坦克部件数据源!AF1461</f>
        <v>3120</v>
      </c>
      <c r="C1461" s="25">
        <f>坦克部件数据源!AI1461</f>
        <v>48</v>
      </c>
      <c r="D1461" s="25" t="str">
        <f>"["&amp;坦克部件数据源!AJ1461&amp;"]"</f>
        <v>[101]</v>
      </c>
      <c r="E1461" s="25" t="str">
        <f>"["&amp;坦克部件数据源!AK1461&amp;"]"</f>
        <v>[4920]</v>
      </c>
      <c r="F1461" s="25">
        <f>坦克部件数据源!AL1461</f>
        <v>480000</v>
      </c>
      <c r="G1461" s="25">
        <f>坦克部件数据源!AM1461</f>
        <v>124740</v>
      </c>
      <c r="K1461" s="25">
        <f t="shared" si="44"/>
        <v>3120</v>
      </c>
      <c r="L1461" s="25">
        <f t="shared" si="45"/>
        <v>1458</v>
      </c>
    </row>
    <row r="1462" spans="1:12">
      <c r="A1462" s="25">
        <v>1459</v>
      </c>
      <c r="B1462" s="25">
        <f>坦克部件数据源!AF1462</f>
        <v>3120</v>
      </c>
      <c r="C1462" s="25">
        <f>坦克部件数据源!AI1462</f>
        <v>49</v>
      </c>
      <c r="D1462" s="25" t="str">
        <f>"["&amp;坦克部件数据源!AJ1462&amp;"]"</f>
        <v>[101]</v>
      </c>
      <c r="E1462" s="25" t="str">
        <f>"["&amp;坦克部件数据源!AK1462&amp;"]"</f>
        <v>[5135]</v>
      </c>
      <c r="F1462" s="25">
        <f>坦克部件数据源!AL1462</f>
        <v>590000</v>
      </c>
      <c r="G1462" s="25">
        <f>坦克部件数据源!AM1462</f>
        <v>152010</v>
      </c>
      <c r="K1462" s="25">
        <f t="shared" si="44"/>
        <v>3120</v>
      </c>
      <c r="L1462" s="25">
        <f t="shared" si="45"/>
        <v>1459</v>
      </c>
    </row>
    <row r="1463" spans="1:12">
      <c r="A1463" s="25">
        <v>1460</v>
      </c>
      <c r="B1463" s="25">
        <f>坦克部件数据源!AF1463</f>
        <v>3120</v>
      </c>
      <c r="C1463" s="25">
        <f>坦克部件数据源!AI1463</f>
        <v>50</v>
      </c>
      <c r="D1463" s="25" t="str">
        <f>"["&amp;坦克部件数据源!AJ1463&amp;"]"</f>
        <v>[101]</v>
      </c>
      <c r="E1463" s="25" t="str">
        <f>"["&amp;坦克部件数据源!AK1463&amp;"]"</f>
        <v>[5350]</v>
      </c>
      <c r="F1463" s="25">
        <f>坦克部件数据源!AL1463</f>
        <v>700000</v>
      </c>
      <c r="G1463" s="25">
        <f>坦克部件数据源!AM1463</f>
        <v>179310</v>
      </c>
      <c r="K1463" s="25">
        <f t="shared" si="44"/>
        <v>3120</v>
      </c>
      <c r="L1463" s="25">
        <f t="shared" si="45"/>
        <v>1460</v>
      </c>
    </row>
    <row r="1464" spans="1:12">
      <c r="A1464" s="25">
        <v>1461</v>
      </c>
      <c r="B1464" s="25">
        <f>坦克部件数据源!AF1464</f>
        <v>3120</v>
      </c>
      <c r="C1464" s="25">
        <f>坦克部件数据源!AI1464</f>
        <v>51</v>
      </c>
      <c r="D1464" s="25" t="str">
        <f>"["&amp;坦克部件数据源!AJ1464&amp;"]"</f>
        <v>[101]</v>
      </c>
      <c r="E1464" s="25" t="str">
        <f>"["&amp;坦克部件数据源!AK1464&amp;"]"</f>
        <v>[5565]</v>
      </c>
      <c r="F1464" s="25">
        <f>坦克部件数据源!AL1464</f>
        <v>800000</v>
      </c>
      <c r="G1464" s="25">
        <f>坦克部件数据源!AM1464</f>
        <v>206580</v>
      </c>
      <c r="K1464" s="25">
        <f t="shared" si="44"/>
        <v>3120</v>
      </c>
      <c r="L1464" s="25">
        <f t="shared" si="45"/>
        <v>1461</v>
      </c>
    </row>
    <row r="1465" spans="1:12">
      <c r="A1465" s="25">
        <v>1462</v>
      </c>
      <c r="B1465" s="25">
        <f>坦克部件数据源!AF1465</f>
        <v>3120</v>
      </c>
      <c r="C1465" s="25">
        <f>坦克部件数据源!AI1465</f>
        <v>52</v>
      </c>
      <c r="D1465" s="25" t="str">
        <f>"["&amp;坦克部件数据源!AJ1465&amp;"]"</f>
        <v>[101]</v>
      </c>
      <c r="E1465" s="25" t="str">
        <f>"["&amp;坦克部件数据源!AK1465&amp;"]"</f>
        <v>[5780]</v>
      </c>
      <c r="F1465" s="25">
        <f>坦克部件数据源!AL1465</f>
        <v>900000</v>
      </c>
      <c r="G1465" s="25">
        <f>坦克部件数据源!AM1465</f>
        <v>233880</v>
      </c>
      <c r="K1465" s="25">
        <f t="shared" si="44"/>
        <v>3120</v>
      </c>
      <c r="L1465" s="25">
        <f t="shared" si="45"/>
        <v>1462</v>
      </c>
    </row>
    <row r="1466" spans="1:12">
      <c r="A1466" s="25">
        <v>1463</v>
      </c>
      <c r="B1466" s="25">
        <f>坦克部件数据源!AF1466</f>
        <v>3120</v>
      </c>
      <c r="C1466" s="25">
        <f>坦克部件数据源!AI1466</f>
        <v>53</v>
      </c>
      <c r="D1466" s="25" t="str">
        <f>"["&amp;坦克部件数据源!AJ1466&amp;"]"</f>
        <v>[101]</v>
      </c>
      <c r="E1466" s="25" t="str">
        <f>"["&amp;坦克部件数据源!AK1466&amp;"]"</f>
        <v>[5995]</v>
      </c>
      <c r="F1466" s="25">
        <f>坦克部件数据源!AL1466</f>
        <v>1000000</v>
      </c>
      <c r="G1466" s="25">
        <f>坦克部件数据源!AM1466</f>
        <v>261150</v>
      </c>
      <c r="K1466" s="25">
        <f t="shared" si="44"/>
        <v>3120</v>
      </c>
      <c r="L1466" s="25">
        <f t="shared" si="45"/>
        <v>1463</v>
      </c>
    </row>
    <row r="1467" spans="1:12">
      <c r="A1467" s="25">
        <v>1464</v>
      </c>
      <c r="B1467" s="25">
        <f>坦克部件数据源!AF1467</f>
        <v>3120</v>
      </c>
      <c r="C1467" s="25">
        <f>坦克部件数据源!AI1467</f>
        <v>54</v>
      </c>
      <c r="D1467" s="25" t="str">
        <f>"["&amp;坦克部件数据源!AJ1467&amp;"]"</f>
        <v>[101]</v>
      </c>
      <c r="E1467" s="25" t="str">
        <f>"["&amp;坦克部件数据源!AK1467&amp;"]"</f>
        <v>[6210]</v>
      </c>
      <c r="F1467" s="25">
        <f>坦克部件数据源!AL1467</f>
        <v>1100000</v>
      </c>
      <c r="G1467" s="25">
        <f>坦克部件数据源!AM1467</f>
        <v>288450</v>
      </c>
      <c r="K1467" s="25">
        <f t="shared" si="44"/>
        <v>3120</v>
      </c>
      <c r="L1467" s="25">
        <f t="shared" si="45"/>
        <v>1464</v>
      </c>
    </row>
    <row r="1468" spans="1:12">
      <c r="A1468" s="25">
        <v>1465</v>
      </c>
      <c r="B1468" s="25">
        <f>坦克部件数据源!AF1468</f>
        <v>3120</v>
      </c>
      <c r="C1468" s="25">
        <f>坦克部件数据源!AI1468</f>
        <v>55</v>
      </c>
      <c r="D1468" s="25" t="str">
        <f>"["&amp;坦克部件数据源!AJ1468&amp;"]"</f>
        <v>[101]</v>
      </c>
      <c r="E1468" s="25" t="str">
        <f>"["&amp;坦克部件数据源!AK1468&amp;"]"</f>
        <v>[6425]</v>
      </c>
      <c r="F1468" s="25">
        <f>坦克部件数据源!AL1468</f>
        <v>1200000</v>
      </c>
      <c r="G1468" s="25">
        <f>坦克部件数据源!AM1468</f>
        <v>315720</v>
      </c>
      <c r="K1468" s="25">
        <f t="shared" si="44"/>
        <v>3120</v>
      </c>
      <c r="L1468" s="25">
        <f t="shared" si="45"/>
        <v>1465</v>
      </c>
    </row>
    <row r="1469" spans="1:12">
      <c r="A1469" s="25">
        <v>1466</v>
      </c>
      <c r="B1469" s="25">
        <f>坦克部件数据源!AF1469</f>
        <v>3120</v>
      </c>
      <c r="C1469" s="25">
        <f>坦克部件数据源!AI1469</f>
        <v>56</v>
      </c>
      <c r="D1469" s="25" t="str">
        <f>"["&amp;坦克部件数据源!AJ1469&amp;"]"</f>
        <v>[101]</v>
      </c>
      <c r="E1469" s="25" t="str">
        <f>"["&amp;坦克部件数据源!AK1469&amp;"]"</f>
        <v>[6640]</v>
      </c>
      <c r="F1469" s="25">
        <f>坦克部件数据源!AL1469</f>
        <v>1300000</v>
      </c>
      <c r="G1469" s="25">
        <f>坦克部件数据源!AM1469</f>
        <v>343020</v>
      </c>
      <c r="K1469" s="25">
        <f t="shared" si="44"/>
        <v>3120</v>
      </c>
      <c r="L1469" s="25">
        <f t="shared" si="45"/>
        <v>1466</v>
      </c>
    </row>
    <row r="1470" spans="1:12">
      <c r="A1470" s="25">
        <v>1467</v>
      </c>
      <c r="B1470" s="25">
        <f>坦克部件数据源!AF1470</f>
        <v>3120</v>
      </c>
      <c r="C1470" s="25">
        <f>坦克部件数据源!AI1470</f>
        <v>57</v>
      </c>
      <c r="D1470" s="25" t="str">
        <f>"["&amp;坦克部件数据源!AJ1470&amp;"]"</f>
        <v>[101]</v>
      </c>
      <c r="E1470" s="25" t="str">
        <f>"["&amp;坦克部件数据源!AK1470&amp;"]"</f>
        <v>[6855]</v>
      </c>
      <c r="F1470" s="25">
        <f>坦克部件数据源!AL1470</f>
        <v>1400000</v>
      </c>
      <c r="G1470" s="25">
        <f>坦克部件数据源!AM1470</f>
        <v>370290</v>
      </c>
      <c r="K1470" s="25">
        <f t="shared" si="44"/>
        <v>3120</v>
      </c>
      <c r="L1470" s="25">
        <f t="shared" si="45"/>
        <v>1467</v>
      </c>
    </row>
    <row r="1471" spans="1:12">
      <c r="A1471" s="25">
        <v>1468</v>
      </c>
      <c r="B1471" s="25">
        <f>坦克部件数据源!AF1471</f>
        <v>3120</v>
      </c>
      <c r="C1471" s="25">
        <f>坦克部件数据源!AI1471</f>
        <v>58</v>
      </c>
      <c r="D1471" s="25" t="str">
        <f>"["&amp;坦克部件数据源!AJ1471&amp;"]"</f>
        <v>[101]</v>
      </c>
      <c r="E1471" s="25" t="str">
        <f>"["&amp;坦克部件数据源!AK1471&amp;"]"</f>
        <v>[7070]</v>
      </c>
      <c r="F1471" s="25">
        <f>坦克部件数据源!AL1471</f>
        <v>1500000</v>
      </c>
      <c r="G1471" s="25">
        <f>坦克部件数据源!AM1471</f>
        <v>397560</v>
      </c>
      <c r="K1471" s="25">
        <f t="shared" si="44"/>
        <v>3120</v>
      </c>
      <c r="L1471" s="25">
        <f t="shared" si="45"/>
        <v>1468</v>
      </c>
    </row>
    <row r="1472" spans="1:12">
      <c r="A1472" s="25">
        <v>1469</v>
      </c>
      <c r="B1472" s="25">
        <f>坦克部件数据源!AF1472</f>
        <v>3120</v>
      </c>
      <c r="C1472" s="25">
        <f>坦克部件数据源!AI1472</f>
        <v>59</v>
      </c>
      <c r="D1472" s="25" t="str">
        <f>"["&amp;坦克部件数据源!AJ1472&amp;"]"</f>
        <v>[101]</v>
      </c>
      <c r="E1472" s="25" t="str">
        <f>"["&amp;坦克部件数据源!AK1472&amp;"]"</f>
        <v>[7285]</v>
      </c>
      <c r="F1472" s="25">
        <f>坦克部件数据源!AL1472</f>
        <v>1600000</v>
      </c>
      <c r="G1472" s="25">
        <f>坦克部件数据源!AM1472</f>
        <v>424860</v>
      </c>
      <c r="K1472" s="25">
        <f t="shared" si="44"/>
        <v>3120</v>
      </c>
      <c r="L1472" s="25">
        <f t="shared" si="45"/>
        <v>1469</v>
      </c>
    </row>
    <row r="1473" spans="1:12">
      <c r="A1473" s="25">
        <v>1470</v>
      </c>
      <c r="B1473" s="25">
        <f>坦克部件数据源!AF1473</f>
        <v>3120</v>
      </c>
      <c r="C1473" s="25">
        <f>坦克部件数据源!AI1473</f>
        <v>60</v>
      </c>
      <c r="D1473" s="25" t="str">
        <f>"["&amp;坦克部件数据源!AJ1473&amp;"]"</f>
        <v>[101]</v>
      </c>
      <c r="E1473" s="25" t="str">
        <f>"["&amp;坦克部件数据源!AK1473&amp;"]"</f>
        <v>[7500]</v>
      </c>
      <c r="F1473" s="25">
        <f>坦克部件数据源!AL1473</f>
        <v>1700000</v>
      </c>
      <c r="G1473" s="25">
        <f>坦克部件数据源!AM1473</f>
        <v>452130</v>
      </c>
      <c r="K1473" s="25">
        <f t="shared" si="44"/>
        <v>3120</v>
      </c>
      <c r="L1473" s="25">
        <f t="shared" si="45"/>
        <v>1470</v>
      </c>
    </row>
    <row r="1474" spans="1:12">
      <c r="A1474" s="25">
        <v>1471</v>
      </c>
      <c r="B1474" s="25">
        <f>坦克部件数据源!AF1474</f>
        <v>3130</v>
      </c>
      <c r="C1474" s="25">
        <f>坦克部件数据源!AI1474</f>
        <v>1</v>
      </c>
      <c r="D1474" s="25" t="str">
        <f>"["&amp;坦克部件数据源!AJ1474&amp;"]"</f>
        <v>[100]</v>
      </c>
      <c r="E1474" s="25" t="str">
        <f>"["&amp;坦克部件数据源!AK1474&amp;"]"</f>
        <v>[25]</v>
      </c>
      <c r="F1474" s="25">
        <f>坦克部件数据源!AL1474</f>
        <v>80</v>
      </c>
      <c r="G1474" s="25">
        <f>坦克部件数据源!AM1474</f>
        <v>30</v>
      </c>
      <c r="K1474" s="25">
        <f t="shared" si="44"/>
        <v>3130</v>
      </c>
      <c r="L1474" s="25">
        <f t="shared" si="45"/>
        <v>1471</v>
      </c>
    </row>
    <row r="1475" spans="1:12">
      <c r="A1475" s="25">
        <v>1472</v>
      </c>
      <c r="B1475" s="25">
        <f>坦克部件数据源!AF1475</f>
        <v>3130</v>
      </c>
      <c r="C1475" s="25">
        <f>坦克部件数据源!AI1475</f>
        <v>2</v>
      </c>
      <c r="D1475" s="25" t="str">
        <f>"["&amp;坦克部件数据源!AJ1475&amp;"]"</f>
        <v>[100]</v>
      </c>
      <c r="E1475" s="25" t="str">
        <f>"["&amp;坦克部件数据源!AK1475&amp;"]"</f>
        <v>[50]</v>
      </c>
      <c r="F1475" s="25">
        <f>坦克部件数据源!AL1475</f>
        <v>120</v>
      </c>
      <c r="G1475" s="25">
        <f>坦克部件数据源!AM1475</f>
        <v>300</v>
      </c>
      <c r="K1475" s="25">
        <f t="shared" si="44"/>
        <v>3130</v>
      </c>
      <c r="L1475" s="25">
        <f t="shared" si="45"/>
        <v>1472</v>
      </c>
    </row>
    <row r="1476" spans="1:12">
      <c r="A1476" s="25">
        <v>1473</v>
      </c>
      <c r="B1476" s="25">
        <f>坦克部件数据源!AF1476</f>
        <v>3130</v>
      </c>
      <c r="C1476" s="25">
        <f>坦克部件数据源!AI1476</f>
        <v>3</v>
      </c>
      <c r="D1476" s="25" t="str">
        <f>"["&amp;坦克部件数据源!AJ1476&amp;"]"</f>
        <v>[100]</v>
      </c>
      <c r="E1476" s="25" t="str">
        <f>"["&amp;坦克部件数据源!AK1476&amp;"]"</f>
        <v>[75]</v>
      </c>
      <c r="F1476" s="25">
        <f>坦克部件数据源!AL1476</f>
        <v>150</v>
      </c>
      <c r="G1476" s="25">
        <f>坦克部件数据源!AM1476</f>
        <v>570</v>
      </c>
      <c r="K1476" s="25">
        <f t="shared" si="44"/>
        <v>3130</v>
      </c>
      <c r="L1476" s="25">
        <f t="shared" si="45"/>
        <v>1473</v>
      </c>
    </row>
    <row r="1477" spans="1:12">
      <c r="A1477" s="25">
        <v>1474</v>
      </c>
      <c r="B1477" s="25">
        <f>坦克部件数据源!AF1477</f>
        <v>3130</v>
      </c>
      <c r="C1477" s="25">
        <f>坦克部件数据源!AI1477</f>
        <v>4</v>
      </c>
      <c r="D1477" s="25" t="str">
        <f>"["&amp;坦克部件数据源!AJ1477&amp;"]"</f>
        <v>[100]</v>
      </c>
      <c r="E1477" s="25" t="str">
        <f>"["&amp;坦克部件数据源!AK1477&amp;"]"</f>
        <v>[100]</v>
      </c>
      <c r="F1477" s="25">
        <f>坦克部件数据源!AL1477</f>
        <v>190</v>
      </c>
      <c r="G1477" s="25">
        <f>坦克部件数据源!AM1477</f>
        <v>870</v>
      </c>
      <c r="K1477" s="25">
        <f t="shared" ref="K1477:K1540" si="46">B1477</f>
        <v>3130</v>
      </c>
      <c r="L1477" s="25">
        <f t="shared" ref="L1477:L1540" si="47">A1477</f>
        <v>1474</v>
      </c>
    </row>
    <row r="1478" spans="1:12">
      <c r="A1478" s="25">
        <v>1475</v>
      </c>
      <c r="B1478" s="25">
        <f>坦克部件数据源!AF1478</f>
        <v>3130</v>
      </c>
      <c r="C1478" s="25">
        <f>坦克部件数据源!AI1478</f>
        <v>5</v>
      </c>
      <c r="D1478" s="25" t="str">
        <f>"["&amp;坦克部件数据源!AJ1478&amp;"]"</f>
        <v>[100]</v>
      </c>
      <c r="E1478" s="25" t="str">
        <f>"["&amp;坦克部件数据源!AK1478&amp;"]"</f>
        <v>[125]</v>
      </c>
      <c r="F1478" s="25">
        <f>坦克部件数据源!AL1478</f>
        <v>230</v>
      </c>
      <c r="G1478" s="25">
        <f>坦克部件数据源!AM1478</f>
        <v>1140</v>
      </c>
      <c r="K1478" s="25">
        <f t="shared" si="46"/>
        <v>3130</v>
      </c>
      <c r="L1478" s="25">
        <f t="shared" si="47"/>
        <v>1475</v>
      </c>
    </row>
    <row r="1479" spans="1:12">
      <c r="A1479" s="25">
        <v>1476</v>
      </c>
      <c r="B1479" s="25">
        <f>坦克部件数据源!AF1479</f>
        <v>3130</v>
      </c>
      <c r="C1479" s="25">
        <f>坦克部件数据源!AI1479</f>
        <v>6</v>
      </c>
      <c r="D1479" s="25" t="str">
        <f>"["&amp;坦克部件数据源!AJ1479&amp;"]"</f>
        <v>[100]</v>
      </c>
      <c r="E1479" s="25" t="str">
        <f>"["&amp;坦克部件数据源!AK1479&amp;"]"</f>
        <v>[170]</v>
      </c>
      <c r="F1479" s="25">
        <f>坦克部件数据源!AL1479</f>
        <v>350</v>
      </c>
      <c r="G1479" s="25">
        <f>坦克部件数据源!AM1479</f>
        <v>960</v>
      </c>
      <c r="K1479" s="25">
        <f t="shared" si="46"/>
        <v>3130</v>
      </c>
      <c r="L1479" s="25">
        <f t="shared" si="47"/>
        <v>1476</v>
      </c>
    </row>
    <row r="1480" spans="1:12">
      <c r="A1480" s="25">
        <v>1477</v>
      </c>
      <c r="B1480" s="25">
        <f>坦克部件数据源!AF1480</f>
        <v>3130</v>
      </c>
      <c r="C1480" s="25">
        <f>坦克部件数据源!AI1480</f>
        <v>7</v>
      </c>
      <c r="D1480" s="25" t="str">
        <f>"["&amp;坦克部件数据源!AJ1480&amp;"]"</f>
        <v>[100]</v>
      </c>
      <c r="E1480" s="25" t="str">
        <f>"["&amp;坦克部件数据源!AK1480&amp;"]"</f>
        <v>[215]</v>
      </c>
      <c r="F1480" s="25">
        <f>坦克部件数据源!AL1480</f>
        <v>550</v>
      </c>
      <c r="G1480" s="25">
        <f>坦克部件数据源!AM1480</f>
        <v>1470</v>
      </c>
      <c r="K1480" s="25">
        <f t="shared" si="46"/>
        <v>3130</v>
      </c>
      <c r="L1480" s="25">
        <f t="shared" si="47"/>
        <v>1477</v>
      </c>
    </row>
    <row r="1481" spans="1:12">
      <c r="A1481" s="25">
        <v>1478</v>
      </c>
      <c r="B1481" s="25">
        <f>坦克部件数据源!AF1481</f>
        <v>3130</v>
      </c>
      <c r="C1481" s="25">
        <f>坦克部件数据源!AI1481</f>
        <v>8</v>
      </c>
      <c r="D1481" s="25" t="str">
        <f>"["&amp;坦克部件数据源!AJ1481&amp;"]"</f>
        <v>[100]</v>
      </c>
      <c r="E1481" s="25" t="str">
        <f>"["&amp;坦克部件数据源!AK1481&amp;"]"</f>
        <v>[260]</v>
      </c>
      <c r="F1481" s="25">
        <f>坦克部件数据源!AL1481</f>
        <v>700</v>
      </c>
      <c r="G1481" s="25">
        <f>坦克部件数据源!AM1481</f>
        <v>1950</v>
      </c>
      <c r="K1481" s="25">
        <f t="shared" si="46"/>
        <v>3130</v>
      </c>
      <c r="L1481" s="25">
        <f t="shared" si="47"/>
        <v>1478</v>
      </c>
    </row>
    <row r="1482" spans="1:12">
      <c r="A1482" s="25">
        <v>1479</v>
      </c>
      <c r="B1482" s="25">
        <f>坦克部件数据源!AF1482</f>
        <v>3130</v>
      </c>
      <c r="C1482" s="25">
        <f>坦克部件数据源!AI1482</f>
        <v>9</v>
      </c>
      <c r="D1482" s="25" t="str">
        <f>"["&amp;坦克部件数据源!AJ1482&amp;"]"</f>
        <v>[100]</v>
      </c>
      <c r="E1482" s="25" t="str">
        <f>"["&amp;坦克部件数据源!AK1482&amp;"]"</f>
        <v>[305]</v>
      </c>
      <c r="F1482" s="25">
        <f>坦克部件数据源!AL1482</f>
        <v>900</v>
      </c>
      <c r="G1482" s="25">
        <f>坦克部件数据源!AM1482</f>
        <v>2430</v>
      </c>
      <c r="K1482" s="25">
        <f t="shared" si="46"/>
        <v>3130</v>
      </c>
      <c r="L1482" s="25">
        <f t="shared" si="47"/>
        <v>1479</v>
      </c>
    </row>
    <row r="1483" spans="1:12">
      <c r="A1483" s="25">
        <v>1480</v>
      </c>
      <c r="B1483" s="25">
        <f>坦克部件数据源!AF1483</f>
        <v>3130</v>
      </c>
      <c r="C1483" s="25">
        <f>坦克部件数据源!AI1483</f>
        <v>10</v>
      </c>
      <c r="D1483" s="25" t="str">
        <f>"["&amp;坦克部件数据源!AJ1483&amp;"]"</f>
        <v>[100]</v>
      </c>
      <c r="E1483" s="25" t="str">
        <f>"["&amp;坦克部件数据源!AK1483&amp;"]"</f>
        <v>[350]</v>
      </c>
      <c r="F1483" s="25">
        <f>坦克部件数据源!AL1483</f>
        <v>1100</v>
      </c>
      <c r="G1483" s="25">
        <f>坦克部件数据源!AM1483</f>
        <v>2910</v>
      </c>
      <c r="K1483" s="25">
        <f t="shared" si="46"/>
        <v>3130</v>
      </c>
      <c r="L1483" s="25">
        <f t="shared" si="47"/>
        <v>1480</v>
      </c>
    </row>
    <row r="1484" spans="1:12">
      <c r="A1484" s="25">
        <v>1481</v>
      </c>
      <c r="B1484" s="25">
        <f>坦克部件数据源!AF1484</f>
        <v>3130</v>
      </c>
      <c r="C1484" s="25">
        <f>坦克部件数据源!AI1484</f>
        <v>11</v>
      </c>
      <c r="D1484" s="25" t="str">
        <f>"["&amp;坦克部件数据源!AJ1484&amp;"]"</f>
        <v>[100]</v>
      </c>
      <c r="E1484" s="25" t="str">
        <f>"["&amp;坦克部件数据源!AK1484&amp;"]"</f>
        <v>[415]</v>
      </c>
      <c r="F1484" s="25">
        <f>坦克部件数据源!AL1484</f>
        <v>200</v>
      </c>
      <c r="G1484" s="25">
        <f>坦克部件数据源!AM1484</f>
        <v>390</v>
      </c>
      <c r="K1484" s="25">
        <f t="shared" si="46"/>
        <v>3130</v>
      </c>
      <c r="L1484" s="25">
        <f t="shared" si="47"/>
        <v>1481</v>
      </c>
    </row>
    <row r="1485" spans="1:12">
      <c r="A1485" s="25">
        <v>1482</v>
      </c>
      <c r="B1485" s="25">
        <f>坦克部件数据源!AF1485</f>
        <v>3130</v>
      </c>
      <c r="C1485" s="25">
        <f>坦克部件数据源!AI1485</f>
        <v>12</v>
      </c>
      <c r="D1485" s="25" t="str">
        <f>"["&amp;坦克部件数据源!AJ1485&amp;"]"</f>
        <v>[100]</v>
      </c>
      <c r="E1485" s="25" t="str">
        <f>"["&amp;坦克部件数据源!AK1485&amp;"]"</f>
        <v>[480]</v>
      </c>
      <c r="F1485" s="25">
        <f>坦克部件数据源!AL1485</f>
        <v>650</v>
      </c>
      <c r="G1485" s="25">
        <f>坦克部件数据源!AM1485</f>
        <v>1170</v>
      </c>
      <c r="K1485" s="25">
        <f t="shared" si="46"/>
        <v>3130</v>
      </c>
      <c r="L1485" s="25">
        <f t="shared" si="47"/>
        <v>1482</v>
      </c>
    </row>
    <row r="1486" spans="1:12">
      <c r="A1486" s="25">
        <v>1483</v>
      </c>
      <c r="B1486" s="25">
        <f>坦克部件数据源!AF1486</f>
        <v>3130</v>
      </c>
      <c r="C1486" s="25">
        <f>坦克部件数据源!AI1486</f>
        <v>13</v>
      </c>
      <c r="D1486" s="25" t="str">
        <f>"["&amp;坦克部件数据源!AJ1486&amp;"]"</f>
        <v>[100]</v>
      </c>
      <c r="E1486" s="25" t="str">
        <f>"["&amp;坦克部件数据源!AK1486&amp;"]"</f>
        <v>[545]</v>
      </c>
      <c r="F1486" s="25">
        <f>坦克部件数据源!AL1486</f>
        <v>1100</v>
      </c>
      <c r="G1486" s="25">
        <f>坦克部件数据源!AM1486</f>
        <v>1980</v>
      </c>
      <c r="K1486" s="25">
        <f t="shared" si="46"/>
        <v>3130</v>
      </c>
      <c r="L1486" s="25">
        <f t="shared" si="47"/>
        <v>1483</v>
      </c>
    </row>
    <row r="1487" spans="1:12">
      <c r="A1487" s="25">
        <v>1484</v>
      </c>
      <c r="B1487" s="25">
        <f>坦克部件数据源!AF1487</f>
        <v>3130</v>
      </c>
      <c r="C1487" s="25">
        <f>坦克部件数据源!AI1487</f>
        <v>14</v>
      </c>
      <c r="D1487" s="25" t="str">
        <f>"["&amp;坦克部件数据源!AJ1487&amp;"]"</f>
        <v>[100]</v>
      </c>
      <c r="E1487" s="25" t="str">
        <f>"["&amp;坦克部件数据源!AK1487&amp;"]"</f>
        <v>[610]</v>
      </c>
      <c r="F1487" s="25">
        <f>坦克部件数据源!AL1487</f>
        <v>1550</v>
      </c>
      <c r="G1487" s="25">
        <f>坦克部件数据源!AM1487</f>
        <v>2760</v>
      </c>
      <c r="K1487" s="25">
        <f t="shared" si="46"/>
        <v>3130</v>
      </c>
      <c r="L1487" s="25">
        <f t="shared" si="47"/>
        <v>1484</v>
      </c>
    </row>
    <row r="1488" spans="1:12">
      <c r="A1488" s="25">
        <v>1485</v>
      </c>
      <c r="B1488" s="25">
        <f>坦克部件数据源!AF1488</f>
        <v>3130</v>
      </c>
      <c r="C1488" s="25">
        <f>坦克部件数据源!AI1488</f>
        <v>15</v>
      </c>
      <c r="D1488" s="25" t="str">
        <f>"["&amp;坦克部件数据源!AJ1488&amp;"]"</f>
        <v>[100]</v>
      </c>
      <c r="E1488" s="25" t="str">
        <f>"["&amp;坦克部件数据源!AK1488&amp;"]"</f>
        <v>[675]</v>
      </c>
      <c r="F1488" s="25">
        <f>坦克部件数据源!AL1488</f>
        <v>1950</v>
      </c>
      <c r="G1488" s="25">
        <f>坦克部件数据源!AM1488</f>
        <v>3540</v>
      </c>
      <c r="K1488" s="25">
        <f t="shared" si="46"/>
        <v>3130</v>
      </c>
      <c r="L1488" s="25">
        <f t="shared" si="47"/>
        <v>1485</v>
      </c>
    </row>
    <row r="1489" spans="1:12">
      <c r="A1489" s="25">
        <v>1486</v>
      </c>
      <c r="B1489" s="25">
        <f>坦克部件数据源!AF1489</f>
        <v>3130</v>
      </c>
      <c r="C1489" s="25">
        <f>坦克部件数据源!AI1489</f>
        <v>16</v>
      </c>
      <c r="D1489" s="25" t="str">
        <f>"["&amp;坦克部件数据源!AJ1489&amp;"]"</f>
        <v>[100]</v>
      </c>
      <c r="E1489" s="25" t="str">
        <f>"["&amp;坦克部件数据源!AK1489&amp;"]"</f>
        <v>[740]</v>
      </c>
      <c r="F1489" s="25">
        <f>坦克部件数据源!AL1489</f>
        <v>2400</v>
      </c>
      <c r="G1489" s="25">
        <f>坦克部件数据源!AM1489</f>
        <v>4350</v>
      </c>
      <c r="K1489" s="25">
        <f t="shared" si="46"/>
        <v>3130</v>
      </c>
      <c r="L1489" s="25">
        <f t="shared" si="47"/>
        <v>1486</v>
      </c>
    </row>
    <row r="1490" spans="1:12">
      <c r="A1490" s="25">
        <v>1487</v>
      </c>
      <c r="B1490" s="25">
        <f>坦克部件数据源!AF1490</f>
        <v>3130</v>
      </c>
      <c r="C1490" s="25">
        <f>坦克部件数据源!AI1490</f>
        <v>17</v>
      </c>
      <c r="D1490" s="25" t="str">
        <f>"["&amp;坦克部件数据源!AJ1490&amp;"]"</f>
        <v>[100]</v>
      </c>
      <c r="E1490" s="25" t="str">
        <f>"["&amp;坦克部件数据源!AK1490&amp;"]"</f>
        <v>[805]</v>
      </c>
      <c r="F1490" s="25">
        <f>坦克部件数据源!AL1490</f>
        <v>2850</v>
      </c>
      <c r="G1490" s="25">
        <f>坦克部件数据源!AM1490</f>
        <v>5130</v>
      </c>
      <c r="K1490" s="25">
        <f t="shared" si="46"/>
        <v>3130</v>
      </c>
      <c r="L1490" s="25">
        <f t="shared" si="47"/>
        <v>1487</v>
      </c>
    </row>
    <row r="1491" spans="1:12">
      <c r="A1491" s="25">
        <v>1488</v>
      </c>
      <c r="B1491" s="25">
        <f>坦克部件数据源!AF1491</f>
        <v>3130</v>
      </c>
      <c r="C1491" s="25">
        <f>坦克部件数据源!AI1491</f>
        <v>18</v>
      </c>
      <c r="D1491" s="25" t="str">
        <f>"["&amp;坦克部件数据源!AJ1491&amp;"]"</f>
        <v>[100]</v>
      </c>
      <c r="E1491" s="25" t="str">
        <f>"["&amp;坦克部件数据源!AK1491&amp;"]"</f>
        <v>[870]</v>
      </c>
      <c r="F1491" s="25">
        <f>坦克部件数据源!AL1491</f>
        <v>3300</v>
      </c>
      <c r="G1491" s="25">
        <f>坦克部件数据源!AM1491</f>
        <v>5910</v>
      </c>
      <c r="K1491" s="25">
        <f t="shared" si="46"/>
        <v>3130</v>
      </c>
      <c r="L1491" s="25">
        <f t="shared" si="47"/>
        <v>1488</v>
      </c>
    </row>
    <row r="1492" spans="1:12">
      <c r="A1492" s="25">
        <v>1489</v>
      </c>
      <c r="B1492" s="25">
        <f>坦克部件数据源!AF1492</f>
        <v>3130</v>
      </c>
      <c r="C1492" s="25">
        <f>坦克部件数据源!AI1492</f>
        <v>19</v>
      </c>
      <c r="D1492" s="25" t="str">
        <f>"["&amp;坦克部件数据源!AJ1492&amp;"]"</f>
        <v>[100]</v>
      </c>
      <c r="E1492" s="25" t="str">
        <f>"["&amp;坦克部件数据源!AK1492&amp;"]"</f>
        <v>[935]</v>
      </c>
      <c r="F1492" s="25">
        <f>坦克部件数据源!AL1492</f>
        <v>3700</v>
      </c>
      <c r="G1492" s="25">
        <f>坦克部件数据源!AM1492</f>
        <v>6720</v>
      </c>
      <c r="K1492" s="25">
        <f t="shared" si="46"/>
        <v>3130</v>
      </c>
      <c r="L1492" s="25">
        <f t="shared" si="47"/>
        <v>1489</v>
      </c>
    </row>
    <row r="1493" spans="1:12">
      <c r="A1493" s="25">
        <v>1490</v>
      </c>
      <c r="B1493" s="25">
        <f>坦克部件数据源!AF1493</f>
        <v>3130</v>
      </c>
      <c r="C1493" s="25">
        <f>坦克部件数据源!AI1493</f>
        <v>20</v>
      </c>
      <c r="D1493" s="25" t="str">
        <f>"["&amp;坦克部件数据源!AJ1493&amp;"]"</f>
        <v>[100]</v>
      </c>
      <c r="E1493" s="25" t="str">
        <f>"["&amp;坦克部件数据源!AK1493&amp;"]"</f>
        <v>[1000]</v>
      </c>
      <c r="F1493" s="25">
        <f>坦克部件数据源!AL1493</f>
        <v>4200</v>
      </c>
      <c r="G1493" s="25">
        <f>坦克部件数据源!AM1493</f>
        <v>7500</v>
      </c>
      <c r="K1493" s="25">
        <f t="shared" si="46"/>
        <v>3130</v>
      </c>
      <c r="L1493" s="25">
        <f t="shared" si="47"/>
        <v>1490</v>
      </c>
    </row>
    <row r="1494" spans="1:12">
      <c r="A1494" s="25">
        <v>1491</v>
      </c>
      <c r="B1494" s="25">
        <f>坦克部件数据源!AF1494</f>
        <v>3130</v>
      </c>
      <c r="C1494" s="25">
        <f>坦克部件数据源!AI1494</f>
        <v>21</v>
      </c>
      <c r="D1494" s="25" t="str">
        <f>"["&amp;坦克部件数据源!AJ1494&amp;"]"</f>
        <v>[100]</v>
      </c>
      <c r="E1494" s="25" t="str">
        <f>"["&amp;坦克部件数据源!AK1494&amp;"]"</f>
        <v>[1110]</v>
      </c>
      <c r="F1494" s="25">
        <f>坦克部件数据源!AL1494</f>
        <v>1600</v>
      </c>
      <c r="G1494" s="25">
        <f>坦克部件数据源!AM1494</f>
        <v>1800</v>
      </c>
      <c r="K1494" s="25">
        <f t="shared" si="46"/>
        <v>3130</v>
      </c>
      <c r="L1494" s="25">
        <f t="shared" si="47"/>
        <v>1491</v>
      </c>
    </row>
    <row r="1495" spans="1:12">
      <c r="A1495" s="25">
        <v>1492</v>
      </c>
      <c r="B1495" s="25">
        <f>坦克部件数据源!AF1495</f>
        <v>3130</v>
      </c>
      <c r="C1495" s="25">
        <f>坦克部件数据源!AI1495</f>
        <v>22</v>
      </c>
      <c r="D1495" s="25" t="str">
        <f>"["&amp;坦克部件数据源!AJ1495&amp;"]"</f>
        <v>[100]</v>
      </c>
      <c r="E1495" s="25" t="str">
        <f>"["&amp;坦克部件数据源!AK1495&amp;"]"</f>
        <v>[1220]</v>
      </c>
      <c r="F1495" s="25">
        <f>坦克部件数据源!AL1495</f>
        <v>4900</v>
      </c>
      <c r="G1495" s="25">
        <f>坦克部件数据源!AM1495</f>
        <v>5430</v>
      </c>
      <c r="K1495" s="25">
        <f t="shared" si="46"/>
        <v>3130</v>
      </c>
      <c r="L1495" s="25">
        <f t="shared" si="47"/>
        <v>1492</v>
      </c>
    </row>
    <row r="1496" spans="1:12">
      <c r="A1496" s="25">
        <v>1493</v>
      </c>
      <c r="B1496" s="25">
        <f>坦克部件数据源!AF1496</f>
        <v>3130</v>
      </c>
      <c r="C1496" s="25">
        <f>坦克部件数据源!AI1496</f>
        <v>23</v>
      </c>
      <c r="D1496" s="25" t="str">
        <f>"["&amp;坦克部件数据源!AJ1496&amp;"]"</f>
        <v>[100]</v>
      </c>
      <c r="E1496" s="25" t="str">
        <f>"["&amp;坦克部件数据源!AK1496&amp;"]"</f>
        <v>[1330]</v>
      </c>
      <c r="F1496" s="25">
        <f>坦克部件数据源!AL1496</f>
        <v>8000</v>
      </c>
      <c r="G1496" s="25">
        <f>坦克部件数据源!AM1496</f>
        <v>9060</v>
      </c>
      <c r="K1496" s="25">
        <f t="shared" si="46"/>
        <v>3130</v>
      </c>
      <c r="L1496" s="25">
        <f t="shared" si="47"/>
        <v>1493</v>
      </c>
    </row>
    <row r="1497" spans="1:12">
      <c r="A1497" s="25">
        <v>1494</v>
      </c>
      <c r="B1497" s="25">
        <f>坦克部件数据源!AF1497</f>
        <v>3130</v>
      </c>
      <c r="C1497" s="25">
        <f>坦克部件数据源!AI1497</f>
        <v>24</v>
      </c>
      <c r="D1497" s="25" t="str">
        <f>"["&amp;坦克部件数据源!AJ1497&amp;"]"</f>
        <v>[100]</v>
      </c>
      <c r="E1497" s="25" t="str">
        <f>"["&amp;坦克部件数据源!AK1497&amp;"]"</f>
        <v>[1440]</v>
      </c>
      <c r="F1497" s="25">
        <f>坦克部件数据源!AL1497</f>
        <v>11400</v>
      </c>
      <c r="G1497" s="25">
        <f>坦克部件数据源!AM1497</f>
        <v>12660</v>
      </c>
      <c r="K1497" s="25">
        <f t="shared" si="46"/>
        <v>3130</v>
      </c>
      <c r="L1497" s="25">
        <f t="shared" si="47"/>
        <v>1494</v>
      </c>
    </row>
    <row r="1498" spans="1:12">
      <c r="A1498" s="25">
        <v>1495</v>
      </c>
      <c r="B1498" s="25">
        <f>坦克部件数据源!AF1498</f>
        <v>3130</v>
      </c>
      <c r="C1498" s="25">
        <f>坦克部件数据源!AI1498</f>
        <v>25</v>
      </c>
      <c r="D1498" s="25" t="str">
        <f>"["&amp;坦克部件数据源!AJ1498&amp;"]"</f>
        <v>[100]</v>
      </c>
      <c r="E1498" s="25" t="str">
        <f>"["&amp;坦克部件数据源!AK1498&amp;"]"</f>
        <v>[1550]</v>
      </c>
      <c r="F1498" s="25">
        <f>坦克部件数据源!AL1498</f>
        <v>14600</v>
      </c>
      <c r="G1498" s="25">
        <f>坦克部件数据源!AM1498</f>
        <v>16290</v>
      </c>
      <c r="K1498" s="25">
        <f t="shared" si="46"/>
        <v>3130</v>
      </c>
      <c r="L1498" s="25">
        <f t="shared" si="47"/>
        <v>1495</v>
      </c>
    </row>
    <row r="1499" spans="1:12">
      <c r="A1499" s="25">
        <v>1496</v>
      </c>
      <c r="B1499" s="25">
        <f>坦克部件数据源!AF1499</f>
        <v>3130</v>
      </c>
      <c r="C1499" s="25">
        <f>坦克部件数据源!AI1499</f>
        <v>26</v>
      </c>
      <c r="D1499" s="25" t="str">
        <f>"["&amp;坦克部件数据源!AJ1499&amp;"]"</f>
        <v>[100]</v>
      </c>
      <c r="E1499" s="25" t="str">
        <f>"["&amp;坦克部件数据源!AK1499&amp;"]"</f>
        <v>[1660]</v>
      </c>
      <c r="F1499" s="25">
        <f>坦克部件数据源!AL1499</f>
        <v>17800</v>
      </c>
      <c r="G1499" s="25">
        <f>坦克部件数据源!AM1499</f>
        <v>19920</v>
      </c>
      <c r="K1499" s="25">
        <f t="shared" si="46"/>
        <v>3130</v>
      </c>
      <c r="L1499" s="25">
        <f t="shared" si="47"/>
        <v>1496</v>
      </c>
    </row>
    <row r="1500" spans="1:12">
      <c r="A1500" s="25">
        <v>1497</v>
      </c>
      <c r="B1500" s="25">
        <f>坦克部件数据源!AF1500</f>
        <v>3130</v>
      </c>
      <c r="C1500" s="25">
        <f>坦克部件数据源!AI1500</f>
        <v>27</v>
      </c>
      <c r="D1500" s="25" t="str">
        <f>"["&amp;坦克部件数据源!AJ1500&amp;"]"</f>
        <v>[100]</v>
      </c>
      <c r="E1500" s="25" t="str">
        <f>"["&amp;坦克部件数据源!AK1500&amp;"]"</f>
        <v>[1770]</v>
      </c>
      <c r="F1500" s="25">
        <f>坦克部件数据源!AL1500</f>
        <v>21000</v>
      </c>
      <c r="G1500" s="25">
        <f>坦克部件数据源!AM1500</f>
        <v>23520</v>
      </c>
      <c r="K1500" s="25">
        <f t="shared" si="46"/>
        <v>3130</v>
      </c>
      <c r="L1500" s="25">
        <f t="shared" si="47"/>
        <v>1497</v>
      </c>
    </row>
    <row r="1501" spans="1:12">
      <c r="A1501" s="25">
        <v>1498</v>
      </c>
      <c r="B1501" s="25">
        <f>坦克部件数据源!AF1501</f>
        <v>3130</v>
      </c>
      <c r="C1501" s="25">
        <f>坦克部件数据源!AI1501</f>
        <v>28</v>
      </c>
      <c r="D1501" s="25" t="str">
        <f>"["&amp;坦克部件数据源!AJ1501&amp;"]"</f>
        <v>[100]</v>
      </c>
      <c r="E1501" s="25" t="str">
        <f>"["&amp;坦克部件数据源!AK1501&amp;"]"</f>
        <v>[1880]</v>
      </c>
      <c r="F1501" s="25">
        <f>坦克部件数据源!AL1501</f>
        <v>24500</v>
      </c>
      <c r="G1501" s="25">
        <f>坦克部件数据源!AM1501</f>
        <v>27150</v>
      </c>
      <c r="K1501" s="25">
        <f t="shared" si="46"/>
        <v>3130</v>
      </c>
      <c r="L1501" s="25">
        <f t="shared" si="47"/>
        <v>1498</v>
      </c>
    </row>
    <row r="1502" spans="1:12">
      <c r="A1502" s="25">
        <v>1499</v>
      </c>
      <c r="B1502" s="25">
        <f>坦克部件数据源!AF1502</f>
        <v>3130</v>
      </c>
      <c r="C1502" s="25">
        <f>坦克部件数据源!AI1502</f>
        <v>29</v>
      </c>
      <c r="D1502" s="25" t="str">
        <f>"["&amp;坦克部件数据源!AJ1502&amp;"]"</f>
        <v>[100]</v>
      </c>
      <c r="E1502" s="25" t="str">
        <f>"["&amp;坦克部件数据源!AK1502&amp;"]"</f>
        <v>[1990]</v>
      </c>
      <c r="F1502" s="25">
        <f>坦克部件数据源!AL1502</f>
        <v>27500</v>
      </c>
      <c r="G1502" s="25">
        <f>坦克部件数据源!AM1502</f>
        <v>30750</v>
      </c>
      <c r="K1502" s="25">
        <f t="shared" si="46"/>
        <v>3130</v>
      </c>
      <c r="L1502" s="25">
        <f t="shared" si="47"/>
        <v>1499</v>
      </c>
    </row>
    <row r="1503" spans="1:12">
      <c r="A1503" s="25">
        <v>1500</v>
      </c>
      <c r="B1503" s="25">
        <f>坦克部件数据源!AF1503</f>
        <v>3130</v>
      </c>
      <c r="C1503" s="25">
        <f>坦克部件数据源!AI1503</f>
        <v>30</v>
      </c>
      <c r="D1503" s="25" t="str">
        <f>"["&amp;坦克部件数据源!AJ1503&amp;"]"</f>
        <v>[100]</v>
      </c>
      <c r="E1503" s="25" t="str">
        <f>"["&amp;坦克部件数据源!AK1503&amp;"]"</f>
        <v>[2100]</v>
      </c>
      <c r="F1503" s="25">
        <f>坦克部件数据源!AL1503</f>
        <v>31000</v>
      </c>
      <c r="G1503" s="25">
        <f>坦克部件数据源!AM1503</f>
        <v>34380</v>
      </c>
      <c r="K1503" s="25">
        <f t="shared" si="46"/>
        <v>3130</v>
      </c>
      <c r="L1503" s="25">
        <f t="shared" si="47"/>
        <v>1500</v>
      </c>
    </row>
    <row r="1504" spans="1:12">
      <c r="A1504" s="25">
        <v>1501</v>
      </c>
      <c r="B1504" s="25">
        <f>坦克部件数据源!AF1504</f>
        <v>3130</v>
      </c>
      <c r="C1504" s="25">
        <f>坦克部件数据源!AI1504</f>
        <v>31</v>
      </c>
      <c r="D1504" s="25" t="str">
        <f>"["&amp;坦克部件数据源!AJ1504&amp;"]"</f>
        <v>[100]</v>
      </c>
      <c r="E1504" s="25" t="str">
        <f>"["&amp;坦克部件数据源!AK1504&amp;"]"</f>
        <v>[2245]</v>
      </c>
      <c r="F1504" s="25">
        <f>坦克部件数据源!AL1504</f>
        <v>25500</v>
      </c>
      <c r="G1504" s="25">
        <f>坦克部件数据源!AM1504</f>
        <v>15780</v>
      </c>
      <c r="K1504" s="25">
        <f t="shared" si="46"/>
        <v>3130</v>
      </c>
      <c r="L1504" s="25">
        <f t="shared" si="47"/>
        <v>1501</v>
      </c>
    </row>
    <row r="1505" spans="1:12">
      <c r="A1505" s="25">
        <v>1502</v>
      </c>
      <c r="B1505" s="25">
        <f>坦克部件数据源!AF1505</f>
        <v>3130</v>
      </c>
      <c r="C1505" s="25">
        <f>坦克部件数据源!AI1505</f>
        <v>32</v>
      </c>
      <c r="D1505" s="25" t="str">
        <f>"["&amp;坦克部件数据源!AJ1505&amp;"]"</f>
        <v>[100]</v>
      </c>
      <c r="E1505" s="25" t="str">
        <f>"["&amp;坦克部件数据源!AK1505&amp;"]"</f>
        <v>[2390]</v>
      </c>
      <c r="F1505" s="25">
        <f>坦克部件数据源!AL1505</f>
        <v>35000</v>
      </c>
      <c r="G1505" s="25">
        <f>坦克部件数据源!AM1505</f>
        <v>21930</v>
      </c>
      <c r="K1505" s="25">
        <f t="shared" si="46"/>
        <v>3130</v>
      </c>
      <c r="L1505" s="25">
        <f t="shared" si="47"/>
        <v>1502</v>
      </c>
    </row>
    <row r="1506" spans="1:12">
      <c r="A1506" s="25">
        <v>1503</v>
      </c>
      <c r="B1506" s="25">
        <f>坦克部件数据源!AF1506</f>
        <v>3130</v>
      </c>
      <c r="C1506" s="25">
        <f>坦克部件数据源!AI1506</f>
        <v>33</v>
      </c>
      <c r="D1506" s="25" t="str">
        <f>"["&amp;坦克部件数据源!AJ1506&amp;"]"</f>
        <v>[100]</v>
      </c>
      <c r="E1506" s="25" t="str">
        <f>"["&amp;坦克部件数据源!AK1506&amp;"]"</f>
        <v>[2535]</v>
      </c>
      <c r="F1506" s="25">
        <f>坦克部件数据源!AL1506</f>
        <v>45000</v>
      </c>
      <c r="G1506" s="25">
        <f>坦克部件数据源!AM1506</f>
        <v>28050</v>
      </c>
      <c r="K1506" s="25">
        <f t="shared" si="46"/>
        <v>3130</v>
      </c>
      <c r="L1506" s="25">
        <f t="shared" si="47"/>
        <v>1503</v>
      </c>
    </row>
    <row r="1507" spans="1:12">
      <c r="A1507" s="25">
        <v>1504</v>
      </c>
      <c r="B1507" s="25">
        <f>坦克部件数据源!AF1507</f>
        <v>3130</v>
      </c>
      <c r="C1507" s="25">
        <f>坦克部件数据源!AI1507</f>
        <v>34</v>
      </c>
      <c r="D1507" s="25" t="str">
        <f>"["&amp;坦克部件数据源!AJ1507&amp;"]"</f>
        <v>[100]</v>
      </c>
      <c r="E1507" s="25" t="str">
        <f>"["&amp;坦克部件数据源!AK1507&amp;"]"</f>
        <v>[2680]</v>
      </c>
      <c r="F1507" s="25">
        <f>坦克部件数据源!AL1507</f>
        <v>55000</v>
      </c>
      <c r="G1507" s="25">
        <f>坦克部件数据源!AM1507</f>
        <v>34200</v>
      </c>
      <c r="K1507" s="25">
        <f t="shared" si="46"/>
        <v>3130</v>
      </c>
      <c r="L1507" s="25">
        <f t="shared" si="47"/>
        <v>1504</v>
      </c>
    </row>
    <row r="1508" spans="1:12">
      <c r="A1508" s="25">
        <v>1505</v>
      </c>
      <c r="B1508" s="25">
        <f>坦克部件数据源!AF1508</f>
        <v>3130</v>
      </c>
      <c r="C1508" s="25">
        <f>坦克部件数据源!AI1508</f>
        <v>35</v>
      </c>
      <c r="D1508" s="25" t="str">
        <f>"["&amp;坦克部件数据源!AJ1508&amp;"]"</f>
        <v>[100]</v>
      </c>
      <c r="E1508" s="25" t="str">
        <f>"["&amp;坦克部件数据源!AK1508&amp;"]"</f>
        <v>[2825]</v>
      </c>
      <c r="F1508" s="25">
        <f>坦克部件数据源!AL1508</f>
        <v>64000</v>
      </c>
      <c r="G1508" s="25">
        <f>坦克部件数据源!AM1508</f>
        <v>40350</v>
      </c>
      <c r="K1508" s="25">
        <f t="shared" si="46"/>
        <v>3130</v>
      </c>
      <c r="L1508" s="25">
        <f t="shared" si="47"/>
        <v>1505</v>
      </c>
    </row>
    <row r="1509" spans="1:12">
      <c r="A1509" s="25">
        <v>1506</v>
      </c>
      <c r="B1509" s="25">
        <f>坦克部件数据源!AF1509</f>
        <v>3130</v>
      </c>
      <c r="C1509" s="25">
        <f>坦克部件数据源!AI1509</f>
        <v>36</v>
      </c>
      <c r="D1509" s="25" t="str">
        <f>"["&amp;坦克部件数据源!AJ1509&amp;"]"</f>
        <v>[100]</v>
      </c>
      <c r="E1509" s="25" t="str">
        <f>"["&amp;坦克部件数据源!AK1509&amp;"]"</f>
        <v>[2970]</v>
      </c>
      <c r="F1509" s="25">
        <f>坦克部件数据源!AL1509</f>
        <v>74000</v>
      </c>
      <c r="G1509" s="25">
        <f>坦克部件数据源!AM1509</f>
        <v>46470</v>
      </c>
      <c r="K1509" s="25">
        <f t="shared" si="46"/>
        <v>3130</v>
      </c>
      <c r="L1509" s="25">
        <f t="shared" si="47"/>
        <v>1506</v>
      </c>
    </row>
    <row r="1510" spans="1:12">
      <c r="A1510" s="25">
        <v>1507</v>
      </c>
      <c r="B1510" s="25">
        <f>坦克部件数据源!AF1510</f>
        <v>3130</v>
      </c>
      <c r="C1510" s="25">
        <f>坦克部件数据源!AI1510</f>
        <v>37</v>
      </c>
      <c r="D1510" s="25" t="str">
        <f>"["&amp;坦克部件数据源!AJ1510&amp;"]"</f>
        <v>[100]</v>
      </c>
      <c r="E1510" s="25" t="str">
        <f>"["&amp;坦克部件数据源!AK1510&amp;"]"</f>
        <v>[3115]</v>
      </c>
      <c r="F1510" s="25">
        <f>坦克部件数据源!AL1510</f>
        <v>84000</v>
      </c>
      <c r="G1510" s="25">
        <f>坦克部件数据源!AM1510</f>
        <v>52620</v>
      </c>
      <c r="K1510" s="25">
        <f t="shared" si="46"/>
        <v>3130</v>
      </c>
      <c r="L1510" s="25">
        <f t="shared" si="47"/>
        <v>1507</v>
      </c>
    </row>
    <row r="1511" spans="1:12">
      <c r="A1511" s="25">
        <v>1508</v>
      </c>
      <c r="B1511" s="25">
        <f>坦克部件数据源!AF1511</f>
        <v>3130</v>
      </c>
      <c r="C1511" s="25">
        <f>坦克部件数据源!AI1511</f>
        <v>38</v>
      </c>
      <c r="D1511" s="25" t="str">
        <f>"["&amp;坦克部件数据源!AJ1511&amp;"]"</f>
        <v>[100]</v>
      </c>
      <c r="E1511" s="25" t="str">
        <f>"["&amp;坦克部件数据源!AK1511&amp;"]"</f>
        <v>[3260]</v>
      </c>
      <c r="F1511" s="25">
        <f>坦克部件数据源!AL1511</f>
        <v>94000</v>
      </c>
      <c r="G1511" s="25">
        <f>坦克部件数据源!AM1511</f>
        <v>58770</v>
      </c>
      <c r="K1511" s="25">
        <f t="shared" si="46"/>
        <v>3130</v>
      </c>
      <c r="L1511" s="25">
        <f t="shared" si="47"/>
        <v>1508</v>
      </c>
    </row>
    <row r="1512" spans="1:12">
      <c r="A1512" s="25">
        <v>1509</v>
      </c>
      <c r="B1512" s="25">
        <f>坦克部件数据源!AF1512</f>
        <v>3130</v>
      </c>
      <c r="C1512" s="25">
        <f>坦克部件数据源!AI1512</f>
        <v>39</v>
      </c>
      <c r="D1512" s="25" t="str">
        <f>"["&amp;坦克部件数据源!AJ1512&amp;"]"</f>
        <v>[100]</v>
      </c>
      <c r="E1512" s="25" t="str">
        <f>"["&amp;坦克部件数据源!AK1512&amp;"]"</f>
        <v>[3405]</v>
      </c>
      <c r="F1512" s="25">
        <f>坦克部件数据源!AL1512</f>
        <v>104000</v>
      </c>
      <c r="G1512" s="25">
        <f>坦克部件数据源!AM1512</f>
        <v>64890</v>
      </c>
      <c r="K1512" s="25">
        <f t="shared" si="46"/>
        <v>3130</v>
      </c>
      <c r="L1512" s="25">
        <f t="shared" si="47"/>
        <v>1509</v>
      </c>
    </row>
    <row r="1513" spans="1:12">
      <c r="A1513" s="25">
        <v>1510</v>
      </c>
      <c r="B1513" s="25">
        <f>坦克部件数据源!AF1513</f>
        <v>3130</v>
      </c>
      <c r="C1513" s="25">
        <f>坦克部件数据源!AI1513</f>
        <v>40</v>
      </c>
      <c r="D1513" s="25" t="str">
        <f>"["&amp;坦克部件数据源!AJ1513&amp;"]"</f>
        <v>[100]</v>
      </c>
      <c r="E1513" s="25" t="str">
        <f>"["&amp;坦克部件数据源!AK1513&amp;"]"</f>
        <v>[3550]</v>
      </c>
      <c r="F1513" s="25">
        <f>坦克部件数据源!AL1513</f>
        <v>114000</v>
      </c>
      <c r="G1513" s="25">
        <f>坦克部件数据源!AM1513</f>
        <v>71040</v>
      </c>
      <c r="K1513" s="25">
        <f t="shared" si="46"/>
        <v>3130</v>
      </c>
      <c r="L1513" s="25">
        <f t="shared" si="47"/>
        <v>1510</v>
      </c>
    </row>
    <row r="1514" spans="1:12">
      <c r="A1514" s="25">
        <v>1511</v>
      </c>
      <c r="B1514" s="25">
        <f>坦克部件数据源!AF1514</f>
        <v>3130</v>
      </c>
      <c r="C1514" s="25">
        <f>坦克部件数据源!AI1514</f>
        <v>41</v>
      </c>
      <c r="D1514" s="25" t="str">
        <f>"["&amp;坦克部件数据源!AJ1514&amp;"]"</f>
        <v>[100]</v>
      </c>
      <c r="E1514" s="25" t="str">
        <f>"["&amp;坦克部件数据源!AK1514&amp;"]"</f>
        <v>[3695]</v>
      </c>
      <c r="F1514" s="25">
        <f>坦克部件数据源!AL1514</f>
        <v>125000</v>
      </c>
      <c r="G1514" s="25">
        <f>坦克部件数据源!AM1514</f>
        <v>77190</v>
      </c>
      <c r="K1514" s="25">
        <f t="shared" si="46"/>
        <v>3130</v>
      </c>
      <c r="L1514" s="25">
        <f t="shared" si="47"/>
        <v>1511</v>
      </c>
    </row>
    <row r="1515" spans="1:12">
      <c r="A1515" s="25">
        <v>1512</v>
      </c>
      <c r="B1515" s="25">
        <f>坦克部件数据源!AF1515</f>
        <v>3130</v>
      </c>
      <c r="C1515" s="25">
        <f>坦克部件数据源!AI1515</f>
        <v>42</v>
      </c>
      <c r="D1515" s="25" t="str">
        <f>"["&amp;坦克部件数据源!AJ1515&amp;"]"</f>
        <v>[100]</v>
      </c>
      <c r="E1515" s="25" t="str">
        <f>"["&amp;坦克部件数据源!AK1515&amp;"]"</f>
        <v>[3840]</v>
      </c>
      <c r="F1515" s="25">
        <f>坦克部件数据源!AL1515</f>
        <v>135000</v>
      </c>
      <c r="G1515" s="25">
        <f>坦克部件数据源!AM1515</f>
        <v>83310</v>
      </c>
      <c r="K1515" s="25">
        <f t="shared" si="46"/>
        <v>3130</v>
      </c>
      <c r="L1515" s="25">
        <f t="shared" si="47"/>
        <v>1512</v>
      </c>
    </row>
    <row r="1516" spans="1:12">
      <c r="A1516" s="25">
        <v>1513</v>
      </c>
      <c r="B1516" s="25">
        <f>坦克部件数据源!AF1516</f>
        <v>3130</v>
      </c>
      <c r="C1516" s="25">
        <f>坦克部件数据源!AI1516</f>
        <v>43</v>
      </c>
      <c r="D1516" s="25" t="str">
        <f>"["&amp;坦克部件数据源!AJ1516&amp;"]"</f>
        <v>[100]</v>
      </c>
      <c r="E1516" s="25" t="str">
        <f>"["&amp;坦克部件数据源!AK1516&amp;"]"</f>
        <v>[3985]</v>
      </c>
      <c r="F1516" s="25">
        <f>坦克部件数据源!AL1516</f>
        <v>145000</v>
      </c>
      <c r="G1516" s="25">
        <f>坦克部件数据源!AM1516</f>
        <v>89460</v>
      </c>
      <c r="K1516" s="25">
        <f t="shared" si="46"/>
        <v>3130</v>
      </c>
      <c r="L1516" s="25">
        <f t="shared" si="47"/>
        <v>1513</v>
      </c>
    </row>
    <row r="1517" spans="1:12">
      <c r="A1517" s="25">
        <v>1514</v>
      </c>
      <c r="B1517" s="25">
        <f>坦克部件数据源!AF1517</f>
        <v>3130</v>
      </c>
      <c r="C1517" s="25">
        <f>坦克部件数据源!AI1517</f>
        <v>44</v>
      </c>
      <c r="D1517" s="25" t="str">
        <f>"["&amp;坦克部件数据源!AJ1517&amp;"]"</f>
        <v>[100]</v>
      </c>
      <c r="E1517" s="25" t="str">
        <f>"["&amp;坦克部件数据源!AK1517&amp;"]"</f>
        <v>[4130]</v>
      </c>
      <c r="F1517" s="25">
        <f>坦克部件数据源!AL1517</f>
        <v>155000</v>
      </c>
      <c r="G1517" s="25">
        <f>坦克部件数据源!AM1517</f>
        <v>95580</v>
      </c>
      <c r="K1517" s="25">
        <f t="shared" si="46"/>
        <v>3130</v>
      </c>
      <c r="L1517" s="25">
        <f t="shared" si="47"/>
        <v>1514</v>
      </c>
    </row>
    <row r="1518" spans="1:12">
      <c r="A1518" s="25">
        <v>1515</v>
      </c>
      <c r="B1518" s="25">
        <f>坦克部件数据源!AF1518</f>
        <v>3130</v>
      </c>
      <c r="C1518" s="25">
        <f>坦克部件数据源!AI1518</f>
        <v>45</v>
      </c>
      <c r="D1518" s="25" t="str">
        <f>"["&amp;坦克部件数据源!AJ1518&amp;"]"</f>
        <v>[100]</v>
      </c>
      <c r="E1518" s="25" t="str">
        <f>"["&amp;坦克部件数据源!AK1518&amp;"]"</f>
        <v>[4275]</v>
      </c>
      <c r="F1518" s="25">
        <f>坦克部件数据源!AL1518</f>
        <v>165000</v>
      </c>
      <c r="G1518" s="25">
        <f>坦克部件数据源!AM1518</f>
        <v>101730</v>
      </c>
      <c r="K1518" s="25">
        <f t="shared" si="46"/>
        <v>3130</v>
      </c>
      <c r="L1518" s="25">
        <f t="shared" si="47"/>
        <v>1515</v>
      </c>
    </row>
    <row r="1519" spans="1:12">
      <c r="A1519" s="25">
        <v>1516</v>
      </c>
      <c r="B1519" s="25">
        <f>坦克部件数据源!AF1519</f>
        <v>3130</v>
      </c>
      <c r="C1519" s="25">
        <f>坦克部件数据源!AI1519</f>
        <v>46</v>
      </c>
      <c r="D1519" s="25" t="str">
        <f>"["&amp;坦克部件数据源!AJ1519&amp;"]"</f>
        <v>[100]</v>
      </c>
      <c r="E1519" s="25" t="str">
        <f>"["&amp;坦克部件数据源!AK1519&amp;"]"</f>
        <v>[4490]</v>
      </c>
      <c r="F1519" s="25">
        <f>坦克部件数据源!AL1519</f>
        <v>270000</v>
      </c>
      <c r="G1519" s="25">
        <f>坦克部件数据源!AM1519</f>
        <v>70170</v>
      </c>
      <c r="K1519" s="25">
        <f t="shared" si="46"/>
        <v>3130</v>
      </c>
      <c r="L1519" s="25">
        <f t="shared" si="47"/>
        <v>1516</v>
      </c>
    </row>
    <row r="1520" spans="1:12">
      <c r="A1520" s="25">
        <v>1517</v>
      </c>
      <c r="B1520" s="25">
        <f>坦克部件数据源!AF1520</f>
        <v>3130</v>
      </c>
      <c r="C1520" s="25">
        <f>坦克部件数据源!AI1520</f>
        <v>47</v>
      </c>
      <c r="D1520" s="25" t="str">
        <f>"["&amp;坦克部件数据源!AJ1520&amp;"]"</f>
        <v>[100]</v>
      </c>
      <c r="E1520" s="25" t="str">
        <f>"["&amp;坦克部件数据源!AK1520&amp;"]"</f>
        <v>[4705]</v>
      </c>
      <c r="F1520" s="25">
        <f>坦克部件数据源!AL1520</f>
        <v>380000</v>
      </c>
      <c r="G1520" s="25">
        <f>坦克部件数据源!AM1520</f>
        <v>97440</v>
      </c>
      <c r="K1520" s="25">
        <f t="shared" si="46"/>
        <v>3130</v>
      </c>
      <c r="L1520" s="25">
        <f t="shared" si="47"/>
        <v>1517</v>
      </c>
    </row>
    <row r="1521" spans="1:12">
      <c r="A1521" s="25">
        <v>1518</v>
      </c>
      <c r="B1521" s="25">
        <f>坦克部件数据源!AF1521</f>
        <v>3130</v>
      </c>
      <c r="C1521" s="25">
        <f>坦克部件数据源!AI1521</f>
        <v>48</v>
      </c>
      <c r="D1521" s="25" t="str">
        <f>"["&amp;坦克部件数据源!AJ1521&amp;"]"</f>
        <v>[100]</v>
      </c>
      <c r="E1521" s="25" t="str">
        <f>"["&amp;坦克部件数据源!AK1521&amp;"]"</f>
        <v>[4920]</v>
      </c>
      <c r="F1521" s="25">
        <f>坦克部件数据源!AL1521</f>
        <v>480000</v>
      </c>
      <c r="G1521" s="25">
        <f>坦克部件数据源!AM1521</f>
        <v>124740</v>
      </c>
      <c r="K1521" s="25">
        <f t="shared" si="46"/>
        <v>3130</v>
      </c>
      <c r="L1521" s="25">
        <f t="shared" si="47"/>
        <v>1518</v>
      </c>
    </row>
    <row r="1522" spans="1:12">
      <c r="A1522" s="25">
        <v>1519</v>
      </c>
      <c r="B1522" s="25">
        <f>坦克部件数据源!AF1522</f>
        <v>3130</v>
      </c>
      <c r="C1522" s="25">
        <f>坦克部件数据源!AI1522</f>
        <v>49</v>
      </c>
      <c r="D1522" s="25" t="str">
        <f>"["&amp;坦克部件数据源!AJ1522&amp;"]"</f>
        <v>[100]</v>
      </c>
      <c r="E1522" s="25" t="str">
        <f>"["&amp;坦克部件数据源!AK1522&amp;"]"</f>
        <v>[5135]</v>
      </c>
      <c r="F1522" s="25">
        <f>坦克部件数据源!AL1522</f>
        <v>590000</v>
      </c>
      <c r="G1522" s="25">
        <f>坦克部件数据源!AM1522</f>
        <v>152010</v>
      </c>
      <c r="K1522" s="25">
        <f t="shared" si="46"/>
        <v>3130</v>
      </c>
      <c r="L1522" s="25">
        <f t="shared" si="47"/>
        <v>1519</v>
      </c>
    </row>
    <row r="1523" spans="1:12">
      <c r="A1523" s="25">
        <v>1520</v>
      </c>
      <c r="B1523" s="25">
        <f>坦克部件数据源!AF1523</f>
        <v>3130</v>
      </c>
      <c r="C1523" s="25">
        <f>坦克部件数据源!AI1523</f>
        <v>50</v>
      </c>
      <c r="D1523" s="25" t="str">
        <f>"["&amp;坦克部件数据源!AJ1523&amp;"]"</f>
        <v>[100]</v>
      </c>
      <c r="E1523" s="25" t="str">
        <f>"["&amp;坦克部件数据源!AK1523&amp;"]"</f>
        <v>[5350]</v>
      </c>
      <c r="F1523" s="25">
        <f>坦克部件数据源!AL1523</f>
        <v>700000</v>
      </c>
      <c r="G1523" s="25">
        <f>坦克部件数据源!AM1523</f>
        <v>179310</v>
      </c>
      <c r="K1523" s="25">
        <f t="shared" si="46"/>
        <v>3130</v>
      </c>
      <c r="L1523" s="25">
        <f t="shared" si="47"/>
        <v>1520</v>
      </c>
    </row>
    <row r="1524" spans="1:12">
      <c r="A1524" s="25">
        <v>1521</v>
      </c>
      <c r="B1524" s="25">
        <f>坦克部件数据源!AF1524</f>
        <v>3130</v>
      </c>
      <c r="C1524" s="25">
        <f>坦克部件数据源!AI1524</f>
        <v>51</v>
      </c>
      <c r="D1524" s="25" t="str">
        <f>"["&amp;坦克部件数据源!AJ1524&amp;"]"</f>
        <v>[100]</v>
      </c>
      <c r="E1524" s="25" t="str">
        <f>"["&amp;坦克部件数据源!AK1524&amp;"]"</f>
        <v>[5565]</v>
      </c>
      <c r="F1524" s="25">
        <f>坦克部件数据源!AL1524</f>
        <v>800000</v>
      </c>
      <c r="G1524" s="25">
        <f>坦克部件数据源!AM1524</f>
        <v>206580</v>
      </c>
      <c r="K1524" s="25">
        <f t="shared" si="46"/>
        <v>3130</v>
      </c>
      <c r="L1524" s="25">
        <f t="shared" si="47"/>
        <v>1521</v>
      </c>
    </row>
    <row r="1525" spans="1:12">
      <c r="A1525" s="25">
        <v>1522</v>
      </c>
      <c r="B1525" s="25">
        <f>坦克部件数据源!AF1525</f>
        <v>3130</v>
      </c>
      <c r="C1525" s="25">
        <f>坦克部件数据源!AI1525</f>
        <v>52</v>
      </c>
      <c r="D1525" s="25" t="str">
        <f>"["&amp;坦克部件数据源!AJ1525&amp;"]"</f>
        <v>[100]</v>
      </c>
      <c r="E1525" s="25" t="str">
        <f>"["&amp;坦克部件数据源!AK1525&amp;"]"</f>
        <v>[5780]</v>
      </c>
      <c r="F1525" s="25">
        <f>坦克部件数据源!AL1525</f>
        <v>900000</v>
      </c>
      <c r="G1525" s="25">
        <f>坦克部件数据源!AM1525</f>
        <v>233880</v>
      </c>
      <c r="K1525" s="25">
        <f t="shared" si="46"/>
        <v>3130</v>
      </c>
      <c r="L1525" s="25">
        <f t="shared" si="47"/>
        <v>1522</v>
      </c>
    </row>
    <row r="1526" spans="1:12">
      <c r="A1526" s="25">
        <v>1523</v>
      </c>
      <c r="B1526" s="25">
        <f>坦克部件数据源!AF1526</f>
        <v>3130</v>
      </c>
      <c r="C1526" s="25">
        <f>坦克部件数据源!AI1526</f>
        <v>53</v>
      </c>
      <c r="D1526" s="25" t="str">
        <f>"["&amp;坦克部件数据源!AJ1526&amp;"]"</f>
        <v>[100]</v>
      </c>
      <c r="E1526" s="25" t="str">
        <f>"["&amp;坦克部件数据源!AK1526&amp;"]"</f>
        <v>[5995]</v>
      </c>
      <c r="F1526" s="25">
        <f>坦克部件数据源!AL1526</f>
        <v>1000000</v>
      </c>
      <c r="G1526" s="25">
        <f>坦克部件数据源!AM1526</f>
        <v>261150</v>
      </c>
      <c r="K1526" s="25">
        <f t="shared" si="46"/>
        <v>3130</v>
      </c>
      <c r="L1526" s="25">
        <f t="shared" si="47"/>
        <v>1523</v>
      </c>
    </row>
    <row r="1527" spans="1:12">
      <c r="A1527" s="25">
        <v>1524</v>
      </c>
      <c r="B1527" s="25">
        <f>坦克部件数据源!AF1527</f>
        <v>3130</v>
      </c>
      <c r="C1527" s="25">
        <f>坦克部件数据源!AI1527</f>
        <v>54</v>
      </c>
      <c r="D1527" s="25" t="str">
        <f>"["&amp;坦克部件数据源!AJ1527&amp;"]"</f>
        <v>[100]</v>
      </c>
      <c r="E1527" s="25" t="str">
        <f>"["&amp;坦克部件数据源!AK1527&amp;"]"</f>
        <v>[6210]</v>
      </c>
      <c r="F1527" s="25">
        <f>坦克部件数据源!AL1527</f>
        <v>1100000</v>
      </c>
      <c r="G1527" s="25">
        <f>坦克部件数据源!AM1527</f>
        <v>288450</v>
      </c>
      <c r="K1527" s="25">
        <f t="shared" si="46"/>
        <v>3130</v>
      </c>
      <c r="L1527" s="25">
        <f t="shared" si="47"/>
        <v>1524</v>
      </c>
    </row>
    <row r="1528" spans="1:12">
      <c r="A1528" s="25">
        <v>1525</v>
      </c>
      <c r="B1528" s="25">
        <f>坦克部件数据源!AF1528</f>
        <v>3130</v>
      </c>
      <c r="C1528" s="25">
        <f>坦克部件数据源!AI1528</f>
        <v>55</v>
      </c>
      <c r="D1528" s="25" t="str">
        <f>"["&amp;坦克部件数据源!AJ1528&amp;"]"</f>
        <v>[100]</v>
      </c>
      <c r="E1528" s="25" t="str">
        <f>"["&amp;坦克部件数据源!AK1528&amp;"]"</f>
        <v>[6425]</v>
      </c>
      <c r="F1528" s="25">
        <f>坦克部件数据源!AL1528</f>
        <v>1200000</v>
      </c>
      <c r="G1528" s="25">
        <f>坦克部件数据源!AM1528</f>
        <v>315720</v>
      </c>
      <c r="K1528" s="25">
        <f t="shared" si="46"/>
        <v>3130</v>
      </c>
      <c r="L1528" s="25">
        <f t="shared" si="47"/>
        <v>1525</v>
      </c>
    </row>
    <row r="1529" spans="1:12">
      <c r="A1529" s="25">
        <v>1526</v>
      </c>
      <c r="B1529" s="25">
        <f>坦克部件数据源!AF1529</f>
        <v>3130</v>
      </c>
      <c r="C1529" s="25">
        <f>坦克部件数据源!AI1529</f>
        <v>56</v>
      </c>
      <c r="D1529" s="25" t="str">
        <f>"["&amp;坦克部件数据源!AJ1529&amp;"]"</f>
        <v>[100]</v>
      </c>
      <c r="E1529" s="25" t="str">
        <f>"["&amp;坦克部件数据源!AK1529&amp;"]"</f>
        <v>[6640]</v>
      </c>
      <c r="F1529" s="25">
        <f>坦克部件数据源!AL1529</f>
        <v>1300000</v>
      </c>
      <c r="G1529" s="25">
        <f>坦克部件数据源!AM1529</f>
        <v>343020</v>
      </c>
      <c r="K1529" s="25">
        <f t="shared" si="46"/>
        <v>3130</v>
      </c>
      <c r="L1529" s="25">
        <f t="shared" si="47"/>
        <v>1526</v>
      </c>
    </row>
    <row r="1530" spans="1:12">
      <c r="A1530" s="25">
        <v>1527</v>
      </c>
      <c r="B1530" s="25">
        <f>坦克部件数据源!AF1530</f>
        <v>3130</v>
      </c>
      <c r="C1530" s="25">
        <f>坦克部件数据源!AI1530</f>
        <v>57</v>
      </c>
      <c r="D1530" s="25" t="str">
        <f>"["&amp;坦克部件数据源!AJ1530&amp;"]"</f>
        <v>[100]</v>
      </c>
      <c r="E1530" s="25" t="str">
        <f>"["&amp;坦克部件数据源!AK1530&amp;"]"</f>
        <v>[6855]</v>
      </c>
      <c r="F1530" s="25">
        <f>坦克部件数据源!AL1530</f>
        <v>1400000</v>
      </c>
      <c r="G1530" s="25">
        <f>坦克部件数据源!AM1530</f>
        <v>370290</v>
      </c>
      <c r="K1530" s="25">
        <f t="shared" si="46"/>
        <v>3130</v>
      </c>
      <c r="L1530" s="25">
        <f t="shared" si="47"/>
        <v>1527</v>
      </c>
    </row>
    <row r="1531" spans="1:12">
      <c r="A1531" s="25">
        <v>1528</v>
      </c>
      <c r="B1531" s="25">
        <f>坦克部件数据源!AF1531</f>
        <v>3130</v>
      </c>
      <c r="C1531" s="25">
        <f>坦克部件数据源!AI1531</f>
        <v>58</v>
      </c>
      <c r="D1531" s="25" t="str">
        <f>"["&amp;坦克部件数据源!AJ1531&amp;"]"</f>
        <v>[100]</v>
      </c>
      <c r="E1531" s="25" t="str">
        <f>"["&amp;坦克部件数据源!AK1531&amp;"]"</f>
        <v>[7070]</v>
      </c>
      <c r="F1531" s="25">
        <f>坦克部件数据源!AL1531</f>
        <v>1500000</v>
      </c>
      <c r="G1531" s="25">
        <f>坦克部件数据源!AM1531</f>
        <v>397560</v>
      </c>
      <c r="K1531" s="25">
        <f t="shared" si="46"/>
        <v>3130</v>
      </c>
      <c r="L1531" s="25">
        <f t="shared" si="47"/>
        <v>1528</v>
      </c>
    </row>
    <row r="1532" spans="1:12">
      <c r="A1532" s="25">
        <v>1529</v>
      </c>
      <c r="B1532" s="25">
        <f>坦克部件数据源!AF1532</f>
        <v>3130</v>
      </c>
      <c r="C1532" s="25">
        <f>坦克部件数据源!AI1532</f>
        <v>59</v>
      </c>
      <c r="D1532" s="25" t="str">
        <f>"["&amp;坦克部件数据源!AJ1532&amp;"]"</f>
        <v>[100]</v>
      </c>
      <c r="E1532" s="25" t="str">
        <f>"["&amp;坦克部件数据源!AK1532&amp;"]"</f>
        <v>[7285]</v>
      </c>
      <c r="F1532" s="25">
        <f>坦克部件数据源!AL1532</f>
        <v>1600000</v>
      </c>
      <c r="G1532" s="25">
        <f>坦克部件数据源!AM1532</f>
        <v>424860</v>
      </c>
      <c r="K1532" s="25">
        <f t="shared" si="46"/>
        <v>3130</v>
      </c>
      <c r="L1532" s="25">
        <f t="shared" si="47"/>
        <v>1529</v>
      </c>
    </row>
    <row r="1533" spans="1:12">
      <c r="A1533" s="25">
        <v>1530</v>
      </c>
      <c r="B1533" s="25">
        <f>坦克部件数据源!AF1533</f>
        <v>3130</v>
      </c>
      <c r="C1533" s="25">
        <f>坦克部件数据源!AI1533</f>
        <v>60</v>
      </c>
      <c r="D1533" s="25" t="str">
        <f>"["&amp;坦克部件数据源!AJ1533&amp;"]"</f>
        <v>[100]</v>
      </c>
      <c r="E1533" s="25" t="str">
        <f>"["&amp;坦克部件数据源!AK1533&amp;"]"</f>
        <v>[7500]</v>
      </c>
      <c r="F1533" s="25">
        <f>坦克部件数据源!AL1533</f>
        <v>1700000</v>
      </c>
      <c r="G1533" s="25">
        <f>坦克部件数据源!AM1533</f>
        <v>452130</v>
      </c>
      <c r="K1533" s="25">
        <f t="shared" si="46"/>
        <v>3130</v>
      </c>
      <c r="L1533" s="25">
        <f t="shared" si="47"/>
        <v>1530</v>
      </c>
    </row>
    <row r="1534" spans="1:12">
      <c r="A1534" s="25">
        <v>1531</v>
      </c>
      <c r="B1534" s="25">
        <f>坦克部件数据源!AF1534</f>
        <v>3140</v>
      </c>
      <c r="C1534" s="25">
        <f>坦克部件数据源!AI1534</f>
        <v>1</v>
      </c>
      <c r="D1534" s="25" t="str">
        <f>"["&amp;坦克部件数据源!AJ1534&amp;"]"</f>
        <v>[100]</v>
      </c>
      <c r="E1534" s="25" t="str">
        <f>"["&amp;坦克部件数据源!AK1534&amp;"]"</f>
        <v>[25]</v>
      </c>
      <c r="F1534" s="25">
        <f>坦克部件数据源!AL1534</f>
        <v>80</v>
      </c>
      <c r="G1534" s="25">
        <f>坦克部件数据源!AM1534</f>
        <v>30</v>
      </c>
      <c r="K1534" s="25">
        <f t="shared" si="46"/>
        <v>3140</v>
      </c>
      <c r="L1534" s="25">
        <f t="shared" si="47"/>
        <v>1531</v>
      </c>
    </row>
    <row r="1535" spans="1:12">
      <c r="A1535" s="25">
        <v>1532</v>
      </c>
      <c r="B1535" s="25">
        <f>坦克部件数据源!AF1535</f>
        <v>3140</v>
      </c>
      <c r="C1535" s="25">
        <f>坦克部件数据源!AI1535</f>
        <v>2</v>
      </c>
      <c r="D1535" s="25" t="str">
        <f>"["&amp;坦克部件数据源!AJ1535&amp;"]"</f>
        <v>[100]</v>
      </c>
      <c r="E1535" s="25" t="str">
        <f>"["&amp;坦克部件数据源!AK1535&amp;"]"</f>
        <v>[50]</v>
      </c>
      <c r="F1535" s="25">
        <f>坦克部件数据源!AL1535</f>
        <v>120</v>
      </c>
      <c r="G1535" s="25">
        <f>坦克部件数据源!AM1535</f>
        <v>300</v>
      </c>
      <c r="K1535" s="25">
        <f t="shared" si="46"/>
        <v>3140</v>
      </c>
      <c r="L1535" s="25">
        <f t="shared" si="47"/>
        <v>1532</v>
      </c>
    </row>
    <row r="1536" spans="1:12">
      <c r="A1536" s="25">
        <v>1533</v>
      </c>
      <c r="B1536" s="25">
        <f>坦克部件数据源!AF1536</f>
        <v>3140</v>
      </c>
      <c r="C1536" s="25">
        <f>坦克部件数据源!AI1536</f>
        <v>3</v>
      </c>
      <c r="D1536" s="25" t="str">
        <f>"["&amp;坦克部件数据源!AJ1536&amp;"]"</f>
        <v>[100]</v>
      </c>
      <c r="E1536" s="25" t="str">
        <f>"["&amp;坦克部件数据源!AK1536&amp;"]"</f>
        <v>[75]</v>
      </c>
      <c r="F1536" s="25">
        <f>坦克部件数据源!AL1536</f>
        <v>150</v>
      </c>
      <c r="G1536" s="25">
        <f>坦克部件数据源!AM1536</f>
        <v>570</v>
      </c>
      <c r="K1536" s="25">
        <f t="shared" si="46"/>
        <v>3140</v>
      </c>
      <c r="L1536" s="25">
        <f t="shared" si="47"/>
        <v>1533</v>
      </c>
    </row>
    <row r="1537" spans="1:12">
      <c r="A1537" s="25">
        <v>1534</v>
      </c>
      <c r="B1537" s="25">
        <f>坦克部件数据源!AF1537</f>
        <v>3140</v>
      </c>
      <c r="C1537" s="25">
        <f>坦克部件数据源!AI1537</f>
        <v>4</v>
      </c>
      <c r="D1537" s="25" t="str">
        <f>"["&amp;坦克部件数据源!AJ1537&amp;"]"</f>
        <v>[100]</v>
      </c>
      <c r="E1537" s="25" t="str">
        <f>"["&amp;坦克部件数据源!AK1537&amp;"]"</f>
        <v>[100]</v>
      </c>
      <c r="F1537" s="25">
        <f>坦克部件数据源!AL1537</f>
        <v>190</v>
      </c>
      <c r="G1537" s="25">
        <f>坦克部件数据源!AM1537</f>
        <v>870</v>
      </c>
      <c r="K1537" s="25">
        <f t="shared" si="46"/>
        <v>3140</v>
      </c>
      <c r="L1537" s="25">
        <f t="shared" si="47"/>
        <v>1534</v>
      </c>
    </row>
    <row r="1538" spans="1:12">
      <c r="A1538" s="25">
        <v>1535</v>
      </c>
      <c r="B1538" s="25">
        <f>坦克部件数据源!AF1538</f>
        <v>3140</v>
      </c>
      <c r="C1538" s="25">
        <f>坦克部件数据源!AI1538</f>
        <v>5</v>
      </c>
      <c r="D1538" s="25" t="str">
        <f>"["&amp;坦克部件数据源!AJ1538&amp;"]"</f>
        <v>[100]</v>
      </c>
      <c r="E1538" s="25" t="str">
        <f>"["&amp;坦克部件数据源!AK1538&amp;"]"</f>
        <v>[125]</v>
      </c>
      <c r="F1538" s="25">
        <f>坦克部件数据源!AL1538</f>
        <v>230</v>
      </c>
      <c r="G1538" s="25">
        <f>坦克部件数据源!AM1538</f>
        <v>1140</v>
      </c>
      <c r="K1538" s="25">
        <f t="shared" si="46"/>
        <v>3140</v>
      </c>
      <c r="L1538" s="25">
        <f t="shared" si="47"/>
        <v>1535</v>
      </c>
    </row>
    <row r="1539" spans="1:12">
      <c r="A1539" s="25">
        <v>1536</v>
      </c>
      <c r="B1539" s="25">
        <f>坦克部件数据源!AF1539</f>
        <v>3140</v>
      </c>
      <c r="C1539" s="25">
        <f>坦克部件数据源!AI1539</f>
        <v>6</v>
      </c>
      <c r="D1539" s="25" t="str">
        <f>"["&amp;坦克部件数据源!AJ1539&amp;"]"</f>
        <v>[100]</v>
      </c>
      <c r="E1539" s="25" t="str">
        <f>"["&amp;坦克部件数据源!AK1539&amp;"]"</f>
        <v>[170]</v>
      </c>
      <c r="F1539" s="25">
        <f>坦克部件数据源!AL1539</f>
        <v>350</v>
      </c>
      <c r="G1539" s="25">
        <f>坦克部件数据源!AM1539</f>
        <v>960</v>
      </c>
      <c r="K1539" s="25">
        <f t="shared" si="46"/>
        <v>3140</v>
      </c>
      <c r="L1539" s="25">
        <f t="shared" si="47"/>
        <v>1536</v>
      </c>
    </row>
    <row r="1540" spans="1:12">
      <c r="A1540" s="25">
        <v>1537</v>
      </c>
      <c r="B1540" s="25">
        <f>坦克部件数据源!AF1540</f>
        <v>3140</v>
      </c>
      <c r="C1540" s="25">
        <f>坦克部件数据源!AI1540</f>
        <v>7</v>
      </c>
      <c r="D1540" s="25" t="str">
        <f>"["&amp;坦克部件数据源!AJ1540&amp;"]"</f>
        <v>[100]</v>
      </c>
      <c r="E1540" s="25" t="str">
        <f>"["&amp;坦克部件数据源!AK1540&amp;"]"</f>
        <v>[215]</v>
      </c>
      <c r="F1540" s="25">
        <f>坦克部件数据源!AL1540</f>
        <v>550</v>
      </c>
      <c r="G1540" s="25">
        <f>坦克部件数据源!AM1540</f>
        <v>1470</v>
      </c>
      <c r="K1540" s="25">
        <f t="shared" si="46"/>
        <v>3140</v>
      </c>
      <c r="L1540" s="25">
        <f t="shared" si="47"/>
        <v>1537</v>
      </c>
    </row>
    <row r="1541" spans="1:12">
      <c r="A1541" s="25">
        <v>1538</v>
      </c>
      <c r="B1541" s="25">
        <f>坦克部件数据源!AF1541</f>
        <v>3140</v>
      </c>
      <c r="C1541" s="25">
        <f>坦克部件数据源!AI1541</f>
        <v>8</v>
      </c>
      <c r="D1541" s="25" t="str">
        <f>"["&amp;坦克部件数据源!AJ1541&amp;"]"</f>
        <v>[100]</v>
      </c>
      <c r="E1541" s="25" t="str">
        <f>"["&amp;坦克部件数据源!AK1541&amp;"]"</f>
        <v>[260]</v>
      </c>
      <c r="F1541" s="25">
        <f>坦克部件数据源!AL1541</f>
        <v>700</v>
      </c>
      <c r="G1541" s="25">
        <f>坦克部件数据源!AM1541</f>
        <v>1950</v>
      </c>
      <c r="K1541" s="25">
        <f t="shared" ref="K1541:K1604" si="48">B1541</f>
        <v>3140</v>
      </c>
      <c r="L1541" s="25">
        <f t="shared" ref="L1541:L1604" si="49">A1541</f>
        <v>1538</v>
      </c>
    </row>
    <row r="1542" spans="1:12">
      <c r="A1542" s="25">
        <v>1539</v>
      </c>
      <c r="B1542" s="25">
        <f>坦克部件数据源!AF1542</f>
        <v>3140</v>
      </c>
      <c r="C1542" s="25">
        <f>坦克部件数据源!AI1542</f>
        <v>9</v>
      </c>
      <c r="D1542" s="25" t="str">
        <f>"["&amp;坦克部件数据源!AJ1542&amp;"]"</f>
        <v>[100]</v>
      </c>
      <c r="E1542" s="25" t="str">
        <f>"["&amp;坦克部件数据源!AK1542&amp;"]"</f>
        <v>[305]</v>
      </c>
      <c r="F1542" s="25">
        <f>坦克部件数据源!AL1542</f>
        <v>900</v>
      </c>
      <c r="G1542" s="25">
        <f>坦克部件数据源!AM1542</f>
        <v>2430</v>
      </c>
      <c r="K1542" s="25">
        <f t="shared" si="48"/>
        <v>3140</v>
      </c>
      <c r="L1542" s="25">
        <f t="shared" si="49"/>
        <v>1539</v>
      </c>
    </row>
    <row r="1543" spans="1:12">
      <c r="A1543" s="25">
        <v>1540</v>
      </c>
      <c r="B1543" s="25">
        <f>坦克部件数据源!AF1543</f>
        <v>3140</v>
      </c>
      <c r="C1543" s="25">
        <f>坦克部件数据源!AI1543</f>
        <v>10</v>
      </c>
      <c r="D1543" s="25" t="str">
        <f>"["&amp;坦克部件数据源!AJ1543&amp;"]"</f>
        <v>[100]</v>
      </c>
      <c r="E1543" s="25" t="str">
        <f>"["&amp;坦克部件数据源!AK1543&amp;"]"</f>
        <v>[350]</v>
      </c>
      <c r="F1543" s="25">
        <f>坦克部件数据源!AL1543</f>
        <v>1100</v>
      </c>
      <c r="G1543" s="25">
        <f>坦克部件数据源!AM1543</f>
        <v>2910</v>
      </c>
      <c r="K1543" s="25">
        <f t="shared" si="48"/>
        <v>3140</v>
      </c>
      <c r="L1543" s="25">
        <f t="shared" si="49"/>
        <v>1540</v>
      </c>
    </row>
    <row r="1544" spans="1:12">
      <c r="A1544" s="25">
        <v>1541</v>
      </c>
      <c r="B1544" s="25">
        <f>坦克部件数据源!AF1544</f>
        <v>3140</v>
      </c>
      <c r="C1544" s="25">
        <f>坦克部件数据源!AI1544</f>
        <v>11</v>
      </c>
      <c r="D1544" s="25" t="str">
        <f>"["&amp;坦克部件数据源!AJ1544&amp;"]"</f>
        <v>[100]</v>
      </c>
      <c r="E1544" s="25" t="str">
        <f>"["&amp;坦克部件数据源!AK1544&amp;"]"</f>
        <v>[415]</v>
      </c>
      <c r="F1544" s="25">
        <f>坦克部件数据源!AL1544</f>
        <v>200</v>
      </c>
      <c r="G1544" s="25">
        <f>坦克部件数据源!AM1544</f>
        <v>390</v>
      </c>
      <c r="K1544" s="25">
        <f t="shared" si="48"/>
        <v>3140</v>
      </c>
      <c r="L1544" s="25">
        <f t="shared" si="49"/>
        <v>1541</v>
      </c>
    </row>
    <row r="1545" spans="1:12">
      <c r="A1545" s="25">
        <v>1542</v>
      </c>
      <c r="B1545" s="25">
        <f>坦克部件数据源!AF1545</f>
        <v>3140</v>
      </c>
      <c r="C1545" s="25">
        <f>坦克部件数据源!AI1545</f>
        <v>12</v>
      </c>
      <c r="D1545" s="25" t="str">
        <f>"["&amp;坦克部件数据源!AJ1545&amp;"]"</f>
        <v>[100]</v>
      </c>
      <c r="E1545" s="25" t="str">
        <f>"["&amp;坦克部件数据源!AK1545&amp;"]"</f>
        <v>[480]</v>
      </c>
      <c r="F1545" s="25">
        <f>坦克部件数据源!AL1545</f>
        <v>650</v>
      </c>
      <c r="G1545" s="25">
        <f>坦克部件数据源!AM1545</f>
        <v>1170</v>
      </c>
      <c r="K1545" s="25">
        <f t="shared" si="48"/>
        <v>3140</v>
      </c>
      <c r="L1545" s="25">
        <f t="shared" si="49"/>
        <v>1542</v>
      </c>
    </row>
    <row r="1546" spans="1:12">
      <c r="A1546" s="25">
        <v>1543</v>
      </c>
      <c r="B1546" s="25">
        <f>坦克部件数据源!AF1546</f>
        <v>3140</v>
      </c>
      <c r="C1546" s="25">
        <f>坦克部件数据源!AI1546</f>
        <v>13</v>
      </c>
      <c r="D1546" s="25" t="str">
        <f>"["&amp;坦克部件数据源!AJ1546&amp;"]"</f>
        <v>[100]</v>
      </c>
      <c r="E1546" s="25" t="str">
        <f>"["&amp;坦克部件数据源!AK1546&amp;"]"</f>
        <v>[545]</v>
      </c>
      <c r="F1546" s="25">
        <f>坦克部件数据源!AL1546</f>
        <v>1100</v>
      </c>
      <c r="G1546" s="25">
        <f>坦克部件数据源!AM1546</f>
        <v>1980</v>
      </c>
      <c r="K1546" s="25">
        <f t="shared" si="48"/>
        <v>3140</v>
      </c>
      <c r="L1546" s="25">
        <f t="shared" si="49"/>
        <v>1543</v>
      </c>
    </row>
    <row r="1547" spans="1:12">
      <c r="A1547" s="25">
        <v>1544</v>
      </c>
      <c r="B1547" s="25">
        <f>坦克部件数据源!AF1547</f>
        <v>3140</v>
      </c>
      <c r="C1547" s="25">
        <f>坦克部件数据源!AI1547</f>
        <v>14</v>
      </c>
      <c r="D1547" s="25" t="str">
        <f>"["&amp;坦克部件数据源!AJ1547&amp;"]"</f>
        <v>[100]</v>
      </c>
      <c r="E1547" s="25" t="str">
        <f>"["&amp;坦克部件数据源!AK1547&amp;"]"</f>
        <v>[610]</v>
      </c>
      <c r="F1547" s="25">
        <f>坦克部件数据源!AL1547</f>
        <v>1550</v>
      </c>
      <c r="G1547" s="25">
        <f>坦克部件数据源!AM1547</f>
        <v>2760</v>
      </c>
      <c r="K1547" s="25">
        <f t="shared" si="48"/>
        <v>3140</v>
      </c>
      <c r="L1547" s="25">
        <f t="shared" si="49"/>
        <v>1544</v>
      </c>
    </row>
    <row r="1548" spans="1:12">
      <c r="A1548" s="25">
        <v>1545</v>
      </c>
      <c r="B1548" s="25">
        <f>坦克部件数据源!AF1548</f>
        <v>3140</v>
      </c>
      <c r="C1548" s="25">
        <f>坦克部件数据源!AI1548</f>
        <v>15</v>
      </c>
      <c r="D1548" s="25" t="str">
        <f>"["&amp;坦克部件数据源!AJ1548&amp;"]"</f>
        <v>[100]</v>
      </c>
      <c r="E1548" s="25" t="str">
        <f>"["&amp;坦克部件数据源!AK1548&amp;"]"</f>
        <v>[675]</v>
      </c>
      <c r="F1548" s="25">
        <f>坦克部件数据源!AL1548</f>
        <v>1950</v>
      </c>
      <c r="G1548" s="25">
        <f>坦克部件数据源!AM1548</f>
        <v>3540</v>
      </c>
      <c r="K1548" s="25">
        <f t="shared" si="48"/>
        <v>3140</v>
      </c>
      <c r="L1548" s="25">
        <f t="shared" si="49"/>
        <v>1545</v>
      </c>
    </row>
    <row r="1549" spans="1:12">
      <c r="A1549" s="25">
        <v>1546</v>
      </c>
      <c r="B1549" s="25">
        <f>坦克部件数据源!AF1549</f>
        <v>3140</v>
      </c>
      <c r="C1549" s="25">
        <f>坦克部件数据源!AI1549</f>
        <v>16</v>
      </c>
      <c r="D1549" s="25" t="str">
        <f>"["&amp;坦克部件数据源!AJ1549&amp;"]"</f>
        <v>[100]</v>
      </c>
      <c r="E1549" s="25" t="str">
        <f>"["&amp;坦克部件数据源!AK1549&amp;"]"</f>
        <v>[740]</v>
      </c>
      <c r="F1549" s="25">
        <f>坦克部件数据源!AL1549</f>
        <v>2400</v>
      </c>
      <c r="G1549" s="25">
        <f>坦克部件数据源!AM1549</f>
        <v>4350</v>
      </c>
      <c r="K1549" s="25">
        <f t="shared" si="48"/>
        <v>3140</v>
      </c>
      <c r="L1549" s="25">
        <f t="shared" si="49"/>
        <v>1546</v>
      </c>
    </row>
    <row r="1550" spans="1:12">
      <c r="A1550" s="25">
        <v>1547</v>
      </c>
      <c r="B1550" s="25">
        <f>坦克部件数据源!AF1550</f>
        <v>3140</v>
      </c>
      <c r="C1550" s="25">
        <f>坦克部件数据源!AI1550</f>
        <v>17</v>
      </c>
      <c r="D1550" s="25" t="str">
        <f>"["&amp;坦克部件数据源!AJ1550&amp;"]"</f>
        <v>[100]</v>
      </c>
      <c r="E1550" s="25" t="str">
        <f>"["&amp;坦克部件数据源!AK1550&amp;"]"</f>
        <v>[805]</v>
      </c>
      <c r="F1550" s="25">
        <f>坦克部件数据源!AL1550</f>
        <v>2850</v>
      </c>
      <c r="G1550" s="25">
        <f>坦克部件数据源!AM1550</f>
        <v>5130</v>
      </c>
      <c r="K1550" s="25">
        <f t="shared" si="48"/>
        <v>3140</v>
      </c>
      <c r="L1550" s="25">
        <f t="shared" si="49"/>
        <v>1547</v>
      </c>
    </row>
    <row r="1551" spans="1:12">
      <c r="A1551" s="25">
        <v>1548</v>
      </c>
      <c r="B1551" s="25">
        <f>坦克部件数据源!AF1551</f>
        <v>3140</v>
      </c>
      <c r="C1551" s="25">
        <f>坦克部件数据源!AI1551</f>
        <v>18</v>
      </c>
      <c r="D1551" s="25" t="str">
        <f>"["&amp;坦克部件数据源!AJ1551&amp;"]"</f>
        <v>[100]</v>
      </c>
      <c r="E1551" s="25" t="str">
        <f>"["&amp;坦克部件数据源!AK1551&amp;"]"</f>
        <v>[870]</v>
      </c>
      <c r="F1551" s="25">
        <f>坦克部件数据源!AL1551</f>
        <v>3300</v>
      </c>
      <c r="G1551" s="25">
        <f>坦克部件数据源!AM1551</f>
        <v>5910</v>
      </c>
      <c r="K1551" s="25">
        <f t="shared" si="48"/>
        <v>3140</v>
      </c>
      <c r="L1551" s="25">
        <f t="shared" si="49"/>
        <v>1548</v>
      </c>
    </row>
    <row r="1552" spans="1:12">
      <c r="A1552" s="25">
        <v>1549</v>
      </c>
      <c r="B1552" s="25">
        <f>坦克部件数据源!AF1552</f>
        <v>3140</v>
      </c>
      <c r="C1552" s="25">
        <f>坦克部件数据源!AI1552</f>
        <v>19</v>
      </c>
      <c r="D1552" s="25" t="str">
        <f>"["&amp;坦克部件数据源!AJ1552&amp;"]"</f>
        <v>[100]</v>
      </c>
      <c r="E1552" s="25" t="str">
        <f>"["&amp;坦克部件数据源!AK1552&amp;"]"</f>
        <v>[935]</v>
      </c>
      <c r="F1552" s="25">
        <f>坦克部件数据源!AL1552</f>
        <v>3700</v>
      </c>
      <c r="G1552" s="25">
        <f>坦克部件数据源!AM1552</f>
        <v>6720</v>
      </c>
      <c r="K1552" s="25">
        <f t="shared" si="48"/>
        <v>3140</v>
      </c>
      <c r="L1552" s="25">
        <f t="shared" si="49"/>
        <v>1549</v>
      </c>
    </row>
    <row r="1553" spans="1:12">
      <c r="A1553" s="25">
        <v>1550</v>
      </c>
      <c r="B1553" s="25">
        <f>坦克部件数据源!AF1553</f>
        <v>3140</v>
      </c>
      <c r="C1553" s="25">
        <f>坦克部件数据源!AI1553</f>
        <v>20</v>
      </c>
      <c r="D1553" s="25" t="str">
        <f>"["&amp;坦克部件数据源!AJ1553&amp;"]"</f>
        <v>[100]</v>
      </c>
      <c r="E1553" s="25" t="str">
        <f>"["&amp;坦克部件数据源!AK1553&amp;"]"</f>
        <v>[1000]</v>
      </c>
      <c r="F1553" s="25">
        <f>坦克部件数据源!AL1553</f>
        <v>4200</v>
      </c>
      <c r="G1553" s="25">
        <f>坦克部件数据源!AM1553</f>
        <v>7500</v>
      </c>
      <c r="K1553" s="25">
        <f t="shared" si="48"/>
        <v>3140</v>
      </c>
      <c r="L1553" s="25">
        <f t="shared" si="49"/>
        <v>1550</v>
      </c>
    </row>
    <row r="1554" spans="1:12">
      <c r="A1554" s="25">
        <v>1551</v>
      </c>
      <c r="B1554" s="25">
        <f>坦克部件数据源!AF1554</f>
        <v>3140</v>
      </c>
      <c r="C1554" s="25">
        <f>坦克部件数据源!AI1554</f>
        <v>21</v>
      </c>
      <c r="D1554" s="25" t="str">
        <f>"["&amp;坦克部件数据源!AJ1554&amp;"]"</f>
        <v>[100]</v>
      </c>
      <c r="E1554" s="25" t="str">
        <f>"["&amp;坦克部件数据源!AK1554&amp;"]"</f>
        <v>[1110]</v>
      </c>
      <c r="F1554" s="25">
        <f>坦克部件数据源!AL1554</f>
        <v>1600</v>
      </c>
      <c r="G1554" s="25">
        <f>坦克部件数据源!AM1554</f>
        <v>1800</v>
      </c>
      <c r="K1554" s="25">
        <f t="shared" si="48"/>
        <v>3140</v>
      </c>
      <c r="L1554" s="25">
        <f t="shared" si="49"/>
        <v>1551</v>
      </c>
    </row>
    <row r="1555" spans="1:12">
      <c r="A1555" s="25">
        <v>1552</v>
      </c>
      <c r="B1555" s="25">
        <f>坦克部件数据源!AF1555</f>
        <v>3140</v>
      </c>
      <c r="C1555" s="25">
        <f>坦克部件数据源!AI1555</f>
        <v>22</v>
      </c>
      <c r="D1555" s="25" t="str">
        <f>"["&amp;坦克部件数据源!AJ1555&amp;"]"</f>
        <v>[100]</v>
      </c>
      <c r="E1555" s="25" t="str">
        <f>"["&amp;坦克部件数据源!AK1555&amp;"]"</f>
        <v>[1220]</v>
      </c>
      <c r="F1555" s="25">
        <f>坦克部件数据源!AL1555</f>
        <v>4900</v>
      </c>
      <c r="G1555" s="25">
        <f>坦克部件数据源!AM1555</f>
        <v>5430</v>
      </c>
      <c r="K1555" s="25">
        <f t="shared" si="48"/>
        <v>3140</v>
      </c>
      <c r="L1555" s="25">
        <f t="shared" si="49"/>
        <v>1552</v>
      </c>
    </row>
    <row r="1556" spans="1:12">
      <c r="A1556" s="25">
        <v>1553</v>
      </c>
      <c r="B1556" s="25">
        <f>坦克部件数据源!AF1556</f>
        <v>3140</v>
      </c>
      <c r="C1556" s="25">
        <f>坦克部件数据源!AI1556</f>
        <v>23</v>
      </c>
      <c r="D1556" s="25" t="str">
        <f>"["&amp;坦克部件数据源!AJ1556&amp;"]"</f>
        <v>[100]</v>
      </c>
      <c r="E1556" s="25" t="str">
        <f>"["&amp;坦克部件数据源!AK1556&amp;"]"</f>
        <v>[1330]</v>
      </c>
      <c r="F1556" s="25">
        <f>坦克部件数据源!AL1556</f>
        <v>8000</v>
      </c>
      <c r="G1556" s="25">
        <f>坦克部件数据源!AM1556</f>
        <v>9060</v>
      </c>
      <c r="K1556" s="25">
        <f t="shared" si="48"/>
        <v>3140</v>
      </c>
      <c r="L1556" s="25">
        <f t="shared" si="49"/>
        <v>1553</v>
      </c>
    </row>
    <row r="1557" spans="1:12">
      <c r="A1557" s="25">
        <v>1554</v>
      </c>
      <c r="B1557" s="25">
        <f>坦克部件数据源!AF1557</f>
        <v>3140</v>
      </c>
      <c r="C1557" s="25">
        <f>坦克部件数据源!AI1557</f>
        <v>24</v>
      </c>
      <c r="D1557" s="25" t="str">
        <f>"["&amp;坦克部件数据源!AJ1557&amp;"]"</f>
        <v>[100]</v>
      </c>
      <c r="E1557" s="25" t="str">
        <f>"["&amp;坦克部件数据源!AK1557&amp;"]"</f>
        <v>[1440]</v>
      </c>
      <c r="F1557" s="25">
        <f>坦克部件数据源!AL1557</f>
        <v>11400</v>
      </c>
      <c r="G1557" s="25">
        <f>坦克部件数据源!AM1557</f>
        <v>12660</v>
      </c>
      <c r="K1557" s="25">
        <f t="shared" si="48"/>
        <v>3140</v>
      </c>
      <c r="L1557" s="25">
        <f t="shared" si="49"/>
        <v>1554</v>
      </c>
    </row>
    <row r="1558" spans="1:12">
      <c r="A1558" s="25">
        <v>1555</v>
      </c>
      <c r="B1558" s="25">
        <f>坦克部件数据源!AF1558</f>
        <v>3140</v>
      </c>
      <c r="C1558" s="25">
        <f>坦克部件数据源!AI1558</f>
        <v>25</v>
      </c>
      <c r="D1558" s="25" t="str">
        <f>"["&amp;坦克部件数据源!AJ1558&amp;"]"</f>
        <v>[100]</v>
      </c>
      <c r="E1558" s="25" t="str">
        <f>"["&amp;坦克部件数据源!AK1558&amp;"]"</f>
        <v>[1550]</v>
      </c>
      <c r="F1558" s="25">
        <f>坦克部件数据源!AL1558</f>
        <v>14600</v>
      </c>
      <c r="G1558" s="25">
        <f>坦克部件数据源!AM1558</f>
        <v>16290</v>
      </c>
      <c r="K1558" s="25">
        <f t="shared" si="48"/>
        <v>3140</v>
      </c>
      <c r="L1558" s="25">
        <f t="shared" si="49"/>
        <v>1555</v>
      </c>
    </row>
    <row r="1559" spans="1:12">
      <c r="A1559" s="25">
        <v>1556</v>
      </c>
      <c r="B1559" s="25">
        <f>坦克部件数据源!AF1559</f>
        <v>3140</v>
      </c>
      <c r="C1559" s="25">
        <f>坦克部件数据源!AI1559</f>
        <v>26</v>
      </c>
      <c r="D1559" s="25" t="str">
        <f>"["&amp;坦克部件数据源!AJ1559&amp;"]"</f>
        <v>[100]</v>
      </c>
      <c r="E1559" s="25" t="str">
        <f>"["&amp;坦克部件数据源!AK1559&amp;"]"</f>
        <v>[1660]</v>
      </c>
      <c r="F1559" s="25">
        <f>坦克部件数据源!AL1559</f>
        <v>17800</v>
      </c>
      <c r="G1559" s="25">
        <f>坦克部件数据源!AM1559</f>
        <v>19920</v>
      </c>
      <c r="K1559" s="25">
        <f t="shared" si="48"/>
        <v>3140</v>
      </c>
      <c r="L1559" s="25">
        <f t="shared" si="49"/>
        <v>1556</v>
      </c>
    </row>
    <row r="1560" spans="1:12">
      <c r="A1560" s="25">
        <v>1557</v>
      </c>
      <c r="B1560" s="25">
        <f>坦克部件数据源!AF1560</f>
        <v>3140</v>
      </c>
      <c r="C1560" s="25">
        <f>坦克部件数据源!AI1560</f>
        <v>27</v>
      </c>
      <c r="D1560" s="25" t="str">
        <f>"["&amp;坦克部件数据源!AJ1560&amp;"]"</f>
        <v>[100]</v>
      </c>
      <c r="E1560" s="25" t="str">
        <f>"["&amp;坦克部件数据源!AK1560&amp;"]"</f>
        <v>[1770]</v>
      </c>
      <c r="F1560" s="25">
        <f>坦克部件数据源!AL1560</f>
        <v>21000</v>
      </c>
      <c r="G1560" s="25">
        <f>坦克部件数据源!AM1560</f>
        <v>23520</v>
      </c>
      <c r="K1560" s="25">
        <f t="shared" si="48"/>
        <v>3140</v>
      </c>
      <c r="L1560" s="25">
        <f t="shared" si="49"/>
        <v>1557</v>
      </c>
    </row>
    <row r="1561" spans="1:12">
      <c r="A1561" s="25">
        <v>1558</v>
      </c>
      <c r="B1561" s="25">
        <f>坦克部件数据源!AF1561</f>
        <v>3140</v>
      </c>
      <c r="C1561" s="25">
        <f>坦克部件数据源!AI1561</f>
        <v>28</v>
      </c>
      <c r="D1561" s="25" t="str">
        <f>"["&amp;坦克部件数据源!AJ1561&amp;"]"</f>
        <v>[100]</v>
      </c>
      <c r="E1561" s="25" t="str">
        <f>"["&amp;坦克部件数据源!AK1561&amp;"]"</f>
        <v>[1880]</v>
      </c>
      <c r="F1561" s="25">
        <f>坦克部件数据源!AL1561</f>
        <v>24500</v>
      </c>
      <c r="G1561" s="25">
        <f>坦克部件数据源!AM1561</f>
        <v>27150</v>
      </c>
      <c r="K1561" s="25">
        <f t="shared" si="48"/>
        <v>3140</v>
      </c>
      <c r="L1561" s="25">
        <f t="shared" si="49"/>
        <v>1558</v>
      </c>
    </row>
    <row r="1562" spans="1:12">
      <c r="A1562" s="25">
        <v>1559</v>
      </c>
      <c r="B1562" s="25">
        <f>坦克部件数据源!AF1562</f>
        <v>3140</v>
      </c>
      <c r="C1562" s="25">
        <f>坦克部件数据源!AI1562</f>
        <v>29</v>
      </c>
      <c r="D1562" s="25" t="str">
        <f>"["&amp;坦克部件数据源!AJ1562&amp;"]"</f>
        <v>[100]</v>
      </c>
      <c r="E1562" s="25" t="str">
        <f>"["&amp;坦克部件数据源!AK1562&amp;"]"</f>
        <v>[1990]</v>
      </c>
      <c r="F1562" s="25">
        <f>坦克部件数据源!AL1562</f>
        <v>27500</v>
      </c>
      <c r="G1562" s="25">
        <f>坦克部件数据源!AM1562</f>
        <v>30750</v>
      </c>
      <c r="K1562" s="25">
        <f t="shared" si="48"/>
        <v>3140</v>
      </c>
      <c r="L1562" s="25">
        <f t="shared" si="49"/>
        <v>1559</v>
      </c>
    </row>
    <row r="1563" spans="1:12">
      <c r="A1563" s="25">
        <v>1560</v>
      </c>
      <c r="B1563" s="25">
        <f>坦克部件数据源!AF1563</f>
        <v>3140</v>
      </c>
      <c r="C1563" s="25">
        <f>坦克部件数据源!AI1563</f>
        <v>30</v>
      </c>
      <c r="D1563" s="25" t="str">
        <f>"["&amp;坦克部件数据源!AJ1563&amp;"]"</f>
        <v>[100]</v>
      </c>
      <c r="E1563" s="25" t="str">
        <f>"["&amp;坦克部件数据源!AK1563&amp;"]"</f>
        <v>[2100]</v>
      </c>
      <c r="F1563" s="25">
        <f>坦克部件数据源!AL1563</f>
        <v>31000</v>
      </c>
      <c r="G1563" s="25">
        <f>坦克部件数据源!AM1563</f>
        <v>34380</v>
      </c>
      <c r="K1563" s="25">
        <f t="shared" si="48"/>
        <v>3140</v>
      </c>
      <c r="L1563" s="25">
        <f t="shared" si="49"/>
        <v>1560</v>
      </c>
    </row>
    <row r="1564" spans="1:12">
      <c r="A1564" s="25">
        <v>1561</v>
      </c>
      <c r="B1564" s="25">
        <f>坦克部件数据源!AF1564</f>
        <v>3140</v>
      </c>
      <c r="C1564" s="25">
        <f>坦克部件数据源!AI1564</f>
        <v>31</v>
      </c>
      <c r="D1564" s="25" t="str">
        <f>"["&amp;坦克部件数据源!AJ1564&amp;"]"</f>
        <v>[100]</v>
      </c>
      <c r="E1564" s="25" t="str">
        <f>"["&amp;坦克部件数据源!AK1564&amp;"]"</f>
        <v>[2245]</v>
      </c>
      <c r="F1564" s="25">
        <f>坦克部件数据源!AL1564</f>
        <v>25500</v>
      </c>
      <c r="G1564" s="25">
        <f>坦克部件数据源!AM1564</f>
        <v>15780</v>
      </c>
      <c r="K1564" s="25">
        <f t="shared" si="48"/>
        <v>3140</v>
      </c>
      <c r="L1564" s="25">
        <f t="shared" si="49"/>
        <v>1561</v>
      </c>
    </row>
    <row r="1565" spans="1:12">
      <c r="A1565" s="25">
        <v>1562</v>
      </c>
      <c r="B1565" s="25">
        <f>坦克部件数据源!AF1565</f>
        <v>3140</v>
      </c>
      <c r="C1565" s="25">
        <f>坦克部件数据源!AI1565</f>
        <v>32</v>
      </c>
      <c r="D1565" s="25" t="str">
        <f>"["&amp;坦克部件数据源!AJ1565&amp;"]"</f>
        <v>[100]</v>
      </c>
      <c r="E1565" s="25" t="str">
        <f>"["&amp;坦克部件数据源!AK1565&amp;"]"</f>
        <v>[2390]</v>
      </c>
      <c r="F1565" s="25">
        <f>坦克部件数据源!AL1565</f>
        <v>35000</v>
      </c>
      <c r="G1565" s="25">
        <f>坦克部件数据源!AM1565</f>
        <v>21930</v>
      </c>
      <c r="K1565" s="25">
        <f t="shared" si="48"/>
        <v>3140</v>
      </c>
      <c r="L1565" s="25">
        <f t="shared" si="49"/>
        <v>1562</v>
      </c>
    </row>
    <row r="1566" spans="1:12">
      <c r="A1566" s="25">
        <v>1563</v>
      </c>
      <c r="B1566" s="25">
        <f>坦克部件数据源!AF1566</f>
        <v>3140</v>
      </c>
      <c r="C1566" s="25">
        <f>坦克部件数据源!AI1566</f>
        <v>33</v>
      </c>
      <c r="D1566" s="25" t="str">
        <f>"["&amp;坦克部件数据源!AJ1566&amp;"]"</f>
        <v>[100]</v>
      </c>
      <c r="E1566" s="25" t="str">
        <f>"["&amp;坦克部件数据源!AK1566&amp;"]"</f>
        <v>[2535]</v>
      </c>
      <c r="F1566" s="25">
        <f>坦克部件数据源!AL1566</f>
        <v>45000</v>
      </c>
      <c r="G1566" s="25">
        <f>坦克部件数据源!AM1566</f>
        <v>28050</v>
      </c>
      <c r="K1566" s="25">
        <f t="shared" si="48"/>
        <v>3140</v>
      </c>
      <c r="L1566" s="25">
        <f t="shared" si="49"/>
        <v>1563</v>
      </c>
    </row>
    <row r="1567" spans="1:12">
      <c r="A1567" s="25">
        <v>1564</v>
      </c>
      <c r="B1567" s="25">
        <f>坦克部件数据源!AF1567</f>
        <v>3140</v>
      </c>
      <c r="C1567" s="25">
        <f>坦克部件数据源!AI1567</f>
        <v>34</v>
      </c>
      <c r="D1567" s="25" t="str">
        <f>"["&amp;坦克部件数据源!AJ1567&amp;"]"</f>
        <v>[100]</v>
      </c>
      <c r="E1567" s="25" t="str">
        <f>"["&amp;坦克部件数据源!AK1567&amp;"]"</f>
        <v>[2680]</v>
      </c>
      <c r="F1567" s="25">
        <f>坦克部件数据源!AL1567</f>
        <v>55000</v>
      </c>
      <c r="G1567" s="25">
        <f>坦克部件数据源!AM1567</f>
        <v>34200</v>
      </c>
      <c r="K1567" s="25">
        <f t="shared" si="48"/>
        <v>3140</v>
      </c>
      <c r="L1567" s="25">
        <f t="shared" si="49"/>
        <v>1564</v>
      </c>
    </row>
    <row r="1568" spans="1:12">
      <c r="A1568" s="25">
        <v>1565</v>
      </c>
      <c r="B1568" s="25">
        <f>坦克部件数据源!AF1568</f>
        <v>3140</v>
      </c>
      <c r="C1568" s="25">
        <f>坦克部件数据源!AI1568</f>
        <v>35</v>
      </c>
      <c r="D1568" s="25" t="str">
        <f>"["&amp;坦克部件数据源!AJ1568&amp;"]"</f>
        <v>[100]</v>
      </c>
      <c r="E1568" s="25" t="str">
        <f>"["&amp;坦克部件数据源!AK1568&amp;"]"</f>
        <v>[2825]</v>
      </c>
      <c r="F1568" s="25">
        <f>坦克部件数据源!AL1568</f>
        <v>64000</v>
      </c>
      <c r="G1568" s="25">
        <f>坦克部件数据源!AM1568</f>
        <v>40350</v>
      </c>
      <c r="K1568" s="25">
        <f t="shared" si="48"/>
        <v>3140</v>
      </c>
      <c r="L1568" s="25">
        <f t="shared" si="49"/>
        <v>1565</v>
      </c>
    </row>
    <row r="1569" spans="1:12">
      <c r="A1569" s="25">
        <v>1566</v>
      </c>
      <c r="B1569" s="25">
        <f>坦克部件数据源!AF1569</f>
        <v>3140</v>
      </c>
      <c r="C1569" s="25">
        <f>坦克部件数据源!AI1569</f>
        <v>36</v>
      </c>
      <c r="D1569" s="25" t="str">
        <f>"["&amp;坦克部件数据源!AJ1569&amp;"]"</f>
        <v>[100]</v>
      </c>
      <c r="E1569" s="25" t="str">
        <f>"["&amp;坦克部件数据源!AK1569&amp;"]"</f>
        <v>[2970]</v>
      </c>
      <c r="F1569" s="25">
        <f>坦克部件数据源!AL1569</f>
        <v>74000</v>
      </c>
      <c r="G1569" s="25">
        <f>坦克部件数据源!AM1569</f>
        <v>46470</v>
      </c>
      <c r="K1569" s="25">
        <f t="shared" si="48"/>
        <v>3140</v>
      </c>
      <c r="L1569" s="25">
        <f t="shared" si="49"/>
        <v>1566</v>
      </c>
    </row>
    <row r="1570" spans="1:12">
      <c r="A1570" s="25">
        <v>1567</v>
      </c>
      <c r="B1570" s="25">
        <f>坦克部件数据源!AF1570</f>
        <v>3140</v>
      </c>
      <c r="C1570" s="25">
        <f>坦克部件数据源!AI1570</f>
        <v>37</v>
      </c>
      <c r="D1570" s="25" t="str">
        <f>"["&amp;坦克部件数据源!AJ1570&amp;"]"</f>
        <v>[100]</v>
      </c>
      <c r="E1570" s="25" t="str">
        <f>"["&amp;坦克部件数据源!AK1570&amp;"]"</f>
        <v>[3115]</v>
      </c>
      <c r="F1570" s="25">
        <f>坦克部件数据源!AL1570</f>
        <v>84000</v>
      </c>
      <c r="G1570" s="25">
        <f>坦克部件数据源!AM1570</f>
        <v>52620</v>
      </c>
      <c r="K1570" s="25">
        <f t="shared" si="48"/>
        <v>3140</v>
      </c>
      <c r="L1570" s="25">
        <f t="shared" si="49"/>
        <v>1567</v>
      </c>
    </row>
    <row r="1571" spans="1:12">
      <c r="A1571" s="25">
        <v>1568</v>
      </c>
      <c r="B1571" s="25">
        <f>坦克部件数据源!AF1571</f>
        <v>3140</v>
      </c>
      <c r="C1571" s="25">
        <f>坦克部件数据源!AI1571</f>
        <v>38</v>
      </c>
      <c r="D1571" s="25" t="str">
        <f>"["&amp;坦克部件数据源!AJ1571&amp;"]"</f>
        <v>[100]</v>
      </c>
      <c r="E1571" s="25" t="str">
        <f>"["&amp;坦克部件数据源!AK1571&amp;"]"</f>
        <v>[3260]</v>
      </c>
      <c r="F1571" s="25">
        <f>坦克部件数据源!AL1571</f>
        <v>94000</v>
      </c>
      <c r="G1571" s="25">
        <f>坦克部件数据源!AM1571</f>
        <v>58770</v>
      </c>
      <c r="K1571" s="25">
        <f t="shared" si="48"/>
        <v>3140</v>
      </c>
      <c r="L1571" s="25">
        <f t="shared" si="49"/>
        <v>1568</v>
      </c>
    </row>
    <row r="1572" spans="1:12">
      <c r="A1572" s="25">
        <v>1569</v>
      </c>
      <c r="B1572" s="25">
        <f>坦克部件数据源!AF1572</f>
        <v>3140</v>
      </c>
      <c r="C1572" s="25">
        <f>坦克部件数据源!AI1572</f>
        <v>39</v>
      </c>
      <c r="D1572" s="25" t="str">
        <f>"["&amp;坦克部件数据源!AJ1572&amp;"]"</f>
        <v>[100]</v>
      </c>
      <c r="E1572" s="25" t="str">
        <f>"["&amp;坦克部件数据源!AK1572&amp;"]"</f>
        <v>[3405]</v>
      </c>
      <c r="F1572" s="25">
        <f>坦克部件数据源!AL1572</f>
        <v>104000</v>
      </c>
      <c r="G1572" s="25">
        <f>坦克部件数据源!AM1572</f>
        <v>64890</v>
      </c>
      <c r="K1572" s="25">
        <f t="shared" si="48"/>
        <v>3140</v>
      </c>
      <c r="L1572" s="25">
        <f t="shared" si="49"/>
        <v>1569</v>
      </c>
    </row>
    <row r="1573" spans="1:12">
      <c r="A1573" s="25">
        <v>1570</v>
      </c>
      <c r="B1573" s="25">
        <f>坦克部件数据源!AF1573</f>
        <v>3140</v>
      </c>
      <c r="C1573" s="25">
        <f>坦克部件数据源!AI1573</f>
        <v>40</v>
      </c>
      <c r="D1573" s="25" t="str">
        <f>"["&amp;坦克部件数据源!AJ1573&amp;"]"</f>
        <v>[100]</v>
      </c>
      <c r="E1573" s="25" t="str">
        <f>"["&amp;坦克部件数据源!AK1573&amp;"]"</f>
        <v>[3550]</v>
      </c>
      <c r="F1573" s="25">
        <f>坦克部件数据源!AL1573</f>
        <v>114000</v>
      </c>
      <c r="G1573" s="25">
        <f>坦克部件数据源!AM1573</f>
        <v>71040</v>
      </c>
      <c r="K1573" s="25">
        <f t="shared" si="48"/>
        <v>3140</v>
      </c>
      <c r="L1573" s="25">
        <f t="shared" si="49"/>
        <v>1570</v>
      </c>
    </row>
    <row r="1574" spans="1:12">
      <c r="A1574" s="25">
        <v>1571</v>
      </c>
      <c r="B1574" s="25">
        <f>坦克部件数据源!AF1574</f>
        <v>3140</v>
      </c>
      <c r="C1574" s="25">
        <f>坦克部件数据源!AI1574</f>
        <v>41</v>
      </c>
      <c r="D1574" s="25" t="str">
        <f>"["&amp;坦克部件数据源!AJ1574&amp;"]"</f>
        <v>[100]</v>
      </c>
      <c r="E1574" s="25" t="str">
        <f>"["&amp;坦克部件数据源!AK1574&amp;"]"</f>
        <v>[3695]</v>
      </c>
      <c r="F1574" s="25">
        <f>坦克部件数据源!AL1574</f>
        <v>125000</v>
      </c>
      <c r="G1574" s="25">
        <f>坦克部件数据源!AM1574</f>
        <v>77190</v>
      </c>
      <c r="K1574" s="25">
        <f t="shared" si="48"/>
        <v>3140</v>
      </c>
      <c r="L1574" s="25">
        <f t="shared" si="49"/>
        <v>1571</v>
      </c>
    </row>
    <row r="1575" spans="1:12">
      <c r="A1575" s="25">
        <v>1572</v>
      </c>
      <c r="B1575" s="25">
        <f>坦克部件数据源!AF1575</f>
        <v>3140</v>
      </c>
      <c r="C1575" s="25">
        <f>坦克部件数据源!AI1575</f>
        <v>42</v>
      </c>
      <c r="D1575" s="25" t="str">
        <f>"["&amp;坦克部件数据源!AJ1575&amp;"]"</f>
        <v>[100]</v>
      </c>
      <c r="E1575" s="25" t="str">
        <f>"["&amp;坦克部件数据源!AK1575&amp;"]"</f>
        <v>[3840]</v>
      </c>
      <c r="F1575" s="25">
        <f>坦克部件数据源!AL1575</f>
        <v>135000</v>
      </c>
      <c r="G1575" s="25">
        <f>坦克部件数据源!AM1575</f>
        <v>83310</v>
      </c>
      <c r="K1575" s="25">
        <f t="shared" si="48"/>
        <v>3140</v>
      </c>
      <c r="L1575" s="25">
        <f t="shared" si="49"/>
        <v>1572</v>
      </c>
    </row>
    <row r="1576" spans="1:12">
      <c r="A1576" s="25">
        <v>1573</v>
      </c>
      <c r="B1576" s="25">
        <f>坦克部件数据源!AF1576</f>
        <v>3140</v>
      </c>
      <c r="C1576" s="25">
        <f>坦克部件数据源!AI1576</f>
        <v>43</v>
      </c>
      <c r="D1576" s="25" t="str">
        <f>"["&amp;坦克部件数据源!AJ1576&amp;"]"</f>
        <v>[100]</v>
      </c>
      <c r="E1576" s="25" t="str">
        <f>"["&amp;坦克部件数据源!AK1576&amp;"]"</f>
        <v>[3985]</v>
      </c>
      <c r="F1576" s="25">
        <f>坦克部件数据源!AL1576</f>
        <v>145000</v>
      </c>
      <c r="G1576" s="25">
        <f>坦克部件数据源!AM1576</f>
        <v>89460</v>
      </c>
      <c r="K1576" s="25">
        <f t="shared" si="48"/>
        <v>3140</v>
      </c>
      <c r="L1576" s="25">
        <f t="shared" si="49"/>
        <v>1573</v>
      </c>
    </row>
    <row r="1577" spans="1:12">
      <c r="A1577" s="25">
        <v>1574</v>
      </c>
      <c r="B1577" s="25">
        <f>坦克部件数据源!AF1577</f>
        <v>3140</v>
      </c>
      <c r="C1577" s="25">
        <f>坦克部件数据源!AI1577</f>
        <v>44</v>
      </c>
      <c r="D1577" s="25" t="str">
        <f>"["&amp;坦克部件数据源!AJ1577&amp;"]"</f>
        <v>[100]</v>
      </c>
      <c r="E1577" s="25" t="str">
        <f>"["&amp;坦克部件数据源!AK1577&amp;"]"</f>
        <v>[4130]</v>
      </c>
      <c r="F1577" s="25">
        <f>坦克部件数据源!AL1577</f>
        <v>155000</v>
      </c>
      <c r="G1577" s="25">
        <f>坦克部件数据源!AM1577</f>
        <v>95580</v>
      </c>
      <c r="K1577" s="25">
        <f t="shared" si="48"/>
        <v>3140</v>
      </c>
      <c r="L1577" s="25">
        <f t="shared" si="49"/>
        <v>1574</v>
      </c>
    </row>
    <row r="1578" spans="1:12">
      <c r="A1578" s="25">
        <v>1575</v>
      </c>
      <c r="B1578" s="25">
        <f>坦克部件数据源!AF1578</f>
        <v>3140</v>
      </c>
      <c r="C1578" s="25">
        <f>坦克部件数据源!AI1578</f>
        <v>45</v>
      </c>
      <c r="D1578" s="25" t="str">
        <f>"["&amp;坦克部件数据源!AJ1578&amp;"]"</f>
        <v>[100]</v>
      </c>
      <c r="E1578" s="25" t="str">
        <f>"["&amp;坦克部件数据源!AK1578&amp;"]"</f>
        <v>[4275]</v>
      </c>
      <c r="F1578" s="25">
        <f>坦克部件数据源!AL1578</f>
        <v>165000</v>
      </c>
      <c r="G1578" s="25">
        <f>坦克部件数据源!AM1578</f>
        <v>101730</v>
      </c>
      <c r="K1578" s="25">
        <f t="shared" si="48"/>
        <v>3140</v>
      </c>
      <c r="L1578" s="25">
        <f t="shared" si="49"/>
        <v>1575</v>
      </c>
    </row>
    <row r="1579" spans="1:12">
      <c r="A1579" s="25">
        <v>1576</v>
      </c>
      <c r="B1579" s="25">
        <f>坦克部件数据源!AF1579</f>
        <v>3140</v>
      </c>
      <c r="C1579" s="25">
        <f>坦克部件数据源!AI1579</f>
        <v>46</v>
      </c>
      <c r="D1579" s="25" t="str">
        <f>"["&amp;坦克部件数据源!AJ1579&amp;"]"</f>
        <v>[100]</v>
      </c>
      <c r="E1579" s="25" t="str">
        <f>"["&amp;坦克部件数据源!AK1579&amp;"]"</f>
        <v>[4490]</v>
      </c>
      <c r="F1579" s="25">
        <f>坦克部件数据源!AL1579</f>
        <v>270000</v>
      </c>
      <c r="G1579" s="25">
        <f>坦克部件数据源!AM1579</f>
        <v>70170</v>
      </c>
      <c r="K1579" s="25">
        <f t="shared" si="48"/>
        <v>3140</v>
      </c>
      <c r="L1579" s="25">
        <f t="shared" si="49"/>
        <v>1576</v>
      </c>
    </row>
    <row r="1580" spans="1:12">
      <c r="A1580" s="25">
        <v>1577</v>
      </c>
      <c r="B1580" s="25">
        <f>坦克部件数据源!AF1580</f>
        <v>3140</v>
      </c>
      <c r="C1580" s="25">
        <f>坦克部件数据源!AI1580</f>
        <v>47</v>
      </c>
      <c r="D1580" s="25" t="str">
        <f>"["&amp;坦克部件数据源!AJ1580&amp;"]"</f>
        <v>[100]</v>
      </c>
      <c r="E1580" s="25" t="str">
        <f>"["&amp;坦克部件数据源!AK1580&amp;"]"</f>
        <v>[4705]</v>
      </c>
      <c r="F1580" s="25">
        <f>坦克部件数据源!AL1580</f>
        <v>380000</v>
      </c>
      <c r="G1580" s="25">
        <f>坦克部件数据源!AM1580</f>
        <v>97440</v>
      </c>
      <c r="K1580" s="25">
        <f t="shared" si="48"/>
        <v>3140</v>
      </c>
      <c r="L1580" s="25">
        <f t="shared" si="49"/>
        <v>1577</v>
      </c>
    </row>
    <row r="1581" spans="1:12">
      <c r="A1581" s="25">
        <v>1578</v>
      </c>
      <c r="B1581" s="25">
        <f>坦克部件数据源!AF1581</f>
        <v>3140</v>
      </c>
      <c r="C1581" s="25">
        <f>坦克部件数据源!AI1581</f>
        <v>48</v>
      </c>
      <c r="D1581" s="25" t="str">
        <f>"["&amp;坦克部件数据源!AJ1581&amp;"]"</f>
        <v>[100]</v>
      </c>
      <c r="E1581" s="25" t="str">
        <f>"["&amp;坦克部件数据源!AK1581&amp;"]"</f>
        <v>[4920]</v>
      </c>
      <c r="F1581" s="25">
        <f>坦克部件数据源!AL1581</f>
        <v>480000</v>
      </c>
      <c r="G1581" s="25">
        <f>坦克部件数据源!AM1581</f>
        <v>124740</v>
      </c>
      <c r="K1581" s="25">
        <f t="shared" si="48"/>
        <v>3140</v>
      </c>
      <c r="L1581" s="25">
        <f t="shared" si="49"/>
        <v>1578</v>
      </c>
    </row>
    <row r="1582" spans="1:12">
      <c r="A1582" s="25">
        <v>1579</v>
      </c>
      <c r="B1582" s="25">
        <f>坦克部件数据源!AF1582</f>
        <v>3140</v>
      </c>
      <c r="C1582" s="25">
        <f>坦克部件数据源!AI1582</f>
        <v>49</v>
      </c>
      <c r="D1582" s="25" t="str">
        <f>"["&amp;坦克部件数据源!AJ1582&amp;"]"</f>
        <v>[100]</v>
      </c>
      <c r="E1582" s="25" t="str">
        <f>"["&amp;坦克部件数据源!AK1582&amp;"]"</f>
        <v>[5135]</v>
      </c>
      <c r="F1582" s="25">
        <f>坦克部件数据源!AL1582</f>
        <v>590000</v>
      </c>
      <c r="G1582" s="25">
        <f>坦克部件数据源!AM1582</f>
        <v>152010</v>
      </c>
      <c r="K1582" s="25">
        <f t="shared" si="48"/>
        <v>3140</v>
      </c>
      <c r="L1582" s="25">
        <f t="shared" si="49"/>
        <v>1579</v>
      </c>
    </row>
    <row r="1583" spans="1:12">
      <c r="A1583" s="25">
        <v>1580</v>
      </c>
      <c r="B1583" s="25">
        <f>坦克部件数据源!AF1583</f>
        <v>3140</v>
      </c>
      <c r="C1583" s="25">
        <f>坦克部件数据源!AI1583</f>
        <v>50</v>
      </c>
      <c r="D1583" s="25" t="str">
        <f>"["&amp;坦克部件数据源!AJ1583&amp;"]"</f>
        <v>[100]</v>
      </c>
      <c r="E1583" s="25" t="str">
        <f>"["&amp;坦克部件数据源!AK1583&amp;"]"</f>
        <v>[5350]</v>
      </c>
      <c r="F1583" s="25">
        <f>坦克部件数据源!AL1583</f>
        <v>700000</v>
      </c>
      <c r="G1583" s="25">
        <f>坦克部件数据源!AM1583</f>
        <v>179310</v>
      </c>
      <c r="K1583" s="25">
        <f t="shared" si="48"/>
        <v>3140</v>
      </c>
      <c r="L1583" s="25">
        <f t="shared" si="49"/>
        <v>1580</v>
      </c>
    </row>
    <row r="1584" spans="1:12">
      <c r="A1584" s="25">
        <v>1581</v>
      </c>
      <c r="B1584" s="25">
        <f>坦克部件数据源!AF1584</f>
        <v>3140</v>
      </c>
      <c r="C1584" s="25">
        <f>坦克部件数据源!AI1584</f>
        <v>51</v>
      </c>
      <c r="D1584" s="25" t="str">
        <f>"["&amp;坦克部件数据源!AJ1584&amp;"]"</f>
        <v>[100]</v>
      </c>
      <c r="E1584" s="25" t="str">
        <f>"["&amp;坦克部件数据源!AK1584&amp;"]"</f>
        <v>[5565]</v>
      </c>
      <c r="F1584" s="25">
        <f>坦克部件数据源!AL1584</f>
        <v>800000</v>
      </c>
      <c r="G1584" s="25">
        <f>坦克部件数据源!AM1584</f>
        <v>206580</v>
      </c>
      <c r="K1584" s="25">
        <f t="shared" si="48"/>
        <v>3140</v>
      </c>
      <c r="L1584" s="25">
        <f t="shared" si="49"/>
        <v>1581</v>
      </c>
    </row>
    <row r="1585" spans="1:12">
      <c r="A1585" s="25">
        <v>1582</v>
      </c>
      <c r="B1585" s="25">
        <f>坦克部件数据源!AF1585</f>
        <v>3140</v>
      </c>
      <c r="C1585" s="25">
        <f>坦克部件数据源!AI1585</f>
        <v>52</v>
      </c>
      <c r="D1585" s="25" t="str">
        <f>"["&amp;坦克部件数据源!AJ1585&amp;"]"</f>
        <v>[100]</v>
      </c>
      <c r="E1585" s="25" t="str">
        <f>"["&amp;坦克部件数据源!AK1585&amp;"]"</f>
        <v>[5780]</v>
      </c>
      <c r="F1585" s="25">
        <f>坦克部件数据源!AL1585</f>
        <v>900000</v>
      </c>
      <c r="G1585" s="25">
        <f>坦克部件数据源!AM1585</f>
        <v>233880</v>
      </c>
      <c r="K1585" s="25">
        <f t="shared" si="48"/>
        <v>3140</v>
      </c>
      <c r="L1585" s="25">
        <f t="shared" si="49"/>
        <v>1582</v>
      </c>
    </row>
    <row r="1586" spans="1:12">
      <c r="A1586" s="25">
        <v>1583</v>
      </c>
      <c r="B1586" s="25">
        <f>坦克部件数据源!AF1586</f>
        <v>3140</v>
      </c>
      <c r="C1586" s="25">
        <f>坦克部件数据源!AI1586</f>
        <v>53</v>
      </c>
      <c r="D1586" s="25" t="str">
        <f>"["&amp;坦克部件数据源!AJ1586&amp;"]"</f>
        <v>[100]</v>
      </c>
      <c r="E1586" s="25" t="str">
        <f>"["&amp;坦克部件数据源!AK1586&amp;"]"</f>
        <v>[5995]</v>
      </c>
      <c r="F1586" s="25">
        <f>坦克部件数据源!AL1586</f>
        <v>1000000</v>
      </c>
      <c r="G1586" s="25">
        <f>坦克部件数据源!AM1586</f>
        <v>261150</v>
      </c>
      <c r="K1586" s="25">
        <f t="shared" si="48"/>
        <v>3140</v>
      </c>
      <c r="L1586" s="25">
        <f t="shared" si="49"/>
        <v>1583</v>
      </c>
    </row>
    <row r="1587" spans="1:12">
      <c r="A1587" s="25">
        <v>1584</v>
      </c>
      <c r="B1587" s="25">
        <f>坦克部件数据源!AF1587</f>
        <v>3140</v>
      </c>
      <c r="C1587" s="25">
        <f>坦克部件数据源!AI1587</f>
        <v>54</v>
      </c>
      <c r="D1587" s="25" t="str">
        <f>"["&amp;坦克部件数据源!AJ1587&amp;"]"</f>
        <v>[100]</v>
      </c>
      <c r="E1587" s="25" t="str">
        <f>"["&amp;坦克部件数据源!AK1587&amp;"]"</f>
        <v>[6210]</v>
      </c>
      <c r="F1587" s="25">
        <f>坦克部件数据源!AL1587</f>
        <v>1100000</v>
      </c>
      <c r="G1587" s="25">
        <f>坦克部件数据源!AM1587</f>
        <v>288450</v>
      </c>
      <c r="K1587" s="25">
        <f t="shared" si="48"/>
        <v>3140</v>
      </c>
      <c r="L1587" s="25">
        <f t="shared" si="49"/>
        <v>1584</v>
      </c>
    </row>
    <row r="1588" spans="1:12">
      <c r="A1588" s="25">
        <v>1585</v>
      </c>
      <c r="B1588" s="25">
        <f>坦克部件数据源!AF1588</f>
        <v>3140</v>
      </c>
      <c r="C1588" s="25">
        <f>坦克部件数据源!AI1588</f>
        <v>55</v>
      </c>
      <c r="D1588" s="25" t="str">
        <f>"["&amp;坦克部件数据源!AJ1588&amp;"]"</f>
        <v>[100]</v>
      </c>
      <c r="E1588" s="25" t="str">
        <f>"["&amp;坦克部件数据源!AK1588&amp;"]"</f>
        <v>[6425]</v>
      </c>
      <c r="F1588" s="25">
        <f>坦克部件数据源!AL1588</f>
        <v>1200000</v>
      </c>
      <c r="G1588" s="25">
        <f>坦克部件数据源!AM1588</f>
        <v>315720</v>
      </c>
      <c r="K1588" s="25">
        <f t="shared" si="48"/>
        <v>3140</v>
      </c>
      <c r="L1588" s="25">
        <f t="shared" si="49"/>
        <v>1585</v>
      </c>
    </row>
    <row r="1589" spans="1:12">
      <c r="A1589" s="25">
        <v>1586</v>
      </c>
      <c r="B1589" s="25">
        <f>坦克部件数据源!AF1589</f>
        <v>3140</v>
      </c>
      <c r="C1589" s="25">
        <f>坦克部件数据源!AI1589</f>
        <v>56</v>
      </c>
      <c r="D1589" s="25" t="str">
        <f>"["&amp;坦克部件数据源!AJ1589&amp;"]"</f>
        <v>[100]</v>
      </c>
      <c r="E1589" s="25" t="str">
        <f>"["&amp;坦克部件数据源!AK1589&amp;"]"</f>
        <v>[6640]</v>
      </c>
      <c r="F1589" s="25">
        <f>坦克部件数据源!AL1589</f>
        <v>1300000</v>
      </c>
      <c r="G1589" s="25">
        <f>坦克部件数据源!AM1589</f>
        <v>343020</v>
      </c>
      <c r="K1589" s="25">
        <f t="shared" si="48"/>
        <v>3140</v>
      </c>
      <c r="L1589" s="25">
        <f t="shared" si="49"/>
        <v>1586</v>
      </c>
    </row>
    <row r="1590" spans="1:12">
      <c r="A1590" s="25">
        <v>1587</v>
      </c>
      <c r="B1590" s="25">
        <f>坦克部件数据源!AF1590</f>
        <v>3140</v>
      </c>
      <c r="C1590" s="25">
        <f>坦克部件数据源!AI1590</f>
        <v>57</v>
      </c>
      <c r="D1590" s="25" t="str">
        <f>"["&amp;坦克部件数据源!AJ1590&amp;"]"</f>
        <v>[100]</v>
      </c>
      <c r="E1590" s="25" t="str">
        <f>"["&amp;坦克部件数据源!AK1590&amp;"]"</f>
        <v>[6855]</v>
      </c>
      <c r="F1590" s="25">
        <f>坦克部件数据源!AL1590</f>
        <v>1400000</v>
      </c>
      <c r="G1590" s="25">
        <f>坦克部件数据源!AM1590</f>
        <v>370290</v>
      </c>
      <c r="K1590" s="25">
        <f t="shared" si="48"/>
        <v>3140</v>
      </c>
      <c r="L1590" s="25">
        <f t="shared" si="49"/>
        <v>1587</v>
      </c>
    </row>
    <row r="1591" spans="1:12">
      <c r="A1591" s="25">
        <v>1588</v>
      </c>
      <c r="B1591" s="25">
        <f>坦克部件数据源!AF1591</f>
        <v>3140</v>
      </c>
      <c r="C1591" s="25">
        <f>坦克部件数据源!AI1591</f>
        <v>58</v>
      </c>
      <c r="D1591" s="25" t="str">
        <f>"["&amp;坦克部件数据源!AJ1591&amp;"]"</f>
        <v>[100]</v>
      </c>
      <c r="E1591" s="25" t="str">
        <f>"["&amp;坦克部件数据源!AK1591&amp;"]"</f>
        <v>[7070]</v>
      </c>
      <c r="F1591" s="25">
        <f>坦克部件数据源!AL1591</f>
        <v>1500000</v>
      </c>
      <c r="G1591" s="25">
        <f>坦克部件数据源!AM1591</f>
        <v>397560</v>
      </c>
      <c r="K1591" s="25">
        <f t="shared" si="48"/>
        <v>3140</v>
      </c>
      <c r="L1591" s="25">
        <f t="shared" si="49"/>
        <v>1588</v>
      </c>
    </row>
    <row r="1592" spans="1:12">
      <c r="A1592" s="25">
        <v>1589</v>
      </c>
      <c r="B1592" s="25">
        <f>坦克部件数据源!AF1592</f>
        <v>3140</v>
      </c>
      <c r="C1592" s="25">
        <f>坦克部件数据源!AI1592</f>
        <v>59</v>
      </c>
      <c r="D1592" s="25" t="str">
        <f>"["&amp;坦克部件数据源!AJ1592&amp;"]"</f>
        <v>[100]</v>
      </c>
      <c r="E1592" s="25" t="str">
        <f>"["&amp;坦克部件数据源!AK1592&amp;"]"</f>
        <v>[7285]</v>
      </c>
      <c r="F1592" s="25">
        <f>坦克部件数据源!AL1592</f>
        <v>1600000</v>
      </c>
      <c r="G1592" s="25">
        <f>坦克部件数据源!AM1592</f>
        <v>424860</v>
      </c>
      <c r="K1592" s="25">
        <f t="shared" si="48"/>
        <v>3140</v>
      </c>
      <c r="L1592" s="25">
        <f t="shared" si="49"/>
        <v>1589</v>
      </c>
    </row>
    <row r="1593" spans="1:12">
      <c r="A1593" s="25">
        <v>1590</v>
      </c>
      <c r="B1593" s="25">
        <f>坦克部件数据源!AF1593</f>
        <v>3140</v>
      </c>
      <c r="C1593" s="25">
        <f>坦克部件数据源!AI1593</f>
        <v>60</v>
      </c>
      <c r="D1593" s="25" t="str">
        <f>"["&amp;坦克部件数据源!AJ1593&amp;"]"</f>
        <v>[100]</v>
      </c>
      <c r="E1593" s="25" t="str">
        <f>"["&amp;坦克部件数据源!AK1593&amp;"]"</f>
        <v>[7500]</v>
      </c>
      <c r="F1593" s="25">
        <f>坦克部件数据源!AL1593</f>
        <v>1700000</v>
      </c>
      <c r="G1593" s="25">
        <f>坦克部件数据源!AM1593</f>
        <v>452130</v>
      </c>
      <c r="K1593" s="25">
        <f t="shared" si="48"/>
        <v>3140</v>
      </c>
      <c r="L1593" s="25">
        <f t="shared" si="49"/>
        <v>1590</v>
      </c>
    </row>
    <row r="1594" spans="1:12">
      <c r="A1594" s="25">
        <v>1591</v>
      </c>
      <c r="B1594" s="25">
        <f>坦克部件数据源!AF1594</f>
        <v>3150</v>
      </c>
      <c r="C1594" s="25">
        <f>坦克部件数据源!AI1594</f>
        <v>1</v>
      </c>
      <c r="D1594" s="25" t="str">
        <f>"["&amp;坦克部件数据源!AJ1594&amp;"]"</f>
        <v>[102]</v>
      </c>
      <c r="E1594" s="25" t="str">
        <f>"["&amp;坦克部件数据源!AK1594&amp;"]"</f>
        <v>[25]</v>
      </c>
      <c r="F1594" s="25">
        <f>坦克部件数据源!AL1594</f>
        <v>80</v>
      </c>
      <c r="G1594" s="25">
        <f>坦克部件数据源!AM1594</f>
        <v>30</v>
      </c>
      <c r="K1594" s="25">
        <f t="shared" si="48"/>
        <v>3150</v>
      </c>
      <c r="L1594" s="25">
        <f t="shared" si="49"/>
        <v>1591</v>
      </c>
    </row>
    <row r="1595" spans="1:12">
      <c r="A1595" s="25">
        <v>1592</v>
      </c>
      <c r="B1595" s="25">
        <f>坦克部件数据源!AF1595</f>
        <v>3150</v>
      </c>
      <c r="C1595" s="25">
        <f>坦克部件数据源!AI1595</f>
        <v>2</v>
      </c>
      <c r="D1595" s="25" t="str">
        <f>"["&amp;坦克部件数据源!AJ1595&amp;"]"</f>
        <v>[102]</v>
      </c>
      <c r="E1595" s="25" t="str">
        <f>"["&amp;坦克部件数据源!AK1595&amp;"]"</f>
        <v>[50]</v>
      </c>
      <c r="F1595" s="25">
        <f>坦克部件数据源!AL1595</f>
        <v>120</v>
      </c>
      <c r="G1595" s="25">
        <f>坦克部件数据源!AM1595</f>
        <v>300</v>
      </c>
      <c r="K1595" s="25">
        <f t="shared" si="48"/>
        <v>3150</v>
      </c>
      <c r="L1595" s="25">
        <f t="shared" si="49"/>
        <v>1592</v>
      </c>
    </row>
    <row r="1596" spans="1:12">
      <c r="A1596" s="25">
        <v>1593</v>
      </c>
      <c r="B1596" s="25">
        <f>坦克部件数据源!AF1596</f>
        <v>3150</v>
      </c>
      <c r="C1596" s="25">
        <f>坦克部件数据源!AI1596</f>
        <v>3</v>
      </c>
      <c r="D1596" s="25" t="str">
        <f>"["&amp;坦克部件数据源!AJ1596&amp;"]"</f>
        <v>[102]</v>
      </c>
      <c r="E1596" s="25" t="str">
        <f>"["&amp;坦克部件数据源!AK1596&amp;"]"</f>
        <v>[75]</v>
      </c>
      <c r="F1596" s="25">
        <f>坦克部件数据源!AL1596</f>
        <v>150</v>
      </c>
      <c r="G1596" s="25">
        <f>坦克部件数据源!AM1596</f>
        <v>570</v>
      </c>
      <c r="K1596" s="25">
        <f t="shared" si="48"/>
        <v>3150</v>
      </c>
      <c r="L1596" s="25">
        <f t="shared" si="49"/>
        <v>1593</v>
      </c>
    </row>
    <row r="1597" spans="1:12">
      <c r="A1597" s="25">
        <v>1594</v>
      </c>
      <c r="B1597" s="25">
        <f>坦克部件数据源!AF1597</f>
        <v>3150</v>
      </c>
      <c r="C1597" s="25">
        <f>坦克部件数据源!AI1597</f>
        <v>4</v>
      </c>
      <c r="D1597" s="25" t="str">
        <f>"["&amp;坦克部件数据源!AJ1597&amp;"]"</f>
        <v>[102]</v>
      </c>
      <c r="E1597" s="25" t="str">
        <f>"["&amp;坦克部件数据源!AK1597&amp;"]"</f>
        <v>[100]</v>
      </c>
      <c r="F1597" s="25">
        <f>坦克部件数据源!AL1597</f>
        <v>190</v>
      </c>
      <c r="G1597" s="25">
        <f>坦克部件数据源!AM1597</f>
        <v>870</v>
      </c>
      <c r="K1597" s="25">
        <f t="shared" si="48"/>
        <v>3150</v>
      </c>
      <c r="L1597" s="25">
        <f t="shared" si="49"/>
        <v>1594</v>
      </c>
    </row>
    <row r="1598" spans="1:12">
      <c r="A1598" s="25">
        <v>1595</v>
      </c>
      <c r="B1598" s="25">
        <f>坦克部件数据源!AF1598</f>
        <v>3150</v>
      </c>
      <c r="C1598" s="25">
        <f>坦克部件数据源!AI1598</f>
        <v>5</v>
      </c>
      <c r="D1598" s="25" t="str">
        <f>"["&amp;坦克部件数据源!AJ1598&amp;"]"</f>
        <v>[102]</v>
      </c>
      <c r="E1598" s="25" t="str">
        <f>"["&amp;坦克部件数据源!AK1598&amp;"]"</f>
        <v>[125]</v>
      </c>
      <c r="F1598" s="25">
        <f>坦克部件数据源!AL1598</f>
        <v>230</v>
      </c>
      <c r="G1598" s="25">
        <f>坦克部件数据源!AM1598</f>
        <v>1140</v>
      </c>
      <c r="K1598" s="25">
        <f t="shared" si="48"/>
        <v>3150</v>
      </c>
      <c r="L1598" s="25">
        <f t="shared" si="49"/>
        <v>1595</v>
      </c>
    </row>
    <row r="1599" spans="1:12">
      <c r="A1599" s="25">
        <v>1596</v>
      </c>
      <c r="B1599" s="25">
        <f>坦克部件数据源!AF1599</f>
        <v>3150</v>
      </c>
      <c r="C1599" s="25">
        <f>坦克部件数据源!AI1599</f>
        <v>6</v>
      </c>
      <c r="D1599" s="25" t="str">
        <f>"["&amp;坦克部件数据源!AJ1599&amp;"]"</f>
        <v>[102]</v>
      </c>
      <c r="E1599" s="25" t="str">
        <f>"["&amp;坦克部件数据源!AK1599&amp;"]"</f>
        <v>[170]</v>
      </c>
      <c r="F1599" s="25">
        <f>坦克部件数据源!AL1599</f>
        <v>350</v>
      </c>
      <c r="G1599" s="25">
        <f>坦克部件数据源!AM1599</f>
        <v>960</v>
      </c>
      <c r="K1599" s="25">
        <f t="shared" si="48"/>
        <v>3150</v>
      </c>
      <c r="L1599" s="25">
        <f t="shared" si="49"/>
        <v>1596</v>
      </c>
    </row>
    <row r="1600" spans="1:12">
      <c r="A1600" s="25">
        <v>1597</v>
      </c>
      <c r="B1600" s="25">
        <f>坦克部件数据源!AF1600</f>
        <v>3150</v>
      </c>
      <c r="C1600" s="25">
        <f>坦克部件数据源!AI1600</f>
        <v>7</v>
      </c>
      <c r="D1600" s="25" t="str">
        <f>"["&amp;坦克部件数据源!AJ1600&amp;"]"</f>
        <v>[102]</v>
      </c>
      <c r="E1600" s="25" t="str">
        <f>"["&amp;坦克部件数据源!AK1600&amp;"]"</f>
        <v>[215]</v>
      </c>
      <c r="F1600" s="25">
        <f>坦克部件数据源!AL1600</f>
        <v>550</v>
      </c>
      <c r="G1600" s="25">
        <f>坦克部件数据源!AM1600</f>
        <v>1470</v>
      </c>
      <c r="K1600" s="25">
        <f t="shared" si="48"/>
        <v>3150</v>
      </c>
      <c r="L1600" s="25">
        <f t="shared" si="49"/>
        <v>1597</v>
      </c>
    </row>
    <row r="1601" spans="1:12">
      <c r="A1601" s="25">
        <v>1598</v>
      </c>
      <c r="B1601" s="25">
        <f>坦克部件数据源!AF1601</f>
        <v>3150</v>
      </c>
      <c r="C1601" s="25">
        <f>坦克部件数据源!AI1601</f>
        <v>8</v>
      </c>
      <c r="D1601" s="25" t="str">
        <f>"["&amp;坦克部件数据源!AJ1601&amp;"]"</f>
        <v>[102]</v>
      </c>
      <c r="E1601" s="25" t="str">
        <f>"["&amp;坦克部件数据源!AK1601&amp;"]"</f>
        <v>[260]</v>
      </c>
      <c r="F1601" s="25">
        <f>坦克部件数据源!AL1601</f>
        <v>700</v>
      </c>
      <c r="G1601" s="25">
        <f>坦克部件数据源!AM1601</f>
        <v>1950</v>
      </c>
      <c r="K1601" s="25">
        <f t="shared" si="48"/>
        <v>3150</v>
      </c>
      <c r="L1601" s="25">
        <f t="shared" si="49"/>
        <v>1598</v>
      </c>
    </row>
    <row r="1602" spans="1:12">
      <c r="A1602" s="25">
        <v>1599</v>
      </c>
      <c r="B1602" s="25">
        <f>坦克部件数据源!AF1602</f>
        <v>3150</v>
      </c>
      <c r="C1602" s="25">
        <f>坦克部件数据源!AI1602</f>
        <v>9</v>
      </c>
      <c r="D1602" s="25" t="str">
        <f>"["&amp;坦克部件数据源!AJ1602&amp;"]"</f>
        <v>[102]</v>
      </c>
      <c r="E1602" s="25" t="str">
        <f>"["&amp;坦克部件数据源!AK1602&amp;"]"</f>
        <v>[305]</v>
      </c>
      <c r="F1602" s="25">
        <f>坦克部件数据源!AL1602</f>
        <v>900</v>
      </c>
      <c r="G1602" s="25">
        <f>坦克部件数据源!AM1602</f>
        <v>2430</v>
      </c>
      <c r="K1602" s="25">
        <f t="shared" si="48"/>
        <v>3150</v>
      </c>
      <c r="L1602" s="25">
        <f t="shared" si="49"/>
        <v>1599</v>
      </c>
    </row>
    <row r="1603" spans="1:12">
      <c r="A1603" s="25">
        <v>1600</v>
      </c>
      <c r="B1603" s="25">
        <f>坦克部件数据源!AF1603</f>
        <v>3150</v>
      </c>
      <c r="C1603" s="25">
        <f>坦克部件数据源!AI1603</f>
        <v>10</v>
      </c>
      <c r="D1603" s="25" t="str">
        <f>"["&amp;坦克部件数据源!AJ1603&amp;"]"</f>
        <v>[102]</v>
      </c>
      <c r="E1603" s="25" t="str">
        <f>"["&amp;坦克部件数据源!AK1603&amp;"]"</f>
        <v>[350]</v>
      </c>
      <c r="F1603" s="25">
        <f>坦克部件数据源!AL1603</f>
        <v>1100</v>
      </c>
      <c r="G1603" s="25">
        <f>坦克部件数据源!AM1603</f>
        <v>2910</v>
      </c>
      <c r="K1603" s="25">
        <f t="shared" si="48"/>
        <v>3150</v>
      </c>
      <c r="L1603" s="25">
        <f t="shared" si="49"/>
        <v>1600</v>
      </c>
    </row>
    <row r="1604" spans="1:12">
      <c r="A1604" s="25">
        <v>1601</v>
      </c>
      <c r="B1604" s="25">
        <f>坦克部件数据源!AF1604</f>
        <v>3150</v>
      </c>
      <c r="C1604" s="25">
        <f>坦克部件数据源!AI1604</f>
        <v>11</v>
      </c>
      <c r="D1604" s="25" t="str">
        <f>"["&amp;坦克部件数据源!AJ1604&amp;"]"</f>
        <v>[102]</v>
      </c>
      <c r="E1604" s="25" t="str">
        <f>"["&amp;坦克部件数据源!AK1604&amp;"]"</f>
        <v>[415]</v>
      </c>
      <c r="F1604" s="25">
        <f>坦克部件数据源!AL1604</f>
        <v>200</v>
      </c>
      <c r="G1604" s="25">
        <f>坦克部件数据源!AM1604</f>
        <v>390</v>
      </c>
      <c r="K1604" s="25">
        <f t="shared" si="48"/>
        <v>3150</v>
      </c>
      <c r="L1604" s="25">
        <f t="shared" si="49"/>
        <v>1601</v>
      </c>
    </row>
    <row r="1605" spans="1:12">
      <c r="A1605" s="25">
        <v>1602</v>
      </c>
      <c r="B1605" s="25">
        <f>坦克部件数据源!AF1605</f>
        <v>3150</v>
      </c>
      <c r="C1605" s="25">
        <f>坦克部件数据源!AI1605</f>
        <v>12</v>
      </c>
      <c r="D1605" s="25" t="str">
        <f>"["&amp;坦克部件数据源!AJ1605&amp;"]"</f>
        <v>[102]</v>
      </c>
      <c r="E1605" s="25" t="str">
        <f>"["&amp;坦克部件数据源!AK1605&amp;"]"</f>
        <v>[480]</v>
      </c>
      <c r="F1605" s="25">
        <f>坦克部件数据源!AL1605</f>
        <v>650</v>
      </c>
      <c r="G1605" s="25">
        <f>坦克部件数据源!AM1605</f>
        <v>1170</v>
      </c>
      <c r="K1605" s="25">
        <f t="shared" ref="K1605:K1668" si="50">B1605</f>
        <v>3150</v>
      </c>
      <c r="L1605" s="25">
        <f t="shared" ref="L1605:L1668" si="51">A1605</f>
        <v>1602</v>
      </c>
    </row>
    <row r="1606" spans="1:12">
      <c r="A1606" s="25">
        <v>1603</v>
      </c>
      <c r="B1606" s="25">
        <f>坦克部件数据源!AF1606</f>
        <v>3150</v>
      </c>
      <c r="C1606" s="25">
        <f>坦克部件数据源!AI1606</f>
        <v>13</v>
      </c>
      <c r="D1606" s="25" t="str">
        <f>"["&amp;坦克部件数据源!AJ1606&amp;"]"</f>
        <v>[102]</v>
      </c>
      <c r="E1606" s="25" t="str">
        <f>"["&amp;坦克部件数据源!AK1606&amp;"]"</f>
        <v>[545]</v>
      </c>
      <c r="F1606" s="25">
        <f>坦克部件数据源!AL1606</f>
        <v>1100</v>
      </c>
      <c r="G1606" s="25">
        <f>坦克部件数据源!AM1606</f>
        <v>1980</v>
      </c>
      <c r="K1606" s="25">
        <f t="shared" si="50"/>
        <v>3150</v>
      </c>
      <c r="L1606" s="25">
        <f t="shared" si="51"/>
        <v>1603</v>
      </c>
    </row>
    <row r="1607" spans="1:12">
      <c r="A1607" s="25">
        <v>1604</v>
      </c>
      <c r="B1607" s="25">
        <f>坦克部件数据源!AF1607</f>
        <v>3150</v>
      </c>
      <c r="C1607" s="25">
        <f>坦克部件数据源!AI1607</f>
        <v>14</v>
      </c>
      <c r="D1607" s="25" t="str">
        <f>"["&amp;坦克部件数据源!AJ1607&amp;"]"</f>
        <v>[102]</v>
      </c>
      <c r="E1607" s="25" t="str">
        <f>"["&amp;坦克部件数据源!AK1607&amp;"]"</f>
        <v>[610]</v>
      </c>
      <c r="F1607" s="25">
        <f>坦克部件数据源!AL1607</f>
        <v>1550</v>
      </c>
      <c r="G1607" s="25">
        <f>坦克部件数据源!AM1607</f>
        <v>2760</v>
      </c>
      <c r="K1607" s="25">
        <f t="shared" si="50"/>
        <v>3150</v>
      </c>
      <c r="L1607" s="25">
        <f t="shared" si="51"/>
        <v>1604</v>
      </c>
    </row>
    <row r="1608" spans="1:12">
      <c r="A1608" s="25">
        <v>1605</v>
      </c>
      <c r="B1608" s="25">
        <f>坦克部件数据源!AF1608</f>
        <v>3150</v>
      </c>
      <c r="C1608" s="25">
        <f>坦克部件数据源!AI1608</f>
        <v>15</v>
      </c>
      <c r="D1608" s="25" t="str">
        <f>"["&amp;坦克部件数据源!AJ1608&amp;"]"</f>
        <v>[102]</v>
      </c>
      <c r="E1608" s="25" t="str">
        <f>"["&amp;坦克部件数据源!AK1608&amp;"]"</f>
        <v>[675]</v>
      </c>
      <c r="F1608" s="25">
        <f>坦克部件数据源!AL1608</f>
        <v>1950</v>
      </c>
      <c r="G1608" s="25">
        <f>坦克部件数据源!AM1608</f>
        <v>3540</v>
      </c>
      <c r="K1608" s="25">
        <f t="shared" si="50"/>
        <v>3150</v>
      </c>
      <c r="L1608" s="25">
        <f t="shared" si="51"/>
        <v>1605</v>
      </c>
    </row>
    <row r="1609" spans="1:12">
      <c r="A1609" s="25">
        <v>1606</v>
      </c>
      <c r="B1609" s="25">
        <f>坦克部件数据源!AF1609</f>
        <v>3150</v>
      </c>
      <c r="C1609" s="25">
        <f>坦克部件数据源!AI1609</f>
        <v>16</v>
      </c>
      <c r="D1609" s="25" t="str">
        <f>"["&amp;坦克部件数据源!AJ1609&amp;"]"</f>
        <v>[102]</v>
      </c>
      <c r="E1609" s="25" t="str">
        <f>"["&amp;坦克部件数据源!AK1609&amp;"]"</f>
        <v>[740]</v>
      </c>
      <c r="F1609" s="25">
        <f>坦克部件数据源!AL1609</f>
        <v>2400</v>
      </c>
      <c r="G1609" s="25">
        <f>坦克部件数据源!AM1609</f>
        <v>4350</v>
      </c>
      <c r="K1609" s="25">
        <f t="shared" si="50"/>
        <v>3150</v>
      </c>
      <c r="L1609" s="25">
        <f t="shared" si="51"/>
        <v>1606</v>
      </c>
    </row>
    <row r="1610" spans="1:12">
      <c r="A1610" s="25">
        <v>1607</v>
      </c>
      <c r="B1610" s="25">
        <f>坦克部件数据源!AF1610</f>
        <v>3150</v>
      </c>
      <c r="C1610" s="25">
        <f>坦克部件数据源!AI1610</f>
        <v>17</v>
      </c>
      <c r="D1610" s="25" t="str">
        <f>"["&amp;坦克部件数据源!AJ1610&amp;"]"</f>
        <v>[102]</v>
      </c>
      <c r="E1610" s="25" t="str">
        <f>"["&amp;坦克部件数据源!AK1610&amp;"]"</f>
        <v>[805]</v>
      </c>
      <c r="F1610" s="25">
        <f>坦克部件数据源!AL1610</f>
        <v>2850</v>
      </c>
      <c r="G1610" s="25">
        <f>坦克部件数据源!AM1610</f>
        <v>5130</v>
      </c>
      <c r="K1610" s="25">
        <f t="shared" si="50"/>
        <v>3150</v>
      </c>
      <c r="L1610" s="25">
        <f t="shared" si="51"/>
        <v>1607</v>
      </c>
    </row>
    <row r="1611" spans="1:12">
      <c r="A1611" s="25">
        <v>1608</v>
      </c>
      <c r="B1611" s="25">
        <f>坦克部件数据源!AF1611</f>
        <v>3150</v>
      </c>
      <c r="C1611" s="25">
        <f>坦克部件数据源!AI1611</f>
        <v>18</v>
      </c>
      <c r="D1611" s="25" t="str">
        <f>"["&amp;坦克部件数据源!AJ1611&amp;"]"</f>
        <v>[102]</v>
      </c>
      <c r="E1611" s="25" t="str">
        <f>"["&amp;坦克部件数据源!AK1611&amp;"]"</f>
        <v>[870]</v>
      </c>
      <c r="F1611" s="25">
        <f>坦克部件数据源!AL1611</f>
        <v>3300</v>
      </c>
      <c r="G1611" s="25">
        <f>坦克部件数据源!AM1611</f>
        <v>5910</v>
      </c>
      <c r="K1611" s="25">
        <f t="shared" si="50"/>
        <v>3150</v>
      </c>
      <c r="L1611" s="25">
        <f t="shared" si="51"/>
        <v>1608</v>
      </c>
    </row>
    <row r="1612" spans="1:12">
      <c r="A1612" s="25">
        <v>1609</v>
      </c>
      <c r="B1612" s="25">
        <f>坦克部件数据源!AF1612</f>
        <v>3150</v>
      </c>
      <c r="C1612" s="25">
        <f>坦克部件数据源!AI1612</f>
        <v>19</v>
      </c>
      <c r="D1612" s="25" t="str">
        <f>"["&amp;坦克部件数据源!AJ1612&amp;"]"</f>
        <v>[102]</v>
      </c>
      <c r="E1612" s="25" t="str">
        <f>"["&amp;坦克部件数据源!AK1612&amp;"]"</f>
        <v>[935]</v>
      </c>
      <c r="F1612" s="25">
        <f>坦克部件数据源!AL1612</f>
        <v>3700</v>
      </c>
      <c r="G1612" s="25">
        <f>坦克部件数据源!AM1612</f>
        <v>6720</v>
      </c>
      <c r="K1612" s="25">
        <f t="shared" si="50"/>
        <v>3150</v>
      </c>
      <c r="L1612" s="25">
        <f t="shared" si="51"/>
        <v>1609</v>
      </c>
    </row>
    <row r="1613" spans="1:12">
      <c r="A1613" s="25">
        <v>1610</v>
      </c>
      <c r="B1613" s="25">
        <f>坦克部件数据源!AF1613</f>
        <v>3150</v>
      </c>
      <c r="C1613" s="25">
        <f>坦克部件数据源!AI1613</f>
        <v>20</v>
      </c>
      <c r="D1613" s="25" t="str">
        <f>"["&amp;坦克部件数据源!AJ1613&amp;"]"</f>
        <v>[102]</v>
      </c>
      <c r="E1613" s="25" t="str">
        <f>"["&amp;坦克部件数据源!AK1613&amp;"]"</f>
        <v>[1000]</v>
      </c>
      <c r="F1613" s="25">
        <f>坦克部件数据源!AL1613</f>
        <v>4200</v>
      </c>
      <c r="G1613" s="25">
        <f>坦克部件数据源!AM1613</f>
        <v>7500</v>
      </c>
      <c r="K1613" s="25">
        <f t="shared" si="50"/>
        <v>3150</v>
      </c>
      <c r="L1613" s="25">
        <f t="shared" si="51"/>
        <v>1610</v>
      </c>
    </row>
    <row r="1614" spans="1:12">
      <c r="A1614" s="25">
        <v>1611</v>
      </c>
      <c r="B1614" s="25">
        <f>坦克部件数据源!AF1614</f>
        <v>3150</v>
      </c>
      <c r="C1614" s="25">
        <f>坦克部件数据源!AI1614</f>
        <v>21</v>
      </c>
      <c r="D1614" s="25" t="str">
        <f>"["&amp;坦克部件数据源!AJ1614&amp;"]"</f>
        <v>[102]</v>
      </c>
      <c r="E1614" s="25" t="str">
        <f>"["&amp;坦克部件数据源!AK1614&amp;"]"</f>
        <v>[1110]</v>
      </c>
      <c r="F1614" s="25">
        <f>坦克部件数据源!AL1614</f>
        <v>1600</v>
      </c>
      <c r="G1614" s="25">
        <f>坦克部件数据源!AM1614</f>
        <v>1800</v>
      </c>
      <c r="K1614" s="25">
        <f t="shared" si="50"/>
        <v>3150</v>
      </c>
      <c r="L1614" s="25">
        <f t="shared" si="51"/>
        <v>1611</v>
      </c>
    </row>
    <row r="1615" spans="1:12">
      <c r="A1615" s="25">
        <v>1612</v>
      </c>
      <c r="B1615" s="25">
        <f>坦克部件数据源!AF1615</f>
        <v>3150</v>
      </c>
      <c r="C1615" s="25">
        <f>坦克部件数据源!AI1615</f>
        <v>22</v>
      </c>
      <c r="D1615" s="25" t="str">
        <f>"["&amp;坦克部件数据源!AJ1615&amp;"]"</f>
        <v>[102]</v>
      </c>
      <c r="E1615" s="25" t="str">
        <f>"["&amp;坦克部件数据源!AK1615&amp;"]"</f>
        <v>[1220]</v>
      </c>
      <c r="F1615" s="25">
        <f>坦克部件数据源!AL1615</f>
        <v>4900</v>
      </c>
      <c r="G1615" s="25">
        <f>坦克部件数据源!AM1615</f>
        <v>5430</v>
      </c>
      <c r="K1615" s="25">
        <f t="shared" si="50"/>
        <v>3150</v>
      </c>
      <c r="L1615" s="25">
        <f t="shared" si="51"/>
        <v>1612</v>
      </c>
    </row>
    <row r="1616" spans="1:12">
      <c r="A1616" s="25">
        <v>1613</v>
      </c>
      <c r="B1616" s="25">
        <f>坦克部件数据源!AF1616</f>
        <v>3150</v>
      </c>
      <c r="C1616" s="25">
        <f>坦克部件数据源!AI1616</f>
        <v>23</v>
      </c>
      <c r="D1616" s="25" t="str">
        <f>"["&amp;坦克部件数据源!AJ1616&amp;"]"</f>
        <v>[102]</v>
      </c>
      <c r="E1616" s="25" t="str">
        <f>"["&amp;坦克部件数据源!AK1616&amp;"]"</f>
        <v>[1330]</v>
      </c>
      <c r="F1616" s="25">
        <f>坦克部件数据源!AL1616</f>
        <v>8000</v>
      </c>
      <c r="G1616" s="25">
        <f>坦克部件数据源!AM1616</f>
        <v>9060</v>
      </c>
      <c r="K1616" s="25">
        <f t="shared" si="50"/>
        <v>3150</v>
      </c>
      <c r="L1616" s="25">
        <f t="shared" si="51"/>
        <v>1613</v>
      </c>
    </row>
    <row r="1617" spans="1:12">
      <c r="A1617" s="25">
        <v>1614</v>
      </c>
      <c r="B1617" s="25">
        <f>坦克部件数据源!AF1617</f>
        <v>3150</v>
      </c>
      <c r="C1617" s="25">
        <f>坦克部件数据源!AI1617</f>
        <v>24</v>
      </c>
      <c r="D1617" s="25" t="str">
        <f>"["&amp;坦克部件数据源!AJ1617&amp;"]"</f>
        <v>[102]</v>
      </c>
      <c r="E1617" s="25" t="str">
        <f>"["&amp;坦克部件数据源!AK1617&amp;"]"</f>
        <v>[1440]</v>
      </c>
      <c r="F1617" s="25">
        <f>坦克部件数据源!AL1617</f>
        <v>11400</v>
      </c>
      <c r="G1617" s="25">
        <f>坦克部件数据源!AM1617</f>
        <v>12660</v>
      </c>
      <c r="K1617" s="25">
        <f t="shared" si="50"/>
        <v>3150</v>
      </c>
      <c r="L1617" s="25">
        <f t="shared" si="51"/>
        <v>1614</v>
      </c>
    </row>
    <row r="1618" spans="1:12">
      <c r="A1618" s="25">
        <v>1615</v>
      </c>
      <c r="B1618" s="25">
        <f>坦克部件数据源!AF1618</f>
        <v>3150</v>
      </c>
      <c r="C1618" s="25">
        <f>坦克部件数据源!AI1618</f>
        <v>25</v>
      </c>
      <c r="D1618" s="25" t="str">
        <f>"["&amp;坦克部件数据源!AJ1618&amp;"]"</f>
        <v>[102]</v>
      </c>
      <c r="E1618" s="25" t="str">
        <f>"["&amp;坦克部件数据源!AK1618&amp;"]"</f>
        <v>[1550]</v>
      </c>
      <c r="F1618" s="25">
        <f>坦克部件数据源!AL1618</f>
        <v>14600</v>
      </c>
      <c r="G1618" s="25">
        <f>坦克部件数据源!AM1618</f>
        <v>16290</v>
      </c>
      <c r="K1618" s="25">
        <f t="shared" si="50"/>
        <v>3150</v>
      </c>
      <c r="L1618" s="25">
        <f t="shared" si="51"/>
        <v>1615</v>
      </c>
    </row>
    <row r="1619" spans="1:12">
      <c r="A1619" s="25">
        <v>1616</v>
      </c>
      <c r="B1619" s="25">
        <f>坦克部件数据源!AF1619</f>
        <v>3150</v>
      </c>
      <c r="C1619" s="25">
        <f>坦克部件数据源!AI1619</f>
        <v>26</v>
      </c>
      <c r="D1619" s="25" t="str">
        <f>"["&amp;坦克部件数据源!AJ1619&amp;"]"</f>
        <v>[102]</v>
      </c>
      <c r="E1619" s="25" t="str">
        <f>"["&amp;坦克部件数据源!AK1619&amp;"]"</f>
        <v>[1660]</v>
      </c>
      <c r="F1619" s="25">
        <f>坦克部件数据源!AL1619</f>
        <v>17800</v>
      </c>
      <c r="G1619" s="25">
        <f>坦克部件数据源!AM1619</f>
        <v>19920</v>
      </c>
      <c r="K1619" s="25">
        <f t="shared" si="50"/>
        <v>3150</v>
      </c>
      <c r="L1619" s="25">
        <f t="shared" si="51"/>
        <v>1616</v>
      </c>
    </row>
    <row r="1620" spans="1:12">
      <c r="A1620" s="25">
        <v>1617</v>
      </c>
      <c r="B1620" s="25">
        <f>坦克部件数据源!AF1620</f>
        <v>3150</v>
      </c>
      <c r="C1620" s="25">
        <f>坦克部件数据源!AI1620</f>
        <v>27</v>
      </c>
      <c r="D1620" s="25" t="str">
        <f>"["&amp;坦克部件数据源!AJ1620&amp;"]"</f>
        <v>[102]</v>
      </c>
      <c r="E1620" s="25" t="str">
        <f>"["&amp;坦克部件数据源!AK1620&amp;"]"</f>
        <v>[1770]</v>
      </c>
      <c r="F1620" s="25">
        <f>坦克部件数据源!AL1620</f>
        <v>21000</v>
      </c>
      <c r="G1620" s="25">
        <f>坦克部件数据源!AM1620</f>
        <v>23520</v>
      </c>
      <c r="K1620" s="25">
        <f t="shared" si="50"/>
        <v>3150</v>
      </c>
      <c r="L1620" s="25">
        <f t="shared" si="51"/>
        <v>1617</v>
      </c>
    </row>
    <row r="1621" spans="1:12">
      <c r="A1621" s="25">
        <v>1618</v>
      </c>
      <c r="B1621" s="25">
        <f>坦克部件数据源!AF1621</f>
        <v>3150</v>
      </c>
      <c r="C1621" s="25">
        <f>坦克部件数据源!AI1621</f>
        <v>28</v>
      </c>
      <c r="D1621" s="25" t="str">
        <f>"["&amp;坦克部件数据源!AJ1621&amp;"]"</f>
        <v>[102]</v>
      </c>
      <c r="E1621" s="25" t="str">
        <f>"["&amp;坦克部件数据源!AK1621&amp;"]"</f>
        <v>[1880]</v>
      </c>
      <c r="F1621" s="25">
        <f>坦克部件数据源!AL1621</f>
        <v>24500</v>
      </c>
      <c r="G1621" s="25">
        <f>坦克部件数据源!AM1621</f>
        <v>27150</v>
      </c>
      <c r="K1621" s="25">
        <f t="shared" si="50"/>
        <v>3150</v>
      </c>
      <c r="L1621" s="25">
        <f t="shared" si="51"/>
        <v>1618</v>
      </c>
    </row>
    <row r="1622" spans="1:12">
      <c r="A1622" s="25">
        <v>1619</v>
      </c>
      <c r="B1622" s="25">
        <f>坦克部件数据源!AF1622</f>
        <v>3150</v>
      </c>
      <c r="C1622" s="25">
        <f>坦克部件数据源!AI1622</f>
        <v>29</v>
      </c>
      <c r="D1622" s="25" t="str">
        <f>"["&amp;坦克部件数据源!AJ1622&amp;"]"</f>
        <v>[102]</v>
      </c>
      <c r="E1622" s="25" t="str">
        <f>"["&amp;坦克部件数据源!AK1622&amp;"]"</f>
        <v>[1990]</v>
      </c>
      <c r="F1622" s="25">
        <f>坦克部件数据源!AL1622</f>
        <v>27500</v>
      </c>
      <c r="G1622" s="25">
        <f>坦克部件数据源!AM1622</f>
        <v>30750</v>
      </c>
      <c r="K1622" s="25">
        <f t="shared" si="50"/>
        <v>3150</v>
      </c>
      <c r="L1622" s="25">
        <f t="shared" si="51"/>
        <v>1619</v>
      </c>
    </row>
    <row r="1623" spans="1:12">
      <c r="A1623" s="25">
        <v>1620</v>
      </c>
      <c r="B1623" s="25">
        <f>坦克部件数据源!AF1623</f>
        <v>3150</v>
      </c>
      <c r="C1623" s="25">
        <f>坦克部件数据源!AI1623</f>
        <v>30</v>
      </c>
      <c r="D1623" s="25" t="str">
        <f>"["&amp;坦克部件数据源!AJ1623&amp;"]"</f>
        <v>[102]</v>
      </c>
      <c r="E1623" s="25" t="str">
        <f>"["&amp;坦克部件数据源!AK1623&amp;"]"</f>
        <v>[2100]</v>
      </c>
      <c r="F1623" s="25">
        <f>坦克部件数据源!AL1623</f>
        <v>31000</v>
      </c>
      <c r="G1623" s="25">
        <f>坦克部件数据源!AM1623</f>
        <v>34380</v>
      </c>
      <c r="K1623" s="25">
        <f t="shared" si="50"/>
        <v>3150</v>
      </c>
      <c r="L1623" s="25">
        <f t="shared" si="51"/>
        <v>1620</v>
      </c>
    </row>
    <row r="1624" spans="1:12">
      <c r="A1624" s="25">
        <v>1621</v>
      </c>
      <c r="B1624" s="25">
        <f>坦克部件数据源!AF1624</f>
        <v>3150</v>
      </c>
      <c r="C1624" s="25">
        <f>坦克部件数据源!AI1624</f>
        <v>31</v>
      </c>
      <c r="D1624" s="25" t="str">
        <f>"["&amp;坦克部件数据源!AJ1624&amp;"]"</f>
        <v>[102]</v>
      </c>
      <c r="E1624" s="25" t="str">
        <f>"["&amp;坦克部件数据源!AK1624&amp;"]"</f>
        <v>[2245]</v>
      </c>
      <c r="F1624" s="25">
        <f>坦克部件数据源!AL1624</f>
        <v>25500</v>
      </c>
      <c r="G1624" s="25">
        <f>坦克部件数据源!AM1624</f>
        <v>15780</v>
      </c>
      <c r="K1624" s="25">
        <f t="shared" si="50"/>
        <v>3150</v>
      </c>
      <c r="L1624" s="25">
        <f t="shared" si="51"/>
        <v>1621</v>
      </c>
    </row>
    <row r="1625" spans="1:12">
      <c r="A1625" s="25">
        <v>1622</v>
      </c>
      <c r="B1625" s="25">
        <f>坦克部件数据源!AF1625</f>
        <v>3150</v>
      </c>
      <c r="C1625" s="25">
        <f>坦克部件数据源!AI1625</f>
        <v>32</v>
      </c>
      <c r="D1625" s="25" t="str">
        <f>"["&amp;坦克部件数据源!AJ1625&amp;"]"</f>
        <v>[102]</v>
      </c>
      <c r="E1625" s="25" t="str">
        <f>"["&amp;坦克部件数据源!AK1625&amp;"]"</f>
        <v>[2390]</v>
      </c>
      <c r="F1625" s="25">
        <f>坦克部件数据源!AL1625</f>
        <v>35000</v>
      </c>
      <c r="G1625" s="25">
        <f>坦克部件数据源!AM1625</f>
        <v>21930</v>
      </c>
      <c r="K1625" s="25">
        <f t="shared" si="50"/>
        <v>3150</v>
      </c>
      <c r="L1625" s="25">
        <f t="shared" si="51"/>
        <v>1622</v>
      </c>
    </row>
    <row r="1626" spans="1:12">
      <c r="A1626" s="25">
        <v>1623</v>
      </c>
      <c r="B1626" s="25">
        <f>坦克部件数据源!AF1626</f>
        <v>3150</v>
      </c>
      <c r="C1626" s="25">
        <f>坦克部件数据源!AI1626</f>
        <v>33</v>
      </c>
      <c r="D1626" s="25" t="str">
        <f>"["&amp;坦克部件数据源!AJ1626&amp;"]"</f>
        <v>[102]</v>
      </c>
      <c r="E1626" s="25" t="str">
        <f>"["&amp;坦克部件数据源!AK1626&amp;"]"</f>
        <v>[2535]</v>
      </c>
      <c r="F1626" s="25">
        <f>坦克部件数据源!AL1626</f>
        <v>45000</v>
      </c>
      <c r="G1626" s="25">
        <f>坦克部件数据源!AM1626</f>
        <v>28050</v>
      </c>
      <c r="K1626" s="25">
        <f t="shared" si="50"/>
        <v>3150</v>
      </c>
      <c r="L1626" s="25">
        <f t="shared" si="51"/>
        <v>1623</v>
      </c>
    </row>
    <row r="1627" spans="1:12">
      <c r="A1627" s="25">
        <v>1624</v>
      </c>
      <c r="B1627" s="25">
        <f>坦克部件数据源!AF1627</f>
        <v>3150</v>
      </c>
      <c r="C1627" s="25">
        <f>坦克部件数据源!AI1627</f>
        <v>34</v>
      </c>
      <c r="D1627" s="25" t="str">
        <f>"["&amp;坦克部件数据源!AJ1627&amp;"]"</f>
        <v>[102]</v>
      </c>
      <c r="E1627" s="25" t="str">
        <f>"["&amp;坦克部件数据源!AK1627&amp;"]"</f>
        <v>[2680]</v>
      </c>
      <c r="F1627" s="25">
        <f>坦克部件数据源!AL1627</f>
        <v>55000</v>
      </c>
      <c r="G1627" s="25">
        <f>坦克部件数据源!AM1627</f>
        <v>34200</v>
      </c>
      <c r="K1627" s="25">
        <f t="shared" si="50"/>
        <v>3150</v>
      </c>
      <c r="L1627" s="25">
        <f t="shared" si="51"/>
        <v>1624</v>
      </c>
    </row>
    <row r="1628" spans="1:12">
      <c r="A1628" s="25">
        <v>1625</v>
      </c>
      <c r="B1628" s="25">
        <f>坦克部件数据源!AF1628</f>
        <v>3150</v>
      </c>
      <c r="C1628" s="25">
        <f>坦克部件数据源!AI1628</f>
        <v>35</v>
      </c>
      <c r="D1628" s="25" t="str">
        <f>"["&amp;坦克部件数据源!AJ1628&amp;"]"</f>
        <v>[102]</v>
      </c>
      <c r="E1628" s="25" t="str">
        <f>"["&amp;坦克部件数据源!AK1628&amp;"]"</f>
        <v>[2825]</v>
      </c>
      <c r="F1628" s="25">
        <f>坦克部件数据源!AL1628</f>
        <v>64000</v>
      </c>
      <c r="G1628" s="25">
        <f>坦克部件数据源!AM1628</f>
        <v>40350</v>
      </c>
      <c r="K1628" s="25">
        <f t="shared" si="50"/>
        <v>3150</v>
      </c>
      <c r="L1628" s="25">
        <f t="shared" si="51"/>
        <v>1625</v>
      </c>
    </row>
    <row r="1629" spans="1:12">
      <c r="A1629" s="25">
        <v>1626</v>
      </c>
      <c r="B1629" s="25">
        <f>坦克部件数据源!AF1629</f>
        <v>3150</v>
      </c>
      <c r="C1629" s="25">
        <f>坦克部件数据源!AI1629</f>
        <v>36</v>
      </c>
      <c r="D1629" s="25" t="str">
        <f>"["&amp;坦克部件数据源!AJ1629&amp;"]"</f>
        <v>[102]</v>
      </c>
      <c r="E1629" s="25" t="str">
        <f>"["&amp;坦克部件数据源!AK1629&amp;"]"</f>
        <v>[2970]</v>
      </c>
      <c r="F1629" s="25">
        <f>坦克部件数据源!AL1629</f>
        <v>74000</v>
      </c>
      <c r="G1629" s="25">
        <f>坦克部件数据源!AM1629</f>
        <v>46470</v>
      </c>
      <c r="K1629" s="25">
        <f t="shared" si="50"/>
        <v>3150</v>
      </c>
      <c r="L1629" s="25">
        <f t="shared" si="51"/>
        <v>1626</v>
      </c>
    </row>
    <row r="1630" spans="1:12">
      <c r="A1630" s="25">
        <v>1627</v>
      </c>
      <c r="B1630" s="25">
        <f>坦克部件数据源!AF1630</f>
        <v>3150</v>
      </c>
      <c r="C1630" s="25">
        <f>坦克部件数据源!AI1630</f>
        <v>37</v>
      </c>
      <c r="D1630" s="25" t="str">
        <f>"["&amp;坦克部件数据源!AJ1630&amp;"]"</f>
        <v>[102]</v>
      </c>
      <c r="E1630" s="25" t="str">
        <f>"["&amp;坦克部件数据源!AK1630&amp;"]"</f>
        <v>[3115]</v>
      </c>
      <c r="F1630" s="25">
        <f>坦克部件数据源!AL1630</f>
        <v>84000</v>
      </c>
      <c r="G1630" s="25">
        <f>坦克部件数据源!AM1630</f>
        <v>52620</v>
      </c>
      <c r="K1630" s="25">
        <f t="shared" si="50"/>
        <v>3150</v>
      </c>
      <c r="L1630" s="25">
        <f t="shared" si="51"/>
        <v>1627</v>
      </c>
    </row>
    <row r="1631" spans="1:12">
      <c r="A1631" s="25">
        <v>1628</v>
      </c>
      <c r="B1631" s="25">
        <f>坦克部件数据源!AF1631</f>
        <v>3150</v>
      </c>
      <c r="C1631" s="25">
        <f>坦克部件数据源!AI1631</f>
        <v>38</v>
      </c>
      <c r="D1631" s="25" t="str">
        <f>"["&amp;坦克部件数据源!AJ1631&amp;"]"</f>
        <v>[102]</v>
      </c>
      <c r="E1631" s="25" t="str">
        <f>"["&amp;坦克部件数据源!AK1631&amp;"]"</f>
        <v>[3260]</v>
      </c>
      <c r="F1631" s="25">
        <f>坦克部件数据源!AL1631</f>
        <v>94000</v>
      </c>
      <c r="G1631" s="25">
        <f>坦克部件数据源!AM1631</f>
        <v>58770</v>
      </c>
      <c r="K1631" s="25">
        <f t="shared" si="50"/>
        <v>3150</v>
      </c>
      <c r="L1631" s="25">
        <f t="shared" si="51"/>
        <v>1628</v>
      </c>
    </row>
    <row r="1632" spans="1:12">
      <c r="A1632" s="25">
        <v>1629</v>
      </c>
      <c r="B1632" s="25">
        <f>坦克部件数据源!AF1632</f>
        <v>3150</v>
      </c>
      <c r="C1632" s="25">
        <f>坦克部件数据源!AI1632</f>
        <v>39</v>
      </c>
      <c r="D1632" s="25" t="str">
        <f>"["&amp;坦克部件数据源!AJ1632&amp;"]"</f>
        <v>[102]</v>
      </c>
      <c r="E1632" s="25" t="str">
        <f>"["&amp;坦克部件数据源!AK1632&amp;"]"</f>
        <v>[3405]</v>
      </c>
      <c r="F1632" s="25">
        <f>坦克部件数据源!AL1632</f>
        <v>104000</v>
      </c>
      <c r="G1632" s="25">
        <f>坦克部件数据源!AM1632</f>
        <v>64890</v>
      </c>
      <c r="K1632" s="25">
        <f t="shared" si="50"/>
        <v>3150</v>
      </c>
      <c r="L1632" s="25">
        <f t="shared" si="51"/>
        <v>1629</v>
      </c>
    </row>
    <row r="1633" spans="1:12">
      <c r="A1633" s="25">
        <v>1630</v>
      </c>
      <c r="B1633" s="25">
        <f>坦克部件数据源!AF1633</f>
        <v>3150</v>
      </c>
      <c r="C1633" s="25">
        <f>坦克部件数据源!AI1633</f>
        <v>40</v>
      </c>
      <c r="D1633" s="25" t="str">
        <f>"["&amp;坦克部件数据源!AJ1633&amp;"]"</f>
        <v>[102]</v>
      </c>
      <c r="E1633" s="25" t="str">
        <f>"["&amp;坦克部件数据源!AK1633&amp;"]"</f>
        <v>[3550]</v>
      </c>
      <c r="F1633" s="25">
        <f>坦克部件数据源!AL1633</f>
        <v>114000</v>
      </c>
      <c r="G1633" s="25">
        <f>坦克部件数据源!AM1633</f>
        <v>71040</v>
      </c>
      <c r="K1633" s="25">
        <f t="shared" si="50"/>
        <v>3150</v>
      </c>
      <c r="L1633" s="25">
        <f t="shared" si="51"/>
        <v>1630</v>
      </c>
    </row>
    <row r="1634" spans="1:12">
      <c r="A1634" s="25">
        <v>1631</v>
      </c>
      <c r="B1634" s="25">
        <f>坦克部件数据源!AF1634</f>
        <v>3150</v>
      </c>
      <c r="C1634" s="25">
        <f>坦克部件数据源!AI1634</f>
        <v>41</v>
      </c>
      <c r="D1634" s="25" t="str">
        <f>"["&amp;坦克部件数据源!AJ1634&amp;"]"</f>
        <v>[102]</v>
      </c>
      <c r="E1634" s="25" t="str">
        <f>"["&amp;坦克部件数据源!AK1634&amp;"]"</f>
        <v>[3695]</v>
      </c>
      <c r="F1634" s="25">
        <f>坦克部件数据源!AL1634</f>
        <v>125000</v>
      </c>
      <c r="G1634" s="25">
        <f>坦克部件数据源!AM1634</f>
        <v>77190</v>
      </c>
      <c r="K1634" s="25">
        <f t="shared" si="50"/>
        <v>3150</v>
      </c>
      <c r="L1634" s="25">
        <f t="shared" si="51"/>
        <v>1631</v>
      </c>
    </row>
    <row r="1635" spans="1:12">
      <c r="A1635" s="25">
        <v>1632</v>
      </c>
      <c r="B1635" s="25">
        <f>坦克部件数据源!AF1635</f>
        <v>3150</v>
      </c>
      <c r="C1635" s="25">
        <f>坦克部件数据源!AI1635</f>
        <v>42</v>
      </c>
      <c r="D1635" s="25" t="str">
        <f>"["&amp;坦克部件数据源!AJ1635&amp;"]"</f>
        <v>[102]</v>
      </c>
      <c r="E1635" s="25" t="str">
        <f>"["&amp;坦克部件数据源!AK1635&amp;"]"</f>
        <v>[3840]</v>
      </c>
      <c r="F1635" s="25">
        <f>坦克部件数据源!AL1635</f>
        <v>135000</v>
      </c>
      <c r="G1635" s="25">
        <f>坦克部件数据源!AM1635</f>
        <v>83310</v>
      </c>
      <c r="K1635" s="25">
        <f t="shared" si="50"/>
        <v>3150</v>
      </c>
      <c r="L1635" s="25">
        <f t="shared" si="51"/>
        <v>1632</v>
      </c>
    </row>
    <row r="1636" spans="1:12">
      <c r="A1636" s="25">
        <v>1633</v>
      </c>
      <c r="B1636" s="25">
        <f>坦克部件数据源!AF1636</f>
        <v>3150</v>
      </c>
      <c r="C1636" s="25">
        <f>坦克部件数据源!AI1636</f>
        <v>43</v>
      </c>
      <c r="D1636" s="25" t="str">
        <f>"["&amp;坦克部件数据源!AJ1636&amp;"]"</f>
        <v>[102]</v>
      </c>
      <c r="E1636" s="25" t="str">
        <f>"["&amp;坦克部件数据源!AK1636&amp;"]"</f>
        <v>[3985]</v>
      </c>
      <c r="F1636" s="25">
        <f>坦克部件数据源!AL1636</f>
        <v>145000</v>
      </c>
      <c r="G1636" s="25">
        <f>坦克部件数据源!AM1636</f>
        <v>89460</v>
      </c>
      <c r="K1636" s="25">
        <f t="shared" si="50"/>
        <v>3150</v>
      </c>
      <c r="L1636" s="25">
        <f t="shared" si="51"/>
        <v>1633</v>
      </c>
    </row>
    <row r="1637" spans="1:12">
      <c r="A1637" s="25">
        <v>1634</v>
      </c>
      <c r="B1637" s="25">
        <f>坦克部件数据源!AF1637</f>
        <v>3150</v>
      </c>
      <c r="C1637" s="25">
        <f>坦克部件数据源!AI1637</f>
        <v>44</v>
      </c>
      <c r="D1637" s="25" t="str">
        <f>"["&amp;坦克部件数据源!AJ1637&amp;"]"</f>
        <v>[102]</v>
      </c>
      <c r="E1637" s="25" t="str">
        <f>"["&amp;坦克部件数据源!AK1637&amp;"]"</f>
        <v>[4130]</v>
      </c>
      <c r="F1637" s="25">
        <f>坦克部件数据源!AL1637</f>
        <v>155000</v>
      </c>
      <c r="G1637" s="25">
        <f>坦克部件数据源!AM1637</f>
        <v>95580</v>
      </c>
      <c r="K1637" s="25">
        <f t="shared" si="50"/>
        <v>3150</v>
      </c>
      <c r="L1637" s="25">
        <f t="shared" si="51"/>
        <v>1634</v>
      </c>
    </row>
    <row r="1638" spans="1:12">
      <c r="A1638" s="25">
        <v>1635</v>
      </c>
      <c r="B1638" s="25">
        <f>坦克部件数据源!AF1638</f>
        <v>3150</v>
      </c>
      <c r="C1638" s="25">
        <f>坦克部件数据源!AI1638</f>
        <v>45</v>
      </c>
      <c r="D1638" s="25" t="str">
        <f>"["&amp;坦克部件数据源!AJ1638&amp;"]"</f>
        <v>[102]</v>
      </c>
      <c r="E1638" s="25" t="str">
        <f>"["&amp;坦克部件数据源!AK1638&amp;"]"</f>
        <v>[4275]</v>
      </c>
      <c r="F1638" s="25">
        <f>坦克部件数据源!AL1638</f>
        <v>165000</v>
      </c>
      <c r="G1638" s="25">
        <f>坦克部件数据源!AM1638</f>
        <v>101730</v>
      </c>
      <c r="K1638" s="25">
        <f t="shared" si="50"/>
        <v>3150</v>
      </c>
      <c r="L1638" s="25">
        <f t="shared" si="51"/>
        <v>1635</v>
      </c>
    </row>
    <row r="1639" spans="1:12">
      <c r="A1639" s="25">
        <v>1636</v>
      </c>
      <c r="B1639" s="25">
        <f>坦克部件数据源!AF1639</f>
        <v>3150</v>
      </c>
      <c r="C1639" s="25">
        <f>坦克部件数据源!AI1639</f>
        <v>46</v>
      </c>
      <c r="D1639" s="25" t="str">
        <f>"["&amp;坦克部件数据源!AJ1639&amp;"]"</f>
        <v>[102]</v>
      </c>
      <c r="E1639" s="25" t="str">
        <f>"["&amp;坦克部件数据源!AK1639&amp;"]"</f>
        <v>[4490]</v>
      </c>
      <c r="F1639" s="25">
        <f>坦克部件数据源!AL1639</f>
        <v>270000</v>
      </c>
      <c r="G1639" s="25">
        <f>坦克部件数据源!AM1639</f>
        <v>70170</v>
      </c>
      <c r="K1639" s="25">
        <f t="shared" si="50"/>
        <v>3150</v>
      </c>
      <c r="L1639" s="25">
        <f t="shared" si="51"/>
        <v>1636</v>
      </c>
    </row>
    <row r="1640" spans="1:12">
      <c r="A1640" s="25">
        <v>1637</v>
      </c>
      <c r="B1640" s="25">
        <f>坦克部件数据源!AF1640</f>
        <v>3150</v>
      </c>
      <c r="C1640" s="25">
        <f>坦克部件数据源!AI1640</f>
        <v>47</v>
      </c>
      <c r="D1640" s="25" t="str">
        <f>"["&amp;坦克部件数据源!AJ1640&amp;"]"</f>
        <v>[102]</v>
      </c>
      <c r="E1640" s="25" t="str">
        <f>"["&amp;坦克部件数据源!AK1640&amp;"]"</f>
        <v>[4705]</v>
      </c>
      <c r="F1640" s="25">
        <f>坦克部件数据源!AL1640</f>
        <v>380000</v>
      </c>
      <c r="G1640" s="25">
        <f>坦克部件数据源!AM1640</f>
        <v>97440</v>
      </c>
      <c r="K1640" s="25">
        <f t="shared" si="50"/>
        <v>3150</v>
      </c>
      <c r="L1640" s="25">
        <f t="shared" si="51"/>
        <v>1637</v>
      </c>
    </row>
    <row r="1641" spans="1:12">
      <c r="A1641" s="25">
        <v>1638</v>
      </c>
      <c r="B1641" s="25">
        <f>坦克部件数据源!AF1641</f>
        <v>3150</v>
      </c>
      <c r="C1641" s="25">
        <f>坦克部件数据源!AI1641</f>
        <v>48</v>
      </c>
      <c r="D1641" s="25" t="str">
        <f>"["&amp;坦克部件数据源!AJ1641&amp;"]"</f>
        <v>[102]</v>
      </c>
      <c r="E1641" s="25" t="str">
        <f>"["&amp;坦克部件数据源!AK1641&amp;"]"</f>
        <v>[4920]</v>
      </c>
      <c r="F1641" s="25">
        <f>坦克部件数据源!AL1641</f>
        <v>480000</v>
      </c>
      <c r="G1641" s="25">
        <f>坦克部件数据源!AM1641</f>
        <v>124740</v>
      </c>
      <c r="K1641" s="25">
        <f t="shared" si="50"/>
        <v>3150</v>
      </c>
      <c r="L1641" s="25">
        <f t="shared" si="51"/>
        <v>1638</v>
      </c>
    </row>
    <row r="1642" spans="1:12">
      <c r="A1642" s="25">
        <v>1639</v>
      </c>
      <c r="B1642" s="25">
        <f>坦克部件数据源!AF1642</f>
        <v>3150</v>
      </c>
      <c r="C1642" s="25">
        <f>坦克部件数据源!AI1642</f>
        <v>49</v>
      </c>
      <c r="D1642" s="25" t="str">
        <f>"["&amp;坦克部件数据源!AJ1642&amp;"]"</f>
        <v>[102]</v>
      </c>
      <c r="E1642" s="25" t="str">
        <f>"["&amp;坦克部件数据源!AK1642&amp;"]"</f>
        <v>[5135]</v>
      </c>
      <c r="F1642" s="25">
        <f>坦克部件数据源!AL1642</f>
        <v>590000</v>
      </c>
      <c r="G1642" s="25">
        <f>坦克部件数据源!AM1642</f>
        <v>152010</v>
      </c>
      <c r="K1642" s="25">
        <f t="shared" si="50"/>
        <v>3150</v>
      </c>
      <c r="L1642" s="25">
        <f t="shared" si="51"/>
        <v>1639</v>
      </c>
    </row>
    <row r="1643" spans="1:12">
      <c r="A1643" s="25">
        <v>1640</v>
      </c>
      <c r="B1643" s="25">
        <f>坦克部件数据源!AF1643</f>
        <v>3150</v>
      </c>
      <c r="C1643" s="25">
        <f>坦克部件数据源!AI1643</f>
        <v>50</v>
      </c>
      <c r="D1643" s="25" t="str">
        <f>"["&amp;坦克部件数据源!AJ1643&amp;"]"</f>
        <v>[102]</v>
      </c>
      <c r="E1643" s="25" t="str">
        <f>"["&amp;坦克部件数据源!AK1643&amp;"]"</f>
        <v>[5350]</v>
      </c>
      <c r="F1643" s="25">
        <f>坦克部件数据源!AL1643</f>
        <v>700000</v>
      </c>
      <c r="G1643" s="25">
        <f>坦克部件数据源!AM1643</f>
        <v>179310</v>
      </c>
      <c r="K1643" s="25">
        <f t="shared" si="50"/>
        <v>3150</v>
      </c>
      <c r="L1643" s="25">
        <f t="shared" si="51"/>
        <v>1640</v>
      </c>
    </row>
    <row r="1644" spans="1:12">
      <c r="A1644" s="25">
        <v>1641</v>
      </c>
      <c r="B1644" s="25">
        <f>坦克部件数据源!AF1644</f>
        <v>3150</v>
      </c>
      <c r="C1644" s="25">
        <f>坦克部件数据源!AI1644</f>
        <v>51</v>
      </c>
      <c r="D1644" s="25" t="str">
        <f>"["&amp;坦克部件数据源!AJ1644&amp;"]"</f>
        <v>[102]</v>
      </c>
      <c r="E1644" s="25" t="str">
        <f>"["&amp;坦克部件数据源!AK1644&amp;"]"</f>
        <v>[5565]</v>
      </c>
      <c r="F1644" s="25">
        <f>坦克部件数据源!AL1644</f>
        <v>800000</v>
      </c>
      <c r="G1644" s="25">
        <f>坦克部件数据源!AM1644</f>
        <v>206580</v>
      </c>
      <c r="K1644" s="25">
        <f t="shared" si="50"/>
        <v>3150</v>
      </c>
      <c r="L1644" s="25">
        <f t="shared" si="51"/>
        <v>1641</v>
      </c>
    </row>
    <row r="1645" spans="1:12">
      <c r="A1645" s="25">
        <v>1642</v>
      </c>
      <c r="B1645" s="25">
        <f>坦克部件数据源!AF1645</f>
        <v>3150</v>
      </c>
      <c r="C1645" s="25">
        <f>坦克部件数据源!AI1645</f>
        <v>52</v>
      </c>
      <c r="D1645" s="25" t="str">
        <f>"["&amp;坦克部件数据源!AJ1645&amp;"]"</f>
        <v>[102]</v>
      </c>
      <c r="E1645" s="25" t="str">
        <f>"["&amp;坦克部件数据源!AK1645&amp;"]"</f>
        <v>[5780]</v>
      </c>
      <c r="F1645" s="25">
        <f>坦克部件数据源!AL1645</f>
        <v>900000</v>
      </c>
      <c r="G1645" s="25">
        <f>坦克部件数据源!AM1645</f>
        <v>233880</v>
      </c>
      <c r="K1645" s="25">
        <f t="shared" si="50"/>
        <v>3150</v>
      </c>
      <c r="L1645" s="25">
        <f t="shared" si="51"/>
        <v>1642</v>
      </c>
    </row>
    <row r="1646" spans="1:12">
      <c r="A1646" s="25">
        <v>1643</v>
      </c>
      <c r="B1646" s="25">
        <f>坦克部件数据源!AF1646</f>
        <v>3150</v>
      </c>
      <c r="C1646" s="25">
        <f>坦克部件数据源!AI1646</f>
        <v>53</v>
      </c>
      <c r="D1646" s="25" t="str">
        <f>"["&amp;坦克部件数据源!AJ1646&amp;"]"</f>
        <v>[102]</v>
      </c>
      <c r="E1646" s="25" t="str">
        <f>"["&amp;坦克部件数据源!AK1646&amp;"]"</f>
        <v>[5995]</v>
      </c>
      <c r="F1646" s="25">
        <f>坦克部件数据源!AL1646</f>
        <v>1000000</v>
      </c>
      <c r="G1646" s="25">
        <f>坦克部件数据源!AM1646</f>
        <v>261150</v>
      </c>
      <c r="K1646" s="25">
        <f t="shared" si="50"/>
        <v>3150</v>
      </c>
      <c r="L1646" s="25">
        <f t="shared" si="51"/>
        <v>1643</v>
      </c>
    </row>
    <row r="1647" spans="1:12">
      <c r="A1647" s="25">
        <v>1644</v>
      </c>
      <c r="B1647" s="25">
        <f>坦克部件数据源!AF1647</f>
        <v>3150</v>
      </c>
      <c r="C1647" s="25">
        <f>坦克部件数据源!AI1647</f>
        <v>54</v>
      </c>
      <c r="D1647" s="25" t="str">
        <f>"["&amp;坦克部件数据源!AJ1647&amp;"]"</f>
        <v>[102]</v>
      </c>
      <c r="E1647" s="25" t="str">
        <f>"["&amp;坦克部件数据源!AK1647&amp;"]"</f>
        <v>[6210]</v>
      </c>
      <c r="F1647" s="25">
        <f>坦克部件数据源!AL1647</f>
        <v>1100000</v>
      </c>
      <c r="G1647" s="25">
        <f>坦克部件数据源!AM1647</f>
        <v>288450</v>
      </c>
      <c r="K1647" s="25">
        <f t="shared" si="50"/>
        <v>3150</v>
      </c>
      <c r="L1647" s="25">
        <f t="shared" si="51"/>
        <v>1644</v>
      </c>
    </row>
    <row r="1648" spans="1:12">
      <c r="A1648" s="25">
        <v>1645</v>
      </c>
      <c r="B1648" s="25">
        <f>坦克部件数据源!AF1648</f>
        <v>3150</v>
      </c>
      <c r="C1648" s="25">
        <f>坦克部件数据源!AI1648</f>
        <v>55</v>
      </c>
      <c r="D1648" s="25" t="str">
        <f>"["&amp;坦克部件数据源!AJ1648&amp;"]"</f>
        <v>[102]</v>
      </c>
      <c r="E1648" s="25" t="str">
        <f>"["&amp;坦克部件数据源!AK1648&amp;"]"</f>
        <v>[6425]</v>
      </c>
      <c r="F1648" s="25">
        <f>坦克部件数据源!AL1648</f>
        <v>1200000</v>
      </c>
      <c r="G1648" s="25">
        <f>坦克部件数据源!AM1648</f>
        <v>315720</v>
      </c>
      <c r="K1648" s="25">
        <f t="shared" si="50"/>
        <v>3150</v>
      </c>
      <c r="L1648" s="25">
        <f t="shared" si="51"/>
        <v>1645</v>
      </c>
    </row>
    <row r="1649" spans="1:12">
      <c r="A1649" s="25">
        <v>1646</v>
      </c>
      <c r="B1649" s="25">
        <f>坦克部件数据源!AF1649</f>
        <v>3150</v>
      </c>
      <c r="C1649" s="25">
        <f>坦克部件数据源!AI1649</f>
        <v>56</v>
      </c>
      <c r="D1649" s="25" t="str">
        <f>"["&amp;坦克部件数据源!AJ1649&amp;"]"</f>
        <v>[102]</v>
      </c>
      <c r="E1649" s="25" t="str">
        <f>"["&amp;坦克部件数据源!AK1649&amp;"]"</f>
        <v>[6640]</v>
      </c>
      <c r="F1649" s="25">
        <f>坦克部件数据源!AL1649</f>
        <v>1300000</v>
      </c>
      <c r="G1649" s="25">
        <f>坦克部件数据源!AM1649</f>
        <v>343020</v>
      </c>
      <c r="K1649" s="25">
        <f t="shared" si="50"/>
        <v>3150</v>
      </c>
      <c r="L1649" s="25">
        <f t="shared" si="51"/>
        <v>1646</v>
      </c>
    </row>
    <row r="1650" spans="1:12">
      <c r="A1650" s="25">
        <v>1647</v>
      </c>
      <c r="B1650" s="25">
        <f>坦克部件数据源!AF1650</f>
        <v>3150</v>
      </c>
      <c r="C1650" s="25">
        <f>坦克部件数据源!AI1650</f>
        <v>57</v>
      </c>
      <c r="D1650" s="25" t="str">
        <f>"["&amp;坦克部件数据源!AJ1650&amp;"]"</f>
        <v>[102]</v>
      </c>
      <c r="E1650" s="25" t="str">
        <f>"["&amp;坦克部件数据源!AK1650&amp;"]"</f>
        <v>[6855]</v>
      </c>
      <c r="F1650" s="25">
        <f>坦克部件数据源!AL1650</f>
        <v>1400000</v>
      </c>
      <c r="G1650" s="25">
        <f>坦克部件数据源!AM1650</f>
        <v>370290</v>
      </c>
      <c r="K1650" s="25">
        <f t="shared" si="50"/>
        <v>3150</v>
      </c>
      <c r="L1650" s="25">
        <f t="shared" si="51"/>
        <v>1647</v>
      </c>
    </row>
    <row r="1651" spans="1:12">
      <c r="A1651" s="25">
        <v>1648</v>
      </c>
      <c r="B1651" s="25">
        <f>坦克部件数据源!AF1651</f>
        <v>3150</v>
      </c>
      <c r="C1651" s="25">
        <f>坦克部件数据源!AI1651</f>
        <v>58</v>
      </c>
      <c r="D1651" s="25" t="str">
        <f>"["&amp;坦克部件数据源!AJ1651&amp;"]"</f>
        <v>[102]</v>
      </c>
      <c r="E1651" s="25" t="str">
        <f>"["&amp;坦克部件数据源!AK1651&amp;"]"</f>
        <v>[7070]</v>
      </c>
      <c r="F1651" s="25">
        <f>坦克部件数据源!AL1651</f>
        <v>1500000</v>
      </c>
      <c r="G1651" s="25">
        <f>坦克部件数据源!AM1651</f>
        <v>397560</v>
      </c>
      <c r="K1651" s="25">
        <f t="shared" si="50"/>
        <v>3150</v>
      </c>
      <c r="L1651" s="25">
        <f t="shared" si="51"/>
        <v>1648</v>
      </c>
    </row>
    <row r="1652" spans="1:12">
      <c r="A1652" s="25">
        <v>1649</v>
      </c>
      <c r="B1652" s="25">
        <f>坦克部件数据源!AF1652</f>
        <v>3150</v>
      </c>
      <c r="C1652" s="25">
        <f>坦克部件数据源!AI1652</f>
        <v>59</v>
      </c>
      <c r="D1652" s="25" t="str">
        <f>"["&amp;坦克部件数据源!AJ1652&amp;"]"</f>
        <v>[102]</v>
      </c>
      <c r="E1652" s="25" t="str">
        <f>"["&amp;坦克部件数据源!AK1652&amp;"]"</f>
        <v>[7285]</v>
      </c>
      <c r="F1652" s="25">
        <f>坦克部件数据源!AL1652</f>
        <v>1600000</v>
      </c>
      <c r="G1652" s="25">
        <f>坦克部件数据源!AM1652</f>
        <v>424860</v>
      </c>
      <c r="K1652" s="25">
        <f t="shared" si="50"/>
        <v>3150</v>
      </c>
      <c r="L1652" s="25">
        <f t="shared" si="51"/>
        <v>1649</v>
      </c>
    </row>
    <row r="1653" spans="1:12">
      <c r="A1653" s="25">
        <v>1650</v>
      </c>
      <c r="B1653" s="25">
        <f>坦克部件数据源!AF1653</f>
        <v>3150</v>
      </c>
      <c r="C1653" s="25">
        <f>坦克部件数据源!AI1653</f>
        <v>60</v>
      </c>
      <c r="D1653" s="25" t="str">
        <f>"["&amp;坦克部件数据源!AJ1653&amp;"]"</f>
        <v>[102]</v>
      </c>
      <c r="E1653" s="25" t="str">
        <f>"["&amp;坦克部件数据源!AK1653&amp;"]"</f>
        <v>[7500]</v>
      </c>
      <c r="F1653" s="25">
        <f>坦克部件数据源!AL1653</f>
        <v>1700000</v>
      </c>
      <c r="G1653" s="25">
        <f>坦克部件数据源!AM1653</f>
        <v>452130</v>
      </c>
      <c r="K1653" s="25">
        <f t="shared" si="50"/>
        <v>3150</v>
      </c>
      <c r="L1653" s="25">
        <f t="shared" si="51"/>
        <v>1650</v>
      </c>
    </row>
    <row r="1654" spans="1:12">
      <c r="A1654" s="25">
        <v>1651</v>
      </c>
      <c r="B1654" s="25">
        <f>坦克部件数据源!AF1654</f>
        <v>3160</v>
      </c>
      <c r="C1654" s="25">
        <f>坦克部件数据源!AI1654</f>
        <v>1</v>
      </c>
      <c r="D1654" s="25" t="str">
        <f>"["&amp;坦克部件数据源!AJ1654&amp;"]"</f>
        <v>[102]</v>
      </c>
      <c r="E1654" s="25" t="str">
        <f>"["&amp;坦克部件数据源!AK1654&amp;"]"</f>
        <v>[25]</v>
      </c>
      <c r="F1654" s="25">
        <f>坦克部件数据源!AL1654</f>
        <v>80</v>
      </c>
      <c r="G1654" s="25">
        <f>坦克部件数据源!AM1654</f>
        <v>30</v>
      </c>
      <c r="K1654" s="25">
        <f t="shared" si="50"/>
        <v>3160</v>
      </c>
      <c r="L1654" s="25">
        <f t="shared" si="51"/>
        <v>1651</v>
      </c>
    </row>
    <row r="1655" spans="1:12">
      <c r="A1655" s="25">
        <v>1652</v>
      </c>
      <c r="B1655" s="25">
        <f>坦克部件数据源!AF1655</f>
        <v>3160</v>
      </c>
      <c r="C1655" s="25">
        <f>坦克部件数据源!AI1655</f>
        <v>2</v>
      </c>
      <c r="D1655" s="25" t="str">
        <f>"["&amp;坦克部件数据源!AJ1655&amp;"]"</f>
        <v>[102]</v>
      </c>
      <c r="E1655" s="25" t="str">
        <f>"["&amp;坦克部件数据源!AK1655&amp;"]"</f>
        <v>[50]</v>
      </c>
      <c r="F1655" s="25">
        <f>坦克部件数据源!AL1655</f>
        <v>120</v>
      </c>
      <c r="G1655" s="25">
        <f>坦克部件数据源!AM1655</f>
        <v>300</v>
      </c>
      <c r="K1655" s="25">
        <f t="shared" si="50"/>
        <v>3160</v>
      </c>
      <c r="L1655" s="25">
        <f t="shared" si="51"/>
        <v>1652</v>
      </c>
    </row>
    <row r="1656" spans="1:12">
      <c r="A1656" s="25">
        <v>1653</v>
      </c>
      <c r="B1656" s="25">
        <f>坦克部件数据源!AF1656</f>
        <v>3160</v>
      </c>
      <c r="C1656" s="25">
        <f>坦克部件数据源!AI1656</f>
        <v>3</v>
      </c>
      <c r="D1656" s="25" t="str">
        <f>"["&amp;坦克部件数据源!AJ1656&amp;"]"</f>
        <v>[102]</v>
      </c>
      <c r="E1656" s="25" t="str">
        <f>"["&amp;坦克部件数据源!AK1656&amp;"]"</f>
        <v>[75]</v>
      </c>
      <c r="F1656" s="25">
        <f>坦克部件数据源!AL1656</f>
        <v>150</v>
      </c>
      <c r="G1656" s="25">
        <f>坦克部件数据源!AM1656</f>
        <v>570</v>
      </c>
      <c r="K1656" s="25">
        <f t="shared" si="50"/>
        <v>3160</v>
      </c>
      <c r="L1656" s="25">
        <f t="shared" si="51"/>
        <v>1653</v>
      </c>
    </row>
    <row r="1657" spans="1:12">
      <c r="A1657" s="25">
        <v>1654</v>
      </c>
      <c r="B1657" s="25">
        <f>坦克部件数据源!AF1657</f>
        <v>3160</v>
      </c>
      <c r="C1657" s="25">
        <f>坦克部件数据源!AI1657</f>
        <v>4</v>
      </c>
      <c r="D1657" s="25" t="str">
        <f>"["&amp;坦克部件数据源!AJ1657&amp;"]"</f>
        <v>[102]</v>
      </c>
      <c r="E1657" s="25" t="str">
        <f>"["&amp;坦克部件数据源!AK1657&amp;"]"</f>
        <v>[100]</v>
      </c>
      <c r="F1657" s="25">
        <f>坦克部件数据源!AL1657</f>
        <v>190</v>
      </c>
      <c r="G1657" s="25">
        <f>坦克部件数据源!AM1657</f>
        <v>870</v>
      </c>
      <c r="K1657" s="25">
        <f t="shared" si="50"/>
        <v>3160</v>
      </c>
      <c r="L1657" s="25">
        <f t="shared" si="51"/>
        <v>1654</v>
      </c>
    </row>
    <row r="1658" spans="1:12">
      <c r="A1658" s="25">
        <v>1655</v>
      </c>
      <c r="B1658" s="25">
        <f>坦克部件数据源!AF1658</f>
        <v>3160</v>
      </c>
      <c r="C1658" s="25">
        <f>坦克部件数据源!AI1658</f>
        <v>5</v>
      </c>
      <c r="D1658" s="25" t="str">
        <f>"["&amp;坦克部件数据源!AJ1658&amp;"]"</f>
        <v>[102]</v>
      </c>
      <c r="E1658" s="25" t="str">
        <f>"["&amp;坦克部件数据源!AK1658&amp;"]"</f>
        <v>[125]</v>
      </c>
      <c r="F1658" s="25">
        <f>坦克部件数据源!AL1658</f>
        <v>230</v>
      </c>
      <c r="G1658" s="25">
        <f>坦克部件数据源!AM1658</f>
        <v>1140</v>
      </c>
      <c r="K1658" s="25">
        <f t="shared" si="50"/>
        <v>3160</v>
      </c>
      <c r="L1658" s="25">
        <f t="shared" si="51"/>
        <v>1655</v>
      </c>
    </row>
    <row r="1659" spans="1:12">
      <c r="A1659" s="25">
        <v>1656</v>
      </c>
      <c r="B1659" s="25">
        <f>坦克部件数据源!AF1659</f>
        <v>3160</v>
      </c>
      <c r="C1659" s="25">
        <f>坦克部件数据源!AI1659</f>
        <v>6</v>
      </c>
      <c r="D1659" s="25" t="str">
        <f>"["&amp;坦克部件数据源!AJ1659&amp;"]"</f>
        <v>[102]</v>
      </c>
      <c r="E1659" s="25" t="str">
        <f>"["&amp;坦克部件数据源!AK1659&amp;"]"</f>
        <v>[170]</v>
      </c>
      <c r="F1659" s="25">
        <f>坦克部件数据源!AL1659</f>
        <v>350</v>
      </c>
      <c r="G1659" s="25">
        <f>坦克部件数据源!AM1659</f>
        <v>960</v>
      </c>
      <c r="K1659" s="25">
        <f t="shared" si="50"/>
        <v>3160</v>
      </c>
      <c r="L1659" s="25">
        <f t="shared" si="51"/>
        <v>1656</v>
      </c>
    </row>
    <row r="1660" spans="1:12">
      <c r="A1660" s="25">
        <v>1657</v>
      </c>
      <c r="B1660" s="25">
        <f>坦克部件数据源!AF1660</f>
        <v>3160</v>
      </c>
      <c r="C1660" s="25">
        <f>坦克部件数据源!AI1660</f>
        <v>7</v>
      </c>
      <c r="D1660" s="25" t="str">
        <f>"["&amp;坦克部件数据源!AJ1660&amp;"]"</f>
        <v>[102]</v>
      </c>
      <c r="E1660" s="25" t="str">
        <f>"["&amp;坦克部件数据源!AK1660&amp;"]"</f>
        <v>[215]</v>
      </c>
      <c r="F1660" s="25">
        <f>坦克部件数据源!AL1660</f>
        <v>550</v>
      </c>
      <c r="G1660" s="25">
        <f>坦克部件数据源!AM1660</f>
        <v>1470</v>
      </c>
      <c r="K1660" s="25">
        <f t="shared" si="50"/>
        <v>3160</v>
      </c>
      <c r="L1660" s="25">
        <f t="shared" si="51"/>
        <v>1657</v>
      </c>
    </row>
    <row r="1661" spans="1:12">
      <c r="A1661" s="25">
        <v>1658</v>
      </c>
      <c r="B1661" s="25">
        <f>坦克部件数据源!AF1661</f>
        <v>3160</v>
      </c>
      <c r="C1661" s="25">
        <f>坦克部件数据源!AI1661</f>
        <v>8</v>
      </c>
      <c r="D1661" s="25" t="str">
        <f>"["&amp;坦克部件数据源!AJ1661&amp;"]"</f>
        <v>[102]</v>
      </c>
      <c r="E1661" s="25" t="str">
        <f>"["&amp;坦克部件数据源!AK1661&amp;"]"</f>
        <v>[260]</v>
      </c>
      <c r="F1661" s="25">
        <f>坦克部件数据源!AL1661</f>
        <v>700</v>
      </c>
      <c r="G1661" s="25">
        <f>坦克部件数据源!AM1661</f>
        <v>1950</v>
      </c>
      <c r="K1661" s="25">
        <f t="shared" si="50"/>
        <v>3160</v>
      </c>
      <c r="L1661" s="25">
        <f t="shared" si="51"/>
        <v>1658</v>
      </c>
    </row>
    <row r="1662" spans="1:12">
      <c r="A1662" s="25">
        <v>1659</v>
      </c>
      <c r="B1662" s="25">
        <f>坦克部件数据源!AF1662</f>
        <v>3160</v>
      </c>
      <c r="C1662" s="25">
        <f>坦克部件数据源!AI1662</f>
        <v>9</v>
      </c>
      <c r="D1662" s="25" t="str">
        <f>"["&amp;坦克部件数据源!AJ1662&amp;"]"</f>
        <v>[102]</v>
      </c>
      <c r="E1662" s="25" t="str">
        <f>"["&amp;坦克部件数据源!AK1662&amp;"]"</f>
        <v>[305]</v>
      </c>
      <c r="F1662" s="25">
        <f>坦克部件数据源!AL1662</f>
        <v>900</v>
      </c>
      <c r="G1662" s="25">
        <f>坦克部件数据源!AM1662</f>
        <v>2430</v>
      </c>
      <c r="K1662" s="25">
        <f t="shared" si="50"/>
        <v>3160</v>
      </c>
      <c r="L1662" s="25">
        <f t="shared" si="51"/>
        <v>1659</v>
      </c>
    </row>
    <row r="1663" spans="1:12">
      <c r="A1663" s="25">
        <v>1660</v>
      </c>
      <c r="B1663" s="25">
        <f>坦克部件数据源!AF1663</f>
        <v>3160</v>
      </c>
      <c r="C1663" s="25">
        <f>坦克部件数据源!AI1663</f>
        <v>10</v>
      </c>
      <c r="D1663" s="25" t="str">
        <f>"["&amp;坦克部件数据源!AJ1663&amp;"]"</f>
        <v>[102]</v>
      </c>
      <c r="E1663" s="25" t="str">
        <f>"["&amp;坦克部件数据源!AK1663&amp;"]"</f>
        <v>[350]</v>
      </c>
      <c r="F1663" s="25">
        <f>坦克部件数据源!AL1663</f>
        <v>1100</v>
      </c>
      <c r="G1663" s="25">
        <f>坦克部件数据源!AM1663</f>
        <v>2910</v>
      </c>
      <c r="K1663" s="25">
        <f t="shared" si="50"/>
        <v>3160</v>
      </c>
      <c r="L1663" s="25">
        <f t="shared" si="51"/>
        <v>1660</v>
      </c>
    </row>
    <row r="1664" spans="1:12">
      <c r="A1664" s="25">
        <v>1661</v>
      </c>
      <c r="B1664" s="25">
        <f>坦克部件数据源!AF1664</f>
        <v>3160</v>
      </c>
      <c r="C1664" s="25">
        <f>坦克部件数据源!AI1664</f>
        <v>11</v>
      </c>
      <c r="D1664" s="25" t="str">
        <f>"["&amp;坦克部件数据源!AJ1664&amp;"]"</f>
        <v>[102]</v>
      </c>
      <c r="E1664" s="25" t="str">
        <f>"["&amp;坦克部件数据源!AK1664&amp;"]"</f>
        <v>[415]</v>
      </c>
      <c r="F1664" s="25">
        <f>坦克部件数据源!AL1664</f>
        <v>200</v>
      </c>
      <c r="G1664" s="25">
        <f>坦克部件数据源!AM1664</f>
        <v>390</v>
      </c>
      <c r="K1664" s="25">
        <f t="shared" si="50"/>
        <v>3160</v>
      </c>
      <c r="L1664" s="25">
        <f t="shared" si="51"/>
        <v>1661</v>
      </c>
    </row>
    <row r="1665" spans="1:12">
      <c r="A1665" s="25">
        <v>1662</v>
      </c>
      <c r="B1665" s="25">
        <f>坦克部件数据源!AF1665</f>
        <v>3160</v>
      </c>
      <c r="C1665" s="25">
        <f>坦克部件数据源!AI1665</f>
        <v>12</v>
      </c>
      <c r="D1665" s="25" t="str">
        <f>"["&amp;坦克部件数据源!AJ1665&amp;"]"</f>
        <v>[102]</v>
      </c>
      <c r="E1665" s="25" t="str">
        <f>"["&amp;坦克部件数据源!AK1665&amp;"]"</f>
        <v>[480]</v>
      </c>
      <c r="F1665" s="25">
        <f>坦克部件数据源!AL1665</f>
        <v>650</v>
      </c>
      <c r="G1665" s="25">
        <f>坦克部件数据源!AM1665</f>
        <v>1170</v>
      </c>
      <c r="K1665" s="25">
        <f t="shared" si="50"/>
        <v>3160</v>
      </c>
      <c r="L1665" s="25">
        <f t="shared" si="51"/>
        <v>1662</v>
      </c>
    </row>
    <row r="1666" spans="1:12">
      <c r="A1666" s="25">
        <v>1663</v>
      </c>
      <c r="B1666" s="25">
        <f>坦克部件数据源!AF1666</f>
        <v>3160</v>
      </c>
      <c r="C1666" s="25">
        <f>坦克部件数据源!AI1666</f>
        <v>13</v>
      </c>
      <c r="D1666" s="25" t="str">
        <f>"["&amp;坦克部件数据源!AJ1666&amp;"]"</f>
        <v>[102]</v>
      </c>
      <c r="E1666" s="25" t="str">
        <f>"["&amp;坦克部件数据源!AK1666&amp;"]"</f>
        <v>[545]</v>
      </c>
      <c r="F1666" s="25">
        <f>坦克部件数据源!AL1666</f>
        <v>1100</v>
      </c>
      <c r="G1666" s="25">
        <f>坦克部件数据源!AM1666</f>
        <v>1980</v>
      </c>
      <c r="K1666" s="25">
        <f t="shared" si="50"/>
        <v>3160</v>
      </c>
      <c r="L1666" s="25">
        <f t="shared" si="51"/>
        <v>1663</v>
      </c>
    </row>
    <row r="1667" spans="1:12">
      <c r="A1667" s="25">
        <v>1664</v>
      </c>
      <c r="B1667" s="25">
        <f>坦克部件数据源!AF1667</f>
        <v>3160</v>
      </c>
      <c r="C1667" s="25">
        <f>坦克部件数据源!AI1667</f>
        <v>14</v>
      </c>
      <c r="D1667" s="25" t="str">
        <f>"["&amp;坦克部件数据源!AJ1667&amp;"]"</f>
        <v>[102]</v>
      </c>
      <c r="E1667" s="25" t="str">
        <f>"["&amp;坦克部件数据源!AK1667&amp;"]"</f>
        <v>[610]</v>
      </c>
      <c r="F1667" s="25">
        <f>坦克部件数据源!AL1667</f>
        <v>1550</v>
      </c>
      <c r="G1667" s="25">
        <f>坦克部件数据源!AM1667</f>
        <v>2760</v>
      </c>
      <c r="K1667" s="25">
        <f t="shared" si="50"/>
        <v>3160</v>
      </c>
      <c r="L1667" s="25">
        <f t="shared" si="51"/>
        <v>1664</v>
      </c>
    </row>
    <row r="1668" spans="1:12">
      <c r="A1668" s="25">
        <v>1665</v>
      </c>
      <c r="B1668" s="25">
        <f>坦克部件数据源!AF1668</f>
        <v>3160</v>
      </c>
      <c r="C1668" s="25">
        <f>坦克部件数据源!AI1668</f>
        <v>15</v>
      </c>
      <c r="D1668" s="25" t="str">
        <f>"["&amp;坦克部件数据源!AJ1668&amp;"]"</f>
        <v>[102]</v>
      </c>
      <c r="E1668" s="25" t="str">
        <f>"["&amp;坦克部件数据源!AK1668&amp;"]"</f>
        <v>[675]</v>
      </c>
      <c r="F1668" s="25">
        <f>坦克部件数据源!AL1668</f>
        <v>1950</v>
      </c>
      <c r="G1668" s="25">
        <f>坦克部件数据源!AM1668</f>
        <v>3540</v>
      </c>
      <c r="K1668" s="25">
        <f t="shared" si="50"/>
        <v>3160</v>
      </c>
      <c r="L1668" s="25">
        <f t="shared" si="51"/>
        <v>1665</v>
      </c>
    </row>
    <row r="1669" spans="1:12">
      <c r="A1669" s="25">
        <v>1666</v>
      </c>
      <c r="B1669" s="25">
        <f>坦克部件数据源!AF1669</f>
        <v>3160</v>
      </c>
      <c r="C1669" s="25">
        <f>坦克部件数据源!AI1669</f>
        <v>16</v>
      </c>
      <c r="D1669" s="25" t="str">
        <f>"["&amp;坦克部件数据源!AJ1669&amp;"]"</f>
        <v>[102]</v>
      </c>
      <c r="E1669" s="25" t="str">
        <f>"["&amp;坦克部件数据源!AK1669&amp;"]"</f>
        <v>[740]</v>
      </c>
      <c r="F1669" s="25">
        <f>坦克部件数据源!AL1669</f>
        <v>2400</v>
      </c>
      <c r="G1669" s="25">
        <f>坦克部件数据源!AM1669</f>
        <v>4350</v>
      </c>
      <c r="K1669" s="25">
        <f t="shared" ref="K1669:K1732" si="52">B1669</f>
        <v>3160</v>
      </c>
      <c r="L1669" s="25">
        <f t="shared" ref="L1669:L1732" si="53">A1669</f>
        <v>1666</v>
      </c>
    </row>
    <row r="1670" spans="1:12">
      <c r="A1670" s="25">
        <v>1667</v>
      </c>
      <c r="B1670" s="25">
        <f>坦克部件数据源!AF1670</f>
        <v>3160</v>
      </c>
      <c r="C1670" s="25">
        <f>坦克部件数据源!AI1670</f>
        <v>17</v>
      </c>
      <c r="D1670" s="25" t="str">
        <f>"["&amp;坦克部件数据源!AJ1670&amp;"]"</f>
        <v>[102]</v>
      </c>
      <c r="E1670" s="25" t="str">
        <f>"["&amp;坦克部件数据源!AK1670&amp;"]"</f>
        <v>[805]</v>
      </c>
      <c r="F1670" s="25">
        <f>坦克部件数据源!AL1670</f>
        <v>2850</v>
      </c>
      <c r="G1670" s="25">
        <f>坦克部件数据源!AM1670</f>
        <v>5130</v>
      </c>
      <c r="K1670" s="25">
        <f t="shared" si="52"/>
        <v>3160</v>
      </c>
      <c r="L1670" s="25">
        <f t="shared" si="53"/>
        <v>1667</v>
      </c>
    </row>
    <row r="1671" spans="1:12">
      <c r="A1671" s="25">
        <v>1668</v>
      </c>
      <c r="B1671" s="25">
        <f>坦克部件数据源!AF1671</f>
        <v>3160</v>
      </c>
      <c r="C1671" s="25">
        <f>坦克部件数据源!AI1671</f>
        <v>18</v>
      </c>
      <c r="D1671" s="25" t="str">
        <f>"["&amp;坦克部件数据源!AJ1671&amp;"]"</f>
        <v>[102]</v>
      </c>
      <c r="E1671" s="25" t="str">
        <f>"["&amp;坦克部件数据源!AK1671&amp;"]"</f>
        <v>[870]</v>
      </c>
      <c r="F1671" s="25">
        <f>坦克部件数据源!AL1671</f>
        <v>3300</v>
      </c>
      <c r="G1671" s="25">
        <f>坦克部件数据源!AM1671</f>
        <v>5910</v>
      </c>
      <c r="K1671" s="25">
        <f t="shared" si="52"/>
        <v>3160</v>
      </c>
      <c r="L1671" s="25">
        <f t="shared" si="53"/>
        <v>1668</v>
      </c>
    </row>
    <row r="1672" spans="1:12">
      <c r="A1672" s="25">
        <v>1669</v>
      </c>
      <c r="B1672" s="25">
        <f>坦克部件数据源!AF1672</f>
        <v>3160</v>
      </c>
      <c r="C1672" s="25">
        <f>坦克部件数据源!AI1672</f>
        <v>19</v>
      </c>
      <c r="D1672" s="25" t="str">
        <f>"["&amp;坦克部件数据源!AJ1672&amp;"]"</f>
        <v>[102]</v>
      </c>
      <c r="E1672" s="25" t="str">
        <f>"["&amp;坦克部件数据源!AK1672&amp;"]"</f>
        <v>[935]</v>
      </c>
      <c r="F1672" s="25">
        <f>坦克部件数据源!AL1672</f>
        <v>3700</v>
      </c>
      <c r="G1672" s="25">
        <f>坦克部件数据源!AM1672</f>
        <v>6720</v>
      </c>
      <c r="K1672" s="25">
        <f t="shared" si="52"/>
        <v>3160</v>
      </c>
      <c r="L1672" s="25">
        <f t="shared" si="53"/>
        <v>1669</v>
      </c>
    </row>
    <row r="1673" spans="1:12">
      <c r="A1673" s="25">
        <v>1670</v>
      </c>
      <c r="B1673" s="25">
        <f>坦克部件数据源!AF1673</f>
        <v>3160</v>
      </c>
      <c r="C1673" s="25">
        <f>坦克部件数据源!AI1673</f>
        <v>20</v>
      </c>
      <c r="D1673" s="25" t="str">
        <f>"["&amp;坦克部件数据源!AJ1673&amp;"]"</f>
        <v>[102]</v>
      </c>
      <c r="E1673" s="25" t="str">
        <f>"["&amp;坦克部件数据源!AK1673&amp;"]"</f>
        <v>[1000]</v>
      </c>
      <c r="F1673" s="25">
        <f>坦克部件数据源!AL1673</f>
        <v>4200</v>
      </c>
      <c r="G1673" s="25">
        <f>坦克部件数据源!AM1673</f>
        <v>7500</v>
      </c>
      <c r="K1673" s="25">
        <f t="shared" si="52"/>
        <v>3160</v>
      </c>
      <c r="L1673" s="25">
        <f t="shared" si="53"/>
        <v>1670</v>
      </c>
    </row>
    <row r="1674" spans="1:12">
      <c r="A1674" s="25">
        <v>1671</v>
      </c>
      <c r="B1674" s="25">
        <f>坦克部件数据源!AF1674</f>
        <v>3160</v>
      </c>
      <c r="C1674" s="25">
        <f>坦克部件数据源!AI1674</f>
        <v>21</v>
      </c>
      <c r="D1674" s="25" t="str">
        <f>"["&amp;坦克部件数据源!AJ1674&amp;"]"</f>
        <v>[102]</v>
      </c>
      <c r="E1674" s="25" t="str">
        <f>"["&amp;坦克部件数据源!AK1674&amp;"]"</f>
        <v>[1110]</v>
      </c>
      <c r="F1674" s="25">
        <f>坦克部件数据源!AL1674</f>
        <v>1600</v>
      </c>
      <c r="G1674" s="25">
        <f>坦克部件数据源!AM1674</f>
        <v>1800</v>
      </c>
      <c r="K1674" s="25">
        <f t="shared" si="52"/>
        <v>3160</v>
      </c>
      <c r="L1674" s="25">
        <f t="shared" si="53"/>
        <v>1671</v>
      </c>
    </row>
    <row r="1675" spans="1:12">
      <c r="A1675" s="25">
        <v>1672</v>
      </c>
      <c r="B1675" s="25">
        <f>坦克部件数据源!AF1675</f>
        <v>3160</v>
      </c>
      <c r="C1675" s="25">
        <f>坦克部件数据源!AI1675</f>
        <v>22</v>
      </c>
      <c r="D1675" s="25" t="str">
        <f>"["&amp;坦克部件数据源!AJ1675&amp;"]"</f>
        <v>[102]</v>
      </c>
      <c r="E1675" s="25" t="str">
        <f>"["&amp;坦克部件数据源!AK1675&amp;"]"</f>
        <v>[1220]</v>
      </c>
      <c r="F1675" s="25">
        <f>坦克部件数据源!AL1675</f>
        <v>4900</v>
      </c>
      <c r="G1675" s="25">
        <f>坦克部件数据源!AM1675</f>
        <v>5430</v>
      </c>
      <c r="K1675" s="25">
        <f t="shared" si="52"/>
        <v>3160</v>
      </c>
      <c r="L1675" s="25">
        <f t="shared" si="53"/>
        <v>1672</v>
      </c>
    </row>
    <row r="1676" spans="1:12">
      <c r="A1676" s="25">
        <v>1673</v>
      </c>
      <c r="B1676" s="25">
        <f>坦克部件数据源!AF1676</f>
        <v>3160</v>
      </c>
      <c r="C1676" s="25">
        <f>坦克部件数据源!AI1676</f>
        <v>23</v>
      </c>
      <c r="D1676" s="25" t="str">
        <f>"["&amp;坦克部件数据源!AJ1676&amp;"]"</f>
        <v>[102]</v>
      </c>
      <c r="E1676" s="25" t="str">
        <f>"["&amp;坦克部件数据源!AK1676&amp;"]"</f>
        <v>[1330]</v>
      </c>
      <c r="F1676" s="25">
        <f>坦克部件数据源!AL1676</f>
        <v>8000</v>
      </c>
      <c r="G1676" s="25">
        <f>坦克部件数据源!AM1676</f>
        <v>9060</v>
      </c>
      <c r="K1676" s="25">
        <f t="shared" si="52"/>
        <v>3160</v>
      </c>
      <c r="L1676" s="25">
        <f t="shared" si="53"/>
        <v>1673</v>
      </c>
    </row>
    <row r="1677" spans="1:12">
      <c r="A1677" s="25">
        <v>1674</v>
      </c>
      <c r="B1677" s="25">
        <f>坦克部件数据源!AF1677</f>
        <v>3160</v>
      </c>
      <c r="C1677" s="25">
        <f>坦克部件数据源!AI1677</f>
        <v>24</v>
      </c>
      <c r="D1677" s="25" t="str">
        <f>"["&amp;坦克部件数据源!AJ1677&amp;"]"</f>
        <v>[102]</v>
      </c>
      <c r="E1677" s="25" t="str">
        <f>"["&amp;坦克部件数据源!AK1677&amp;"]"</f>
        <v>[1440]</v>
      </c>
      <c r="F1677" s="25">
        <f>坦克部件数据源!AL1677</f>
        <v>11400</v>
      </c>
      <c r="G1677" s="25">
        <f>坦克部件数据源!AM1677</f>
        <v>12660</v>
      </c>
      <c r="K1677" s="25">
        <f t="shared" si="52"/>
        <v>3160</v>
      </c>
      <c r="L1677" s="25">
        <f t="shared" si="53"/>
        <v>1674</v>
      </c>
    </row>
    <row r="1678" spans="1:12">
      <c r="A1678" s="25">
        <v>1675</v>
      </c>
      <c r="B1678" s="25">
        <f>坦克部件数据源!AF1678</f>
        <v>3160</v>
      </c>
      <c r="C1678" s="25">
        <f>坦克部件数据源!AI1678</f>
        <v>25</v>
      </c>
      <c r="D1678" s="25" t="str">
        <f>"["&amp;坦克部件数据源!AJ1678&amp;"]"</f>
        <v>[102]</v>
      </c>
      <c r="E1678" s="25" t="str">
        <f>"["&amp;坦克部件数据源!AK1678&amp;"]"</f>
        <v>[1550]</v>
      </c>
      <c r="F1678" s="25">
        <f>坦克部件数据源!AL1678</f>
        <v>14600</v>
      </c>
      <c r="G1678" s="25">
        <f>坦克部件数据源!AM1678</f>
        <v>16290</v>
      </c>
      <c r="K1678" s="25">
        <f t="shared" si="52"/>
        <v>3160</v>
      </c>
      <c r="L1678" s="25">
        <f t="shared" si="53"/>
        <v>1675</v>
      </c>
    </row>
    <row r="1679" spans="1:12">
      <c r="A1679" s="25">
        <v>1676</v>
      </c>
      <c r="B1679" s="25">
        <f>坦克部件数据源!AF1679</f>
        <v>3160</v>
      </c>
      <c r="C1679" s="25">
        <f>坦克部件数据源!AI1679</f>
        <v>26</v>
      </c>
      <c r="D1679" s="25" t="str">
        <f>"["&amp;坦克部件数据源!AJ1679&amp;"]"</f>
        <v>[102]</v>
      </c>
      <c r="E1679" s="25" t="str">
        <f>"["&amp;坦克部件数据源!AK1679&amp;"]"</f>
        <v>[1660]</v>
      </c>
      <c r="F1679" s="25">
        <f>坦克部件数据源!AL1679</f>
        <v>17800</v>
      </c>
      <c r="G1679" s="25">
        <f>坦克部件数据源!AM1679</f>
        <v>19920</v>
      </c>
      <c r="K1679" s="25">
        <f t="shared" si="52"/>
        <v>3160</v>
      </c>
      <c r="L1679" s="25">
        <f t="shared" si="53"/>
        <v>1676</v>
      </c>
    </row>
    <row r="1680" spans="1:12">
      <c r="A1680" s="25">
        <v>1677</v>
      </c>
      <c r="B1680" s="25">
        <f>坦克部件数据源!AF1680</f>
        <v>3160</v>
      </c>
      <c r="C1680" s="25">
        <f>坦克部件数据源!AI1680</f>
        <v>27</v>
      </c>
      <c r="D1680" s="25" t="str">
        <f>"["&amp;坦克部件数据源!AJ1680&amp;"]"</f>
        <v>[102]</v>
      </c>
      <c r="E1680" s="25" t="str">
        <f>"["&amp;坦克部件数据源!AK1680&amp;"]"</f>
        <v>[1770]</v>
      </c>
      <c r="F1680" s="25">
        <f>坦克部件数据源!AL1680</f>
        <v>21000</v>
      </c>
      <c r="G1680" s="25">
        <f>坦克部件数据源!AM1680</f>
        <v>23520</v>
      </c>
      <c r="K1680" s="25">
        <f t="shared" si="52"/>
        <v>3160</v>
      </c>
      <c r="L1680" s="25">
        <f t="shared" si="53"/>
        <v>1677</v>
      </c>
    </row>
    <row r="1681" spans="1:12">
      <c r="A1681" s="25">
        <v>1678</v>
      </c>
      <c r="B1681" s="25">
        <f>坦克部件数据源!AF1681</f>
        <v>3160</v>
      </c>
      <c r="C1681" s="25">
        <f>坦克部件数据源!AI1681</f>
        <v>28</v>
      </c>
      <c r="D1681" s="25" t="str">
        <f>"["&amp;坦克部件数据源!AJ1681&amp;"]"</f>
        <v>[102]</v>
      </c>
      <c r="E1681" s="25" t="str">
        <f>"["&amp;坦克部件数据源!AK1681&amp;"]"</f>
        <v>[1880]</v>
      </c>
      <c r="F1681" s="25">
        <f>坦克部件数据源!AL1681</f>
        <v>24500</v>
      </c>
      <c r="G1681" s="25">
        <f>坦克部件数据源!AM1681</f>
        <v>27150</v>
      </c>
      <c r="K1681" s="25">
        <f t="shared" si="52"/>
        <v>3160</v>
      </c>
      <c r="L1681" s="25">
        <f t="shared" si="53"/>
        <v>1678</v>
      </c>
    </row>
    <row r="1682" spans="1:12">
      <c r="A1682" s="25">
        <v>1679</v>
      </c>
      <c r="B1682" s="25">
        <f>坦克部件数据源!AF1682</f>
        <v>3160</v>
      </c>
      <c r="C1682" s="25">
        <f>坦克部件数据源!AI1682</f>
        <v>29</v>
      </c>
      <c r="D1682" s="25" t="str">
        <f>"["&amp;坦克部件数据源!AJ1682&amp;"]"</f>
        <v>[102]</v>
      </c>
      <c r="E1682" s="25" t="str">
        <f>"["&amp;坦克部件数据源!AK1682&amp;"]"</f>
        <v>[1990]</v>
      </c>
      <c r="F1682" s="25">
        <f>坦克部件数据源!AL1682</f>
        <v>27500</v>
      </c>
      <c r="G1682" s="25">
        <f>坦克部件数据源!AM1682</f>
        <v>30750</v>
      </c>
      <c r="K1682" s="25">
        <f t="shared" si="52"/>
        <v>3160</v>
      </c>
      <c r="L1682" s="25">
        <f t="shared" si="53"/>
        <v>1679</v>
      </c>
    </row>
    <row r="1683" spans="1:12">
      <c r="A1683" s="25">
        <v>1680</v>
      </c>
      <c r="B1683" s="25">
        <f>坦克部件数据源!AF1683</f>
        <v>3160</v>
      </c>
      <c r="C1683" s="25">
        <f>坦克部件数据源!AI1683</f>
        <v>30</v>
      </c>
      <c r="D1683" s="25" t="str">
        <f>"["&amp;坦克部件数据源!AJ1683&amp;"]"</f>
        <v>[102]</v>
      </c>
      <c r="E1683" s="25" t="str">
        <f>"["&amp;坦克部件数据源!AK1683&amp;"]"</f>
        <v>[2100]</v>
      </c>
      <c r="F1683" s="25">
        <f>坦克部件数据源!AL1683</f>
        <v>31000</v>
      </c>
      <c r="G1683" s="25">
        <f>坦克部件数据源!AM1683</f>
        <v>34380</v>
      </c>
      <c r="K1683" s="25">
        <f t="shared" si="52"/>
        <v>3160</v>
      </c>
      <c r="L1683" s="25">
        <f t="shared" si="53"/>
        <v>1680</v>
      </c>
    </row>
    <row r="1684" spans="1:12">
      <c r="A1684" s="25">
        <v>1681</v>
      </c>
      <c r="B1684" s="25">
        <f>坦克部件数据源!AF1684</f>
        <v>3160</v>
      </c>
      <c r="C1684" s="25">
        <f>坦克部件数据源!AI1684</f>
        <v>31</v>
      </c>
      <c r="D1684" s="25" t="str">
        <f>"["&amp;坦克部件数据源!AJ1684&amp;"]"</f>
        <v>[102]</v>
      </c>
      <c r="E1684" s="25" t="str">
        <f>"["&amp;坦克部件数据源!AK1684&amp;"]"</f>
        <v>[2245]</v>
      </c>
      <c r="F1684" s="25">
        <f>坦克部件数据源!AL1684</f>
        <v>25500</v>
      </c>
      <c r="G1684" s="25">
        <f>坦克部件数据源!AM1684</f>
        <v>15780</v>
      </c>
      <c r="K1684" s="25">
        <f t="shared" si="52"/>
        <v>3160</v>
      </c>
      <c r="L1684" s="25">
        <f t="shared" si="53"/>
        <v>1681</v>
      </c>
    </row>
    <row r="1685" spans="1:12">
      <c r="A1685" s="25">
        <v>1682</v>
      </c>
      <c r="B1685" s="25">
        <f>坦克部件数据源!AF1685</f>
        <v>3160</v>
      </c>
      <c r="C1685" s="25">
        <f>坦克部件数据源!AI1685</f>
        <v>32</v>
      </c>
      <c r="D1685" s="25" t="str">
        <f>"["&amp;坦克部件数据源!AJ1685&amp;"]"</f>
        <v>[102]</v>
      </c>
      <c r="E1685" s="25" t="str">
        <f>"["&amp;坦克部件数据源!AK1685&amp;"]"</f>
        <v>[2390]</v>
      </c>
      <c r="F1685" s="25">
        <f>坦克部件数据源!AL1685</f>
        <v>35000</v>
      </c>
      <c r="G1685" s="25">
        <f>坦克部件数据源!AM1685</f>
        <v>21930</v>
      </c>
      <c r="K1685" s="25">
        <f t="shared" si="52"/>
        <v>3160</v>
      </c>
      <c r="L1685" s="25">
        <f t="shared" si="53"/>
        <v>1682</v>
      </c>
    </row>
    <row r="1686" spans="1:12">
      <c r="A1686" s="25">
        <v>1683</v>
      </c>
      <c r="B1686" s="25">
        <f>坦克部件数据源!AF1686</f>
        <v>3160</v>
      </c>
      <c r="C1686" s="25">
        <f>坦克部件数据源!AI1686</f>
        <v>33</v>
      </c>
      <c r="D1686" s="25" t="str">
        <f>"["&amp;坦克部件数据源!AJ1686&amp;"]"</f>
        <v>[102]</v>
      </c>
      <c r="E1686" s="25" t="str">
        <f>"["&amp;坦克部件数据源!AK1686&amp;"]"</f>
        <v>[2535]</v>
      </c>
      <c r="F1686" s="25">
        <f>坦克部件数据源!AL1686</f>
        <v>45000</v>
      </c>
      <c r="G1686" s="25">
        <f>坦克部件数据源!AM1686</f>
        <v>28050</v>
      </c>
      <c r="K1686" s="25">
        <f t="shared" si="52"/>
        <v>3160</v>
      </c>
      <c r="L1686" s="25">
        <f t="shared" si="53"/>
        <v>1683</v>
      </c>
    </row>
    <row r="1687" spans="1:12">
      <c r="A1687" s="25">
        <v>1684</v>
      </c>
      <c r="B1687" s="25">
        <f>坦克部件数据源!AF1687</f>
        <v>3160</v>
      </c>
      <c r="C1687" s="25">
        <f>坦克部件数据源!AI1687</f>
        <v>34</v>
      </c>
      <c r="D1687" s="25" t="str">
        <f>"["&amp;坦克部件数据源!AJ1687&amp;"]"</f>
        <v>[102]</v>
      </c>
      <c r="E1687" s="25" t="str">
        <f>"["&amp;坦克部件数据源!AK1687&amp;"]"</f>
        <v>[2680]</v>
      </c>
      <c r="F1687" s="25">
        <f>坦克部件数据源!AL1687</f>
        <v>55000</v>
      </c>
      <c r="G1687" s="25">
        <f>坦克部件数据源!AM1687</f>
        <v>34200</v>
      </c>
      <c r="K1687" s="25">
        <f t="shared" si="52"/>
        <v>3160</v>
      </c>
      <c r="L1687" s="25">
        <f t="shared" si="53"/>
        <v>1684</v>
      </c>
    </row>
    <row r="1688" spans="1:12">
      <c r="A1688" s="25">
        <v>1685</v>
      </c>
      <c r="B1688" s="25">
        <f>坦克部件数据源!AF1688</f>
        <v>3160</v>
      </c>
      <c r="C1688" s="25">
        <f>坦克部件数据源!AI1688</f>
        <v>35</v>
      </c>
      <c r="D1688" s="25" t="str">
        <f>"["&amp;坦克部件数据源!AJ1688&amp;"]"</f>
        <v>[102]</v>
      </c>
      <c r="E1688" s="25" t="str">
        <f>"["&amp;坦克部件数据源!AK1688&amp;"]"</f>
        <v>[2825]</v>
      </c>
      <c r="F1688" s="25">
        <f>坦克部件数据源!AL1688</f>
        <v>64000</v>
      </c>
      <c r="G1688" s="25">
        <f>坦克部件数据源!AM1688</f>
        <v>40350</v>
      </c>
      <c r="K1688" s="25">
        <f t="shared" si="52"/>
        <v>3160</v>
      </c>
      <c r="L1688" s="25">
        <f t="shared" si="53"/>
        <v>1685</v>
      </c>
    </row>
    <row r="1689" spans="1:12">
      <c r="A1689" s="25">
        <v>1686</v>
      </c>
      <c r="B1689" s="25">
        <f>坦克部件数据源!AF1689</f>
        <v>3160</v>
      </c>
      <c r="C1689" s="25">
        <f>坦克部件数据源!AI1689</f>
        <v>36</v>
      </c>
      <c r="D1689" s="25" t="str">
        <f>"["&amp;坦克部件数据源!AJ1689&amp;"]"</f>
        <v>[102]</v>
      </c>
      <c r="E1689" s="25" t="str">
        <f>"["&amp;坦克部件数据源!AK1689&amp;"]"</f>
        <v>[2970]</v>
      </c>
      <c r="F1689" s="25">
        <f>坦克部件数据源!AL1689</f>
        <v>74000</v>
      </c>
      <c r="G1689" s="25">
        <f>坦克部件数据源!AM1689</f>
        <v>46470</v>
      </c>
      <c r="K1689" s="25">
        <f t="shared" si="52"/>
        <v>3160</v>
      </c>
      <c r="L1689" s="25">
        <f t="shared" si="53"/>
        <v>1686</v>
      </c>
    </row>
    <row r="1690" spans="1:12">
      <c r="A1690" s="25">
        <v>1687</v>
      </c>
      <c r="B1690" s="25">
        <f>坦克部件数据源!AF1690</f>
        <v>3160</v>
      </c>
      <c r="C1690" s="25">
        <f>坦克部件数据源!AI1690</f>
        <v>37</v>
      </c>
      <c r="D1690" s="25" t="str">
        <f>"["&amp;坦克部件数据源!AJ1690&amp;"]"</f>
        <v>[102]</v>
      </c>
      <c r="E1690" s="25" t="str">
        <f>"["&amp;坦克部件数据源!AK1690&amp;"]"</f>
        <v>[3115]</v>
      </c>
      <c r="F1690" s="25">
        <f>坦克部件数据源!AL1690</f>
        <v>84000</v>
      </c>
      <c r="G1690" s="25">
        <f>坦克部件数据源!AM1690</f>
        <v>52620</v>
      </c>
      <c r="K1690" s="25">
        <f t="shared" si="52"/>
        <v>3160</v>
      </c>
      <c r="L1690" s="25">
        <f t="shared" si="53"/>
        <v>1687</v>
      </c>
    </row>
    <row r="1691" spans="1:12">
      <c r="A1691" s="25">
        <v>1688</v>
      </c>
      <c r="B1691" s="25">
        <f>坦克部件数据源!AF1691</f>
        <v>3160</v>
      </c>
      <c r="C1691" s="25">
        <f>坦克部件数据源!AI1691</f>
        <v>38</v>
      </c>
      <c r="D1691" s="25" t="str">
        <f>"["&amp;坦克部件数据源!AJ1691&amp;"]"</f>
        <v>[102]</v>
      </c>
      <c r="E1691" s="25" t="str">
        <f>"["&amp;坦克部件数据源!AK1691&amp;"]"</f>
        <v>[3260]</v>
      </c>
      <c r="F1691" s="25">
        <f>坦克部件数据源!AL1691</f>
        <v>94000</v>
      </c>
      <c r="G1691" s="25">
        <f>坦克部件数据源!AM1691</f>
        <v>58770</v>
      </c>
      <c r="K1691" s="25">
        <f t="shared" si="52"/>
        <v>3160</v>
      </c>
      <c r="L1691" s="25">
        <f t="shared" si="53"/>
        <v>1688</v>
      </c>
    </row>
    <row r="1692" spans="1:12">
      <c r="A1692" s="25">
        <v>1689</v>
      </c>
      <c r="B1692" s="25">
        <f>坦克部件数据源!AF1692</f>
        <v>3160</v>
      </c>
      <c r="C1692" s="25">
        <f>坦克部件数据源!AI1692</f>
        <v>39</v>
      </c>
      <c r="D1692" s="25" t="str">
        <f>"["&amp;坦克部件数据源!AJ1692&amp;"]"</f>
        <v>[102]</v>
      </c>
      <c r="E1692" s="25" t="str">
        <f>"["&amp;坦克部件数据源!AK1692&amp;"]"</f>
        <v>[3405]</v>
      </c>
      <c r="F1692" s="25">
        <f>坦克部件数据源!AL1692</f>
        <v>104000</v>
      </c>
      <c r="G1692" s="25">
        <f>坦克部件数据源!AM1692</f>
        <v>64890</v>
      </c>
      <c r="K1692" s="25">
        <f t="shared" si="52"/>
        <v>3160</v>
      </c>
      <c r="L1692" s="25">
        <f t="shared" si="53"/>
        <v>1689</v>
      </c>
    </row>
    <row r="1693" spans="1:12">
      <c r="A1693" s="25">
        <v>1690</v>
      </c>
      <c r="B1693" s="25">
        <f>坦克部件数据源!AF1693</f>
        <v>3160</v>
      </c>
      <c r="C1693" s="25">
        <f>坦克部件数据源!AI1693</f>
        <v>40</v>
      </c>
      <c r="D1693" s="25" t="str">
        <f>"["&amp;坦克部件数据源!AJ1693&amp;"]"</f>
        <v>[102]</v>
      </c>
      <c r="E1693" s="25" t="str">
        <f>"["&amp;坦克部件数据源!AK1693&amp;"]"</f>
        <v>[3550]</v>
      </c>
      <c r="F1693" s="25">
        <f>坦克部件数据源!AL1693</f>
        <v>114000</v>
      </c>
      <c r="G1693" s="25">
        <f>坦克部件数据源!AM1693</f>
        <v>71040</v>
      </c>
      <c r="K1693" s="25">
        <f t="shared" si="52"/>
        <v>3160</v>
      </c>
      <c r="L1693" s="25">
        <f t="shared" si="53"/>
        <v>1690</v>
      </c>
    </row>
    <row r="1694" spans="1:12">
      <c r="A1694" s="25">
        <v>1691</v>
      </c>
      <c r="B1694" s="25">
        <f>坦克部件数据源!AF1694</f>
        <v>3160</v>
      </c>
      <c r="C1694" s="25">
        <f>坦克部件数据源!AI1694</f>
        <v>41</v>
      </c>
      <c r="D1694" s="25" t="str">
        <f>"["&amp;坦克部件数据源!AJ1694&amp;"]"</f>
        <v>[102]</v>
      </c>
      <c r="E1694" s="25" t="str">
        <f>"["&amp;坦克部件数据源!AK1694&amp;"]"</f>
        <v>[3695]</v>
      </c>
      <c r="F1694" s="25">
        <f>坦克部件数据源!AL1694</f>
        <v>125000</v>
      </c>
      <c r="G1694" s="25">
        <f>坦克部件数据源!AM1694</f>
        <v>77190</v>
      </c>
      <c r="K1694" s="25">
        <f t="shared" si="52"/>
        <v>3160</v>
      </c>
      <c r="L1694" s="25">
        <f t="shared" si="53"/>
        <v>1691</v>
      </c>
    </row>
    <row r="1695" spans="1:12">
      <c r="A1695" s="25">
        <v>1692</v>
      </c>
      <c r="B1695" s="25">
        <f>坦克部件数据源!AF1695</f>
        <v>3160</v>
      </c>
      <c r="C1695" s="25">
        <f>坦克部件数据源!AI1695</f>
        <v>42</v>
      </c>
      <c r="D1695" s="25" t="str">
        <f>"["&amp;坦克部件数据源!AJ1695&amp;"]"</f>
        <v>[102]</v>
      </c>
      <c r="E1695" s="25" t="str">
        <f>"["&amp;坦克部件数据源!AK1695&amp;"]"</f>
        <v>[3840]</v>
      </c>
      <c r="F1695" s="25">
        <f>坦克部件数据源!AL1695</f>
        <v>135000</v>
      </c>
      <c r="G1695" s="25">
        <f>坦克部件数据源!AM1695</f>
        <v>83310</v>
      </c>
      <c r="K1695" s="25">
        <f t="shared" si="52"/>
        <v>3160</v>
      </c>
      <c r="L1695" s="25">
        <f t="shared" si="53"/>
        <v>1692</v>
      </c>
    </row>
    <row r="1696" spans="1:12">
      <c r="A1696" s="25">
        <v>1693</v>
      </c>
      <c r="B1696" s="25">
        <f>坦克部件数据源!AF1696</f>
        <v>3160</v>
      </c>
      <c r="C1696" s="25">
        <f>坦克部件数据源!AI1696</f>
        <v>43</v>
      </c>
      <c r="D1696" s="25" t="str">
        <f>"["&amp;坦克部件数据源!AJ1696&amp;"]"</f>
        <v>[102]</v>
      </c>
      <c r="E1696" s="25" t="str">
        <f>"["&amp;坦克部件数据源!AK1696&amp;"]"</f>
        <v>[3985]</v>
      </c>
      <c r="F1696" s="25">
        <f>坦克部件数据源!AL1696</f>
        <v>145000</v>
      </c>
      <c r="G1696" s="25">
        <f>坦克部件数据源!AM1696</f>
        <v>89460</v>
      </c>
      <c r="K1696" s="25">
        <f t="shared" si="52"/>
        <v>3160</v>
      </c>
      <c r="L1696" s="25">
        <f t="shared" si="53"/>
        <v>1693</v>
      </c>
    </row>
    <row r="1697" spans="1:12">
      <c r="A1697" s="25">
        <v>1694</v>
      </c>
      <c r="B1697" s="25">
        <f>坦克部件数据源!AF1697</f>
        <v>3160</v>
      </c>
      <c r="C1697" s="25">
        <f>坦克部件数据源!AI1697</f>
        <v>44</v>
      </c>
      <c r="D1697" s="25" t="str">
        <f>"["&amp;坦克部件数据源!AJ1697&amp;"]"</f>
        <v>[102]</v>
      </c>
      <c r="E1697" s="25" t="str">
        <f>"["&amp;坦克部件数据源!AK1697&amp;"]"</f>
        <v>[4130]</v>
      </c>
      <c r="F1697" s="25">
        <f>坦克部件数据源!AL1697</f>
        <v>155000</v>
      </c>
      <c r="G1697" s="25">
        <f>坦克部件数据源!AM1697</f>
        <v>95580</v>
      </c>
      <c r="K1697" s="25">
        <f t="shared" si="52"/>
        <v>3160</v>
      </c>
      <c r="L1697" s="25">
        <f t="shared" si="53"/>
        <v>1694</v>
      </c>
    </row>
    <row r="1698" spans="1:12">
      <c r="A1698" s="25">
        <v>1695</v>
      </c>
      <c r="B1698" s="25">
        <f>坦克部件数据源!AF1698</f>
        <v>3160</v>
      </c>
      <c r="C1698" s="25">
        <f>坦克部件数据源!AI1698</f>
        <v>45</v>
      </c>
      <c r="D1698" s="25" t="str">
        <f>"["&amp;坦克部件数据源!AJ1698&amp;"]"</f>
        <v>[102]</v>
      </c>
      <c r="E1698" s="25" t="str">
        <f>"["&amp;坦克部件数据源!AK1698&amp;"]"</f>
        <v>[4275]</v>
      </c>
      <c r="F1698" s="25">
        <f>坦克部件数据源!AL1698</f>
        <v>165000</v>
      </c>
      <c r="G1698" s="25">
        <f>坦克部件数据源!AM1698</f>
        <v>101730</v>
      </c>
      <c r="K1698" s="25">
        <f t="shared" si="52"/>
        <v>3160</v>
      </c>
      <c r="L1698" s="25">
        <f t="shared" si="53"/>
        <v>1695</v>
      </c>
    </row>
    <row r="1699" spans="1:12">
      <c r="A1699" s="25">
        <v>1696</v>
      </c>
      <c r="B1699" s="25">
        <f>坦克部件数据源!AF1699</f>
        <v>3160</v>
      </c>
      <c r="C1699" s="25">
        <f>坦克部件数据源!AI1699</f>
        <v>46</v>
      </c>
      <c r="D1699" s="25" t="str">
        <f>"["&amp;坦克部件数据源!AJ1699&amp;"]"</f>
        <v>[102]</v>
      </c>
      <c r="E1699" s="25" t="str">
        <f>"["&amp;坦克部件数据源!AK1699&amp;"]"</f>
        <v>[4490]</v>
      </c>
      <c r="F1699" s="25">
        <f>坦克部件数据源!AL1699</f>
        <v>270000</v>
      </c>
      <c r="G1699" s="25">
        <f>坦克部件数据源!AM1699</f>
        <v>70170</v>
      </c>
      <c r="K1699" s="25">
        <f t="shared" si="52"/>
        <v>3160</v>
      </c>
      <c r="L1699" s="25">
        <f t="shared" si="53"/>
        <v>1696</v>
      </c>
    </row>
    <row r="1700" spans="1:12">
      <c r="A1700" s="25">
        <v>1697</v>
      </c>
      <c r="B1700" s="25">
        <f>坦克部件数据源!AF1700</f>
        <v>3160</v>
      </c>
      <c r="C1700" s="25">
        <f>坦克部件数据源!AI1700</f>
        <v>47</v>
      </c>
      <c r="D1700" s="25" t="str">
        <f>"["&amp;坦克部件数据源!AJ1700&amp;"]"</f>
        <v>[102]</v>
      </c>
      <c r="E1700" s="25" t="str">
        <f>"["&amp;坦克部件数据源!AK1700&amp;"]"</f>
        <v>[4705]</v>
      </c>
      <c r="F1700" s="25">
        <f>坦克部件数据源!AL1700</f>
        <v>380000</v>
      </c>
      <c r="G1700" s="25">
        <f>坦克部件数据源!AM1700</f>
        <v>97440</v>
      </c>
      <c r="K1700" s="25">
        <f t="shared" si="52"/>
        <v>3160</v>
      </c>
      <c r="L1700" s="25">
        <f t="shared" si="53"/>
        <v>1697</v>
      </c>
    </row>
    <row r="1701" spans="1:12">
      <c r="A1701" s="25">
        <v>1698</v>
      </c>
      <c r="B1701" s="25">
        <f>坦克部件数据源!AF1701</f>
        <v>3160</v>
      </c>
      <c r="C1701" s="25">
        <f>坦克部件数据源!AI1701</f>
        <v>48</v>
      </c>
      <c r="D1701" s="25" t="str">
        <f>"["&amp;坦克部件数据源!AJ1701&amp;"]"</f>
        <v>[102]</v>
      </c>
      <c r="E1701" s="25" t="str">
        <f>"["&amp;坦克部件数据源!AK1701&amp;"]"</f>
        <v>[4920]</v>
      </c>
      <c r="F1701" s="25">
        <f>坦克部件数据源!AL1701</f>
        <v>480000</v>
      </c>
      <c r="G1701" s="25">
        <f>坦克部件数据源!AM1701</f>
        <v>124740</v>
      </c>
      <c r="K1701" s="25">
        <f t="shared" si="52"/>
        <v>3160</v>
      </c>
      <c r="L1701" s="25">
        <f t="shared" si="53"/>
        <v>1698</v>
      </c>
    </row>
    <row r="1702" spans="1:12">
      <c r="A1702" s="25">
        <v>1699</v>
      </c>
      <c r="B1702" s="25">
        <f>坦克部件数据源!AF1702</f>
        <v>3160</v>
      </c>
      <c r="C1702" s="25">
        <f>坦克部件数据源!AI1702</f>
        <v>49</v>
      </c>
      <c r="D1702" s="25" t="str">
        <f>"["&amp;坦克部件数据源!AJ1702&amp;"]"</f>
        <v>[102]</v>
      </c>
      <c r="E1702" s="25" t="str">
        <f>"["&amp;坦克部件数据源!AK1702&amp;"]"</f>
        <v>[5135]</v>
      </c>
      <c r="F1702" s="25">
        <f>坦克部件数据源!AL1702</f>
        <v>590000</v>
      </c>
      <c r="G1702" s="25">
        <f>坦克部件数据源!AM1702</f>
        <v>152010</v>
      </c>
      <c r="K1702" s="25">
        <f t="shared" si="52"/>
        <v>3160</v>
      </c>
      <c r="L1702" s="25">
        <f t="shared" si="53"/>
        <v>1699</v>
      </c>
    </row>
    <row r="1703" spans="1:12">
      <c r="A1703" s="25">
        <v>1700</v>
      </c>
      <c r="B1703" s="25">
        <f>坦克部件数据源!AF1703</f>
        <v>3160</v>
      </c>
      <c r="C1703" s="25">
        <f>坦克部件数据源!AI1703</f>
        <v>50</v>
      </c>
      <c r="D1703" s="25" t="str">
        <f>"["&amp;坦克部件数据源!AJ1703&amp;"]"</f>
        <v>[102]</v>
      </c>
      <c r="E1703" s="25" t="str">
        <f>"["&amp;坦克部件数据源!AK1703&amp;"]"</f>
        <v>[5350]</v>
      </c>
      <c r="F1703" s="25">
        <f>坦克部件数据源!AL1703</f>
        <v>700000</v>
      </c>
      <c r="G1703" s="25">
        <f>坦克部件数据源!AM1703</f>
        <v>179310</v>
      </c>
      <c r="K1703" s="25">
        <f t="shared" si="52"/>
        <v>3160</v>
      </c>
      <c r="L1703" s="25">
        <f t="shared" si="53"/>
        <v>1700</v>
      </c>
    </row>
    <row r="1704" spans="1:12">
      <c r="A1704" s="25">
        <v>1701</v>
      </c>
      <c r="B1704" s="25">
        <f>坦克部件数据源!AF1704</f>
        <v>3160</v>
      </c>
      <c r="C1704" s="25">
        <f>坦克部件数据源!AI1704</f>
        <v>51</v>
      </c>
      <c r="D1704" s="25" t="str">
        <f>"["&amp;坦克部件数据源!AJ1704&amp;"]"</f>
        <v>[102]</v>
      </c>
      <c r="E1704" s="25" t="str">
        <f>"["&amp;坦克部件数据源!AK1704&amp;"]"</f>
        <v>[5565]</v>
      </c>
      <c r="F1704" s="25">
        <f>坦克部件数据源!AL1704</f>
        <v>800000</v>
      </c>
      <c r="G1704" s="25">
        <f>坦克部件数据源!AM1704</f>
        <v>206580</v>
      </c>
      <c r="K1704" s="25">
        <f t="shared" si="52"/>
        <v>3160</v>
      </c>
      <c r="L1704" s="25">
        <f t="shared" si="53"/>
        <v>1701</v>
      </c>
    </row>
    <row r="1705" spans="1:12">
      <c r="A1705" s="25">
        <v>1702</v>
      </c>
      <c r="B1705" s="25">
        <f>坦克部件数据源!AF1705</f>
        <v>3160</v>
      </c>
      <c r="C1705" s="25">
        <f>坦克部件数据源!AI1705</f>
        <v>52</v>
      </c>
      <c r="D1705" s="25" t="str">
        <f>"["&amp;坦克部件数据源!AJ1705&amp;"]"</f>
        <v>[102]</v>
      </c>
      <c r="E1705" s="25" t="str">
        <f>"["&amp;坦克部件数据源!AK1705&amp;"]"</f>
        <v>[5780]</v>
      </c>
      <c r="F1705" s="25">
        <f>坦克部件数据源!AL1705</f>
        <v>900000</v>
      </c>
      <c r="G1705" s="25">
        <f>坦克部件数据源!AM1705</f>
        <v>233880</v>
      </c>
      <c r="K1705" s="25">
        <f t="shared" si="52"/>
        <v>3160</v>
      </c>
      <c r="L1705" s="25">
        <f t="shared" si="53"/>
        <v>1702</v>
      </c>
    </row>
    <row r="1706" spans="1:12">
      <c r="A1706" s="25">
        <v>1703</v>
      </c>
      <c r="B1706" s="25">
        <f>坦克部件数据源!AF1706</f>
        <v>3160</v>
      </c>
      <c r="C1706" s="25">
        <f>坦克部件数据源!AI1706</f>
        <v>53</v>
      </c>
      <c r="D1706" s="25" t="str">
        <f>"["&amp;坦克部件数据源!AJ1706&amp;"]"</f>
        <v>[102]</v>
      </c>
      <c r="E1706" s="25" t="str">
        <f>"["&amp;坦克部件数据源!AK1706&amp;"]"</f>
        <v>[5995]</v>
      </c>
      <c r="F1706" s="25">
        <f>坦克部件数据源!AL1706</f>
        <v>1000000</v>
      </c>
      <c r="G1706" s="25">
        <f>坦克部件数据源!AM1706</f>
        <v>261150</v>
      </c>
      <c r="K1706" s="25">
        <f t="shared" si="52"/>
        <v>3160</v>
      </c>
      <c r="L1706" s="25">
        <f t="shared" si="53"/>
        <v>1703</v>
      </c>
    </row>
    <row r="1707" spans="1:12">
      <c r="A1707" s="25">
        <v>1704</v>
      </c>
      <c r="B1707" s="25">
        <f>坦克部件数据源!AF1707</f>
        <v>3160</v>
      </c>
      <c r="C1707" s="25">
        <f>坦克部件数据源!AI1707</f>
        <v>54</v>
      </c>
      <c r="D1707" s="25" t="str">
        <f>"["&amp;坦克部件数据源!AJ1707&amp;"]"</f>
        <v>[102]</v>
      </c>
      <c r="E1707" s="25" t="str">
        <f>"["&amp;坦克部件数据源!AK1707&amp;"]"</f>
        <v>[6210]</v>
      </c>
      <c r="F1707" s="25">
        <f>坦克部件数据源!AL1707</f>
        <v>1100000</v>
      </c>
      <c r="G1707" s="25">
        <f>坦克部件数据源!AM1707</f>
        <v>288450</v>
      </c>
      <c r="K1707" s="25">
        <f t="shared" si="52"/>
        <v>3160</v>
      </c>
      <c r="L1707" s="25">
        <f t="shared" si="53"/>
        <v>1704</v>
      </c>
    </row>
    <row r="1708" spans="1:12">
      <c r="A1708" s="25">
        <v>1705</v>
      </c>
      <c r="B1708" s="25">
        <f>坦克部件数据源!AF1708</f>
        <v>3160</v>
      </c>
      <c r="C1708" s="25">
        <f>坦克部件数据源!AI1708</f>
        <v>55</v>
      </c>
      <c r="D1708" s="25" t="str">
        <f>"["&amp;坦克部件数据源!AJ1708&amp;"]"</f>
        <v>[102]</v>
      </c>
      <c r="E1708" s="25" t="str">
        <f>"["&amp;坦克部件数据源!AK1708&amp;"]"</f>
        <v>[6425]</v>
      </c>
      <c r="F1708" s="25">
        <f>坦克部件数据源!AL1708</f>
        <v>1200000</v>
      </c>
      <c r="G1708" s="25">
        <f>坦克部件数据源!AM1708</f>
        <v>315720</v>
      </c>
      <c r="K1708" s="25">
        <f t="shared" si="52"/>
        <v>3160</v>
      </c>
      <c r="L1708" s="25">
        <f t="shared" si="53"/>
        <v>1705</v>
      </c>
    </row>
    <row r="1709" spans="1:12">
      <c r="A1709" s="25">
        <v>1706</v>
      </c>
      <c r="B1709" s="25">
        <f>坦克部件数据源!AF1709</f>
        <v>3160</v>
      </c>
      <c r="C1709" s="25">
        <f>坦克部件数据源!AI1709</f>
        <v>56</v>
      </c>
      <c r="D1709" s="25" t="str">
        <f>"["&amp;坦克部件数据源!AJ1709&amp;"]"</f>
        <v>[102]</v>
      </c>
      <c r="E1709" s="25" t="str">
        <f>"["&amp;坦克部件数据源!AK1709&amp;"]"</f>
        <v>[6640]</v>
      </c>
      <c r="F1709" s="25">
        <f>坦克部件数据源!AL1709</f>
        <v>1300000</v>
      </c>
      <c r="G1709" s="25">
        <f>坦克部件数据源!AM1709</f>
        <v>343020</v>
      </c>
      <c r="K1709" s="25">
        <f t="shared" si="52"/>
        <v>3160</v>
      </c>
      <c r="L1709" s="25">
        <f t="shared" si="53"/>
        <v>1706</v>
      </c>
    </row>
    <row r="1710" spans="1:12">
      <c r="A1710" s="25">
        <v>1707</v>
      </c>
      <c r="B1710" s="25">
        <f>坦克部件数据源!AF1710</f>
        <v>3160</v>
      </c>
      <c r="C1710" s="25">
        <f>坦克部件数据源!AI1710</f>
        <v>57</v>
      </c>
      <c r="D1710" s="25" t="str">
        <f>"["&amp;坦克部件数据源!AJ1710&amp;"]"</f>
        <v>[102]</v>
      </c>
      <c r="E1710" s="25" t="str">
        <f>"["&amp;坦克部件数据源!AK1710&amp;"]"</f>
        <v>[6855]</v>
      </c>
      <c r="F1710" s="25">
        <f>坦克部件数据源!AL1710</f>
        <v>1400000</v>
      </c>
      <c r="G1710" s="25">
        <f>坦克部件数据源!AM1710</f>
        <v>370290</v>
      </c>
      <c r="K1710" s="25">
        <f t="shared" si="52"/>
        <v>3160</v>
      </c>
      <c r="L1710" s="25">
        <f t="shared" si="53"/>
        <v>1707</v>
      </c>
    </row>
    <row r="1711" spans="1:12">
      <c r="A1711" s="25">
        <v>1708</v>
      </c>
      <c r="B1711" s="25">
        <f>坦克部件数据源!AF1711</f>
        <v>3160</v>
      </c>
      <c r="C1711" s="25">
        <f>坦克部件数据源!AI1711</f>
        <v>58</v>
      </c>
      <c r="D1711" s="25" t="str">
        <f>"["&amp;坦克部件数据源!AJ1711&amp;"]"</f>
        <v>[102]</v>
      </c>
      <c r="E1711" s="25" t="str">
        <f>"["&amp;坦克部件数据源!AK1711&amp;"]"</f>
        <v>[7070]</v>
      </c>
      <c r="F1711" s="25">
        <f>坦克部件数据源!AL1711</f>
        <v>1500000</v>
      </c>
      <c r="G1711" s="25">
        <f>坦克部件数据源!AM1711</f>
        <v>397560</v>
      </c>
      <c r="K1711" s="25">
        <f t="shared" si="52"/>
        <v>3160</v>
      </c>
      <c r="L1711" s="25">
        <f t="shared" si="53"/>
        <v>1708</v>
      </c>
    </row>
    <row r="1712" spans="1:12">
      <c r="A1712" s="25">
        <v>1709</v>
      </c>
      <c r="B1712" s="25">
        <f>坦克部件数据源!AF1712</f>
        <v>3160</v>
      </c>
      <c r="C1712" s="25">
        <f>坦克部件数据源!AI1712</f>
        <v>59</v>
      </c>
      <c r="D1712" s="25" t="str">
        <f>"["&amp;坦克部件数据源!AJ1712&amp;"]"</f>
        <v>[102]</v>
      </c>
      <c r="E1712" s="25" t="str">
        <f>"["&amp;坦克部件数据源!AK1712&amp;"]"</f>
        <v>[7285]</v>
      </c>
      <c r="F1712" s="25">
        <f>坦克部件数据源!AL1712</f>
        <v>1600000</v>
      </c>
      <c r="G1712" s="25">
        <f>坦克部件数据源!AM1712</f>
        <v>424860</v>
      </c>
      <c r="K1712" s="25">
        <f t="shared" si="52"/>
        <v>3160</v>
      </c>
      <c r="L1712" s="25">
        <f t="shared" si="53"/>
        <v>1709</v>
      </c>
    </row>
    <row r="1713" spans="1:12">
      <c r="A1713" s="25">
        <v>1710</v>
      </c>
      <c r="B1713" s="25">
        <f>坦克部件数据源!AF1713</f>
        <v>3160</v>
      </c>
      <c r="C1713" s="25">
        <f>坦克部件数据源!AI1713</f>
        <v>60</v>
      </c>
      <c r="D1713" s="25" t="str">
        <f>"["&amp;坦克部件数据源!AJ1713&amp;"]"</f>
        <v>[102]</v>
      </c>
      <c r="E1713" s="25" t="str">
        <f>"["&amp;坦克部件数据源!AK1713&amp;"]"</f>
        <v>[7500]</v>
      </c>
      <c r="F1713" s="25">
        <f>坦克部件数据源!AL1713</f>
        <v>1700000</v>
      </c>
      <c r="G1713" s="25">
        <f>坦克部件数据源!AM1713</f>
        <v>452130</v>
      </c>
      <c r="K1713" s="25">
        <f t="shared" si="52"/>
        <v>3160</v>
      </c>
      <c r="L1713" s="25">
        <f t="shared" si="53"/>
        <v>1710</v>
      </c>
    </row>
    <row r="1714" spans="1:12">
      <c r="A1714" s="25">
        <v>1711</v>
      </c>
      <c r="B1714" s="25">
        <f>坦克部件数据源!AF1714</f>
        <v>3210</v>
      </c>
      <c r="C1714" s="25">
        <f>坦克部件数据源!AI1714</f>
        <v>1</v>
      </c>
      <c r="D1714" s="25" t="str">
        <f>"["&amp;坦克部件数据源!AJ1714&amp;"]"</f>
        <v>[101]</v>
      </c>
      <c r="E1714" s="25" t="str">
        <f>"["&amp;坦克部件数据源!AK1714&amp;"]"</f>
        <v>[25]</v>
      </c>
      <c r="F1714" s="25">
        <f>坦克部件数据源!AL1714</f>
        <v>80</v>
      </c>
      <c r="G1714" s="25">
        <f>坦克部件数据源!AM1714</f>
        <v>30</v>
      </c>
      <c r="K1714" s="25">
        <f t="shared" si="52"/>
        <v>3210</v>
      </c>
      <c r="L1714" s="25">
        <f t="shared" si="53"/>
        <v>1711</v>
      </c>
    </row>
    <row r="1715" spans="1:12">
      <c r="A1715" s="25">
        <v>1712</v>
      </c>
      <c r="B1715" s="25">
        <f>坦克部件数据源!AF1715</f>
        <v>3210</v>
      </c>
      <c r="C1715" s="25">
        <f>坦克部件数据源!AI1715</f>
        <v>2</v>
      </c>
      <c r="D1715" s="25" t="str">
        <f>"["&amp;坦克部件数据源!AJ1715&amp;"]"</f>
        <v>[101]</v>
      </c>
      <c r="E1715" s="25" t="str">
        <f>"["&amp;坦克部件数据源!AK1715&amp;"]"</f>
        <v>[50]</v>
      </c>
      <c r="F1715" s="25">
        <f>坦克部件数据源!AL1715</f>
        <v>120</v>
      </c>
      <c r="G1715" s="25">
        <f>坦克部件数据源!AM1715</f>
        <v>300</v>
      </c>
      <c r="K1715" s="25">
        <f t="shared" si="52"/>
        <v>3210</v>
      </c>
      <c r="L1715" s="25">
        <f t="shared" si="53"/>
        <v>1712</v>
      </c>
    </row>
    <row r="1716" spans="1:12">
      <c r="A1716" s="25">
        <v>1713</v>
      </c>
      <c r="B1716" s="25">
        <f>坦克部件数据源!AF1716</f>
        <v>3210</v>
      </c>
      <c r="C1716" s="25">
        <f>坦克部件数据源!AI1716</f>
        <v>3</v>
      </c>
      <c r="D1716" s="25" t="str">
        <f>"["&amp;坦克部件数据源!AJ1716&amp;"]"</f>
        <v>[101]</v>
      </c>
      <c r="E1716" s="25" t="str">
        <f>"["&amp;坦克部件数据源!AK1716&amp;"]"</f>
        <v>[75]</v>
      </c>
      <c r="F1716" s="25">
        <f>坦克部件数据源!AL1716</f>
        <v>150</v>
      </c>
      <c r="G1716" s="25">
        <f>坦克部件数据源!AM1716</f>
        <v>570</v>
      </c>
      <c r="K1716" s="25">
        <f t="shared" si="52"/>
        <v>3210</v>
      </c>
      <c r="L1716" s="25">
        <f t="shared" si="53"/>
        <v>1713</v>
      </c>
    </row>
    <row r="1717" spans="1:12">
      <c r="A1717" s="25">
        <v>1714</v>
      </c>
      <c r="B1717" s="25">
        <f>坦克部件数据源!AF1717</f>
        <v>3210</v>
      </c>
      <c r="C1717" s="25">
        <f>坦克部件数据源!AI1717</f>
        <v>4</v>
      </c>
      <c r="D1717" s="25" t="str">
        <f>"["&amp;坦克部件数据源!AJ1717&amp;"]"</f>
        <v>[101]</v>
      </c>
      <c r="E1717" s="25" t="str">
        <f>"["&amp;坦克部件数据源!AK1717&amp;"]"</f>
        <v>[100]</v>
      </c>
      <c r="F1717" s="25">
        <f>坦克部件数据源!AL1717</f>
        <v>190</v>
      </c>
      <c r="G1717" s="25">
        <f>坦克部件数据源!AM1717</f>
        <v>870</v>
      </c>
      <c r="K1717" s="25">
        <f t="shared" si="52"/>
        <v>3210</v>
      </c>
      <c r="L1717" s="25">
        <f t="shared" si="53"/>
        <v>1714</v>
      </c>
    </row>
    <row r="1718" spans="1:12">
      <c r="A1718" s="25">
        <v>1715</v>
      </c>
      <c r="B1718" s="25">
        <f>坦克部件数据源!AF1718</f>
        <v>3210</v>
      </c>
      <c r="C1718" s="25">
        <f>坦克部件数据源!AI1718</f>
        <v>5</v>
      </c>
      <c r="D1718" s="25" t="str">
        <f>"["&amp;坦克部件数据源!AJ1718&amp;"]"</f>
        <v>[101]</v>
      </c>
      <c r="E1718" s="25" t="str">
        <f>"["&amp;坦克部件数据源!AK1718&amp;"]"</f>
        <v>[125]</v>
      </c>
      <c r="F1718" s="25">
        <f>坦克部件数据源!AL1718</f>
        <v>230</v>
      </c>
      <c r="G1718" s="25">
        <f>坦克部件数据源!AM1718</f>
        <v>1140</v>
      </c>
      <c r="K1718" s="25">
        <f t="shared" si="52"/>
        <v>3210</v>
      </c>
      <c r="L1718" s="25">
        <f t="shared" si="53"/>
        <v>1715</v>
      </c>
    </row>
    <row r="1719" spans="1:12">
      <c r="A1719" s="25">
        <v>1716</v>
      </c>
      <c r="B1719" s="25">
        <f>坦克部件数据源!AF1719</f>
        <v>3210</v>
      </c>
      <c r="C1719" s="25">
        <f>坦克部件数据源!AI1719</f>
        <v>6</v>
      </c>
      <c r="D1719" s="25" t="str">
        <f>"["&amp;坦克部件数据源!AJ1719&amp;"]"</f>
        <v>[101]</v>
      </c>
      <c r="E1719" s="25" t="str">
        <f>"["&amp;坦克部件数据源!AK1719&amp;"]"</f>
        <v>[170]</v>
      </c>
      <c r="F1719" s="25">
        <f>坦克部件数据源!AL1719</f>
        <v>350</v>
      </c>
      <c r="G1719" s="25">
        <f>坦克部件数据源!AM1719</f>
        <v>960</v>
      </c>
      <c r="K1719" s="25">
        <f t="shared" si="52"/>
        <v>3210</v>
      </c>
      <c r="L1719" s="25">
        <f t="shared" si="53"/>
        <v>1716</v>
      </c>
    </row>
    <row r="1720" spans="1:12">
      <c r="A1720" s="25">
        <v>1717</v>
      </c>
      <c r="B1720" s="25">
        <f>坦克部件数据源!AF1720</f>
        <v>3210</v>
      </c>
      <c r="C1720" s="25">
        <f>坦克部件数据源!AI1720</f>
        <v>7</v>
      </c>
      <c r="D1720" s="25" t="str">
        <f>"["&amp;坦克部件数据源!AJ1720&amp;"]"</f>
        <v>[101]</v>
      </c>
      <c r="E1720" s="25" t="str">
        <f>"["&amp;坦克部件数据源!AK1720&amp;"]"</f>
        <v>[215]</v>
      </c>
      <c r="F1720" s="25">
        <f>坦克部件数据源!AL1720</f>
        <v>550</v>
      </c>
      <c r="G1720" s="25">
        <f>坦克部件数据源!AM1720</f>
        <v>1470</v>
      </c>
      <c r="K1720" s="25">
        <f t="shared" si="52"/>
        <v>3210</v>
      </c>
      <c r="L1720" s="25">
        <f t="shared" si="53"/>
        <v>1717</v>
      </c>
    </row>
    <row r="1721" spans="1:12">
      <c r="A1721" s="25">
        <v>1718</v>
      </c>
      <c r="B1721" s="25">
        <f>坦克部件数据源!AF1721</f>
        <v>3210</v>
      </c>
      <c r="C1721" s="25">
        <f>坦克部件数据源!AI1721</f>
        <v>8</v>
      </c>
      <c r="D1721" s="25" t="str">
        <f>"["&amp;坦克部件数据源!AJ1721&amp;"]"</f>
        <v>[101]</v>
      </c>
      <c r="E1721" s="25" t="str">
        <f>"["&amp;坦克部件数据源!AK1721&amp;"]"</f>
        <v>[260]</v>
      </c>
      <c r="F1721" s="25">
        <f>坦克部件数据源!AL1721</f>
        <v>700</v>
      </c>
      <c r="G1721" s="25">
        <f>坦克部件数据源!AM1721</f>
        <v>1950</v>
      </c>
      <c r="K1721" s="25">
        <f t="shared" si="52"/>
        <v>3210</v>
      </c>
      <c r="L1721" s="25">
        <f t="shared" si="53"/>
        <v>1718</v>
      </c>
    </row>
    <row r="1722" spans="1:12">
      <c r="A1722" s="25">
        <v>1719</v>
      </c>
      <c r="B1722" s="25">
        <f>坦克部件数据源!AF1722</f>
        <v>3210</v>
      </c>
      <c r="C1722" s="25">
        <f>坦克部件数据源!AI1722</f>
        <v>9</v>
      </c>
      <c r="D1722" s="25" t="str">
        <f>"["&amp;坦克部件数据源!AJ1722&amp;"]"</f>
        <v>[101]</v>
      </c>
      <c r="E1722" s="25" t="str">
        <f>"["&amp;坦克部件数据源!AK1722&amp;"]"</f>
        <v>[305]</v>
      </c>
      <c r="F1722" s="25">
        <f>坦克部件数据源!AL1722</f>
        <v>900</v>
      </c>
      <c r="G1722" s="25">
        <f>坦克部件数据源!AM1722</f>
        <v>2430</v>
      </c>
      <c r="K1722" s="25">
        <f t="shared" si="52"/>
        <v>3210</v>
      </c>
      <c r="L1722" s="25">
        <f t="shared" si="53"/>
        <v>1719</v>
      </c>
    </row>
    <row r="1723" spans="1:12">
      <c r="A1723" s="25">
        <v>1720</v>
      </c>
      <c r="B1723" s="25">
        <f>坦克部件数据源!AF1723</f>
        <v>3210</v>
      </c>
      <c r="C1723" s="25">
        <f>坦克部件数据源!AI1723</f>
        <v>10</v>
      </c>
      <c r="D1723" s="25" t="str">
        <f>"["&amp;坦克部件数据源!AJ1723&amp;"]"</f>
        <v>[101]</v>
      </c>
      <c r="E1723" s="25" t="str">
        <f>"["&amp;坦克部件数据源!AK1723&amp;"]"</f>
        <v>[350]</v>
      </c>
      <c r="F1723" s="25">
        <f>坦克部件数据源!AL1723</f>
        <v>1100</v>
      </c>
      <c r="G1723" s="25">
        <f>坦克部件数据源!AM1723</f>
        <v>2910</v>
      </c>
      <c r="K1723" s="25">
        <f t="shared" si="52"/>
        <v>3210</v>
      </c>
      <c r="L1723" s="25">
        <f t="shared" si="53"/>
        <v>1720</v>
      </c>
    </row>
    <row r="1724" spans="1:12">
      <c r="A1724" s="25">
        <v>1721</v>
      </c>
      <c r="B1724" s="25">
        <f>坦克部件数据源!AF1724</f>
        <v>3210</v>
      </c>
      <c r="C1724" s="25">
        <f>坦克部件数据源!AI1724</f>
        <v>11</v>
      </c>
      <c r="D1724" s="25" t="str">
        <f>"["&amp;坦克部件数据源!AJ1724&amp;"]"</f>
        <v>[101]</v>
      </c>
      <c r="E1724" s="25" t="str">
        <f>"["&amp;坦克部件数据源!AK1724&amp;"]"</f>
        <v>[415]</v>
      </c>
      <c r="F1724" s="25">
        <f>坦克部件数据源!AL1724</f>
        <v>200</v>
      </c>
      <c r="G1724" s="25">
        <f>坦克部件数据源!AM1724</f>
        <v>390</v>
      </c>
      <c r="K1724" s="25">
        <f t="shared" si="52"/>
        <v>3210</v>
      </c>
      <c r="L1724" s="25">
        <f t="shared" si="53"/>
        <v>1721</v>
      </c>
    </row>
    <row r="1725" spans="1:12">
      <c r="A1725" s="25">
        <v>1722</v>
      </c>
      <c r="B1725" s="25">
        <f>坦克部件数据源!AF1725</f>
        <v>3210</v>
      </c>
      <c r="C1725" s="25">
        <f>坦克部件数据源!AI1725</f>
        <v>12</v>
      </c>
      <c r="D1725" s="25" t="str">
        <f>"["&amp;坦克部件数据源!AJ1725&amp;"]"</f>
        <v>[101]</v>
      </c>
      <c r="E1725" s="25" t="str">
        <f>"["&amp;坦克部件数据源!AK1725&amp;"]"</f>
        <v>[480]</v>
      </c>
      <c r="F1725" s="25">
        <f>坦克部件数据源!AL1725</f>
        <v>650</v>
      </c>
      <c r="G1725" s="25">
        <f>坦克部件数据源!AM1725</f>
        <v>1170</v>
      </c>
      <c r="K1725" s="25">
        <f t="shared" si="52"/>
        <v>3210</v>
      </c>
      <c r="L1725" s="25">
        <f t="shared" si="53"/>
        <v>1722</v>
      </c>
    </row>
    <row r="1726" spans="1:12">
      <c r="A1726" s="25">
        <v>1723</v>
      </c>
      <c r="B1726" s="25">
        <f>坦克部件数据源!AF1726</f>
        <v>3210</v>
      </c>
      <c r="C1726" s="25">
        <f>坦克部件数据源!AI1726</f>
        <v>13</v>
      </c>
      <c r="D1726" s="25" t="str">
        <f>"["&amp;坦克部件数据源!AJ1726&amp;"]"</f>
        <v>[101]</v>
      </c>
      <c r="E1726" s="25" t="str">
        <f>"["&amp;坦克部件数据源!AK1726&amp;"]"</f>
        <v>[545]</v>
      </c>
      <c r="F1726" s="25">
        <f>坦克部件数据源!AL1726</f>
        <v>1100</v>
      </c>
      <c r="G1726" s="25">
        <f>坦克部件数据源!AM1726</f>
        <v>1980</v>
      </c>
      <c r="K1726" s="25">
        <f t="shared" si="52"/>
        <v>3210</v>
      </c>
      <c r="L1726" s="25">
        <f t="shared" si="53"/>
        <v>1723</v>
      </c>
    </row>
    <row r="1727" spans="1:12">
      <c r="A1727" s="25">
        <v>1724</v>
      </c>
      <c r="B1727" s="25">
        <f>坦克部件数据源!AF1727</f>
        <v>3210</v>
      </c>
      <c r="C1727" s="25">
        <f>坦克部件数据源!AI1727</f>
        <v>14</v>
      </c>
      <c r="D1727" s="25" t="str">
        <f>"["&amp;坦克部件数据源!AJ1727&amp;"]"</f>
        <v>[101]</v>
      </c>
      <c r="E1727" s="25" t="str">
        <f>"["&amp;坦克部件数据源!AK1727&amp;"]"</f>
        <v>[610]</v>
      </c>
      <c r="F1727" s="25">
        <f>坦克部件数据源!AL1727</f>
        <v>1550</v>
      </c>
      <c r="G1727" s="25">
        <f>坦克部件数据源!AM1727</f>
        <v>2760</v>
      </c>
      <c r="K1727" s="25">
        <f t="shared" si="52"/>
        <v>3210</v>
      </c>
      <c r="L1727" s="25">
        <f t="shared" si="53"/>
        <v>1724</v>
      </c>
    </row>
    <row r="1728" spans="1:12">
      <c r="A1728" s="25">
        <v>1725</v>
      </c>
      <c r="B1728" s="25">
        <f>坦克部件数据源!AF1728</f>
        <v>3210</v>
      </c>
      <c r="C1728" s="25">
        <f>坦克部件数据源!AI1728</f>
        <v>15</v>
      </c>
      <c r="D1728" s="25" t="str">
        <f>"["&amp;坦克部件数据源!AJ1728&amp;"]"</f>
        <v>[101]</v>
      </c>
      <c r="E1728" s="25" t="str">
        <f>"["&amp;坦克部件数据源!AK1728&amp;"]"</f>
        <v>[675]</v>
      </c>
      <c r="F1728" s="25">
        <f>坦克部件数据源!AL1728</f>
        <v>1950</v>
      </c>
      <c r="G1728" s="25">
        <f>坦克部件数据源!AM1728</f>
        <v>3540</v>
      </c>
      <c r="K1728" s="25">
        <f t="shared" si="52"/>
        <v>3210</v>
      </c>
      <c r="L1728" s="25">
        <f t="shared" si="53"/>
        <v>1725</v>
      </c>
    </row>
    <row r="1729" spans="1:12">
      <c r="A1729" s="25">
        <v>1726</v>
      </c>
      <c r="B1729" s="25">
        <f>坦克部件数据源!AF1729</f>
        <v>3210</v>
      </c>
      <c r="C1729" s="25">
        <f>坦克部件数据源!AI1729</f>
        <v>16</v>
      </c>
      <c r="D1729" s="25" t="str">
        <f>"["&amp;坦克部件数据源!AJ1729&amp;"]"</f>
        <v>[101]</v>
      </c>
      <c r="E1729" s="25" t="str">
        <f>"["&amp;坦克部件数据源!AK1729&amp;"]"</f>
        <v>[740]</v>
      </c>
      <c r="F1729" s="25">
        <f>坦克部件数据源!AL1729</f>
        <v>2400</v>
      </c>
      <c r="G1729" s="25">
        <f>坦克部件数据源!AM1729</f>
        <v>4350</v>
      </c>
      <c r="K1729" s="25">
        <f t="shared" si="52"/>
        <v>3210</v>
      </c>
      <c r="L1729" s="25">
        <f t="shared" si="53"/>
        <v>1726</v>
      </c>
    </row>
    <row r="1730" spans="1:12">
      <c r="A1730" s="25">
        <v>1727</v>
      </c>
      <c r="B1730" s="25">
        <f>坦克部件数据源!AF1730</f>
        <v>3210</v>
      </c>
      <c r="C1730" s="25">
        <f>坦克部件数据源!AI1730</f>
        <v>17</v>
      </c>
      <c r="D1730" s="25" t="str">
        <f>"["&amp;坦克部件数据源!AJ1730&amp;"]"</f>
        <v>[101]</v>
      </c>
      <c r="E1730" s="25" t="str">
        <f>"["&amp;坦克部件数据源!AK1730&amp;"]"</f>
        <v>[805]</v>
      </c>
      <c r="F1730" s="25">
        <f>坦克部件数据源!AL1730</f>
        <v>2850</v>
      </c>
      <c r="G1730" s="25">
        <f>坦克部件数据源!AM1730</f>
        <v>5130</v>
      </c>
      <c r="K1730" s="25">
        <f t="shared" si="52"/>
        <v>3210</v>
      </c>
      <c r="L1730" s="25">
        <f t="shared" si="53"/>
        <v>1727</v>
      </c>
    </row>
    <row r="1731" spans="1:12">
      <c r="A1731" s="25">
        <v>1728</v>
      </c>
      <c r="B1731" s="25">
        <f>坦克部件数据源!AF1731</f>
        <v>3210</v>
      </c>
      <c r="C1731" s="25">
        <f>坦克部件数据源!AI1731</f>
        <v>18</v>
      </c>
      <c r="D1731" s="25" t="str">
        <f>"["&amp;坦克部件数据源!AJ1731&amp;"]"</f>
        <v>[101]</v>
      </c>
      <c r="E1731" s="25" t="str">
        <f>"["&amp;坦克部件数据源!AK1731&amp;"]"</f>
        <v>[870]</v>
      </c>
      <c r="F1731" s="25">
        <f>坦克部件数据源!AL1731</f>
        <v>3300</v>
      </c>
      <c r="G1731" s="25">
        <f>坦克部件数据源!AM1731</f>
        <v>5910</v>
      </c>
      <c r="K1731" s="25">
        <f t="shared" si="52"/>
        <v>3210</v>
      </c>
      <c r="L1731" s="25">
        <f t="shared" si="53"/>
        <v>1728</v>
      </c>
    </row>
    <row r="1732" spans="1:12">
      <c r="A1732" s="25">
        <v>1729</v>
      </c>
      <c r="B1732" s="25">
        <f>坦克部件数据源!AF1732</f>
        <v>3210</v>
      </c>
      <c r="C1732" s="25">
        <f>坦克部件数据源!AI1732</f>
        <v>19</v>
      </c>
      <c r="D1732" s="25" t="str">
        <f>"["&amp;坦克部件数据源!AJ1732&amp;"]"</f>
        <v>[101]</v>
      </c>
      <c r="E1732" s="25" t="str">
        <f>"["&amp;坦克部件数据源!AK1732&amp;"]"</f>
        <v>[935]</v>
      </c>
      <c r="F1732" s="25">
        <f>坦克部件数据源!AL1732</f>
        <v>3700</v>
      </c>
      <c r="G1732" s="25">
        <f>坦克部件数据源!AM1732</f>
        <v>6720</v>
      </c>
      <c r="K1732" s="25">
        <f t="shared" si="52"/>
        <v>3210</v>
      </c>
      <c r="L1732" s="25">
        <f t="shared" si="53"/>
        <v>1729</v>
      </c>
    </row>
    <row r="1733" spans="1:12">
      <c r="A1733" s="25">
        <v>1730</v>
      </c>
      <c r="B1733" s="25">
        <f>坦克部件数据源!AF1733</f>
        <v>3210</v>
      </c>
      <c r="C1733" s="25">
        <f>坦克部件数据源!AI1733</f>
        <v>20</v>
      </c>
      <c r="D1733" s="25" t="str">
        <f>"["&amp;坦克部件数据源!AJ1733&amp;"]"</f>
        <v>[101]</v>
      </c>
      <c r="E1733" s="25" t="str">
        <f>"["&amp;坦克部件数据源!AK1733&amp;"]"</f>
        <v>[1000]</v>
      </c>
      <c r="F1733" s="25">
        <f>坦克部件数据源!AL1733</f>
        <v>4200</v>
      </c>
      <c r="G1733" s="25">
        <f>坦克部件数据源!AM1733</f>
        <v>7500</v>
      </c>
      <c r="K1733" s="25">
        <f t="shared" ref="K1733:K1796" si="54">B1733</f>
        <v>3210</v>
      </c>
      <c r="L1733" s="25">
        <f t="shared" ref="L1733:L1796" si="55">A1733</f>
        <v>1730</v>
      </c>
    </row>
    <row r="1734" spans="1:12">
      <c r="A1734" s="25">
        <v>1731</v>
      </c>
      <c r="B1734" s="25">
        <f>坦克部件数据源!AF1734</f>
        <v>3210</v>
      </c>
      <c r="C1734" s="25">
        <f>坦克部件数据源!AI1734</f>
        <v>21</v>
      </c>
      <c r="D1734" s="25" t="str">
        <f>"["&amp;坦克部件数据源!AJ1734&amp;"]"</f>
        <v>[101]</v>
      </c>
      <c r="E1734" s="25" t="str">
        <f>"["&amp;坦克部件数据源!AK1734&amp;"]"</f>
        <v>[1110]</v>
      </c>
      <c r="F1734" s="25">
        <f>坦克部件数据源!AL1734</f>
        <v>1600</v>
      </c>
      <c r="G1734" s="25">
        <f>坦克部件数据源!AM1734</f>
        <v>1800</v>
      </c>
      <c r="K1734" s="25">
        <f t="shared" si="54"/>
        <v>3210</v>
      </c>
      <c r="L1734" s="25">
        <f t="shared" si="55"/>
        <v>1731</v>
      </c>
    </row>
    <row r="1735" spans="1:12">
      <c r="A1735" s="25">
        <v>1732</v>
      </c>
      <c r="B1735" s="25">
        <f>坦克部件数据源!AF1735</f>
        <v>3210</v>
      </c>
      <c r="C1735" s="25">
        <f>坦克部件数据源!AI1735</f>
        <v>22</v>
      </c>
      <c r="D1735" s="25" t="str">
        <f>"["&amp;坦克部件数据源!AJ1735&amp;"]"</f>
        <v>[101]</v>
      </c>
      <c r="E1735" s="25" t="str">
        <f>"["&amp;坦克部件数据源!AK1735&amp;"]"</f>
        <v>[1220]</v>
      </c>
      <c r="F1735" s="25">
        <f>坦克部件数据源!AL1735</f>
        <v>4900</v>
      </c>
      <c r="G1735" s="25">
        <f>坦克部件数据源!AM1735</f>
        <v>5430</v>
      </c>
      <c r="K1735" s="25">
        <f t="shared" si="54"/>
        <v>3210</v>
      </c>
      <c r="L1735" s="25">
        <f t="shared" si="55"/>
        <v>1732</v>
      </c>
    </row>
    <row r="1736" spans="1:12">
      <c r="A1736" s="25">
        <v>1733</v>
      </c>
      <c r="B1736" s="25">
        <f>坦克部件数据源!AF1736</f>
        <v>3210</v>
      </c>
      <c r="C1736" s="25">
        <f>坦克部件数据源!AI1736</f>
        <v>23</v>
      </c>
      <c r="D1736" s="25" t="str">
        <f>"["&amp;坦克部件数据源!AJ1736&amp;"]"</f>
        <v>[101]</v>
      </c>
      <c r="E1736" s="25" t="str">
        <f>"["&amp;坦克部件数据源!AK1736&amp;"]"</f>
        <v>[1330]</v>
      </c>
      <c r="F1736" s="25">
        <f>坦克部件数据源!AL1736</f>
        <v>8000</v>
      </c>
      <c r="G1736" s="25">
        <f>坦克部件数据源!AM1736</f>
        <v>9060</v>
      </c>
      <c r="K1736" s="25">
        <f t="shared" si="54"/>
        <v>3210</v>
      </c>
      <c r="L1736" s="25">
        <f t="shared" si="55"/>
        <v>1733</v>
      </c>
    </row>
    <row r="1737" spans="1:12">
      <c r="A1737" s="25">
        <v>1734</v>
      </c>
      <c r="B1737" s="25">
        <f>坦克部件数据源!AF1737</f>
        <v>3210</v>
      </c>
      <c r="C1737" s="25">
        <f>坦克部件数据源!AI1737</f>
        <v>24</v>
      </c>
      <c r="D1737" s="25" t="str">
        <f>"["&amp;坦克部件数据源!AJ1737&amp;"]"</f>
        <v>[101]</v>
      </c>
      <c r="E1737" s="25" t="str">
        <f>"["&amp;坦克部件数据源!AK1737&amp;"]"</f>
        <v>[1440]</v>
      </c>
      <c r="F1737" s="25">
        <f>坦克部件数据源!AL1737</f>
        <v>11400</v>
      </c>
      <c r="G1737" s="25">
        <f>坦克部件数据源!AM1737</f>
        <v>12660</v>
      </c>
      <c r="K1737" s="25">
        <f t="shared" si="54"/>
        <v>3210</v>
      </c>
      <c r="L1737" s="25">
        <f t="shared" si="55"/>
        <v>1734</v>
      </c>
    </row>
    <row r="1738" spans="1:12">
      <c r="A1738" s="25">
        <v>1735</v>
      </c>
      <c r="B1738" s="25">
        <f>坦克部件数据源!AF1738</f>
        <v>3210</v>
      </c>
      <c r="C1738" s="25">
        <f>坦克部件数据源!AI1738</f>
        <v>25</v>
      </c>
      <c r="D1738" s="25" t="str">
        <f>"["&amp;坦克部件数据源!AJ1738&amp;"]"</f>
        <v>[101]</v>
      </c>
      <c r="E1738" s="25" t="str">
        <f>"["&amp;坦克部件数据源!AK1738&amp;"]"</f>
        <v>[1550]</v>
      </c>
      <c r="F1738" s="25">
        <f>坦克部件数据源!AL1738</f>
        <v>14600</v>
      </c>
      <c r="G1738" s="25">
        <f>坦克部件数据源!AM1738</f>
        <v>16290</v>
      </c>
      <c r="K1738" s="25">
        <f t="shared" si="54"/>
        <v>3210</v>
      </c>
      <c r="L1738" s="25">
        <f t="shared" si="55"/>
        <v>1735</v>
      </c>
    </row>
    <row r="1739" spans="1:12">
      <c r="A1739" s="25">
        <v>1736</v>
      </c>
      <c r="B1739" s="25">
        <f>坦克部件数据源!AF1739</f>
        <v>3210</v>
      </c>
      <c r="C1739" s="25">
        <f>坦克部件数据源!AI1739</f>
        <v>26</v>
      </c>
      <c r="D1739" s="25" t="str">
        <f>"["&amp;坦克部件数据源!AJ1739&amp;"]"</f>
        <v>[101]</v>
      </c>
      <c r="E1739" s="25" t="str">
        <f>"["&amp;坦克部件数据源!AK1739&amp;"]"</f>
        <v>[1660]</v>
      </c>
      <c r="F1739" s="25">
        <f>坦克部件数据源!AL1739</f>
        <v>17800</v>
      </c>
      <c r="G1739" s="25">
        <f>坦克部件数据源!AM1739</f>
        <v>19920</v>
      </c>
      <c r="K1739" s="25">
        <f t="shared" si="54"/>
        <v>3210</v>
      </c>
      <c r="L1739" s="25">
        <f t="shared" si="55"/>
        <v>1736</v>
      </c>
    </row>
    <row r="1740" spans="1:12">
      <c r="A1740" s="25">
        <v>1737</v>
      </c>
      <c r="B1740" s="25">
        <f>坦克部件数据源!AF1740</f>
        <v>3210</v>
      </c>
      <c r="C1740" s="25">
        <f>坦克部件数据源!AI1740</f>
        <v>27</v>
      </c>
      <c r="D1740" s="25" t="str">
        <f>"["&amp;坦克部件数据源!AJ1740&amp;"]"</f>
        <v>[101]</v>
      </c>
      <c r="E1740" s="25" t="str">
        <f>"["&amp;坦克部件数据源!AK1740&amp;"]"</f>
        <v>[1770]</v>
      </c>
      <c r="F1740" s="25">
        <f>坦克部件数据源!AL1740</f>
        <v>21000</v>
      </c>
      <c r="G1740" s="25">
        <f>坦克部件数据源!AM1740</f>
        <v>23520</v>
      </c>
      <c r="K1740" s="25">
        <f t="shared" si="54"/>
        <v>3210</v>
      </c>
      <c r="L1740" s="25">
        <f t="shared" si="55"/>
        <v>1737</v>
      </c>
    </row>
    <row r="1741" spans="1:12">
      <c r="A1741" s="25">
        <v>1738</v>
      </c>
      <c r="B1741" s="25">
        <f>坦克部件数据源!AF1741</f>
        <v>3210</v>
      </c>
      <c r="C1741" s="25">
        <f>坦克部件数据源!AI1741</f>
        <v>28</v>
      </c>
      <c r="D1741" s="25" t="str">
        <f>"["&amp;坦克部件数据源!AJ1741&amp;"]"</f>
        <v>[101]</v>
      </c>
      <c r="E1741" s="25" t="str">
        <f>"["&amp;坦克部件数据源!AK1741&amp;"]"</f>
        <v>[1880]</v>
      </c>
      <c r="F1741" s="25">
        <f>坦克部件数据源!AL1741</f>
        <v>24500</v>
      </c>
      <c r="G1741" s="25">
        <f>坦克部件数据源!AM1741</f>
        <v>27150</v>
      </c>
      <c r="K1741" s="25">
        <f t="shared" si="54"/>
        <v>3210</v>
      </c>
      <c r="L1741" s="25">
        <f t="shared" si="55"/>
        <v>1738</v>
      </c>
    </row>
    <row r="1742" spans="1:12">
      <c r="A1742" s="25">
        <v>1739</v>
      </c>
      <c r="B1742" s="25">
        <f>坦克部件数据源!AF1742</f>
        <v>3210</v>
      </c>
      <c r="C1742" s="25">
        <f>坦克部件数据源!AI1742</f>
        <v>29</v>
      </c>
      <c r="D1742" s="25" t="str">
        <f>"["&amp;坦克部件数据源!AJ1742&amp;"]"</f>
        <v>[101]</v>
      </c>
      <c r="E1742" s="25" t="str">
        <f>"["&amp;坦克部件数据源!AK1742&amp;"]"</f>
        <v>[1990]</v>
      </c>
      <c r="F1742" s="25">
        <f>坦克部件数据源!AL1742</f>
        <v>27500</v>
      </c>
      <c r="G1742" s="25">
        <f>坦克部件数据源!AM1742</f>
        <v>30750</v>
      </c>
      <c r="K1742" s="25">
        <f t="shared" si="54"/>
        <v>3210</v>
      </c>
      <c r="L1742" s="25">
        <f t="shared" si="55"/>
        <v>1739</v>
      </c>
    </row>
    <row r="1743" spans="1:12">
      <c r="A1743" s="25">
        <v>1740</v>
      </c>
      <c r="B1743" s="25">
        <f>坦克部件数据源!AF1743</f>
        <v>3210</v>
      </c>
      <c r="C1743" s="25">
        <f>坦克部件数据源!AI1743</f>
        <v>30</v>
      </c>
      <c r="D1743" s="25" t="str">
        <f>"["&amp;坦克部件数据源!AJ1743&amp;"]"</f>
        <v>[101]</v>
      </c>
      <c r="E1743" s="25" t="str">
        <f>"["&amp;坦克部件数据源!AK1743&amp;"]"</f>
        <v>[2100]</v>
      </c>
      <c r="F1743" s="25">
        <f>坦克部件数据源!AL1743</f>
        <v>31000</v>
      </c>
      <c r="G1743" s="25">
        <f>坦克部件数据源!AM1743</f>
        <v>34380</v>
      </c>
      <c r="K1743" s="25">
        <f t="shared" si="54"/>
        <v>3210</v>
      </c>
      <c r="L1743" s="25">
        <f t="shared" si="55"/>
        <v>1740</v>
      </c>
    </row>
    <row r="1744" spans="1:12">
      <c r="A1744" s="25">
        <v>1741</v>
      </c>
      <c r="B1744" s="25">
        <f>坦克部件数据源!AF1744</f>
        <v>3210</v>
      </c>
      <c r="C1744" s="25">
        <f>坦克部件数据源!AI1744</f>
        <v>31</v>
      </c>
      <c r="D1744" s="25" t="str">
        <f>"["&amp;坦克部件数据源!AJ1744&amp;"]"</f>
        <v>[101]</v>
      </c>
      <c r="E1744" s="25" t="str">
        <f>"["&amp;坦克部件数据源!AK1744&amp;"]"</f>
        <v>[2245]</v>
      </c>
      <c r="F1744" s="25">
        <f>坦克部件数据源!AL1744</f>
        <v>25500</v>
      </c>
      <c r="G1744" s="25">
        <f>坦克部件数据源!AM1744</f>
        <v>15780</v>
      </c>
      <c r="K1744" s="25">
        <f t="shared" si="54"/>
        <v>3210</v>
      </c>
      <c r="L1744" s="25">
        <f t="shared" si="55"/>
        <v>1741</v>
      </c>
    </row>
    <row r="1745" spans="1:12">
      <c r="A1745" s="25">
        <v>1742</v>
      </c>
      <c r="B1745" s="25">
        <f>坦克部件数据源!AF1745</f>
        <v>3210</v>
      </c>
      <c r="C1745" s="25">
        <f>坦克部件数据源!AI1745</f>
        <v>32</v>
      </c>
      <c r="D1745" s="25" t="str">
        <f>"["&amp;坦克部件数据源!AJ1745&amp;"]"</f>
        <v>[101]</v>
      </c>
      <c r="E1745" s="25" t="str">
        <f>"["&amp;坦克部件数据源!AK1745&amp;"]"</f>
        <v>[2390]</v>
      </c>
      <c r="F1745" s="25">
        <f>坦克部件数据源!AL1745</f>
        <v>35000</v>
      </c>
      <c r="G1745" s="25">
        <f>坦克部件数据源!AM1745</f>
        <v>21930</v>
      </c>
      <c r="K1745" s="25">
        <f t="shared" si="54"/>
        <v>3210</v>
      </c>
      <c r="L1745" s="25">
        <f t="shared" si="55"/>
        <v>1742</v>
      </c>
    </row>
    <row r="1746" spans="1:12">
      <c r="A1746" s="25">
        <v>1743</v>
      </c>
      <c r="B1746" s="25">
        <f>坦克部件数据源!AF1746</f>
        <v>3210</v>
      </c>
      <c r="C1746" s="25">
        <f>坦克部件数据源!AI1746</f>
        <v>33</v>
      </c>
      <c r="D1746" s="25" t="str">
        <f>"["&amp;坦克部件数据源!AJ1746&amp;"]"</f>
        <v>[101]</v>
      </c>
      <c r="E1746" s="25" t="str">
        <f>"["&amp;坦克部件数据源!AK1746&amp;"]"</f>
        <v>[2535]</v>
      </c>
      <c r="F1746" s="25">
        <f>坦克部件数据源!AL1746</f>
        <v>45000</v>
      </c>
      <c r="G1746" s="25">
        <f>坦克部件数据源!AM1746</f>
        <v>28050</v>
      </c>
      <c r="K1746" s="25">
        <f t="shared" si="54"/>
        <v>3210</v>
      </c>
      <c r="L1746" s="25">
        <f t="shared" si="55"/>
        <v>1743</v>
      </c>
    </row>
    <row r="1747" spans="1:12">
      <c r="A1747" s="25">
        <v>1744</v>
      </c>
      <c r="B1747" s="25">
        <f>坦克部件数据源!AF1747</f>
        <v>3210</v>
      </c>
      <c r="C1747" s="25">
        <f>坦克部件数据源!AI1747</f>
        <v>34</v>
      </c>
      <c r="D1747" s="25" t="str">
        <f>"["&amp;坦克部件数据源!AJ1747&amp;"]"</f>
        <v>[101]</v>
      </c>
      <c r="E1747" s="25" t="str">
        <f>"["&amp;坦克部件数据源!AK1747&amp;"]"</f>
        <v>[2680]</v>
      </c>
      <c r="F1747" s="25">
        <f>坦克部件数据源!AL1747</f>
        <v>55000</v>
      </c>
      <c r="G1747" s="25">
        <f>坦克部件数据源!AM1747</f>
        <v>34200</v>
      </c>
      <c r="K1747" s="25">
        <f t="shared" si="54"/>
        <v>3210</v>
      </c>
      <c r="L1747" s="25">
        <f t="shared" si="55"/>
        <v>1744</v>
      </c>
    </row>
    <row r="1748" spans="1:12">
      <c r="A1748" s="25">
        <v>1745</v>
      </c>
      <c r="B1748" s="25">
        <f>坦克部件数据源!AF1748</f>
        <v>3210</v>
      </c>
      <c r="C1748" s="25">
        <f>坦克部件数据源!AI1748</f>
        <v>35</v>
      </c>
      <c r="D1748" s="25" t="str">
        <f>"["&amp;坦克部件数据源!AJ1748&amp;"]"</f>
        <v>[101]</v>
      </c>
      <c r="E1748" s="25" t="str">
        <f>"["&amp;坦克部件数据源!AK1748&amp;"]"</f>
        <v>[2825]</v>
      </c>
      <c r="F1748" s="25">
        <f>坦克部件数据源!AL1748</f>
        <v>64000</v>
      </c>
      <c r="G1748" s="25">
        <f>坦克部件数据源!AM1748</f>
        <v>40350</v>
      </c>
      <c r="K1748" s="25">
        <f t="shared" si="54"/>
        <v>3210</v>
      </c>
      <c r="L1748" s="25">
        <f t="shared" si="55"/>
        <v>1745</v>
      </c>
    </row>
    <row r="1749" spans="1:12">
      <c r="A1749" s="25">
        <v>1746</v>
      </c>
      <c r="B1749" s="25">
        <f>坦克部件数据源!AF1749</f>
        <v>3210</v>
      </c>
      <c r="C1749" s="25">
        <f>坦克部件数据源!AI1749</f>
        <v>36</v>
      </c>
      <c r="D1749" s="25" t="str">
        <f>"["&amp;坦克部件数据源!AJ1749&amp;"]"</f>
        <v>[101]</v>
      </c>
      <c r="E1749" s="25" t="str">
        <f>"["&amp;坦克部件数据源!AK1749&amp;"]"</f>
        <v>[2970]</v>
      </c>
      <c r="F1749" s="25">
        <f>坦克部件数据源!AL1749</f>
        <v>74000</v>
      </c>
      <c r="G1749" s="25">
        <f>坦克部件数据源!AM1749</f>
        <v>46470</v>
      </c>
      <c r="K1749" s="25">
        <f t="shared" si="54"/>
        <v>3210</v>
      </c>
      <c r="L1749" s="25">
        <f t="shared" si="55"/>
        <v>1746</v>
      </c>
    </row>
    <row r="1750" spans="1:12">
      <c r="A1750" s="25">
        <v>1747</v>
      </c>
      <c r="B1750" s="25">
        <f>坦克部件数据源!AF1750</f>
        <v>3210</v>
      </c>
      <c r="C1750" s="25">
        <f>坦克部件数据源!AI1750</f>
        <v>37</v>
      </c>
      <c r="D1750" s="25" t="str">
        <f>"["&amp;坦克部件数据源!AJ1750&amp;"]"</f>
        <v>[101]</v>
      </c>
      <c r="E1750" s="25" t="str">
        <f>"["&amp;坦克部件数据源!AK1750&amp;"]"</f>
        <v>[3115]</v>
      </c>
      <c r="F1750" s="25">
        <f>坦克部件数据源!AL1750</f>
        <v>84000</v>
      </c>
      <c r="G1750" s="25">
        <f>坦克部件数据源!AM1750</f>
        <v>52620</v>
      </c>
      <c r="K1750" s="25">
        <f t="shared" si="54"/>
        <v>3210</v>
      </c>
      <c r="L1750" s="25">
        <f t="shared" si="55"/>
        <v>1747</v>
      </c>
    </row>
    <row r="1751" spans="1:12">
      <c r="A1751" s="25">
        <v>1748</v>
      </c>
      <c r="B1751" s="25">
        <f>坦克部件数据源!AF1751</f>
        <v>3210</v>
      </c>
      <c r="C1751" s="25">
        <f>坦克部件数据源!AI1751</f>
        <v>38</v>
      </c>
      <c r="D1751" s="25" t="str">
        <f>"["&amp;坦克部件数据源!AJ1751&amp;"]"</f>
        <v>[101]</v>
      </c>
      <c r="E1751" s="25" t="str">
        <f>"["&amp;坦克部件数据源!AK1751&amp;"]"</f>
        <v>[3260]</v>
      </c>
      <c r="F1751" s="25">
        <f>坦克部件数据源!AL1751</f>
        <v>94000</v>
      </c>
      <c r="G1751" s="25">
        <f>坦克部件数据源!AM1751</f>
        <v>58770</v>
      </c>
      <c r="K1751" s="25">
        <f t="shared" si="54"/>
        <v>3210</v>
      </c>
      <c r="L1751" s="25">
        <f t="shared" si="55"/>
        <v>1748</v>
      </c>
    </row>
    <row r="1752" spans="1:12">
      <c r="A1752" s="25">
        <v>1749</v>
      </c>
      <c r="B1752" s="25">
        <f>坦克部件数据源!AF1752</f>
        <v>3210</v>
      </c>
      <c r="C1752" s="25">
        <f>坦克部件数据源!AI1752</f>
        <v>39</v>
      </c>
      <c r="D1752" s="25" t="str">
        <f>"["&amp;坦克部件数据源!AJ1752&amp;"]"</f>
        <v>[101]</v>
      </c>
      <c r="E1752" s="25" t="str">
        <f>"["&amp;坦克部件数据源!AK1752&amp;"]"</f>
        <v>[3405]</v>
      </c>
      <c r="F1752" s="25">
        <f>坦克部件数据源!AL1752</f>
        <v>104000</v>
      </c>
      <c r="G1752" s="25">
        <f>坦克部件数据源!AM1752</f>
        <v>64890</v>
      </c>
      <c r="K1752" s="25">
        <f t="shared" si="54"/>
        <v>3210</v>
      </c>
      <c r="L1752" s="25">
        <f t="shared" si="55"/>
        <v>1749</v>
      </c>
    </row>
    <row r="1753" spans="1:12">
      <c r="A1753" s="25">
        <v>1750</v>
      </c>
      <c r="B1753" s="25">
        <f>坦克部件数据源!AF1753</f>
        <v>3210</v>
      </c>
      <c r="C1753" s="25">
        <f>坦克部件数据源!AI1753</f>
        <v>40</v>
      </c>
      <c r="D1753" s="25" t="str">
        <f>"["&amp;坦克部件数据源!AJ1753&amp;"]"</f>
        <v>[101]</v>
      </c>
      <c r="E1753" s="25" t="str">
        <f>"["&amp;坦克部件数据源!AK1753&amp;"]"</f>
        <v>[3550]</v>
      </c>
      <c r="F1753" s="25">
        <f>坦克部件数据源!AL1753</f>
        <v>114000</v>
      </c>
      <c r="G1753" s="25">
        <f>坦克部件数据源!AM1753</f>
        <v>71040</v>
      </c>
      <c r="K1753" s="25">
        <f t="shared" si="54"/>
        <v>3210</v>
      </c>
      <c r="L1753" s="25">
        <f t="shared" si="55"/>
        <v>1750</v>
      </c>
    </row>
    <row r="1754" spans="1:12">
      <c r="A1754" s="25">
        <v>1751</v>
      </c>
      <c r="B1754" s="25">
        <f>坦克部件数据源!AF1754</f>
        <v>3210</v>
      </c>
      <c r="C1754" s="25">
        <f>坦克部件数据源!AI1754</f>
        <v>41</v>
      </c>
      <c r="D1754" s="25" t="str">
        <f>"["&amp;坦克部件数据源!AJ1754&amp;"]"</f>
        <v>[101]</v>
      </c>
      <c r="E1754" s="25" t="str">
        <f>"["&amp;坦克部件数据源!AK1754&amp;"]"</f>
        <v>[3695]</v>
      </c>
      <c r="F1754" s="25">
        <f>坦克部件数据源!AL1754</f>
        <v>125000</v>
      </c>
      <c r="G1754" s="25">
        <f>坦克部件数据源!AM1754</f>
        <v>77190</v>
      </c>
      <c r="K1754" s="25">
        <f t="shared" si="54"/>
        <v>3210</v>
      </c>
      <c r="L1754" s="25">
        <f t="shared" si="55"/>
        <v>1751</v>
      </c>
    </row>
    <row r="1755" spans="1:12">
      <c r="A1755" s="25">
        <v>1752</v>
      </c>
      <c r="B1755" s="25">
        <f>坦克部件数据源!AF1755</f>
        <v>3210</v>
      </c>
      <c r="C1755" s="25">
        <f>坦克部件数据源!AI1755</f>
        <v>42</v>
      </c>
      <c r="D1755" s="25" t="str">
        <f>"["&amp;坦克部件数据源!AJ1755&amp;"]"</f>
        <v>[101]</v>
      </c>
      <c r="E1755" s="25" t="str">
        <f>"["&amp;坦克部件数据源!AK1755&amp;"]"</f>
        <v>[3840]</v>
      </c>
      <c r="F1755" s="25">
        <f>坦克部件数据源!AL1755</f>
        <v>135000</v>
      </c>
      <c r="G1755" s="25">
        <f>坦克部件数据源!AM1755</f>
        <v>83310</v>
      </c>
      <c r="K1755" s="25">
        <f t="shared" si="54"/>
        <v>3210</v>
      </c>
      <c r="L1755" s="25">
        <f t="shared" si="55"/>
        <v>1752</v>
      </c>
    </row>
    <row r="1756" spans="1:12">
      <c r="A1756" s="25">
        <v>1753</v>
      </c>
      <c r="B1756" s="25">
        <f>坦克部件数据源!AF1756</f>
        <v>3210</v>
      </c>
      <c r="C1756" s="25">
        <f>坦克部件数据源!AI1756</f>
        <v>43</v>
      </c>
      <c r="D1756" s="25" t="str">
        <f>"["&amp;坦克部件数据源!AJ1756&amp;"]"</f>
        <v>[101]</v>
      </c>
      <c r="E1756" s="25" t="str">
        <f>"["&amp;坦克部件数据源!AK1756&amp;"]"</f>
        <v>[3985]</v>
      </c>
      <c r="F1756" s="25">
        <f>坦克部件数据源!AL1756</f>
        <v>145000</v>
      </c>
      <c r="G1756" s="25">
        <f>坦克部件数据源!AM1756</f>
        <v>89460</v>
      </c>
      <c r="K1756" s="25">
        <f t="shared" si="54"/>
        <v>3210</v>
      </c>
      <c r="L1756" s="25">
        <f t="shared" si="55"/>
        <v>1753</v>
      </c>
    </row>
    <row r="1757" spans="1:12">
      <c r="A1757" s="25">
        <v>1754</v>
      </c>
      <c r="B1757" s="25">
        <f>坦克部件数据源!AF1757</f>
        <v>3210</v>
      </c>
      <c r="C1757" s="25">
        <f>坦克部件数据源!AI1757</f>
        <v>44</v>
      </c>
      <c r="D1757" s="25" t="str">
        <f>"["&amp;坦克部件数据源!AJ1757&amp;"]"</f>
        <v>[101]</v>
      </c>
      <c r="E1757" s="25" t="str">
        <f>"["&amp;坦克部件数据源!AK1757&amp;"]"</f>
        <v>[4130]</v>
      </c>
      <c r="F1757" s="25">
        <f>坦克部件数据源!AL1757</f>
        <v>155000</v>
      </c>
      <c r="G1757" s="25">
        <f>坦克部件数据源!AM1757</f>
        <v>95580</v>
      </c>
      <c r="K1757" s="25">
        <f t="shared" si="54"/>
        <v>3210</v>
      </c>
      <c r="L1757" s="25">
        <f t="shared" si="55"/>
        <v>1754</v>
      </c>
    </row>
    <row r="1758" spans="1:12">
      <c r="A1758" s="25">
        <v>1755</v>
      </c>
      <c r="B1758" s="25">
        <f>坦克部件数据源!AF1758</f>
        <v>3210</v>
      </c>
      <c r="C1758" s="25">
        <f>坦克部件数据源!AI1758</f>
        <v>45</v>
      </c>
      <c r="D1758" s="25" t="str">
        <f>"["&amp;坦克部件数据源!AJ1758&amp;"]"</f>
        <v>[101]</v>
      </c>
      <c r="E1758" s="25" t="str">
        <f>"["&amp;坦克部件数据源!AK1758&amp;"]"</f>
        <v>[4275]</v>
      </c>
      <c r="F1758" s="25">
        <f>坦克部件数据源!AL1758</f>
        <v>165000</v>
      </c>
      <c r="G1758" s="25">
        <f>坦克部件数据源!AM1758</f>
        <v>101730</v>
      </c>
      <c r="K1758" s="25">
        <f t="shared" si="54"/>
        <v>3210</v>
      </c>
      <c r="L1758" s="25">
        <f t="shared" si="55"/>
        <v>1755</v>
      </c>
    </row>
    <row r="1759" spans="1:12">
      <c r="A1759" s="25">
        <v>1756</v>
      </c>
      <c r="B1759" s="25">
        <f>坦克部件数据源!AF1759</f>
        <v>3210</v>
      </c>
      <c r="C1759" s="25">
        <f>坦克部件数据源!AI1759</f>
        <v>46</v>
      </c>
      <c r="D1759" s="25" t="str">
        <f>"["&amp;坦克部件数据源!AJ1759&amp;"]"</f>
        <v>[101]</v>
      </c>
      <c r="E1759" s="25" t="str">
        <f>"["&amp;坦克部件数据源!AK1759&amp;"]"</f>
        <v>[4490]</v>
      </c>
      <c r="F1759" s="25">
        <f>坦克部件数据源!AL1759</f>
        <v>270000</v>
      </c>
      <c r="G1759" s="25">
        <f>坦克部件数据源!AM1759</f>
        <v>70170</v>
      </c>
      <c r="K1759" s="25">
        <f t="shared" si="54"/>
        <v>3210</v>
      </c>
      <c r="L1759" s="25">
        <f t="shared" si="55"/>
        <v>1756</v>
      </c>
    </row>
    <row r="1760" spans="1:12">
      <c r="A1760" s="25">
        <v>1757</v>
      </c>
      <c r="B1760" s="25">
        <f>坦克部件数据源!AF1760</f>
        <v>3210</v>
      </c>
      <c r="C1760" s="25">
        <f>坦克部件数据源!AI1760</f>
        <v>47</v>
      </c>
      <c r="D1760" s="25" t="str">
        <f>"["&amp;坦克部件数据源!AJ1760&amp;"]"</f>
        <v>[101]</v>
      </c>
      <c r="E1760" s="25" t="str">
        <f>"["&amp;坦克部件数据源!AK1760&amp;"]"</f>
        <v>[4705]</v>
      </c>
      <c r="F1760" s="25">
        <f>坦克部件数据源!AL1760</f>
        <v>380000</v>
      </c>
      <c r="G1760" s="25">
        <f>坦克部件数据源!AM1760</f>
        <v>97440</v>
      </c>
      <c r="K1760" s="25">
        <f t="shared" si="54"/>
        <v>3210</v>
      </c>
      <c r="L1760" s="25">
        <f t="shared" si="55"/>
        <v>1757</v>
      </c>
    </row>
    <row r="1761" spans="1:12">
      <c r="A1761" s="25">
        <v>1758</v>
      </c>
      <c r="B1761" s="25">
        <f>坦克部件数据源!AF1761</f>
        <v>3210</v>
      </c>
      <c r="C1761" s="25">
        <f>坦克部件数据源!AI1761</f>
        <v>48</v>
      </c>
      <c r="D1761" s="25" t="str">
        <f>"["&amp;坦克部件数据源!AJ1761&amp;"]"</f>
        <v>[101]</v>
      </c>
      <c r="E1761" s="25" t="str">
        <f>"["&amp;坦克部件数据源!AK1761&amp;"]"</f>
        <v>[4920]</v>
      </c>
      <c r="F1761" s="25">
        <f>坦克部件数据源!AL1761</f>
        <v>480000</v>
      </c>
      <c r="G1761" s="25">
        <f>坦克部件数据源!AM1761</f>
        <v>124740</v>
      </c>
      <c r="K1761" s="25">
        <f t="shared" si="54"/>
        <v>3210</v>
      </c>
      <c r="L1761" s="25">
        <f t="shared" si="55"/>
        <v>1758</v>
      </c>
    </row>
    <row r="1762" spans="1:12">
      <c r="A1762" s="25">
        <v>1759</v>
      </c>
      <c r="B1762" s="25">
        <f>坦克部件数据源!AF1762</f>
        <v>3210</v>
      </c>
      <c r="C1762" s="25">
        <f>坦克部件数据源!AI1762</f>
        <v>49</v>
      </c>
      <c r="D1762" s="25" t="str">
        <f>"["&amp;坦克部件数据源!AJ1762&amp;"]"</f>
        <v>[101]</v>
      </c>
      <c r="E1762" s="25" t="str">
        <f>"["&amp;坦克部件数据源!AK1762&amp;"]"</f>
        <v>[5135]</v>
      </c>
      <c r="F1762" s="25">
        <f>坦克部件数据源!AL1762</f>
        <v>590000</v>
      </c>
      <c r="G1762" s="25">
        <f>坦克部件数据源!AM1762</f>
        <v>152010</v>
      </c>
      <c r="K1762" s="25">
        <f t="shared" si="54"/>
        <v>3210</v>
      </c>
      <c r="L1762" s="25">
        <f t="shared" si="55"/>
        <v>1759</v>
      </c>
    </row>
    <row r="1763" spans="1:12">
      <c r="A1763" s="25">
        <v>1760</v>
      </c>
      <c r="B1763" s="25">
        <f>坦克部件数据源!AF1763</f>
        <v>3210</v>
      </c>
      <c r="C1763" s="25">
        <f>坦克部件数据源!AI1763</f>
        <v>50</v>
      </c>
      <c r="D1763" s="25" t="str">
        <f>"["&amp;坦克部件数据源!AJ1763&amp;"]"</f>
        <v>[101]</v>
      </c>
      <c r="E1763" s="25" t="str">
        <f>"["&amp;坦克部件数据源!AK1763&amp;"]"</f>
        <v>[5350]</v>
      </c>
      <c r="F1763" s="25">
        <f>坦克部件数据源!AL1763</f>
        <v>700000</v>
      </c>
      <c r="G1763" s="25">
        <f>坦克部件数据源!AM1763</f>
        <v>179310</v>
      </c>
      <c r="K1763" s="25">
        <f t="shared" si="54"/>
        <v>3210</v>
      </c>
      <c r="L1763" s="25">
        <f t="shared" si="55"/>
        <v>1760</v>
      </c>
    </row>
    <row r="1764" spans="1:12">
      <c r="A1764" s="25">
        <v>1761</v>
      </c>
      <c r="B1764" s="25">
        <f>坦克部件数据源!AF1764</f>
        <v>3210</v>
      </c>
      <c r="C1764" s="25">
        <f>坦克部件数据源!AI1764</f>
        <v>51</v>
      </c>
      <c r="D1764" s="25" t="str">
        <f>"["&amp;坦克部件数据源!AJ1764&amp;"]"</f>
        <v>[101]</v>
      </c>
      <c r="E1764" s="25" t="str">
        <f>"["&amp;坦克部件数据源!AK1764&amp;"]"</f>
        <v>[5565]</v>
      </c>
      <c r="F1764" s="25">
        <f>坦克部件数据源!AL1764</f>
        <v>800000</v>
      </c>
      <c r="G1764" s="25">
        <f>坦克部件数据源!AM1764</f>
        <v>206580</v>
      </c>
      <c r="K1764" s="25">
        <f t="shared" si="54"/>
        <v>3210</v>
      </c>
      <c r="L1764" s="25">
        <f t="shared" si="55"/>
        <v>1761</v>
      </c>
    </row>
    <row r="1765" spans="1:12">
      <c r="A1765" s="25">
        <v>1762</v>
      </c>
      <c r="B1765" s="25">
        <f>坦克部件数据源!AF1765</f>
        <v>3210</v>
      </c>
      <c r="C1765" s="25">
        <f>坦克部件数据源!AI1765</f>
        <v>52</v>
      </c>
      <c r="D1765" s="25" t="str">
        <f>"["&amp;坦克部件数据源!AJ1765&amp;"]"</f>
        <v>[101]</v>
      </c>
      <c r="E1765" s="25" t="str">
        <f>"["&amp;坦克部件数据源!AK1765&amp;"]"</f>
        <v>[5780]</v>
      </c>
      <c r="F1765" s="25">
        <f>坦克部件数据源!AL1765</f>
        <v>900000</v>
      </c>
      <c r="G1765" s="25">
        <f>坦克部件数据源!AM1765</f>
        <v>233880</v>
      </c>
      <c r="K1765" s="25">
        <f t="shared" si="54"/>
        <v>3210</v>
      </c>
      <c r="L1765" s="25">
        <f t="shared" si="55"/>
        <v>1762</v>
      </c>
    </row>
    <row r="1766" spans="1:12">
      <c r="A1766" s="25">
        <v>1763</v>
      </c>
      <c r="B1766" s="25">
        <f>坦克部件数据源!AF1766</f>
        <v>3210</v>
      </c>
      <c r="C1766" s="25">
        <f>坦克部件数据源!AI1766</f>
        <v>53</v>
      </c>
      <c r="D1766" s="25" t="str">
        <f>"["&amp;坦克部件数据源!AJ1766&amp;"]"</f>
        <v>[101]</v>
      </c>
      <c r="E1766" s="25" t="str">
        <f>"["&amp;坦克部件数据源!AK1766&amp;"]"</f>
        <v>[5995]</v>
      </c>
      <c r="F1766" s="25">
        <f>坦克部件数据源!AL1766</f>
        <v>1000000</v>
      </c>
      <c r="G1766" s="25">
        <f>坦克部件数据源!AM1766</f>
        <v>261150</v>
      </c>
      <c r="K1766" s="25">
        <f t="shared" si="54"/>
        <v>3210</v>
      </c>
      <c r="L1766" s="25">
        <f t="shared" si="55"/>
        <v>1763</v>
      </c>
    </row>
    <row r="1767" spans="1:12">
      <c r="A1767" s="25">
        <v>1764</v>
      </c>
      <c r="B1767" s="25">
        <f>坦克部件数据源!AF1767</f>
        <v>3210</v>
      </c>
      <c r="C1767" s="25">
        <f>坦克部件数据源!AI1767</f>
        <v>54</v>
      </c>
      <c r="D1767" s="25" t="str">
        <f>"["&amp;坦克部件数据源!AJ1767&amp;"]"</f>
        <v>[101]</v>
      </c>
      <c r="E1767" s="25" t="str">
        <f>"["&amp;坦克部件数据源!AK1767&amp;"]"</f>
        <v>[6210]</v>
      </c>
      <c r="F1767" s="25">
        <f>坦克部件数据源!AL1767</f>
        <v>1100000</v>
      </c>
      <c r="G1767" s="25">
        <f>坦克部件数据源!AM1767</f>
        <v>288450</v>
      </c>
      <c r="K1767" s="25">
        <f t="shared" si="54"/>
        <v>3210</v>
      </c>
      <c r="L1767" s="25">
        <f t="shared" si="55"/>
        <v>1764</v>
      </c>
    </row>
    <row r="1768" spans="1:12">
      <c r="A1768" s="25">
        <v>1765</v>
      </c>
      <c r="B1768" s="25">
        <f>坦克部件数据源!AF1768</f>
        <v>3210</v>
      </c>
      <c r="C1768" s="25">
        <f>坦克部件数据源!AI1768</f>
        <v>55</v>
      </c>
      <c r="D1768" s="25" t="str">
        <f>"["&amp;坦克部件数据源!AJ1768&amp;"]"</f>
        <v>[101]</v>
      </c>
      <c r="E1768" s="25" t="str">
        <f>"["&amp;坦克部件数据源!AK1768&amp;"]"</f>
        <v>[6425]</v>
      </c>
      <c r="F1768" s="25">
        <f>坦克部件数据源!AL1768</f>
        <v>1200000</v>
      </c>
      <c r="G1768" s="25">
        <f>坦克部件数据源!AM1768</f>
        <v>315720</v>
      </c>
      <c r="K1768" s="25">
        <f t="shared" si="54"/>
        <v>3210</v>
      </c>
      <c r="L1768" s="25">
        <f t="shared" si="55"/>
        <v>1765</v>
      </c>
    </row>
    <row r="1769" spans="1:12">
      <c r="A1769" s="25">
        <v>1766</v>
      </c>
      <c r="B1769" s="25">
        <f>坦克部件数据源!AF1769</f>
        <v>3210</v>
      </c>
      <c r="C1769" s="25">
        <f>坦克部件数据源!AI1769</f>
        <v>56</v>
      </c>
      <c r="D1769" s="25" t="str">
        <f>"["&amp;坦克部件数据源!AJ1769&amp;"]"</f>
        <v>[101]</v>
      </c>
      <c r="E1769" s="25" t="str">
        <f>"["&amp;坦克部件数据源!AK1769&amp;"]"</f>
        <v>[6640]</v>
      </c>
      <c r="F1769" s="25">
        <f>坦克部件数据源!AL1769</f>
        <v>1300000</v>
      </c>
      <c r="G1769" s="25">
        <f>坦克部件数据源!AM1769</f>
        <v>343020</v>
      </c>
      <c r="K1769" s="25">
        <f t="shared" si="54"/>
        <v>3210</v>
      </c>
      <c r="L1769" s="25">
        <f t="shared" si="55"/>
        <v>1766</v>
      </c>
    </row>
    <row r="1770" spans="1:12">
      <c r="A1770" s="25">
        <v>1767</v>
      </c>
      <c r="B1770" s="25">
        <f>坦克部件数据源!AF1770</f>
        <v>3210</v>
      </c>
      <c r="C1770" s="25">
        <f>坦克部件数据源!AI1770</f>
        <v>57</v>
      </c>
      <c r="D1770" s="25" t="str">
        <f>"["&amp;坦克部件数据源!AJ1770&amp;"]"</f>
        <v>[101]</v>
      </c>
      <c r="E1770" s="25" t="str">
        <f>"["&amp;坦克部件数据源!AK1770&amp;"]"</f>
        <v>[6855]</v>
      </c>
      <c r="F1770" s="25">
        <f>坦克部件数据源!AL1770</f>
        <v>1400000</v>
      </c>
      <c r="G1770" s="25">
        <f>坦克部件数据源!AM1770</f>
        <v>370290</v>
      </c>
      <c r="K1770" s="25">
        <f t="shared" si="54"/>
        <v>3210</v>
      </c>
      <c r="L1770" s="25">
        <f t="shared" si="55"/>
        <v>1767</v>
      </c>
    </row>
    <row r="1771" spans="1:12">
      <c r="A1771" s="25">
        <v>1768</v>
      </c>
      <c r="B1771" s="25">
        <f>坦克部件数据源!AF1771</f>
        <v>3210</v>
      </c>
      <c r="C1771" s="25">
        <f>坦克部件数据源!AI1771</f>
        <v>58</v>
      </c>
      <c r="D1771" s="25" t="str">
        <f>"["&amp;坦克部件数据源!AJ1771&amp;"]"</f>
        <v>[101]</v>
      </c>
      <c r="E1771" s="25" t="str">
        <f>"["&amp;坦克部件数据源!AK1771&amp;"]"</f>
        <v>[7070]</v>
      </c>
      <c r="F1771" s="25">
        <f>坦克部件数据源!AL1771</f>
        <v>1500000</v>
      </c>
      <c r="G1771" s="25">
        <f>坦克部件数据源!AM1771</f>
        <v>397560</v>
      </c>
      <c r="K1771" s="25">
        <f t="shared" si="54"/>
        <v>3210</v>
      </c>
      <c r="L1771" s="25">
        <f t="shared" si="55"/>
        <v>1768</v>
      </c>
    </row>
    <row r="1772" spans="1:12">
      <c r="A1772" s="25">
        <v>1769</v>
      </c>
      <c r="B1772" s="25">
        <f>坦克部件数据源!AF1772</f>
        <v>3210</v>
      </c>
      <c r="C1772" s="25">
        <f>坦克部件数据源!AI1772</f>
        <v>59</v>
      </c>
      <c r="D1772" s="25" t="str">
        <f>"["&amp;坦克部件数据源!AJ1772&amp;"]"</f>
        <v>[101]</v>
      </c>
      <c r="E1772" s="25" t="str">
        <f>"["&amp;坦克部件数据源!AK1772&amp;"]"</f>
        <v>[7285]</v>
      </c>
      <c r="F1772" s="25">
        <f>坦克部件数据源!AL1772</f>
        <v>1600000</v>
      </c>
      <c r="G1772" s="25">
        <f>坦克部件数据源!AM1772</f>
        <v>424860</v>
      </c>
      <c r="K1772" s="25">
        <f t="shared" si="54"/>
        <v>3210</v>
      </c>
      <c r="L1772" s="25">
        <f t="shared" si="55"/>
        <v>1769</v>
      </c>
    </row>
    <row r="1773" spans="1:12">
      <c r="A1773" s="25">
        <v>1770</v>
      </c>
      <c r="B1773" s="25">
        <f>坦克部件数据源!AF1773</f>
        <v>3210</v>
      </c>
      <c r="C1773" s="25">
        <f>坦克部件数据源!AI1773</f>
        <v>60</v>
      </c>
      <c r="D1773" s="25" t="str">
        <f>"["&amp;坦克部件数据源!AJ1773&amp;"]"</f>
        <v>[101]</v>
      </c>
      <c r="E1773" s="25" t="str">
        <f>"["&amp;坦克部件数据源!AK1773&amp;"]"</f>
        <v>[7500]</v>
      </c>
      <c r="F1773" s="25">
        <f>坦克部件数据源!AL1773</f>
        <v>1700000</v>
      </c>
      <c r="G1773" s="25">
        <f>坦克部件数据源!AM1773</f>
        <v>452130</v>
      </c>
      <c r="K1773" s="25">
        <f t="shared" si="54"/>
        <v>3210</v>
      </c>
      <c r="L1773" s="25">
        <f t="shared" si="55"/>
        <v>1770</v>
      </c>
    </row>
    <row r="1774" spans="1:12">
      <c r="A1774" s="25">
        <v>1771</v>
      </c>
      <c r="B1774" s="25">
        <f>坦克部件数据源!AF1774</f>
        <v>3220</v>
      </c>
      <c r="C1774" s="25">
        <f>坦克部件数据源!AI1774</f>
        <v>1</v>
      </c>
      <c r="D1774" s="25" t="str">
        <f>"["&amp;坦克部件数据源!AJ1774&amp;"]"</f>
        <v>[101]</v>
      </c>
      <c r="E1774" s="25" t="str">
        <f>"["&amp;坦克部件数据源!AK1774&amp;"]"</f>
        <v>[25]</v>
      </c>
      <c r="F1774" s="25">
        <f>坦克部件数据源!AL1774</f>
        <v>80</v>
      </c>
      <c r="G1774" s="25">
        <f>坦克部件数据源!AM1774</f>
        <v>30</v>
      </c>
      <c r="K1774" s="25">
        <f t="shared" si="54"/>
        <v>3220</v>
      </c>
      <c r="L1774" s="25">
        <f t="shared" si="55"/>
        <v>1771</v>
      </c>
    </row>
    <row r="1775" spans="1:12">
      <c r="A1775" s="25">
        <v>1772</v>
      </c>
      <c r="B1775" s="25">
        <f>坦克部件数据源!AF1775</f>
        <v>3220</v>
      </c>
      <c r="C1775" s="25">
        <f>坦克部件数据源!AI1775</f>
        <v>2</v>
      </c>
      <c r="D1775" s="25" t="str">
        <f>"["&amp;坦克部件数据源!AJ1775&amp;"]"</f>
        <v>[101]</v>
      </c>
      <c r="E1775" s="25" t="str">
        <f>"["&amp;坦克部件数据源!AK1775&amp;"]"</f>
        <v>[50]</v>
      </c>
      <c r="F1775" s="25">
        <f>坦克部件数据源!AL1775</f>
        <v>120</v>
      </c>
      <c r="G1775" s="25">
        <f>坦克部件数据源!AM1775</f>
        <v>300</v>
      </c>
      <c r="K1775" s="25">
        <f t="shared" si="54"/>
        <v>3220</v>
      </c>
      <c r="L1775" s="25">
        <f t="shared" si="55"/>
        <v>1772</v>
      </c>
    </row>
    <row r="1776" spans="1:12">
      <c r="A1776" s="25">
        <v>1773</v>
      </c>
      <c r="B1776" s="25">
        <f>坦克部件数据源!AF1776</f>
        <v>3220</v>
      </c>
      <c r="C1776" s="25">
        <f>坦克部件数据源!AI1776</f>
        <v>3</v>
      </c>
      <c r="D1776" s="25" t="str">
        <f>"["&amp;坦克部件数据源!AJ1776&amp;"]"</f>
        <v>[101]</v>
      </c>
      <c r="E1776" s="25" t="str">
        <f>"["&amp;坦克部件数据源!AK1776&amp;"]"</f>
        <v>[75]</v>
      </c>
      <c r="F1776" s="25">
        <f>坦克部件数据源!AL1776</f>
        <v>150</v>
      </c>
      <c r="G1776" s="25">
        <f>坦克部件数据源!AM1776</f>
        <v>570</v>
      </c>
      <c r="K1776" s="25">
        <f t="shared" si="54"/>
        <v>3220</v>
      </c>
      <c r="L1776" s="25">
        <f t="shared" si="55"/>
        <v>1773</v>
      </c>
    </row>
    <row r="1777" spans="1:12">
      <c r="A1777" s="25">
        <v>1774</v>
      </c>
      <c r="B1777" s="25">
        <f>坦克部件数据源!AF1777</f>
        <v>3220</v>
      </c>
      <c r="C1777" s="25">
        <f>坦克部件数据源!AI1777</f>
        <v>4</v>
      </c>
      <c r="D1777" s="25" t="str">
        <f>"["&amp;坦克部件数据源!AJ1777&amp;"]"</f>
        <v>[101]</v>
      </c>
      <c r="E1777" s="25" t="str">
        <f>"["&amp;坦克部件数据源!AK1777&amp;"]"</f>
        <v>[100]</v>
      </c>
      <c r="F1777" s="25">
        <f>坦克部件数据源!AL1777</f>
        <v>190</v>
      </c>
      <c r="G1777" s="25">
        <f>坦克部件数据源!AM1777</f>
        <v>870</v>
      </c>
      <c r="K1777" s="25">
        <f t="shared" si="54"/>
        <v>3220</v>
      </c>
      <c r="L1777" s="25">
        <f t="shared" si="55"/>
        <v>1774</v>
      </c>
    </row>
    <row r="1778" spans="1:12">
      <c r="A1778" s="25">
        <v>1775</v>
      </c>
      <c r="B1778" s="25">
        <f>坦克部件数据源!AF1778</f>
        <v>3220</v>
      </c>
      <c r="C1778" s="25">
        <f>坦克部件数据源!AI1778</f>
        <v>5</v>
      </c>
      <c r="D1778" s="25" t="str">
        <f>"["&amp;坦克部件数据源!AJ1778&amp;"]"</f>
        <v>[101]</v>
      </c>
      <c r="E1778" s="25" t="str">
        <f>"["&amp;坦克部件数据源!AK1778&amp;"]"</f>
        <v>[125]</v>
      </c>
      <c r="F1778" s="25">
        <f>坦克部件数据源!AL1778</f>
        <v>230</v>
      </c>
      <c r="G1778" s="25">
        <f>坦克部件数据源!AM1778</f>
        <v>1140</v>
      </c>
      <c r="K1778" s="25">
        <f t="shared" si="54"/>
        <v>3220</v>
      </c>
      <c r="L1778" s="25">
        <f t="shared" si="55"/>
        <v>1775</v>
      </c>
    </row>
    <row r="1779" spans="1:12">
      <c r="A1779" s="25">
        <v>1776</v>
      </c>
      <c r="B1779" s="25">
        <f>坦克部件数据源!AF1779</f>
        <v>3220</v>
      </c>
      <c r="C1779" s="25">
        <f>坦克部件数据源!AI1779</f>
        <v>6</v>
      </c>
      <c r="D1779" s="25" t="str">
        <f>"["&amp;坦克部件数据源!AJ1779&amp;"]"</f>
        <v>[101]</v>
      </c>
      <c r="E1779" s="25" t="str">
        <f>"["&amp;坦克部件数据源!AK1779&amp;"]"</f>
        <v>[170]</v>
      </c>
      <c r="F1779" s="25">
        <f>坦克部件数据源!AL1779</f>
        <v>350</v>
      </c>
      <c r="G1779" s="25">
        <f>坦克部件数据源!AM1779</f>
        <v>960</v>
      </c>
      <c r="K1779" s="25">
        <f t="shared" si="54"/>
        <v>3220</v>
      </c>
      <c r="L1779" s="25">
        <f t="shared" si="55"/>
        <v>1776</v>
      </c>
    </row>
    <row r="1780" spans="1:12">
      <c r="A1780" s="25">
        <v>1777</v>
      </c>
      <c r="B1780" s="25">
        <f>坦克部件数据源!AF1780</f>
        <v>3220</v>
      </c>
      <c r="C1780" s="25">
        <f>坦克部件数据源!AI1780</f>
        <v>7</v>
      </c>
      <c r="D1780" s="25" t="str">
        <f>"["&amp;坦克部件数据源!AJ1780&amp;"]"</f>
        <v>[101]</v>
      </c>
      <c r="E1780" s="25" t="str">
        <f>"["&amp;坦克部件数据源!AK1780&amp;"]"</f>
        <v>[215]</v>
      </c>
      <c r="F1780" s="25">
        <f>坦克部件数据源!AL1780</f>
        <v>550</v>
      </c>
      <c r="G1780" s="25">
        <f>坦克部件数据源!AM1780</f>
        <v>1470</v>
      </c>
      <c r="K1780" s="25">
        <f t="shared" si="54"/>
        <v>3220</v>
      </c>
      <c r="L1780" s="25">
        <f t="shared" si="55"/>
        <v>1777</v>
      </c>
    </row>
    <row r="1781" spans="1:12">
      <c r="A1781" s="25">
        <v>1778</v>
      </c>
      <c r="B1781" s="25">
        <f>坦克部件数据源!AF1781</f>
        <v>3220</v>
      </c>
      <c r="C1781" s="25">
        <f>坦克部件数据源!AI1781</f>
        <v>8</v>
      </c>
      <c r="D1781" s="25" t="str">
        <f>"["&amp;坦克部件数据源!AJ1781&amp;"]"</f>
        <v>[101]</v>
      </c>
      <c r="E1781" s="25" t="str">
        <f>"["&amp;坦克部件数据源!AK1781&amp;"]"</f>
        <v>[260]</v>
      </c>
      <c r="F1781" s="25">
        <f>坦克部件数据源!AL1781</f>
        <v>700</v>
      </c>
      <c r="G1781" s="25">
        <f>坦克部件数据源!AM1781</f>
        <v>1950</v>
      </c>
      <c r="K1781" s="25">
        <f t="shared" si="54"/>
        <v>3220</v>
      </c>
      <c r="L1781" s="25">
        <f t="shared" si="55"/>
        <v>1778</v>
      </c>
    </row>
    <row r="1782" spans="1:12">
      <c r="A1782" s="25">
        <v>1779</v>
      </c>
      <c r="B1782" s="25">
        <f>坦克部件数据源!AF1782</f>
        <v>3220</v>
      </c>
      <c r="C1782" s="25">
        <f>坦克部件数据源!AI1782</f>
        <v>9</v>
      </c>
      <c r="D1782" s="25" t="str">
        <f>"["&amp;坦克部件数据源!AJ1782&amp;"]"</f>
        <v>[101]</v>
      </c>
      <c r="E1782" s="25" t="str">
        <f>"["&amp;坦克部件数据源!AK1782&amp;"]"</f>
        <v>[305]</v>
      </c>
      <c r="F1782" s="25">
        <f>坦克部件数据源!AL1782</f>
        <v>900</v>
      </c>
      <c r="G1782" s="25">
        <f>坦克部件数据源!AM1782</f>
        <v>2430</v>
      </c>
      <c r="K1782" s="25">
        <f t="shared" si="54"/>
        <v>3220</v>
      </c>
      <c r="L1782" s="25">
        <f t="shared" si="55"/>
        <v>1779</v>
      </c>
    </row>
    <row r="1783" spans="1:12">
      <c r="A1783" s="25">
        <v>1780</v>
      </c>
      <c r="B1783" s="25">
        <f>坦克部件数据源!AF1783</f>
        <v>3220</v>
      </c>
      <c r="C1783" s="25">
        <f>坦克部件数据源!AI1783</f>
        <v>10</v>
      </c>
      <c r="D1783" s="25" t="str">
        <f>"["&amp;坦克部件数据源!AJ1783&amp;"]"</f>
        <v>[101]</v>
      </c>
      <c r="E1783" s="25" t="str">
        <f>"["&amp;坦克部件数据源!AK1783&amp;"]"</f>
        <v>[350]</v>
      </c>
      <c r="F1783" s="25">
        <f>坦克部件数据源!AL1783</f>
        <v>1100</v>
      </c>
      <c r="G1783" s="25">
        <f>坦克部件数据源!AM1783</f>
        <v>2910</v>
      </c>
      <c r="K1783" s="25">
        <f t="shared" si="54"/>
        <v>3220</v>
      </c>
      <c r="L1783" s="25">
        <f t="shared" si="55"/>
        <v>1780</v>
      </c>
    </row>
    <row r="1784" spans="1:12">
      <c r="A1784" s="25">
        <v>1781</v>
      </c>
      <c r="B1784" s="25">
        <f>坦克部件数据源!AF1784</f>
        <v>3220</v>
      </c>
      <c r="C1784" s="25">
        <f>坦克部件数据源!AI1784</f>
        <v>11</v>
      </c>
      <c r="D1784" s="25" t="str">
        <f>"["&amp;坦克部件数据源!AJ1784&amp;"]"</f>
        <v>[101]</v>
      </c>
      <c r="E1784" s="25" t="str">
        <f>"["&amp;坦克部件数据源!AK1784&amp;"]"</f>
        <v>[415]</v>
      </c>
      <c r="F1784" s="25">
        <f>坦克部件数据源!AL1784</f>
        <v>200</v>
      </c>
      <c r="G1784" s="25">
        <f>坦克部件数据源!AM1784</f>
        <v>390</v>
      </c>
      <c r="K1784" s="25">
        <f t="shared" si="54"/>
        <v>3220</v>
      </c>
      <c r="L1784" s="25">
        <f t="shared" si="55"/>
        <v>1781</v>
      </c>
    </row>
    <row r="1785" spans="1:12">
      <c r="A1785" s="25">
        <v>1782</v>
      </c>
      <c r="B1785" s="25">
        <f>坦克部件数据源!AF1785</f>
        <v>3220</v>
      </c>
      <c r="C1785" s="25">
        <f>坦克部件数据源!AI1785</f>
        <v>12</v>
      </c>
      <c r="D1785" s="25" t="str">
        <f>"["&amp;坦克部件数据源!AJ1785&amp;"]"</f>
        <v>[101]</v>
      </c>
      <c r="E1785" s="25" t="str">
        <f>"["&amp;坦克部件数据源!AK1785&amp;"]"</f>
        <v>[480]</v>
      </c>
      <c r="F1785" s="25">
        <f>坦克部件数据源!AL1785</f>
        <v>650</v>
      </c>
      <c r="G1785" s="25">
        <f>坦克部件数据源!AM1785</f>
        <v>1170</v>
      </c>
      <c r="K1785" s="25">
        <f t="shared" si="54"/>
        <v>3220</v>
      </c>
      <c r="L1785" s="25">
        <f t="shared" si="55"/>
        <v>1782</v>
      </c>
    </row>
    <row r="1786" spans="1:12">
      <c r="A1786" s="25">
        <v>1783</v>
      </c>
      <c r="B1786" s="25">
        <f>坦克部件数据源!AF1786</f>
        <v>3220</v>
      </c>
      <c r="C1786" s="25">
        <f>坦克部件数据源!AI1786</f>
        <v>13</v>
      </c>
      <c r="D1786" s="25" t="str">
        <f>"["&amp;坦克部件数据源!AJ1786&amp;"]"</f>
        <v>[101]</v>
      </c>
      <c r="E1786" s="25" t="str">
        <f>"["&amp;坦克部件数据源!AK1786&amp;"]"</f>
        <v>[545]</v>
      </c>
      <c r="F1786" s="25">
        <f>坦克部件数据源!AL1786</f>
        <v>1100</v>
      </c>
      <c r="G1786" s="25">
        <f>坦克部件数据源!AM1786</f>
        <v>1980</v>
      </c>
      <c r="K1786" s="25">
        <f t="shared" si="54"/>
        <v>3220</v>
      </c>
      <c r="L1786" s="25">
        <f t="shared" si="55"/>
        <v>1783</v>
      </c>
    </row>
    <row r="1787" spans="1:12">
      <c r="A1787" s="25">
        <v>1784</v>
      </c>
      <c r="B1787" s="25">
        <f>坦克部件数据源!AF1787</f>
        <v>3220</v>
      </c>
      <c r="C1787" s="25">
        <f>坦克部件数据源!AI1787</f>
        <v>14</v>
      </c>
      <c r="D1787" s="25" t="str">
        <f>"["&amp;坦克部件数据源!AJ1787&amp;"]"</f>
        <v>[101]</v>
      </c>
      <c r="E1787" s="25" t="str">
        <f>"["&amp;坦克部件数据源!AK1787&amp;"]"</f>
        <v>[610]</v>
      </c>
      <c r="F1787" s="25">
        <f>坦克部件数据源!AL1787</f>
        <v>1550</v>
      </c>
      <c r="G1787" s="25">
        <f>坦克部件数据源!AM1787</f>
        <v>2760</v>
      </c>
      <c r="K1787" s="25">
        <f t="shared" si="54"/>
        <v>3220</v>
      </c>
      <c r="L1787" s="25">
        <f t="shared" si="55"/>
        <v>1784</v>
      </c>
    </row>
    <row r="1788" spans="1:12">
      <c r="A1788" s="25">
        <v>1785</v>
      </c>
      <c r="B1788" s="25">
        <f>坦克部件数据源!AF1788</f>
        <v>3220</v>
      </c>
      <c r="C1788" s="25">
        <f>坦克部件数据源!AI1788</f>
        <v>15</v>
      </c>
      <c r="D1788" s="25" t="str">
        <f>"["&amp;坦克部件数据源!AJ1788&amp;"]"</f>
        <v>[101]</v>
      </c>
      <c r="E1788" s="25" t="str">
        <f>"["&amp;坦克部件数据源!AK1788&amp;"]"</f>
        <v>[675]</v>
      </c>
      <c r="F1788" s="25">
        <f>坦克部件数据源!AL1788</f>
        <v>1950</v>
      </c>
      <c r="G1788" s="25">
        <f>坦克部件数据源!AM1788</f>
        <v>3540</v>
      </c>
      <c r="K1788" s="25">
        <f t="shared" si="54"/>
        <v>3220</v>
      </c>
      <c r="L1788" s="25">
        <f t="shared" si="55"/>
        <v>1785</v>
      </c>
    </row>
    <row r="1789" spans="1:12">
      <c r="A1789" s="25">
        <v>1786</v>
      </c>
      <c r="B1789" s="25">
        <f>坦克部件数据源!AF1789</f>
        <v>3220</v>
      </c>
      <c r="C1789" s="25">
        <f>坦克部件数据源!AI1789</f>
        <v>16</v>
      </c>
      <c r="D1789" s="25" t="str">
        <f>"["&amp;坦克部件数据源!AJ1789&amp;"]"</f>
        <v>[101]</v>
      </c>
      <c r="E1789" s="25" t="str">
        <f>"["&amp;坦克部件数据源!AK1789&amp;"]"</f>
        <v>[740]</v>
      </c>
      <c r="F1789" s="25">
        <f>坦克部件数据源!AL1789</f>
        <v>2400</v>
      </c>
      <c r="G1789" s="25">
        <f>坦克部件数据源!AM1789</f>
        <v>4350</v>
      </c>
      <c r="K1789" s="25">
        <f t="shared" si="54"/>
        <v>3220</v>
      </c>
      <c r="L1789" s="25">
        <f t="shared" si="55"/>
        <v>1786</v>
      </c>
    </row>
    <row r="1790" spans="1:12">
      <c r="A1790" s="25">
        <v>1787</v>
      </c>
      <c r="B1790" s="25">
        <f>坦克部件数据源!AF1790</f>
        <v>3220</v>
      </c>
      <c r="C1790" s="25">
        <f>坦克部件数据源!AI1790</f>
        <v>17</v>
      </c>
      <c r="D1790" s="25" t="str">
        <f>"["&amp;坦克部件数据源!AJ1790&amp;"]"</f>
        <v>[101]</v>
      </c>
      <c r="E1790" s="25" t="str">
        <f>"["&amp;坦克部件数据源!AK1790&amp;"]"</f>
        <v>[805]</v>
      </c>
      <c r="F1790" s="25">
        <f>坦克部件数据源!AL1790</f>
        <v>2850</v>
      </c>
      <c r="G1790" s="25">
        <f>坦克部件数据源!AM1790</f>
        <v>5130</v>
      </c>
      <c r="K1790" s="25">
        <f t="shared" si="54"/>
        <v>3220</v>
      </c>
      <c r="L1790" s="25">
        <f t="shared" si="55"/>
        <v>1787</v>
      </c>
    </row>
    <row r="1791" spans="1:12">
      <c r="A1791" s="25">
        <v>1788</v>
      </c>
      <c r="B1791" s="25">
        <f>坦克部件数据源!AF1791</f>
        <v>3220</v>
      </c>
      <c r="C1791" s="25">
        <f>坦克部件数据源!AI1791</f>
        <v>18</v>
      </c>
      <c r="D1791" s="25" t="str">
        <f>"["&amp;坦克部件数据源!AJ1791&amp;"]"</f>
        <v>[101]</v>
      </c>
      <c r="E1791" s="25" t="str">
        <f>"["&amp;坦克部件数据源!AK1791&amp;"]"</f>
        <v>[870]</v>
      </c>
      <c r="F1791" s="25">
        <f>坦克部件数据源!AL1791</f>
        <v>3300</v>
      </c>
      <c r="G1791" s="25">
        <f>坦克部件数据源!AM1791</f>
        <v>5910</v>
      </c>
      <c r="K1791" s="25">
        <f t="shared" si="54"/>
        <v>3220</v>
      </c>
      <c r="L1791" s="25">
        <f t="shared" si="55"/>
        <v>1788</v>
      </c>
    </row>
    <row r="1792" spans="1:12">
      <c r="A1792" s="25">
        <v>1789</v>
      </c>
      <c r="B1792" s="25">
        <f>坦克部件数据源!AF1792</f>
        <v>3220</v>
      </c>
      <c r="C1792" s="25">
        <f>坦克部件数据源!AI1792</f>
        <v>19</v>
      </c>
      <c r="D1792" s="25" t="str">
        <f>"["&amp;坦克部件数据源!AJ1792&amp;"]"</f>
        <v>[101]</v>
      </c>
      <c r="E1792" s="25" t="str">
        <f>"["&amp;坦克部件数据源!AK1792&amp;"]"</f>
        <v>[935]</v>
      </c>
      <c r="F1792" s="25">
        <f>坦克部件数据源!AL1792</f>
        <v>3700</v>
      </c>
      <c r="G1792" s="25">
        <f>坦克部件数据源!AM1792</f>
        <v>6720</v>
      </c>
      <c r="K1792" s="25">
        <f t="shared" si="54"/>
        <v>3220</v>
      </c>
      <c r="L1792" s="25">
        <f t="shared" si="55"/>
        <v>1789</v>
      </c>
    </row>
    <row r="1793" spans="1:12">
      <c r="A1793" s="25">
        <v>1790</v>
      </c>
      <c r="B1793" s="25">
        <f>坦克部件数据源!AF1793</f>
        <v>3220</v>
      </c>
      <c r="C1793" s="25">
        <f>坦克部件数据源!AI1793</f>
        <v>20</v>
      </c>
      <c r="D1793" s="25" t="str">
        <f>"["&amp;坦克部件数据源!AJ1793&amp;"]"</f>
        <v>[101]</v>
      </c>
      <c r="E1793" s="25" t="str">
        <f>"["&amp;坦克部件数据源!AK1793&amp;"]"</f>
        <v>[1000]</v>
      </c>
      <c r="F1793" s="25">
        <f>坦克部件数据源!AL1793</f>
        <v>4200</v>
      </c>
      <c r="G1793" s="25">
        <f>坦克部件数据源!AM1793</f>
        <v>7500</v>
      </c>
      <c r="K1793" s="25">
        <f t="shared" si="54"/>
        <v>3220</v>
      </c>
      <c r="L1793" s="25">
        <f t="shared" si="55"/>
        <v>1790</v>
      </c>
    </row>
    <row r="1794" spans="1:12">
      <c r="A1794" s="25">
        <v>1791</v>
      </c>
      <c r="B1794" s="25">
        <f>坦克部件数据源!AF1794</f>
        <v>3220</v>
      </c>
      <c r="C1794" s="25">
        <f>坦克部件数据源!AI1794</f>
        <v>21</v>
      </c>
      <c r="D1794" s="25" t="str">
        <f>"["&amp;坦克部件数据源!AJ1794&amp;"]"</f>
        <v>[101]</v>
      </c>
      <c r="E1794" s="25" t="str">
        <f>"["&amp;坦克部件数据源!AK1794&amp;"]"</f>
        <v>[1110]</v>
      </c>
      <c r="F1794" s="25">
        <f>坦克部件数据源!AL1794</f>
        <v>1600</v>
      </c>
      <c r="G1794" s="25">
        <f>坦克部件数据源!AM1794</f>
        <v>1800</v>
      </c>
      <c r="K1794" s="25">
        <f t="shared" si="54"/>
        <v>3220</v>
      </c>
      <c r="L1794" s="25">
        <f t="shared" si="55"/>
        <v>1791</v>
      </c>
    </row>
    <row r="1795" spans="1:12">
      <c r="A1795" s="25">
        <v>1792</v>
      </c>
      <c r="B1795" s="25">
        <f>坦克部件数据源!AF1795</f>
        <v>3220</v>
      </c>
      <c r="C1795" s="25">
        <f>坦克部件数据源!AI1795</f>
        <v>22</v>
      </c>
      <c r="D1795" s="25" t="str">
        <f>"["&amp;坦克部件数据源!AJ1795&amp;"]"</f>
        <v>[101]</v>
      </c>
      <c r="E1795" s="25" t="str">
        <f>"["&amp;坦克部件数据源!AK1795&amp;"]"</f>
        <v>[1220]</v>
      </c>
      <c r="F1795" s="25">
        <f>坦克部件数据源!AL1795</f>
        <v>4900</v>
      </c>
      <c r="G1795" s="25">
        <f>坦克部件数据源!AM1795</f>
        <v>5430</v>
      </c>
      <c r="K1795" s="25">
        <f t="shared" si="54"/>
        <v>3220</v>
      </c>
      <c r="L1795" s="25">
        <f t="shared" si="55"/>
        <v>1792</v>
      </c>
    </row>
    <row r="1796" spans="1:12">
      <c r="A1796" s="25">
        <v>1793</v>
      </c>
      <c r="B1796" s="25">
        <f>坦克部件数据源!AF1796</f>
        <v>3220</v>
      </c>
      <c r="C1796" s="25">
        <f>坦克部件数据源!AI1796</f>
        <v>23</v>
      </c>
      <c r="D1796" s="25" t="str">
        <f>"["&amp;坦克部件数据源!AJ1796&amp;"]"</f>
        <v>[101]</v>
      </c>
      <c r="E1796" s="25" t="str">
        <f>"["&amp;坦克部件数据源!AK1796&amp;"]"</f>
        <v>[1330]</v>
      </c>
      <c r="F1796" s="25">
        <f>坦克部件数据源!AL1796</f>
        <v>8000</v>
      </c>
      <c r="G1796" s="25">
        <f>坦克部件数据源!AM1796</f>
        <v>9060</v>
      </c>
      <c r="K1796" s="25">
        <f t="shared" si="54"/>
        <v>3220</v>
      </c>
      <c r="L1796" s="25">
        <f t="shared" si="55"/>
        <v>1793</v>
      </c>
    </row>
    <row r="1797" spans="1:12">
      <c r="A1797" s="25">
        <v>1794</v>
      </c>
      <c r="B1797" s="25">
        <f>坦克部件数据源!AF1797</f>
        <v>3220</v>
      </c>
      <c r="C1797" s="25">
        <f>坦克部件数据源!AI1797</f>
        <v>24</v>
      </c>
      <c r="D1797" s="25" t="str">
        <f>"["&amp;坦克部件数据源!AJ1797&amp;"]"</f>
        <v>[101]</v>
      </c>
      <c r="E1797" s="25" t="str">
        <f>"["&amp;坦克部件数据源!AK1797&amp;"]"</f>
        <v>[1440]</v>
      </c>
      <c r="F1797" s="25">
        <f>坦克部件数据源!AL1797</f>
        <v>11400</v>
      </c>
      <c r="G1797" s="25">
        <f>坦克部件数据源!AM1797</f>
        <v>12660</v>
      </c>
      <c r="K1797" s="25">
        <f t="shared" ref="K1797:K1860" si="56">B1797</f>
        <v>3220</v>
      </c>
      <c r="L1797" s="25">
        <f t="shared" ref="L1797:L1860" si="57">A1797</f>
        <v>1794</v>
      </c>
    </row>
    <row r="1798" spans="1:12">
      <c r="A1798" s="25">
        <v>1795</v>
      </c>
      <c r="B1798" s="25">
        <f>坦克部件数据源!AF1798</f>
        <v>3220</v>
      </c>
      <c r="C1798" s="25">
        <f>坦克部件数据源!AI1798</f>
        <v>25</v>
      </c>
      <c r="D1798" s="25" t="str">
        <f>"["&amp;坦克部件数据源!AJ1798&amp;"]"</f>
        <v>[101]</v>
      </c>
      <c r="E1798" s="25" t="str">
        <f>"["&amp;坦克部件数据源!AK1798&amp;"]"</f>
        <v>[1550]</v>
      </c>
      <c r="F1798" s="25">
        <f>坦克部件数据源!AL1798</f>
        <v>14600</v>
      </c>
      <c r="G1798" s="25">
        <f>坦克部件数据源!AM1798</f>
        <v>16290</v>
      </c>
      <c r="K1798" s="25">
        <f t="shared" si="56"/>
        <v>3220</v>
      </c>
      <c r="L1798" s="25">
        <f t="shared" si="57"/>
        <v>1795</v>
      </c>
    </row>
    <row r="1799" spans="1:12">
      <c r="A1799" s="25">
        <v>1796</v>
      </c>
      <c r="B1799" s="25">
        <f>坦克部件数据源!AF1799</f>
        <v>3220</v>
      </c>
      <c r="C1799" s="25">
        <f>坦克部件数据源!AI1799</f>
        <v>26</v>
      </c>
      <c r="D1799" s="25" t="str">
        <f>"["&amp;坦克部件数据源!AJ1799&amp;"]"</f>
        <v>[101]</v>
      </c>
      <c r="E1799" s="25" t="str">
        <f>"["&amp;坦克部件数据源!AK1799&amp;"]"</f>
        <v>[1660]</v>
      </c>
      <c r="F1799" s="25">
        <f>坦克部件数据源!AL1799</f>
        <v>17800</v>
      </c>
      <c r="G1799" s="25">
        <f>坦克部件数据源!AM1799</f>
        <v>19920</v>
      </c>
      <c r="K1799" s="25">
        <f t="shared" si="56"/>
        <v>3220</v>
      </c>
      <c r="L1799" s="25">
        <f t="shared" si="57"/>
        <v>1796</v>
      </c>
    </row>
    <row r="1800" spans="1:12">
      <c r="A1800" s="25">
        <v>1797</v>
      </c>
      <c r="B1800" s="25">
        <f>坦克部件数据源!AF1800</f>
        <v>3220</v>
      </c>
      <c r="C1800" s="25">
        <f>坦克部件数据源!AI1800</f>
        <v>27</v>
      </c>
      <c r="D1800" s="25" t="str">
        <f>"["&amp;坦克部件数据源!AJ1800&amp;"]"</f>
        <v>[101]</v>
      </c>
      <c r="E1800" s="25" t="str">
        <f>"["&amp;坦克部件数据源!AK1800&amp;"]"</f>
        <v>[1770]</v>
      </c>
      <c r="F1800" s="25">
        <f>坦克部件数据源!AL1800</f>
        <v>21000</v>
      </c>
      <c r="G1800" s="25">
        <f>坦克部件数据源!AM1800</f>
        <v>23520</v>
      </c>
      <c r="K1800" s="25">
        <f t="shared" si="56"/>
        <v>3220</v>
      </c>
      <c r="L1800" s="25">
        <f t="shared" si="57"/>
        <v>1797</v>
      </c>
    </row>
    <row r="1801" spans="1:12">
      <c r="A1801" s="25">
        <v>1798</v>
      </c>
      <c r="B1801" s="25">
        <f>坦克部件数据源!AF1801</f>
        <v>3220</v>
      </c>
      <c r="C1801" s="25">
        <f>坦克部件数据源!AI1801</f>
        <v>28</v>
      </c>
      <c r="D1801" s="25" t="str">
        <f>"["&amp;坦克部件数据源!AJ1801&amp;"]"</f>
        <v>[101]</v>
      </c>
      <c r="E1801" s="25" t="str">
        <f>"["&amp;坦克部件数据源!AK1801&amp;"]"</f>
        <v>[1880]</v>
      </c>
      <c r="F1801" s="25">
        <f>坦克部件数据源!AL1801</f>
        <v>24500</v>
      </c>
      <c r="G1801" s="25">
        <f>坦克部件数据源!AM1801</f>
        <v>27150</v>
      </c>
      <c r="K1801" s="25">
        <f t="shared" si="56"/>
        <v>3220</v>
      </c>
      <c r="L1801" s="25">
        <f t="shared" si="57"/>
        <v>1798</v>
      </c>
    </row>
    <row r="1802" spans="1:12">
      <c r="A1802" s="25">
        <v>1799</v>
      </c>
      <c r="B1802" s="25">
        <f>坦克部件数据源!AF1802</f>
        <v>3220</v>
      </c>
      <c r="C1802" s="25">
        <f>坦克部件数据源!AI1802</f>
        <v>29</v>
      </c>
      <c r="D1802" s="25" t="str">
        <f>"["&amp;坦克部件数据源!AJ1802&amp;"]"</f>
        <v>[101]</v>
      </c>
      <c r="E1802" s="25" t="str">
        <f>"["&amp;坦克部件数据源!AK1802&amp;"]"</f>
        <v>[1990]</v>
      </c>
      <c r="F1802" s="25">
        <f>坦克部件数据源!AL1802</f>
        <v>27500</v>
      </c>
      <c r="G1802" s="25">
        <f>坦克部件数据源!AM1802</f>
        <v>30750</v>
      </c>
      <c r="K1802" s="25">
        <f t="shared" si="56"/>
        <v>3220</v>
      </c>
      <c r="L1802" s="25">
        <f t="shared" si="57"/>
        <v>1799</v>
      </c>
    </row>
    <row r="1803" spans="1:12">
      <c r="A1803" s="25">
        <v>1800</v>
      </c>
      <c r="B1803" s="25">
        <f>坦克部件数据源!AF1803</f>
        <v>3220</v>
      </c>
      <c r="C1803" s="25">
        <f>坦克部件数据源!AI1803</f>
        <v>30</v>
      </c>
      <c r="D1803" s="25" t="str">
        <f>"["&amp;坦克部件数据源!AJ1803&amp;"]"</f>
        <v>[101]</v>
      </c>
      <c r="E1803" s="25" t="str">
        <f>"["&amp;坦克部件数据源!AK1803&amp;"]"</f>
        <v>[2100]</v>
      </c>
      <c r="F1803" s="25">
        <f>坦克部件数据源!AL1803</f>
        <v>31000</v>
      </c>
      <c r="G1803" s="25">
        <f>坦克部件数据源!AM1803</f>
        <v>34380</v>
      </c>
      <c r="K1803" s="25">
        <f t="shared" si="56"/>
        <v>3220</v>
      </c>
      <c r="L1803" s="25">
        <f t="shared" si="57"/>
        <v>1800</v>
      </c>
    </row>
    <row r="1804" spans="1:12">
      <c r="A1804" s="25">
        <v>1801</v>
      </c>
      <c r="B1804" s="25">
        <f>坦克部件数据源!AF1804</f>
        <v>3220</v>
      </c>
      <c r="C1804" s="25">
        <f>坦克部件数据源!AI1804</f>
        <v>31</v>
      </c>
      <c r="D1804" s="25" t="str">
        <f>"["&amp;坦克部件数据源!AJ1804&amp;"]"</f>
        <v>[101]</v>
      </c>
      <c r="E1804" s="25" t="str">
        <f>"["&amp;坦克部件数据源!AK1804&amp;"]"</f>
        <v>[2245]</v>
      </c>
      <c r="F1804" s="25">
        <f>坦克部件数据源!AL1804</f>
        <v>25500</v>
      </c>
      <c r="G1804" s="25">
        <f>坦克部件数据源!AM1804</f>
        <v>15780</v>
      </c>
      <c r="K1804" s="25">
        <f t="shared" si="56"/>
        <v>3220</v>
      </c>
      <c r="L1804" s="25">
        <f t="shared" si="57"/>
        <v>1801</v>
      </c>
    </row>
    <row r="1805" spans="1:12">
      <c r="A1805" s="25">
        <v>1802</v>
      </c>
      <c r="B1805" s="25">
        <f>坦克部件数据源!AF1805</f>
        <v>3220</v>
      </c>
      <c r="C1805" s="25">
        <f>坦克部件数据源!AI1805</f>
        <v>32</v>
      </c>
      <c r="D1805" s="25" t="str">
        <f>"["&amp;坦克部件数据源!AJ1805&amp;"]"</f>
        <v>[101]</v>
      </c>
      <c r="E1805" s="25" t="str">
        <f>"["&amp;坦克部件数据源!AK1805&amp;"]"</f>
        <v>[2390]</v>
      </c>
      <c r="F1805" s="25">
        <f>坦克部件数据源!AL1805</f>
        <v>35000</v>
      </c>
      <c r="G1805" s="25">
        <f>坦克部件数据源!AM1805</f>
        <v>21930</v>
      </c>
      <c r="K1805" s="25">
        <f t="shared" si="56"/>
        <v>3220</v>
      </c>
      <c r="L1805" s="25">
        <f t="shared" si="57"/>
        <v>1802</v>
      </c>
    </row>
    <row r="1806" spans="1:12">
      <c r="A1806" s="25">
        <v>1803</v>
      </c>
      <c r="B1806" s="25">
        <f>坦克部件数据源!AF1806</f>
        <v>3220</v>
      </c>
      <c r="C1806" s="25">
        <f>坦克部件数据源!AI1806</f>
        <v>33</v>
      </c>
      <c r="D1806" s="25" t="str">
        <f>"["&amp;坦克部件数据源!AJ1806&amp;"]"</f>
        <v>[101]</v>
      </c>
      <c r="E1806" s="25" t="str">
        <f>"["&amp;坦克部件数据源!AK1806&amp;"]"</f>
        <v>[2535]</v>
      </c>
      <c r="F1806" s="25">
        <f>坦克部件数据源!AL1806</f>
        <v>45000</v>
      </c>
      <c r="G1806" s="25">
        <f>坦克部件数据源!AM1806</f>
        <v>28050</v>
      </c>
      <c r="K1806" s="25">
        <f t="shared" si="56"/>
        <v>3220</v>
      </c>
      <c r="L1806" s="25">
        <f t="shared" si="57"/>
        <v>1803</v>
      </c>
    </row>
    <row r="1807" spans="1:12">
      <c r="A1807" s="25">
        <v>1804</v>
      </c>
      <c r="B1807" s="25">
        <f>坦克部件数据源!AF1807</f>
        <v>3220</v>
      </c>
      <c r="C1807" s="25">
        <f>坦克部件数据源!AI1807</f>
        <v>34</v>
      </c>
      <c r="D1807" s="25" t="str">
        <f>"["&amp;坦克部件数据源!AJ1807&amp;"]"</f>
        <v>[101]</v>
      </c>
      <c r="E1807" s="25" t="str">
        <f>"["&amp;坦克部件数据源!AK1807&amp;"]"</f>
        <v>[2680]</v>
      </c>
      <c r="F1807" s="25">
        <f>坦克部件数据源!AL1807</f>
        <v>55000</v>
      </c>
      <c r="G1807" s="25">
        <f>坦克部件数据源!AM1807</f>
        <v>34200</v>
      </c>
      <c r="K1807" s="25">
        <f t="shared" si="56"/>
        <v>3220</v>
      </c>
      <c r="L1807" s="25">
        <f t="shared" si="57"/>
        <v>1804</v>
      </c>
    </row>
    <row r="1808" spans="1:12">
      <c r="A1808" s="25">
        <v>1805</v>
      </c>
      <c r="B1808" s="25">
        <f>坦克部件数据源!AF1808</f>
        <v>3220</v>
      </c>
      <c r="C1808" s="25">
        <f>坦克部件数据源!AI1808</f>
        <v>35</v>
      </c>
      <c r="D1808" s="25" t="str">
        <f>"["&amp;坦克部件数据源!AJ1808&amp;"]"</f>
        <v>[101]</v>
      </c>
      <c r="E1808" s="25" t="str">
        <f>"["&amp;坦克部件数据源!AK1808&amp;"]"</f>
        <v>[2825]</v>
      </c>
      <c r="F1808" s="25">
        <f>坦克部件数据源!AL1808</f>
        <v>64000</v>
      </c>
      <c r="G1808" s="25">
        <f>坦克部件数据源!AM1808</f>
        <v>40350</v>
      </c>
      <c r="K1808" s="25">
        <f t="shared" si="56"/>
        <v>3220</v>
      </c>
      <c r="L1808" s="25">
        <f t="shared" si="57"/>
        <v>1805</v>
      </c>
    </row>
    <row r="1809" spans="1:12">
      <c r="A1809" s="25">
        <v>1806</v>
      </c>
      <c r="B1809" s="25">
        <f>坦克部件数据源!AF1809</f>
        <v>3220</v>
      </c>
      <c r="C1809" s="25">
        <f>坦克部件数据源!AI1809</f>
        <v>36</v>
      </c>
      <c r="D1809" s="25" t="str">
        <f>"["&amp;坦克部件数据源!AJ1809&amp;"]"</f>
        <v>[101]</v>
      </c>
      <c r="E1809" s="25" t="str">
        <f>"["&amp;坦克部件数据源!AK1809&amp;"]"</f>
        <v>[2970]</v>
      </c>
      <c r="F1809" s="25">
        <f>坦克部件数据源!AL1809</f>
        <v>74000</v>
      </c>
      <c r="G1809" s="25">
        <f>坦克部件数据源!AM1809</f>
        <v>46470</v>
      </c>
      <c r="K1809" s="25">
        <f t="shared" si="56"/>
        <v>3220</v>
      </c>
      <c r="L1809" s="25">
        <f t="shared" si="57"/>
        <v>1806</v>
      </c>
    </row>
    <row r="1810" spans="1:12">
      <c r="A1810" s="25">
        <v>1807</v>
      </c>
      <c r="B1810" s="25">
        <f>坦克部件数据源!AF1810</f>
        <v>3220</v>
      </c>
      <c r="C1810" s="25">
        <f>坦克部件数据源!AI1810</f>
        <v>37</v>
      </c>
      <c r="D1810" s="25" t="str">
        <f>"["&amp;坦克部件数据源!AJ1810&amp;"]"</f>
        <v>[101]</v>
      </c>
      <c r="E1810" s="25" t="str">
        <f>"["&amp;坦克部件数据源!AK1810&amp;"]"</f>
        <v>[3115]</v>
      </c>
      <c r="F1810" s="25">
        <f>坦克部件数据源!AL1810</f>
        <v>84000</v>
      </c>
      <c r="G1810" s="25">
        <f>坦克部件数据源!AM1810</f>
        <v>52620</v>
      </c>
      <c r="K1810" s="25">
        <f t="shared" si="56"/>
        <v>3220</v>
      </c>
      <c r="L1810" s="25">
        <f t="shared" si="57"/>
        <v>1807</v>
      </c>
    </row>
    <row r="1811" spans="1:12">
      <c r="A1811" s="25">
        <v>1808</v>
      </c>
      <c r="B1811" s="25">
        <f>坦克部件数据源!AF1811</f>
        <v>3220</v>
      </c>
      <c r="C1811" s="25">
        <f>坦克部件数据源!AI1811</f>
        <v>38</v>
      </c>
      <c r="D1811" s="25" t="str">
        <f>"["&amp;坦克部件数据源!AJ1811&amp;"]"</f>
        <v>[101]</v>
      </c>
      <c r="E1811" s="25" t="str">
        <f>"["&amp;坦克部件数据源!AK1811&amp;"]"</f>
        <v>[3260]</v>
      </c>
      <c r="F1811" s="25">
        <f>坦克部件数据源!AL1811</f>
        <v>94000</v>
      </c>
      <c r="G1811" s="25">
        <f>坦克部件数据源!AM1811</f>
        <v>58770</v>
      </c>
      <c r="K1811" s="25">
        <f t="shared" si="56"/>
        <v>3220</v>
      </c>
      <c r="L1811" s="25">
        <f t="shared" si="57"/>
        <v>1808</v>
      </c>
    </row>
    <row r="1812" spans="1:12">
      <c r="A1812" s="25">
        <v>1809</v>
      </c>
      <c r="B1812" s="25">
        <f>坦克部件数据源!AF1812</f>
        <v>3220</v>
      </c>
      <c r="C1812" s="25">
        <f>坦克部件数据源!AI1812</f>
        <v>39</v>
      </c>
      <c r="D1812" s="25" t="str">
        <f>"["&amp;坦克部件数据源!AJ1812&amp;"]"</f>
        <v>[101]</v>
      </c>
      <c r="E1812" s="25" t="str">
        <f>"["&amp;坦克部件数据源!AK1812&amp;"]"</f>
        <v>[3405]</v>
      </c>
      <c r="F1812" s="25">
        <f>坦克部件数据源!AL1812</f>
        <v>104000</v>
      </c>
      <c r="G1812" s="25">
        <f>坦克部件数据源!AM1812</f>
        <v>64890</v>
      </c>
      <c r="K1812" s="25">
        <f t="shared" si="56"/>
        <v>3220</v>
      </c>
      <c r="L1812" s="25">
        <f t="shared" si="57"/>
        <v>1809</v>
      </c>
    </row>
    <row r="1813" spans="1:12">
      <c r="A1813" s="25">
        <v>1810</v>
      </c>
      <c r="B1813" s="25">
        <f>坦克部件数据源!AF1813</f>
        <v>3220</v>
      </c>
      <c r="C1813" s="25">
        <f>坦克部件数据源!AI1813</f>
        <v>40</v>
      </c>
      <c r="D1813" s="25" t="str">
        <f>"["&amp;坦克部件数据源!AJ1813&amp;"]"</f>
        <v>[101]</v>
      </c>
      <c r="E1813" s="25" t="str">
        <f>"["&amp;坦克部件数据源!AK1813&amp;"]"</f>
        <v>[3550]</v>
      </c>
      <c r="F1813" s="25">
        <f>坦克部件数据源!AL1813</f>
        <v>114000</v>
      </c>
      <c r="G1813" s="25">
        <f>坦克部件数据源!AM1813</f>
        <v>71040</v>
      </c>
      <c r="K1813" s="25">
        <f t="shared" si="56"/>
        <v>3220</v>
      </c>
      <c r="L1813" s="25">
        <f t="shared" si="57"/>
        <v>1810</v>
      </c>
    </row>
    <row r="1814" spans="1:12">
      <c r="A1814" s="25">
        <v>1811</v>
      </c>
      <c r="B1814" s="25">
        <f>坦克部件数据源!AF1814</f>
        <v>3220</v>
      </c>
      <c r="C1814" s="25">
        <f>坦克部件数据源!AI1814</f>
        <v>41</v>
      </c>
      <c r="D1814" s="25" t="str">
        <f>"["&amp;坦克部件数据源!AJ1814&amp;"]"</f>
        <v>[101]</v>
      </c>
      <c r="E1814" s="25" t="str">
        <f>"["&amp;坦克部件数据源!AK1814&amp;"]"</f>
        <v>[3695]</v>
      </c>
      <c r="F1814" s="25">
        <f>坦克部件数据源!AL1814</f>
        <v>125000</v>
      </c>
      <c r="G1814" s="25">
        <f>坦克部件数据源!AM1814</f>
        <v>77190</v>
      </c>
      <c r="K1814" s="25">
        <f t="shared" si="56"/>
        <v>3220</v>
      </c>
      <c r="L1814" s="25">
        <f t="shared" si="57"/>
        <v>1811</v>
      </c>
    </row>
    <row r="1815" spans="1:12">
      <c r="A1815" s="25">
        <v>1812</v>
      </c>
      <c r="B1815" s="25">
        <f>坦克部件数据源!AF1815</f>
        <v>3220</v>
      </c>
      <c r="C1815" s="25">
        <f>坦克部件数据源!AI1815</f>
        <v>42</v>
      </c>
      <c r="D1815" s="25" t="str">
        <f>"["&amp;坦克部件数据源!AJ1815&amp;"]"</f>
        <v>[101]</v>
      </c>
      <c r="E1815" s="25" t="str">
        <f>"["&amp;坦克部件数据源!AK1815&amp;"]"</f>
        <v>[3840]</v>
      </c>
      <c r="F1815" s="25">
        <f>坦克部件数据源!AL1815</f>
        <v>135000</v>
      </c>
      <c r="G1815" s="25">
        <f>坦克部件数据源!AM1815</f>
        <v>83310</v>
      </c>
      <c r="K1815" s="25">
        <f t="shared" si="56"/>
        <v>3220</v>
      </c>
      <c r="L1815" s="25">
        <f t="shared" si="57"/>
        <v>1812</v>
      </c>
    </row>
    <row r="1816" spans="1:12">
      <c r="A1816" s="25">
        <v>1813</v>
      </c>
      <c r="B1816" s="25">
        <f>坦克部件数据源!AF1816</f>
        <v>3220</v>
      </c>
      <c r="C1816" s="25">
        <f>坦克部件数据源!AI1816</f>
        <v>43</v>
      </c>
      <c r="D1816" s="25" t="str">
        <f>"["&amp;坦克部件数据源!AJ1816&amp;"]"</f>
        <v>[101]</v>
      </c>
      <c r="E1816" s="25" t="str">
        <f>"["&amp;坦克部件数据源!AK1816&amp;"]"</f>
        <v>[3985]</v>
      </c>
      <c r="F1816" s="25">
        <f>坦克部件数据源!AL1816</f>
        <v>145000</v>
      </c>
      <c r="G1816" s="25">
        <f>坦克部件数据源!AM1816</f>
        <v>89460</v>
      </c>
      <c r="K1816" s="25">
        <f t="shared" si="56"/>
        <v>3220</v>
      </c>
      <c r="L1816" s="25">
        <f t="shared" si="57"/>
        <v>1813</v>
      </c>
    </row>
    <row r="1817" spans="1:12">
      <c r="A1817" s="25">
        <v>1814</v>
      </c>
      <c r="B1817" s="25">
        <f>坦克部件数据源!AF1817</f>
        <v>3220</v>
      </c>
      <c r="C1817" s="25">
        <f>坦克部件数据源!AI1817</f>
        <v>44</v>
      </c>
      <c r="D1817" s="25" t="str">
        <f>"["&amp;坦克部件数据源!AJ1817&amp;"]"</f>
        <v>[101]</v>
      </c>
      <c r="E1817" s="25" t="str">
        <f>"["&amp;坦克部件数据源!AK1817&amp;"]"</f>
        <v>[4130]</v>
      </c>
      <c r="F1817" s="25">
        <f>坦克部件数据源!AL1817</f>
        <v>155000</v>
      </c>
      <c r="G1817" s="25">
        <f>坦克部件数据源!AM1817</f>
        <v>95580</v>
      </c>
      <c r="K1817" s="25">
        <f t="shared" si="56"/>
        <v>3220</v>
      </c>
      <c r="L1817" s="25">
        <f t="shared" si="57"/>
        <v>1814</v>
      </c>
    </row>
    <row r="1818" spans="1:12">
      <c r="A1818" s="25">
        <v>1815</v>
      </c>
      <c r="B1818" s="25">
        <f>坦克部件数据源!AF1818</f>
        <v>3220</v>
      </c>
      <c r="C1818" s="25">
        <f>坦克部件数据源!AI1818</f>
        <v>45</v>
      </c>
      <c r="D1818" s="25" t="str">
        <f>"["&amp;坦克部件数据源!AJ1818&amp;"]"</f>
        <v>[101]</v>
      </c>
      <c r="E1818" s="25" t="str">
        <f>"["&amp;坦克部件数据源!AK1818&amp;"]"</f>
        <v>[4275]</v>
      </c>
      <c r="F1818" s="25">
        <f>坦克部件数据源!AL1818</f>
        <v>165000</v>
      </c>
      <c r="G1818" s="25">
        <f>坦克部件数据源!AM1818</f>
        <v>101730</v>
      </c>
      <c r="K1818" s="25">
        <f t="shared" si="56"/>
        <v>3220</v>
      </c>
      <c r="L1818" s="25">
        <f t="shared" si="57"/>
        <v>1815</v>
      </c>
    </row>
    <row r="1819" spans="1:12">
      <c r="A1819" s="25">
        <v>1816</v>
      </c>
      <c r="B1819" s="25">
        <f>坦克部件数据源!AF1819</f>
        <v>3220</v>
      </c>
      <c r="C1819" s="25">
        <f>坦克部件数据源!AI1819</f>
        <v>46</v>
      </c>
      <c r="D1819" s="25" t="str">
        <f>"["&amp;坦克部件数据源!AJ1819&amp;"]"</f>
        <v>[101]</v>
      </c>
      <c r="E1819" s="25" t="str">
        <f>"["&amp;坦克部件数据源!AK1819&amp;"]"</f>
        <v>[4490]</v>
      </c>
      <c r="F1819" s="25">
        <f>坦克部件数据源!AL1819</f>
        <v>270000</v>
      </c>
      <c r="G1819" s="25">
        <f>坦克部件数据源!AM1819</f>
        <v>70170</v>
      </c>
      <c r="K1819" s="25">
        <f t="shared" si="56"/>
        <v>3220</v>
      </c>
      <c r="L1819" s="25">
        <f t="shared" si="57"/>
        <v>1816</v>
      </c>
    </row>
    <row r="1820" spans="1:12">
      <c r="A1820" s="25">
        <v>1817</v>
      </c>
      <c r="B1820" s="25">
        <f>坦克部件数据源!AF1820</f>
        <v>3220</v>
      </c>
      <c r="C1820" s="25">
        <f>坦克部件数据源!AI1820</f>
        <v>47</v>
      </c>
      <c r="D1820" s="25" t="str">
        <f>"["&amp;坦克部件数据源!AJ1820&amp;"]"</f>
        <v>[101]</v>
      </c>
      <c r="E1820" s="25" t="str">
        <f>"["&amp;坦克部件数据源!AK1820&amp;"]"</f>
        <v>[4705]</v>
      </c>
      <c r="F1820" s="25">
        <f>坦克部件数据源!AL1820</f>
        <v>380000</v>
      </c>
      <c r="G1820" s="25">
        <f>坦克部件数据源!AM1820</f>
        <v>97440</v>
      </c>
      <c r="K1820" s="25">
        <f t="shared" si="56"/>
        <v>3220</v>
      </c>
      <c r="L1820" s="25">
        <f t="shared" si="57"/>
        <v>1817</v>
      </c>
    </row>
    <row r="1821" spans="1:12">
      <c r="A1821" s="25">
        <v>1818</v>
      </c>
      <c r="B1821" s="25">
        <f>坦克部件数据源!AF1821</f>
        <v>3220</v>
      </c>
      <c r="C1821" s="25">
        <f>坦克部件数据源!AI1821</f>
        <v>48</v>
      </c>
      <c r="D1821" s="25" t="str">
        <f>"["&amp;坦克部件数据源!AJ1821&amp;"]"</f>
        <v>[101]</v>
      </c>
      <c r="E1821" s="25" t="str">
        <f>"["&amp;坦克部件数据源!AK1821&amp;"]"</f>
        <v>[4920]</v>
      </c>
      <c r="F1821" s="25">
        <f>坦克部件数据源!AL1821</f>
        <v>480000</v>
      </c>
      <c r="G1821" s="25">
        <f>坦克部件数据源!AM1821</f>
        <v>124740</v>
      </c>
      <c r="K1821" s="25">
        <f t="shared" si="56"/>
        <v>3220</v>
      </c>
      <c r="L1821" s="25">
        <f t="shared" si="57"/>
        <v>1818</v>
      </c>
    </row>
    <row r="1822" spans="1:12">
      <c r="A1822" s="25">
        <v>1819</v>
      </c>
      <c r="B1822" s="25">
        <f>坦克部件数据源!AF1822</f>
        <v>3220</v>
      </c>
      <c r="C1822" s="25">
        <f>坦克部件数据源!AI1822</f>
        <v>49</v>
      </c>
      <c r="D1822" s="25" t="str">
        <f>"["&amp;坦克部件数据源!AJ1822&amp;"]"</f>
        <v>[101]</v>
      </c>
      <c r="E1822" s="25" t="str">
        <f>"["&amp;坦克部件数据源!AK1822&amp;"]"</f>
        <v>[5135]</v>
      </c>
      <c r="F1822" s="25">
        <f>坦克部件数据源!AL1822</f>
        <v>590000</v>
      </c>
      <c r="G1822" s="25">
        <f>坦克部件数据源!AM1822</f>
        <v>152010</v>
      </c>
      <c r="K1822" s="25">
        <f t="shared" si="56"/>
        <v>3220</v>
      </c>
      <c r="L1822" s="25">
        <f t="shared" si="57"/>
        <v>1819</v>
      </c>
    </row>
    <row r="1823" spans="1:12">
      <c r="A1823" s="25">
        <v>1820</v>
      </c>
      <c r="B1823" s="25">
        <f>坦克部件数据源!AF1823</f>
        <v>3220</v>
      </c>
      <c r="C1823" s="25">
        <f>坦克部件数据源!AI1823</f>
        <v>50</v>
      </c>
      <c r="D1823" s="25" t="str">
        <f>"["&amp;坦克部件数据源!AJ1823&amp;"]"</f>
        <v>[101]</v>
      </c>
      <c r="E1823" s="25" t="str">
        <f>"["&amp;坦克部件数据源!AK1823&amp;"]"</f>
        <v>[5350]</v>
      </c>
      <c r="F1823" s="25">
        <f>坦克部件数据源!AL1823</f>
        <v>700000</v>
      </c>
      <c r="G1823" s="25">
        <f>坦克部件数据源!AM1823</f>
        <v>179310</v>
      </c>
      <c r="K1823" s="25">
        <f t="shared" si="56"/>
        <v>3220</v>
      </c>
      <c r="L1823" s="25">
        <f t="shared" si="57"/>
        <v>1820</v>
      </c>
    </row>
    <row r="1824" spans="1:12">
      <c r="A1824" s="25">
        <v>1821</v>
      </c>
      <c r="B1824" s="25">
        <f>坦克部件数据源!AF1824</f>
        <v>3220</v>
      </c>
      <c r="C1824" s="25">
        <f>坦克部件数据源!AI1824</f>
        <v>51</v>
      </c>
      <c r="D1824" s="25" t="str">
        <f>"["&amp;坦克部件数据源!AJ1824&amp;"]"</f>
        <v>[101]</v>
      </c>
      <c r="E1824" s="25" t="str">
        <f>"["&amp;坦克部件数据源!AK1824&amp;"]"</f>
        <v>[5565]</v>
      </c>
      <c r="F1824" s="25">
        <f>坦克部件数据源!AL1824</f>
        <v>800000</v>
      </c>
      <c r="G1824" s="25">
        <f>坦克部件数据源!AM1824</f>
        <v>206580</v>
      </c>
      <c r="K1824" s="25">
        <f t="shared" si="56"/>
        <v>3220</v>
      </c>
      <c r="L1824" s="25">
        <f t="shared" si="57"/>
        <v>1821</v>
      </c>
    </row>
    <row r="1825" spans="1:12">
      <c r="A1825" s="25">
        <v>1822</v>
      </c>
      <c r="B1825" s="25">
        <f>坦克部件数据源!AF1825</f>
        <v>3220</v>
      </c>
      <c r="C1825" s="25">
        <f>坦克部件数据源!AI1825</f>
        <v>52</v>
      </c>
      <c r="D1825" s="25" t="str">
        <f>"["&amp;坦克部件数据源!AJ1825&amp;"]"</f>
        <v>[101]</v>
      </c>
      <c r="E1825" s="25" t="str">
        <f>"["&amp;坦克部件数据源!AK1825&amp;"]"</f>
        <v>[5780]</v>
      </c>
      <c r="F1825" s="25">
        <f>坦克部件数据源!AL1825</f>
        <v>900000</v>
      </c>
      <c r="G1825" s="25">
        <f>坦克部件数据源!AM1825</f>
        <v>233880</v>
      </c>
      <c r="K1825" s="25">
        <f t="shared" si="56"/>
        <v>3220</v>
      </c>
      <c r="L1825" s="25">
        <f t="shared" si="57"/>
        <v>1822</v>
      </c>
    </row>
    <row r="1826" spans="1:12">
      <c r="A1826" s="25">
        <v>1823</v>
      </c>
      <c r="B1826" s="25">
        <f>坦克部件数据源!AF1826</f>
        <v>3220</v>
      </c>
      <c r="C1826" s="25">
        <f>坦克部件数据源!AI1826</f>
        <v>53</v>
      </c>
      <c r="D1826" s="25" t="str">
        <f>"["&amp;坦克部件数据源!AJ1826&amp;"]"</f>
        <v>[101]</v>
      </c>
      <c r="E1826" s="25" t="str">
        <f>"["&amp;坦克部件数据源!AK1826&amp;"]"</f>
        <v>[5995]</v>
      </c>
      <c r="F1826" s="25">
        <f>坦克部件数据源!AL1826</f>
        <v>1000000</v>
      </c>
      <c r="G1826" s="25">
        <f>坦克部件数据源!AM1826</f>
        <v>261150</v>
      </c>
      <c r="K1826" s="25">
        <f t="shared" si="56"/>
        <v>3220</v>
      </c>
      <c r="L1826" s="25">
        <f t="shared" si="57"/>
        <v>1823</v>
      </c>
    </row>
    <row r="1827" spans="1:12">
      <c r="A1827" s="25">
        <v>1824</v>
      </c>
      <c r="B1827" s="25">
        <f>坦克部件数据源!AF1827</f>
        <v>3220</v>
      </c>
      <c r="C1827" s="25">
        <f>坦克部件数据源!AI1827</f>
        <v>54</v>
      </c>
      <c r="D1827" s="25" t="str">
        <f>"["&amp;坦克部件数据源!AJ1827&amp;"]"</f>
        <v>[101]</v>
      </c>
      <c r="E1827" s="25" t="str">
        <f>"["&amp;坦克部件数据源!AK1827&amp;"]"</f>
        <v>[6210]</v>
      </c>
      <c r="F1827" s="25">
        <f>坦克部件数据源!AL1827</f>
        <v>1100000</v>
      </c>
      <c r="G1827" s="25">
        <f>坦克部件数据源!AM1827</f>
        <v>288450</v>
      </c>
      <c r="K1827" s="25">
        <f t="shared" si="56"/>
        <v>3220</v>
      </c>
      <c r="L1827" s="25">
        <f t="shared" si="57"/>
        <v>1824</v>
      </c>
    </row>
    <row r="1828" spans="1:12">
      <c r="A1828" s="25">
        <v>1825</v>
      </c>
      <c r="B1828" s="25">
        <f>坦克部件数据源!AF1828</f>
        <v>3220</v>
      </c>
      <c r="C1828" s="25">
        <f>坦克部件数据源!AI1828</f>
        <v>55</v>
      </c>
      <c r="D1828" s="25" t="str">
        <f>"["&amp;坦克部件数据源!AJ1828&amp;"]"</f>
        <v>[101]</v>
      </c>
      <c r="E1828" s="25" t="str">
        <f>"["&amp;坦克部件数据源!AK1828&amp;"]"</f>
        <v>[6425]</v>
      </c>
      <c r="F1828" s="25">
        <f>坦克部件数据源!AL1828</f>
        <v>1200000</v>
      </c>
      <c r="G1828" s="25">
        <f>坦克部件数据源!AM1828</f>
        <v>315720</v>
      </c>
      <c r="K1828" s="25">
        <f t="shared" si="56"/>
        <v>3220</v>
      </c>
      <c r="L1828" s="25">
        <f t="shared" si="57"/>
        <v>1825</v>
      </c>
    </row>
    <row r="1829" spans="1:12">
      <c r="A1829" s="25">
        <v>1826</v>
      </c>
      <c r="B1829" s="25">
        <f>坦克部件数据源!AF1829</f>
        <v>3220</v>
      </c>
      <c r="C1829" s="25">
        <f>坦克部件数据源!AI1829</f>
        <v>56</v>
      </c>
      <c r="D1829" s="25" t="str">
        <f>"["&amp;坦克部件数据源!AJ1829&amp;"]"</f>
        <v>[101]</v>
      </c>
      <c r="E1829" s="25" t="str">
        <f>"["&amp;坦克部件数据源!AK1829&amp;"]"</f>
        <v>[6640]</v>
      </c>
      <c r="F1829" s="25">
        <f>坦克部件数据源!AL1829</f>
        <v>1300000</v>
      </c>
      <c r="G1829" s="25">
        <f>坦克部件数据源!AM1829</f>
        <v>343020</v>
      </c>
      <c r="K1829" s="25">
        <f t="shared" si="56"/>
        <v>3220</v>
      </c>
      <c r="L1829" s="25">
        <f t="shared" si="57"/>
        <v>1826</v>
      </c>
    </row>
    <row r="1830" spans="1:12">
      <c r="A1830" s="25">
        <v>1827</v>
      </c>
      <c r="B1830" s="25">
        <f>坦克部件数据源!AF1830</f>
        <v>3220</v>
      </c>
      <c r="C1830" s="25">
        <f>坦克部件数据源!AI1830</f>
        <v>57</v>
      </c>
      <c r="D1830" s="25" t="str">
        <f>"["&amp;坦克部件数据源!AJ1830&amp;"]"</f>
        <v>[101]</v>
      </c>
      <c r="E1830" s="25" t="str">
        <f>"["&amp;坦克部件数据源!AK1830&amp;"]"</f>
        <v>[6855]</v>
      </c>
      <c r="F1830" s="25">
        <f>坦克部件数据源!AL1830</f>
        <v>1400000</v>
      </c>
      <c r="G1830" s="25">
        <f>坦克部件数据源!AM1830</f>
        <v>370290</v>
      </c>
      <c r="K1830" s="25">
        <f t="shared" si="56"/>
        <v>3220</v>
      </c>
      <c r="L1830" s="25">
        <f t="shared" si="57"/>
        <v>1827</v>
      </c>
    </row>
    <row r="1831" spans="1:12">
      <c r="A1831" s="25">
        <v>1828</v>
      </c>
      <c r="B1831" s="25">
        <f>坦克部件数据源!AF1831</f>
        <v>3220</v>
      </c>
      <c r="C1831" s="25">
        <f>坦克部件数据源!AI1831</f>
        <v>58</v>
      </c>
      <c r="D1831" s="25" t="str">
        <f>"["&amp;坦克部件数据源!AJ1831&amp;"]"</f>
        <v>[101]</v>
      </c>
      <c r="E1831" s="25" t="str">
        <f>"["&amp;坦克部件数据源!AK1831&amp;"]"</f>
        <v>[7070]</v>
      </c>
      <c r="F1831" s="25">
        <f>坦克部件数据源!AL1831</f>
        <v>1500000</v>
      </c>
      <c r="G1831" s="25">
        <f>坦克部件数据源!AM1831</f>
        <v>397560</v>
      </c>
      <c r="K1831" s="25">
        <f t="shared" si="56"/>
        <v>3220</v>
      </c>
      <c r="L1831" s="25">
        <f t="shared" si="57"/>
        <v>1828</v>
      </c>
    </row>
    <row r="1832" spans="1:12">
      <c r="A1832" s="25">
        <v>1829</v>
      </c>
      <c r="B1832" s="25">
        <f>坦克部件数据源!AF1832</f>
        <v>3220</v>
      </c>
      <c r="C1832" s="25">
        <f>坦克部件数据源!AI1832</f>
        <v>59</v>
      </c>
      <c r="D1832" s="25" t="str">
        <f>"["&amp;坦克部件数据源!AJ1832&amp;"]"</f>
        <v>[101]</v>
      </c>
      <c r="E1832" s="25" t="str">
        <f>"["&amp;坦克部件数据源!AK1832&amp;"]"</f>
        <v>[7285]</v>
      </c>
      <c r="F1832" s="25">
        <f>坦克部件数据源!AL1832</f>
        <v>1600000</v>
      </c>
      <c r="G1832" s="25">
        <f>坦克部件数据源!AM1832</f>
        <v>424860</v>
      </c>
      <c r="K1832" s="25">
        <f t="shared" si="56"/>
        <v>3220</v>
      </c>
      <c r="L1832" s="25">
        <f t="shared" si="57"/>
        <v>1829</v>
      </c>
    </row>
    <row r="1833" spans="1:12">
      <c r="A1833" s="25">
        <v>1830</v>
      </c>
      <c r="B1833" s="25">
        <f>坦克部件数据源!AF1833</f>
        <v>3220</v>
      </c>
      <c r="C1833" s="25">
        <f>坦克部件数据源!AI1833</f>
        <v>60</v>
      </c>
      <c r="D1833" s="25" t="str">
        <f>"["&amp;坦克部件数据源!AJ1833&amp;"]"</f>
        <v>[101]</v>
      </c>
      <c r="E1833" s="25" t="str">
        <f>"["&amp;坦克部件数据源!AK1833&amp;"]"</f>
        <v>[7500]</v>
      </c>
      <c r="F1833" s="25">
        <f>坦克部件数据源!AL1833</f>
        <v>1700000</v>
      </c>
      <c r="G1833" s="25">
        <f>坦克部件数据源!AM1833</f>
        <v>452130</v>
      </c>
      <c r="K1833" s="25">
        <f t="shared" si="56"/>
        <v>3220</v>
      </c>
      <c r="L1833" s="25">
        <f t="shared" si="57"/>
        <v>1830</v>
      </c>
    </row>
    <row r="1834" spans="1:12">
      <c r="A1834" s="25">
        <v>1831</v>
      </c>
      <c r="B1834" s="25">
        <f>坦克部件数据源!AF1834</f>
        <v>3230</v>
      </c>
      <c r="C1834" s="25">
        <f>坦克部件数据源!AI1834</f>
        <v>1</v>
      </c>
      <c r="D1834" s="25" t="str">
        <f>"["&amp;坦克部件数据源!AJ1834&amp;"]"</f>
        <v>[100]</v>
      </c>
      <c r="E1834" s="25" t="str">
        <f>"["&amp;坦克部件数据源!AK1834&amp;"]"</f>
        <v>[25]</v>
      </c>
      <c r="F1834" s="25">
        <f>坦克部件数据源!AL1834</f>
        <v>80</v>
      </c>
      <c r="G1834" s="25">
        <f>坦克部件数据源!AM1834</f>
        <v>30</v>
      </c>
      <c r="K1834" s="25">
        <f t="shared" si="56"/>
        <v>3230</v>
      </c>
      <c r="L1834" s="25">
        <f t="shared" si="57"/>
        <v>1831</v>
      </c>
    </row>
    <row r="1835" spans="1:12">
      <c r="A1835" s="25">
        <v>1832</v>
      </c>
      <c r="B1835" s="25">
        <f>坦克部件数据源!AF1835</f>
        <v>3230</v>
      </c>
      <c r="C1835" s="25">
        <f>坦克部件数据源!AI1835</f>
        <v>2</v>
      </c>
      <c r="D1835" s="25" t="str">
        <f>"["&amp;坦克部件数据源!AJ1835&amp;"]"</f>
        <v>[100]</v>
      </c>
      <c r="E1835" s="25" t="str">
        <f>"["&amp;坦克部件数据源!AK1835&amp;"]"</f>
        <v>[50]</v>
      </c>
      <c r="F1835" s="25">
        <f>坦克部件数据源!AL1835</f>
        <v>120</v>
      </c>
      <c r="G1835" s="25">
        <f>坦克部件数据源!AM1835</f>
        <v>300</v>
      </c>
      <c r="K1835" s="25">
        <f t="shared" si="56"/>
        <v>3230</v>
      </c>
      <c r="L1835" s="25">
        <f t="shared" si="57"/>
        <v>1832</v>
      </c>
    </row>
    <row r="1836" spans="1:12">
      <c r="A1836" s="25">
        <v>1833</v>
      </c>
      <c r="B1836" s="25">
        <f>坦克部件数据源!AF1836</f>
        <v>3230</v>
      </c>
      <c r="C1836" s="25">
        <f>坦克部件数据源!AI1836</f>
        <v>3</v>
      </c>
      <c r="D1836" s="25" t="str">
        <f>"["&amp;坦克部件数据源!AJ1836&amp;"]"</f>
        <v>[100]</v>
      </c>
      <c r="E1836" s="25" t="str">
        <f>"["&amp;坦克部件数据源!AK1836&amp;"]"</f>
        <v>[75]</v>
      </c>
      <c r="F1836" s="25">
        <f>坦克部件数据源!AL1836</f>
        <v>150</v>
      </c>
      <c r="G1836" s="25">
        <f>坦克部件数据源!AM1836</f>
        <v>570</v>
      </c>
      <c r="K1836" s="25">
        <f t="shared" si="56"/>
        <v>3230</v>
      </c>
      <c r="L1836" s="25">
        <f t="shared" si="57"/>
        <v>1833</v>
      </c>
    </row>
    <row r="1837" spans="1:12">
      <c r="A1837" s="25">
        <v>1834</v>
      </c>
      <c r="B1837" s="25">
        <f>坦克部件数据源!AF1837</f>
        <v>3230</v>
      </c>
      <c r="C1837" s="25">
        <f>坦克部件数据源!AI1837</f>
        <v>4</v>
      </c>
      <c r="D1837" s="25" t="str">
        <f>"["&amp;坦克部件数据源!AJ1837&amp;"]"</f>
        <v>[100]</v>
      </c>
      <c r="E1837" s="25" t="str">
        <f>"["&amp;坦克部件数据源!AK1837&amp;"]"</f>
        <v>[100]</v>
      </c>
      <c r="F1837" s="25">
        <f>坦克部件数据源!AL1837</f>
        <v>190</v>
      </c>
      <c r="G1837" s="25">
        <f>坦克部件数据源!AM1837</f>
        <v>870</v>
      </c>
      <c r="K1837" s="25">
        <f t="shared" si="56"/>
        <v>3230</v>
      </c>
      <c r="L1837" s="25">
        <f t="shared" si="57"/>
        <v>1834</v>
      </c>
    </row>
    <row r="1838" spans="1:12">
      <c r="A1838" s="25">
        <v>1835</v>
      </c>
      <c r="B1838" s="25">
        <f>坦克部件数据源!AF1838</f>
        <v>3230</v>
      </c>
      <c r="C1838" s="25">
        <f>坦克部件数据源!AI1838</f>
        <v>5</v>
      </c>
      <c r="D1838" s="25" t="str">
        <f>"["&amp;坦克部件数据源!AJ1838&amp;"]"</f>
        <v>[100]</v>
      </c>
      <c r="E1838" s="25" t="str">
        <f>"["&amp;坦克部件数据源!AK1838&amp;"]"</f>
        <v>[125]</v>
      </c>
      <c r="F1838" s="25">
        <f>坦克部件数据源!AL1838</f>
        <v>230</v>
      </c>
      <c r="G1838" s="25">
        <f>坦克部件数据源!AM1838</f>
        <v>1140</v>
      </c>
      <c r="K1838" s="25">
        <f t="shared" si="56"/>
        <v>3230</v>
      </c>
      <c r="L1838" s="25">
        <f t="shared" si="57"/>
        <v>1835</v>
      </c>
    </row>
    <row r="1839" spans="1:12">
      <c r="A1839" s="25">
        <v>1836</v>
      </c>
      <c r="B1839" s="25">
        <f>坦克部件数据源!AF1839</f>
        <v>3230</v>
      </c>
      <c r="C1839" s="25">
        <f>坦克部件数据源!AI1839</f>
        <v>6</v>
      </c>
      <c r="D1839" s="25" t="str">
        <f>"["&amp;坦克部件数据源!AJ1839&amp;"]"</f>
        <v>[100]</v>
      </c>
      <c r="E1839" s="25" t="str">
        <f>"["&amp;坦克部件数据源!AK1839&amp;"]"</f>
        <v>[170]</v>
      </c>
      <c r="F1839" s="25">
        <f>坦克部件数据源!AL1839</f>
        <v>350</v>
      </c>
      <c r="G1839" s="25">
        <f>坦克部件数据源!AM1839</f>
        <v>960</v>
      </c>
      <c r="K1839" s="25">
        <f t="shared" si="56"/>
        <v>3230</v>
      </c>
      <c r="L1839" s="25">
        <f t="shared" si="57"/>
        <v>1836</v>
      </c>
    </row>
    <row r="1840" spans="1:12">
      <c r="A1840" s="25">
        <v>1837</v>
      </c>
      <c r="B1840" s="25">
        <f>坦克部件数据源!AF1840</f>
        <v>3230</v>
      </c>
      <c r="C1840" s="25">
        <f>坦克部件数据源!AI1840</f>
        <v>7</v>
      </c>
      <c r="D1840" s="25" t="str">
        <f>"["&amp;坦克部件数据源!AJ1840&amp;"]"</f>
        <v>[100]</v>
      </c>
      <c r="E1840" s="25" t="str">
        <f>"["&amp;坦克部件数据源!AK1840&amp;"]"</f>
        <v>[215]</v>
      </c>
      <c r="F1840" s="25">
        <f>坦克部件数据源!AL1840</f>
        <v>550</v>
      </c>
      <c r="G1840" s="25">
        <f>坦克部件数据源!AM1840</f>
        <v>1470</v>
      </c>
      <c r="K1840" s="25">
        <f t="shared" si="56"/>
        <v>3230</v>
      </c>
      <c r="L1840" s="25">
        <f t="shared" si="57"/>
        <v>1837</v>
      </c>
    </row>
    <row r="1841" spans="1:12">
      <c r="A1841" s="25">
        <v>1838</v>
      </c>
      <c r="B1841" s="25">
        <f>坦克部件数据源!AF1841</f>
        <v>3230</v>
      </c>
      <c r="C1841" s="25">
        <f>坦克部件数据源!AI1841</f>
        <v>8</v>
      </c>
      <c r="D1841" s="25" t="str">
        <f>"["&amp;坦克部件数据源!AJ1841&amp;"]"</f>
        <v>[100]</v>
      </c>
      <c r="E1841" s="25" t="str">
        <f>"["&amp;坦克部件数据源!AK1841&amp;"]"</f>
        <v>[260]</v>
      </c>
      <c r="F1841" s="25">
        <f>坦克部件数据源!AL1841</f>
        <v>700</v>
      </c>
      <c r="G1841" s="25">
        <f>坦克部件数据源!AM1841</f>
        <v>1950</v>
      </c>
      <c r="K1841" s="25">
        <f t="shared" si="56"/>
        <v>3230</v>
      </c>
      <c r="L1841" s="25">
        <f t="shared" si="57"/>
        <v>1838</v>
      </c>
    </row>
    <row r="1842" spans="1:12">
      <c r="A1842" s="25">
        <v>1839</v>
      </c>
      <c r="B1842" s="25">
        <f>坦克部件数据源!AF1842</f>
        <v>3230</v>
      </c>
      <c r="C1842" s="25">
        <f>坦克部件数据源!AI1842</f>
        <v>9</v>
      </c>
      <c r="D1842" s="25" t="str">
        <f>"["&amp;坦克部件数据源!AJ1842&amp;"]"</f>
        <v>[100]</v>
      </c>
      <c r="E1842" s="25" t="str">
        <f>"["&amp;坦克部件数据源!AK1842&amp;"]"</f>
        <v>[305]</v>
      </c>
      <c r="F1842" s="25">
        <f>坦克部件数据源!AL1842</f>
        <v>900</v>
      </c>
      <c r="G1842" s="25">
        <f>坦克部件数据源!AM1842</f>
        <v>2430</v>
      </c>
      <c r="K1842" s="25">
        <f t="shared" si="56"/>
        <v>3230</v>
      </c>
      <c r="L1842" s="25">
        <f t="shared" si="57"/>
        <v>1839</v>
      </c>
    </row>
    <row r="1843" spans="1:12">
      <c r="A1843" s="25">
        <v>1840</v>
      </c>
      <c r="B1843" s="25">
        <f>坦克部件数据源!AF1843</f>
        <v>3230</v>
      </c>
      <c r="C1843" s="25">
        <f>坦克部件数据源!AI1843</f>
        <v>10</v>
      </c>
      <c r="D1843" s="25" t="str">
        <f>"["&amp;坦克部件数据源!AJ1843&amp;"]"</f>
        <v>[100]</v>
      </c>
      <c r="E1843" s="25" t="str">
        <f>"["&amp;坦克部件数据源!AK1843&amp;"]"</f>
        <v>[350]</v>
      </c>
      <c r="F1843" s="25">
        <f>坦克部件数据源!AL1843</f>
        <v>1100</v>
      </c>
      <c r="G1843" s="25">
        <f>坦克部件数据源!AM1843</f>
        <v>2910</v>
      </c>
      <c r="K1843" s="25">
        <f t="shared" si="56"/>
        <v>3230</v>
      </c>
      <c r="L1843" s="25">
        <f t="shared" si="57"/>
        <v>1840</v>
      </c>
    </row>
    <row r="1844" spans="1:12">
      <c r="A1844" s="25">
        <v>1841</v>
      </c>
      <c r="B1844" s="25">
        <f>坦克部件数据源!AF1844</f>
        <v>3230</v>
      </c>
      <c r="C1844" s="25">
        <f>坦克部件数据源!AI1844</f>
        <v>11</v>
      </c>
      <c r="D1844" s="25" t="str">
        <f>"["&amp;坦克部件数据源!AJ1844&amp;"]"</f>
        <v>[100]</v>
      </c>
      <c r="E1844" s="25" t="str">
        <f>"["&amp;坦克部件数据源!AK1844&amp;"]"</f>
        <v>[415]</v>
      </c>
      <c r="F1844" s="25">
        <f>坦克部件数据源!AL1844</f>
        <v>200</v>
      </c>
      <c r="G1844" s="25">
        <f>坦克部件数据源!AM1844</f>
        <v>390</v>
      </c>
      <c r="K1844" s="25">
        <f t="shared" si="56"/>
        <v>3230</v>
      </c>
      <c r="L1844" s="25">
        <f t="shared" si="57"/>
        <v>1841</v>
      </c>
    </row>
    <row r="1845" spans="1:12">
      <c r="A1845" s="25">
        <v>1842</v>
      </c>
      <c r="B1845" s="25">
        <f>坦克部件数据源!AF1845</f>
        <v>3230</v>
      </c>
      <c r="C1845" s="25">
        <f>坦克部件数据源!AI1845</f>
        <v>12</v>
      </c>
      <c r="D1845" s="25" t="str">
        <f>"["&amp;坦克部件数据源!AJ1845&amp;"]"</f>
        <v>[100]</v>
      </c>
      <c r="E1845" s="25" t="str">
        <f>"["&amp;坦克部件数据源!AK1845&amp;"]"</f>
        <v>[480]</v>
      </c>
      <c r="F1845" s="25">
        <f>坦克部件数据源!AL1845</f>
        <v>650</v>
      </c>
      <c r="G1845" s="25">
        <f>坦克部件数据源!AM1845</f>
        <v>1170</v>
      </c>
      <c r="K1845" s="25">
        <f t="shared" si="56"/>
        <v>3230</v>
      </c>
      <c r="L1845" s="25">
        <f t="shared" si="57"/>
        <v>1842</v>
      </c>
    </row>
    <row r="1846" spans="1:12">
      <c r="A1846" s="25">
        <v>1843</v>
      </c>
      <c r="B1846" s="25">
        <f>坦克部件数据源!AF1846</f>
        <v>3230</v>
      </c>
      <c r="C1846" s="25">
        <f>坦克部件数据源!AI1846</f>
        <v>13</v>
      </c>
      <c r="D1846" s="25" t="str">
        <f>"["&amp;坦克部件数据源!AJ1846&amp;"]"</f>
        <v>[100]</v>
      </c>
      <c r="E1846" s="25" t="str">
        <f>"["&amp;坦克部件数据源!AK1846&amp;"]"</f>
        <v>[545]</v>
      </c>
      <c r="F1846" s="25">
        <f>坦克部件数据源!AL1846</f>
        <v>1100</v>
      </c>
      <c r="G1846" s="25">
        <f>坦克部件数据源!AM1846</f>
        <v>1980</v>
      </c>
      <c r="K1846" s="25">
        <f t="shared" si="56"/>
        <v>3230</v>
      </c>
      <c r="L1846" s="25">
        <f t="shared" si="57"/>
        <v>1843</v>
      </c>
    </row>
    <row r="1847" spans="1:12">
      <c r="A1847" s="25">
        <v>1844</v>
      </c>
      <c r="B1847" s="25">
        <f>坦克部件数据源!AF1847</f>
        <v>3230</v>
      </c>
      <c r="C1847" s="25">
        <f>坦克部件数据源!AI1847</f>
        <v>14</v>
      </c>
      <c r="D1847" s="25" t="str">
        <f>"["&amp;坦克部件数据源!AJ1847&amp;"]"</f>
        <v>[100]</v>
      </c>
      <c r="E1847" s="25" t="str">
        <f>"["&amp;坦克部件数据源!AK1847&amp;"]"</f>
        <v>[610]</v>
      </c>
      <c r="F1847" s="25">
        <f>坦克部件数据源!AL1847</f>
        <v>1550</v>
      </c>
      <c r="G1847" s="25">
        <f>坦克部件数据源!AM1847</f>
        <v>2760</v>
      </c>
      <c r="K1847" s="25">
        <f t="shared" si="56"/>
        <v>3230</v>
      </c>
      <c r="L1847" s="25">
        <f t="shared" si="57"/>
        <v>1844</v>
      </c>
    </row>
    <row r="1848" spans="1:12">
      <c r="A1848" s="25">
        <v>1845</v>
      </c>
      <c r="B1848" s="25">
        <f>坦克部件数据源!AF1848</f>
        <v>3230</v>
      </c>
      <c r="C1848" s="25">
        <f>坦克部件数据源!AI1848</f>
        <v>15</v>
      </c>
      <c r="D1848" s="25" t="str">
        <f>"["&amp;坦克部件数据源!AJ1848&amp;"]"</f>
        <v>[100]</v>
      </c>
      <c r="E1848" s="25" t="str">
        <f>"["&amp;坦克部件数据源!AK1848&amp;"]"</f>
        <v>[675]</v>
      </c>
      <c r="F1848" s="25">
        <f>坦克部件数据源!AL1848</f>
        <v>1950</v>
      </c>
      <c r="G1848" s="25">
        <f>坦克部件数据源!AM1848</f>
        <v>3540</v>
      </c>
      <c r="K1848" s="25">
        <f t="shared" si="56"/>
        <v>3230</v>
      </c>
      <c r="L1848" s="25">
        <f t="shared" si="57"/>
        <v>1845</v>
      </c>
    </row>
    <row r="1849" spans="1:12">
      <c r="A1849" s="25">
        <v>1846</v>
      </c>
      <c r="B1849" s="25">
        <f>坦克部件数据源!AF1849</f>
        <v>3230</v>
      </c>
      <c r="C1849" s="25">
        <f>坦克部件数据源!AI1849</f>
        <v>16</v>
      </c>
      <c r="D1849" s="25" t="str">
        <f>"["&amp;坦克部件数据源!AJ1849&amp;"]"</f>
        <v>[100]</v>
      </c>
      <c r="E1849" s="25" t="str">
        <f>"["&amp;坦克部件数据源!AK1849&amp;"]"</f>
        <v>[740]</v>
      </c>
      <c r="F1849" s="25">
        <f>坦克部件数据源!AL1849</f>
        <v>2400</v>
      </c>
      <c r="G1849" s="25">
        <f>坦克部件数据源!AM1849</f>
        <v>4350</v>
      </c>
      <c r="K1849" s="25">
        <f t="shared" si="56"/>
        <v>3230</v>
      </c>
      <c r="L1849" s="25">
        <f t="shared" si="57"/>
        <v>1846</v>
      </c>
    </row>
    <row r="1850" spans="1:12">
      <c r="A1850" s="25">
        <v>1847</v>
      </c>
      <c r="B1850" s="25">
        <f>坦克部件数据源!AF1850</f>
        <v>3230</v>
      </c>
      <c r="C1850" s="25">
        <f>坦克部件数据源!AI1850</f>
        <v>17</v>
      </c>
      <c r="D1850" s="25" t="str">
        <f>"["&amp;坦克部件数据源!AJ1850&amp;"]"</f>
        <v>[100]</v>
      </c>
      <c r="E1850" s="25" t="str">
        <f>"["&amp;坦克部件数据源!AK1850&amp;"]"</f>
        <v>[805]</v>
      </c>
      <c r="F1850" s="25">
        <f>坦克部件数据源!AL1850</f>
        <v>2850</v>
      </c>
      <c r="G1850" s="25">
        <f>坦克部件数据源!AM1850</f>
        <v>5130</v>
      </c>
      <c r="K1850" s="25">
        <f t="shared" si="56"/>
        <v>3230</v>
      </c>
      <c r="L1850" s="25">
        <f t="shared" si="57"/>
        <v>1847</v>
      </c>
    </row>
    <row r="1851" spans="1:12">
      <c r="A1851" s="25">
        <v>1848</v>
      </c>
      <c r="B1851" s="25">
        <f>坦克部件数据源!AF1851</f>
        <v>3230</v>
      </c>
      <c r="C1851" s="25">
        <f>坦克部件数据源!AI1851</f>
        <v>18</v>
      </c>
      <c r="D1851" s="25" t="str">
        <f>"["&amp;坦克部件数据源!AJ1851&amp;"]"</f>
        <v>[100]</v>
      </c>
      <c r="E1851" s="25" t="str">
        <f>"["&amp;坦克部件数据源!AK1851&amp;"]"</f>
        <v>[870]</v>
      </c>
      <c r="F1851" s="25">
        <f>坦克部件数据源!AL1851</f>
        <v>3300</v>
      </c>
      <c r="G1851" s="25">
        <f>坦克部件数据源!AM1851</f>
        <v>5910</v>
      </c>
      <c r="K1851" s="25">
        <f t="shared" si="56"/>
        <v>3230</v>
      </c>
      <c r="L1851" s="25">
        <f t="shared" si="57"/>
        <v>1848</v>
      </c>
    </row>
    <row r="1852" spans="1:12">
      <c r="A1852" s="25">
        <v>1849</v>
      </c>
      <c r="B1852" s="25">
        <f>坦克部件数据源!AF1852</f>
        <v>3230</v>
      </c>
      <c r="C1852" s="25">
        <f>坦克部件数据源!AI1852</f>
        <v>19</v>
      </c>
      <c r="D1852" s="25" t="str">
        <f>"["&amp;坦克部件数据源!AJ1852&amp;"]"</f>
        <v>[100]</v>
      </c>
      <c r="E1852" s="25" t="str">
        <f>"["&amp;坦克部件数据源!AK1852&amp;"]"</f>
        <v>[935]</v>
      </c>
      <c r="F1852" s="25">
        <f>坦克部件数据源!AL1852</f>
        <v>3700</v>
      </c>
      <c r="G1852" s="25">
        <f>坦克部件数据源!AM1852</f>
        <v>6720</v>
      </c>
      <c r="K1852" s="25">
        <f t="shared" si="56"/>
        <v>3230</v>
      </c>
      <c r="L1852" s="25">
        <f t="shared" si="57"/>
        <v>1849</v>
      </c>
    </row>
    <row r="1853" spans="1:12">
      <c r="A1853" s="25">
        <v>1850</v>
      </c>
      <c r="B1853" s="25">
        <f>坦克部件数据源!AF1853</f>
        <v>3230</v>
      </c>
      <c r="C1853" s="25">
        <f>坦克部件数据源!AI1853</f>
        <v>20</v>
      </c>
      <c r="D1853" s="25" t="str">
        <f>"["&amp;坦克部件数据源!AJ1853&amp;"]"</f>
        <v>[100]</v>
      </c>
      <c r="E1853" s="25" t="str">
        <f>"["&amp;坦克部件数据源!AK1853&amp;"]"</f>
        <v>[1000]</v>
      </c>
      <c r="F1853" s="25">
        <f>坦克部件数据源!AL1853</f>
        <v>4200</v>
      </c>
      <c r="G1853" s="25">
        <f>坦克部件数据源!AM1853</f>
        <v>7500</v>
      </c>
      <c r="K1853" s="25">
        <f t="shared" si="56"/>
        <v>3230</v>
      </c>
      <c r="L1853" s="25">
        <f t="shared" si="57"/>
        <v>1850</v>
      </c>
    </row>
    <row r="1854" spans="1:12">
      <c r="A1854" s="25">
        <v>1851</v>
      </c>
      <c r="B1854" s="25">
        <f>坦克部件数据源!AF1854</f>
        <v>3230</v>
      </c>
      <c r="C1854" s="25">
        <f>坦克部件数据源!AI1854</f>
        <v>21</v>
      </c>
      <c r="D1854" s="25" t="str">
        <f>"["&amp;坦克部件数据源!AJ1854&amp;"]"</f>
        <v>[100]</v>
      </c>
      <c r="E1854" s="25" t="str">
        <f>"["&amp;坦克部件数据源!AK1854&amp;"]"</f>
        <v>[1110]</v>
      </c>
      <c r="F1854" s="25">
        <f>坦克部件数据源!AL1854</f>
        <v>1600</v>
      </c>
      <c r="G1854" s="25">
        <f>坦克部件数据源!AM1854</f>
        <v>1800</v>
      </c>
      <c r="K1854" s="25">
        <f t="shared" si="56"/>
        <v>3230</v>
      </c>
      <c r="L1854" s="25">
        <f t="shared" si="57"/>
        <v>1851</v>
      </c>
    </row>
    <row r="1855" spans="1:12">
      <c r="A1855" s="25">
        <v>1852</v>
      </c>
      <c r="B1855" s="25">
        <f>坦克部件数据源!AF1855</f>
        <v>3230</v>
      </c>
      <c r="C1855" s="25">
        <f>坦克部件数据源!AI1855</f>
        <v>22</v>
      </c>
      <c r="D1855" s="25" t="str">
        <f>"["&amp;坦克部件数据源!AJ1855&amp;"]"</f>
        <v>[100]</v>
      </c>
      <c r="E1855" s="25" t="str">
        <f>"["&amp;坦克部件数据源!AK1855&amp;"]"</f>
        <v>[1220]</v>
      </c>
      <c r="F1855" s="25">
        <f>坦克部件数据源!AL1855</f>
        <v>4900</v>
      </c>
      <c r="G1855" s="25">
        <f>坦克部件数据源!AM1855</f>
        <v>5430</v>
      </c>
      <c r="K1855" s="25">
        <f t="shared" si="56"/>
        <v>3230</v>
      </c>
      <c r="L1855" s="25">
        <f t="shared" si="57"/>
        <v>1852</v>
      </c>
    </row>
    <row r="1856" spans="1:12">
      <c r="A1856" s="25">
        <v>1853</v>
      </c>
      <c r="B1856" s="25">
        <f>坦克部件数据源!AF1856</f>
        <v>3230</v>
      </c>
      <c r="C1856" s="25">
        <f>坦克部件数据源!AI1856</f>
        <v>23</v>
      </c>
      <c r="D1856" s="25" t="str">
        <f>"["&amp;坦克部件数据源!AJ1856&amp;"]"</f>
        <v>[100]</v>
      </c>
      <c r="E1856" s="25" t="str">
        <f>"["&amp;坦克部件数据源!AK1856&amp;"]"</f>
        <v>[1330]</v>
      </c>
      <c r="F1856" s="25">
        <f>坦克部件数据源!AL1856</f>
        <v>8000</v>
      </c>
      <c r="G1856" s="25">
        <f>坦克部件数据源!AM1856</f>
        <v>9060</v>
      </c>
      <c r="K1856" s="25">
        <f t="shared" si="56"/>
        <v>3230</v>
      </c>
      <c r="L1856" s="25">
        <f t="shared" si="57"/>
        <v>1853</v>
      </c>
    </row>
    <row r="1857" spans="1:12">
      <c r="A1857" s="25">
        <v>1854</v>
      </c>
      <c r="B1857" s="25">
        <f>坦克部件数据源!AF1857</f>
        <v>3230</v>
      </c>
      <c r="C1857" s="25">
        <f>坦克部件数据源!AI1857</f>
        <v>24</v>
      </c>
      <c r="D1857" s="25" t="str">
        <f>"["&amp;坦克部件数据源!AJ1857&amp;"]"</f>
        <v>[100]</v>
      </c>
      <c r="E1857" s="25" t="str">
        <f>"["&amp;坦克部件数据源!AK1857&amp;"]"</f>
        <v>[1440]</v>
      </c>
      <c r="F1857" s="25">
        <f>坦克部件数据源!AL1857</f>
        <v>11400</v>
      </c>
      <c r="G1857" s="25">
        <f>坦克部件数据源!AM1857</f>
        <v>12660</v>
      </c>
      <c r="K1857" s="25">
        <f t="shared" si="56"/>
        <v>3230</v>
      </c>
      <c r="L1857" s="25">
        <f t="shared" si="57"/>
        <v>1854</v>
      </c>
    </row>
    <row r="1858" spans="1:12">
      <c r="A1858" s="25">
        <v>1855</v>
      </c>
      <c r="B1858" s="25">
        <f>坦克部件数据源!AF1858</f>
        <v>3230</v>
      </c>
      <c r="C1858" s="25">
        <f>坦克部件数据源!AI1858</f>
        <v>25</v>
      </c>
      <c r="D1858" s="25" t="str">
        <f>"["&amp;坦克部件数据源!AJ1858&amp;"]"</f>
        <v>[100]</v>
      </c>
      <c r="E1858" s="25" t="str">
        <f>"["&amp;坦克部件数据源!AK1858&amp;"]"</f>
        <v>[1550]</v>
      </c>
      <c r="F1858" s="25">
        <f>坦克部件数据源!AL1858</f>
        <v>14600</v>
      </c>
      <c r="G1858" s="25">
        <f>坦克部件数据源!AM1858</f>
        <v>16290</v>
      </c>
      <c r="K1858" s="25">
        <f t="shared" si="56"/>
        <v>3230</v>
      </c>
      <c r="L1858" s="25">
        <f t="shared" si="57"/>
        <v>1855</v>
      </c>
    </row>
    <row r="1859" spans="1:12">
      <c r="A1859" s="25">
        <v>1856</v>
      </c>
      <c r="B1859" s="25">
        <f>坦克部件数据源!AF1859</f>
        <v>3230</v>
      </c>
      <c r="C1859" s="25">
        <f>坦克部件数据源!AI1859</f>
        <v>26</v>
      </c>
      <c r="D1859" s="25" t="str">
        <f>"["&amp;坦克部件数据源!AJ1859&amp;"]"</f>
        <v>[100]</v>
      </c>
      <c r="E1859" s="25" t="str">
        <f>"["&amp;坦克部件数据源!AK1859&amp;"]"</f>
        <v>[1660]</v>
      </c>
      <c r="F1859" s="25">
        <f>坦克部件数据源!AL1859</f>
        <v>17800</v>
      </c>
      <c r="G1859" s="25">
        <f>坦克部件数据源!AM1859</f>
        <v>19920</v>
      </c>
      <c r="K1859" s="25">
        <f t="shared" si="56"/>
        <v>3230</v>
      </c>
      <c r="L1859" s="25">
        <f t="shared" si="57"/>
        <v>1856</v>
      </c>
    </row>
    <row r="1860" spans="1:12">
      <c r="A1860" s="25">
        <v>1857</v>
      </c>
      <c r="B1860" s="25">
        <f>坦克部件数据源!AF1860</f>
        <v>3230</v>
      </c>
      <c r="C1860" s="25">
        <f>坦克部件数据源!AI1860</f>
        <v>27</v>
      </c>
      <c r="D1860" s="25" t="str">
        <f>"["&amp;坦克部件数据源!AJ1860&amp;"]"</f>
        <v>[100]</v>
      </c>
      <c r="E1860" s="25" t="str">
        <f>"["&amp;坦克部件数据源!AK1860&amp;"]"</f>
        <v>[1770]</v>
      </c>
      <c r="F1860" s="25">
        <f>坦克部件数据源!AL1860</f>
        <v>21000</v>
      </c>
      <c r="G1860" s="25">
        <f>坦克部件数据源!AM1860</f>
        <v>23520</v>
      </c>
      <c r="K1860" s="25">
        <f t="shared" si="56"/>
        <v>3230</v>
      </c>
      <c r="L1860" s="25">
        <f t="shared" si="57"/>
        <v>1857</v>
      </c>
    </row>
    <row r="1861" spans="1:12">
      <c r="A1861" s="25">
        <v>1858</v>
      </c>
      <c r="B1861" s="25">
        <f>坦克部件数据源!AF1861</f>
        <v>3230</v>
      </c>
      <c r="C1861" s="25">
        <f>坦克部件数据源!AI1861</f>
        <v>28</v>
      </c>
      <c r="D1861" s="25" t="str">
        <f>"["&amp;坦克部件数据源!AJ1861&amp;"]"</f>
        <v>[100]</v>
      </c>
      <c r="E1861" s="25" t="str">
        <f>"["&amp;坦克部件数据源!AK1861&amp;"]"</f>
        <v>[1880]</v>
      </c>
      <c r="F1861" s="25">
        <f>坦克部件数据源!AL1861</f>
        <v>24500</v>
      </c>
      <c r="G1861" s="25">
        <f>坦克部件数据源!AM1861</f>
        <v>27150</v>
      </c>
      <c r="K1861" s="25">
        <f t="shared" ref="K1861:K1924" si="58">B1861</f>
        <v>3230</v>
      </c>
      <c r="L1861" s="25">
        <f t="shared" ref="L1861:L1924" si="59">A1861</f>
        <v>1858</v>
      </c>
    </row>
    <row r="1862" spans="1:12">
      <c r="A1862" s="25">
        <v>1859</v>
      </c>
      <c r="B1862" s="25">
        <f>坦克部件数据源!AF1862</f>
        <v>3230</v>
      </c>
      <c r="C1862" s="25">
        <f>坦克部件数据源!AI1862</f>
        <v>29</v>
      </c>
      <c r="D1862" s="25" t="str">
        <f>"["&amp;坦克部件数据源!AJ1862&amp;"]"</f>
        <v>[100]</v>
      </c>
      <c r="E1862" s="25" t="str">
        <f>"["&amp;坦克部件数据源!AK1862&amp;"]"</f>
        <v>[1990]</v>
      </c>
      <c r="F1862" s="25">
        <f>坦克部件数据源!AL1862</f>
        <v>27500</v>
      </c>
      <c r="G1862" s="25">
        <f>坦克部件数据源!AM1862</f>
        <v>30750</v>
      </c>
      <c r="K1862" s="25">
        <f t="shared" si="58"/>
        <v>3230</v>
      </c>
      <c r="L1862" s="25">
        <f t="shared" si="59"/>
        <v>1859</v>
      </c>
    </row>
    <row r="1863" spans="1:12">
      <c r="A1863" s="25">
        <v>1860</v>
      </c>
      <c r="B1863" s="25">
        <f>坦克部件数据源!AF1863</f>
        <v>3230</v>
      </c>
      <c r="C1863" s="25">
        <f>坦克部件数据源!AI1863</f>
        <v>30</v>
      </c>
      <c r="D1863" s="25" t="str">
        <f>"["&amp;坦克部件数据源!AJ1863&amp;"]"</f>
        <v>[100]</v>
      </c>
      <c r="E1863" s="25" t="str">
        <f>"["&amp;坦克部件数据源!AK1863&amp;"]"</f>
        <v>[2100]</v>
      </c>
      <c r="F1863" s="25">
        <f>坦克部件数据源!AL1863</f>
        <v>31000</v>
      </c>
      <c r="G1863" s="25">
        <f>坦克部件数据源!AM1863</f>
        <v>34380</v>
      </c>
      <c r="K1863" s="25">
        <f t="shared" si="58"/>
        <v>3230</v>
      </c>
      <c r="L1863" s="25">
        <f t="shared" si="59"/>
        <v>1860</v>
      </c>
    </row>
    <row r="1864" spans="1:12">
      <c r="A1864" s="25">
        <v>1861</v>
      </c>
      <c r="B1864" s="25">
        <f>坦克部件数据源!AF1864</f>
        <v>3230</v>
      </c>
      <c r="C1864" s="25">
        <f>坦克部件数据源!AI1864</f>
        <v>31</v>
      </c>
      <c r="D1864" s="25" t="str">
        <f>"["&amp;坦克部件数据源!AJ1864&amp;"]"</f>
        <v>[100]</v>
      </c>
      <c r="E1864" s="25" t="str">
        <f>"["&amp;坦克部件数据源!AK1864&amp;"]"</f>
        <v>[2245]</v>
      </c>
      <c r="F1864" s="25">
        <f>坦克部件数据源!AL1864</f>
        <v>25500</v>
      </c>
      <c r="G1864" s="25">
        <f>坦克部件数据源!AM1864</f>
        <v>15780</v>
      </c>
      <c r="K1864" s="25">
        <f t="shared" si="58"/>
        <v>3230</v>
      </c>
      <c r="L1864" s="25">
        <f t="shared" si="59"/>
        <v>1861</v>
      </c>
    </row>
    <row r="1865" spans="1:12">
      <c r="A1865" s="25">
        <v>1862</v>
      </c>
      <c r="B1865" s="25">
        <f>坦克部件数据源!AF1865</f>
        <v>3230</v>
      </c>
      <c r="C1865" s="25">
        <f>坦克部件数据源!AI1865</f>
        <v>32</v>
      </c>
      <c r="D1865" s="25" t="str">
        <f>"["&amp;坦克部件数据源!AJ1865&amp;"]"</f>
        <v>[100]</v>
      </c>
      <c r="E1865" s="25" t="str">
        <f>"["&amp;坦克部件数据源!AK1865&amp;"]"</f>
        <v>[2390]</v>
      </c>
      <c r="F1865" s="25">
        <f>坦克部件数据源!AL1865</f>
        <v>35000</v>
      </c>
      <c r="G1865" s="25">
        <f>坦克部件数据源!AM1865</f>
        <v>21930</v>
      </c>
      <c r="K1865" s="25">
        <f t="shared" si="58"/>
        <v>3230</v>
      </c>
      <c r="L1865" s="25">
        <f t="shared" si="59"/>
        <v>1862</v>
      </c>
    </row>
    <row r="1866" spans="1:12">
      <c r="A1866" s="25">
        <v>1863</v>
      </c>
      <c r="B1866" s="25">
        <f>坦克部件数据源!AF1866</f>
        <v>3230</v>
      </c>
      <c r="C1866" s="25">
        <f>坦克部件数据源!AI1866</f>
        <v>33</v>
      </c>
      <c r="D1866" s="25" t="str">
        <f>"["&amp;坦克部件数据源!AJ1866&amp;"]"</f>
        <v>[100]</v>
      </c>
      <c r="E1866" s="25" t="str">
        <f>"["&amp;坦克部件数据源!AK1866&amp;"]"</f>
        <v>[2535]</v>
      </c>
      <c r="F1866" s="25">
        <f>坦克部件数据源!AL1866</f>
        <v>45000</v>
      </c>
      <c r="G1866" s="25">
        <f>坦克部件数据源!AM1866</f>
        <v>28050</v>
      </c>
      <c r="K1866" s="25">
        <f t="shared" si="58"/>
        <v>3230</v>
      </c>
      <c r="L1866" s="25">
        <f t="shared" si="59"/>
        <v>1863</v>
      </c>
    </row>
    <row r="1867" spans="1:12">
      <c r="A1867" s="25">
        <v>1864</v>
      </c>
      <c r="B1867" s="25">
        <f>坦克部件数据源!AF1867</f>
        <v>3230</v>
      </c>
      <c r="C1867" s="25">
        <f>坦克部件数据源!AI1867</f>
        <v>34</v>
      </c>
      <c r="D1867" s="25" t="str">
        <f>"["&amp;坦克部件数据源!AJ1867&amp;"]"</f>
        <v>[100]</v>
      </c>
      <c r="E1867" s="25" t="str">
        <f>"["&amp;坦克部件数据源!AK1867&amp;"]"</f>
        <v>[2680]</v>
      </c>
      <c r="F1867" s="25">
        <f>坦克部件数据源!AL1867</f>
        <v>55000</v>
      </c>
      <c r="G1867" s="25">
        <f>坦克部件数据源!AM1867</f>
        <v>34200</v>
      </c>
      <c r="K1867" s="25">
        <f t="shared" si="58"/>
        <v>3230</v>
      </c>
      <c r="L1867" s="25">
        <f t="shared" si="59"/>
        <v>1864</v>
      </c>
    </row>
    <row r="1868" spans="1:12">
      <c r="A1868" s="25">
        <v>1865</v>
      </c>
      <c r="B1868" s="25">
        <f>坦克部件数据源!AF1868</f>
        <v>3230</v>
      </c>
      <c r="C1868" s="25">
        <f>坦克部件数据源!AI1868</f>
        <v>35</v>
      </c>
      <c r="D1868" s="25" t="str">
        <f>"["&amp;坦克部件数据源!AJ1868&amp;"]"</f>
        <v>[100]</v>
      </c>
      <c r="E1868" s="25" t="str">
        <f>"["&amp;坦克部件数据源!AK1868&amp;"]"</f>
        <v>[2825]</v>
      </c>
      <c r="F1868" s="25">
        <f>坦克部件数据源!AL1868</f>
        <v>64000</v>
      </c>
      <c r="G1868" s="25">
        <f>坦克部件数据源!AM1868</f>
        <v>40350</v>
      </c>
      <c r="K1868" s="25">
        <f t="shared" si="58"/>
        <v>3230</v>
      </c>
      <c r="L1868" s="25">
        <f t="shared" si="59"/>
        <v>1865</v>
      </c>
    </row>
    <row r="1869" spans="1:12">
      <c r="A1869" s="25">
        <v>1866</v>
      </c>
      <c r="B1869" s="25">
        <f>坦克部件数据源!AF1869</f>
        <v>3230</v>
      </c>
      <c r="C1869" s="25">
        <f>坦克部件数据源!AI1869</f>
        <v>36</v>
      </c>
      <c r="D1869" s="25" t="str">
        <f>"["&amp;坦克部件数据源!AJ1869&amp;"]"</f>
        <v>[100]</v>
      </c>
      <c r="E1869" s="25" t="str">
        <f>"["&amp;坦克部件数据源!AK1869&amp;"]"</f>
        <v>[2970]</v>
      </c>
      <c r="F1869" s="25">
        <f>坦克部件数据源!AL1869</f>
        <v>74000</v>
      </c>
      <c r="G1869" s="25">
        <f>坦克部件数据源!AM1869</f>
        <v>46470</v>
      </c>
      <c r="K1869" s="25">
        <f t="shared" si="58"/>
        <v>3230</v>
      </c>
      <c r="L1869" s="25">
        <f t="shared" si="59"/>
        <v>1866</v>
      </c>
    </row>
    <row r="1870" spans="1:12">
      <c r="A1870" s="25">
        <v>1867</v>
      </c>
      <c r="B1870" s="25">
        <f>坦克部件数据源!AF1870</f>
        <v>3230</v>
      </c>
      <c r="C1870" s="25">
        <f>坦克部件数据源!AI1870</f>
        <v>37</v>
      </c>
      <c r="D1870" s="25" t="str">
        <f>"["&amp;坦克部件数据源!AJ1870&amp;"]"</f>
        <v>[100]</v>
      </c>
      <c r="E1870" s="25" t="str">
        <f>"["&amp;坦克部件数据源!AK1870&amp;"]"</f>
        <v>[3115]</v>
      </c>
      <c r="F1870" s="25">
        <f>坦克部件数据源!AL1870</f>
        <v>84000</v>
      </c>
      <c r="G1870" s="25">
        <f>坦克部件数据源!AM1870</f>
        <v>52620</v>
      </c>
      <c r="K1870" s="25">
        <f t="shared" si="58"/>
        <v>3230</v>
      </c>
      <c r="L1870" s="25">
        <f t="shared" si="59"/>
        <v>1867</v>
      </c>
    </row>
    <row r="1871" spans="1:12">
      <c r="A1871" s="25">
        <v>1868</v>
      </c>
      <c r="B1871" s="25">
        <f>坦克部件数据源!AF1871</f>
        <v>3230</v>
      </c>
      <c r="C1871" s="25">
        <f>坦克部件数据源!AI1871</f>
        <v>38</v>
      </c>
      <c r="D1871" s="25" t="str">
        <f>"["&amp;坦克部件数据源!AJ1871&amp;"]"</f>
        <v>[100]</v>
      </c>
      <c r="E1871" s="25" t="str">
        <f>"["&amp;坦克部件数据源!AK1871&amp;"]"</f>
        <v>[3260]</v>
      </c>
      <c r="F1871" s="25">
        <f>坦克部件数据源!AL1871</f>
        <v>94000</v>
      </c>
      <c r="G1871" s="25">
        <f>坦克部件数据源!AM1871</f>
        <v>58770</v>
      </c>
      <c r="K1871" s="25">
        <f t="shared" si="58"/>
        <v>3230</v>
      </c>
      <c r="L1871" s="25">
        <f t="shared" si="59"/>
        <v>1868</v>
      </c>
    </row>
    <row r="1872" spans="1:12">
      <c r="A1872" s="25">
        <v>1869</v>
      </c>
      <c r="B1872" s="25">
        <f>坦克部件数据源!AF1872</f>
        <v>3230</v>
      </c>
      <c r="C1872" s="25">
        <f>坦克部件数据源!AI1872</f>
        <v>39</v>
      </c>
      <c r="D1872" s="25" t="str">
        <f>"["&amp;坦克部件数据源!AJ1872&amp;"]"</f>
        <v>[100]</v>
      </c>
      <c r="E1872" s="25" t="str">
        <f>"["&amp;坦克部件数据源!AK1872&amp;"]"</f>
        <v>[3405]</v>
      </c>
      <c r="F1872" s="25">
        <f>坦克部件数据源!AL1872</f>
        <v>104000</v>
      </c>
      <c r="G1872" s="25">
        <f>坦克部件数据源!AM1872</f>
        <v>64890</v>
      </c>
      <c r="K1872" s="25">
        <f t="shared" si="58"/>
        <v>3230</v>
      </c>
      <c r="L1872" s="25">
        <f t="shared" si="59"/>
        <v>1869</v>
      </c>
    </row>
    <row r="1873" spans="1:12">
      <c r="A1873" s="25">
        <v>1870</v>
      </c>
      <c r="B1873" s="25">
        <f>坦克部件数据源!AF1873</f>
        <v>3230</v>
      </c>
      <c r="C1873" s="25">
        <f>坦克部件数据源!AI1873</f>
        <v>40</v>
      </c>
      <c r="D1873" s="25" t="str">
        <f>"["&amp;坦克部件数据源!AJ1873&amp;"]"</f>
        <v>[100]</v>
      </c>
      <c r="E1873" s="25" t="str">
        <f>"["&amp;坦克部件数据源!AK1873&amp;"]"</f>
        <v>[3550]</v>
      </c>
      <c r="F1873" s="25">
        <f>坦克部件数据源!AL1873</f>
        <v>114000</v>
      </c>
      <c r="G1873" s="25">
        <f>坦克部件数据源!AM1873</f>
        <v>71040</v>
      </c>
      <c r="K1873" s="25">
        <f t="shared" si="58"/>
        <v>3230</v>
      </c>
      <c r="L1873" s="25">
        <f t="shared" si="59"/>
        <v>1870</v>
      </c>
    </row>
    <row r="1874" spans="1:12">
      <c r="A1874" s="25">
        <v>1871</v>
      </c>
      <c r="B1874" s="25">
        <f>坦克部件数据源!AF1874</f>
        <v>3230</v>
      </c>
      <c r="C1874" s="25">
        <f>坦克部件数据源!AI1874</f>
        <v>41</v>
      </c>
      <c r="D1874" s="25" t="str">
        <f>"["&amp;坦克部件数据源!AJ1874&amp;"]"</f>
        <v>[100]</v>
      </c>
      <c r="E1874" s="25" t="str">
        <f>"["&amp;坦克部件数据源!AK1874&amp;"]"</f>
        <v>[3695]</v>
      </c>
      <c r="F1874" s="25">
        <f>坦克部件数据源!AL1874</f>
        <v>125000</v>
      </c>
      <c r="G1874" s="25">
        <f>坦克部件数据源!AM1874</f>
        <v>77190</v>
      </c>
      <c r="K1874" s="25">
        <f t="shared" si="58"/>
        <v>3230</v>
      </c>
      <c r="L1874" s="25">
        <f t="shared" si="59"/>
        <v>1871</v>
      </c>
    </row>
    <row r="1875" spans="1:12">
      <c r="A1875" s="25">
        <v>1872</v>
      </c>
      <c r="B1875" s="25">
        <f>坦克部件数据源!AF1875</f>
        <v>3230</v>
      </c>
      <c r="C1875" s="25">
        <f>坦克部件数据源!AI1875</f>
        <v>42</v>
      </c>
      <c r="D1875" s="25" t="str">
        <f>"["&amp;坦克部件数据源!AJ1875&amp;"]"</f>
        <v>[100]</v>
      </c>
      <c r="E1875" s="25" t="str">
        <f>"["&amp;坦克部件数据源!AK1875&amp;"]"</f>
        <v>[3840]</v>
      </c>
      <c r="F1875" s="25">
        <f>坦克部件数据源!AL1875</f>
        <v>135000</v>
      </c>
      <c r="G1875" s="25">
        <f>坦克部件数据源!AM1875</f>
        <v>83310</v>
      </c>
      <c r="K1875" s="25">
        <f t="shared" si="58"/>
        <v>3230</v>
      </c>
      <c r="L1875" s="25">
        <f t="shared" si="59"/>
        <v>1872</v>
      </c>
    </row>
    <row r="1876" spans="1:12">
      <c r="A1876" s="25">
        <v>1873</v>
      </c>
      <c r="B1876" s="25">
        <f>坦克部件数据源!AF1876</f>
        <v>3230</v>
      </c>
      <c r="C1876" s="25">
        <f>坦克部件数据源!AI1876</f>
        <v>43</v>
      </c>
      <c r="D1876" s="25" t="str">
        <f>"["&amp;坦克部件数据源!AJ1876&amp;"]"</f>
        <v>[100]</v>
      </c>
      <c r="E1876" s="25" t="str">
        <f>"["&amp;坦克部件数据源!AK1876&amp;"]"</f>
        <v>[3985]</v>
      </c>
      <c r="F1876" s="25">
        <f>坦克部件数据源!AL1876</f>
        <v>145000</v>
      </c>
      <c r="G1876" s="25">
        <f>坦克部件数据源!AM1876</f>
        <v>89460</v>
      </c>
      <c r="K1876" s="25">
        <f t="shared" si="58"/>
        <v>3230</v>
      </c>
      <c r="L1876" s="25">
        <f t="shared" si="59"/>
        <v>1873</v>
      </c>
    </row>
    <row r="1877" spans="1:12">
      <c r="A1877" s="25">
        <v>1874</v>
      </c>
      <c r="B1877" s="25">
        <f>坦克部件数据源!AF1877</f>
        <v>3230</v>
      </c>
      <c r="C1877" s="25">
        <f>坦克部件数据源!AI1877</f>
        <v>44</v>
      </c>
      <c r="D1877" s="25" t="str">
        <f>"["&amp;坦克部件数据源!AJ1877&amp;"]"</f>
        <v>[100]</v>
      </c>
      <c r="E1877" s="25" t="str">
        <f>"["&amp;坦克部件数据源!AK1877&amp;"]"</f>
        <v>[4130]</v>
      </c>
      <c r="F1877" s="25">
        <f>坦克部件数据源!AL1877</f>
        <v>155000</v>
      </c>
      <c r="G1877" s="25">
        <f>坦克部件数据源!AM1877</f>
        <v>95580</v>
      </c>
      <c r="K1877" s="25">
        <f t="shared" si="58"/>
        <v>3230</v>
      </c>
      <c r="L1877" s="25">
        <f t="shared" si="59"/>
        <v>1874</v>
      </c>
    </row>
    <row r="1878" spans="1:12">
      <c r="A1878" s="25">
        <v>1875</v>
      </c>
      <c r="B1878" s="25">
        <f>坦克部件数据源!AF1878</f>
        <v>3230</v>
      </c>
      <c r="C1878" s="25">
        <f>坦克部件数据源!AI1878</f>
        <v>45</v>
      </c>
      <c r="D1878" s="25" t="str">
        <f>"["&amp;坦克部件数据源!AJ1878&amp;"]"</f>
        <v>[100]</v>
      </c>
      <c r="E1878" s="25" t="str">
        <f>"["&amp;坦克部件数据源!AK1878&amp;"]"</f>
        <v>[4275]</v>
      </c>
      <c r="F1878" s="25">
        <f>坦克部件数据源!AL1878</f>
        <v>165000</v>
      </c>
      <c r="G1878" s="25">
        <f>坦克部件数据源!AM1878</f>
        <v>101730</v>
      </c>
      <c r="K1878" s="25">
        <f t="shared" si="58"/>
        <v>3230</v>
      </c>
      <c r="L1878" s="25">
        <f t="shared" si="59"/>
        <v>1875</v>
      </c>
    </row>
    <row r="1879" spans="1:12">
      <c r="A1879" s="25">
        <v>1876</v>
      </c>
      <c r="B1879" s="25">
        <f>坦克部件数据源!AF1879</f>
        <v>3230</v>
      </c>
      <c r="C1879" s="25">
        <f>坦克部件数据源!AI1879</f>
        <v>46</v>
      </c>
      <c r="D1879" s="25" t="str">
        <f>"["&amp;坦克部件数据源!AJ1879&amp;"]"</f>
        <v>[100]</v>
      </c>
      <c r="E1879" s="25" t="str">
        <f>"["&amp;坦克部件数据源!AK1879&amp;"]"</f>
        <v>[4490]</v>
      </c>
      <c r="F1879" s="25">
        <f>坦克部件数据源!AL1879</f>
        <v>270000</v>
      </c>
      <c r="G1879" s="25">
        <f>坦克部件数据源!AM1879</f>
        <v>70170</v>
      </c>
      <c r="K1879" s="25">
        <f t="shared" si="58"/>
        <v>3230</v>
      </c>
      <c r="L1879" s="25">
        <f t="shared" si="59"/>
        <v>1876</v>
      </c>
    </row>
    <row r="1880" spans="1:12">
      <c r="A1880" s="25">
        <v>1877</v>
      </c>
      <c r="B1880" s="25">
        <f>坦克部件数据源!AF1880</f>
        <v>3230</v>
      </c>
      <c r="C1880" s="25">
        <f>坦克部件数据源!AI1880</f>
        <v>47</v>
      </c>
      <c r="D1880" s="25" t="str">
        <f>"["&amp;坦克部件数据源!AJ1880&amp;"]"</f>
        <v>[100]</v>
      </c>
      <c r="E1880" s="25" t="str">
        <f>"["&amp;坦克部件数据源!AK1880&amp;"]"</f>
        <v>[4705]</v>
      </c>
      <c r="F1880" s="25">
        <f>坦克部件数据源!AL1880</f>
        <v>380000</v>
      </c>
      <c r="G1880" s="25">
        <f>坦克部件数据源!AM1880</f>
        <v>97440</v>
      </c>
      <c r="K1880" s="25">
        <f t="shared" si="58"/>
        <v>3230</v>
      </c>
      <c r="L1880" s="25">
        <f t="shared" si="59"/>
        <v>1877</v>
      </c>
    </row>
    <row r="1881" spans="1:12">
      <c r="A1881" s="25">
        <v>1878</v>
      </c>
      <c r="B1881" s="25">
        <f>坦克部件数据源!AF1881</f>
        <v>3230</v>
      </c>
      <c r="C1881" s="25">
        <f>坦克部件数据源!AI1881</f>
        <v>48</v>
      </c>
      <c r="D1881" s="25" t="str">
        <f>"["&amp;坦克部件数据源!AJ1881&amp;"]"</f>
        <v>[100]</v>
      </c>
      <c r="E1881" s="25" t="str">
        <f>"["&amp;坦克部件数据源!AK1881&amp;"]"</f>
        <v>[4920]</v>
      </c>
      <c r="F1881" s="25">
        <f>坦克部件数据源!AL1881</f>
        <v>480000</v>
      </c>
      <c r="G1881" s="25">
        <f>坦克部件数据源!AM1881</f>
        <v>124740</v>
      </c>
      <c r="K1881" s="25">
        <f t="shared" si="58"/>
        <v>3230</v>
      </c>
      <c r="L1881" s="25">
        <f t="shared" si="59"/>
        <v>1878</v>
      </c>
    </row>
    <row r="1882" spans="1:12">
      <c r="A1882" s="25">
        <v>1879</v>
      </c>
      <c r="B1882" s="25">
        <f>坦克部件数据源!AF1882</f>
        <v>3230</v>
      </c>
      <c r="C1882" s="25">
        <f>坦克部件数据源!AI1882</f>
        <v>49</v>
      </c>
      <c r="D1882" s="25" t="str">
        <f>"["&amp;坦克部件数据源!AJ1882&amp;"]"</f>
        <v>[100]</v>
      </c>
      <c r="E1882" s="25" t="str">
        <f>"["&amp;坦克部件数据源!AK1882&amp;"]"</f>
        <v>[5135]</v>
      </c>
      <c r="F1882" s="25">
        <f>坦克部件数据源!AL1882</f>
        <v>590000</v>
      </c>
      <c r="G1882" s="25">
        <f>坦克部件数据源!AM1882</f>
        <v>152010</v>
      </c>
      <c r="K1882" s="25">
        <f t="shared" si="58"/>
        <v>3230</v>
      </c>
      <c r="L1882" s="25">
        <f t="shared" si="59"/>
        <v>1879</v>
      </c>
    </row>
    <row r="1883" spans="1:12">
      <c r="A1883" s="25">
        <v>1880</v>
      </c>
      <c r="B1883" s="25">
        <f>坦克部件数据源!AF1883</f>
        <v>3230</v>
      </c>
      <c r="C1883" s="25">
        <f>坦克部件数据源!AI1883</f>
        <v>50</v>
      </c>
      <c r="D1883" s="25" t="str">
        <f>"["&amp;坦克部件数据源!AJ1883&amp;"]"</f>
        <v>[100]</v>
      </c>
      <c r="E1883" s="25" t="str">
        <f>"["&amp;坦克部件数据源!AK1883&amp;"]"</f>
        <v>[5350]</v>
      </c>
      <c r="F1883" s="25">
        <f>坦克部件数据源!AL1883</f>
        <v>700000</v>
      </c>
      <c r="G1883" s="25">
        <f>坦克部件数据源!AM1883</f>
        <v>179310</v>
      </c>
      <c r="K1883" s="25">
        <f t="shared" si="58"/>
        <v>3230</v>
      </c>
      <c r="L1883" s="25">
        <f t="shared" si="59"/>
        <v>1880</v>
      </c>
    </row>
    <row r="1884" spans="1:12">
      <c r="A1884" s="25">
        <v>1881</v>
      </c>
      <c r="B1884" s="25">
        <f>坦克部件数据源!AF1884</f>
        <v>3230</v>
      </c>
      <c r="C1884" s="25">
        <f>坦克部件数据源!AI1884</f>
        <v>51</v>
      </c>
      <c r="D1884" s="25" t="str">
        <f>"["&amp;坦克部件数据源!AJ1884&amp;"]"</f>
        <v>[100]</v>
      </c>
      <c r="E1884" s="25" t="str">
        <f>"["&amp;坦克部件数据源!AK1884&amp;"]"</f>
        <v>[5565]</v>
      </c>
      <c r="F1884" s="25">
        <f>坦克部件数据源!AL1884</f>
        <v>800000</v>
      </c>
      <c r="G1884" s="25">
        <f>坦克部件数据源!AM1884</f>
        <v>206580</v>
      </c>
      <c r="K1884" s="25">
        <f t="shared" si="58"/>
        <v>3230</v>
      </c>
      <c r="L1884" s="25">
        <f t="shared" si="59"/>
        <v>1881</v>
      </c>
    </row>
    <row r="1885" spans="1:12">
      <c r="A1885" s="25">
        <v>1882</v>
      </c>
      <c r="B1885" s="25">
        <f>坦克部件数据源!AF1885</f>
        <v>3230</v>
      </c>
      <c r="C1885" s="25">
        <f>坦克部件数据源!AI1885</f>
        <v>52</v>
      </c>
      <c r="D1885" s="25" t="str">
        <f>"["&amp;坦克部件数据源!AJ1885&amp;"]"</f>
        <v>[100]</v>
      </c>
      <c r="E1885" s="25" t="str">
        <f>"["&amp;坦克部件数据源!AK1885&amp;"]"</f>
        <v>[5780]</v>
      </c>
      <c r="F1885" s="25">
        <f>坦克部件数据源!AL1885</f>
        <v>900000</v>
      </c>
      <c r="G1885" s="25">
        <f>坦克部件数据源!AM1885</f>
        <v>233880</v>
      </c>
      <c r="K1885" s="25">
        <f t="shared" si="58"/>
        <v>3230</v>
      </c>
      <c r="L1885" s="25">
        <f t="shared" si="59"/>
        <v>1882</v>
      </c>
    </row>
    <row r="1886" spans="1:12">
      <c r="A1886" s="25">
        <v>1883</v>
      </c>
      <c r="B1886" s="25">
        <f>坦克部件数据源!AF1886</f>
        <v>3230</v>
      </c>
      <c r="C1886" s="25">
        <f>坦克部件数据源!AI1886</f>
        <v>53</v>
      </c>
      <c r="D1886" s="25" t="str">
        <f>"["&amp;坦克部件数据源!AJ1886&amp;"]"</f>
        <v>[100]</v>
      </c>
      <c r="E1886" s="25" t="str">
        <f>"["&amp;坦克部件数据源!AK1886&amp;"]"</f>
        <v>[5995]</v>
      </c>
      <c r="F1886" s="25">
        <f>坦克部件数据源!AL1886</f>
        <v>1000000</v>
      </c>
      <c r="G1886" s="25">
        <f>坦克部件数据源!AM1886</f>
        <v>261150</v>
      </c>
      <c r="K1886" s="25">
        <f t="shared" si="58"/>
        <v>3230</v>
      </c>
      <c r="L1886" s="25">
        <f t="shared" si="59"/>
        <v>1883</v>
      </c>
    </row>
    <row r="1887" spans="1:12">
      <c r="A1887" s="25">
        <v>1884</v>
      </c>
      <c r="B1887" s="25">
        <f>坦克部件数据源!AF1887</f>
        <v>3230</v>
      </c>
      <c r="C1887" s="25">
        <f>坦克部件数据源!AI1887</f>
        <v>54</v>
      </c>
      <c r="D1887" s="25" t="str">
        <f>"["&amp;坦克部件数据源!AJ1887&amp;"]"</f>
        <v>[100]</v>
      </c>
      <c r="E1887" s="25" t="str">
        <f>"["&amp;坦克部件数据源!AK1887&amp;"]"</f>
        <v>[6210]</v>
      </c>
      <c r="F1887" s="25">
        <f>坦克部件数据源!AL1887</f>
        <v>1100000</v>
      </c>
      <c r="G1887" s="25">
        <f>坦克部件数据源!AM1887</f>
        <v>288450</v>
      </c>
      <c r="K1887" s="25">
        <f t="shared" si="58"/>
        <v>3230</v>
      </c>
      <c r="L1887" s="25">
        <f t="shared" si="59"/>
        <v>1884</v>
      </c>
    </row>
    <row r="1888" spans="1:12">
      <c r="A1888" s="25">
        <v>1885</v>
      </c>
      <c r="B1888" s="25">
        <f>坦克部件数据源!AF1888</f>
        <v>3230</v>
      </c>
      <c r="C1888" s="25">
        <f>坦克部件数据源!AI1888</f>
        <v>55</v>
      </c>
      <c r="D1888" s="25" t="str">
        <f>"["&amp;坦克部件数据源!AJ1888&amp;"]"</f>
        <v>[100]</v>
      </c>
      <c r="E1888" s="25" t="str">
        <f>"["&amp;坦克部件数据源!AK1888&amp;"]"</f>
        <v>[6425]</v>
      </c>
      <c r="F1888" s="25">
        <f>坦克部件数据源!AL1888</f>
        <v>1200000</v>
      </c>
      <c r="G1888" s="25">
        <f>坦克部件数据源!AM1888</f>
        <v>315720</v>
      </c>
      <c r="K1888" s="25">
        <f t="shared" si="58"/>
        <v>3230</v>
      </c>
      <c r="L1888" s="25">
        <f t="shared" si="59"/>
        <v>1885</v>
      </c>
    </row>
    <row r="1889" spans="1:12">
      <c r="A1889" s="25">
        <v>1886</v>
      </c>
      <c r="B1889" s="25">
        <f>坦克部件数据源!AF1889</f>
        <v>3230</v>
      </c>
      <c r="C1889" s="25">
        <f>坦克部件数据源!AI1889</f>
        <v>56</v>
      </c>
      <c r="D1889" s="25" t="str">
        <f>"["&amp;坦克部件数据源!AJ1889&amp;"]"</f>
        <v>[100]</v>
      </c>
      <c r="E1889" s="25" t="str">
        <f>"["&amp;坦克部件数据源!AK1889&amp;"]"</f>
        <v>[6640]</v>
      </c>
      <c r="F1889" s="25">
        <f>坦克部件数据源!AL1889</f>
        <v>1300000</v>
      </c>
      <c r="G1889" s="25">
        <f>坦克部件数据源!AM1889</f>
        <v>343020</v>
      </c>
      <c r="K1889" s="25">
        <f t="shared" si="58"/>
        <v>3230</v>
      </c>
      <c r="L1889" s="25">
        <f t="shared" si="59"/>
        <v>1886</v>
      </c>
    </row>
    <row r="1890" spans="1:12">
      <c r="A1890" s="25">
        <v>1887</v>
      </c>
      <c r="B1890" s="25">
        <f>坦克部件数据源!AF1890</f>
        <v>3230</v>
      </c>
      <c r="C1890" s="25">
        <f>坦克部件数据源!AI1890</f>
        <v>57</v>
      </c>
      <c r="D1890" s="25" t="str">
        <f>"["&amp;坦克部件数据源!AJ1890&amp;"]"</f>
        <v>[100]</v>
      </c>
      <c r="E1890" s="25" t="str">
        <f>"["&amp;坦克部件数据源!AK1890&amp;"]"</f>
        <v>[6855]</v>
      </c>
      <c r="F1890" s="25">
        <f>坦克部件数据源!AL1890</f>
        <v>1400000</v>
      </c>
      <c r="G1890" s="25">
        <f>坦克部件数据源!AM1890</f>
        <v>370290</v>
      </c>
      <c r="K1890" s="25">
        <f t="shared" si="58"/>
        <v>3230</v>
      </c>
      <c r="L1890" s="25">
        <f t="shared" si="59"/>
        <v>1887</v>
      </c>
    </row>
    <row r="1891" spans="1:12">
      <c r="A1891" s="25">
        <v>1888</v>
      </c>
      <c r="B1891" s="25">
        <f>坦克部件数据源!AF1891</f>
        <v>3230</v>
      </c>
      <c r="C1891" s="25">
        <f>坦克部件数据源!AI1891</f>
        <v>58</v>
      </c>
      <c r="D1891" s="25" t="str">
        <f>"["&amp;坦克部件数据源!AJ1891&amp;"]"</f>
        <v>[100]</v>
      </c>
      <c r="E1891" s="25" t="str">
        <f>"["&amp;坦克部件数据源!AK1891&amp;"]"</f>
        <v>[7070]</v>
      </c>
      <c r="F1891" s="25">
        <f>坦克部件数据源!AL1891</f>
        <v>1500000</v>
      </c>
      <c r="G1891" s="25">
        <f>坦克部件数据源!AM1891</f>
        <v>397560</v>
      </c>
      <c r="K1891" s="25">
        <f t="shared" si="58"/>
        <v>3230</v>
      </c>
      <c r="L1891" s="25">
        <f t="shared" si="59"/>
        <v>1888</v>
      </c>
    </row>
    <row r="1892" spans="1:12">
      <c r="A1892" s="25">
        <v>1889</v>
      </c>
      <c r="B1892" s="25">
        <f>坦克部件数据源!AF1892</f>
        <v>3230</v>
      </c>
      <c r="C1892" s="25">
        <f>坦克部件数据源!AI1892</f>
        <v>59</v>
      </c>
      <c r="D1892" s="25" t="str">
        <f>"["&amp;坦克部件数据源!AJ1892&amp;"]"</f>
        <v>[100]</v>
      </c>
      <c r="E1892" s="25" t="str">
        <f>"["&amp;坦克部件数据源!AK1892&amp;"]"</f>
        <v>[7285]</v>
      </c>
      <c r="F1892" s="25">
        <f>坦克部件数据源!AL1892</f>
        <v>1600000</v>
      </c>
      <c r="G1892" s="25">
        <f>坦克部件数据源!AM1892</f>
        <v>424860</v>
      </c>
      <c r="K1892" s="25">
        <f t="shared" si="58"/>
        <v>3230</v>
      </c>
      <c r="L1892" s="25">
        <f t="shared" si="59"/>
        <v>1889</v>
      </c>
    </row>
    <row r="1893" spans="1:12">
      <c r="A1893" s="25">
        <v>1890</v>
      </c>
      <c r="B1893" s="25">
        <f>坦克部件数据源!AF1893</f>
        <v>3230</v>
      </c>
      <c r="C1893" s="25">
        <f>坦克部件数据源!AI1893</f>
        <v>60</v>
      </c>
      <c r="D1893" s="25" t="str">
        <f>"["&amp;坦克部件数据源!AJ1893&amp;"]"</f>
        <v>[100]</v>
      </c>
      <c r="E1893" s="25" t="str">
        <f>"["&amp;坦克部件数据源!AK1893&amp;"]"</f>
        <v>[7500]</v>
      </c>
      <c r="F1893" s="25">
        <f>坦克部件数据源!AL1893</f>
        <v>1700000</v>
      </c>
      <c r="G1893" s="25">
        <f>坦克部件数据源!AM1893</f>
        <v>452130</v>
      </c>
      <c r="K1893" s="25">
        <f t="shared" si="58"/>
        <v>3230</v>
      </c>
      <c r="L1893" s="25">
        <f t="shared" si="59"/>
        <v>1890</v>
      </c>
    </row>
    <row r="1894" spans="1:12">
      <c r="A1894" s="25">
        <v>1891</v>
      </c>
      <c r="B1894" s="25">
        <f>坦克部件数据源!AF1894</f>
        <v>3240</v>
      </c>
      <c r="C1894" s="25">
        <f>坦克部件数据源!AI1894</f>
        <v>1</v>
      </c>
      <c r="D1894" s="25" t="str">
        <f>"["&amp;坦克部件数据源!AJ1894&amp;"]"</f>
        <v>[100]</v>
      </c>
      <c r="E1894" s="25" t="str">
        <f>"["&amp;坦克部件数据源!AK1894&amp;"]"</f>
        <v>[25]</v>
      </c>
      <c r="F1894" s="25">
        <f>坦克部件数据源!AL1894</f>
        <v>80</v>
      </c>
      <c r="G1894" s="25">
        <f>坦克部件数据源!AM1894</f>
        <v>30</v>
      </c>
      <c r="K1894" s="25">
        <f t="shared" si="58"/>
        <v>3240</v>
      </c>
      <c r="L1894" s="25">
        <f t="shared" si="59"/>
        <v>1891</v>
      </c>
    </row>
    <row r="1895" spans="1:12">
      <c r="A1895" s="25">
        <v>1892</v>
      </c>
      <c r="B1895" s="25">
        <f>坦克部件数据源!AF1895</f>
        <v>3240</v>
      </c>
      <c r="C1895" s="25">
        <f>坦克部件数据源!AI1895</f>
        <v>2</v>
      </c>
      <c r="D1895" s="25" t="str">
        <f>"["&amp;坦克部件数据源!AJ1895&amp;"]"</f>
        <v>[100]</v>
      </c>
      <c r="E1895" s="25" t="str">
        <f>"["&amp;坦克部件数据源!AK1895&amp;"]"</f>
        <v>[50]</v>
      </c>
      <c r="F1895" s="25">
        <f>坦克部件数据源!AL1895</f>
        <v>120</v>
      </c>
      <c r="G1895" s="25">
        <f>坦克部件数据源!AM1895</f>
        <v>300</v>
      </c>
      <c r="K1895" s="25">
        <f t="shared" si="58"/>
        <v>3240</v>
      </c>
      <c r="L1895" s="25">
        <f t="shared" si="59"/>
        <v>1892</v>
      </c>
    </row>
    <row r="1896" spans="1:12">
      <c r="A1896" s="25">
        <v>1893</v>
      </c>
      <c r="B1896" s="25">
        <f>坦克部件数据源!AF1896</f>
        <v>3240</v>
      </c>
      <c r="C1896" s="25">
        <f>坦克部件数据源!AI1896</f>
        <v>3</v>
      </c>
      <c r="D1896" s="25" t="str">
        <f>"["&amp;坦克部件数据源!AJ1896&amp;"]"</f>
        <v>[100]</v>
      </c>
      <c r="E1896" s="25" t="str">
        <f>"["&amp;坦克部件数据源!AK1896&amp;"]"</f>
        <v>[75]</v>
      </c>
      <c r="F1896" s="25">
        <f>坦克部件数据源!AL1896</f>
        <v>150</v>
      </c>
      <c r="G1896" s="25">
        <f>坦克部件数据源!AM1896</f>
        <v>570</v>
      </c>
      <c r="K1896" s="25">
        <f t="shared" si="58"/>
        <v>3240</v>
      </c>
      <c r="L1896" s="25">
        <f t="shared" si="59"/>
        <v>1893</v>
      </c>
    </row>
    <row r="1897" spans="1:12">
      <c r="A1897" s="25">
        <v>1894</v>
      </c>
      <c r="B1897" s="25">
        <f>坦克部件数据源!AF1897</f>
        <v>3240</v>
      </c>
      <c r="C1897" s="25">
        <f>坦克部件数据源!AI1897</f>
        <v>4</v>
      </c>
      <c r="D1897" s="25" t="str">
        <f>"["&amp;坦克部件数据源!AJ1897&amp;"]"</f>
        <v>[100]</v>
      </c>
      <c r="E1897" s="25" t="str">
        <f>"["&amp;坦克部件数据源!AK1897&amp;"]"</f>
        <v>[100]</v>
      </c>
      <c r="F1897" s="25">
        <f>坦克部件数据源!AL1897</f>
        <v>190</v>
      </c>
      <c r="G1897" s="25">
        <f>坦克部件数据源!AM1897</f>
        <v>870</v>
      </c>
      <c r="K1897" s="25">
        <f t="shared" si="58"/>
        <v>3240</v>
      </c>
      <c r="L1897" s="25">
        <f t="shared" si="59"/>
        <v>1894</v>
      </c>
    </row>
    <row r="1898" spans="1:12">
      <c r="A1898" s="25">
        <v>1895</v>
      </c>
      <c r="B1898" s="25">
        <f>坦克部件数据源!AF1898</f>
        <v>3240</v>
      </c>
      <c r="C1898" s="25">
        <f>坦克部件数据源!AI1898</f>
        <v>5</v>
      </c>
      <c r="D1898" s="25" t="str">
        <f>"["&amp;坦克部件数据源!AJ1898&amp;"]"</f>
        <v>[100]</v>
      </c>
      <c r="E1898" s="25" t="str">
        <f>"["&amp;坦克部件数据源!AK1898&amp;"]"</f>
        <v>[125]</v>
      </c>
      <c r="F1898" s="25">
        <f>坦克部件数据源!AL1898</f>
        <v>230</v>
      </c>
      <c r="G1898" s="25">
        <f>坦克部件数据源!AM1898</f>
        <v>1140</v>
      </c>
      <c r="K1898" s="25">
        <f t="shared" si="58"/>
        <v>3240</v>
      </c>
      <c r="L1898" s="25">
        <f t="shared" si="59"/>
        <v>1895</v>
      </c>
    </row>
    <row r="1899" spans="1:12">
      <c r="A1899" s="25">
        <v>1896</v>
      </c>
      <c r="B1899" s="25">
        <f>坦克部件数据源!AF1899</f>
        <v>3240</v>
      </c>
      <c r="C1899" s="25">
        <f>坦克部件数据源!AI1899</f>
        <v>6</v>
      </c>
      <c r="D1899" s="25" t="str">
        <f>"["&amp;坦克部件数据源!AJ1899&amp;"]"</f>
        <v>[100]</v>
      </c>
      <c r="E1899" s="25" t="str">
        <f>"["&amp;坦克部件数据源!AK1899&amp;"]"</f>
        <v>[170]</v>
      </c>
      <c r="F1899" s="25">
        <f>坦克部件数据源!AL1899</f>
        <v>350</v>
      </c>
      <c r="G1899" s="25">
        <f>坦克部件数据源!AM1899</f>
        <v>960</v>
      </c>
      <c r="K1899" s="25">
        <f t="shared" si="58"/>
        <v>3240</v>
      </c>
      <c r="L1899" s="25">
        <f t="shared" si="59"/>
        <v>1896</v>
      </c>
    </row>
    <row r="1900" spans="1:12">
      <c r="A1900" s="25">
        <v>1897</v>
      </c>
      <c r="B1900" s="25">
        <f>坦克部件数据源!AF1900</f>
        <v>3240</v>
      </c>
      <c r="C1900" s="25">
        <f>坦克部件数据源!AI1900</f>
        <v>7</v>
      </c>
      <c r="D1900" s="25" t="str">
        <f>"["&amp;坦克部件数据源!AJ1900&amp;"]"</f>
        <v>[100]</v>
      </c>
      <c r="E1900" s="25" t="str">
        <f>"["&amp;坦克部件数据源!AK1900&amp;"]"</f>
        <v>[215]</v>
      </c>
      <c r="F1900" s="25">
        <f>坦克部件数据源!AL1900</f>
        <v>550</v>
      </c>
      <c r="G1900" s="25">
        <f>坦克部件数据源!AM1900</f>
        <v>1470</v>
      </c>
      <c r="K1900" s="25">
        <f t="shared" si="58"/>
        <v>3240</v>
      </c>
      <c r="L1900" s="25">
        <f t="shared" si="59"/>
        <v>1897</v>
      </c>
    </row>
    <row r="1901" spans="1:12">
      <c r="A1901" s="25">
        <v>1898</v>
      </c>
      <c r="B1901" s="25">
        <f>坦克部件数据源!AF1901</f>
        <v>3240</v>
      </c>
      <c r="C1901" s="25">
        <f>坦克部件数据源!AI1901</f>
        <v>8</v>
      </c>
      <c r="D1901" s="25" t="str">
        <f>"["&amp;坦克部件数据源!AJ1901&amp;"]"</f>
        <v>[100]</v>
      </c>
      <c r="E1901" s="25" t="str">
        <f>"["&amp;坦克部件数据源!AK1901&amp;"]"</f>
        <v>[260]</v>
      </c>
      <c r="F1901" s="25">
        <f>坦克部件数据源!AL1901</f>
        <v>700</v>
      </c>
      <c r="G1901" s="25">
        <f>坦克部件数据源!AM1901</f>
        <v>1950</v>
      </c>
      <c r="K1901" s="25">
        <f t="shared" si="58"/>
        <v>3240</v>
      </c>
      <c r="L1901" s="25">
        <f t="shared" si="59"/>
        <v>1898</v>
      </c>
    </row>
    <row r="1902" spans="1:12">
      <c r="A1902" s="25">
        <v>1899</v>
      </c>
      <c r="B1902" s="25">
        <f>坦克部件数据源!AF1902</f>
        <v>3240</v>
      </c>
      <c r="C1902" s="25">
        <f>坦克部件数据源!AI1902</f>
        <v>9</v>
      </c>
      <c r="D1902" s="25" t="str">
        <f>"["&amp;坦克部件数据源!AJ1902&amp;"]"</f>
        <v>[100]</v>
      </c>
      <c r="E1902" s="25" t="str">
        <f>"["&amp;坦克部件数据源!AK1902&amp;"]"</f>
        <v>[305]</v>
      </c>
      <c r="F1902" s="25">
        <f>坦克部件数据源!AL1902</f>
        <v>900</v>
      </c>
      <c r="G1902" s="25">
        <f>坦克部件数据源!AM1902</f>
        <v>2430</v>
      </c>
      <c r="K1902" s="25">
        <f t="shared" si="58"/>
        <v>3240</v>
      </c>
      <c r="L1902" s="25">
        <f t="shared" si="59"/>
        <v>1899</v>
      </c>
    </row>
    <row r="1903" spans="1:12">
      <c r="A1903" s="25">
        <v>1900</v>
      </c>
      <c r="B1903" s="25">
        <f>坦克部件数据源!AF1903</f>
        <v>3240</v>
      </c>
      <c r="C1903" s="25">
        <f>坦克部件数据源!AI1903</f>
        <v>10</v>
      </c>
      <c r="D1903" s="25" t="str">
        <f>"["&amp;坦克部件数据源!AJ1903&amp;"]"</f>
        <v>[100]</v>
      </c>
      <c r="E1903" s="25" t="str">
        <f>"["&amp;坦克部件数据源!AK1903&amp;"]"</f>
        <v>[350]</v>
      </c>
      <c r="F1903" s="25">
        <f>坦克部件数据源!AL1903</f>
        <v>1100</v>
      </c>
      <c r="G1903" s="25">
        <f>坦克部件数据源!AM1903</f>
        <v>2910</v>
      </c>
      <c r="K1903" s="25">
        <f t="shared" si="58"/>
        <v>3240</v>
      </c>
      <c r="L1903" s="25">
        <f t="shared" si="59"/>
        <v>1900</v>
      </c>
    </row>
    <row r="1904" spans="1:12">
      <c r="A1904" s="25">
        <v>1901</v>
      </c>
      <c r="B1904" s="25">
        <f>坦克部件数据源!AF1904</f>
        <v>3240</v>
      </c>
      <c r="C1904" s="25">
        <f>坦克部件数据源!AI1904</f>
        <v>11</v>
      </c>
      <c r="D1904" s="25" t="str">
        <f>"["&amp;坦克部件数据源!AJ1904&amp;"]"</f>
        <v>[100]</v>
      </c>
      <c r="E1904" s="25" t="str">
        <f>"["&amp;坦克部件数据源!AK1904&amp;"]"</f>
        <v>[415]</v>
      </c>
      <c r="F1904" s="25">
        <f>坦克部件数据源!AL1904</f>
        <v>200</v>
      </c>
      <c r="G1904" s="25">
        <f>坦克部件数据源!AM1904</f>
        <v>390</v>
      </c>
      <c r="K1904" s="25">
        <f t="shared" si="58"/>
        <v>3240</v>
      </c>
      <c r="L1904" s="25">
        <f t="shared" si="59"/>
        <v>1901</v>
      </c>
    </row>
    <row r="1905" spans="1:12">
      <c r="A1905" s="25">
        <v>1902</v>
      </c>
      <c r="B1905" s="25">
        <f>坦克部件数据源!AF1905</f>
        <v>3240</v>
      </c>
      <c r="C1905" s="25">
        <f>坦克部件数据源!AI1905</f>
        <v>12</v>
      </c>
      <c r="D1905" s="25" t="str">
        <f>"["&amp;坦克部件数据源!AJ1905&amp;"]"</f>
        <v>[100]</v>
      </c>
      <c r="E1905" s="25" t="str">
        <f>"["&amp;坦克部件数据源!AK1905&amp;"]"</f>
        <v>[480]</v>
      </c>
      <c r="F1905" s="25">
        <f>坦克部件数据源!AL1905</f>
        <v>650</v>
      </c>
      <c r="G1905" s="25">
        <f>坦克部件数据源!AM1905</f>
        <v>1170</v>
      </c>
      <c r="K1905" s="25">
        <f t="shared" si="58"/>
        <v>3240</v>
      </c>
      <c r="L1905" s="25">
        <f t="shared" si="59"/>
        <v>1902</v>
      </c>
    </row>
    <row r="1906" spans="1:12">
      <c r="A1906" s="25">
        <v>1903</v>
      </c>
      <c r="B1906" s="25">
        <f>坦克部件数据源!AF1906</f>
        <v>3240</v>
      </c>
      <c r="C1906" s="25">
        <f>坦克部件数据源!AI1906</f>
        <v>13</v>
      </c>
      <c r="D1906" s="25" t="str">
        <f>"["&amp;坦克部件数据源!AJ1906&amp;"]"</f>
        <v>[100]</v>
      </c>
      <c r="E1906" s="25" t="str">
        <f>"["&amp;坦克部件数据源!AK1906&amp;"]"</f>
        <v>[545]</v>
      </c>
      <c r="F1906" s="25">
        <f>坦克部件数据源!AL1906</f>
        <v>1100</v>
      </c>
      <c r="G1906" s="25">
        <f>坦克部件数据源!AM1906</f>
        <v>1980</v>
      </c>
      <c r="K1906" s="25">
        <f t="shared" si="58"/>
        <v>3240</v>
      </c>
      <c r="L1906" s="25">
        <f t="shared" si="59"/>
        <v>1903</v>
      </c>
    </row>
    <row r="1907" spans="1:12">
      <c r="A1907" s="25">
        <v>1904</v>
      </c>
      <c r="B1907" s="25">
        <f>坦克部件数据源!AF1907</f>
        <v>3240</v>
      </c>
      <c r="C1907" s="25">
        <f>坦克部件数据源!AI1907</f>
        <v>14</v>
      </c>
      <c r="D1907" s="25" t="str">
        <f>"["&amp;坦克部件数据源!AJ1907&amp;"]"</f>
        <v>[100]</v>
      </c>
      <c r="E1907" s="25" t="str">
        <f>"["&amp;坦克部件数据源!AK1907&amp;"]"</f>
        <v>[610]</v>
      </c>
      <c r="F1907" s="25">
        <f>坦克部件数据源!AL1907</f>
        <v>1550</v>
      </c>
      <c r="G1907" s="25">
        <f>坦克部件数据源!AM1907</f>
        <v>2760</v>
      </c>
      <c r="K1907" s="25">
        <f t="shared" si="58"/>
        <v>3240</v>
      </c>
      <c r="L1907" s="25">
        <f t="shared" si="59"/>
        <v>1904</v>
      </c>
    </row>
    <row r="1908" spans="1:12">
      <c r="A1908" s="25">
        <v>1905</v>
      </c>
      <c r="B1908" s="25">
        <f>坦克部件数据源!AF1908</f>
        <v>3240</v>
      </c>
      <c r="C1908" s="25">
        <f>坦克部件数据源!AI1908</f>
        <v>15</v>
      </c>
      <c r="D1908" s="25" t="str">
        <f>"["&amp;坦克部件数据源!AJ1908&amp;"]"</f>
        <v>[100]</v>
      </c>
      <c r="E1908" s="25" t="str">
        <f>"["&amp;坦克部件数据源!AK1908&amp;"]"</f>
        <v>[675]</v>
      </c>
      <c r="F1908" s="25">
        <f>坦克部件数据源!AL1908</f>
        <v>1950</v>
      </c>
      <c r="G1908" s="25">
        <f>坦克部件数据源!AM1908</f>
        <v>3540</v>
      </c>
      <c r="K1908" s="25">
        <f t="shared" si="58"/>
        <v>3240</v>
      </c>
      <c r="L1908" s="25">
        <f t="shared" si="59"/>
        <v>1905</v>
      </c>
    </row>
    <row r="1909" spans="1:12">
      <c r="A1909" s="25">
        <v>1906</v>
      </c>
      <c r="B1909" s="25">
        <f>坦克部件数据源!AF1909</f>
        <v>3240</v>
      </c>
      <c r="C1909" s="25">
        <f>坦克部件数据源!AI1909</f>
        <v>16</v>
      </c>
      <c r="D1909" s="25" t="str">
        <f>"["&amp;坦克部件数据源!AJ1909&amp;"]"</f>
        <v>[100]</v>
      </c>
      <c r="E1909" s="25" t="str">
        <f>"["&amp;坦克部件数据源!AK1909&amp;"]"</f>
        <v>[740]</v>
      </c>
      <c r="F1909" s="25">
        <f>坦克部件数据源!AL1909</f>
        <v>2400</v>
      </c>
      <c r="G1909" s="25">
        <f>坦克部件数据源!AM1909</f>
        <v>4350</v>
      </c>
      <c r="K1909" s="25">
        <f t="shared" si="58"/>
        <v>3240</v>
      </c>
      <c r="L1909" s="25">
        <f t="shared" si="59"/>
        <v>1906</v>
      </c>
    </row>
    <row r="1910" spans="1:12">
      <c r="A1910" s="25">
        <v>1907</v>
      </c>
      <c r="B1910" s="25">
        <f>坦克部件数据源!AF1910</f>
        <v>3240</v>
      </c>
      <c r="C1910" s="25">
        <f>坦克部件数据源!AI1910</f>
        <v>17</v>
      </c>
      <c r="D1910" s="25" t="str">
        <f>"["&amp;坦克部件数据源!AJ1910&amp;"]"</f>
        <v>[100]</v>
      </c>
      <c r="E1910" s="25" t="str">
        <f>"["&amp;坦克部件数据源!AK1910&amp;"]"</f>
        <v>[805]</v>
      </c>
      <c r="F1910" s="25">
        <f>坦克部件数据源!AL1910</f>
        <v>2850</v>
      </c>
      <c r="G1910" s="25">
        <f>坦克部件数据源!AM1910</f>
        <v>5130</v>
      </c>
      <c r="K1910" s="25">
        <f t="shared" si="58"/>
        <v>3240</v>
      </c>
      <c r="L1910" s="25">
        <f t="shared" si="59"/>
        <v>1907</v>
      </c>
    </row>
    <row r="1911" spans="1:12">
      <c r="A1911" s="25">
        <v>1908</v>
      </c>
      <c r="B1911" s="25">
        <f>坦克部件数据源!AF1911</f>
        <v>3240</v>
      </c>
      <c r="C1911" s="25">
        <f>坦克部件数据源!AI1911</f>
        <v>18</v>
      </c>
      <c r="D1911" s="25" t="str">
        <f>"["&amp;坦克部件数据源!AJ1911&amp;"]"</f>
        <v>[100]</v>
      </c>
      <c r="E1911" s="25" t="str">
        <f>"["&amp;坦克部件数据源!AK1911&amp;"]"</f>
        <v>[870]</v>
      </c>
      <c r="F1911" s="25">
        <f>坦克部件数据源!AL1911</f>
        <v>3300</v>
      </c>
      <c r="G1911" s="25">
        <f>坦克部件数据源!AM1911</f>
        <v>5910</v>
      </c>
      <c r="K1911" s="25">
        <f t="shared" si="58"/>
        <v>3240</v>
      </c>
      <c r="L1911" s="25">
        <f t="shared" si="59"/>
        <v>1908</v>
      </c>
    </row>
    <row r="1912" spans="1:12">
      <c r="A1912" s="25">
        <v>1909</v>
      </c>
      <c r="B1912" s="25">
        <f>坦克部件数据源!AF1912</f>
        <v>3240</v>
      </c>
      <c r="C1912" s="25">
        <f>坦克部件数据源!AI1912</f>
        <v>19</v>
      </c>
      <c r="D1912" s="25" t="str">
        <f>"["&amp;坦克部件数据源!AJ1912&amp;"]"</f>
        <v>[100]</v>
      </c>
      <c r="E1912" s="25" t="str">
        <f>"["&amp;坦克部件数据源!AK1912&amp;"]"</f>
        <v>[935]</v>
      </c>
      <c r="F1912" s="25">
        <f>坦克部件数据源!AL1912</f>
        <v>3700</v>
      </c>
      <c r="G1912" s="25">
        <f>坦克部件数据源!AM1912</f>
        <v>6720</v>
      </c>
      <c r="K1912" s="25">
        <f t="shared" si="58"/>
        <v>3240</v>
      </c>
      <c r="L1912" s="25">
        <f t="shared" si="59"/>
        <v>1909</v>
      </c>
    </row>
    <row r="1913" spans="1:12">
      <c r="A1913" s="25">
        <v>1910</v>
      </c>
      <c r="B1913" s="25">
        <f>坦克部件数据源!AF1913</f>
        <v>3240</v>
      </c>
      <c r="C1913" s="25">
        <f>坦克部件数据源!AI1913</f>
        <v>20</v>
      </c>
      <c r="D1913" s="25" t="str">
        <f>"["&amp;坦克部件数据源!AJ1913&amp;"]"</f>
        <v>[100]</v>
      </c>
      <c r="E1913" s="25" t="str">
        <f>"["&amp;坦克部件数据源!AK1913&amp;"]"</f>
        <v>[1000]</v>
      </c>
      <c r="F1913" s="25">
        <f>坦克部件数据源!AL1913</f>
        <v>4200</v>
      </c>
      <c r="G1913" s="25">
        <f>坦克部件数据源!AM1913</f>
        <v>7500</v>
      </c>
      <c r="K1913" s="25">
        <f t="shared" si="58"/>
        <v>3240</v>
      </c>
      <c r="L1913" s="25">
        <f t="shared" si="59"/>
        <v>1910</v>
      </c>
    </row>
    <row r="1914" spans="1:12">
      <c r="A1914" s="25">
        <v>1911</v>
      </c>
      <c r="B1914" s="25">
        <f>坦克部件数据源!AF1914</f>
        <v>3240</v>
      </c>
      <c r="C1914" s="25">
        <f>坦克部件数据源!AI1914</f>
        <v>21</v>
      </c>
      <c r="D1914" s="25" t="str">
        <f>"["&amp;坦克部件数据源!AJ1914&amp;"]"</f>
        <v>[100]</v>
      </c>
      <c r="E1914" s="25" t="str">
        <f>"["&amp;坦克部件数据源!AK1914&amp;"]"</f>
        <v>[1110]</v>
      </c>
      <c r="F1914" s="25">
        <f>坦克部件数据源!AL1914</f>
        <v>1600</v>
      </c>
      <c r="G1914" s="25">
        <f>坦克部件数据源!AM1914</f>
        <v>1800</v>
      </c>
      <c r="K1914" s="25">
        <f t="shared" si="58"/>
        <v>3240</v>
      </c>
      <c r="L1914" s="25">
        <f t="shared" si="59"/>
        <v>1911</v>
      </c>
    </row>
    <row r="1915" spans="1:12">
      <c r="A1915" s="25">
        <v>1912</v>
      </c>
      <c r="B1915" s="25">
        <f>坦克部件数据源!AF1915</f>
        <v>3240</v>
      </c>
      <c r="C1915" s="25">
        <f>坦克部件数据源!AI1915</f>
        <v>22</v>
      </c>
      <c r="D1915" s="25" t="str">
        <f>"["&amp;坦克部件数据源!AJ1915&amp;"]"</f>
        <v>[100]</v>
      </c>
      <c r="E1915" s="25" t="str">
        <f>"["&amp;坦克部件数据源!AK1915&amp;"]"</f>
        <v>[1220]</v>
      </c>
      <c r="F1915" s="25">
        <f>坦克部件数据源!AL1915</f>
        <v>4900</v>
      </c>
      <c r="G1915" s="25">
        <f>坦克部件数据源!AM1915</f>
        <v>5430</v>
      </c>
      <c r="K1915" s="25">
        <f t="shared" si="58"/>
        <v>3240</v>
      </c>
      <c r="L1915" s="25">
        <f t="shared" si="59"/>
        <v>1912</v>
      </c>
    </row>
    <row r="1916" spans="1:12">
      <c r="A1916" s="25">
        <v>1913</v>
      </c>
      <c r="B1916" s="25">
        <f>坦克部件数据源!AF1916</f>
        <v>3240</v>
      </c>
      <c r="C1916" s="25">
        <f>坦克部件数据源!AI1916</f>
        <v>23</v>
      </c>
      <c r="D1916" s="25" t="str">
        <f>"["&amp;坦克部件数据源!AJ1916&amp;"]"</f>
        <v>[100]</v>
      </c>
      <c r="E1916" s="25" t="str">
        <f>"["&amp;坦克部件数据源!AK1916&amp;"]"</f>
        <v>[1330]</v>
      </c>
      <c r="F1916" s="25">
        <f>坦克部件数据源!AL1916</f>
        <v>8000</v>
      </c>
      <c r="G1916" s="25">
        <f>坦克部件数据源!AM1916</f>
        <v>9060</v>
      </c>
      <c r="K1916" s="25">
        <f t="shared" si="58"/>
        <v>3240</v>
      </c>
      <c r="L1916" s="25">
        <f t="shared" si="59"/>
        <v>1913</v>
      </c>
    </row>
    <row r="1917" spans="1:12">
      <c r="A1917" s="25">
        <v>1914</v>
      </c>
      <c r="B1917" s="25">
        <f>坦克部件数据源!AF1917</f>
        <v>3240</v>
      </c>
      <c r="C1917" s="25">
        <f>坦克部件数据源!AI1917</f>
        <v>24</v>
      </c>
      <c r="D1917" s="25" t="str">
        <f>"["&amp;坦克部件数据源!AJ1917&amp;"]"</f>
        <v>[100]</v>
      </c>
      <c r="E1917" s="25" t="str">
        <f>"["&amp;坦克部件数据源!AK1917&amp;"]"</f>
        <v>[1440]</v>
      </c>
      <c r="F1917" s="25">
        <f>坦克部件数据源!AL1917</f>
        <v>11400</v>
      </c>
      <c r="G1917" s="25">
        <f>坦克部件数据源!AM1917</f>
        <v>12660</v>
      </c>
      <c r="K1917" s="25">
        <f t="shared" si="58"/>
        <v>3240</v>
      </c>
      <c r="L1917" s="25">
        <f t="shared" si="59"/>
        <v>1914</v>
      </c>
    </row>
    <row r="1918" spans="1:12">
      <c r="A1918" s="25">
        <v>1915</v>
      </c>
      <c r="B1918" s="25">
        <f>坦克部件数据源!AF1918</f>
        <v>3240</v>
      </c>
      <c r="C1918" s="25">
        <f>坦克部件数据源!AI1918</f>
        <v>25</v>
      </c>
      <c r="D1918" s="25" t="str">
        <f>"["&amp;坦克部件数据源!AJ1918&amp;"]"</f>
        <v>[100]</v>
      </c>
      <c r="E1918" s="25" t="str">
        <f>"["&amp;坦克部件数据源!AK1918&amp;"]"</f>
        <v>[1550]</v>
      </c>
      <c r="F1918" s="25">
        <f>坦克部件数据源!AL1918</f>
        <v>14600</v>
      </c>
      <c r="G1918" s="25">
        <f>坦克部件数据源!AM1918</f>
        <v>16290</v>
      </c>
      <c r="K1918" s="25">
        <f t="shared" si="58"/>
        <v>3240</v>
      </c>
      <c r="L1918" s="25">
        <f t="shared" si="59"/>
        <v>1915</v>
      </c>
    </row>
    <row r="1919" spans="1:12">
      <c r="A1919" s="25">
        <v>1916</v>
      </c>
      <c r="B1919" s="25">
        <f>坦克部件数据源!AF1919</f>
        <v>3240</v>
      </c>
      <c r="C1919" s="25">
        <f>坦克部件数据源!AI1919</f>
        <v>26</v>
      </c>
      <c r="D1919" s="25" t="str">
        <f>"["&amp;坦克部件数据源!AJ1919&amp;"]"</f>
        <v>[100]</v>
      </c>
      <c r="E1919" s="25" t="str">
        <f>"["&amp;坦克部件数据源!AK1919&amp;"]"</f>
        <v>[1660]</v>
      </c>
      <c r="F1919" s="25">
        <f>坦克部件数据源!AL1919</f>
        <v>17800</v>
      </c>
      <c r="G1919" s="25">
        <f>坦克部件数据源!AM1919</f>
        <v>19920</v>
      </c>
      <c r="K1919" s="25">
        <f t="shared" si="58"/>
        <v>3240</v>
      </c>
      <c r="L1919" s="25">
        <f t="shared" si="59"/>
        <v>1916</v>
      </c>
    </row>
    <row r="1920" spans="1:12">
      <c r="A1920" s="25">
        <v>1917</v>
      </c>
      <c r="B1920" s="25">
        <f>坦克部件数据源!AF1920</f>
        <v>3240</v>
      </c>
      <c r="C1920" s="25">
        <f>坦克部件数据源!AI1920</f>
        <v>27</v>
      </c>
      <c r="D1920" s="25" t="str">
        <f>"["&amp;坦克部件数据源!AJ1920&amp;"]"</f>
        <v>[100]</v>
      </c>
      <c r="E1920" s="25" t="str">
        <f>"["&amp;坦克部件数据源!AK1920&amp;"]"</f>
        <v>[1770]</v>
      </c>
      <c r="F1920" s="25">
        <f>坦克部件数据源!AL1920</f>
        <v>21000</v>
      </c>
      <c r="G1920" s="25">
        <f>坦克部件数据源!AM1920</f>
        <v>23520</v>
      </c>
      <c r="K1920" s="25">
        <f t="shared" si="58"/>
        <v>3240</v>
      </c>
      <c r="L1920" s="25">
        <f t="shared" si="59"/>
        <v>1917</v>
      </c>
    </row>
    <row r="1921" spans="1:12">
      <c r="A1921" s="25">
        <v>1918</v>
      </c>
      <c r="B1921" s="25">
        <f>坦克部件数据源!AF1921</f>
        <v>3240</v>
      </c>
      <c r="C1921" s="25">
        <f>坦克部件数据源!AI1921</f>
        <v>28</v>
      </c>
      <c r="D1921" s="25" t="str">
        <f>"["&amp;坦克部件数据源!AJ1921&amp;"]"</f>
        <v>[100]</v>
      </c>
      <c r="E1921" s="25" t="str">
        <f>"["&amp;坦克部件数据源!AK1921&amp;"]"</f>
        <v>[1880]</v>
      </c>
      <c r="F1921" s="25">
        <f>坦克部件数据源!AL1921</f>
        <v>24500</v>
      </c>
      <c r="G1921" s="25">
        <f>坦克部件数据源!AM1921</f>
        <v>27150</v>
      </c>
      <c r="K1921" s="25">
        <f t="shared" si="58"/>
        <v>3240</v>
      </c>
      <c r="L1921" s="25">
        <f t="shared" si="59"/>
        <v>1918</v>
      </c>
    </row>
    <row r="1922" spans="1:12">
      <c r="A1922" s="25">
        <v>1919</v>
      </c>
      <c r="B1922" s="25">
        <f>坦克部件数据源!AF1922</f>
        <v>3240</v>
      </c>
      <c r="C1922" s="25">
        <f>坦克部件数据源!AI1922</f>
        <v>29</v>
      </c>
      <c r="D1922" s="25" t="str">
        <f>"["&amp;坦克部件数据源!AJ1922&amp;"]"</f>
        <v>[100]</v>
      </c>
      <c r="E1922" s="25" t="str">
        <f>"["&amp;坦克部件数据源!AK1922&amp;"]"</f>
        <v>[1990]</v>
      </c>
      <c r="F1922" s="25">
        <f>坦克部件数据源!AL1922</f>
        <v>27500</v>
      </c>
      <c r="G1922" s="25">
        <f>坦克部件数据源!AM1922</f>
        <v>30750</v>
      </c>
      <c r="K1922" s="25">
        <f t="shared" si="58"/>
        <v>3240</v>
      </c>
      <c r="L1922" s="25">
        <f t="shared" si="59"/>
        <v>1919</v>
      </c>
    </row>
    <row r="1923" spans="1:12">
      <c r="A1923" s="25">
        <v>1920</v>
      </c>
      <c r="B1923" s="25">
        <f>坦克部件数据源!AF1923</f>
        <v>3240</v>
      </c>
      <c r="C1923" s="25">
        <f>坦克部件数据源!AI1923</f>
        <v>30</v>
      </c>
      <c r="D1923" s="25" t="str">
        <f>"["&amp;坦克部件数据源!AJ1923&amp;"]"</f>
        <v>[100]</v>
      </c>
      <c r="E1923" s="25" t="str">
        <f>"["&amp;坦克部件数据源!AK1923&amp;"]"</f>
        <v>[2100]</v>
      </c>
      <c r="F1923" s="25">
        <f>坦克部件数据源!AL1923</f>
        <v>31000</v>
      </c>
      <c r="G1923" s="25">
        <f>坦克部件数据源!AM1923</f>
        <v>34380</v>
      </c>
      <c r="K1923" s="25">
        <f t="shared" si="58"/>
        <v>3240</v>
      </c>
      <c r="L1923" s="25">
        <f t="shared" si="59"/>
        <v>1920</v>
      </c>
    </row>
    <row r="1924" spans="1:12">
      <c r="A1924" s="25">
        <v>1921</v>
      </c>
      <c r="B1924" s="25">
        <f>坦克部件数据源!AF1924</f>
        <v>3240</v>
      </c>
      <c r="C1924" s="25">
        <f>坦克部件数据源!AI1924</f>
        <v>31</v>
      </c>
      <c r="D1924" s="25" t="str">
        <f>"["&amp;坦克部件数据源!AJ1924&amp;"]"</f>
        <v>[100]</v>
      </c>
      <c r="E1924" s="25" t="str">
        <f>"["&amp;坦克部件数据源!AK1924&amp;"]"</f>
        <v>[2245]</v>
      </c>
      <c r="F1924" s="25">
        <f>坦克部件数据源!AL1924</f>
        <v>25500</v>
      </c>
      <c r="G1924" s="25">
        <f>坦克部件数据源!AM1924</f>
        <v>15780</v>
      </c>
      <c r="K1924" s="25">
        <f t="shared" si="58"/>
        <v>3240</v>
      </c>
      <c r="L1924" s="25">
        <f t="shared" si="59"/>
        <v>1921</v>
      </c>
    </row>
    <row r="1925" spans="1:12">
      <c r="A1925" s="25">
        <v>1922</v>
      </c>
      <c r="B1925" s="25">
        <f>坦克部件数据源!AF1925</f>
        <v>3240</v>
      </c>
      <c r="C1925" s="25">
        <f>坦克部件数据源!AI1925</f>
        <v>32</v>
      </c>
      <c r="D1925" s="25" t="str">
        <f>"["&amp;坦克部件数据源!AJ1925&amp;"]"</f>
        <v>[100]</v>
      </c>
      <c r="E1925" s="25" t="str">
        <f>"["&amp;坦克部件数据源!AK1925&amp;"]"</f>
        <v>[2390]</v>
      </c>
      <c r="F1925" s="25">
        <f>坦克部件数据源!AL1925</f>
        <v>35000</v>
      </c>
      <c r="G1925" s="25">
        <f>坦克部件数据源!AM1925</f>
        <v>21930</v>
      </c>
      <c r="K1925" s="25">
        <f t="shared" ref="K1925:K1988" si="60">B1925</f>
        <v>3240</v>
      </c>
      <c r="L1925" s="25">
        <f t="shared" ref="L1925:L1988" si="61">A1925</f>
        <v>1922</v>
      </c>
    </row>
    <row r="1926" spans="1:12">
      <c r="A1926" s="25">
        <v>1923</v>
      </c>
      <c r="B1926" s="25">
        <f>坦克部件数据源!AF1926</f>
        <v>3240</v>
      </c>
      <c r="C1926" s="25">
        <f>坦克部件数据源!AI1926</f>
        <v>33</v>
      </c>
      <c r="D1926" s="25" t="str">
        <f>"["&amp;坦克部件数据源!AJ1926&amp;"]"</f>
        <v>[100]</v>
      </c>
      <c r="E1926" s="25" t="str">
        <f>"["&amp;坦克部件数据源!AK1926&amp;"]"</f>
        <v>[2535]</v>
      </c>
      <c r="F1926" s="25">
        <f>坦克部件数据源!AL1926</f>
        <v>45000</v>
      </c>
      <c r="G1926" s="25">
        <f>坦克部件数据源!AM1926</f>
        <v>28050</v>
      </c>
      <c r="K1926" s="25">
        <f t="shared" si="60"/>
        <v>3240</v>
      </c>
      <c r="L1926" s="25">
        <f t="shared" si="61"/>
        <v>1923</v>
      </c>
    </row>
    <row r="1927" spans="1:12">
      <c r="A1927" s="25">
        <v>1924</v>
      </c>
      <c r="B1927" s="25">
        <f>坦克部件数据源!AF1927</f>
        <v>3240</v>
      </c>
      <c r="C1927" s="25">
        <f>坦克部件数据源!AI1927</f>
        <v>34</v>
      </c>
      <c r="D1927" s="25" t="str">
        <f>"["&amp;坦克部件数据源!AJ1927&amp;"]"</f>
        <v>[100]</v>
      </c>
      <c r="E1927" s="25" t="str">
        <f>"["&amp;坦克部件数据源!AK1927&amp;"]"</f>
        <v>[2680]</v>
      </c>
      <c r="F1927" s="25">
        <f>坦克部件数据源!AL1927</f>
        <v>55000</v>
      </c>
      <c r="G1927" s="25">
        <f>坦克部件数据源!AM1927</f>
        <v>34200</v>
      </c>
      <c r="K1927" s="25">
        <f t="shared" si="60"/>
        <v>3240</v>
      </c>
      <c r="L1927" s="25">
        <f t="shared" si="61"/>
        <v>1924</v>
      </c>
    </row>
    <row r="1928" spans="1:12">
      <c r="A1928" s="25">
        <v>1925</v>
      </c>
      <c r="B1928" s="25">
        <f>坦克部件数据源!AF1928</f>
        <v>3240</v>
      </c>
      <c r="C1928" s="25">
        <f>坦克部件数据源!AI1928</f>
        <v>35</v>
      </c>
      <c r="D1928" s="25" t="str">
        <f>"["&amp;坦克部件数据源!AJ1928&amp;"]"</f>
        <v>[100]</v>
      </c>
      <c r="E1928" s="25" t="str">
        <f>"["&amp;坦克部件数据源!AK1928&amp;"]"</f>
        <v>[2825]</v>
      </c>
      <c r="F1928" s="25">
        <f>坦克部件数据源!AL1928</f>
        <v>64000</v>
      </c>
      <c r="G1928" s="25">
        <f>坦克部件数据源!AM1928</f>
        <v>40350</v>
      </c>
      <c r="K1928" s="25">
        <f t="shared" si="60"/>
        <v>3240</v>
      </c>
      <c r="L1928" s="25">
        <f t="shared" si="61"/>
        <v>1925</v>
      </c>
    </row>
    <row r="1929" spans="1:12">
      <c r="A1929" s="25">
        <v>1926</v>
      </c>
      <c r="B1929" s="25">
        <f>坦克部件数据源!AF1929</f>
        <v>3240</v>
      </c>
      <c r="C1929" s="25">
        <f>坦克部件数据源!AI1929</f>
        <v>36</v>
      </c>
      <c r="D1929" s="25" t="str">
        <f>"["&amp;坦克部件数据源!AJ1929&amp;"]"</f>
        <v>[100]</v>
      </c>
      <c r="E1929" s="25" t="str">
        <f>"["&amp;坦克部件数据源!AK1929&amp;"]"</f>
        <v>[2970]</v>
      </c>
      <c r="F1929" s="25">
        <f>坦克部件数据源!AL1929</f>
        <v>74000</v>
      </c>
      <c r="G1929" s="25">
        <f>坦克部件数据源!AM1929</f>
        <v>46470</v>
      </c>
      <c r="K1929" s="25">
        <f t="shared" si="60"/>
        <v>3240</v>
      </c>
      <c r="L1929" s="25">
        <f t="shared" si="61"/>
        <v>1926</v>
      </c>
    </row>
    <row r="1930" spans="1:12">
      <c r="A1930" s="25">
        <v>1927</v>
      </c>
      <c r="B1930" s="25">
        <f>坦克部件数据源!AF1930</f>
        <v>3240</v>
      </c>
      <c r="C1930" s="25">
        <f>坦克部件数据源!AI1930</f>
        <v>37</v>
      </c>
      <c r="D1930" s="25" t="str">
        <f>"["&amp;坦克部件数据源!AJ1930&amp;"]"</f>
        <v>[100]</v>
      </c>
      <c r="E1930" s="25" t="str">
        <f>"["&amp;坦克部件数据源!AK1930&amp;"]"</f>
        <v>[3115]</v>
      </c>
      <c r="F1930" s="25">
        <f>坦克部件数据源!AL1930</f>
        <v>84000</v>
      </c>
      <c r="G1930" s="25">
        <f>坦克部件数据源!AM1930</f>
        <v>52620</v>
      </c>
      <c r="K1930" s="25">
        <f t="shared" si="60"/>
        <v>3240</v>
      </c>
      <c r="L1930" s="25">
        <f t="shared" si="61"/>
        <v>1927</v>
      </c>
    </row>
    <row r="1931" spans="1:12">
      <c r="A1931" s="25">
        <v>1928</v>
      </c>
      <c r="B1931" s="25">
        <f>坦克部件数据源!AF1931</f>
        <v>3240</v>
      </c>
      <c r="C1931" s="25">
        <f>坦克部件数据源!AI1931</f>
        <v>38</v>
      </c>
      <c r="D1931" s="25" t="str">
        <f>"["&amp;坦克部件数据源!AJ1931&amp;"]"</f>
        <v>[100]</v>
      </c>
      <c r="E1931" s="25" t="str">
        <f>"["&amp;坦克部件数据源!AK1931&amp;"]"</f>
        <v>[3260]</v>
      </c>
      <c r="F1931" s="25">
        <f>坦克部件数据源!AL1931</f>
        <v>94000</v>
      </c>
      <c r="G1931" s="25">
        <f>坦克部件数据源!AM1931</f>
        <v>58770</v>
      </c>
      <c r="K1931" s="25">
        <f t="shared" si="60"/>
        <v>3240</v>
      </c>
      <c r="L1931" s="25">
        <f t="shared" si="61"/>
        <v>1928</v>
      </c>
    </row>
    <row r="1932" spans="1:12">
      <c r="A1932" s="25">
        <v>1929</v>
      </c>
      <c r="B1932" s="25">
        <f>坦克部件数据源!AF1932</f>
        <v>3240</v>
      </c>
      <c r="C1932" s="25">
        <f>坦克部件数据源!AI1932</f>
        <v>39</v>
      </c>
      <c r="D1932" s="25" t="str">
        <f>"["&amp;坦克部件数据源!AJ1932&amp;"]"</f>
        <v>[100]</v>
      </c>
      <c r="E1932" s="25" t="str">
        <f>"["&amp;坦克部件数据源!AK1932&amp;"]"</f>
        <v>[3405]</v>
      </c>
      <c r="F1932" s="25">
        <f>坦克部件数据源!AL1932</f>
        <v>104000</v>
      </c>
      <c r="G1932" s="25">
        <f>坦克部件数据源!AM1932</f>
        <v>64890</v>
      </c>
      <c r="K1932" s="25">
        <f t="shared" si="60"/>
        <v>3240</v>
      </c>
      <c r="L1932" s="25">
        <f t="shared" si="61"/>
        <v>1929</v>
      </c>
    </row>
    <row r="1933" spans="1:12">
      <c r="A1933" s="25">
        <v>1930</v>
      </c>
      <c r="B1933" s="25">
        <f>坦克部件数据源!AF1933</f>
        <v>3240</v>
      </c>
      <c r="C1933" s="25">
        <f>坦克部件数据源!AI1933</f>
        <v>40</v>
      </c>
      <c r="D1933" s="25" t="str">
        <f>"["&amp;坦克部件数据源!AJ1933&amp;"]"</f>
        <v>[100]</v>
      </c>
      <c r="E1933" s="25" t="str">
        <f>"["&amp;坦克部件数据源!AK1933&amp;"]"</f>
        <v>[3550]</v>
      </c>
      <c r="F1933" s="25">
        <f>坦克部件数据源!AL1933</f>
        <v>114000</v>
      </c>
      <c r="G1933" s="25">
        <f>坦克部件数据源!AM1933</f>
        <v>71040</v>
      </c>
      <c r="K1933" s="25">
        <f t="shared" si="60"/>
        <v>3240</v>
      </c>
      <c r="L1933" s="25">
        <f t="shared" si="61"/>
        <v>1930</v>
      </c>
    </row>
    <row r="1934" spans="1:12">
      <c r="A1934" s="25">
        <v>1931</v>
      </c>
      <c r="B1934" s="25">
        <f>坦克部件数据源!AF1934</f>
        <v>3240</v>
      </c>
      <c r="C1934" s="25">
        <f>坦克部件数据源!AI1934</f>
        <v>41</v>
      </c>
      <c r="D1934" s="25" t="str">
        <f>"["&amp;坦克部件数据源!AJ1934&amp;"]"</f>
        <v>[100]</v>
      </c>
      <c r="E1934" s="25" t="str">
        <f>"["&amp;坦克部件数据源!AK1934&amp;"]"</f>
        <v>[3695]</v>
      </c>
      <c r="F1934" s="25">
        <f>坦克部件数据源!AL1934</f>
        <v>125000</v>
      </c>
      <c r="G1934" s="25">
        <f>坦克部件数据源!AM1934</f>
        <v>77190</v>
      </c>
      <c r="K1934" s="25">
        <f t="shared" si="60"/>
        <v>3240</v>
      </c>
      <c r="L1934" s="25">
        <f t="shared" si="61"/>
        <v>1931</v>
      </c>
    </row>
    <row r="1935" spans="1:12">
      <c r="A1935" s="25">
        <v>1932</v>
      </c>
      <c r="B1935" s="25">
        <f>坦克部件数据源!AF1935</f>
        <v>3240</v>
      </c>
      <c r="C1935" s="25">
        <f>坦克部件数据源!AI1935</f>
        <v>42</v>
      </c>
      <c r="D1935" s="25" t="str">
        <f>"["&amp;坦克部件数据源!AJ1935&amp;"]"</f>
        <v>[100]</v>
      </c>
      <c r="E1935" s="25" t="str">
        <f>"["&amp;坦克部件数据源!AK1935&amp;"]"</f>
        <v>[3840]</v>
      </c>
      <c r="F1935" s="25">
        <f>坦克部件数据源!AL1935</f>
        <v>135000</v>
      </c>
      <c r="G1935" s="25">
        <f>坦克部件数据源!AM1935</f>
        <v>83310</v>
      </c>
      <c r="K1935" s="25">
        <f t="shared" si="60"/>
        <v>3240</v>
      </c>
      <c r="L1935" s="25">
        <f t="shared" si="61"/>
        <v>1932</v>
      </c>
    </row>
    <row r="1936" spans="1:12">
      <c r="A1936" s="25">
        <v>1933</v>
      </c>
      <c r="B1936" s="25">
        <f>坦克部件数据源!AF1936</f>
        <v>3240</v>
      </c>
      <c r="C1936" s="25">
        <f>坦克部件数据源!AI1936</f>
        <v>43</v>
      </c>
      <c r="D1936" s="25" t="str">
        <f>"["&amp;坦克部件数据源!AJ1936&amp;"]"</f>
        <v>[100]</v>
      </c>
      <c r="E1936" s="25" t="str">
        <f>"["&amp;坦克部件数据源!AK1936&amp;"]"</f>
        <v>[3985]</v>
      </c>
      <c r="F1936" s="25">
        <f>坦克部件数据源!AL1936</f>
        <v>145000</v>
      </c>
      <c r="G1936" s="25">
        <f>坦克部件数据源!AM1936</f>
        <v>89460</v>
      </c>
      <c r="K1936" s="25">
        <f t="shared" si="60"/>
        <v>3240</v>
      </c>
      <c r="L1936" s="25">
        <f t="shared" si="61"/>
        <v>1933</v>
      </c>
    </row>
    <row r="1937" spans="1:12">
      <c r="A1937" s="25">
        <v>1934</v>
      </c>
      <c r="B1937" s="25">
        <f>坦克部件数据源!AF1937</f>
        <v>3240</v>
      </c>
      <c r="C1937" s="25">
        <f>坦克部件数据源!AI1937</f>
        <v>44</v>
      </c>
      <c r="D1937" s="25" t="str">
        <f>"["&amp;坦克部件数据源!AJ1937&amp;"]"</f>
        <v>[100]</v>
      </c>
      <c r="E1937" s="25" t="str">
        <f>"["&amp;坦克部件数据源!AK1937&amp;"]"</f>
        <v>[4130]</v>
      </c>
      <c r="F1937" s="25">
        <f>坦克部件数据源!AL1937</f>
        <v>155000</v>
      </c>
      <c r="G1937" s="25">
        <f>坦克部件数据源!AM1937</f>
        <v>95580</v>
      </c>
      <c r="K1937" s="25">
        <f t="shared" si="60"/>
        <v>3240</v>
      </c>
      <c r="L1937" s="25">
        <f t="shared" si="61"/>
        <v>1934</v>
      </c>
    </row>
    <row r="1938" spans="1:12">
      <c r="A1938" s="25">
        <v>1935</v>
      </c>
      <c r="B1938" s="25">
        <f>坦克部件数据源!AF1938</f>
        <v>3240</v>
      </c>
      <c r="C1938" s="25">
        <f>坦克部件数据源!AI1938</f>
        <v>45</v>
      </c>
      <c r="D1938" s="25" t="str">
        <f>"["&amp;坦克部件数据源!AJ1938&amp;"]"</f>
        <v>[100]</v>
      </c>
      <c r="E1938" s="25" t="str">
        <f>"["&amp;坦克部件数据源!AK1938&amp;"]"</f>
        <v>[4275]</v>
      </c>
      <c r="F1938" s="25">
        <f>坦克部件数据源!AL1938</f>
        <v>165000</v>
      </c>
      <c r="G1938" s="25">
        <f>坦克部件数据源!AM1938</f>
        <v>101730</v>
      </c>
      <c r="K1938" s="25">
        <f t="shared" si="60"/>
        <v>3240</v>
      </c>
      <c r="L1938" s="25">
        <f t="shared" si="61"/>
        <v>1935</v>
      </c>
    </row>
    <row r="1939" spans="1:12">
      <c r="A1939" s="25">
        <v>1936</v>
      </c>
      <c r="B1939" s="25">
        <f>坦克部件数据源!AF1939</f>
        <v>3240</v>
      </c>
      <c r="C1939" s="25">
        <f>坦克部件数据源!AI1939</f>
        <v>46</v>
      </c>
      <c r="D1939" s="25" t="str">
        <f>"["&amp;坦克部件数据源!AJ1939&amp;"]"</f>
        <v>[100]</v>
      </c>
      <c r="E1939" s="25" t="str">
        <f>"["&amp;坦克部件数据源!AK1939&amp;"]"</f>
        <v>[4490]</v>
      </c>
      <c r="F1939" s="25">
        <f>坦克部件数据源!AL1939</f>
        <v>270000</v>
      </c>
      <c r="G1939" s="25">
        <f>坦克部件数据源!AM1939</f>
        <v>70170</v>
      </c>
      <c r="K1939" s="25">
        <f t="shared" si="60"/>
        <v>3240</v>
      </c>
      <c r="L1939" s="25">
        <f t="shared" si="61"/>
        <v>1936</v>
      </c>
    </row>
    <row r="1940" spans="1:12">
      <c r="A1940" s="25">
        <v>1937</v>
      </c>
      <c r="B1940" s="25">
        <f>坦克部件数据源!AF1940</f>
        <v>3240</v>
      </c>
      <c r="C1940" s="25">
        <f>坦克部件数据源!AI1940</f>
        <v>47</v>
      </c>
      <c r="D1940" s="25" t="str">
        <f>"["&amp;坦克部件数据源!AJ1940&amp;"]"</f>
        <v>[100]</v>
      </c>
      <c r="E1940" s="25" t="str">
        <f>"["&amp;坦克部件数据源!AK1940&amp;"]"</f>
        <v>[4705]</v>
      </c>
      <c r="F1940" s="25">
        <f>坦克部件数据源!AL1940</f>
        <v>380000</v>
      </c>
      <c r="G1940" s="25">
        <f>坦克部件数据源!AM1940</f>
        <v>97440</v>
      </c>
      <c r="K1940" s="25">
        <f t="shared" si="60"/>
        <v>3240</v>
      </c>
      <c r="L1940" s="25">
        <f t="shared" si="61"/>
        <v>1937</v>
      </c>
    </row>
    <row r="1941" spans="1:12">
      <c r="A1941" s="25">
        <v>1938</v>
      </c>
      <c r="B1941" s="25">
        <f>坦克部件数据源!AF1941</f>
        <v>3240</v>
      </c>
      <c r="C1941" s="25">
        <f>坦克部件数据源!AI1941</f>
        <v>48</v>
      </c>
      <c r="D1941" s="25" t="str">
        <f>"["&amp;坦克部件数据源!AJ1941&amp;"]"</f>
        <v>[100]</v>
      </c>
      <c r="E1941" s="25" t="str">
        <f>"["&amp;坦克部件数据源!AK1941&amp;"]"</f>
        <v>[4920]</v>
      </c>
      <c r="F1941" s="25">
        <f>坦克部件数据源!AL1941</f>
        <v>480000</v>
      </c>
      <c r="G1941" s="25">
        <f>坦克部件数据源!AM1941</f>
        <v>124740</v>
      </c>
      <c r="K1941" s="25">
        <f t="shared" si="60"/>
        <v>3240</v>
      </c>
      <c r="L1941" s="25">
        <f t="shared" si="61"/>
        <v>1938</v>
      </c>
    </row>
    <row r="1942" spans="1:12">
      <c r="A1942" s="25">
        <v>1939</v>
      </c>
      <c r="B1942" s="25">
        <f>坦克部件数据源!AF1942</f>
        <v>3240</v>
      </c>
      <c r="C1942" s="25">
        <f>坦克部件数据源!AI1942</f>
        <v>49</v>
      </c>
      <c r="D1942" s="25" t="str">
        <f>"["&amp;坦克部件数据源!AJ1942&amp;"]"</f>
        <v>[100]</v>
      </c>
      <c r="E1942" s="25" t="str">
        <f>"["&amp;坦克部件数据源!AK1942&amp;"]"</f>
        <v>[5135]</v>
      </c>
      <c r="F1942" s="25">
        <f>坦克部件数据源!AL1942</f>
        <v>590000</v>
      </c>
      <c r="G1942" s="25">
        <f>坦克部件数据源!AM1942</f>
        <v>152010</v>
      </c>
      <c r="K1942" s="25">
        <f t="shared" si="60"/>
        <v>3240</v>
      </c>
      <c r="L1942" s="25">
        <f t="shared" si="61"/>
        <v>1939</v>
      </c>
    </row>
    <row r="1943" spans="1:12">
      <c r="A1943" s="25">
        <v>1940</v>
      </c>
      <c r="B1943" s="25">
        <f>坦克部件数据源!AF1943</f>
        <v>3240</v>
      </c>
      <c r="C1943" s="25">
        <f>坦克部件数据源!AI1943</f>
        <v>50</v>
      </c>
      <c r="D1943" s="25" t="str">
        <f>"["&amp;坦克部件数据源!AJ1943&amp;"]"</f>
        <v>[100]</v>
      </c>
      <c r="E1943" s="25" t="str">
        <f>"["&amp;坦克部件数据源!AK1943&amp;"]"</f>
        <v>[5350]</v>
      </c>
      <c r="F1943" s="25">
        <f>坦克部件数据源!AL1943</f>
        <v>700000</v>
      </c>
      <c r="G1943" s="25">
        <f>坦克部件数据源!AM1943</f>
        <v>179310</v>
      </c>
      <c r="K1943" s="25">
        <f t="shared" si="60"/>
        <v>3240</v>
      </c>
      <c r="L1943" s="25">
        <f t="shared" si="61"/>
        <v>1940</v>
      </c>
    </row>
    <row r="1944" spans="1:12">
      <c r="A1944" s="25">
        <v>1941</v>
      </c>
      <c r="B1944" s="25">
        <f>坦克部件数据源!AF1944</f>
        <v>3240</v>
      </c>
      <c r="C1944" s="25">
        <f>坦克部件数据源!AI1944</f>
        <v>51</v>
      </c>
      <c r="D1944" s="25" t="str">
        <f>"["&amp;坦克部件数据源!AJ1944&amp;"]"</f>
        <v>[100]</v>
      </c>
      <c r="E1944" s="25" t="str">
        <f>"["&amp;坦克部件数据源!AK1944&amp;"]"</f>
        <v>[5565]</v>
      </c>
      <c r="F1944" s="25">
        <f>坦克部件数据源!AL1944</f>
        <v>800000</v>
      </c>
      <c r="G1944" s="25">
        <f>坦克部件数据源!AM1944</f>
        <v>206580</v>
      </c>
      <c r="K1944" s="25">
        <f t="shared" si="60"/>
        <v>3240</v>
      </c>
      <c r="L1944" s="25">
        <f t="shared" si="61"/>
        <v>1941</v>
      </c>
    </row>
    <row r="1945" spans="1:12">
      <c r="A1945" s="25">
        <v>1942</v>
      </c>
      <c r="B1945" s="25">
        <f>坦克部件数据源!AF1945</f>
        <v>3240</v>
      </c>
      <c r="C1945" s="25">
        <f>坦克部件数据源!AI1945</f>
        <v>52</v>
      </c>
      <c r="D1945" s="25" t="str">
        <f>"["&amp;坦克部件数据源!AJ1945&amp;"]"</f>
        <v>[100]</v>
      </c>
      <c r="E1945" s="25" t="str">
        <f>"["&amp;坦克部件数据源!AK1945&amp;"]"</f>
        <v>[5780]</v>
      </c>
      <c r="F1945" s="25">
        <f>坦克部件数据源!AL1945</f>
        <v>900000</v>
      </c>
      <c r="G1945" s="25">
        <f>坦克部件数据源!AM1945</f>
        <v>233880</v>
      </c>
      <c r="K1945" s="25">
        <f t="shared" si="60"/>
        <v>3240</v>
      </c>
      <c r="L1945" s="25">
        <f t="shared" si="61"/>
        <v>1942</v>
      </c>
    </row>
    <row r="1946" spans="1:12">
      <c r="A1946" s="25">
        <v>1943</v>
      </c>
      <c r="B1946" s="25">
        <f>坦克部件数据源!AF1946</f>
        <v>3240</v>
      </c>
      <c r="C1946" s="25">
        <f>坦克部件数据源!AI1946</f>
        <v>53</v>
      </c>
      <c r="D1946" s="25" t="str">
        <f>"["&amp;坦克部件数据源!AJ1946&amp;"]"</f>
        <v>[100]</v>
      </c>
      <c r="E1946" s="25" t="str">
        <f>"["&amp;坦克部件数据源!AK1946&amp;"]"</f>
        <v>[5995]</v>
      </c>
      <c r="F1946" s="25">
        <f>坦克部件数据源!AL1946</f>
        <v>1000000</v>
      </c>
      <c r="G1946" s="25">
        <f>坦克部件数据源!AM1946</f>
        <v>261150</v>
      </c>
      <c r="K1946" s="25">
        <f t="shared" si="60"/>
        <v>3240</v>
      </c>
      <c r="L1946" s="25">
        <f t="shared" si="61"/>
        <v>1943</v>
      </c>
    </row>
    <row r="1947" spans="1:12">
      <c r="A1947" s="25">
        <v>1944</v>
      </c>
      <c r="B1947" s="25">
        <f>坦克部件数据源!AF1947</f>
        <v>3240</v>
      </c>
      <c r="C1947" s="25">
        <f>坦克部件数据源!AI1947</f>
        <v>54</v>
      </c>
      <c r="D1947" s="25" t="str">
        <f>"["&amp;坦克部件数据源!AJ1947&amp;"]"</f>
        <v>[100]</v>
      </c>
      <c r="E1947" s="25" t="str">
        <f>"["&amp;坦克部件数据源!AK1947&amp;"]"</f>
        <v>[6210]</v>
      </c>
      <c r="F1947" s="25">
        <f>坦克部件数据源!AL1947</f>
        <v>1100000</v>
      </c>
      <c r="G1947" s="25">
        <f>坦克部件数据源!AM1947</f>
        <v>288450</v>
      </c>
      <c r="K1947" s="25">
        <f t="shared" si="60"/>
        <v>3240</v>
      </c>
      <c r="L1947" s="25">
        <f t="shared" si="61"/>
        <v>1944</v>
      </c>
    </row>
    <row r="1948" spans="1:12">
      <c r="A1948" s="25">
        <v>1945</v>
      </c>
      <c r="B1948" s="25">
        <f>坦克部件数据源!AF1948</f>
        <v>3240</v>
      </c>
      <c r="C1948" s="25">
        <f>坦克部件数据源!AI1948</f>
        <v>55</v>
      </c>
      <c r="D1948" s="25" t="str">
        <f>"["&amp;坦克部件数据源!AJ1948&amp;"]"</f>
        <v>[100]</v>
      </c>
      <c r="E1948" s="25" t="str">
        <f>"["&amp;坦克部件数据源!AK1948&amp;"]"</f>
        <v>[6425]</v>
      </c>
      <c r="F1948" s="25">
        <f>坦克部件数据源!AL1948</f>
        <v>1200000</v>
      </c>
      <c r="G1948" s="25">
        <f>坦克部件数据源!AM1948</f>
        <v>315720</v>
      </c>
      <c r="K1948" s="25">
        <f t="shared" si="60"/>
        <v>3240</v>
      </c>
      <c r="L1948" s="25">
        <f t="shared" si="61"/>
        <v>1945</v>
      </c>
    </row>
    <row r="1949" spans="1:12">
      <c r="A1949" s="25">
        <v>1946</v>
      </c>
      <c r="B1949" s="25">
        <f>坦克部件数据源!AF1949</f>
        <v>3240</v>
      </c>
      <c r="C1949" s="25">
        <f>坦克部件数据源!AI1949</f>
        <v>56</v>
      </c>
      <c r="D1949" s="25" t="str">
        <f>"["&amp;坦克部件数据源!AJ1949&amp;"]"</f>
        <v>[100]</v>
      </c>
      <c r="E1949" s="25" t="str">
        <f>"["&amp;坦克部件数据源!AK1949&amp;"]"</f>
        <v>[6640]</v>
      </c>
      <c r="F1949" s="25">
        <f>坦克部件数据源!AL1949</f>
        <v>1300000</v>
      </c>
      <c r="G1949" s="25">
        <f>坦克部件数据源!AM1949</f>
        <v>343020</v>
      </c>
      <c r="K1949" s="25">
        <f t="shared" si="60"/>
        <v>3240</v>
      </c>
      <c r="L1949" s="25">
        <f t="shared" si="61"/>
        <v>1946</v>
      </c>
    </row>
    <row r="1950" spans="1:12">
      <c r="A1950" s="25">
        <v>1947</v>
      </c>
      <c r="B1950" s="25">
        <f>坦克部件数据源!AF1950</f>
        <v>3240</v>
      </c>
      <c r="C1950" s="25">
        <f>坦克部件数据源!AI1950</f>
        <v>57</v>
      </c>
      <c r="D1950" s="25" t="str">
        <f>"["&amp;坦克部件数据源!AJ1950&amp;"]"</f>
        <v>[100]</v>
      </c>
      <c r="E1950" s="25" t="str">
        <f>"["&amp;坦克部件数据源!AK1950&amp;"]"</f>
        <v>[6855]</v>
      </c>
      <c r="F1950" s="25">
        <f>坦克部件数据源!AL1950</f>
        <v>1400000</v>
      </c>
      <c r="G1950" s="25">
        <f>坦克部件数据源!AM1950</f>
        <v>370290</v>
      </c>
      <c r="K1950" s="25">
        <f t="shared" si="60"/>
        <v>3240</v>
      </c>
      <c r="L1950" s="25">
        <f t="shared" si="61"/>
        <v>1947</v>
      </c>
    </row>
    <row r="1951" spans="1:12">
      <c r="A1951" s="25">
        <v>1948</v>
      </c>
      <c r="B1951" s="25">
        <f>坦克部件数据源!AF1951</f>
        <v>3240</v>
      </c>
      <c r="C1951" s="25">
        <f>坦克部件数据源!AI1951</f>
        <v>58</v>
      </c>
      <c r="D1951" s="25" t="str">
        <f>"["&amp;坦克部件数据源!AJ1951&amp;"]"</f>
        <v>[100]</v>
      </c>
      <c r="E1951" s="25" t="str">
        <f>"["&amp;坦克部件数据源!AK1951&amp;"]"</f>
        <v>[7070]</v>
      </c>
      <c r="F1951" s="25">
        <f>坦克部件数据源!AL1951</f>
        <v>1500000</v>
      </c>
      <c r="G1951" s="25">
        <f>坦克部件数据源!AM1951</f>
        <v>397560</v>
      </c>
      <c r="K1951" s="25">
        <f t="shared" si="60"/>
        <v>3240</v>
      </c>
      <c r="L1951" s="25">
        <f t="shared" si="61"/>
        <v>1948</v>
      </c>
    </row>
    <row r="1952" spans="1:12">
      <c r="A1952" s="25">
        <v>1949</v>
      </c>
      <c r="B1952" s="25">
        <f>坦克部件数据源!AF1952</f>
        <v>3240</v>
      </c>
      <c r="C1952" s="25">
        <f>坦克部件数据源!AI1952</f>
        <v>59</v>
      </c>
      <c r="D1952" s="25" t="str">
        <f>"["&amp;坦克部件数据源!AJ1952&amp;"]"</f>
        <v>[100]</v>
      </c>
      <c r="E1952" s="25" t="str">
        <f>"["&amp;坦克部件数据源!AK1952&amp;"]"</f>
        <v>[7285]</v>
      </c>
      <c r="F1952" s="25">
        <f>坦克部件数据源!AL1952</f>
        <v>1600000</v>
      </c>
      <c r="G1952" s="25">
        <f>坦克部件数据源!AM1952</f>
        <v>424860</v>
      </c>
      <c r="K1952" s="25">
        <f t="shared" si="60"/>
        <v>3240</v>
      </c>
      <c r="L1952" s="25">
        <f t="shared" si="61"/>
        <v>1949</v>
      </c>
    </row>
    <row r="1953" spans="1:12">
      <c r="A1953" s="25">
        <v>1950</v>
      </c>
      <c r="B1953" s="25">
        <f>坦克部件数据源!AF1953</f>
        <v>3240</v>
      </c>
      <c r="C1953" s="25">
        <f>坦克部件数据源!AI1953</f>
        <v>60</v>
      </c>
      <c r="D1953" s="25" t="str">
        <f>"["&amp;坦克部件数据源!AJ1953&amp;"]"</f>
        <v>[100]</v>
      </c>
      <c r="E1953" s="25" t="str">
        <f>"["&amp;坦克部件数据源!AK1953&amp;"]"</f>
        <v>[7500]</v>
      </c>
      <c r="F1953" s="25">
        <f>坦克部件数据源!AL1953</f>
        <v>1700000</v>
      </c>
      <c r="G1953" s="25">
        <f>坦克部件数据源!AM1953</f>
        <v>452130</v>
      </c>
      <c r="K1953" s="25">
        <f t="shared" si="60"/>
        <v>3240</v>
      </c>
      <c r="L1953" s="25">
        <f t="shared" si="61"/>
        <v>1950</v>
      </c>
    </row>
    <row r="1954" spans="1:12">
      <c r="A1954" s="25">
        <v>1951</v>
      </c>
      <c r="B1954" s="25">
        <f>坦克部件数据源!AF1954</f>
        <v>3250</v>
      </c>
      <c r="C1954" s="25">
        <f>坦克部件数据源!AI1954</f>
        <v>1</v>
      </c>
      <c r="D1954" s="25" t="str">
        <f>"["&amp;坦克部件数据源!AJ1954&amp;"]"</f>
        <v>[102]</v>
      </c>
      <c r="E1954" s="25" t="str">
        <f>"["&amp;坦克部件数据源!AK1954&amp;"]"</f>
        <v>[25]</v>
      </c>
      <c r="F1954" s="25">
        <f>坦克部件数据源!AL1954</f>
        <v>80</v>
      </c>
      <c r="G1954" s="25">
        <f>坦克部件数据源!AM1954</f>
        <v>30</v>
      </c>
      <c r="K1954" s="25">
        <f t="shared" si="60"/>
        <v>3250</v>
      </c>
      <c r="L1954" s="25">
        <f t="shared" si="61"/>
        <v>1951</v>
      </c>
    </row>
    <row r="1955" spans="1:12">
      <c r="A1955" s="25">
        <v>1952</v>
      </c>
      <c r="B1955" s="25">
        <f>坦克部件数据源!AF1955</f>
        <v>3250</v>
      </c>
      <c r="C1955" s="25">
        <f>坦克部件数据源!AI1955</f>
        <v>2</v>
      </c>
      <c r="D1955" s="25" t="str">
        <f>"["&amp;坦克部件数据源!AJ1955&amp;"]"</f>
        <v>[102]</v>
      </c>
      <c r="E1955" s="25" t="str">
        <f>"["&amp;坦克部件数据源!AK1955&amp;"]"</f>
        <v>[50]</v>
      </c>
      <c r="F1955" s="25">
        <f>坦克部件数据源!AL1955</f>
        <v>120</v>
      </c>
      <c r="G1955" s="25">
        <f>坦克部件数据源!AM1955</f>
        <v>300</v>
      </c>
      <c r="K1955" s="25">
        <f t="shared" si="60"/>
        <v>3250</v>
      </c>
      <c r="L1955" s="25">
        <f t="shared" si="61"/>
        <v>1952</v>
      </c>
    </row>
    <row r="1956" spans="1:12">
      <c r="A1956" s="25">
        <v>1953</v>
      </c>
      <c r="B1956" s="25">
        <f>坦克部件数据源!AF1956</f>
        <v>3250</v>
      </c>
      <c r="C1956" s="25">
        <f>坦克部件数据源!AI1956</f>
        <v>3</v>
      </c>
      <c r="D1956" s="25" t="str">
        <f>"["&amp;坦克部件数据源!AJ1956&amp;"]"</f>
        <v>[102]</v>
      </c>
      <c r="E1956" s="25" t="str">
        <f>"["&amp;坦克部件数据源!AK1956&amp;"]"</f>
        <v>[75]</v>
      </c>
      <c r="F1956" s="25">
        <f>坦克部件数据源!AL1956</f>
        <v>150</v>
      </c>
      <c r="G1956" s="25">
        <f>坦克部件数据源!AM1956</f>
        <v>570</v>
      </c>
      <c r="K1956" s="25">
        <f t="shared" si="60"/>
        <v>3250</v>
      </c>
      <c r="L1956" s="25">
        <f t="shared" si="61"/>
        <v>1953</v>
      </c>
    </row>
    <row r="1957" spans="1:12">
      <c r="A1957" s="25">
        <v>1954</v>
      </c>
      <c r="B1957" s="25">
        <f>坦克部件数据源!AF1957</f>
        <v>3250</v>
      </c>
      <c r="C1957" s="25">
        <f>坦克部件数据源!AI1957</f>
        <v>4</v>
      </c>
      <c r="D1957" s="25" t="str">
        <f>"["&amp;坦克部件数据源!AJ1957&amp;"]"</f>
        <v>[102]</v>
      </c>
      <c r="E1957" s="25" t="str">
        <f>"["&amp;坦克部件数据源!AK1957&amp;"]"</f>
        <v>[100]</v>
      </c>
      <c r="F1957" s="25">
        <f>坦克部件数据源!AL1957</f>
        <v>190</v>
      </c>
      <c r="G1957" s="25">
        <f>坦克部件数据源!AM1957</f>
        <v>870</v>
      </c>
      <c r="K1957" s="25">
        <f t="shared" si="60"/>
        <v>3250</v>
      </c>
      <c r="L1957" s="25">
        <f t="shared" si="61"/>
        <v>1954</v>
      </c>
    </row>
    <row r="1958" spans="1:12">
      <c r="A1958" s="25">
        <v>1955</v>
      </c>
      <c r="B1958" s="25">
        <f>坦克部件数据源!AF1958</f>
        <v>3250</v>
      </c>
      <c r="C1958" s="25">
        <f>坦克部件数据源!AI1958</f>
        <v>5</v>
      </c>
      <c r="D1958" s="25" t="str">
        <f>"["&amp;坦克部件数据源!AJ1958&amp;"]"</f>
        <v>[102]</v>
      </c>
      <c r="E1958" s="25" t="str">
        <f>"["&amp;坦克部件数据源!AK1958&amp;"]"</f>
        <v>[125]</v>
      </c>
      <c r="F1958" s="25">
        <f>坦克部件数据源!AL1958</f>
        <v>230</v>
      </c>
      <c r="G1958" s="25">
        <f>坦克部件数据源!AM1958</f>
        <v>1140</v>
      </c>
      <c r="K1958" s="25">
        <f t="shared" si="60"/>
        <v>3250</v>
      </c>
      <c r="L1958" s="25">
        <f t="shared" si="61"/>
        <v>1955</v>
      </c>
    </row>
    <row r="1959" spans="1:12">
      <c r="A1959" s="25">
        <v>1956</v>
      </c>
      <c r="B1959" s="25">
        <f>坦克部件数据源!AF1959</f>
        <v>3250</v>
      </c>
      <c r="C1959" s="25">
        <f>坦克部件数据源!AI1959</f>
        <v>6</v>
      </c>
      <c r="D1959" s="25" t="str">
        <f>"["&amp;坦克部件数据源!AJ1959&amp;"]"</f>
        <v>[102]</v>
      </c>
      <c r="E1959" s="25" t="str">
        <f>"["&amp;坦克部件数据源!AK1959&amp;"]"</f>
        <v>[170]</v>
      </c>
      <c r="F1959" s="25">
        <f>坦克部件数据源!AL1959</f>
        <v>350</v>
      </c>
      <c r="G1959" s="25">
        <f>坦克部件数据源!AM1959</f>
        <v>960</v>
      </c>
      <c r="K1959" s="25">
        <f t="shared" si="60"/>
        <v>3250</v>
      </c>
      <c r="L1959" s="25">
        <f t="shared" si="61"/>
        <v>1956</v>
      </c>
    </row>
    <row r="1960" spans="1:12">
      <c r="A1960" s="25">
        <v>1957</v>
      </c>
      <c r="B1960" s="25">
        <f>坦克部件数据源!AF1960</f>
        <v>3250</v>
      </c>
      <c r="C1960" s="25">
        <f>坦克部件数据源!AI1960</f>
        <v>7</v>
      </c>
      <c r="D1960" s="25" t="str">
        <f>"["&amp;坦克部件数据源!AJ1960&amp;"]"</f>
        <v>[102]</v>
      </c>
      <c r="E1960" s="25" t="str">
        <f>"["&amp;坦克部件数据源!AK1960&amp;"]"</f>
        <v>[215]</v>
      </c>
      <c r="F1960" s="25">
        <f>坦克部件数据源!AL1960</f>
        <v>550</v>
      </c>
      <c r="G1960" s="25">
        <f>坦克部件数据源!AM1960</f>
        <v>1470</v>
      </c>
      <c r="K1960" s="25">
        <f t="shared" si="60"/>
        <v>3250</v>
      </c>
      <c r="L1960" s="25">
        <f t="shared" si="61"/>
        <v>1957</v>
      </c>
    </row>
    <row r="1961" spans="1:12">
      <c r="A1961" s="25">
        <v>1958</v>
      </c>
      <c r="B1961" s="25">
        <f>坦克部件数据源!AF1961</f>
        <v>3250</v>
      </c>
      <c r="C1961" s="25">
        <f>坦克部件数据源!AI1961</f>
        <v>8</v>
      </c>
      <c r="D1961" s="25" t="str">
        <f>"["&amp;坦克部件数据源!AJ1961&amp;"]"</f>
        <v>[102]</v>
      </c>
      <c r="E1961" s="25" t="str">
        <f>"["&amp;坦克部件数据源!AK1961&amp;"]"</f>
        <v>[260]</v>
      </c>
      <c r="F1961" s="25">
        <f>坦克部件数据源!AL1961</f>
        <v>700</v>
      </c>
      <c r="G1961" s="25">
        <f>坦克部件数据源!AM1961</f>
        <v>1950</v>
      </c>
      <c r="K1961" s="25">
        <f t="shared" si="60"/>
        <v>3250</v>
      </c>
      <c r="L1961" s="25">
        <f t="shared" si="61"/>
        <v>1958</v>
      </c>
    </row>
    <row r="1962" spans="1:12">
      <c r="A1962" s="25">
        <v>1959</v>
      </c>
      <c r="B1962" s="25">
        <f>坦克部件数据源!AF1962</f>
        <v>3250</v>
      </c>
      <c r="C1962" s="25">
        <f>坦克部件数据源!AI1962</f>
        <v>9</v>
      </c>
      <c r="D1962" s="25" t="str">
        <f>"["&amp;坦克部件数据源!AJ1962&amp;"]"</f>
        <v>[102]</v>
      </c>
      <c r="E1962" s="25" t="str">
        <f>"["&amp;坦克部件数据源!AK1962&amp;"]"</f>
        <v>[305]</v>
      </c>
      <c r="F1962" s="25">
        <f>坦克部件数据源!AL1962</f>
        <v>900</v>
      </c>
      <c r="G1962" s="25">
        <f>坦克部件数据源!AM1962</f>
        <v>2430</v>
      </c>
      <c r="K1962" s="25">
        <f t="shared" si="60"/>
        <v>3250</v>
      </c>
      <c r="L1962" s="25">
        <f t="shared" si="61"/>
        <v>1959</v>
      </c>
    </row>
    <row r="1963" spans="1:12">
      <c r="A1963" s="25">
        <v>1960</v>
      </c>
      <c r="B1963" s="25">
        <f>坦克部件数据源!AF1963</f>
        <v>3250</v>
      </c>
      <c r="C1963" s="25">
        <f>坦克部件数据源!AI1963</f>
        <v>10</v>
      </c>
      <c r="D1963" s="25" t="str">
        <f>"["&amp;坦克部件数据源!AJ1963&amp;"]"</f>
        <v>[102]</v>
      </c>
      <c r="E1963" s="25" t="str">
        <f>"["&amp;坦克部件数据源!AK1963&amp;"]"</f>
        <v>[350]</v>
      </c>
      <c r="F1963" s="25">
        <f>坦克部件数据源!AL1963</f>
        <v>1100</v>
      </c>
      <c r="G1963" s="25">
        <f>坦克部件数据源!AM1963</f>
        <v>2910</v>
      </c>
      <c r="K1963" s="25">
        <f t="shared" si="60"/>
        <v>3250</v>
      </c>
      <c r="L1963" s="25">
        <f t="shared" si="61"/>
        <v>1960</v>
      </c>
    </row>
    <row r="1964" spans="1:12">
      <c r="A1964" s="25">
        <v>1961</v>
      </c>
      <c r="B1964" s="25">
        <f>坦克部件数据源!AF1964</f>
        <v>3250</v>
      </c>
      <c r="C1964" s="25">
        <f>坦克部件数据源!AI1964</f>
        <v>11</v>
      </c>
      <c r="D1964" s="25" t="str">
        <f>"["&amp;坦克部件数据源!AJ1964&amp;"]"</f>
        <v>[102]</v>
      </c>
      <c r="E1964" s="25" t="str">
        <f>"["&amp;坦克部件数据源!AK1964&amp;"]"</f>
        <v>[415]</v>
      </c>
      <c r="F1964" s="25">
        <f>坦克部件数据源!AL1964</f>
        <v>200</v>
      </c>
      <c r="G1964" s="25">
        <f>坦克部件数据源!AM1964</f>
        <v>390</v>
      </c>
      <c r="K1964" s="25">
        <f t="shared" si="60"/>
        <v>3250</v>
      </c>
      <c r="L1964" s="25">
        <f t="shared" si="61"/>
        <v>1961</v>
      </c>
    </row>
    <row r="1965" spans="1:12">
      <c r="A1965" s="25">
        <v>1962</v>
      </c>
      <c r="B1965" s="25">
        <f>坦克部件数据源!AF1965</f>
        <v>3250</v>
      </c>
      <c r="C1965" s="25">
        <f>坦克部件数据源!AI1965</f>
        <v>12</v>
      </c>
      <c r="D1965" s="25" t="str">
        <f>"["&amp;坦克部件数据源!AJ1965&amp;"]"</f>
        <v>[102]</v>
      </c>
      <c r="E1965" s="25" t="str">
        <f>"["&amp;坦克部件数据源!AK1965&amp;"]"</f>
        <v>[480]</v>
      </c>
      <c r="F1965" s="25">
        <f>坦克部件数据源!AL1965</f>
        <v>650</v>
      </c>
      <c r="G1965" s="25">
        <f>坦克部件数据源!AM1965</f>
        <v>1170</v>
      </c>
      <c r="K1965" s="25">
        <f t="shared" si="60"/>
        <v>3250</v>
      </c>
      <c r="L1965" s="25">
        <f t="shared" si="61"/>
        <v>1962</v>
      </c>
    </row>
    <row r="1966" spans="1:12">
      <c r="A1966" s="25">
        <v>1963</v>
      </c>
      <c r="B1966" s="25">
        <f>坦克部件数据源!AF1966</f>
        <v>3250</v>
      </c>
      <c r="C1966" s="25">
        <f>坦克部件数据源!AI1966</f>
        <v>13</v>
      </c>
      <c r="D1966" s="25" t="str">
        <f>"["&amp;坦克部件数据源!AJ1966&amp;"]"</f>
        <v>[102]</v>
      </c>
      <c r="E1966" s="25" t="str">
        <f>"["&amp;坦克部件数据源!AK1966&amp;"]"</f>
        <v>[545]</v>
      </c>
      <c r="F1966" s="25">
        <f>坦克部件数据源!AL1966</f>
        <v>1100</v>
      </c>
      <c r="G1966" s="25">
        <f>坦克部件数据源!AM1966</f>
        <v>1980</v>
      </c>
      <c r="K1966" s="25">
        <f t="shared" si="60"/>
        <v>3250</v>
      </c>
      <c r="L1966" s="25">
        <f t="shared" si="61"/>
        <v>1963</v>
      </c>
    </row>
    <row r="1967" spans="1:12">
      <c r="A1967" s="25">
        <v>1964</v>
      </c>
      <c r="B1967" s="25">
        <f>坦克部件数据源!AF1967</f>
        <v>3250</v>
      </c>
      <c r="C1967" s="25">
        <f>坦克部件数据源!AI1967</f>
        <v>14</v>
      </c>
      <c r="D1967" s="25" t="str">
        <f>"["&amp;坦克部件数据源!AJ1967&amp;"]"</f>
        <v>[102]</v>
      </c>
      <c r="E1967" s="25" t="str">
        <f>"["&amp;坦克部件数据源!AK1967&amp;"]"</f>
        <v>[610]</v>
      </c>
      <c r="F1967" s="25">
        <f>坦克部件数据源!AL1967</f>
        <v>1550</v>
      </c>
      <c r="G1967" s="25">
        <f>坦克部件数据源!AM1967</f>
        <v>2760</v>
      </c>
      <c r="K1967" s="25">
        <f t="shared" si="60"/>
        <v>3250</v>
      </c>
      <c r="L1967" s="25">
        <f t="shared" si="61"/>
        <v>1964</v>
      </c>
    </row>
    <row r="1968" spans="1:12">
      <c r="A1968" s="25">
        <v>1965</v>
      </c>
      <c r="B1968" s="25">
        <f>坦克部件数据源!AF1968</f>
        <v>3250</v>
      </c>
      <c r="C1968" s="25">
        <f>坦克部件数据源!AI1968</f>
        <v>15</v>
      </c>
      <c r="D1968" s="25" t="str">
        <f>"["&amp;坦克部件数据源!AJ1968&amp;"]"</f>
        <v>[102]</v>
      </c>
      <c r="E1968" s="25" t="str">
        <f>"["&amp;坦克部件数据源!AK1968&amp;"]"</f>
        <v>[675]</v>
      </c>
      <c r="F1968" s="25">
        <f>坦克部件数据源!AL1968</f>
        <v>1950</v>
      </c>
      <c r="G1968" s="25">
        <f>坦克部件数据源!AM1968</f>
        <v>3540</v>
      </c>
      <c r="K1968" s="25">
        <f t="shared" si="60"/>
        <v>3250</v>
      </c>
      <c r="L1968" s="25">
        <f t="shared" si="61"/>
        <v>1965</v>
      </c>
    </row>
    <row r="1969" spans="1:12">
      <c r="A1969" s="25">
        <v>1966</v>
      </c>
      <c r="B1969" s="25">
        <f>坦克部件数据源!AF1969</f>
        <v>3250</v>
      </c>
      <c r="C1969" s="25">
        <f>坦克部件数据源!AI1969</f>
        <v>16</v>
      </c>
      <c r="D1969" s="25" t="str">
        <f>"["&amp;坦克部件数据源!AJ1969&amp;"]"</f>
        <v>[102]</v>
      </c>
      <c r="E1969" s="25" t="str">
        <f>"["&amp;坦克部件数据源!AK1969&amp;"]"</f>
        <v>[740]</v>
      </c>
      <c r="F1969" s="25">
        <f>坦克部件数据源!AL1969</f>
        <v>2400</v>
      </c>
      <c r="G1969" s="25">
        <f>坦克部件数据源!AM1969</f>
        <v>4350</v>
      </c>
      <c r="K1969" s="25">
        <f t="shared" si="60"/>
        <v>3250</v>
      </c>
      <c r="L1969" s="25">
        <f t="shared" si="61"/>
        <v>1966</v>
      </c>
    </row>
    <row r="1970" spans="1:12">
      <c r="A1970" s="25">
        <v>1967</v>
      </c>
      <c r="B1970" s="25">
        <f>坦克部件数据源!AF1970</f>
        <v>3250</v>
      </c>
      <c r="C1970" s="25">
        <f>坦克部件数据源!AI1970</f>
        <v>17</v>
      </c>
      <c r="D1970" s="25" t="str">
        <f>"["&amp;坦克部件数据源!AJ1970&amp;"]"</f>
        <v>[102]</v>
      </c>
      <c r="E1970" s="25" t="str">
        <f>"["&amp;坦克部件数据源!AK1970&amp;"]"</f>
        <v>[805]</v>
      </c>
      <c r="F1970" s="25">
        <f>坦克部件数据源!AL1970</f>
        <v>2850</v>
      </c>
      <c r="G1970" s="25">
        <f>坦克部件数据源!AM1970</f>
        <v>5130</v>
      </c>
      <c r="K1970" s="25">
        <f t="shared" si="60"/>
        <v>3250</v>
      </c>
      <c r="L1970" s="25">
        <f t="shared" si="61"/>
        <v>1967</v>
      </c>
    </row>
    <row r="1971" spans="1:12">
      <c r="A1971" s="25">
        <v>1968</v>
      </c>
      <c r="B1971" s="25">
        <f>坦克部件数据源!AF1971</f>
        <v>3250</v>
      </c>
      <c r="C1971" s="25">
        <f>坦克部件数据源!AI1971</f>
        <v>18</v>
      </c>
      <c r="D1971" s="25" t="str">
        <f>"["&amp;坦克部件数据源!AJ1971&amp;"]"</f>
        <v>[102]</v>
      </c>
      <c r="E1971" s="25" t="str">
        <f>"["&amp;坦克部件数据源!AK1971&amp;"]"</f>
        <v>[870]</v>
      </c>
      <c r="F1971" s="25">
        <f>坦克部件数据源!AL1971</f>
        <v>3300</v>
      </c>
      <c r="G1971" s="25">
        <f>坦克部件数据源!AM1971</f>
        <v>5910</v>
      </c>
      <c r="K1971" s="25">
        <f t="shared" si="60"/>
        <v>3250</v>
      </c>
      <c r="L1971" s="25">
        <f t="shared" si="61"/>
        <v>1968</v>
      </c>
    </row>
    <row r="1972" spans="1:12">
      <c r="A1972" s="25">
        <v>1969</v>
      </c>
      <c r="B1972" s="25">
        <f>坦克部件数据源!AF1972</f>
        <v>3250</v>
      </c>
      <c r="C1972" s="25">
        <f>坦克部件数据源!AI1972</f>
        <v>19</v>
      </c>
      <c r="D1972" s="25" t="str">
        <f>"["&amp;坦克部件数据源!AJ1972&amp;"]"</f>
        <v>[102]</v>
      </c>
      <c r="E1972" s="25" t="str">
        <f>"["&amp;坦克部件数据源!AK1972&amp;"]"</f>
        <v>[935]</v>
      </c>
      <c r="F1972" s="25">
        <f>坦克部件数据源!AL1972</f>
        <v>3700</v>
      </c>
      <c r="G1972" s="25">
        <f>坦克部件数据源!AM1972</f>
        <v>6720</v>
      </c>
      <c r="K1972" s="25">
        <f t="shared" si="60"/>
        <v>3250</v>
      </c>
      <c r="L1972" s="25">
        <f t="shared" si="61"/>
        <v>1969</v>
      </c>
    </row>
    <row r="1973" spans="1:12">
      <c r="A1973" s="25">
        <v>1970</v>
      </c>
      <c r="B1973" s="25">
        <f>坦克部件数据源!AF1973</f>
        <v>3250</v>
      </c>
      <c r="C1973" s="25">
        <f>坦克部件数据源!AI1973</f>
        <v>20</v>
      </c>
      <c r="D1973" s="25" t="str">
        <f>"["&amp;坦克部件数据源!AJ1973&amp;"]"</f>
        <v>[102]</v>
      </c>
      <c r="E1973" s="25" t="str">
        <f>"["&amp;坦克部件数据源!AK1973&amp;"]"</f>
        <v>[1000]</v>
      </c>
      <c r="F1973" s="25">
        <f>坦克部件数据源!AL1973</f>
        <v>4200</v>
      </c>
      <c r="G1973" s="25">
        <f>坦克部件数据源!AM1973</f>
        <v>7500</v>
      </c>
      <c r="K1973" s="25">
        <f t="shared" si="60"/>
        <v>3250</v>
      </c>
      <c r="L1973" s="25">
        <f t="shared" si="61"/>
        <v>1970</v>
      </c>
    </row>
    <row r="1974" spans="1:12">
      <c r="A1974" s="25">
        <v>1971</v>
      </c>
      <c r="B1974" s="25">
        <f>坦克部件数据源!AF1974</f>
        <v>3250</v>
      </c>
      <c r="C1974" s="25">
        <f>坦克部件数据源!AI1974</f>
        <v>21</v>
      </c>
      <c r="D1974" s="25" t="str">
        <f>"["&amp;坦克部件数据源!AJ1974&amp;"]"</f>
        <v>[102]</v>
      </c>
      <c r="E1974" s="25" t="str">
        <f>"["&amp;坦克部件数据源!AK1974&amp;"]"</f>
        <v>[1110]</v>
      </c>
      <c r="F1974" s="25">
        <f>坦克部件数据源!AL1974</f>
        <v>1600</v>
      </c>
      <c r="G1974" s="25">
        <f>坦克部件数据源!AM1974</f>
        <v>1800</v>
      </c>
      <c r="K1974" s="25">
        <f t="shared" si="60"/>
        <v>3250</v>
      </c>
      <c r="L1974" s="25">
        <f t="shared" si="61"/>
        <v>1971</v>
      </c>
    </row>
    <row r="1975" spans="1:12">
      <c r="A1975" s="25">
        <v>1972</v>
      </c>
      <c r="B1975" s="25">
        <f>坦克部件数据源!AF1975</f>
        <v>3250</v>
      </c>
      <c r="C1975" s="25">
        <f>坦克部件数据源!AI1975</f>
        <v>22</v>
      </c>
      <c r="D1975" s="25" t="str">
        <f>"["&amp;坦克部件数据源!AJ1975&amp;"]"</f>
        <v>[102]</v>
      </c>
      <c r="E1975" s="25" t="str">
        <f>"["&amp;坦克部件数据源!AK1975&amp;"]"</f>
        <v>[1220]</v>
      </c>
      <c r="F1975" s="25">
        <f>坦克部件数据源!AL1975</f>
        <v>4900</v>
      </c>
      <c r="G1975" s="25">
        <f>坦克部件数据源!AM1975</f>
        <v>5430</v>
      </c>
      <c r="K1975" s="25">
        <f t="shared" si="60"/>
        <v>3250</v>
      </c>
      <c r="L1975" s="25">
        <f t="shared" si="61"/>
        <v>1972</v>
      </c>
    </row>
    <row r="1976" spans="1:12">
      <c r="A1976" s="25">
        <v>1973</v>
      </c>
      <c r="B1976" s="25">
        <f>坦克部件数据源!AF1976</f>
        <v>3250</v>
      </c>
      <c r="C1976" s="25">
        <f>坦克部件数据源!AI1976</f>
        <v>23</v>
      </c>
      <c r="D1976" s="25" t="str">
        <f>"["&amp;坦克部件数据源!AJ1976&amp;"]"</f>
        <v>[102]</v>
      </c>
      <c r="E1976" s="25" t="str">
        <f>"["&amp;坦克部件数据源!AK1976&amp;"]"</f>
        <v>[1330]</v>
      </c>
      <c r="F1976" s="25">
        <f>坦克部件数据源!AL1976</f>
        <v>8000</v>
      </c>
      <c r="G1976" s="25">
        <f>坦克部件数据源!AM1976</f>
        <v>9060</v>
      </c>
      <c r="K1976" s="25">
        <f t="shared" si="60"/>
        <v>3250</v>
      </c>
      <c r="L1976" s="25">
        <f t="shared" si="61"/>
        <v>1973</v>
      </c>
    </row>
    <row r="1977" spans="1:12">
      <c r="A1977" s="25">
        <v>1974</v>
      </c>
      <c r="B1977" s="25">
        <f>坦克部件数据源!AF1977</f>
        <v>3250</v>
      </c>
      <c r="C1977" s="25">
        <f>坦克部件数据源!AI1977</f>
        <v>24</v>
      </c>
      <c r="D1977" s="25" t="str">
        <f>"["&amp;坦克部件数据源!AJ1977&amp;"]"</f>
        <v>[102]</v>
      </c>
      <c r="E1977" s="25" t="str">
        <f>"["&amp;坦克部件数据源!AK1977&amp;"]"</f>
        <v>[1440]</v>
      </c>
      <c r="F1977" s="25">
        <f>坦克部件数据源!AL1977</f>
        <v>11400</v>
      </c>
      <c r="G1977" s="25">
        <f>坦克部件数据源!AM1977</f>
        <v>12660</v>
      </c>
      <c r="K1977" s="25">
        <f t="shared" si="60"/>
        <v>3250</v>
      </c>
      <c r="L1977" s="25">
        <f t="shared" si="61"/>
        <v>1974</v>
      </c>
    </row>
    <row r="1978" spans="1:12">
      <c r="A1978" s="25">
        <v>1975</v>
      </c>
      <c r="B1978" s="25">
        <f>坦克部件数据源!AF1978</f>
        <v>3250</v>
      </c>
      <c r="C1978" s="25">
        <f>坦克部件数据源!AI1978</f>
        <v>25</v>
      </c>
      <c r="D1978" s="25" t="str">
        <f>"["&amp;坦克部件数据源!AJ1978&amp;"]"</f>
        <v>[102]</v>
      </c>
      <c r="E1978" s="25" t="str">
        <f>"["&amp;坦克部件数据源!AK1978&amp;"]"</f>
        <v>[1550]</v>
      </c>
      <c r="F1978" s="25">
        <f>坦克部件数据源!AL1978</f>
        <v>14600</v>
      </c>
      <c r="G1978" s="25">
        <f>坦克部件数据源!AM1978</f>
        <v>16290</v>
      </c>
      <c r="K1978" s="25">
        <f t="shared" si="60"/>
        <v>3250</v>
      </c>
      <c r="L1978" s="25">
        <f t="shared" si="61"/>
        <v>1975</v>
      </c>
    </row>
    <row r="1979" spans="1:12">
      <c r="A1979" s="25">
        <v>1976</v>
      </c>
      <c r="B1979" s="25">
        <f>坦克部件数据源!AF1979</f>
        <v>3250</v>
      </c>
      <c r="C1979" s="25">
        <f>坦克部件数据源!AI1979</f>
        <v>26</v>
      </c>
      <c r="D1979" s="25" t="str">
        <f>"["&amp;坦克部件数据源!AJ1979&amp;"]"</f>
        <v>[102]</v>
      </c>
      <c r="E1979" s="25" t="str">
        <f>"["&amp;坦克部件数据源!AK1979&amp;"]"</f>
        <v>[1660]</v>
      </c>
      <c r="F1979" s="25">
        <f>坦克部件数据源!AL1979</f>
        <v>17800</v>
      </c>
      <c r="G1979" s="25">
        <f>坦克部件数据源!AM1979</f>
        <v>19920</v>
      </c>
      <c r="K1979" s="25">
        <f t="shared" si="60"/>
        <v>3250</v>
      </c>
      <c r="L1979" s="25">
        <f t="shared" si="61"/>
        <v>1976</v>
      </c>
    </row>
    <row r="1980" spans="1:12">
      <c r="A1980" s="25">
        <v>1977</v>
      </c>
      <c r="B1980" s="25">
        <f>坦克部件数据源!AF1980</f>
        <v>3250</v>
      </c>
      <c r="C1980" s="25">
        <f>坦克部件数据源!AI1980</f>
        <v>27</v>
      </c>
      <c r="D1980" s="25" t="str">
        <f>"["&amp;坦克部件数据源!AJ1980&amp;"]"</f>
        <v>[102]</v>
      </c>
      <c r="E1980" s="25" t="str">
        <f>"["&amp;坦克部件数据源!AK1980&amp;"]"</f>
        <v>[1770]</v>
      </c>
      <c r="F1980" s="25">
        <f>坦克部件数据源!AL1980</f>
        <v>21000</v>
      </c>
      <c r="G1980" s="25">
        <f>坦克部件数据源!AM1980</f>
        <v>23520</v>
      </c>
      <c r="K1980" s="25">
        <f t="shared" si="60"/>
        <v>3250</v>
      </c>
      <c r="L1980" s="25">
        <f t="shared" si="61"/>
        <v>1977</v>
      </c>
    </row>
    <row r="1981" spans="1:12">
      <c r="A1981" s="25">
        <v>1978</v>
      </c>
      <c r="B1981" s="25">
        <f>坦克部件数据源!AF1981</f>
        <v>3250</v>
      </c>
      <c r="C1981" s="25">
        <f>坦克部件数据源!AI1981</f>
        <v>28</v>
      </c>
      <c r="D1981" s="25" t="str">
        <f>"["&amp;坦克部件数据源!AJ1981&amp;"]"</f>
        <v>[102]</v>
      </c>
      <c r="E1981" s="25" t="str">
        <f>"["&amp;坦克部件数据源!AK1981&amp;"]"</f>
        <v>[1880]</v>
      </c>
      <c r="F1981" s="25">
        <f>坦克部件数据源!AL1981</f>
        <v>24500</v>
      </c>
      <c r="G1981" s="25">
        <f>坦克部件数据源!AM1981</f>
        <v>27150</v>
      </c>
      <c r="K1981" s="25">
        <f t="shared" si="60"/>
        <v>3250</v>
      </c>
      <c r="L1981" s="25">
        <f t="shared" si="61"/>
        <v>1978</v>
      </c>
    </row>
    <row r="1982" spans="1:12">
      <c r="A1982" s="25">
        <v>1979</v>
      </c>
      <c r="B1982" s="25">
        <f>坦克部件数据源!AF1982</f>
        <v>3250</v>
      </c>
      <c r="C1982" s="25">
        <f>坦克部件数据源!AI1982</f>
        <v>29</v>
      </c>
      <c r="D1982" s="25" t="str">
        <f>"["&amp;坦克部件数据源!AJ1982&amp;"]"</f>
        <v>[102]</v>
      </c>
      <c r="E1982" s="25" t="str">
        <f>"["&amp;坦克部件数据源!AK1982&amp;"]"</f>
        <v>[1990]</v>
      </c>
      <c r="F1982" s="25">
        <f>坦克部件数据源!AL1982</f>
        <v>27500</v>
      </c>
      <c r="G1982" s="25">
        <f>坦克部件数据源!AM1982</f>
        <v>30750</v>
      </c>
      <c r="K1982" s="25">
        <f t="shared" si="60"/>
        <v>3250</v>
      </c>
      <c r="L1982" s="25">
        <f t="shared" si="61"/>
        <v>1979</v>
      </c>
    </row>
    <row r="1983" spans="1:12">
      <c r="A1983" s="25">
        <v>1980</v>
      </c>
      <c r="B1983" s="25">
        <f>坦克部件数据源!AF1983</f>
        <v>3250</v>
      </c>
      <c r="C1983" s="25">
        <f>坦克部件数据源!AI1983</f>
        <v>30</v>
      </c>
      <c r="D1983" s="25" t="str">
        <f>"["&amp;坦克部件数据源!AJ1983&amp;"]"</f>
        <v>[102]</v>
      </c>
      <c r="E1983" s="25" t="str">
        <f>"["&amp;坦克部件数据源!AK1983&amp;"]"</f>
        <v>[2100]</v>
      </c>
      <c r="F1983" s="25">
        <f>坦克部件数据源!AL1983</f>
        <v>31000</v>
      </c>
      <c r="G1983" s="25">
        <f>坦克部件数据源!AM1983</f>
        <v>34380</v>
      </c>
      <c r="K1983" s="25">
        <f t="shared" si="60"/>
        <v>3250</v>
      </c>
      <c r="L1983" s="25">
        <f t="shared" si="61"/>
        <v>1980</v>
      </c>
    </row>
    <row r="1984" spans="1:12">
      <c r="A1984" s="25">
        <v>1981</v>
      </c>
      <c r="B1984" s="25">
        <f>坦克部件数据源!AF1984</f>
        <v>3250</v>
      </c>
      <c r="C1984" s="25">
        <f>坦克部件数据源!AI1984</f>
        <v>31</v>
      </c>
      <c r="D1984" s="25" t="str">
        <f>"["&amp;坦克部件数据源!AJ1984&amp;"]"</f>
        <v>[102]</v>
      </c>
      <c r="E1984" s="25" t="str">
        <f>"["&amp;坦克部件数据源!AK1984&amp;"]"</f>
        <v>[2245]</v>
      </c>
      <c r="F1984" s="25">
        <f>坦克部件数据源!AL1984</f>
        <v>25500</v>
      </c>
      <c r="G1984" s="25">
        <f>坦克部件数据源!AM1984</f>
        <v>15780</v>
      </c>
      <c r="K1984" s="25">
        <f t="shared" si="60"/>
        <v>3250</v>
      </c>
      <c r="L1984" s="25">
        <f t="shared" si="61"/>
        <v>1981</v>
      </c>
    </row>
    <row r="1985" spans="1:12">
      <c r="A1985" s="25">
        <v>1982</v>
      </c>
      <c r="B1985" s="25">
        <f>坦克部件数据源!AF1985</f>
        <v>3250</v>
      </c>
      <c r="C1985" s="25">
        <f>坦克部件数据源!AI1985</f>
        <v>32</v>
      </c>
      <c r="D1985" s="25" t="str">
        <f>"["&amp;坦克部件数据源!AJ1985&amp;"]"</f>
        <v>[102]</v>
      </c>
      <c r="E1985" s="25" t="str">
        <f>"["&amp;坦克部件数据源!AK1985&amp;"]"</f>
        <v>[2390]</v>
      </c>
      <c r="F1985" s="25">
        <f>坦克部件数据源!AL1985</f>
        <v>35000</v>
      </c>
      <c r="G1985" s="25">
        <f>坦克部件数据源!AM1985</f>
        <v>21930</v>
      </c>
      <c r="K1985" s="25">
        <f t="shared" si="60"/>
        <v>3250</v>
      </c>
      <c r="L1985" s="25">
        <f t="shared" si="61"/>
        <v>1982</v>
      </c>
    </row>
    <row r="1986" spans="1:12">
      <c r="A1986" s="25">
        <v>1983</v>
      </c>
      <c r="B1986" s="25">
        <f>坦克部件数据源!AF1986</f>
        <v>3250</v>
      </c>
      <c r="C1986" s="25">
        <f>坦克部件数据源!AI1986</f>
        <v>33</v>
      </c>
      <c r="D1986" s="25" t="str">
        <f>"["&amp;坦克部件数据源!AJ1986&amp;"]"</f>
        <v>[102]</v>
      </c>
      <c r="E1986" s="25" t="str">
        <f>"["&amp;坦克部件数据源!AK1986&amp;"]"</f>
        <v>[2535]</v>
      </c>
      <c r="F1986" s="25">
        <f>坦克部件数据源!AL1986</f>
        <v>45000</v>
      </c>
      <c r="G1986" s="25">
        <f>坦克部件数据源!AM1986</f>
        <v>28050</v>
      </c>
      <c r="K1986" s="25">
        <f t="shared" si="60"/>
        <v>3250</v>
      </c>
      <c r="L1986" s="25">
        <f t="shared" si="61"/>
        <v>1983</v>
      </c>
    </row>
    <row r="1987" spans="1:12">
      <c r="A1987" s="25">
        <v>1984</v>
      </c>
      <c r="B1987" s="25">
        <f>坦克部件数据源!AF1987</f>
        <v>3250</v>
      </c>
      <c r="C1987" s="25">
        <f>坦克部件数据源!AI1987</f>
        <v>34</v>
      </c>
      <c r="D1987" s="25" t="str">
        <f>"["&amp;坦克部件数据源!AJ1987&amp;"]"</f>
        <v>[102]</v>
      </c>
      <c r="E1987" s="25" t="str">
        <f>"["&amp;坦克部件数据源!AK1987&amp;"]"</f>
        <v>[2680]</v>
      </c>
      <c r="F1987" s="25">
        <f>坦克部件数据源!AL1987</f>
        <v>55000</v>
      </c>
      <c r="G1987" s="25">
        <f>坦克部件数据源!AM1987</f>
        <v>34200</v>
      </c>
      <c r="K1987" s="25">
        <f t="shared" si="60"/>
        <v>3250</v>
      </c>
      <c r="L1987" s="25">
        <f t="shared" si="61"/>
        <v>1984</v>
      </c>
    </row>
    <row r="1988" spans="1:12">
      <c r="A1988" s="25">
        <v>1985</v>
      </c>
      <c r="B1988" s="25">
        <f>坦克部件数据源!AF1988</f>
        <v>3250</v>
      </c>
      <c r="C1988" s="25">
        <f>坦克部件数据源!AI1988</f>
        <v>35</v>
      </c>
      <c r="D1988" s="25" t="str">
        <f>"["&amp;坦克部件数据源!AJ1988&amp;"]"</f>
        <v>[102]</v>
      </c>
      <c r="E1988" s="25" t="str">
        <f>"["&amp;坦克部件数据源!AK1988&amp;"]"</f>
        <v>[2825]</v>
      </c>
      <c r="F1988" s="25">
        <f>坦克部件数据源!AL1988</f>
        <v>64000</v>
      </c>
      <c r="G1988" s="25">
        <f>坦克部件数据源!AM1988</f>
        <v>40350</v>
      </c>
      <c r="K1988" s="25">
        <f t="shared" si="60"/>
        <v>3250</v>
      </c>
      <c r="L1988" s="25">
        <f t="shared" si="61"/>
        <v>1985</v>
      </c>
    </row>
    <row r="1989" spans="1:12">
      <c r="A1989" s="25">
        <v>1986</v>
      </c>
      <c r="B1989" s="25">
        <f>坦克部件数据源!AF1989</f>
        <v>3250</v>
      </c>
      <c r="C1989" s="25">
        <f>坦克部件数据源!AI1989</f>
        <v>36</v>
      </c>
      <c r="D1989" s="25" t="str">
        <f>"["&amp;坦克部件数据源!AJ1989&amp;"]"</f>
        <v>[102]</v>
      </c>
      <c r="E1989" s="25" t="str">
        <f>"["&amp;坦克部件数据源!AK1989&amp;"]"</f>
        <v>[2970]</v>
      </c>
      <c r="F1989" s="25">
        <f>坦克部件数据源!AL1989</f>
        <v>74000</v>
      </c>
      <c r="G1989" s="25">
        <f>坦克部件数据源!AM1989</f>
        <v>46470</v>
      </c>
      <c r="K1989" s="25">
        <f t="shared" ref="K1989:K2052" si="62">B1989</f>
        <v>3250</v>
      </c>
      <c r="L1989" s="25">
        <f t="shared" ref="L1989:L2052" si="63">A1989</f>
        <v>1986</v>
      </c>
    </row>
    <row r="1990" spans="1:12">
      <c r="A1990" s="25">
        <v>1987</v>
      </c>
      <c r="B1990" s="25">
        <f>坦克部件数据源!AF1990</f>
        <v>3250</v>
      </c>
      <c r="C1990" s="25">
        <f>坦克部件数据源!AI1990</f>
        <v>37</v>
      </c>
      <c r="D1990" s="25" t="str">
        <f>"["&amp;坦克部件数据源!AJ1990&amp;"]"</f>
        <v>[102]</v>
      </c>
      <c r="E1990" s="25" t="str">
        <f>"["&amp;坦克部件数据源!AK1990&amp;"]"</f>
        <v>[3115]</v>
      </c>
      <c r="F1990" s="25">
        <f>坦克部件数据源!AL1990</f>
        <v>84000</v>
      </c>
      <c r="G1990" s="25">
        <f>坦克部件数据源!AM1990</f>
        <v>52620</v>
      </c>
      <c r="K1990" s="25">
        <f t="shared" si="62"/>
        <v>3250</v>
      </c>
      <c r="L1990" s="25">
        <f t="shared" si="63"/>
        <v>1987</v>
      </c>
    </row>
    <row r="1991" spans="1:12">
      <c r="A1991" s="25">
        <v>1988</v>
      </c>
      <c r="B1991" s="25">
        <f>坦克部件数据源!AF1991</f>
        <v>3250</v>
      </c>
      <c r="C1991" s="25">
        <f>坦克部件数据源!AI1991</f>
        <v>38</v>
      </c>
      <c r="D1991" s="25" t="str">
        <f>"["&amp;坦克部件数据源!AJ1991&amp;"]"</f>
        <v>[102]</v>
      </c>
      <c r="E1991" s="25" t="str">
        <f>"["&amp;坦克部件数据源!AK1991&amp;"]"</f>
        <v>[3260]</v>
      </c>
      <c r="F1991" s="25">
        <f>坦克部件数据源!AL1991</f>
        <v>94000</v>
      </c>
      <c r="G1991" s="25">
        <f>坦克部件数据源!AM1991</f>
        <v>58770</v>
      </c>
      <c r="K1991" s="25">
        <f t="shared" si="62"/>
        <v>3250</v>
      </c>
      <c r="L1991" s="25">
        <f t="shared" si="63"/>
        <v>1988</v>
      </c>
    </row>
    <row r="1992" spans="1:12">
      <c r="A1992" s="25">
        <v>1989</v>
      </c>
      <c r="B1992" s="25">
        <f>坦克部件数据源!AF1992</f>
        <v>3250</v>
      </c>
      <c r="C1992" s="25">
        <f>坦克部件数据源!AI1992</f>
        <v>39</v>
      </c>
      <c r="D1992" s="25" t="str">
        <f>"["&amp;坦克部件数据源!AJ1992&amp;"]"</f>
        <v>[102]</v>
      </c>
      <c r="E1992" s="25" t="str">
        <f>"["&amp;坦克部件数据源!AK1992&amp;"]"</f>
        <v>[3405]</v>
      </c>
      <c r="F1992" s="25">
        <f>坦克部件数据源!AL1992</f>
        <v>104000</v>
      </c>
      <c r="G1992" s="25">
        <f>坦克部件数据源!AM1992</f>
        <v>64890</v>
      </c>
      <c r="K1992" s="25">
        <f t="shared" si="62"/>
        <v>3250</v>
      </c>
      <c r="L1992" s="25">
        <f t="shared" si="63"/>
        <v>1989</v>
      </c>
    </row>
    <row r="1993" spans="1:12">
      <c r="A1993" s="25">
        <v>1990</v>
      </c>
      <c r="B1993" s="25">
        <f>坦克部件数据源!AF1993</f>
        <v>3250</v>
      </c>
      <c r="C1993" s="25">
        <f>坦克部件数据源!AI1993</f>
        <v>40</v>
      </c>
      <c r="D1993" s="25" t="str">
        <f>"["&amp;坦克部件数据源!AJ1993&amp;"]"</f>
        <v>[102]</v>
      </c>
      <c r="E1993" s="25" t="str">
        <f>"["&amp;坦克部件数据源!AK1993&amp;"]"</f>
        <v>[3550]</v>
      </c>
      <c r="F1993" s="25">
        <f>坦克部件数据源!AL1993</f>
        <v>114000</v>
      </c>
      <c r="G1993" s="25">
        <f>坦克部件数据源!AM1993</f>
        <v>71040</v>
      </c>
      <c r="K1993" s="25">
        <f t="shared" si="62"/>
        <v>3250</v>
      </c>
      <c r="L1993" s="25">
        <f t="shared" si="63"/>
        <v>1990</v>
      </c>
    </row>
    <row r="1994" spans="1:12">
      <c r="A1994" s="25">
        <v>1991</v>
      </c>
      <c r="B1994" s="25">
        <f>坦克部件数据源!AF1994</f>
        <v>3250</v>
      </c>
      <c r="C1994" s="25">
        <f>坦克部件数据源!AI1994</f>
        <v>41</v>
      </c>
      <c r="D1994" s="25" t="str">
        <f>"["&amp;坦克部件数据源!AJ1994&amp;"]"</f>
        <v>[102]</v>
      </c>
      <c r="E1994" s="25" t="str">
        <f>"["&amp;坦克部件数据源!AK1994&amp;"]"</f>
        <v>[3695]</v>
      </c>
      <c r="F1994" s="25">
        <f>坦克部件数据源!AL1994</f>
        <v>125000</v>
      </c>
      <c r="G1994" s="25">
        <f>坦克部件数据源!AM1994</f>
        <v>77190</v>
      </c>
      <c r="K1994" s="25">
        <f t="shared" si="62"/>
        <v>3250</v>
      </c>
      <c r="L1994" s="25">
        <f t="shared" si="63"/>
        <v>1991</v>
      </c>
    </row>
    <row r="1995" spans="1:12">
      <c r="A1995" s="25">
        <v>1992</v>
      </c>
      <c r="B1995" s="25">
        <f>坦克部件数据源!AF1995</f>
        <v>3250</v>
      </c>
      <c r="C1995" s="25">
        <f>坦克部件数据源!AI1995</f>
        <v>42</v>
      </c>
      <c r="D1995" s="25" t="str">
        <f>"["&amp;坦克部件数据源!AJ1995&amp;"]"</f>
        <v>[102]</v>
      </c>
      <c r="E1995" s="25" t="str">
        <f>"["&amp;坦克部件数据源!AK1995&amp;"]"</f>
        <v>[3840]</v>
      </c>
      <c r="F1995" s="25">
        <f>坦克部件数据源!AL1995</f>
        <v>135000</v>
      </c>
      <c r="G1995" s="25">
        <f>坦克部件数据源!AM1995</f>
        <v>83310</v>
      </c>
      <c r="K1995" s="25">
        <f t="shared" si="62"/>
        <v>3250</v>
      </c>
      <c r="L1995" s="25">
        <f t="shared" si="63"/>
        <v>1992</v>
      </c>
    </row>
    <row r="1996" spans="1:12">
      <c r="A1996" s="25">
        <v>1993</v>
      </c>
      <c r="B1996" s="25">
        <f>坦克部件数据源!AF1996</f>
        <v>3250</v>
      </c>
      <c r="C1996" s="25">
        <f>坦克部件数据源!AI1996</f>
        <v>43</v>
      </c>
      <c r="D1996" s="25" t="str">
        <f>"["&amp;坦克部件数据源!AJ1996&amp;"]"</f>
        <v>[102]</v>
      </c>
      <c r="E1996" s="25" t="str">
        <f>"["&amp;坦克部件数据源!AK1996&amp;"]"</f>
        <v>[3985]</v>
      </c>
      <c r="F1996" s="25">
        <f>坦克部件数据源!AL1996</f>
        <v>145000</v>
      </c>
      <c r="G1996" s="25">
        <f>坦克部件数据源!AM1996</f>
        <v>89460</v>
      </c>
      <c r="K1996" s="25">
        <f t="shared" si="62"/>
        <v>3250</v>
      </c>
      <c r="L1996" s="25">
        <f t="shared" si="63"/>
        <v>1993</v>
      </c>
    </row>
    <row r="1997" spans="1:12">
      <c r="A1997" s="25">
        <v>1994</v>
      </c>
      <c r="B1997" s="25">
        <f>坦克部件数据源!AF1997</f>
        <v>3250</v>
      </c>
      <c r="C1997" s="25">
        <f>坦克部件数据源!AI1997</f>
        <v>44</v>
      </c>
      <c r="D1997" s="25" t="str">
        <f>"["&amp;坦克部件数据源!AJ1997&amp;"]"</f>
        <v>[102]</v>
      </c>
      <c r="E1997" s="25" t="str">
        <f>"["&amp;坦克部件数据源!AK1997&amp;"]"</f>
        <v>[4130]</v>
      </c>
      <c r="F1997" s="25">
        <f>坦克部件数据源!AL1997</f>
        <v>155000</v>
      </c>
      <c r="G1997" s="25">
        <f>坦克部件数据源!AM1997</f>
        <v>95580</v>
      </c>
      <c r="K1997" s="25">
        <f t="shared" si="62"/>
        <v>3250</v>
      </c>
      <c r="L1997" s="25">
        <f t="shared" si="63"/>
        <v>1994</v>
      </c>
    </row>
    <row r="1998" spans="1:12">
      <c r="A1998" s="25">
        <v>1995</v>
      </c>
      <c r="B1998" s="25">
        <f>坦克部件数据源!AF1998</f>
        <v>3250</v>
      </c>
      <c r="C1998" s="25">
        <f>坦克部件数据源!AI1998</f>
        <v>45</v>
      </c>
      <c r="D1998" s="25" t="str">
        <f>"["&amp;坦克部件数据源!AJ1998&amp;"]"</f>
        <v>[102]</v>
      </c>
      <c r="E1998" s="25" t="str">
        <f>"["&amp;坦克部件数据源!AK1998&amp;"]"</f>
        <v>[4275]</v>
      </c>
      <c r="F1998" s="25">
        <f>坦克部件数据源!AL1998</f>
        <v>165000</v>
      </c>
      <c r="G1998" s="25">
        <f>坦克部件数据源!AM1998</f>
        <v>101730</v>
      </c>
      <c r="K1998" s="25">
        <f t="shared" si="62"/>
        <v>3250</v>
      </c>
      <c r="L1998" s="25">
        <f t="shared" si="63"/>
        <v>1995</v>
      </c>
    </row>
    <row r="1999" spans="1:12">
      <c r="A1999" s="25">
        <v>1996</v>
      </c>
      <c r="B1999" s="25">
        <f>坦克部件数据源!AF1999</f>
        <v>3250</v>
      </c>
      <c r="C1999" s="25">
        <f>坦克部件数据源!AI1999</f>
        <v>46</v>
      </c>
      <c r="D1999" s="25" t="str">
        <f>"["&amp;坦克部件数据源!AJ1999&amp;"]"</f>
        <v>[102]</v>
      </c>
      <c r="E1999" s="25" t="str">
        <f>"["&amp;坦克部件数据源!AK1999&amp;"]"</f>
        <v>[4490]</v>
      </c>
      <c r="F1999" s="25">
        <f>坦克部件数据源!AL1999</f>
        <v>270000</v>
      </c>
      <c r="G1999" s="25">
        <f>坦克部件数据源!AM1999</f>
        <v>70170</v>
      </c>
      <c r="K1999" s="25">
        <f t="shared" si="62"/>
        <v>3250</v>
      </c>
      <c r="L1999" s="25">
        <f t="shared" si="63"/>
        <v>1996</v>
      </c>
    </row>
    <row r="2000" spans="1:12">
      <c r="A2000" s="25">
        <v>1997</v>
      </c>
      <c r="B2000" s="25">
        <f>坦克部件数据源!AF2000</f>
        <v>3250</v>
      </c>
      <c r="C2000" s="25">
        <f>坦克部件数据源!AI2000</f>
        <v>47</v>
      </c>
      <c r="D2000" s="25" t="str">
        <f>"["&amp;坦克部件数据源!AJ2000&amp;"]"</f>
        <v>[102]</v>
      </c>
      <c r="E2000" s="25" t="str">
        <f>"["&amp;坦克部件数据源!AK2000&amp;"]"</f>
        <v>[4705]</v>
      </c>
      <c r="F2000" s="25">
        <f>坦克部件数据源!AL2000</f>
        <v>380000</v>
      </c>
      <c r="G2000" s="25">
        <f>坦克部件数据源!AM2000</f>
        <v>97440</v>
      </c>
      <c r="K2000" s="25">
        <f t="shared" si="62"/>
        <v>3250</v>
      </c>
      <c r="L2000" s="25">
        <f t="shared" si="63"/>
        <v>1997</v>
      </c>
    </row>
    <row r="2001" spans="1:12">
      <c r="A2001" s="25">
        <v>1998</v>
      </c>
      <c r="B2001" s="25">
        <f>坦克部件数据源!AF2001</f>
        <v>3250</v>
      </c>
      <c r="C2001" s="25">
        <f>坦克部件数据源!AI2001</f>
        <v>48</v>
      </c>
      <c r="D2001" s="25" t="str">
        <f>"["&amp;坦克部件数据源!AJ2001&amp;"]"</f>
        <v>[102]</v>
      </c>
      <c r="E2001" s="25" t="str">
        <f>"["&amp;坦克部件数据源!AK2001&amp;"]"</f>
        <v>[4920]</v>
      </c>
      <c r="F2001" s="25">
        <f>坦克部件数据源!AL2001</f>
        <v>480000</v>
      </c>
      <c r="G2001" s="25">
        <f>坦克部件数据源!AM2001</f>
        <v>124740</v>
      </c>
      <c r="K2001" s="25">
        <f t="shared" si="62"/>
        <v>3250</v>
      </c>
      <c r="L2001" s="25">
        <f t="shared" si="63"/>
        <v>1998</v>
      </c>
    </row>
    <row r="2002" spans="1:12">
      <c r="A2002" s="25">
        <v>1999</v>
      </c>
      <c r="B2002" s="25">
        <f>坦克部件数据源!AF2002</f>
        <v>3250</v>
      </c>
      <c r="C2002" s="25">
        <f>坦克部件数据源!AI2002</f>
        <v>49</v>
      </c>
      <c r="D2002" s="25" t="str">
        <f>"["&amp;坦克部件数据源!AJ2002&amp;"]"</f>
        <v>[102]</v>
      </c>
      <c r="E2002" s="25" t="str">
        <f>"["&amp;坦克部件数据源!AK2002&amp;"]"</f>
        <v>[5135]</v>
      </c>
      <c r="F2002" s="25">
        <f>坦克部件数据源!AL2002</f>
        <v>590000</v>
      </c>
      <c r="G2002" s="25">
        <f>坦克部件数据源!AM2002</f>
        <v>152010</v>
      </c>
      <c r="K2002" s="25">
        <f t="shared" si="62"/>
        <v>3250</v>
      </c>
      <c r="L2002" s="25">
        <f t="shared" si="63"/>
        <v>1999</v>
      </c>
    </row>
    <row r="2003" spans="1:12">
      <c r="A2003" s="25">
        <v>2000</v>
      </c>
      <c r="B2003" s="25">
        <f>坦克部件数据源!AF2003</f>
        <v>3250</v>
      </c>
      <c r="C2003" s="25">
        <f>坦克部件数据源!AI2003</f>
        <v>50</v>
      </c>
      <c r="D2003" s="25" t="str">
        <f>"["&amp;坦克部件数据源!AJ2003&amp;"]"</f>
        <v>[102]</v>
      </c>
      <c r="E2003" s="25" t="str">
        <f>"["&amp;坦克部件数据源!AK2003&amp;"]"</f>
        <v>[5350]</v>
      </c>
      <c r="F2003" s="25">
        <f>坦克部件数据源!AL2003</f>
        <v>700000</v>
      </c>
      <c r="G2003" s="25">
        <f>坦克部件数据源!AM2003</f>
        <v>179310</v>
      </c>
      <c r="K2003" s="25">
        <f t="shared" si="62"/>
        <v>3250</v>
      </c>
      <c r="L2003" s="25">
        <f t="shared" si="63"/>
        <v>2000</v>
      </c>
    </row>
    <row r="2004" spans="1:12">
      <c r="A2004" s="25">
        <v>2001</v>
      </c>
      <c r="B2004" s="25">
        <f>坦克部件数据源!AF2004</f>
        <v>3250</v>
      </c>
      <c r="C2004" s="25">
        <f>坦克部件数据源!AI2004</f>
        <v>51</v>
      </c>
      <c r="D2004" s="25" t="str">
        <f>"["&amp;坦克部件数据源!AJ2004&amp;"]"</f>
        <v>[102]</v>
      </c>
      <c r="E2004" s="25" t="str">
        <f>"["&amp;坦克部件数据源!AK2004&amp;"]"</f>
        <v>[5565]</v>
      </c>
      <c r="F2004" s="25">
        <f>坦克部件数据源!AL2004</f>
        <v>800000</v>
      </c>
      <c r="G2004" s="25">
        <f>坦克部件数据源!AM2004</f>
        <v>206580</v>
      </c>
      <c r="K2004" s="25">
        <f t="shared" si="62"/>
        <v>3250</v>
      </c>
      <c r="L2004" s="25">
        <f t="shared" si="63"/>
        <v>2001</v>
      </c>
    </row>
    <row r="2005" spans="1:12">
      <c r="A2005" s="25">
        <v>2002</v>
      </c>
      <c r="B2005" s="25">
        <f>坦克部件数据源!AF2005</f>
        <v>3250</v>
      </c>
      <c r="C2005" s="25">
        <f>坦克部件数据源!AI2005</f>
        <v>52</v>
      </c>
      <c r="D2005" s="25" t="str">
        <f>"["&amp;坦克部件数据源!AJ2005&amp;"]"</f>
        <v>[102]</v>
      </c>
      <c r="E2005" s="25" t="str">
        <f>"["&amp;坦克部件数据源!AK2005&amp;"]"</f>
        <v>[5780]</v>
      </c>
      <c r="F2005" s="25">
        <f>坦克部件数据源!AL2005</f>
        <v>900000</v>
      </c>
      <c r="G2005" s="25">
        <f>坦克部件数据源!AM2005</f>
        <v>233880</v>
      </c>
      <c r="K2005" s="25">
        <f t="shared" si="62"/>
        <v>3250</v>
      </c>
      <c r="L2005" s="25">
        <f t="shared" si="63"/>
        <v>2002</v>
      </c>
    </row>
    <row r="2006" spans="1:12">
      <c r="A2006" s="25">
        <v>2003</v>
      </c>
      <c r="B2006" s="25">
        <f>坦克部件数据源!AF2006</f>
        <v>3250</v>
      </c>
      <c r="C2006" s="25">
        <f>坦克部件数据源!AI2006</f>
        <v>53</v>
      </c>
      <c r="D2006" s="25" t="str">
        <f>"["&amp;坦克部件数据源!AJ2006&amp;"]"</f>
        <v>[102]</v>
      </c>
      <c r="E2006" s="25" t="str">
        <f>"["&amp;坦克部件数据源!AK2006&amp;"]"</f>
        <v>[5995]</v>
      </c>
      <c r="F2006" s="25">
        <f>坦克部件数据源!AL2006</f>
        <v>1000000</v>
      </c>
      <c r="G2006" s="25">
        <f>坦克部件数据源!AM2006</f>
        <v>261150</v>
      </c>
      <c r="K2006" s="25">
        <f t="shared" si="62"/>
        <v>3250</v>
      </c>
      <c r="L2006" s="25">
        <f t="shared" si="63"/>
        <v>2003</v>
      </c>
    </row>
    <row r="2007" spans="1:12">
      <c r="A2007" s="25">
        <v>2004</v>
      </c>
      <c r="B2007" s="25">
        <f>坦克部件数据源!AF2007</f>
        <v>3250</v>
      </c>
      <c r="C2007" s="25">
        <f>坦克部件数据源!AI2007</f>
        <v>54</v>
      </c>
      <c r="D2007" s="25" t="str">
        <f>"["&amp;坦克部件数据源!AJ2007&amp;"]"</f>
        <v>[102]</v>
      </c>
      <c r="E2007" s="25" t="str">
        <f>"["&amp;坦克部件数据源!AK2007&amp;"]"</f>
        <v>[6210]</v>
      </c>
      <c r="F2007" s="25">
        <f>坦克部件数据源!AL2007</f>
        <v>1100000</v>
      </c>
      <c r="G2007" s="25">
        <f>坦克部件数据源!AM2007</f>
        <v>288450</v>
      </c>
      <c r="K2007" s="25">
        <f t="shared" si="62"/>
        <v>3250</v>
      </c>
      <c r="L2007" s="25">
        <f t="shared" si="63"/>
        <v>2004</v>
      </c>
    </row>
    <row r="2008" spans="1:12">
      <c r="A2008" s="25">
        <v>2005</v>
      </c>
      <c r="B2008" s="25">
        <f>坦克部件数据源!AF2008</f>
        <v>3250</v>
      </c>
      <c r="C2008" s="25">
        <f>坦克部件数据源!AI2008</f>
        <v>55</v>
      </c>
      <c r="D2008" s="25" t="str">
        <f>"["&amp;坦克部件数据源!AJ2008&amp;"]"</f>
        <v>[102]</v>
      </c>
      <c r="E2008" s="25" t="str">
        <f>"["&amp;坦克部件数据源!AK2008&amp;"]"</f>
        <v>[6425]</v>
      </c>
      <c r="F2008" s="25">
        <f>坦克部件数据源!AL2008</f>
        <v>1200000</v>
      </c>
      <c r="G2008" s="25">
        <f>坦克部件数据源!AM2008</f>
        <v>315720</v>
      </c>
      <c r="K2008" s="25">
        <f t="shared" si="62"/>
        <v>3250</v>
      </c>
      <c r="L2008" s="25">
        <f t="shared" si="63"/>
        <v>2005</v>
      </c>
    </row>
    <row r="2009" spans="1:12">
      <c r="A2009" s="25">
        <v>2006</v>
      </c>
      <c r="B2009" s="25">
        <f>坦克部件数据源!AF2009</f>
        <v>3250</v>
      </c>
      <c r="C2009" s="25">
        <f>坦克部件数据源!AI2009</f>
        <v>56</v>
      </c>
      <c r="D2009" s="25" t="str">
        <f>"["&amp;坦克部件数据源!AJ2009&amp;"]"</f>
        <v>[102]</v>
      </c>
      <c r="E2009" s="25" t="str">
        <f>"["&amp;坦克部件数据源!AK2009&amp;"]"</f>
        <v>[6640]</v>
      </c>
      <c r="F2009" s="25">
        <f>坦克部件数据源!AL2009</f>
        <v>1300000</v>
      </c>
      <c r="G2009" s="25">
        <f>坦克部件数据源!AM2009</f>
        <v>343020</v>
      </c>
      <c r="K2009" s="25">
        <f t="shared" si="62"/>
        <v>3250</v>
      </c>
      <c r="L2009" s="25">
        <f t="shared" si="63"/>
        <v>2006</v>
      </c>
    </row>
    <row r="2010" spans="1:12">
      <c r="A2010" s="25">
        <v>2007</v>
      </c>
      <c r="B2010" s="25">
        <f>坦克部件数据源!AF2010</f>
        <v>3250</v>
      </c>
      <c r="C2010" s="25">
        <f>坦克部件数据源!AI2010</f>
        <v>57</v>
      </c>
      <c r="D2010" s="25" t="str">
        <f>"["&amp;坦克部件数据源!AJ2010&amp;"]"</f>
        <v>[102]</v>
      </c>
      <c r="E2010" s="25" t="str">
        <f>"["&amp;坦克部件数据源!AK2010&amp;"]"</f>
        <v>[6855]</v>
      </c>
      <c r="F2010" s="25">
        <f>坦克部件数据源!AL2010</f>
        <v>1400000</v>
      </c>
      <c r="G2010" s="25">
        <f>坦克部件数据源!AM2010</f>
        <v>370290</v>
      </c>
      <c r="K2010" s="25">
        <f t="shared" si="62"/>
        <v>3250</v>
      </c>
      <c r="L2010" s="25">
        <f t="shared" si="63"/>
        <v>2007</v>
      </c>
    </row>
    <row r="2011" spans="1:12">
      <c r="A2011" s="25">
        <v>2008</v>
      </c>
      <c r="B2011" s="25">
        <f>坦克部件数据源!AF2011</f>
        <v>3250</v>
      </c>
      <c r="C2011" s="25">
        <f>坦克部件数据源!AI2011</f>
        <v>58</v>
      </c>
      <c r="D2011" s="25" t="str">
        <f>"["&amp;坦克部件数据源!AJ2011&amp;"]"</f>
        <v>[102]</v>
      </c>
      <c r="E2011" s="25" t="str">
        <f>"["&amp;坦克部件数据源!AK2011&amp;"]"</f>
        <v>[7070]</v>
      </c>
      <c r="F2011" s="25">
        <f>坦克部件数据源!AL2011</f>
        <v>1500000</v>
      </c>
      <c r="G2011" s="25">
        <f>坦克部件数据源!AM2011</f>
        <v>397560</v>
      </c>
      <c r="K2011" s="25">
        <f t="shared" si="62"/>
        <v>3250</v>
      </c>
      <c r="L2011" s="25">
        <f t="shared" si="63"/>
        <v>2008</v>
      </c>
    </row>
    <row r="2012" spans="1:12">
      <c r="A2012" s="25">
        <v>2009</v>
      </c>
      <c r="B2012" s="25">
        <f>坦克部件数据源!AF2012</f>
        <v>3250</v>
      </c>
      <c r="C2012" s="25">
        <f>坦克部件数据源!AI2012</f>
        <v>59</v>
      </c>
      <c r="D2012" s="25" t="str">
        <f>"["&amp;坦克部件数据源!AJ2012&amp;"]"</f>
        <v>[102]</v>
      </c>
      <c r="E2012" s="25" t="str">
        <f>"["&amp;坦克部件数据源!AK2012&amp;"]"</f>
        <v>[7285]</v>
      </c>
      <c r="F2012" s="25">
        <f>坦克部件数据源!AL2012</f>
        <v>1600000</v>
      </c>
      <c r="G2012" s="25">
        <f>坦克部件数据源!AM2012</f>
        <v>424860</v>
      </c>
      <c r="K2012" s="25">
        <f t="shared" si="62"/>
        <v>3250</v>
      </c>
      <c r="L2012" s="25">
        <f t="shared" si="63"/>
        <v>2009</v>
      </c>
    </row>
    <row r="2013" spans="1:12">
      <c r="A2013" s="25">
        <v>2010</v>
      </c>
      <c r="B2013" s="25">
        <f>坦克部件数据源!AF2013</f>
        <v>3250</v>
      </c>
      <c r="C2013" s="25">
        <f>坦克部件数据源!AI2013</f>
        <v>60</v>
      </c>
      <c r="D2013" s="25" t="str">
        <f>"["&amp;坦克部件数据源!AJ2013&amp;"]"</f>
        <v>[102]</v>
      </c>
      <c r="E2013" s="25" t="str">
        <f>"["&amp;坦克部件数据源!AK2013&amp;"]"</f>
        <v>[7500]</v>
      </c>
      <c r="F2013" s="25">
        <f>坦克部件数据源!AL2013</f>
        <v>1700000</v>
      </c>
      <c r="G2013" s="25">
        <f>坦克部件数据源!AM2013</f>
        <v>452130</v>
      </c>
      <c r="K2013" s="25">
        <f t="shared" si="62"/>
        <v>3250</v>
      </c>
      <c r="L2013" s="25">
        <f t="shared" si="63"/>
        <v>2010</v>
      </c>
    </row>
    <row r="2014" spans="1:12">
      <c r="A2014" s="25">
        <v>2011</v>
      </c>
      <c r="B2014" s="25">
        <f>坦克部件数据源!AF2014</f>
        <v>3260</v>
      </c>
      <c r="C2014" s="25">
        <f>坦克部件数据源!AI2014</f>
        <v>1</v>
      </c>
      <c r="D2014" s="25" t="str">
        <f>"["&amp;坦克部件数据源!AJ2014&amp;"]"</f>
        <v>[102]</v>
      </c>
      <c r="E2014" s="25" t="str">
        <f>"["&amp;坦克部件数据源!AK2014&amp;"]"</f>
        <v>[25]</v>
      </c>
      <c r="F2014" s="25">
        <f>坦克部件数据源!AL2014</f>
        <v>80</v>
      </c>
      <c r="G2014" s="25">
        <f>坦克部件数据源!AM2014</f>
        <v>30</v>
      </c>
      <c r="K2014" s="25">
        <f t="shared" si="62"/>
        <v>3260</v>
      </c>
      <c r="L2014" s="25">
        <f t="shared" si="63"/>
        <v>2011</v>
      </c>
    </row>
    <row r="2015" spans="1:12">
      <c r="A2015" s="25">
        <v>2012</v>
      </c>
      <c r="B2015" s="25">
        <f>坦克部件数据源!AF2015</f>
        <v>3260</v>
      </c>
      <c r="C2015" s="25">
        <f>坦克部件数据源!AI2015</f>
        <v>2</v>
      </c>
      <c r="D2015" s="25" t="str">
        <f>"["&amp;坦克部件数据源!AJ2015&amp;"]"</f>
        <v>[102]</v>
      </c>
      <c r="E2015" s="25" t="str">
        <f>"["&amp;坦克部件数据源!AK2015&amp;"]"</f>
        <v>[50]</v>
      </c>
      <c r="F2015" s="25">
        <f>坦克部件数据源!AL2015</f>
        <v>120</v>
      </c>
      <c r="G2015" s="25">
        <f>坦克部件数据源!AM2015</f>
        <v>300</v>
      </c>
      <c r="K2015" s="25">
        <f t="shared" si="62"/>
        <v>3260</v>
      </c>
      <c r="L2015" s="25">
        <f t="shared" si="63"/>
        <v>2012</v>
      </c>
    </row>
    <row r="2016" spans="1:12">
      <c r="A2016" s="25">
        <v>2013</v>
      </c>
      <c r="B2016" s="25">
        <f>坦克部件数据源!AF2016</f>
        <v>3260</v>
      </c>
      <c r="C2016" s="25">
        <f>坦克部件数据源!AI2016</f>
        <v>3</v>
      </c>
      <c r="D2016" s="25" t="str">
        <f>"["&amp;坦克部件数据源!AJ2016&amp;"]"</f>
        <v>[102]</v>
      </c>
      <c r="E2016" s="25" t="str">
        <f>"["&amp;坦克部件数据源!AK2016&amp;"]"</f>
        <v>[75]</v>
      </c>
      <c r="F2016" s="25">
        <f>坦克部件数据源!AL2016</f>
        <v>150</v>
      </c>
      <c r="G2016" s="25">
        <f>坦克部件数据源!AM2016</f>
        <v>570</v>
      </c>
      <c r="K2016" s="25">
        <f t="shared" si="62"/>
        <v>3260</v>
      </c>
      <c r="L2016" s="25">
        <f t="shared" si="63"/>
        <v>2013</v>
      </c>
    </row>
    <row r="2017" spans="1:12">
      <c r="A2017" s="25">
        <v>2014</v>
      </c>
      <c r="B2017" s="25">
        <f>坦克部件数据源!AF2017</f>
        <v>3260</v>
      </c>
      <c r="C2017" s="25">
        <f>坦克部件数据源!AI2017</f>
        <v>4</v>
      </c>
      <c r="D2017" s="25" t="str">
        <f>"["&amp;坦克部件数据源!AJ2017&amp;"]"</f>
        <v>[102]</v>
      </c>
      <c r="E2017" s="25" t="str">
        <f>"["&amp;坦克部件数据源!AK2017&amp;"]"</f>
        <v>[100]</v>
      </c>
      <c r="F2017" s="25">
        <f>坦克部件数据源!AL2017</f>
        <v>190</v>
      </c>
      <c r="G2017" s="25">
        <f>坦克部件数据源!AM2017</f>
        <v>870</v>
      </c>
      <c r="K2017" s="25">
        <f t="shared" si="62"/>
        <v>3260</v>
      </c>
      <c r="L2017" s="25">
        <f t="shared" si="63"/>
        <v>2014</v>
      </c>
    </row>
    <row r="2018" spans="1:12">
      <c r="A2018" s="25">
        <v>2015</v>
      </c>
      <c r="B2018" s="25">
        <f>坦克部件数据源!AF2018</f>
        <v>3260</v>
      </c>
      <c r="C2018" s="25">
        <f>坦克部件数据源!AI2018</f>
        <v>5</v>
      </c>
      <c r="D2018" s="25" t="str">
        <f>"["&amp;坦克部件数据源!AJ2018&amp;"]"</f>
        <v>[102]</v>
      </c>
      <c r="E2018" s="25" t="str">
        <f>"["&amp;坦克部件数据源!AK2018&amp;"]"</f>
        <v>[125]</v>
      </c>
      <c r="F2018" s="25">
        <f>坦克部件数据源!AL2018</f>
        <v>230</v>
      </c>
      <c r="G2018" s="25">
        <f>坦克部件数据源!AM2018</f>
        <v>1140</v>
      </c>
      <c r="K2018" s="25">
        <f t="shared" si="62"/>
        <v>3260</v>
      </c>
      <c r="L2018" s="25">
        <f t="shared" si="63"/>
        <v>2015</v>
      </c>
    </row>
    <row r="2019" spans="1:12">
      <c r="A2019" s="25">
        <v>2016</v>
      </c>
      <c r="B2019" s="25">
        <f>坦克部件数据源!AF2019</f>
        <v>3260</v>
      </c>
      <c r="C2019" s="25">
        <f>坦克部件数据源!AI2019</f>
        <v>6</v>
      </c>
      <c r="D2019" s="25" t="str">
        <f>"["&amp;坦克部件数据源!AJ2019&amp;"]"</f>
        <v>[102]</v>
      </c>
      <c r="E2019" s="25" t="str">
        <f>"["&amp;坦克部件数据源!AK2019&amp;"]"</f>
        <v>[170]</v>
      </c>
      <c r="F2019" s="25">
        <f>坦克部件数据源!AL2019</f>
        <v>350</v>
      </c>
      <c r="G2019" s="25">
        <f>坦克部件数据源!AM2019</f>
        <v>960</v>
      </c>
      <c r="K2019" s="25">
        <f t="shared" si="62"/>
        <v>3260</v>
      </c>
      <c r="L2019" s="25">
        <f t="shared" si="63"/>
        <v>2016</v>
      </c>
    </row>
    <row r="2020" spans="1:12">
      <c r="A2020" s="25">
        <v>2017</v>
      </c>
      <c r="B2020" s="25">
        <f>坦克部件数据源!AF2020</f>
        <v>3260</v>
      </c>
      <c r="C2020" s="25">
        <f>坦克部件数据源!AI2020</f>
        <v>7</v>
      </c>
      <c r="D2020" s="25" t="str">
        <f>"["&amp;坦克部件数据源!AJ2020&amp;"]"</f>
        <v>[102]</v>
      </c>
      <c r="E2020" s="25" t="str">
        <f>"["&amp;坦克部件数据源!AK2020&amp;"]"</f>
        <v>[215]</v>
      </c>
      <c r="F2020" s="25">
        <f>坦克部件数据源!AL2020</f>
        <v>550</v>
      </c>
      <c r="G2020" s="25">
        <f>坦克部件数据源!AM2020</f>
        <v>1470</v>
      </c>
      <c r="K2020" s="25">
        <f t="shared" si="62"/>
        <v>3260</v>
      </c>
      <c r="L2020" s="25">
        <f t="shared" si="63"/>
        <v>2017</v>
      </c>
    </row>
    <row r="2021" spans="1:12">
      <c r="A2021" s="25">
        <v>2018</v>
      </c>
      <c r="B2021" s="25">
        <f>坦克部件数据源!AF2021</f>
        <v>3260</v>
      </c>
      <c r="C2021" s="25">
        <f>坦克部件数据源!AI2021</f>
        <v>8</v>
      </c>
      <c r="D2021" s="25" t="str">
        <f>"["&amp;坦克部件数据源!AJ2021&amp;"]"</f>
        <v>[102]</v>
      </c>
      <c r="E2021" s="25" t="str">
        <f>"["&amp;坦克部件数据源!AK2021&amp;"]"</f>
        <v>[260]</v>
      </c>
      <c r="F2021" s="25">
        <f>坦克部件数据源!AL2021</f>
        <v>700</v>
      </c>
      <c r="G2021" s="25">
        <f>坦克部件数据源!AM2021</f>
        <v>1950</v>
      </c>
      <c r="K2021" s="25">
        <f t="shared" si="62"/>
        <v>3260</v>
      </c>
      <c r="L2021" s="25">
        <f t="shared" si="63"/>
        <v>2018</v>
      </c>
    </row>
    <row r="2022" spans="1:12">
      <c r="A2022" s="25">
        <v>2019</v>
      </c>
      <c r="B2022" s="25">
        <f>坦克部件数据源!AF2022</f>
        <v>3260</v>
      </c>
      <c r="C2022" s="25">
        <f>坦克部件数据源!AI2022</f>
        <v>9</v>
      </c>
      <c r="D2022" s="25" t="str">
        <f>"["&amp;坦克部件数据源!AJ2022&amp;"]"</f>
        <v>[102]</v>
      </c>
      <c r="E2022" s="25" t="str">
        <f>"["&amp;坦克部件数据源!AK2022&amp;"]"</f>
        <v>[305]</v>
      </c>
      <c r="F2022" s="25">
        <f>坦克部件数据源!AL2022</f>
        <v>900</v>
      </c>
      <c r="G2022" s="25">
        <f>坦克部件数据源!AM2022</f>
        <v>2430</v>
      </c>
      <c r="K2022" s="25">
        <f t="shared" si="62"/>
        <v>3260</v>
      </c>
      <c r="L2022" s="25">
        <f t="shared" si="63"/>
        <v>2019</v>
      </c>
    </row>
    <row r="2023" spans="1:12">
      <c r="A2023" s="25">
        <v>2020</v>
      </c>
      <c r="B2023" s="25">
        <f>坦克部件数据源!AF2023</f>
        <v>3260</v>
      </c>
      <c r="C2023" s="25">
        <f>坦克部件数据源!AI2023</f>
        <v>10</v>
      </c>
      <c r="D2023" s="25" t="str">
        <f>"["&amp;坦克部件数据源!AJ2023&amp;"]"</f>
        <v>[102]</v>
      </c>
      <c r="E2023" s="25" t="str">
        <f>"["&amp;坦克部件数据源!AK2023&amp;"]"</f>
        <v>[350]</v>
      </c>
      <c r="F2023" s="25">
        <f>坦克部件数据源!AL2023</f>
        <v>1100</v>
      </c>
      <c r="G2023" s="25">
        <f>坦克部件数据源!AM2023</f>
        <v>2910</v>
      </c>
      <c r="K2023" s="25">
        <f t="shared" si="62"/>
        <v>3260</v>
      </c>
      <c r="L2023" s="25">
        <f t="shared" si="63"/>
        <v>2020</v>
      </c>
    </row>
    <row r="2024" spans="1:12">
      <c r="A2024" s="25">
        <v>2021</v>
      </c>
      <c r="B2024" s="25">
        <f>坦克部件数据源!AF2024</f>
        <v>3260</v>
      </c>
      <c r="C2024" s="25">
        <f>坦克部件数据源!AI2024</f>
        <v>11</v>
      </c>
      <c r="D2024" s="25" t="str">
        <f>"["&amp;坦克部件数据源!AJ2024&amp;"]"</f>
        <v>[102]</v>
      </c>
      <c r="E2024" s="25" t="str">
        <f>"["&amp;坦克部件数据源!AK2024&amp;"]"</f>
        <v>[415]</v>
      </c>
      <c r="F2024" s="25">
        <f>坦克部件数据源!AL2024</f>
        <v>200</v>
      </c>
      <c r="G2024" s="25">
        <f>坦克部件数据源!AM2024</f>
        <v>390</v>
      </c>
      <c r="K2024" s="25">
        <f t="shared" si="62"/>
        <v>3260</v>
      </c>
      <c r="L2024" s="25">
        <f t="shared" si="63"/>
        <v>2021</v>
      </c>
    </row>
    <row r="2025" spans="1:12">
      <c r="A2025" s="25">
        <v>2022</v>
      </c>
      <c r="B2025" s="25">
        <f>坦克部件数据源!AF2025</f>
        <v>3260</v>
      </c>
      <c r="C2025" s="25">
        <f>坦克部件数据源!AI2025</f>
        <v>12</v>
      </c>
      <c r="D2025" s="25" t="str">
        <f>"["&amp;坦克部件数据源!AJ2025&amp;"]"</f>
        <v>[102]</v>
      </c>
      <c r="E2025" s="25" t="str">
        <f>"["&amp;坦克部件数据源!AK2025&amp;"]"</f>
        <v>[480]</v>
      </c>
      <c r="F2025" s="25">
        <f>坦克部件数据源!AL2025</f>
        <v>650</v>
      </c>
      <c r="G2025" s="25">
        <f>坦克部件数据源!AM2025</f>
        <v>1170</v>
      </c>
      <c r="K2025" s="25">
        <f t="shared" si="62"/>
        <v>3260</v>
      </c>
      <c r="L2025" s="25">
        <f t="shared" si="63"/>
        <v>2022</v>
      </c>
    </row>
    <row r="2026" spans="1:12">
      <c r="A2026" s="25">
        <v>2023</v>
      </c>
      <c r="B2026" s="25">
        <f>坦克部件数据源!AF2026</f>
        <v>3260</v>
      </c>
      <c r="C2026" s="25">
        <f>坦克部件数据源!AI2026</f>
        <v>13</v>
      </c>
      <c r="D2026" s="25" t="str">
        <f>"["&amp;坦克部件数据源!AJ2026&amp;"]"</f>
        <v>[102]</v>
      </c>
      <c r="E2026" s="25" t="str">
        <f>"["&amp;坦克部件数据源!AK2026&amp;"]"</f>
        <v>[545]</v>
      </c>
      <c r="F2026" s="25">
        <f>坦克部件数据源!AL2026</f>
        <v>1100</v>
      </c>
      <c r="G2026" s="25">
        <f>坦克部件数据源!AM2026</f>
        <v>1980</v>
      </c>
      <c r="K2026" s="25">
        <f t="shared" si="62"/>
        <v>3260</v>
      </c>
      <c r="L2026" s="25">
        <f t="shared" si="63"/>
        <v>2023</v>
      </c>
    </row>
    <row r="2027" spans="1:12">
      <c r="A2027" s="25">
        <v>2024</v>
      </c>
      <c r="B2027" s="25">
        <f>坦克部件数据源!AF2027</f>
        <v>3260</v>
      </c>
      <c r="C2027" s="25">
        <f>坦克部件数据源!AI2027</f>
        <v>14</v>
      </c>
      <c r="D2027" s="25" t="str">
        <f>"["&amp;坦克部件数据源!AJ2027&amp;"]"</f>
        <v>[102]</v>
      </c>
      <c r="E2027" s="25" t="str">
        <f>"["&amp;坦克部件数据源!AK2027&amp;"]"</f>
        <v>[610]</v>
      </c>
      <c r="F2027" s="25">
        <f>坦克部件数据源!AL2027</f>
        <v>1550</v>
      </c>
      <c r="G2027" s="25">
        <f>坦克部件数据源!AM2027</f>
        <v>2760</v>
      </c>
      <c r="K2027" s="25">
        <f t="shared" si="62"/>
        <v>3260</v>
      </c>
      <c r="L2027" s="25">
        <f t="shared" si="63"/>
        <v>2024</v>
      </c>
    </row>
    <row r="2028" spans="1:12">
      <c r="A2028" s="25">
        <v>2025</v>
      </c>
      <c r="B2028" s="25">
        <f>坦克部件数据源!AF2028</f>
        <v>3260</v>
      </c>
      <c r="C2028" s="25">
        <f>坦克部件数据源!AI2028</f>
        <v>15</v>
      </c>
      <c r="D2028" s="25" t="str">
        <f>"["&amp;坦克部件数据源!AJ2028&amp;"]"</f>
        <v>[102]</v>
      </c>
      <c r="E2028" s="25" t="str">
        <f>"["&amp;坦克部件数据源!AK2028&amp;"]"</f>
        <v>[675]</v>
      </c>
      <c r="F2028" s="25">
        <f>坦克部件数据源!AL2028</f>
        <v>1950</v>
      </c>
      <c r="G2028" s="25">
        <f>坦克部件数据源!AM2028</f>
        <v>3540</v>
      </c>
      <c r="K2028" s="25">
        <f t="shared" si="62"/>
        <v>3260</v>
      </c>
      <c r="L2028" s="25">
        <f t="shared" si="63"/>
        <v>2025</v>
      </c>
    </row>
    <row r="2029" spans="1:12">
      <c r="A2029" s="25">
        <v>2026</v>
      </c>
      <c r="B2029" s="25">
        <f>坦克部件数据源!AF2029</f>
        <v>3260</v>
      </c>
      <c r="C2029" s="25">
        <f>坦克部件数据源!AI2029</f>
        <v>16</v>
      </c>
      <c r="D2029" s="25" t="str">
        <f>"["&amp;坦克部件数据源!AJ2029&amp;"]"</f>
        <v>[102]</v>
      </c>
      <c r="E2029" s="25" t="str">
        <f>"["&amp;坦克部件数据源!AK2029&amp;"]"</f>
        <v>[740]</v>
      </c>
      <c r="F2029" s="25">
        <f>坦克部件数据源!AL2029</f>
        <v>2400</v>
      </c>
      <c r="G2029" s="25">
        <f>坦克部件数据源!AM2029</f>
        <v>4350</v>
      </c>
      <c r="K2029" s="25">
        <f t="shared" si="62"/>
        <v>3260</v>
      </c>
      <c r="L2029" s="25">
        <f t="shared" si="63"/>
        <v>2026</v>
      </c>
    </row>
    <row r="2030" spans="1:12">
      <c r="A2030" s="25">
        <v>2027</v>
      </c>
      <c r="B2030" s="25">
        <f>坦克部件数据源!AF2030</f>
        <v>3260</v>
      </c>
      <c r="C2030" s="25">
        <f>坦克部件数据源!AI2030</f>
        <v>17</v>
      </c>
      <c r="D2030" s="25" t="str">
        <f>"["&amp;坦克部件数据源!AJ2030&amp;"]"</f>
        <v>[102]</v>
      </c>
      <c r="E2030" s="25" t="str">
        <f>"["&amp;坦克部件数据源!AK2030&amp;"]"</f>
        <v>[805]</v>
      </c>
      <c r="F2030" s="25">
        <f>坦克部件数据源!AL2030</f>
        <v>2850</v>
      </c>
      <c r="G2030" s="25">
        <f>坦克部件数据源!AM2030</f>
        <v>5130</v>
      </c>
      <c r="K2030" s="25">
        <f t="shared" si="62"/>
        <v>3260</v>
      </c>
      <c r="L2030" s="25">
        <f t="shared" si="63"/>
        <v>2027</v>
      </c>
    </row>
    <row r="2031" spans="1:12">
      <c r="A2031" s="25">
        <v>2028</v>
      </c>
      <c r="B2031" s="25">
        <f>坦克部件数据源!AF2031</f>
        <v>3260</v>
      </c>
      <c r="C2031" s="25">
        <f>坦克部件数据源!AI2031</f>
        <v>18</v>
      </c>
      <c r="D2031" s="25" t="str">
        <f>"["&amp;坦克部件数据源!AJ2031&amp;"]"</f>
        <v>[102]</v>
      </c>
      <c r="E2031" s="25" t="str">
        <f>"["&amp;坦克部件数据源!AK2031&amp;"]"</f>
        <v>[870]</v>
      </c>
      <c r="F2031" s="25">
        <f>坦克部件数据源!AL2031</f>
        <v>3300</v>
      </c>
      <c r="G2031" s="25">
        <f>坦克部件数据源!AM2031</f>
        <v>5910</v>
      </c>
      <c r="K2031" s="25">
        <f t="shared" si="62"/>
        <v>3260</v>
      </c>
      <c r="L2031" s="25">
        <f t="shared" si="63"/>
        <v>2028</v>
      </c>
    </row>
    <row r="2032" spans="1:12">
      <c r="A2032" s="25">
        <v>2029</v>
      </c>
      <c r="B2032" s="25">
        <f>坦克部件数据源!AF2032</f>
        <v>3260</v>
      </c>
      <c r="C2032" s="25">
        <f>坦克部件数据源!AI2032</f>
        <v>19</v>
      </c>
      <c r="D2032" s="25" t="str">
        <f>"["&amp;坦克部件数据源!AJ2032&amp;"]"</f>
        <v>[102]</v>
      </c>
      <c r="E2032" s="25" t="str">
        <f>"["&amp;坦克部件数据源!AK2032&amp;"]"</f>
        <v>[935]</v>
      </c>
      <c r="F2032" s="25">
        <f>坦克部件数据源!AL2032</f>
        <v>3700</v>
      </c>
      <c r="G2032" s="25">
        <f>坦克部件数据源!AM2032</f>
        <v>6720</v>
      </c>
      <c r="K2032" s="25">
        <f t="shared" si="62"/>
        <v>3260</v>
      </c>
      <c r="L2032" s="25">
        <f t="shared" si="63"/>
        <v>2029</v>
      </c>
    </row>
    <row r="2033" spans="1:12">
      <c r="A2033" s="25">
        <v>2030</v>
      </c>
      <c r="B2033" s="25">
        <f>坦克部件数据源!AF2033</f>
        <v>3260</v>
      </c>
      <c r="C2033" s="25">
        <f>坦克部件数据源!AI2033</f>
        <v>20</v>
      </c>
      <c r="D2033" s="25" t="str">
        <f>"["&amp;坦克部件数据源!AJ2033&amp;"]"</f>
        <v>[102]</v>
      </c>
      <c r="E2033" s="25" t="str">
        <f>"["&amp;坦克部件数据源!AK2033&amp;"]"</f>
        <v>[1000]</v>
      </c>
      <c r="F2033" s="25">
        <f>坦克部件数据源!AL2033</f>
        <v>4200</v>
      </c>
      <c r="G2033" s="25">
        <f>坦克部件数据源!AM2033</f>
        <v>7500</v>
      </c>
      <c r="K2033" s="25">
        <f t="shared" si="62"/>
        <v>3260</v>
      </c>
      <c r="L2033" s="25">
        <f t="shared" si="63"/>
        <v>2030</v>
      </c>
    </row>
    <row r="2034" spans="1:12">
      <c r="A2034" s="25">
        <v>2031</v>
      </c>
      <c r="B2034" s="25">
        <f>坦克部件数据源!AF2034</f>
        <v>3260</v>
      </c>
      <c r="C2034" s="25">
        <f>坦克部件数据源!AI2034</f>
        <v>21</v>
      </c>
      <c r="D2034" s="25" t="str">
        <f>"["&amp;坦克部件数据源!AJ2034&amp;"]"</f>
        <v>[102]</v>
      </c>
      <c r="E2034" s="25" t="str">
        <f>"["&amp;坦克部件数据源!AK2034&amp;"]"</f>
        <v>[1110]</v>
      </c>
      <c r="F2034" s="25">
        <f>坦克部件数据源!AL2034</f>
        <v>1600</v>
      </c>
      <c r="G2034" s="25">
        <f>坦克部件数据源!AM2034</f>
        <v>1800</v>
      </c>
      <c r="K2034" s="25">
        <f t="shared" si="62"/>
        <v>3260</v>
      </c>
      <c r="L2034" s="25">
        <f t="shared" si="63"/>
        <v>2031</v>
      </c>
    </row>
    <row r="2035" spans="1:12">
      <c r="A2035" s="25">
        <v>2032</v>
      </c>
      <c r="B2035" s="25">
        <f>坦克部件数据源!AF2035</f>
        <v>3260</v>
      </c>
      <c r="C2035" s="25">
        <f>坦克部件数据源!AI2035</f>
        <v>22</v>
      </c>
      <c r="D2035" s="25" t="str">
        <f>"["&amp;坦克部件数据源!AJ2035&amp;"]"</f>
        <v>[102]</v>
      </c>
      <c r="E2035" s="25" t="str">
        <f>"["&amp;坦克部件数据源!AK2035&amp;"]"</f>
        <v>[1220]</v>
      </c>
      <c r="F2035" s="25">
        <f>坦克部件数据源!AL2035</f>
        <v>4900</v>
      </c>
      <c r="G2035" s="25">
        <f>坦克部件数据源!AM2035</f>
        <v>5430</v>
      </c>
      <c r="K2035" s="25">
        <f t="shared" si="62"/>
        <v>3260</v>
      </c>
      <c r="L2035" s="25">
        <f t="shared" si="63"/>
        <v>2032</v>
      </c>
    </row>
    <row r="2036" spans="1:12">
      <c r="A2036" s="25">
        <v>2033</v>
      </c>
      <c r="B2036" s="25">
        <f>坦克部件数据源!AF2036</f>
        <v>3260</v>
      </c>
      <c r="C2036" s="25">
        <f>坦克部件数据源!AI2036</f>
        <v>23</v>
      </c>
      <c r="D2036" s="25" t="str">
        <f>"["&amp;坦克部件数据源!AJ2036&amp;"]"</f>
        <v>[102]</v>
      </c>
      <c r="E2036" s="25" t="str">
        <f>"["&amp;坦克部件数据源!AK2036&amp;"]"</f>
        <v>[1330]</v>
      </c>
      <c r="F2036" s="25">
        <f>坦克部件数据源!AL2036</f>
        <v>8000</v>
      </c>
      <c r="G2036" s="25">
        <f>坦克部件数据源!AM2036</f>
        <v>9060</v>
      </c>
      <c r="K2036" s="25">
        <f t="shared" si="62"/>
        <v>3260</v>
      </c>
      <c r="L2036" s="25">
        <f t="shared" si="63"/>
        <v>2033</v>
      </c>
    </row>
    <row r="2037" spans="1:12">
      <c r="A2037" s="25">
        <v>2034</v>
      </c>
      <c r="B2037" s="25">
        <f>坦克部件数据源!AF2037</f>
        <v>3260</v>
      </c>
      <c r="C2037" s="25">
        <f>坦克部件数据源!AI2037</f>
        <v>24</v>
      </c>
      <c r="D2037" s="25" t="str">
        <f>"["&amp;坦克部件数据源!AJ2037&amp;"]"</f>
        <v>[102]</v>
      </c>
      <c r="E2037" s="25" t="str">
        <f>"["&amp;坦克部件数据源!AK2037&amp;"]"</f>
        <v>[1440]</v>
      </c>
      <c r="F2037" s="25">
        <f>坦克部件数据源!AL2037</f>
        <v>11400</v>
      </c>
      <c r="G2037" s="25">
        <f>坦克部件数据源!AM2037</f>
        <v>12660</v>
      </c>
      <c r="K2037" s="25">
        <f t="shared" si="62"/>
        <v>3260</v>
      </c>
      <c r="L2037" s="25">
        <f t="shared" si="63"/>
        <v>2034</v>
      </c>
    </row>
    <row r="2038" spans="1:12">
      <c r="A2038" s="25">
        <v>2035</v>
      </c>
      <c r="B2038" s="25">
        <f>坦克部件数据源!AF2038</f>
        <v>3260</v>
      </c>
      <c r="C2038" s="25">
        <f>坦克部件数据源!AI2038</f>
        <v>25</v>
      </c>
      <c r="D2038" s="25" t="str">
        <f>"["&amp;坦克部件数据源!AJ2038&amp;"]"</f>
        <v>[102]</v>
      </c>
      <c r="E2038" s="25" t="str">
        <f>"["&amp;坦克部件数据源!AK2038&amp;"]"</f>
        <v>[1550]</v>
      </c>
      <c r="F2038" s="25">
        <f>坦克部件数据源!AL2038</f>
        <v>14600</v>
      </c>
      <c r="G2038" s="25">
        <f>坦克部件数据源!AM2038</f>
        <v>16290</v>
      </c>
      <c r="K2038" s="25">
        <f t="shared" si="62"/>
        <v>3260</v>
      </c>
      <c r="L2038" s="25">
        <f t="shared" si="63"/>
        <v>2035</v>
      </c>
    </row>
    <row r="2039" spans="1:12">
      <c r="A2039" s="25">
        <v>2036</v>
      </c>
      <c r="B2039" s="25">
        <f>坦克部件数据源!AF2039</f>
        <v>3260</v>
      </c>
      <c r="C2039" s="25">
        <f>坦克部件数据源!AI2039</f>
        <v>26</v>
      </c>
      <c r="D2039" s="25" t="str">
        <f>"["&amp;坦克部件数据源!AJ2039&amp;"]"</f>
        <v>[102]</v>
      </c>
      <c r="E2039" s="25" t="str">
        <f>"["&amp;坦克部件数据源!AK2039&amp;"]"</f>
        <v>[1660]</v>
      </c>
      <c r="F2039" s="25">
        <f>坦克部件数据源!AL2039</f>
        <v>17800</v>
      </c>
      <c r="G2039" s="25">
        <f>坦克部件数据源!AM2039</f>
        <v>19920</v>
      </c>
      <c r="K2039" s="25">
        <f t="shared" si="62"/>
        <v>3260</v>
      </c>
      <c r="L2039" s="25">
        <f t="shared" si="63"/>
        <v>2036</v>
      </c>
    </row>
    <row r="2040" spans="1:12">
      <c r="A2040" s="25">
        <v>2037</v>
      </c>
      <c r="B2040" s="25">
        <f>坦克部件数据源!AF2040</f>
        <v>3260</v>
      </c>
      <c r="C2040" s="25">
        <f>坦克部件数据源!AI2040</f>
        <v>27</v>
      </c>
      <c r="D2040" s="25" t="str">
        <f>"["&amp;坦克部件数据源!AJ2040&amp;"]"</f>
        <v>[102]</v>
      </c>
      <c r="E2040" s="25" t="str">
        <f>"["&amp;坦克部件数据源!AK2040&amp;"]"</f>
        <v>[1770]</v>
      </c>
      <c r="F2040" s="25">
        <f>坦克部件数据源!AL2040</f>
        <v>21000</v>
      </c>
      <c r="G2040" s="25">
        <f>坦克部件数据源!AM2040</f>
        <v>23520</v>
      </c>
      <c r="K2040" s="25">
        <f t="shared" si="62"/>
        <v>3260</v>
      </c>
      <c r="L2040" s="25">
        <f t="shared" si="63"/>
        <v>2037</v>
      </c>
    </row>
    <row r="2041" spans="1:12">
      <c r="A2041" s="25">
        <v>2038</v>
      </c>
      <c r="B2041" s="25">
        <f>坦克部件数据源!AF2041</f>
        <v>3260</v>
      </c>
      <c r="C2041" s="25">
        <f>坦克部件数据源!AI2041</f>
        <v>28</v>
      </c>
      <c r="D2041" s="25" t="str">
        <f>"["&amp;坦克部件数据源!AJ2041&amp;"]"</f>
        <v>[102]</v>
      </c>
      <c r="E2041" s="25" t="str">
        <f>"["&amp;坦克部件数据源!AK2041&amp;"]"</f>
        <v>[1880]</v>
      </c>
      <c r="F2041" s="25">
        <f>坦克部件数据源!AL2041</f>
        <v>24500</v>
      </c>
      <c r="G2041" s="25">
        <f>坦克部件数据源!AM2041</f>
        <v>27150</v>
      </c>
      <c r="K2041" s="25">
        <f t="shared" si="62"/>
        <v>3260</v>
      </c>
      <c r="L2041" s="25">
        <f t="shared" si="63"/>
        <v>2038</v>
      </c>
    </row>
    <row r="2042" spans="1:12">
      <c r="A2042" s="25">
        <v>2039</v>
      </c>
      <c r="B2042" s="25">
        <f>坦克部件数据源!AF2042</f>
        <v>3260</v>
      </c>
      <c r="C2042" s="25">
        <f>坦克部件数据源!AI2042</f>
        <v>29</v>
      </c>
      <c r="D2042" s="25" t="str">
        <f>"["&amp;坦克部件数据源!AJ2042&amp;"]"</f>
        <v>[102]</v>
      </c>
      <c r="E2042" s="25" t="str">
        <f>"["&amp;坦克部件数据源!AK2042&amp;"]"</f>
        <v>[1990]</v>
      </c>
      <c r="F2042" s="25">
        <f>坦克部件数据源!AL2042</f>
        <v>27500</v>
      </c>
      <c r="G2042" s="25">
        <f>坦克部件数据源!AM2042</f>
        <v>30750</v>
      </c>
      <c r="K2042" s="25">
        <f t="shared" si="62"/>
        <v>3260</v>
      </c>
      <c r="L2042" s="25">
        <f t="shared" si="63"/>
        <v>2039</v>
      </c>
    </row>
    <row r="2043" spans="1:12">
      <c r="A2043" s="25">
        <v>2040</v>
      </c>
      <c r="B2043" s="25">
        <f>坦克部件数据源!AF2043</f>
        <v>3260</v>
      </c>
      <c r="C2043" s="25">
        <f>坦克部件数据源!AI2043</f>
        <v>30</v>
      </c>
      <c r="D2043" s="25" t="str">
        <f>"["&amp;坦克部件数据源!AJ2043&amp;"]"</f>
        <v>[102]</v>
      </c>
      <c r="E2043" s="25" t="str">
        <f>"["&amp;坦克部件数据源!AK2043&amp;"]"</f>
        <v>[2100]</v>
      </c>
      <c r="F2043" s="25">
        <f>坦克部件数据源!AL2043</f>
        <v>31000</v>
      </c>
      <c r="G2043" s="25">
        <f>坦克部件数据源!AM2043</f>
        <v>34380</v>
      </c>
      <c r="K2043" s="25">
        <f t="shared" si="62"/>
        <v>3260</v>
      </c>
      <c r="L2043" s="25">
        <f t="shared" si="63"/>
        <v>2040</v>
      </c>
    </row>
    <row r="2044" spans="1:12">
      <c r="A2044" s="25">
        <v>2041</v>
      </c>
      <c r="B2044" s="25">
        <f>坦克部件数据源!AF2044</f>
        <v>3260</v>
      </c>
      <c r="C2044" s="25">
        <f>坦克部件数据源!AI2044</f>
        <v>31</v>
      </c>
      <c r="D2044" s="25" t="str">
        <f>"["&amp;坦克部件数据源!AJ2044&amp;"]"</f>
        <v>[102]</v>
      </c>
      <c r="E2044" s="25" t="str">
        <f>"["&amp;坦克部件数据源!AK2044&amp;"]"</f>
        <v>[2245]</v>
      </c>
      <c r="F2044" s="25">
        <f>坦克部件数据源!AL2044</f>
        <v>25500</v>
      </c>
      <c r="G2044" s="25">
        <f>坦克部件数据源!AM2044</f>
        <v>15780</v>
      </c>
      <c r="K2044" s="25">
        <f t="shared" si="62"/>
        <v>3260</v>
      </c>
      <c r="L2044" s="25">
        <f t="shared" si="63"/>
        <v>2041</v>
      </c>
    </row>
    <row r="2045" spans="1:12">
      <c r="A2045" s="25">
        <v>2042</v>
      </c>
      <c r="B2045" s="25">
        <f>坦克部件数据源!AF2045</f>
        <v>3260</v>
      </c>
      <c r="C2045" s="25">
        <f>坦克部件数据源!AI2045</f>
        <v>32</v>
      </c>
      <c r="D2045" s="25" t="str">
        <f>"["&amp;坦克部件数据源!AJ2045&amp;"]"</f>
        <v>[102]</v>
      </c>
      <c r="E2045" s="25" t="str">
        <f>"["&amp;坦克部件数据源!AK2045&amp;"]"</f>
        <v>[2390]</v>
      </c>
      <c r="F2045" s="25">
        <f>坦克部件数据源!AL2045</f>
        <v>35000</v>
      </c>
      <c r="G2045" s="25">
        <f>坦克部件数据源!AM2045</f>
        <v>21930</v>
      </c>
      <c r="K2045" s="25">
        <f t="shared" si="62"/>
        <v>3260</v>
      </c>
      <c r="L2045" s="25">
        <f t="shared" si="63"/>
        <v>2042</v>
      </c>
    </row>
    <row r="2046" spans="1:12">
      <c r="A2046" s="25">
        <v>2043</v>
      </c>
      <c r="B2046" s="25">
        <f>坦克部件数据源!AF2046</f>
        <v>3260</v>
      </c>
      <c r="C2046" s="25">
        <f>坦克部件数据源!AI2046</f>
        <v>33</v>
      </c>
      <c r="D2046" s="25" t="str">
        <f>"["&amp;坦克部件数据源!AJ2046&amp;"]"</f>
        <v>[102]</v>
      </c>
      <c r="E2046" s="25" t="str">
        <f>"["&amp;坦克部件数据源!AK2046&amp;"]"</f>
        <v>[2535]</v>
      </c>
      <c r="F2046" s="25">
        <f>坦克部件数据源!AL2046</f>
        <v>45000</v>
      </c>
      <c r="G2046" s="25">
        <f>坦克部件数据源!AM2046</f>
        <v>28050</v>
      </c>
      <c r="K2046" s="25">
        <f t="shared" si="62"/>
        <v>3260</v>
      </c>
      <c r="L2046" s="25">
        <f t="shared" si="63"/>
        <v>2043</v>
      </c>
    </row>
    <row r="2047" spans="1:12">
      <c r="A2047" s="25">
        <v>2044</v>
      </c>
      <c r="B2047" s="25">
        <f>坦克部件数据源!AF2047</f>
        <v>3260</v>
      </c>
      <c r="C2047" s="25">
        <f>坦克部件数据源!AI2047</f>
        <v>34</v>
      </c>
      <c r="D2047" s="25" t="str">
        <f>"["&amp;坦克部件数据源!AJ2047&amp;"]"</f>
        <v>[102]</v>
      </c>
      <c r="E2047" s="25" t="str">
        <f>"["&amp;坦克部件数据源!AK2047&amp;"]"</f>
        <v>[2680]</v>
      </c>
      <c r="F2047" s="25">
        <f>坦克部件数据源!AL2047</f>
        <v>55000</v>
      </c>
      <c r="G2047" s="25">
        <f>坦克部件数据源!AM2047</f>
        <v>34200</v>
      </c>
      <c r="K2047" s="25">
        <f t="shared" si="62"/>
        <v>3260</v>
      </c>
      <c r="L2047" s="25">
        <f t="shared" si="63"/>
        <v>2044</v>
      </c>
    </row>
    <row r="2048" spans="1:12">
      <c r="A2048" s="25">
        <v>2045</v>
      </c>
      <c r="B2048" s="25">
        <f>坦克部件数据源!AF2048</f>
        <v>3260</v>
      </c>
      <c r="C2048" s="25">
        <f>坦克部件数据源!AI2048</f>
        <v>35</v>
      </c>
      <c r="D2048" s="25" t="str">
        <f>"["&amp;坦克部件数据源!AJ2048&amp;"]"</f>
        <v>[102]</v>
      </c>
      <c r="E2048" s="25" t="str">
        <f>"["&amp;坦克部件数据源!AK2048&amp;"]"</f>
        <v>[2825]</v>
      </c>
      <c r="F2048" s="25">
        <f>坦克部件数据源!AL2048</f>
        <v>64000</v>
      </c>
      <c r="G2048" s="25">
        <f>坦克部件数据源!AM2048</f>
        <v>40350</v>
      </c>
      <c r="K2048" s="25">
        <f t="shared" si="62"/>
        <v>3260</v>
      </c>
      <c r="L2048" s="25">
        <f t="shared" si="63"/>
        <v>2045</v>
      </c>
    </row>
    <row r="2049" spans="1:12">
      <c r="A2049" s="25">
        <v>2046</v>
      </c>
      <c r="B2049" s="25">
        <f>坦克部件数据源!AF2049</f>
        <v>3260</v>
      </c>
      <c r="C2049" s="25">
        <f>坦克部件数据源!AI2049</f>
        <v>36</v>
      </c>
      <c r="D2049" s="25" t="str">
        <f>"["&amp;坦克部件数据源!AJ2049&amp;"]"</f>
        <v>[102]</v>
      </c>
      <c r="E2049" s="25" t="str">
        <f>"["&amp;坦克部件数据源!AK2049&amp;"]"</f>
        <v>[2970]</v>
      </c>
      <c r="F2049" s="25">
        <f>坦克部件数据源!AL2049</f>
        <v>74000</v>
      </c>
      <c r="G2049" s="25">
        <f>坦克部件数据源!AM2049</f>
        <v>46470</v>
      </c>
      <c r="K2049" s="25">
        <f t="shared" si="62"/>
        <v>3260</v>
      </c>
      <c r="L2049" s="25">
        <f t="shared" si="63"/>
        <v>2046</v>
      </c>
    </row>
    <row r="2050" spans="1:12">
      <c r="A2050" s="25">
        <v>2047</v>
      </c>
      <c r="B2050" s="25">
        <f>坦克部件数据源!AF2050</f>
        <v>3260</v>
      </c>
      <c r="C2050" s="25">
        <f>坦克部件数据源!AI2050</f>
        <v>37</v>
      </c>
      <c r="D2050" s="25" t="str">
        <f>"["&amp;坦克部件数据源!AJ2050&amp;"]"</f>
        <v>[102]</v>
      </c>
      <c r="E2050" s="25" t="str">
        <f>"["&amp;坦克部件数据源!AK2050&amp;"]"</f>
        <v>[3115]</v>
      </c>
      <c r="F2050" s="25">
        <f>坦克部件数据源!AL2050</f>
        <v>84000</v>
      </c>
      <c r="G2050" s="25">
        <f>坦克部件数据源!AM2050</f>
        <v>52620</v>
      </c>
      <c r="K2050" s="25">
        <f t="shared" si="62"/>
        <v>3260</v>
      </c>
      <c r="L2050" s="25">
        <f t="shared" si="63"/>
        <v>2047</v>
      </c>
    </row>
    <row r="2051" spans="1:12">
      <c r="A2051" s="25">
        <v>2048</v>
      </c>
      <c r="B2051" s="25">
        <f>坦克部件数据源!AF2051</f>
        <v>3260</v>
      </c>
      <c r="C2051" s="25">
        <f>坦克部件数据源!AI2051</f>
        <v>38</v>
      </c>
      <c r="D2051" s="25" t="str">
        <f>"["&amp;坦克部件数据源!AJ2051&amp;"]"</f>
        <v>[102]</v>
      </c>
      <c r="E2051" s="25" t="str">
        <f>"["&amp;坦克部件数据源!AK2051&amp;"]"</f>
        <v>[3260]</v>
      </c>
      <c r="F2051" s="25">
        <f>坦克部件数据源!AL2051</f>
        <v>94000</v>
      </c>
      <c r="G2051" s="25">
        <f>坦克部件数据源!AM2051</f>
        <v>58770</v>
      </c>
      <c r="K2051" s="25">
        <f t="shared" si="62"/>
        <v>3260</v>
      </c>
      <c r="L2051" s="25">
        <f t="shared" si="63"/>
        <v>2048</v>
      </c>
    </row>
    <row r="2052" spans="1:12">
      <c r="A2052" s="25">
        <v>2049</v>
      </c>
      <c r="B2052" s="25">
        <f>坦克部件数据源!AF2052</f>
        <v>3260</v>
      </c>
      <c r="C2052" s="25">
        <f>坦克部件数据源!AI2052</f>
        <v>39</v>
      </c>
      <c r="D2052" s="25" t="str">
        <f>"["&amp;坦克部件数据源!AJ2052&amp;"]"</f>
        <v>[102]</v>
      </c>
      <c r="E2052" s="25" t="str">
        <f>"["&amp;坦克部件数据源!AK2052&amp;"]"</f>
        <v>[3405]</v>
      </c>
      <c r="F2052" s="25">
        <f>坦克部件数据源!AL2052</f>
        <v>104000</v>
      </c>
      <c r="G2052" s="25">
        <f>坦克部件数据源!AM2052</f>
        <v>64890</v>
      </c>
      <c r="K2052" s="25">
        <f t="shared" si="62"/>
        <v>3260</v>
      </c>
      <c r="L2052" s="25">
        <f t="shared" si="63"/>
        <v>2049</v>
      </c>
    </row>
    <row r="2053" spans="1:12">
      <c r="A2053" s="25">
        <v>2050</v>
      </c>
      <c r="B2053" s="25">
        <f>坦克部件数据源!AF2053</f>
        <v>3260</v>
      </c>
      <c r="C2053" s="25">
        <f>坦克部件数据源!AI2053</f>
        <v>40</v>
      </c>
      <c r="D2053" s="25" t="str">
        <f>"["&amp;坦克部件数据源!AJ2053&amp;"]"</f>
        <v>[102]</v>
      </c>
      <c r="E2053" s="25" t="str">
        <f>"["&amp;坦克部件数据源!AK2053&amp;"]"</f>
        <v>[3550]</v>
      </c>
      <c r="F2053" s="25">
        <f>坦克部件数据源!AL2053</f>
        <v>114000</v>
      </c>
      <c r="G2053" s="25">
        <f>坦克部件数据源!AM2053</f>
        <v>71040</v>
      </c>
      <c r="K2053" s="25">
        <f t="shared" ref="K2053:K2116" si="64">B2053</f>
        <v>3260</v>
      </c>
      <c r="L2053" s="25">
        <f t="shared" ref="L2053:L2116" si="65">A2053</f>
        <v>2050</v>
      </c>
    </row>
    <row r="2054" spans="1:12">
      <c r="A2054" s="25">
        <v>2051</v>
      </c>
      <c r="B2054" s="25">
        <f>坦克部件数据源!AF2054</f>
        <v>3260</v>
      </c>
      <c r="C2054" s="25">
        <f>坦克部件数据源!AI2054</f>
        <v>41</v>
      </c>
      <c r="D2054" s="25" t="str">
        <f>"["&amp;坦克部件数据源!AJ2054&amp;"]"</f>
        <v>[102]</v>
      </c>
      <c r="E2054" s="25" t="str">
        <f>"["&amp;坦克部件数据源!AK2054&amp;"]"</f>
        <v>[3695]</v>
      </c>
      <c r="F2054" s="25">
        <f>坦克部件数据源!AL2054</f>
        <v>125000</v>
      </c>
      <c r="G2054" s="25">
        <f>坦克部件数据源!AM2054</f>
        <v>77190</v>
      </c>
      <c r="K2054" s="25">
        <f t="shared" si="64"/>
        <v>3260</v>
      </c>
      <c r="L2054" s="25">
        <f t="shared" si="65"/>
        <v>2051</v>
      </c>
    </row>
    <row r="2055" spans="1:12">
      <c r="A2055" s="25">
        <v>2052</v>
      </c>
      <c r="B2055" s="25">
        <f>坦克部件数据源!AF2055</f>
        <v>3260</v>
      </c>
      <c r="C2055" s="25">
        <f>坦克部件数据源!AI2055</f>
        <v>42</v>
      </c>
      <c r="D2055" s="25" t="str">
        <f>"["&amp;坦克部件数据源!AJ2055&amp;"]"</f>
        <v>[102]</v>
      </c>
      <c r="E2055" s="25" t="str">
        <f>"["&amp;坦克部件数据源!AK2055&amp;"]"</f>
        <v>[3840]</v>
      </c>
      <c r="F2055" s="25">
        <f>坦克部件数据源!AL2055</f>
        <v>135000</v>
      </c>
      <c r="G2055" s="25">
        <f>坦克部件数据源!AM2055</f>
        <v>83310</v>
      </c>
      <c r="K2055" s="25">
        <f t="shared" si="64"/>
        <v>3260</v>
      </c>
      <c r="L2055" s="25">
        <f t="shared" si="65"/>
        <v>2052</v>
      </c>
    </row>
    <row r="2056" spans="1:12">
      <c r="A2056" s="25">
        <v>2053</v>
      </c>
      <c r="B2056" s="25">
        <f>坦克部件数据源!AF2056</f>
        <v>3260</v>
      </c>
      <c r="C2056" s="25">
        <f>坦克部件数据源!AI2056</f>
        <v>43</v>
      </c>
      <c r="D2056" s="25" t="str">
        <f>"["&amp;坦克部件数据源!AJ2056&amp;"]"</f>
        <v>[102]</v>
      </c>
      <c r="E2056" s="25" t="str">
        <f>"["&amp;坦克部件数据源!AK2056&amp;"]"</f>
        <v>[3985]</v>
      </c>
      <c r="F2056" s="25">
        <f>坦克部件数据源!AL2056</f>
        <v>145000</v>
      </c>
      <c r="G2056" s="25">
        <f>坦克部件数据源!AM2056</f>
        <v>89460</v>
      </c>
      <c r="K2056" s="25">
        <f t="shared" si="64"/>
        <v>3260</v>
      </c>
      <c r="L2056" s="25">
        <f t="shared" si="65"/>
        <v>2053</v>
      </c>
    </row>
    <row r="2057" spans="1:12">
      <c r="A2057" s="25">
        <v>2054</v>
      </c>
      <c r="B2057" s="25">
        <f>坦克部件数据源!AF2057</f>
        <v>3260</v>
      </c>
      <c r="C2057" s="25">
        <f>坦克部件数据源!AI2057</f>
        <v>44</v>
      </c>
      <c r="D2057" s="25" t="str">
        <f>"["&amp;坦克部件数据源!AJ2057&amp;"]"</f>
        <v>[102]</v>
      </c>
      <c r="E2057" s="25" t="str">
        <f>"["&amp;坦克部件数据源!AK2057&amp;"]"</f>
        <v>[4130]</v>
      </c>
      <c r="F2057" s="25">
        <f>坦克部件数据源!AL2057</f>
        <v>155000</v>
      </c>
      <c r="G2057" s="25">
        <f>坦克部件数据源!AM2057</f>
        <v>95580</v>
      </c>
      <c r="K2057" s="25">
        <f t="shared" si="64"/>
        <v>3260</v>
      </c>
      <c r="L2057" s="25">
        <f t="shared" si="65"/>
        <v>2054</v>
      </c>
    </row>
    <row r="2058" spans="1:12">
      <c r="A2058" s="25">
        <v>2055</v>
      </c>
      <c r="B2058" s="25">
        <f>坦克部件数据源!AF2058</f>
        <v>3260</v>
      </c>
      <c r="C2058" s="25">
        <f>坦克部件数据源!AI2058</f>
        <v>45</v>
      </c>
      <c r="D2058" s="25" t="str">
        <f>"["&amp;坦克部件数据源!AJ2058&amp;"]"</f>
        <v>[102]</v>
      </c>
      <c r="E2058" s="25" t="str">
        <f>"["&amp;坦克部件数据源!AK2058&amp;"]"</f>
        <v>[4275]</v>
      </c>
      <c r="F2058" s="25">
        <f>坦克部件数据源!AL2058</f>
        <v>165000</v>
      </c>
      <c r="G2058" s="25">
        <f>坦克部件数据源!AM2058</f>
        <v>101730</v>
      </c>
      <c r="K2058" s="25">
        <f t="shared" si="64"/>
        <v>3260</v>
      </c>
      <c r="L2058" s="25">
        <f t="shared" si="65"/>
        <v>2055</v>
      </c>
    </row>
    <row r="2059" spans="1:12">
      <c r="A2059" s="25">
        <v>2056</v>
      </c>
      <c r="B2059" s="25">
        <f>坦克部件数据源!AF2059</f>
        <v>3260</v>
      </c>
      <c r="C2059" s="25">
        <f>坦克部件数据源!AI2059</f>
        <v>46</v>
      </c>
      <c r="D2059" s="25" t="str">
        <f>"["&amp;坦克部件数据源!AJ2059&amp;"]"</f>
        <v>[102]</v>
      </c>
      <c r="E2059" s="25" t="str">
        <f>"["&amp;坦克部件数据源!AK2059&amp;"]"</f>
        <v>[4490]</v>
      </c>
      <c r="F2059" s="25">
        <f>坦克部件数据源!AL2059</f>
        <v>270000</v>
      </c>
      <c r="G2059" s="25">
        <f>坦克部件数据源!AM2059</f>
        <v>70170</v>
      </c>
      <c r="K2059" s="25">
        <f t="shared" si="64"/>
        <v>3260</v>
      </c>
      <c r="L2059" s="25">
        <f t="shared" si="65"/>
        <v>2056</v>
      </c>
    </row>
    <row r="2060" spans="1:12">
      <c r="A2060" s="25">
        <v>2057</v>
      </c>
      <c r="B2060" s="25">
        <f>坦克部件数据源!AF2060</f>
        <v>3260</v>
      </c>
      <c r="C2060" s="25">
        <f>坦克部件数据源!AI2060</f>
        <v>47</v>
      </c>
      <c r="D2060" s="25" t="str">
        <f>"["&amp;坦克部件数据源!AJ2060&amp;"]"</f>
        <v>[102]</v>
      </c>
      <c r="E2060" s="25" t="str">
        <f>"["&amp;坦克部件数据源!AK2060&amp;"]"</f>
        <v>[4705]</v>
      </c>
      <c r="F2060" s="25">
        <f>坦克部件数据源!AL2060</f>
        <v>380000</v>
      </c>
      <c r="G2060" s="25">
        <f>坦克部件数据源!AM2060</f>
        <v>97440</v>
      </c>
      <c r="K2060" s="25">
        <f t="shared" si="64"/>
        <v>3260</v>
      </c>
      <c r="L2060" s="25">
        <f t="shared" si="65"/>
        <v>2057</v>
      </c>
    </row>
    <row r="2061" spans="1:12">
      <c r="A2061" s="25">
        <v>2058</v>
      </c>
      <c r="B2061" s="25">
        <f>坦克部件数据源!AF2061</f>
        <v>3260</v>
      </c>
      <c r="C2061" s="25">
        <f>坦克部件数据源!AI2061</f>
        <v>48</v>
      </c>
      <c r="D2061" s="25" t="str">
        <f>"["&amp;坦克部件数据源!AJ2061&amp;"]"</f>
        <v>[102]</v>
      </c>
      <c r="E2061" s="25" t="str">
        <f>"["&amp;坦克部件数据源!AK2061&amp;"]"</f>
        <v>[4920]</v>
      </c>
      <c r="F2061" s="25">
        <f>坦克部件数据源!AL2061</f>
        <v>480000</v>
      </c>
      <c r="G2061" s="25">
        <f>坦克部件数据源!AM2061</f>
        <v>124740</v>
      </c>
      <c r="K2061" s="25">
        <f t="shared" si="64"/>
        <v>3260</v>
      </c>
      <c r="L2061" s="25">
        <f t="shared" si="65"/>
        <v>2058</v>
      </c>
    </row>
    <row r="2062" spans="1:12">
      <c r="A2062" s="25">
        <v>2059</v>
      </c>
      <c r="B2062" s="25">
        <f>坦克部件数据源!AF2062</f>
        <v>3260</v>
      </c>
      <c r="C2062" s="25">
        <f>坦克部件数据源!AI2062</f>
        <v>49</v>
      </c>
      <c r="D2062" s="25" t="str">
        <f>"["&amp;坦克部件数据源!AJ2062&amp;"]"</f>
        <v>[102]</v>
      </c>
      <c r="E2062" s="25" t="str">
        <f>"["&amp;坦克部件数据源!AK2062&amp;"]"</f>
        <v>[5135]</v>
      </c>
      <c r="F2062" s="25">
        <f>坦克部件数据源!AL2062</f>
        <v>590000</v>
      </c>
      <c r="G2062" s="25">
        <f>坦克部件数据源!AM2062</f>
        <v>152010</v>
      </c>
      <c r="K2062" s="25">
        <f t="shared" si="64"/>
        <v>3260</v>
      </c>
      <c r="L2062" s="25">
        <f t="shared" si="65"/>
        <v>2059</v>
      </c>
    </row>
    <row r="2063" spans="1:12">
      <c r="A2063" s="25">
        <v>2060</v>
      </c>
      <c r="B2063" s="25">
        <f>坦克部件数据源!AF2063</f>
        <v>3260</v>
      </c>
      <c r="C2063" s="25">
        <f>坦克部件数据源!AI2063</f>
        <v>50</v>
      </c>
      <c r="D2063" s="25" t="str">
        <f>"["&amp;坦克部件数据源!AJ2063&amp;"]"</f>
        <v>[102]</v>
      </c>
      <c r="E2063" s="25" t="str">
        <f>"["&amp;坦克部件数据源!AK2063&amp;"]"</f>
        <v>[5350]</v>
      </c>
      <c r="F2063" s="25">
        <f>坦克部件数据源!AL2063</f>
        <v>700000</v>
      </c>
      <c r="G2063" s="25">
        <f>坦克部件数据源!AM2063</f>
        <v>179310</v>
      </c>
      <c r="K2063" s="25">
        <f t="shared" si="64"/>
        <v>3260</v>
      </c>
      <c r="L2063" s="25">
        <f t="shared" si="65"/>
        <v>2060</v>
      </c>
    </row>
    <row r="2064" spans="1:12">
      <c r="A2064" s="25">
        <v>2061</v>
      </c>
      <c r="B2064" s="25">
        <f>坦克部件数据源!AF2064</f>
        <v>3260</v>
      </c>
      <c r="C2064" s="25">
        <f>坦克部件数据源!AI2064</f>
        <v>51</v>
      </c>
      <c r="D2064" s="25" t="str">
        <f>"["&amp;坦克部件数据源!AJ2064&amp;"]"</f>
        <v>[102]</v>
      </c>
      <c r="E2064" s="25" t="str">
        <f>"["&amp;坦克部件数据源!AK2064&amp;"]"</f>
        <v>[5565]</v>
      </c>
      <c r="F2064" s="25">
        <f>坦克部件数据源!AL2064</f>
        <v>800000</v>
      </c>
      <c r="G2064" s="25">
        <f>坦克部件数据源!AM2064</f>
        <v>206580</v>
      </c>
      <c r="K2064" s="25">
        <f t="shared" si="64"/>
        <v>3260</v>
      </c>
      <c r="L2064" s="25">
        <f t="shared" si="65"/>
        <v>2061</v>
      </c>
    </row>
    <row r="2065" spans="1:12">
      <c r="A2065" s="25">
        <v>2062</v>
      </c>
      <c r="B2065" s="25">
        <f>坦克部件数据源!AF2065</f>
        <v>3260</v>
      </c>
      <c r="C2065" s="25">
        <f>坦克部件数据源!AI2065</f>
        <v>52</v>
      </c>
      <c r="D2065" s="25" t="str">
        <f>"["&amp;坦克部件数据源!AJ2065&amp;"]"</f>
        <v>[102]</v>
      </c>
      <c r="E2065" s="25" t="str">
        <f>"["&amp;坦克部件数据源!AK2065&amp;"]"</f>
        <v>[5780]</v>
      </c>
      <c r="F2065" s="25">
        <f>坦克部件数据源!AL2065</f>
        <v>900000</v>
      </c>
      <c r="G2065" s="25">
        <f>坦克部件数据源!AM2065</f>
        <v>233880</v>
      </c>
      <c r="K2065" s="25">
        <f t="shared" si="64"/>
        <v>3260</v>
      </c>
      <c r="L2065" s="25">
        <f t="shared" si="65"/>
        <v>2062</v>
      </c>
    </row>
    <row r="2066" spans="1:12">
      <c r="A2066" s="25">
        <v>2063</v>
      </c>
      <c r="B2066" s="25">
        <f>坦克部件数据源!AF2066</f>
        <v>3260</v>
      </c>
      <c r="C2066" s="25">
        <f>坦克部件数据源!AI2066</f>
        <v>53</v>
      </c>
      <c r="D2066" s="25" t="str">
        <f>"["&amp;坦克部件数据源!AJ2066&amp;"]"</f>
        <v>[102]</v>
      </c>
      <c r="E2066" s="25" t="str">
        <f>"["&amp;坦克部件数据源!AK2066&amp;"]"</f>
        <v>[5995]</v>
      </c>
      <c r="F2066" s="25">
        <f>坦克部件数据源!AL2066</f>
        <v>1000000</v>
      </c>
      <c r="G2066" s="25">
        <f>坦克部件数据源!AM2066</f>
        <v>261150</v>
      </c>
      <c r="K2066" s="25">
        <f t="shared" si="64"/>
        <v>3260</v>
      </c>
      <c r="L2066" s="25">
        <f t="shared" si="65"/>
        <v>2063</v>
      </c>
    </row>
    <row r="2067" spans="1:12">
      <c r="A2067" s="25">
        <v>2064</v>
      </c>
      <c r="B2067" s="25">
        <f>坦克部件数据源!AF2067</f>
        <v>3260</v>
      </c>
      <c r="C2067" s="25">
        <f>坦克部件数据源!AI2067</f>
        <v>54</v>
      </c>
      <c r="D2067" s="25" t="str">
        <f>"["&amp;坦克部件数据源!AJ2067&amp;"]"</f>
        <v>[102]</v>
      </c>
      <c r="E2067" s="25" t="str">
        <f>"["&amp;坦克部件数据源!AK2067&amp;"]"</f>
        <v>[6210]</v>
      </c>
      <c r="F2067" s="25">
        <f>坦克部件数据源!AL2067</f>
        <v>1100000</v>
      </c>
      <c r="G2067" s="25">
        <f>坦克部件数据源!AM2067</f>
        <v>288450</v>
      </c>
      <c r="K2067" s="25">
        <f t="shared" si="64"/>
        <v>3260</v>
      </c>
      <c r="L2067" s="25">
        <f t="shared" si="65"/>
        <v>2064</v>
      </c>
    </row>
    <row r="2068" spans="1:12">
      <c r="A2068" s="25">
        <v>2065</v>
      </c>
      <c r="B2068" s="25">
        <f>坦克部件数据源!AF2068</f>
        <v>3260</v>
      </c>
      <c r="C2068" s="25">
        <f>坦克部件数据源!AI2068</f>
        <v>55</v>
      </c>
      <c r="D2068" s="25" t="str">
        <f>"["&amp;坦克部件数据源!AJ2068&amp;"]"</f>
        <v>[102]</v>
      </c>
      <c r="E2068" s="25" t="str">
        <f>"["&amp;坦克部件数据源!AK2068&amp;"]"</f>
        <v>[6425]</v>
      </c>
      <c r="F2068" s="25">
        <f>坦克部件数据源!AL2068</f>
        <v>1200000</v>
      </c>
      <c r="G2068" s="25">
        <f>坦克部件数据源!AM2068</f>
        <v>315720</v>
      </c>
      <c r="K2068" s="25">
        <f t="shared" si="64"/>
        <v>3260</v>
      </c>
      <c r="L2068" s="25">
        <f t="shared" si="65"/>
        <v>2065</v>
      </c>
    </row>
    <row r="2069" spans="1:12">
      <c r="A2069" s="25">
        <v>2066</v>
      </c>
      <c r="B2069" s="25">
        <f>坦克部件数据源!AF2069</f>
        <v>3260</v>
      </c>
      <c r="C2069" s="25">
        <f>坦克部件数据源!AI2069</f>
        <v>56</v>
      </c>
      <c r="D2069" s="25" t="str">
        <f>"["&amp;坦克部件数据源!AJ2069&amp;"]"</f>
        <v>[102]</v>
      </c>
      <c r="E2069" s="25" t="str">
        <f>"["&amp;坦克部件数据源!AK2069&amp;"]"</f>
        <v>[6640]</v>
      </c>
      <c r="F2069" s="25">
        <f>坦克部件数据源!AL2069</f>
        <v>1300000</v>
      </c>
      <c r="G2069" s="25">
        <f>坦克部件数据源!AM2069</f>
        <v>343020</v>
      </c>
      <c r="K2069" s="25">
        <f t="shared" si="64"/>
        <v>3260</v>
      </c>
      <c r="L2069" s="25">
        <f t="shared" si="65"/>
        <v>2066</v>
      </c>
    </row>
    <row r="2070" spans="1:12">
      <c r="A2070" s="25">
        <v>2067</v>
      </c>
      <c r="B2070" s="25">
        <f>坦克部件数据源!AF2070</f>
        <v>3260</v>
      </c>
      <c r="C2070" s="25">
        <f>坦克部件数据源!AI2070</f>
        <v>57</v>
      </c>
      <c r="D2070" s="25" t="str">
        <f>"["&amp;坦克部件数据源!AJ2070&amp;"]"</f>
        <v>[102]</v>
      </c>
      <c r="E2070" s="25" t="str">
        <f>"["&amp;坦克部件数据源!AK2070&amp;"]"</f>
        <v>[6855]</v>
      </c>
      <c r="F2070" s="25">
        <f>坦克部件数据源!AL2070</f>
        <v>1400000</v>
      </c>
      <c r="G2070" s="25">
        <f>坦克部件数据源!AM2070</f>
        <v>370290</v>
      </c>
      <c r="K2070" s="25">
        <f t="shared" si="64"/>
        <v>3260</v>
      </c>
      <c r="L2070" s="25">
        <f t="shared" si="65"/>
        <v>2067</v>
      </c>
    </row>
    <row r="2071" spans="1:12">
      <c r="A2071" s="25">
        <v>2068</v>
      </c>
      <c r="B2071" s="25">
        <f>坦克部件数据源!AF2071</f>
        <v>3260</v>
      </c>
      <c r="C2071" s="25">
        <f>坦克部件数据源!AI2071</f>
        <v>58</v>
      </c>
      <c r="D2071" s="25" t="str">
        <f>"["&amp;坦克部件数据源!AJ2071&amp;"]"</f>
        <v>[102]</v>
      </c>
      <c r="E2071" s="25" t="str">
        <f>"["&amp;坦克部件数据源!AK2071&amp;"]"</f>
        <v>[7070]</v>
      </c>
      <c r="F2071" s="25">
        <f>坦克部件数据源!AL2071</f>
        <v>1500000</v>
      </c>
      <c r="G2071" s="25">
        <f>坦克部件数据源!AM2071</f>
        <v>397560</v>
      </c>
      <c r="K2071" s="25">
        <f t="shared" si="64"/>
        <v>3260</v>
      </c>
      <c r="L2071" s="25">
        <f t="shared" si="65"/>
        <v>2068</v>
      </c>
    </row>
    <row r="2072" spans="1:12">
      <c r="A2072" s="25">
        <v>2069</v>
      </c>
      <c r="B2072" s="25">
        <f>坦克部件数据源!AF2072</f>
        <v>3260</v>
      </c>
      <c r="C2072" s="25">
        <f>坦克部件数据源!AI2072</f>
        <v>59</v>
      </c>
      <c r="D2072" s="25" t="str">
        <f>"["&amp;坦克部件数据源!AJ2072&amp;"]"</f>
        <v>[102]</v>
      </c>
      <c r="E2072" s="25" t="str">
        <f>"["&amp;坦克部件数据源!AK2072&amp;"]"</f>
        <v>[7285]</v>
      </c>
      <c r="F2072" s="25">
        <f>坦克部件数据源!AL2072</f>
        <v>1600000</v>
      </c>
      <c r="G2072" s="25">
        <f>坦克部件数据源!AM2072</f>
        <v>424860</v>
      </c>
      <c r="K2072" s="25">
        <f t="shared" si="64"/>
        <v>3260</v>
      </c>
      <c r="L2072" s="25">
        <f t="shared" si="65"/>
        <v>2069</v>
      </c>
    </row>
    <row r="2073" spans="1:12">
      <c r="A2073" s="25">
        <v>2070</v>
      </c>
      <c r="B2073" s="25">
        <f>坦克部件数据源!AF2073</f>
        <v>3260</v>
      </c>
      <c r="C2073" s="25">
        <f>坦克部件数据源!AI2073</f>
        <v>60</v>
      </c>
      <c r="D2073" s="25" t="str">
        <f>"["&amp;坦克部件数据源!AJ2073&amp;"]"</f>
        <v>[102]</v>
      </c>
      <c r="E2073" s="25" t="str">
        <f>"["&amp;坦克部件数据源!AK2073&amp;"]"</f>
        <v>[7500]</v>
      </c>
      <c r="F2073" s="25">
        <f>坦克部件数据源!AL2073</f>
        <v>1700000</v>
      </c>
      <c r="G2073" s="25">
        <f>坦克部件数据源!AM2073</f>
        <v>452130</v>
      </c>
      <c r="K2073" s="25">
        <f t="shared" si="64"/>
        <v>3260</v>
      </c>
      <c r="L2073" s="25">
        <f t="shared" si="65"/>
        <v>2070</v>
      </c>
    </row>
    <row r="2074" spans="1:12">
      <c r="A2074" s="25">
        <v>2071</v>
      </c>
      <c r="B2074" s="25">
        <f>坦克部件数据源!AF2074</f>
        <v>3310</v>
      </c>
      <c r="C2074" s="25">
        <f>坦克部件数据源!AI2074</f>
        <v>1</v>
      </c>
      <c r="D2074" s="25" t="str">
        <f>"["&amp;坦克部件数据源!AJ2074&amp;"]"</f>
        <v>[101]</v>
      </c>
      <c r="E2074" s="25" t="str">
        <f>"["&amp;坦克部件数据源!AK2074&amp;"]"</f>
        <v>[25]</v>
      </c>
      <c r="F2074" s="25">
        <f>坦克部件数据源!AL2074</f>
        <v>80</v>
      </c>
      <c r="G2074" s="25">
        <f>坦克部件数据源!AM2074</f>
        <v>30</v>
      </c>
      <c r="K2074" s="25">
        <f t="shared" si="64"/>
        <v>3310</v>
      </c>
      <c r="L2074" s="25">
        <f t="shared" si="65"/>
        <v>2071</v>
      </c>
    </row>
    <row r="2075" spans="1:12">
      <c r="A2075" s="25">
        <v>2072</v>
      </c>
      <c r="B2075" s="25">
        <f>坦克部件数据源!AF2075</f>
        <v>3310</v>
      </c>
      <c r="C2075" s="25">
        <f>坦克部件数据源!AI2075</f>
        <v>2</v>
      </c>
      <c r="D2075" s="25" t="str">
        <f>"["&amp;坦克部件数据源!AJ2075&amp;"]"</f>
        <v>[101]</v>
      </c>
      <c r="E2075" s="25" t="str">
        <f>"["&amp;坦克部件数据源!AK2075&amp;"]"</f>
        <v>[50]</v>
      </c>
      <c r="F2075" s="25">
        <f>坦克部件数据源!AL2075</f>
        <v>120</v>
      </c>
      <c r="G2075" s="25">
        <f>坦克部件数据源!AM2075</f>
        <v>300</v>
      </c>
      <c r="K2075" s="25">
        <f t="shared" si="64"/>
        <v>3310</v>
      </c>
      <c r="L2075" s="25">
        <f t="shared" si="65"/>
        <v>2072</v>
      </c>
    </row>
    <row r="2076" spans="1:12">
      <c r="A2076" s="25">
        <v>2073</v>
      </c>
      <c r="B2076" s="25">
        <f>坦克部件数据源!AF2076</f>
        <v>3310</v>
      </c>
      <c r="C2076" s="25">
        <f>坦克部件数据源!AI2076</f>
        <v>3</v>
      </c>
      <c r="D2076" s="25" t="str">
        <f>"["&amp;坦克部件数据源!AJ2076&amp;"]"</f>
        <v>[101]</v>
      </c>
      <c r="E2076" s="25" t="str">
        <f>"["&amp;坦克部件数据源!AK2076&amp;"]"</f>
        <v>[75]</v>
      </c>
      <c r="F2076" s="25">
        <f>坦克部件数据源!AL2076</f>
        <v>150</v>
      </c>
      <c r="G2076" s="25">
        <f>坦克部件数据源!AM2076</f>
        <v>570</v>
      </c>
      <c r="K2076" s="25">
        <f t="shared" si="64"/>
        <v>3310</v>
      </c>
      <c r="L2076" s="25">
        <f t="shared" si="65"/>
        <v>2073</v>
      </c>
    </row>
    <row r="2077" spans="1:12">
      <c r="A2077" s="25">
        <v>2074</v>
      </c>
      <c r="B2077" s="25">
        <f>坦克部件数据源!AF2077</f>
        <v>3310</v>
      </c>
      <c r="C2077" s="25">
        <f>坦克部件数据源!AI2077</f>
        <v>4</v>
      </c>
      <c r="D2077" s="25" t="str">
        <f>"["&amp;坦克部件数据源!AJ2077&amp;"]"</f>
        <v>[101]</v>
      </c>
      <c r="E2077" s="25" t="str">
        <f>"["&amp;坦克部件数据源!AK2077&amp;"]"</f>
        <v>[100]</v>
      </c>
      <c r="F2077" s="25">
        <f>坦克部件数据源!AL2077</f>
        <v>190</v>
      </c>
      <c r="G2077" s="25">
        <f>坦克部件数据源!AM2077</f>
        <v>870</v>
      </c>
      <c r="K2077" s="25">
        <f t="shared" si="64"/>
        <v>3310</v>
      </c>
      <c r="L2077" s="25">
        <f t="shared" si="65"/>
        <v>2074</v>
      </c>
    </row>
    <row r="2078" spans="1:12">
      <c r="A2078" s="25">
        <v>2075</v>
      </c>
      <c r="B2078" s="25">
        <f>坦克部件数据源!AF2078</f>
        <v>3310</v>
      </c>
      <c r="C2078" s="25">
        <f>坦克部件数据源!AI2078</f>
        <v>5</v>
      </c>
      <c r="D2078" s="25" t="str">
        <f>"["&amp;坦克部件数据源!AJ2078&amp;"]"</f>
        <v>[101]</v>
      </c>
      <c r="E2078" s="25" t="str">
        <f>"["&amp;坦克部件数据源!AK2078&amp;"]"</f>
        <v>[125]</v>
      </c>
      <c r="F2078" s="25">
        <f>坦克部件数据源!AL2078</f>
        <v>230</v>
      </c>
      <c r="G2078" s="25">
        <f>坦克部件数据源!AM2078</f>
        <v>1140</v>
      </c>
      <c r="K2078" s="25">
        <f t="shared" si="64"/>
        <v>3310</v>
      </c>
      <c r="L2078" s="25">
        <f t="shared" si="65"/>
        <v>2075</v>
      </c>
    </row>
    <row r="2079" spans="1:12">
      <c r="A2079" s="25">
        <v>2076</v>
      </c>
      <c r="B2079" s="25">
        <f>坦克部件数据源!AF2079</f>
        <v>3310</v>
      </c>
      <c r="C2079" s="25">
        <f>坦克部件数据源!AI2079</f>
        <v>6</v>
      </c>
      <c r="D2079" s="25" t="str">
        <f>"["&amp;坦克部件数据源!AJ2079&amp;"]"</f>
        <v>[101]</v>
      </c>
      <c r="E2079" s="25" t="str">
        <f>"["&amp;坦克部件数据源!AK2079&amp;"]"</f>
        <v>[170]</v>
      </c>
      <c r="F2079" s="25">
        <f>坦克部件数据源!AL2079</f>
        <v>350</v>
      </c>
      <c r="G2079" s="25">
        <f>坦克部件数据源!AM2079</f>
        <v>960</v>
      </c>
      <c r="K2079" s="25">
        <f t="shared" si="64"/>
        <v>3310</v>
      </c>
      <c r="L2079" s="25">
        <f t="shared" si="65"/>
        <v>2076</v>
      </c>
    </row>
    <row r="2080" spans="1:12">
      <c r="A2080" s="25">
        <v>2077</v>
      </c>
      <c r="B2080" s="25">
        <f>坦克部件数据源!AF2080</f>
        <v>3310</v>
      </c>
      <c r="C2080" s="25">
        <f>坦克部件数据源!AI2080</f>
        <v>7</v>
      </c>
      <c r="D2080" s="25" t="str">
        <f>"["&amp;坦克部件数据源!AJ2080&amp;"]"</f>
        <v>[101]</v>
      </c>
      <c r="E2080" s="25" t="str">
        <f>"["&amp;坦克部件数据源!AK2080&amp;"]"</f>
        <v>[215]</v>
      </c>
      <c r="F2080" s="25">
        <f>坦克部件数据源!AL2080</f>
        <v>550</v>
      </c>
      <c r="G2080" s="25">
        <f>坦克部件数据源!AM2080</f>
        <v>1470</v>
      </c>
      <c r="K2080" s="25">
        <f t="shared" si="64"/>
        <v>3310</v>
      </c>
      <c r="L2080" s="25">
        <f t="shared" si="65"/>
        <v>2077</v>
      </c>
    </row>
    <row r="2081" spans="1:12">
      <c r="A2081" s="25">
        <v>2078</v>
      </c>
      <c r="B2081" s="25">
        <f>坦克部件数据源!AF2081</f>
        <v>3310</v>
      </c>
      <c r="C2081" s="25">
        <f>坦克部件数据源!AI2081</f>
        <v>8</v>
      </c>
      <c r="D2081" s="25" t="str">
        <f>"["&amp;坦克部件数据源!AJ2081&amp;"]"</f>
        <v>[101]</v>
      </c>
      <c r="E2081" s="25" t="str">
        <f>"["&amp;坦克部件数据源!AK2081&amp;"]"</f>
        <v>[260]</v>
      </c>
      <c r="F2081" s="25">
        <f>坦克部件数据源!AL2081</f>
        <v>700</v>
      </c>
      <c r="G2081" s="25">
        <f>坦克部件数据源!AM2081</f>
        <v>1950</v>
      </c>
      <c r="K2081" s="25">
        <f t="shared" si="64"/>
        <v>3310</v>
      </c>
      <c r="L2081" s="25">
        <f t="shared" si="65"/>
        <v>2078</v>
      </c>
    </row>
    <row r="2082" spans="1:12">
      <c r="A2082" s="25">
        <v>2079</v>
      </c>
      <c r="B2082" s="25">
        <f>坦克部件数据源!AF2082</f>
        <v>3310</v>
      </c>
      <c r="C2082" s="25">
        <f>坦克部件数据源!AI2082</f>
        <v>9</v>
      </c>
      <c r="D2082" s="25" t="str">
        <f>"["&amp;坦克部件数据源!AJ2082&amp;"]"</f>
        <v>[101]</v>
      </c>
      <c r="E2082" s="25" t="str">
        <f>"["&amp;坦克部件数据源!AK2082&amp;"]"</f>
        <v>[305]</v>
      </c>
      <c r="F2082" s="25">
        <f>坦克部件数据源!AL2082</f>
        <v>900</v>
      </c>
      <c r="G2082" s="25">
        <f>坦克部件数据源!AM2082</f>
        <v>2430</v>
      </c>
      <c r="K2082" s="25">
        <f t="shared" si="64"/>
        <v>3310</v>
      </c>
      <c r="L2082" s="25">
        <f t="shared" si="65"/>
        <v>2079</v>
      </c>
    </row>
    <row r="2083" spans="1:12">
      <c r="A2083" s="25">
        <v>2080</v>
      </c>
      <c r="B2083" s="25">
        <f>坦克部件数据源!AF2083</f>
        <v>3310</v>
      </c>
      <c r="C2083" s="25">
        <f>坦克部件数据源!AI2083</f>
        <v>10</v>
      </c>
      <c r="D2083" s="25" t="str">
        <f>"["&amp;坦克部件数据源!AJ2083&amp;"]"</f>
        <v>[101]</v>
      </c>
      <c r="E2083" s="25" t="str">
        <f>"["&amp;坦克部件数据源!AK2083&amp;"]"</f>
        <v>[350]</v>
      </c>
      <c r="F2083" s="25">
        <f>坦克部件数据源!AL2083</f>
        <v>1100</v>
      </c>
      <c r="G2083" s="25">
        <f>坦克部件数据源!AM2083</f>
        <v>2910</v>
      </c>
      <c r="K2083" s="25">
        <f t="shared" si="64"/>
        <v>3310</v>
      </c>
      <c r="L2083" s="25">
        <f t="shared" si="65"/>
        <v>2080</v>
      </c>
    </row>
    <row r="2084" spans="1:12">
      <c r="A2084" s="25">
        <v>2081</v>
      </c>
      <c r="B2084" s="25">
        <f>坦克部件数据源!AF2084</f>
        <v>3310</v>
      </c>
      <c r="C2084" s="25">
        <f>坦克部件数据源!AI2084</f>
        <v>11</v>
      </c>
      <c r="D2084" s="25" t="str">
        <f>"["&amp;坦克部件数据源!AJ2084&amp;"]"</f>
        <v>[101]</v>
      </c>
      <c r="E2084" s="25" t="str">
        <f>"["&amp;坦克部件数据源!AK2084&amp;"]"</f>
        <v>[415]</v>
      </c>
      <c r="F2084" s="25">
        <f>坦克部件数据源!AL2084</f>
        <v>200</v>
      </c>
      <c r="G2084" s="25">
        <f>坦克部件数据源!AM2084</f>
        <v>390</v>
      </c>
      <c r="K2084" s="25">
        <f t="shared" si="64"/>
        <v>3310</v>
      </c>
      <c r="L2084" s="25">
        <f t="shared" si="65"/>
        <v>2081</v>
      </c>
    </row>
    <row r="2085" spans="1:12">
      <c r="A2085" s="25">
        <v>2082</v>
      </c>
      <c r="B2085" s="25">
        <f>坦克部件数据源!AF2085</f>
        <v>3310</v>
      </c>
      <c r="C2085" s="25">
        <f>坦克部件数据源!AI2085</f>
        <v>12</v>
      </c>
      <c r="D2085" s="25" t="str">
        <f>"["&amp;坦克部件数据源!AJ2085&amp;"]"</f>
        <v>[101]</v>
      </c>
      <c r="E2085" s="25" t="str">
        <f>"["&amp;坦克部件数据源!AK2085&amp;"]"</f>
        <v>[480]</v>
      </c>
      <c r="F2085" s="25">
        <f>坦克部件数据源!AL2085</f>
        <v>650</v>
      </c>
      <c r="G2085" s="25">
        <f>坦克部件数据源!AM2085</f>
        <v>1170</v>
      </c>
      <c r="K2085" s="25">
        <f t="shared" si="64"/>
        <v>3310</v>
      </c>
      <c r="L2085" s="25">
        <f t="shared" si="65"/>
        <v>2082</v>
      </c>
    </row>
    <row r="2086" spans="1:12">
      <c r="A2086" s="25">
        <v>2083</v>
      </c>
      <c r="B2086" s="25">
        <f>坦克部件数据源!AF2086</f>
        <v>3310</v>
      </c>
      <c r="C2086" s="25">
        <f>坦克部件数据源!AI2086</f>
        <v>13</v>
      </c>
      <c r="D2086" s="25" t="str">
        <f>"["&amp;坦克部件数据源!AJ2086&amp;"]"</f>
        <v>[101]</v>
      </c>
      <c r="E2086" s="25" t="str">
        <f>"["&amp;坦克部件数据源!AK2086&amp;"]"</f>
        <v>[545]</v>
      </c>
      <c r="F2086" s="25">
        <f>坦克部件数据源!AL2086</f>
        <v>1100</v>
      </c>
      <c r="G2086" s="25">
        <f>坦克部件数据源!AM2086</f>
        <v>1980</v>
      </c>
      <c r="K2086" s="25">
        <f t="shared" si="64"/>
        <v>3310</v>
      </c>
      <c r="L2086" s="25">
        <f t="shared" si="65"/>
        <v>2083</v>
      </c>
    </row>
    <row r="2087" spans="1:12">
      <c r="A2087" s="25">
        <v>2084</v>
      </c>
      <c r="B2087" s="25">
        <f>坦克部件数据源!AF2087</f>
        <v>3310</v>
      </c>
      <c r="C2087" s="25">
        <f>坦克部件数据源!AI2087</f>
        <v>14</v>
      </c>
      <c r="D2087" s="25" t="str">
        <f>"["&amp;坦克部件数据源!AJ2087&amp;"]"</f>
        <v>[101]</v>
      </c>
      <c r="E2087" s="25" t="str">
        <f>"["&amp;坦克部件数据源!AK2087&amp;"]"</f>
        <v>[610]</v>
      </c>
      <c r="F2087" s="25">
        <f>坦克部件数据源!AL2087</f>
        <v>1550</v>
      </c>
      <c r="G2087" s="25">
        <f>坦克部件数据源!AM2087</f>
        <v>2760</v>
      </c>
      <c r="K2087" s="25">
        <f t="shared" si="64"/>
        <v>3310</v>
      </c>
      <c r="L2087" s="25">
        <f t="shared" si="65"/>
        <v>2084</v>
      </c>
    </row>
    <row r="2088" spans="1:12">
      <c r="A2088" s="25">
        <v>2085</v>
      </c>
      <c r="B2088" s="25">
        <f>坦克部件数据源!AF2088</f>
        <v>3310</v>
      </c>
      <c r="C2088" s="25">
        <f>坦克部件数据源!AI2088</f>
        <v>15</v>
      </c>
      <c r="D2088" s="25" t="str">
        <f>"["&amp;坦克部件数据源!AJ2088&amp;"]"</f>
        <v>[101]</v>
      </c>
      <c r="E2088" s="25" t="str">
        <f>"["&amp;坦克部件数据源!AK2088&amp;"]"</f>
        <v>[675]</v>
      </c>
      <c r="F2088" s="25">
        <f>坦克部件数据源!AL2088</f>
        <v>1950</v>
      </c>
      <c r="G2088" s="25">
        <f>坦克部件数据源!AM2088</f>
        <v>3540</v>
      </c>
      <c r="K2088" s="25">
        <f t="shared" si="64"/>
        <v>3310</v>
      </c>
      <c r="L2088" s="25">
        <f t="shared" si="65"/>
        <v>2085</v>
      </c>
    </row>
    <row r="2089" spans="1:12">
      <c r="A2089" s="25">
        <v>2086</v>
      </c>
      <c r="B2089" s="25">
        <f>坦克部件数据源!AF2089</f>
        <v>3310</v>
      </c>
      <c r="C2089" s="25">
        <f>坦克部件数据源!AI2089</f>
        <v>16</v>
      </c>
      <c r="D2089" s="25" t="str">
        <f>"["&amp;坦克部件数据源!AJ2089&amp;"]"</f>
        <v>[101]</v>
      </c>
      <c r="E2089" s="25" t="str">
        <f>"["&amp;坦克部件数据源!AK2089&amp;"]"</f>
        <v>[740]</v>
      </c>
      <c r="F2089" s="25">
        <f>坦克部件数据源!AL2089</f>
        <v>2400</v>
      </c>
      <c r="G2089" s="25">
        <f>坦克部件数据源!AM2089</f>
        <v>4350</v>
      </c>
      <c r="K2089" s="25">
        <f t="shared" si="64"/>
        <v>3310</v>
      </c>
      <c r="L2089" s="25">
        <f t="shared" si="65"/>
        <v>2086</v>
      </c>
    </row>
    <row r="2090" spans="1:12">
      <c r="A2090" s="25">
        <v>2087</v>
      </c>
      <c r="B2090" s="25">
        <f>坦克部件数据源!AF2090</f>
        <v>3310</v>
      </c>
      <c r="C2090" s="25">
        <f>坦克部件数据源!AI2090</f>
        <v>17</v>
      </c>
      <c r="D2090" s="25" t="str">
        <f>"["&amp;坦克部件数据源!AJ2090&amp;"]"</f>
        <v>[101]</v>
      </c>
      <c r="E2090" s="25" t="str">
        <f>"["&amp;坦克部件数据源!AK2090&amp;"]"</f>
        <v>[805]</v>
      </c>
      <c r="F2090" s="25">
        <f>坦克部件数据源!AL2090</f>
        <v>2850</v>
      </c>
      <c r="G2090" s="25">
        <f>坦克部件数据源!AM2090</f>
        <v>5130</v>
      </c>
      <c r="K2090" s="25">
        <f t="shared" si="64"/>
        <v>3310</v>
      </c>
      <c r="L2090" s="25">
        <f t="shared" si="65"/>
        <v>2087</v>
      </c>
    </row>
    <row r="2091" spans="1:12">
      <c r="A2091" s="25">
        <v>2088</v>
      </c>
      <c r="B2091" s="25">
        <f>坦克部件数据源!AF2091</f>
        <v>3310</v>
      </c>
      <c r="C2091" s="25">
        <f>坦克部件数据源!AI2091</f>
        <v>18</v>
      </c>
      <c r="D2091" s="25" t="str">
        <f>"["&amp;坦克部件数据源!AJ2091&amp;"]"</f>
        <v>[101]</v>
      </c>
      <c r="E2091" s="25" t="str">
        <f>"["&amp;坦克部件数据源!AK2091&amp;"]"</f>
        <v>[870]</v>
      </c>
      <c r="F2091" s="25">
        <f>坦克部件数据源!AL2091</f>
        <v>3300</v>
      </c>
      <c r="G2091" s="25">
        <f>坦克部件数据源!AM2091</f>
        <v>5910</v>
      </c>
      <c r="K2091" s="25">
        <f t="shared" si="64"/>
        <v>3310</v>
      </c>
      <c r="L2091" s="25">
        <f t="shared" si="65"/>
        <v>2088</v>
      </c>
    </row>
    <row r="2092" spans="1:12">
      <c r="A2092" s="25">
        <v>2089</v>
      </c>
      <c r="B2092" s="25">
        <f>坦克部件数据源!AF2092</f>
        <v>3310</v>
      </c>
      <c r="C2092" s="25">
        <f>坦克部件数据源!AI2092</f>
        <v>19</v>
      </c>
      <c r="D2092" s="25" t="str">
        <f>"["&amp;坦克部件数据源!AJ2092&amp;"]"</f>
        <v>[101]</v>
      </c>
      <c r="E2092" s="25" t="str">
        <f>"["&amp;坦克部件数据源!AK2092&amp;"]"</f>
        <v>[935]</v>
      </c>
      <c r="F2092" s="25">
        <f>坦克部件数据源!AL2092</f>
        <v>3700</v>
      </c>
      <c r="G2092" s="25">
        <f>坦克部件数据源!AM2092</f>
        <v>6720</v>
      </c>
      <c r="K2092" s="25">
        <f t="shared" si="64"/>
        <v>3310</v>
      </c>
      <c r="L2092" s="25">
        <f t="shared" si="65"/>
        <v>2089</v>
      </c>
    </row>
    <row r="2093" spans="1:12">
      <c r="A2093" s="25">
        <v>2090</v>
      </c>
      <c r="B2093" s="25">
        <f>坦克部件数据源!AF2093</f>
        <v>3310</v>
      </c>
      <c r="C2093" s="25">
        <f>坦克部件数据源!AI2093</f>
        <v>20</v>
      </c>
      <c r="D2093" s="25" t="str">
        <f>"["&amp;坦克部件数据源!AJ2093&amp;"]"</f>
        <v>[101]</v>
      </c>
      <c r="E2093" s="25" t="str">
        <f>"["&amp;坦克部件数据源!AK2093&amp;"]"</f>
        <v>[1000]</v>
      </c>
      <c r="F2093" s="25">
        <f>坦克部件数据源!AL2093</f>
        <v>4200</v>
      </c>
      <c r="G2093" s="25">
        <f>坦克部件数据源!AM2093</f>
        <v>7500</v>
      </c>
      <c r="K2093" s="25">
        <f t="shared" si="64"/>
        <v>3310</v>
      </c>
      <c r="L2093" s="25">
        <f t="shared" si="65"/>
        <v>2090</v>
      </c>
    </row>
    <row r="2094" spans="1:12">
      <c r="A2094" s="25">
        <v>2091</v>
      </c>
      <c r="B2094" s="25">
        <f>坦克部件数据源!AF2094</f>
        <v>3310</v>
      </c>
      <c r="C2094" s="25">
        <f>坦克部件数据源!AI2094</f>
        <v>21</v>
      </c>
      <c r="D2094" s="25" t="str">
        <f>"["&amp;坦克部件数据源!AJ2094&amp;"]"</f>
        <v>[101]</v>
      </c>
      <c r="E2094" s="25" t="str">
        <f>"["&amp;坦克部件数据源!AK2094&amp;"]"</f>
        <v>[1110]</v>
      </c>
      <c r="F2094" s="25">
        <f>坦克部件数据源!AL2094</f>
        <v>1600</v>
      </c>
      <c r="G2094" s="25">
        <f>坦克部件数据源!AM2094</f>
        <v>1800</v>
      </c>
      <c r="K2094" s="25">
        <f t="shared" si="64"/>
        <v>3310</v>
      </c>
      <c r="L2094" s="25">
        <f t="shared" si="65"/>
        <v>2091</v>
      </c>
    </row>
    <row r="2095" spans="1:12">
      <c r="A2095" s="25">
        <v>2092</v>
      </c>
      <c r="B2095" s="25">
        <f>坦克部件数据源!AF2095</f>
        <v>3310</v>
      </c>
      <c r="C2095" s="25">
        <f>坦克部件数据源!AI2095</f>
        <v>22</v>
      </c>
      <c r="D2095" s="25" t="str">
        <f>"["&amp;坦克部件数据源!AJ2095&amp;"]"</f>
        <v>[101]</v>
      </c>
      <c r="E2095" s="25" t="str">
        <f>"["&amp;坦克部件数据源!AK2095&amp;"]"</f>
        <v>[1220]</v>
      </c>
      <c r="F2095" s="25">
        <f>坦克部件数据源!AL2095</f>
        <v>4900</v>
      </c>
      <c r="G2095" s="25">
        <f>坦克部件数据源!AM2095</f>
        <v>5430</v>
      </c>
      <c r="K2095" s="25">
        <f t="shared" si="64"/>
        <v>3310</v>
      </c>
      <c r="L2095" s="25">
        <f t="shared" si="65"/>
        <v>2092</v>
      </c>
    </row>
    <row r="2096" spans="1:12">
      <c r="A2096" s="25">
        <v>2093</v>
      </c>
      <c r="B2096" s="25">
        <f>坦克部件数据源!AF2096</f>
        <v>3310</v>
      </c>
      <c r="C2096" s="25">
        <f>坦克部件数据源!AI2096</f>
        <v>23</v>
      </c>
      <c r="D2096" s="25" t="str">
        <f>"["&amp;坦克部件数据源!AJ2096&amp;"]"</f>
        <v>[101]</v>
      </c>
      <c r="E2096" s="25" t="str">
        <f>"["&amp;坦克部件数据源!AK2096&amp;"]"</f>
        <v>[1330]</v>
      </c>
      <c r="F2096" s="25">
        <f>坦克部件数据源!AL2096</f>
        <v>8000</v>
      </c>
      <c r="G2096" s="25">
        <f>坦克部件数据源!AM2096</f>
        <v>9060</v>
      </c>
      <c r="K2096" s="25">
        <f t="shared" si="64"/>
        <v>3310</v>
      </c>
      <c r="L2096" s="25">
        <f t="shared" si="65"/>
        <v>2093</v>
      </c>
    </row>
    <row r="2097" spans="1:12">
      <c r="A2097" s="25">
        <v>2094</v>
      </c>
      <c r="B2097" s="25">
        <f>坦克部件数据源!AF2097</f>
        <v>3310</v>
      </c>
      <c r="C2097" s="25">
        <f>坦克部件数据源!AI2097</f>
        <v>24</v>
      </c>
      <c r="D2097" s="25" t="str">
        <f>"["&amp;坦克部件数据源!AJ2097&amp;"]"</f>
        <v>[101]</v>
      </c>
      <c r="E2097" s="25" t="str">
        <f>"["&amp;坦克部件数据源!AK2097&amp;"]"</f>
        <v>[1440]</v>
      </c>
      <c r="F2097" s="25">
        <f>坦克部件数据源!AL2097</f>
        <v>11400</v>
      </c>
      <c r="G2097" s="25">
        <f>坦克部件数据源!AM2097</f>
        <v>12660</v>
      </c>
      <c r="K2097" s="25">
        <f t="shared" si="64"/>
        <v>3310</v>
      </c>
      <c r="L2097" s="25">
        <f t="shared" si="65"/>
        <v>2094</v>
      </c>
    </row>
    <row r="2098" spans="1:12">
      <c r="A2098" s="25">
        <v>2095</v>
      </c>
      <c r="B2098" s="25">
        <f>坦克部件数据源!AF2098</f>
        <v>3310</v>
      </c>
      <c r="C2098" s="25">
        <f>坦克部件数据源!AI2098</f>
        <v>25</v>
      </c>
      <c r="D2098" s="25" t="str">
        <f>"["&amp;坦克部件数据源!AJ2098&amp;"]"</f>
        <v>[101]</v>
      </c>
      <c r="E2098" s="25" t="str">
        <f>"["&amp;坦克部件数据源!AK2098&amp;"]"</f>
        <v>[1550]</v>
      </c>
      <c r="F2098" s="25">
        <f>坦克部件数据源!AL2098</f>
        <v>14600</v>
      </c>
      <c r="G2098" s="25">
        <f>坦克部件数据源!AM2098</f>
        <v>16290</v>
      </c>
      <c r="K2098" s="25">
        <f t="shared" si="64"/>
        <v>3310</v>
      </c>
      <c r="L2098" s="25">
        <f t="shared" si="65"/>
        <v>2095</v>
      </c>
    </row>
    <row r="2099" spans="1:12">
      <c r="A2099" s="25">
        <v>2096</v>
      </c>
      <c r="B2099" s="25">
        <f>坦克部件数据源!AF2099</f>
        <v>3310</v>
      </c>
      <c r="C2099" s="25">
        <f>坦克部件数据源!AI2099</f>
        <v>26</v>
      </c>
      <c r="D2099" s="25" t="str">
        <f>"["&amp;坦克部件数据源!AJ2099&amp;"]"</f>
        <v>[101]</v>
      </c>
      <c r="E2099" s="25" t="str">
        <f>"["&amp;坦克部件数据源!AK2099&amp;"]"</f>
        <v>[1660]</v>
      </c>
      <c r="F2099" s="25">
        <f>坦克部件数据源!AL2099</f>
        <v>17800</v>
      </c>
      <c r="G2099" s="25">
        <f>坦克部件数据源!AM2099</f>
        <v>19920</v>
      </c>
      <c r="K2099" s="25">
        <f t="shared" si="64"/>
        <v>3310</v>
      </c>
      <c r="L2099" s="25">
        <f t="shared" si="65"/>
        <v>2096</v>
      </c>
    </row>
    <row r="2100" spans="1:12">
      <c r="A2100" s="25">
        <v>2097</v>
      </c>
      <c r="B2100" s="25">
        <f>坦克部件数据源!AF2100</f>
        <v>3310</v>
      </c>
      <c r="C2100" s="25">
        <f>坦克部件数据源!AI2100</f>
        <v>27</v>
      </c>
      <c r="D2100" s="25" t="str">
        <f>"["&amp;坦克部件数据源!AJ2100&amp;"]"</f>
        <v>[101]</v>
      </c>
      <c r="E2100" s="25" t="str">
        <f>"["&amp;坦克部件数据源!AK2100&amp;"]"</f>
        <v>[1770]</v>
      </c>
      <c r="F2100" s="25">
        <f>坦克部件数据源!AL2100</f>
        <v>21000</v>
      </c>
      <c r="G2100" s="25">
        <f>坦克部件数据源!AM2100</f>
        <v>23520</v>
      </c>
      <c r="K2100" s="25">
        <f t="shared" si="64"/>
        <v>3310</v>
      </c>
      <c r="L2100" s="25">
        <f t="shared" si="65"/>
        <v>2097</v>
      </c>
    </row>
    <row r="2101" spans="1:12">
      <c r="A2101" s="25">
        <v>2098</v>
      </c>
      <c r="B2101" s="25">
        <f>坦克部件数据源!AF2101</f>
        <v>3310</v>
      </c>
      <c r="C2101" s="25">
        <f>坦克部件数据源!AI2101</f>
        <v>28</v>
      </c>
      <c r="D2101" s="25" t="str">
        <f>"["&amp;坦克部件数据源!AJ2101&amp;"]"</f>
        <v>[101]</v>
      </c>
      <c r="E2101" s="25" t="str">
        <f>"["&amp;坦克部件数据源!AK2101&amp;"]"</f>
        <v>[1880]</v>
      </c>
      <c r="F2101" s="25">
        <f>坦克部件数据源!AL2101</f>
        <v>24500</v>
      </c>
      <c r="G2101" s="25">
        <f>坦克部件数据源!AM2101</f>
        <v>27150</v>
      </c>
      <c r="K2101" s="25">
        <f t="shared" si="64"/>
        <v>3310</v>
      </c>
      <c r="L2101" s="25">
        <f t="shared" si="65"/>
        <v>2098</v>
      </c>
    </row>
    <row r="2102" spans="1:12">
      <c r="A2102" s="25">
        <v>2099</v>
      </c>
      <c r="B2102" s="25">
        <f>坦克部件数据源!AF2102</f>
        <v>3310</v>
      </c>
      <c r="C2102" s="25">
        <f>坦克部件数据源!AI2102</f>
        <v>29</v>
      </c>
      <c r="D2102" s="25" t="str">
        <f>"["&amp;坦克部件数据源!AJ2102&amp;"]"</f>
        <v>[101]</v>
      </c>
      <c r="E2102" s="25" t="str">
        <f>"["&amp;坦克部件数据源!AK2102&amp;"]"</f>
        <v>[1990]</v>
      </c>
      <c r="F2102" s="25">
        <f>坦克部件数据源!AL2102</f>
        <v>27500</v>
      </c>
      <c r="G2102" s="25">
        <f>坦克部件数据源!AM2102</f>
        <v>30750</v>
      </c>
      <c r="K2102" s="25">
        <f t="shared" si="64"/>
        <v>3310</v>
      </c>
      <c r="L2102" s="25">
        <f t="shared" si="65"/>
        <v>2099</v>
      </c>
    </row>
    <row r="2103" spans="1:12">
      <c r="A2103" s="25">
        <v>2100</v>
      </c>
      <c r="B2103" s="25">
        <f>坦克部件数据源!AF2103</f>
        <v>3310</v>
      </c>
      <c r="C2103" s="25">
        <f>坦克部件数据源!AI2103</f>
        <v>30</v>
      </c>
      <c r="D2103" s="25" t="str">
        <f>"["&amp;坦克部件数据源!AJ2103&amp;"]"</f>
        <v>[101]</v>
      </c>
      <c r="E2103" s="25" t="str">
        <f>"["&amp;坦克部件数据源!AK2103&amp;"]"</f>
        <v>[2100]</v>
      </c>
      <c r="F2103" s="25">
        <f>坦克部件数据源!AL2103</f>
        <v>31000</v>
      </c>
      <c r="G2103" s="25">
        <f>坦克部件数据源!AM2103</f>
        <v>34380</v>
      </c>
      <c r="K2103" s="25">
        <f t="shared" si="64"/>
        <v>3310</v>
      </c>
      <c r="L2103" s="25">
        <f t="shared" si="65"/>
        <v>2100</v>
      </c>
    </row>
    <row r="2104" spans="1:12">
      <c r="A2104" s="25">
        <v>2101</v>
      </c>
      <c r="B2104" s="25">
        <f>坦克部件数据源!AF2104</f>
        <v>3310</v>
      </c>
      <c r="C2104" s="25">
        <f>坦克部件数据源!AI2104</f>
        <v>31</v>
      </c>
      <c r="D2104" s="25" t="str">
        <f>"["&amp;坦克部件数据源!AJ2104&amp;"]"</f>
        <v>[101]</v>
      </c>
      <c r="E2104" s="25" t="str">
        <f>"["&amp;坦克部件数据源!AK2104&amp;"]"</f>
        <v>[2245]</v>
      </c>
      <c r="F2104" s="25">
        <f>坦克部件数据源!AL2104</f>
        <v>25500</v>
      </c>
      <c r="G2104" s="25">
        <f>坦克部件数据源!AM2104</f>
        <v>15780</v>
      </c>
      <c r="K2104" s="25">
        <f t="shared" si="64"/>
        <v>3310</v>
      </c>
      <c r="L2104" s="25">
        <f t="shared" si="65"/>
        <v>2101</v>
      </c>
    </row>
    <row r="2105" spans="1:12">
      <c r="A2105" s="25">
        <v>2102</v>
      </c>
      <c r="B2105" s="25">
        <f>坦克部件数据源!AF2105</f>
        <v>3310</v>
      </c>
      <c r="C2105" s="25">
        <f>坦克部件数据源!AI2105</f>
        <v>32</v>
      </c>
      <c r="D2105" s="25" t="str">
        <f>"["&amp;坦克部件数据源!AJ2105&amp;"]"</f>
        <v>[101]</v>
      </c>
      <c r="E2105" s="25" t="str">
        <f>"["&amp;坦克部件数据源!AK2105&amp;"]"</f>
        <v>[2390]</v>
      </c>
      <c r="F2105" s="25">
        <f>坦克部件数据源!AL2105</f>
        <v>35000</v>
      </c>
      <c r="G2105" s="25">
        <f>坦克部件数据源!AM2105</f>
        <v>21930</v>
      </c>
      <c r="K2105" s="25">
        <f t="shared" si="64"/>
        <v>3310</v>
      </c>
      <c r="L2105" s="25">
        <f t="shared" si="65"/>
        <v>2102</v>
      </c>
    </row>
    <row r="2106" spans="1:12">
      <c r="A2106" s="25">
        <v>2103</v>
      </c>
      <c r="B2106" s="25">
        <f>坦克部件数据源!AF2106</f>
        <v>3310</v>
      </c>
      <c r="C2106" s="25">
        <f>坦克部件数据源!AI2106</f>
        <v>33</v>
      </c>
      <c r="D2106" s="25" t="str">
        <f>"["&amp;坦克部件数据源!AJ2106&amp;"]"</f>
        <v>[101]</v>
      </c>
      <c r="E2106" s="25" t="str">
        <f>"["&amp;坦克部件数据源!AK2106&amp;"]"</f>
        <v>[2535]</v>
      </c>
      <c r="F2106" s="25">
        <f>坦克部件数据源!AL2106</f>
        <v>45000</v>
      </c>
      <c r="G2106" s="25">
        <f>坦克部件数据源!AM2106</f>
        <v>28050</v>
      </c>
      <c r="K2106" s="25">
        <f t="shared" si="64"/>
        <v>3310</v>
      </c>
      <c r="L2106" s="25">
        <f t="shared" si="65"/>
        <v>2103</v>
      </c>
    </row>
    <row r="2107" spans="1:12">
      <c r="A2107" s="25">
        <v>2104</v>
      </c>
      <c r="B2107" s="25">
        <f>坦克部件数据源!AF2107</f>
        <v>3310</v>
      </c>
      <c r="C2107" s="25">
        <f>坦克部件数据源!AI2107</f>
        <v>34</v>
      </c>
      <c r="D2107" s="25" t="str">
        <f>"["&amp;坦克部件数据源!AJ2107&amp;"]"</f>
        <v>[101]</v>
      </c>
      <c r="E2107" s="25" t="str">
        <f>"["&amp;坦克部件数据源!AK2107&amp;"]"</f>
        <v>[2680]</v>
      </c>
      <c r="F2107" s="25">
        <f>坦克部件数据源!AL2107</f>
        <v>55000</v>
      </c>
      <c r="G2107" s="25">
        <f>坦克部件数据源!AM2107</f>
        <v>34200</v>
      </c>
      <c r="K2107" s="25">
        <f t="shared" si="64"/>
        <v>3310</v>
      </c>
      <c r="L2107" s="25">
        <f t="shared" si="65"/>
        <v>2104</v>
      </c>
    </row>
    <row r="2108" spans="1:12">
      <c r="A2108" s="25">
        <v>2105</v>
      </c>
      <c r="B2108" s="25">
        <f>坦克部件数据源!AF2108</f>
        <v>3310</v>
      </c>
      <c r="C2108" s="25">
        <f>坦克部件数据源!AI2108</f>
        <v>35</v>
      </c>
      <c r="D2108" s="25" t="str">
        <f>"["&amp;坦克部件数据源!AJ2108&amp;"]"</f>
        <v>[101]</v>
      </c>
      <c r="E2108" s="25" t="str">
        <f>"["&amp;坦克部件数据源!AK2108&amp;"]"</f>
        <v>[2825]</v>
      </c>
      <c r="F2108" s="25">
        <f>坦克部件数据源!AL2108</f>
        <v>64000</v>
      </c>
      <c r="G2108" s="25">
        <f>坦克部件数据源!AM2108</f>
        <v>40350</v>
      </c>
      <c r="K2108" s="25">
        <f t="shared" si="64"/>
        <v>3310</v>
      </c>
      <c r="L2108" s="25">
        <f t="shared" si="65"/>
        <v>2105</v>
      </c>
    </row>
    <row r="2109" spans="1:12">
      <c r="A2109" s="25">
        <v>2106</v>
      </c>
      <c r="B2109" s="25">
        <f>坦克部件数据源!AF2109</f>
        <v>3310</v>
      </c>
      <c r="C2109" s="25">
        <f>坦克部件数据源!AI2109</f>
        <v>36</v>
      </c>
      <c r="D2109" s="25" t="str">
        <f>"["&amp;坦克部件数据源!AJ2109&amp;"]"</f>
        <v>[101]</v>
      </c>
      <c r="E2109" s="25" t="str">
        <f>"["&amp;坦克部件数据源!AK2109&amp;"]"</f>
        <v>[2970]</v>
      </c>
      <c r="F2109" s="25">
        <f>坦克部件数据源!AL2109</f>
        <v>74000</v>
      </c>
      <c r="G2109" s="25">
        <f>坦克部件数据源!AM2109</f>
        <v>46470</v>
      </c>
      <c r="K2109" s="25">
        <f t="shared" si="64"/>
        <v>3310</v>
      </c>
      <c r="L2109" s="25">
        <f t="shared" si="65"/>
        <v>2106</v>
      </c>
    </row>
    <row r="2110" spans="1:12">
      <c r="A2110" s="25">
        <v>2107</v>
      </c>
      <c r="B2110" s="25">
        <f>坦克部件数据源!AF2110</f>
        <v>3310</v>
      </c>
      <c r="C2110" s="25">
        <f>坦克部件数据源!AI2110</f>
        <v>37</v>
      </c>
      <c r="D2110" s="25" t="str">
        <f>"["&amp;坦克部件数据源!AJ2110&amp;"]"</f>
        <v>[101]</v>
      </c>
      <c r="E2110" s="25" t="str">
        <f>"["&amp;坦克部件数据源!AK2110&amp;"]"</f>
        <v>[3115]</v>
      </c>
      <c r="F2110" s="25">
        <f>坦克部件数据源!AL2110</f>
        <v>84000</v>
      </c>
      <c r="G2110" s="25">
        <f>坦克部件数据源!AM2110</f>
        <v>52620</v>
      </c>
      <c r="K2110" s="25">
        <f t="shared" si="64"/>
        <v>3310</v>
      </c>
      <c r="L2110" s="25">
        <f t="shared" si="65"/>
        <v>2107</v>
      </c>
    </row>
    <row r="2111" spans="1:12">
      <c r="A2111" s="25">
        <v>2108</v>
      </c>
      <c r="B2111" s="25">
        <f>坦克部件数据源!AF2111</f>
        <v>3310</v>
      </c>
      <c r="C2111" s="25">
        <f>坦克部件数据源!AI2111</f>
        <v>38</v>
      </c>
      <c r="D2111" s="25" t="str">
        <f>"["&amp;坦克部件数据源!AJ2111&amp;"]"</f>
        <v>[101]</v>
      </c>
      <c r="E2111" s="25" t="str">
        <f>"["&amp;坦克部件数据源!AK2111&amp;"]"</f>
        <v>[3260]</v>
      </c>
      <c r="F2111" s="25">
        <f>坦克部件数据源!AL2111</f>
        <v>94000</v>
      </c>
      <c r="G2111" s="25">
        <f>坦克部件数据源!AM2111</f>
        <v>58770</v>
      </c>
      <c r="K2111" s="25">
        <f t="shared" si="64"/>
        <v>3310</v>
      </c>
      <c r="L2111" s="25">
        <f t="shared" si="65"/>
        <v>2108</v>
      </c>
    </row>
    <row r="2112" spans="1:12">
      <c r="A2112" s="25">
        <v>2109</v>
      </c>
      <c r="B2112" s="25">
        <f>坦克部件数据源!AF2112</f>
        <v>3310</v>
      </c>
      <c r="C2112" s="25">
        <f>坦克部件数据源!AI2112</f>
        <v>39</v>
      </c>
      <c r="D2112" s="25" t="str">
        <f>"["&amp;坦克部件数据源!AJ2112&amp;"]"</f>
        <v>[101]</v>
      </c>
      <c r="E2112" s="25" t="str">
        <f>"["&amp;坦克部件数据源!AK2112&amp;"]"</f>
        <v>[3405]</v>
      </c>
      <c r="F2112" s="25">
        <f>坦克部件数据源!AL2112</f>
        <v>104000</v>
      </c>
      <c r="G2112" s="25">
        <f>坦克部件数据源!AM2112</f>
        <v>64890</v>
      </c>
      <c r="K2112" s="25">
        <f t="shared" si="64"/>
        <v>3310</v>
      </c>
      <c r="L2112" s="25">
        <f t="shared" si="65"/>
        <v>2109</v>
      </c>
    </row>
    <row r="2113" spans="1:12">
      <c r="A2113" s="25">
        <v>2110</v>
      </c>
      <c r="B2113" s="25">
        <f>坦克部件数据源!AF2113</f>
        <v>3310</v>
      </c>
      <c r="C2113" s="25">
        <f>坦克部件数据源!AI2113</f>
        <v>40</v>
      </c>
      <c r="D2113" s="25" t="str">
        <f>"["&amp;坦克部件数据源!AJ2113&amp;"]"</f>
        <v>[101]</v>
      </c>
      <c r="E2113" s="25" t="str">
        <f>"["&amp;坦克部件数据源!AK2113&amp;"]"</f>
        <v>[3550]</v>
      </c>
      <c r="F2113" s="25">
        <f>坦克部件数据源!AL2113</f>
        <v>114000</v>
      </c>
      <c r="G2113" s="25">
        <f>坦克部件数据源!AM2113</f>
        <v>71040</v>
      </c>
      <c r="K2113" s="25">
        <f t="shared" si="64"/>
        <v>3310</v>
      </c>
      <c r="L2113" s="25">
        <f t="shared" si="65"/>
        <v>2110</v>
      </c>
    </row>
    <row r="2114" spans="1:12">
      <c r="A2114" s="25">
        <v>2111</v>
      </c>
      <c r="B2114" s="25">
        <f>坦克部件数据源!AF2114</f>
        <v>3310</v>
      </c>
      <c r="C2114" s="25">
        <f>坦克部件数据源!AI2114</f>
        <v>41</v>
      </c>
      <c r="D2114" s="25" t="str">
        <f>"["&amp;坦克部件数据源!AJ2114&amp;"]"</f>
        <v>[101]</v>
      </c>
      <c r="E2114" s="25" t="str">
        <f>"["&amp;坦克部件数据源!AK2114&amp;"]"</f>
        <v>[3695]</v>
      </c>
      <c r="F2114" s="25">
        <f>坦克部件数据源!AL2114</f>
        <v>125000</v>
      </c>
      <c r="G2114" s="25">
        <f>坦克部件数据源!AM2114</f>
        <v>77190</v>
      </c>
      <c r="K2114" s="25">
        <f t="shared" si="64"/>
        <v>3310</v>
      </c>
      <c r="L2114" s="25">
        <f t="shared" si="65"/>
        <v>2111</v>
      </c>
    </row>
    <row r="2115" spans="1:12">
      <c r="A2115" s="25">
        <v>2112</v>
      </c>
      <c r="B2115" s="25">
        <f>坦克部件数据源!AF2115</f>
        <v>3310</v>
      </c>
      <c r="C2115" s="25">
        <f>坦克部件数据源!AI2115</f>
        <v>42</v>
      </c>
      <c r="D2115" s="25" t="str">
        <f>"["&amp;坦克部件数据源!AJ2115&amp;"]"</f>
        <v>[101]</v>
      </c>
      <c r="E2115" s="25" t="str">
        <f>"["&amp;坦克部件数据源!AK2115&amp;"]"</f>
        <v>[3840]</v>
      </c>
      <c r="F2115" s="25">
        <f>坦克部件数据源!AL2115</f>
        <v>135000</v>
      </c>
      <c r="G2115" s="25">
        <f>坦克部件数据源!AM2115</f>
        <v>83310</v>
      </c>
      <c r="K2115" s="25">
        <f t="shared" si="64"/>
        <v>3310</v>
      </c>
      <c r="L2115" s="25">
        <f t="shared" si="65"/>
        <v>2112</v>
      </c>
    </row>
    <row r="2116" spans="1:12">
      <c r="A2116" s="25">
        <v>2113</v>
      </c>
      <c r="B2116" s="25">
        <f>坦克部件数据源!AF2116</f>
        <v>3310</v>
      </c>
      <c r="C2116" s="25">
        <f>坦克部件数据源!AI2116</f>
        <v>43</v>
      </c>
      <c r="D2116" s="25" t="str">
        <f>"["&amp;坦克部件数据源!AJ2116&amp;"]"</f>
        <v>[101]</v>
      </c>
      <c r="E2116" s="25" t="str">
        <f>"["&amp;坦克部件数据源!AK2116&amp;"]"</f>
        <v>[3985]</v>
      </c>
      <c r="F2116" s="25">
        <f>坦克部件数据源!AL2116</f>
        <v>145000</v>
      </c>
      <c r="G2116" s="25">
        <f>坦克部件数据源!AM2116</f>
        <v>89460</v>
      </c>
      <c r="K2116" s="25">
        <f t="shared" si="64"/>
        <v>3310</v>
      </c>
      <c r="L2116" s="25">
        <f t="shared" si="65"/>
        <v>2113</v>
      </c>
    </row>
    <row r="2117" spans="1:12">
      <c r="A2117" s="25">
        <v>2114</v>
      </c>
      <c r="B2117" s="25">
        <f>坦克部件数据源!AF2117</f>
        <v>3310</v>
      </c>
      <c r="C2117" s="25">
        <f>坦克部件数据源!AI2117</f>
        <v>44</v>
      </c>
      <c r="D2117" s="25" t="str">
        <f>"["&amp;坦克部件数据源!AJ2117&amp;"]"</f>
        <v>[101]</v>
      </c>
      <c r="E2117" s="25" t="str">
        <f>"["&amp;坦克部件数据源!AK2117&amp;"]"</f>
        <v>[4130]</v>
      </c>
      <c r="F2117" s="25">
        <f>坦克部件数据源!AL2117</f>
        <v>155000</v>
      </c>
      <c r="G2117" s="25">
        <f>坦克部件数据源!AM2117</f>
        <v>95580</v>
      </c>
      <c r="K2117" s="25">
        <f t="shared" ref="K2117:K2180" si="66">B2117</f>
        <v>3310</v>
      </c>
      <c r="L2117" s="25">
        <f t="shared" ref="L2117:L2180" si="67">A2117</f>
        <v>2114</v>
      </c>
    </row>
    <row r="2118" spans="1:12">
      <c r="A2118" s="25">
        <v>2115</v>
      </c>
      <c r="B2118" s="25">
        <f>坦克部件数据源!AF2118</f>
        <v>3310</v>
      </c>
      <c r="C2118" s="25">
        <f>坦克部件数据源!AI2118</f>
        <v>45</v>
      </c>
      <c r="D2118" s="25" t="str">
        <f>"["&amp;坦克部件数据源!AJ2118&amp;"]"</f>
        <v>[101]</v>
      </c>
      <c r="E2118" s="25" t="str">
        <f>"["&amp;坦克部件数据源!AK2118&amp;"]"</f>
        <v>[4275]</v>
      </c>
      <c r="F2118" s="25">
        <f>坦克部件数据源!AL2118</f>
        <v>165000</v>
      </c>
      <c r="G2118" s="25">
        <f>坦克部件数据源!AM2118</f>
        <v>101730</v>
      </c>
      <c r="K2118" s="25">
        <f t="shared" si="66"/>
        <v>3310</v>
      </c>
      <c r="L2118" s="25">
        <f t="shared" si="67"/>
        <v>2115</v>
      </c>
    </row>
    <row r="2119" spans="1:12">
      <c r="A2119" s="25">
        <v>2116</v>
      </c>
      <c r="B2119" s="25">
        <f>坦克部件数据源!AF2119</f>
        <v>3310</v>
      </c>
      <c r="C2119" s="25">
        <f>坦克部件数据源!AI2119</f>
        <v>46</v>
      </c>
      <c r="D2119" s="25" t="str">
        <f>"["&amp;坦克部件数据源!AJ2119&amp;"]"</f>
        <v>[101]</v>
      </c>
      <c r="E2119" s="25" t="str">
        <f>"["&amp;坦克部件数据源!AK2119&amp;"]"</f>
        <v>[4490]</v>
      </c>
      <c r="F2119" s="25">
        <f>坦克部件数据源!AL2119</f>
        <v>270000</v>
      </c>
      <c r="G2119" s="25">
        <f>坦克部件数据源!AM2119</f>
        <v>70170</v>
      </c>
      <c r="K2119" s="25">
        <f t="shared" si="66"/>
        <v>3310</v>
      </c>
      <c r="L2119" s="25">
        <f t="shared" si="67"/>
        <v>2116</v>
      </c>
    </row>
    <row r="2120" spans="1:12">
      <c r="A2120" s="25">
        <v>2117</v>
      </c>
      <c r="B2120" s="25">
        <f>坦克部件数据源!AF2120</f>
        <v>3310</v>
      </c>
      <c r="C2120" s="25">
        <f>坦克部件数据源!AI2120</f>
        <v>47</v>
      </c>
      <c r="D2120" s="25" t="str">
        <f>"["&amp;坦克部件数据源!AJ2120&amp;"]"</f>
        <v>[101]</v>
      </c>
      <c r="E2120" s="25" t="str">
        <f>"["&amp;坦克部件数据源!AK2120&amp;"]"</f>
        <v>[4705]</v>
      </c>
      <c r="F2120" s="25">
        <f>坦克部件数据源!AL2120</f>
        <v>380000</v>
      </c>
      <c r="G2120" s="25">
        <f>坦克部件数据源!AM2120</f>
        <v>97440</v>
      </c>
      <c r="K2120" s="25">
        <f t="shared" si="66"/>
        <v>3310</v>
      </c>
      <c r="L2120" s="25">
        <f t="shared" si="67"/>
        <v>2117</v>
      </c>
    </row>
    <row r="2121" spans="1:12">
      <c r="A2121" s="25">
        <v>2118</v>
      </c>
      <c r="B2121" s="25">
        <f>坦克部件数据源!AF2121</f>
        <v>3310</v>
      </c>
      <c r="C2121" s="25">
        <f>坦克部件数据源!AI2121</f>
        <v>48</v>
      </c>
      <c r="D2121" s="25" t="str">
        <f>"["&amp;坦克部件数据源!AJ2121&amp;"]"</f>
        <v>[101]</v>
      </c>
      <c r="E2121" s="25" t="str">
        <f>"["&amp;坦克部件数据源!AK2121&amp;"]"</f>
        <v>[4920]</v>
      </c>
      <c r="F2121" s="25">
        <f>坦克部件数据源!AL2121</f>
        <v>480000</v>
      </c>
      <c r="G2121" s="25">
        <f>坦克部件数据源!AM2121</f>
        <v>124740</v>
      </c>
      <c r="K2121" s="25">
        <f t="shared" si="66"/>
        <v>3310</v>
      </c>
      <c r="L2121" s="25">
        <f t="shared" si="67"/>
        <v>2118</v>
      </c>
    </row>
    <row r="2122" spans="1:12">
      <c r="A2122" s="25">
        <v>2119</v>
      </c>
      <c r="B2122" s="25">
        <f>坦克部件数据源!AF2122</f>
        <v>3310</v>
      </c>
      <c r="C2122" s="25">
        <f>坦克部件数据源!AI2122</f>
        <v>49</v>
      </c>
      <c r="D2122" s="25" t="str">
        <f>"["&amp;坦克部件数据源!AJ2122&amp;"]"</f>
        <v>[101]</v>
      </c>
      <c r="E2122" s="25" t="str">
        <f>"["&amp;坦克部件数据源!AK2122&amp;"]"</f>
        <v>[5135]</v>
      </c>
      <c r="F2122" s="25">
        <f>坦克部件数据源!AL2122</f>
        <v>590000</v>
      </c>
      <c r="G2122" s="25">
        <f>坦克部件数据源!AM2122</f>
        <v>152010</v>
      </c>
      <c r="K2122" s="25">
        <f t="shared" si="66"/>
        <v>3310</v>
      </c>
      <c r="L2122" s="25">
        <f t="shared" si="67"/>
        <v>2119</v>
      </c>
    </row>
    <row r="2123" spans="1:12">
      <c r="A2123" s="25">
        <v>2120</v>
      </c>
      <c r="B2123" s="25">
        <f>坦克部件数据源!AF2123</f>
        <v>3310</v>
      </c>
      <c r="C2123" s="25">
        <f>坦克部件数据源!AI2123</f>
        <v>50</v>
      </c>
      <c r="D2123" s="25" t="str">
        <f>"["&amp;坦克部件数据源!AJ2123&amp;"]"</f>
        <v>[101]</v>
      </c>
      <c r="E2123" s="25" t="str">
        <f>"["&amp;坦克部件数据源!AK2123&amp;"]"</f>
        <v>[5350]</v>
      </c>
      <c r="F2123" s="25">
        <f>坦克部件数据源!AL2123</f>
        <v>700000</v>
      </c>
      <c r="G2123" s="25">
        <f>坦克部件数据源!AM2123</f>
        <v>179310</v>
      </c>
      <c r="K2123" s="25">
        <f t="shared" si="66"/>
        <v>3310</v>
      </c>
      <c r="L2123" s="25">
        <f t="shared" si="67"/>
        <v>2120</v>
      </c>
    </row>
    <row r="2124" spans="1:12">
      <c r="A2124" s="25">
        <v>2121</v>
      </c>
      <c r="B2124" s="25">
        <f>坦克部件数据源!AF2124</f>
        <v>3310</v>
      </c>
      <c r="C2124" s="25">
        <f>坦克部件数据源!AI2124</f>
        <v>51</v>
      </c>
      <c r="D2124" s="25" t="str">
        <f>"["&amp;坦克部件数据源!AJ2124&amp;"]"</f>
        <v>[101]</v>
      </c>
      <c r="E2124" s="25" t="str">
        <f>"["&amp;坦克部件数据源!AK2124&amp;"]"</f>
        <v>[5565]</v>
      </c>
      <c r="F2124" s="25">
        <f>坦克部件数据源!AL2124</f>
        <v>800000</v>
      </c>
      <c r="G2124" s="25">
        <f>坦克部件数据源!AM2124</f>
        <v>206580</v>
      </c>
      <c r="K2124" s="25">
        <f t="shared" si="66"/>
        <v>3310</v>
      </c>
      <c r="L2124" s="25">
        <f t="shared" si="67"/>
        <v>2121</v>
      </c>
    </row>
    <row r="2125" spans="1:12">
      <c r="A2125" s="25">
        <v>2122</v>
      </c>
      <c r="B2125" s="25">
        <f>坦克部件数据源!AF2125</f>
        <v>3310</v>
      </c>
      <c r="C2125" s="25">
        <f>坦克部件数据源!AI2125</f>
        <v>52</v>
      </c>
      <c r="D2125" s="25" t="str">
        <f>"["&amp;坦克部件数据源!AJ2125&amp;"]"</f>
        <v>[101]</v>
      </c>
      <c r="E2125" s="25" t="str">
        <f>"["&amp;坦克部件数据源!AK2125&amp;"]"</f>
        <v>[5780]</v>
      </c>
      <c r="F2125" s="25">
        <f>坦克部件数据源!AL2125</f>
        <v>900000</v>
      </c>
      <c r="G2125" s="25">
        <f>坦克部件数据源!AM2125</f>
        <v>233880</v>
      </c>
      <c r="K2125" s="25">
        <f t="shared" si="66"/>
        <v>3310</v>
      </c>
      <c r="L2125" s="25">
        <f t="shared" si="67"/>
        <v>2122</v>
      </c>
    </row>
    <row r="2126" spans="1:12">
      <c r="A2126" s="25">
        <v>2123</v>
      </c>
      <c r="B2126" s="25">
        <f>坦克部件数据源!AF2126</f>
        <v>3310</v>
      </c>
      <c r="C2126" s="25">
        <f>坦克部件数据源!AI2126</f>
        <v>53</v>
      </c>
      <c r="D2126" s="25" t="str">
        <f>"["&amp;坦克部件数据源!AJ2126&amp;"]"</f>
        <v>[101]</v>
      </c>
      <c r="E2126" s="25" t="str">
        <f>"["&amp;坦克部件数据源!AK2126&amp;"]"</f>
        <v>[5995]</v>
      </c>
      <c r="F2126" s="25">
        <f>坦克部件数据源!AL2126</f>
        <v>1000000</v>
      </c>
      <c r="G2126" s="25">
        <f>坦克部件数据源!AM2126</f>
        <v>261150</v>
      </c>
      <c r="K2126" s="25">
        <f t="shared" si="66"/>
        <v>3310</v>
      </c>
      <c r="L2126" s="25">
        <f t="shared" si="67"/>
        <v>2123</v>
      </c>
    </row>
    <row r="2127" spans="1:12">
      <c r="A2127" s="25">
        <v>2124</v>
      </c>
      <c r="B2127" s="25">
        <f>坦克部件数据源!AF2127</f>
        <v>3310</v>
      </c>
      <c r="C2127" s="25">
        <f>坦克部件数据源!AI2127</f>
        <v>54</v>
      </c>
      <c r="D2127" s="25" t="str">
        <f>"["&amp;坦克部件数据源!AJ2127&amp;"]"</f>
        <v>[101]</v>
      </c>
      <c r="E2127" s="25" t="str">
        <f>"["&amp;坦克部件数据源!AK2127&amp;"]"</f>
        <v>[6210]</v>
      </c>
      <c r="F2127" s="25">
        <f>坦克部件数据源!AL2127</f>
        <v>1100000</v>
      </c>
      <c r="G2127" s="25">
        <f>坦克部件数据源!AM2127</f>
        <v>288450</v>
      </c>
      <c r="K2127" s="25">
        <f t="shared" si="66"/>
        <v>3310</v>
      </c>
      <c r="L2127" s="25">
        <f t="shared" si="67"/>
        <v>2124</v>
      </c>
    </row>
    <row r="2128" spans="1:12">
      <c r="A2128" s="25">
        <v>2125</v>
      </c>
      <c r="B2128" s="25">
        <f>坦克部件数据源!AF2128</f>
        <v>3310</v>
      </c>
      <c r="C2128" s="25">
        <f>坦克部件数据源!AI2128</f>
        <v>55</v>
      </c>
      <c r="D2128" s="25" t="str">
        <f>"["&amp;坦克部件数据源!AJ2128&amp;"]"</f>
        <v>[101]</v>
      </c>
      <c r="E2128" s="25" t="str">
        <f>"["&amp;坦克部件数据源!AK2128&amp;"]"</f>
        <v>[6425]</v>
      </c>
      <c r="F2128" s="25">
        <f>坦克部件数据源!AL2128</f>
        <v>1200000</v>
      </c>
      <c r="G2128" s="25">
        <f>坦克部件数据源!AM2128</f>
        <v>315720</v>
      </c>
      <c r="K2128" s="25">
        <f t="shared" si="66"/>
        <v>3310</v>
      </c>
      <c r="L2128" s="25">
        <f t="shared" si="67"/>
        <v>2125</v>
      </c>
    </row>
    <row r="2129" spans="1:12">
      <c r="A2129" s="25">
        <v>2126</v>
      </c>
      <c r="B2129" s="25">
        <f>坦克部件数据源!AF2129</f>
        <v>3310</v>
      </c>
      <c r="C2129" s="25">
        <f>坦克部件数据源!AI2129</f>
        <v>56</v>
      </c>
      <c r="D2129" s="25" t="str">
        <f>"["&amp;坦克部件数据源!AJ2129&amp;"]"</f>
        <v>[101]</v>
      </c>
      <c r="E2129" s="25" t="str">
        <f>"["&amp;坦克部件数据源!AK2129&amp;"]"</f>
        <v>[6640]</v>
      </c>
      <c r="F2129" s="25">
        <f>坦克部件数据源!AL2129</f>
        <v>1300000</v>
      </c>
      <c r="G2129" s="25">
        <f>坦克部件数据源!AM2129</f>
        <v>343020</v>
      </c>
      <c r="K2129" s="25">
        <f t="shared" si="66"/>
        <v>3310</v>
      </c>
      <c r="L2129" s="25">
        <f t="shared" si="67"/>
        <v>2126</v>
      </c>
    </row>
    <row r="2130" spans="1:12">
      <c r="A2130" s="25">
        <v>2127</v>
      </c>
      <c r="B2130" s="25">
        <f>坦克部件数据源!AF2130</f>
        <v>3310</v>
      </c>
      <c r="C2130" s="25">
        <f>坦克部件数据源!AI2130</f>
        <v>57</v>
      </c>
      <c r="D2130" s="25" t="str">
        <f>"["&amp;坦克部件数据源!AJ2130&amp;"]"</f>
        <v>[101]</v>
      </c>
      <c r="E2130" s="25" t="str">
        <f>"["&amp;坦克部件数据源!AK2130&amp;"]"</f>
        <v>[6855]</v>
      </c>
      <c r="F2130" s="25">
        <f>坦克部件数据源!AL2130</f>
        <v>1400000</v>
      </c>
      <c r="G2130" s="25">
        <f>坦克部件数据源!AM2130</f>
        <v>370290</v>
      </c>
      <c r="K2130" s="25">
        <f t="shared" si="66"/>
        <v>3310</v>
      </c>
      <c r="L2130" s="25">
        <f t="shared" si="67"/>
        <v>2127</v>
      </c>
    </row>
    <row r="2131" spans="1:12">
      <c r="A2131" s="25">
        <v>2128</v>
      </c>
      <c r="B2131" s="25">
        <f>坦克部件数据源!AF2131</f>
        <v>3310</v>
      </c>
      <c r="C2131" s="25">
        <f>坦克部件数据源!AI2131</f>
        <v>58</v>
      </c>
      <c r="D2131" s="25" t="str">
        <f>"["&amp;坦克部件数据源!AJ2131&amp;"]"</f>
        <v>[101]</v>
      </c>
      <c r="E2131" s="25" t="str">
        <f>"["&amp;坦克部件数据源!AK2131&amp;"]"</f>
        <v>[7070]</v>
      </c>
      <c r="F2131" s="25">
        <f>坦克部件数据源!AL2131</f>
        <v>1500000</v>
      </c>
      <c r="G2131" s="25">
        <f>坦克部件数据源!AM2131</f>
        <v>397560</v>
      </c>
      <c r="K2131" s="25">
        <f t="shared" si="66"/>
        <v>3310</v>
      </c>
      <c r="L2131" s="25">
        <f t="shared" si="67"/>
        <v>2128</v>
      </c>
    </row>
    <row r="2132" spans="1:12">
      <c r="A2132" s="25">
        <v>2129</v>
      </c>
      <c r="B2132" s="25">
        <f>坦克部件数据源!AF2132</f>
        <v>3310</v>
      </c>
      <c r="C2132" s="25">
        <f>坦克部件数据源!AI2132</f>
        <v>59</v>
      </c>
      <c r="D2132" s="25" t="str">
        <f>"["&amp;坦克部件数据源!AJ2132&amp;"]"</f>
        <v>[101]</v>
      </c>
      <c r="E2132" s="25" t="str">
        <f>"["&amp;坦克部件数据源!AK2132&amp;"]"</f>
        <v>[7285]</v>
      </c>
      <c r="F2132" s="25">
        <f>坦克部件数据源!AL2132</f>
        <v>1600000</v>
      </c>
      <c r="G2132" s="25">
        <f>坦克部件数据源!AM2132</f>
        <v>424860</v>
      </c>
      <c r="K2132" s="25">
        <f t="shared" si="66"/>
        <v>3310</v>
      </c>
      <c r="L2132" s="25">
        <f t="shared" si="67"/>
        <v>2129</v>
      </c>
    </row>
    <row r="2133" spans="1:12">
      <c r="A2133" s="25">
        <v>2130</v>
      </c>
      <c r="B2133" s="25">
        <f>坦克部件数据源!AF2133</f>
        <v>3310</v>
      </c>
      <c r="C2133" s="25">
        <f>坦克部件数据源!AI2133</f>
        <v>60</v>
      </c>
      <c r="D2133" s="25" t="str">
        <f>"["&amp;坦克部件数据源!AJ2133&amp;"]"</f>
        <v>[101]</v>
      </c>
      <c r="E2133" s="25" t="str">
        <f>"["&amp;坦克部件数据源!AK2133&amp;"]"</f>
        <v>[7500]</v>
      </c>
      <c r="F2133" s="25">
        <f>坦克部件数据源!AL2133</f>
        <v>1700000</v>
      </c>
      <c r="G2133" s="25">
        <f>坦克部件数据源!AM2133</f>
        <v>452130</v>
      </c>
      <c r="K2133" s="25">
        <f t="shared" si="66"/>
        <v>3310</v>
      </c>
      <c r="L2133" s="25">
        <f t="shared" si="67"/>
        <v>2130</v>
      </c>
    </row>
    <row r="2134" spans="1:12">
      <c r="A2134" s="25">
        <v>2131</v>
      </c>
      <c r="B2134" s="25">
        <f>坦克部件数据源!AF2134</f>
        <v>3320</v>
      </c>
      <c r="C2134" s="25">
        <f>坦克部件数据源!AI2134</f>
        <v>1</v>
      </c>
      <c r="D2134" s="25" t="str">
        <f>"["&amp;坦克部件数据源!AJ2134&amp;"]"</f>
        <v>[101]</v>
      </c>
      <c r="E2134" s="25" t="str">
        <f>"["&amp;坦克部件数据源!AK2134&amp;"]"</f>
        <v>[25]</v>
      </c>
      <c r="F2134" s="25">
        <f>坦克部件数据源!AL2134</f>
        <v>80</v>
      </c>
      <c r="G2134" s="25">
        <f>坦克部件数据源!AM2134</f>
        <v>30</v>
      </c>
      <c r="K2134" s="25">
        <f t="shared" si="66"/>
        <v>3320</v>
      </c>
      <c r="L2134" s="25">
        <f t="shared" si="67"/>
        <v>2131</v>
      </c>
    </row>
    <row r="2135" spans="1:12">
      <c r="A2135" s="25">
        <v>2132</v>
      </c>
      <c r="B2135" s="25">
        <f>坦克部件数据源!AF2135</f>
        <v>3320</v>
      </c>
      <c r="C2135" s="25">
        <f>坦克部件数据源!AI2135</f>
        <v>2</v>
      </c>
      <c r="D2135" s="25" t="str">
        <f>"["&amp;坦克部件数据源!AJ2135&amp;"]"</f>
        <v>[101]</v>
      </c>
      <c r="E2135" s="25" t="str">
        <f>"["&amp;坦克部件数据源!AK2135&amp;"]"</f>
        <v>[50]</v>
      </c>
      <c r="F2135" s="25">
        <f>坦克部件数据源!AL2135</f>
        <v>120</v>
      </c>
      <c r="G2135" s="25">
        <f>坦克部件数据源!AM2135</f>
        <v>300</v>
      </c>
      <c r="K2135" s="25">
        <f t="shared" si="66"/>
        <v>3320</v>
      </c>
      <c r="L2135" s="25">
        <f t="shared" si="67"/>
        <v>2132</v>
      </c>
    </row>
    <row r="2136" spans="1:12">
      <c r="A2136" s="25">
        <v>2133</v>
      </c>
      <c r="B2136" s="25">
        <f>坦克部件数据源!AF2136</f>
        <v>3320</v>
      </c>
      <c r="C2136" s="25">
        <f>坦克部件数据源!AI2136</f>
        <v>3</v>
      </c>
      <c r="D2136" s="25" t="str">
        <f>"["&amp;坦克部件数据源!AJ2136&amp;"]"</f>
        <v>[101]</v>
      </c>
      <c r="E2136" s="25" t="str">
        <f>"["&amp;坦克部件数据源!AK2136&amp;"]"</f>
        <v>[75]</v>
      </c>
      <c r="F2136" s="25">
        <f>坦克部件数据源!AL2136</f>
        <v>150</v>
      </c>
      <c r="G2136" s="25">
        <f>坦克部件数据源!AM2136</f>
        <v>570</v>
      </c>
      <c r="K2136" s="25">
        <f t="shared" si="66"/>
        <v>3320</v>
      </c>
      <c r="L2136" s="25">
        <f t="shared" si="67"/>
        <v>2133</v>
      </c>
    </row>
    <row r="2137" spans="1:12">
      <c r="A2137" s="25">
        <v>2134</v>
      </c>
      <c r="B2137" s="25">
        <f>坦克部件数据源!AF2137</f>
        <v>3320</v>
      </c>
      <c r="C2137" s="25">
        <f>坦克部件数据源!AI2137</f>
        <v>4</v>
      </c>
      <c r="D2137" s="25" t="str">
        <f>"["&amp;坦克部件数据源!AJ2137&amp;"]"</f>
        <v>[101]</v>
      </c>
      <c r="E2137" s="25" t="str">
        <f>"["&amp;坦克部件数据源!AK2137&amp;"]"</f>
        <v>[100]</v>
      </c>
      <c r="F2137" s="25">
        <f>坦克部件数据源!AL2137</f>
        <v>190</v>
      </c>
      <c r="G2137" s="25">
        <f>坦克部件数据源!AM2137</f>
        <v>870</v>
      </c>
      <c r="K2137" s="25">
        <f t="shared" si="66"/>
        <v>3320</v>
      </c>
      <c r="L2137" s="25">
        <f t="shared" si="67"/>
        <v>2134</v>
      </c>
    </row>
    <row r="2138" spans="1:12">
      <c r="A2138" s="25">
        <v>2135</v>
      </c>
      <c r="B2138" s="25">
        <f>坦克部件数据源!AF2138</f>
        <v>3320</v>
      </c>
      <c r="C2138" s="25">
        <f>坦克部件数据源!AI2138</f>
        <v>5</v>
      </c>
      <c r="D2138" s="25" t="str">
        <f>"["&amp;坦克部件数据源!AJ2138&amp;"]"</f>
        <v>[101]</v>
      </c>
      <c r="E2138" s="25" t="str">
        <f>"["&amp;坦克部件数据源!AK2138&amp;"]"</f>
        <v>[125]</v>
      </c>
      <c r="F2138" s="25">
        <f>坦克部件数据源!AL2138</f>
        <v>230</v>
      </c>
      <c r="G2138" s="25">
        <f>坦克部件数据源!AM2138</f>
        <v>1140</v>
      </c>
      <c r="K2138" s="25">
        <f t="shared" si="66"/>
        <v>3320</v>
      </c>
      <c r="L2138" s="25">
        <f t="shared" si="67"/>
        <v>2135</v>
      </c>
    </row>
    <row r="2139" spans="1:12">
      <c r="A2139" s="25">
        <v>2136</v>
      </c>
      <c r="B2139" s="25">
        <f>坦克部件数据源!AF2139</f>
        <v>3320</v>
      </c>
      <c r="C2139" s="25">
        <f>坦克部件数据源!AI2139</f>
        <v>6</v>
      </c>
      <c r="D2139" s="25" t="str">
        <f>"["&amp;坦克部件数据源!AJ2139&amp;"]"</f>
        <v>[101]</v>
      </c>
      <c r="E2139" s="25" t="str">
        <f>"["&amp;坦克部件数据源!AK2139&amp;"]"</f>
        <v>[170]</v>
      </c>
      <c r="F2139" s="25">
        <f>坦克部件数据源!AL2139</f>
        <v>350</v>
      </c>
      <c r="G2139" s="25">
        <f>坦克部件数据源!AM2139</f>
        <v>960</v>
      </c>
      <c r="K2139" s="25">
        <f t="shared" si="66"/>
        <v>3320</v>
      </c>
      <c r="L2139" s="25">
        <f t="shared" si="67"/>
        <v>2136</v>
      </c>
    </row>
    <row r="2140" spans="1:12">
      <c r="A2140" s="25">
        <v>2137</v>
      </c>
      <c r="B2140" s="25">
        <f>坦克部件数据源!AF2140</f>
        <v>3320</v>
      </c>
      <c r="C2140" s="25">
        <f>坦克部件数据源!AI2140</f>
        <v>7</v>
      </c>
      <c r="D2140" s="25" t="str">
        <f>"["&amp;坦克部件数据源!AJ2140&amp;"]"</f>
        <v>[101]</v>
      </c>
      <c r="E2140" s="25" t="str">
        <f>"["&amp;坦克部件数据源!AK2140&amp;"]"</f>
        <v>[215]</v>
      </c>
      <c r="F2140" s="25">
        <f>坦克部件数据源!AL2140</f>
        <v>550</v>
      </c>
      <c r="G2140" s="25">
        <f>坦克部件数据源!AM2140</f>
        <v>1470</v>
      </c>
      <c r="K2140" s="25">
        <f t="shared" si="66"/>
        <v>3320</v>
      </c>
      <c r="L2140" s="25">
        <f t="shared" si="67"/>
        <v>2137</v>
      </c>
    </row>
    <row r="2141" spans="1:12">
      <c r="A2141" s="25">
        <v>2138</v>
      </c>
      <c r="B2141" s="25">
        <f>坦克部件数据源!AF2141</f>
        <v>3320</v>
      </c>
      <c r="C2141" s="25">
        <f>坦克部件数据源!AI2141</f>
        <v>8</v>
      </c>
      <c r="D2141" s="25" t="str">
        <f>"["&amp;坦克部件数据源!AJ2141&amp;"]"</f>
        <v>[101]</v>
      </c>
      <c r="E2141" s="25" t="str">
        <f>"["&amp;坦克部件数据源!AK2141&amp;"]"</f>
        <v>[260]</v>
      </c>
      <c r="F2141" s="25">
        <f>坦克部件数据源!AL2141</f>
        <v>700</v>
      </c>
      <c r="G2141" s="25">
        <f>坦克部件数据源!AM2141</f>
        <v>1950</v>
      </c>
      <c r="K2141" s="25">
        <f t="shared" si="66"/>
        <v>3320</v>
      </c>
      <c r="L2141" s="25">
        <f t="shared" si="67"/>
        <v>2138</v>
      </c>
    </row>
    <row r="2142" spans="1:12">
      <c r="A2142" s="25">
        <v>2139</v>
      </c>
      <c r="B2142" s="25">
        <f>坦克部件数据源!AF2142</f>
        <v>3320</v>
      </c>
      <c r="C2142" s="25">
        <f>坦克部件数据源!AI2142</f>
        <v>9</v>
      </c>
      <c r="D2142" s="25" t="str">
        <f>"["&amp;坦克部件数据源!AJ2142&amp;"]"</f>
        <v>[101]</v>
      </c>
      <c r="E2142" s="25" t="str">
        <f>"["&amp;坦克部件数据源!AK2142&amp;"]"</f>
        <v>[305]</v>
      </c>
      <c r="F2142" s="25">
        <f>坦克部件数据源!AL2142</f>
        <v>900</v>
      </c>
      <c r="G2142" s="25">
        <f>坦克部件数据源!AM2142</f>
        <v>2430</v>
      </c>
      <c r="K2142" s="25">
        <f t="shared" si="66"/>
        <v>3320</v>
      </c>
      <c r="L2142" s="25">
        <f t="shared" si="67"/>
        <v>2139</v>
      </c>
    </row>
    <row r="2143" spans="1:12">
      <c r="A2143" s="25">
        <v>2140</v>
      </c>
      <c r="B2143" s="25">
        <f>坦克部件数据源!AF2143</f>
        <v>3320</v>
      </c>
      <c r="C2143" s="25">
        <f>坦克部件数据源!AI2143</f>
        <v>10</v>
      </c>
      <c r="D2143" s="25" t="str">
        <f>"["&amp;坦克部件数据源!AJ2143&amp;"]"</f>
        <v>[101]</v>
      </c>
      <c r="E2143" s="25" t="str">
        <f>"["&amp;坦克部件数据源!AK2143&amp;"]"</f>
        <v>[350]</v>
      </c>
      <c r="F2143" s="25">
        <f>坦克部件数据源!AL2143</f>
        <v>1100</v>
      </c>
      <c r="G2143" s="25">
        <f>坦克部件数据源!AM2143</f>
        <v>2910</v>
      </c>
      <c r="K2143" s="25">
        <f t="shared" si="66"/>
        <v>3320</v>
      </c>
      <c r="L2143" s="25">
        <f t="shared" si="67"/>
        <v>2140</v>
      </c>
    </row>
    <row r="2144" spans="1:12">
      <c r="A2144" s="25">
        <v>2141</v>
      </c>
      <c r="B2144" s="25">
        <f>坦克部件数据源!AF2144</f>
        <v>3320</v>
      </c>
      <c r="C2144" s="25">
        <f>坦克部件数据源!AI2144</f>
        <v>11</v>
      </c>
      <c r="D2144" s="25" t="str">
        <f>"["&amp;坦克部件数据源!AJ2144&amp;"]"</f>
        <v>[101]</v>
      </c>
      <c r="E2144" s="25" t="str">
        <f>"["&amp;坦克部件数据源!AK2144&amp;"]"</f>
        <v>[415]</v>
      </c>
      <c r="F2144" s="25">
        <f>坦克部件数据源!AL2144</f>
        <v>200</v>
      </c>
      <c r="G2144" s="25">
        <f>坦克部件数据源!AM2144</f>
        <v>390</v>
      </c>
      <c r="K2144" s="25">
        <f t="shared" si="66"/>
        <v>3320</v>
      </c>
      <c r="L2144" s="25">
        <f t="shared" si="67"/>
        <v>2141</v>
      </c>
    </row>
    <row r="2145" spans="1:12">
      <c r="A2145" s="25">
        <v>2142</v>
      </c>
      <c r="B2145" s="25">
        <f>坦克部件数据源!AF2145</f>
        <v>3320</v>
      </c>
      <c r="C2145" s="25">
        <f>坦克部件数据源!AI2145</f>
        <v>12</v>
      </c>
      <c r="D2145" s="25" t="str">
        <f>"["&amp;坦克部件数据源!AJ2145&amp;"]"</f>
        <v>[101]</v>
      </c>
      <c r="E2145" s="25" t="str">
        <f>"["&amp;坦克部件数据源!AK2145&amp;"]"</f>
        <v>[480]</v>
      </c>
      <c r="F2145" s="25">
        <f>坦克部件数据源!AL2145</f>
        <v>650</v>
      </c>
      <c r="G2145" s="25">
        <f>坦克部件数据源!AM2145</f>
        <v>1170</v>
      </c>
      <c r="K2145" s="25">
        <f t="shared" si="66"/>
        <v>3320</v>
      </c>
      <c r="L2145" s="25">
        <f t="shared" si="67"/>
        <v>2142</v>
      </c>
    </row>
    <row r="2146" spans="1:12">
      <c r="A2146" s="25">
        <v>2143</v>
      </c>
      <c r="B2146" s="25">
        <f>坦克部件数据源!AF2146</f>
        <v>3320</v>
      </c>
      <c r="C2146" s="25">
        <f>坦克部件数据源!AI2146</f>
        <v>13</v>
      </c>
      <c r="D2146" s="25" t="str">
        <f>"["&amp;坦克部件数据源!AJ2146&amp;"]"</f>
        <v>[101]</v>
      </c>
      <c r="E2146" s="25" t="str">
        <f>"["&amp;坦克部件数据源!AK2146&amp;"]"</f>
        <v>[545]</v>
      </c>
      <c r="F2146" s="25">
        <f>坦克部件数据源!AL2146</f>
        <v>1100</v>
      </c>
      <c r="G2146" s="25">
        <f>坦克部件数据源!AM2146</f>
        <v>1980</v>
      </c>
      <c r="K2146" s="25">
        <f t="shared" si="66"/>
        <v>3320</v>
      </c>
      <c r="L2146" s="25">
        <f t="shared" si="67"/>
        <v>2143</v>
      </c>
    </row>
    <row r="2147" spans="1:12">
      <c r="A2147" s="25">
        <v>2144</v>
      </c>
      <c r="B2147" s="25">
        <f>坦克部件数据源!AF2147</f>
        <v>3320</v>
      </c>
      <c r="C2147" s="25">
        <f>坦克部件数据源!AI2147</f>
        <v>14</v>
      </c>
      <c r="D2147" s="25" t="str">
        <f>"["&amp;坦克部件数据源!AJ2147&amp;"]"</f>
        <v>[101]</v>
      </c>
      <c r="E2147" s="25" t="str">
        <f>"["&amp;坦克部件数据源!AK2147&amp;"]"</f>
        <v>[610]</v>
      </c>
      <c r="F2147" s="25">
        <f>坦克部件数据源!AL2147</f>
        <v>1550</v>
      </c>
      <c r="G2147" s="25">
        <f>坦克部件数据源!AM2147</f>
        <v>2760</v>
      </c>
      <c r="K2147" s="25">
        <f t="shared" si="66"/>
        <v>3320</v>
      </c>
      <c r="L2147" s="25">
        <f t="shared" si="67"/>
        <v>2144</v>
      </c>
    </row>
    <row r="2148" spans="1:12">
      <c r="A2148" s="25">
        <v>2145</v>
      </c>
      <c r="B2148" s="25">
        <f>坦克部件数据源!AF2148</f>
        <v>3320</v>
      </c>
      <c r="C2148" s="25">
        <f>坦克部件数据源!AI2148</f>
        <v>15</v>
      </c>
      <c r="D2148" s="25" t="str">
        <f>"["&amp;坦克部件数据源!AJ2148&amp;"]"</f>
        <v>[101]</v>
      </c>
      <c r="E2148" s="25" t="str">
        <f>"["&amp;坦克部件数据源!AK2148&amp;"]"</f>
        <v>[675]</v>
      </c>
      <c r="F2148" s="25">
        <f>坦克部件数据源!AL2148</f>
        <v>1950</v>
      </c>
      <c r="G2148" s="25">
        <f>坦克部件数据源!AM2148</f>
        <v>3540</v>
      </c>
      <c r="K2148" s="25">
        <f t="shared" si="66"/>
        <v>3320</v>
      </c>
      <c r="L2148" s="25">
        <f t="shared" si="67"/>
        <v>2145</v>
      </c>
    </row>
    <row r="2149" spans="1:12">
      <c r="A2149" s="25">
        <v>2146</v>
      </c>
      <c r="B2149" s="25">
        <f>坦克部件数据源!AF2149</f>
        <v>3320</v>
      </c>
      <c r="C2149" s="25">
        <f>坦克部件数据源!AI2149</f>
        <v>16</v>
      </c>
      <c r="D2149" s="25" t="str">
        <f>"["&amp;坦克部件数据源!AJ2149&amp;"]"</f>
        <v>[101]</v>
      </c>
      <c r="E2149" s="25" t="str">
        <f>"["&amp;坦克部件数据源!AK2149&amp;"]"</f>
        <v>[740]</v>
      </c>
      <c r="F2149" s="25">
        <f>坦克部件数据源!AL2149</f>
        <v>2400</v>
      </c>
      <c r="G2149" s="25">
        <f>坦克部件数据源!AM2149</f>
        <v>4350</v>
      </c>
      <c r="K2149" s="25">
        <f t="shared" si="66"/>
        <v>3320</v>
      </c>
      <c r="L2149" s="25">
        <f t="shared" si="67"/>
        <v>2146</v>
      </c>
    </row>
    <row r="2150" spans="1:12">
      <c r="A2150" s="25">
        <v>2147</v>
      </c>
      <c r="B2150" s="25">
        <f>坦克部件数据源!AF2150</f>
        <v>3320</v>
      </c>
      <c r="C2150" s="25">
        <f>坦克部件数据源!AI2150</f>
        <v>17</v>
      </c>
      <c r="D2150" s="25" t="str">
        <f>"["&amp;坦克部件数据源!AJ2150&amp;"]"</f>
        <v>[101]</v>
      </c>
      <c r="E2150" s="25" t="str">
        <f>"["&amp;坦克部件数据源!AK2150&amp;"]"</f>
        <v>[805]</v>
      </c>
      <c r="F2150" s="25">
        <f>坦克部件数据源!AL2150</f>
        <v>2850</v>
      </c>
      <c r="G2150" s="25">
        <f>坦克部件数据源!AM2150</f>
        <v>5130</v>
      </c>
      <c r="K2150" s="25">
        <f t="shared" si="66"/>
        <v>3320</v>
      </c>
      <c r="L2150" s="25">
        <f t="shared" si="67"/>
        <v>2147</v>
      </c>
    </row>
    <row r="2151" spans="1:12">
      <c r="A2151" s="25">
        <v>2148</v>
      </c>
      <c r="B2151" s="25">
        <f>坦克部件数据源!AF2151</f>
        <v>3320</v>
      </c>
      <c r="C2151" s="25">
        <f>坦克部件数据源!AI2151</f>
        <v>18</v>
      </c>
      <c r="D2151" s="25" t="str">
        <f>"["&amp;坦克部件数据源!AJ2151&amp;"]"</f>
        <v>[101]</v>
      </c>
      <c r="E2151" s="25" t="str">
        <f>"["&amp;坦克部件数据源!AK2151&amp;"]"</f>
        <v>[870]</v>
      </c>
      <c r="F2151" s="25">
        <f>坦克部件数据源!AL2151</f>
        <v>3300</v>
      </c>
      <c r="G2151" s="25">
        <f>坦克部件数据源!AM2151</f>
        <v>5910</v>
      </c>
      <c r="K2151" s="25">
        <f t="shared" si="66"/>
        <v>3320</v>
      </c>
      <c r="L2151" s="25">
        <f t="shared" si="67"/>
        <v>2148</v>
      </c>
    </row>
    <row r="2152" spans="1:12">
      <c r="A2152" s="25">
        <v>2149</v>
      </c>
      <c r="B2152" s="25">
        <f>坦克部件数据源!AF2152</f>
        <v>3320</v>
      </c>
      <c r="C2152" s="25">
        <f>坦克部件数据源!AI2152</f>
        <v>19</v>
      </c>
      <c r="D2152" s="25" t="str">
        <f>"["&amp;坦克部件数据源!AJ2152&amp;"]"</f>
        <v>[101]</v>
      </c>
      <c r="E2152" s="25" t="str">
        <f>"["&amp;坦克部件数据源!AK2152&amp;"]"</f>
        <v>[935]</v>
      </c>
      <c r="F2152" s="25">
        <f>坦克部件数据源!AL2152</f>
        <v>3700</v>
      </c>
      <c r="G2152" s="25">
        <f>坦克部件数据源!AM2152</f>
        <v>6720</v>
      </c>
      <c r="K2152" s="25">
        <f t="shared" si="66"/>
        <v>3320</v>
      </c>
      <c r="L2152" s="25">
        <f t="shared" si="67"/>
        <v>2149</v>
      </c>
    </row>
    <row r="2153" spans="1:12">
      <c r="A2153" s="25">
        <v>2150</v>
      </c>
      <c r="B2153" s="25">
        <f>坦克部件数据源!AF2153</f>
        <v>3320</v>
      </c>
      <c r="C2153" s="25">
        <f>坦克部件数据源!AI2153</f>
        <v>20</v>
      </c>
      <c r="D2153" s="25" t="str">
        <f>"["&amp;坦克部件数据源!AJ2153&amp;"]"</f>
        <v>[101]</v>
      </c>
      <c r="E2153" s="25" t="str">
        <f>"["&amp;坦克部件数据源!AK2153&amp;"]"</f>
        <v>[1000]</v>
      </c>
      <c r="F2153" s="25">
        <f>坦克部件数据源!AL2153</f>
        <v>4200</v>
      </c>
      <c r="G2153" s="25">
        <f>坦克部件数据源!AM2153</f>
        <v>7500</v>
      </c>
      <c r="K2153" s="25">
        <f t="shared" si="66"/>
        <v>3320</v>
      </c>
      <c r="L2153" s="25">
        <f t="shared" si="67"/>
        <v>2150</v>
      </c>
    </row>
    <row r="2154" spans="1:12">
      <c r="A2154" s="25">
        <v>2151</v>
      </c>
      <c r="B2154" s="25">
        <f>坦克部件数据源!AF2154</f>
        <v>3320</v>
      </c>
      <c r="C2154" s="25">
        <f>坦克部件数据源!AI2154</f>
        <v>21</v>
      </c>
      <c r="D2154" s="25" t="str">
        <f>"["&amp;坦克部件数据源!AJ2154&amp;"]"</f>
        <v>[101]</v>
      </c>
      <c r="E2154" s="25" t="str">
        <f>"["&amp;坦克部件数据源!AK2154&amp;"]"</f>
        <v>[1110]</v>
      </c>
      <c r="F2154" s="25">
        <f>坦克部件数据源!AL2154</f>
        <v>1600</v>
      </c>
      <c r="G2154" s="25">
        <f>坦克部件数据源!AM2154</f>
        <v>1800</v>
      </c>
      <c r="K2154" s="25">
        <f t="shared" si="66"/>
        <v>3320</v>
      </c>
      <c r="L2154" s="25">
        <f t="shared" si="67"/>
        <v>2151</v>
      </c>
    </row>
    <row r="2155" spans="1:12">
      <c r="A2155" s="25">
        <v>2152</v>
      </c>
      <c r="B2155" s="25">
        <f>坦克部件数据源!AF2155</f>
        <v>3320</v>
      </c>
      <c r="C2155" s="25">
        <f>坦克部件数据源!AI2155</f>
        <v>22</v>
      </c>
      <c r="D2155" s="25" t="str">
        <f>"["&amp;坦克部件数据源!AJ2155&amp;"]"</f>
        <v>[101]</v>
      </c>
      <c r="E2155" s="25" t="str">
        <f>"["&amp;坦克部件数据源!AK2155&amp;"]"</f>
        <v>[1220]</v>
      </c>
      <c r="F2155" s="25">
        <f>坦克部件数据源!AL2155</f>
        <v>4900</v>
      </c>
      <c r="G2155" s="25">
        <f>坦克部件数据源!AM2155</f>
        <v>5430</v>
      </c>
      <c r="K2155" s="25">
        <f t="shared" si="66"/>
        <v>3320</v>
      </c>
      <c r="L2155" s="25">
        <f t="shared" si="67"/>
        <v>2152</v>
      </c>
    </row>
    <row r="2156" spans="1:12">
      <c r="A2156" s="25">
        <v>2153</v>
      </c>
      <c r="B2156" s="25">
        <f>坦克部件数据源!AF2156</f>
        <v>3320</v>
      </c>
      <c r="C2156" s="25">
        <f>坦克部件数据源!AI2156</f>
        <v>23</v>
      </c>
      <c r="D2156" s="25" t="str">
        <f>"["&amp;坦克部件数据源!AJ2156&amp;"]"</f>
        <v>[101]</v>
      </c>
      <c r="E2156" s="25" t="str">
        <f>"["&amp;坦克部件数据源!AK2156&amp;"]"</f>
        <v>[1330]</v>
      </c>
      <c r="F2156" s="25">
        <f>坦克部件数据源!AL2156</f>
        <v>8000</v>
      </c>
      <c r="G2156" s="25">
        <f>坦克部件数据源!AM2156</f>
        <v>9060</v>
      </c>
      <c r="K2156" s="25">
        <f t="shared" si="66"/>
        <v>3320</v>
      </c>
      <c r="L2156" s="25">
        <f t="shared" si="67"/>
        <v>2153</v>
      </c>
    </row>
    <row r="2157" spans="1:12">
      <c r="A2157" s="25">
        <v>2154</v>
      </c>
      <c r="B2157" s="25">
        <f>坦克部件数据源!AF2157</f>
        <v>3320</v>
      </c>
      <c r="C2157" s="25">
        <f>坦克部件数据源!AI2157</f>
        <v>24</v>
      </c>
      <c r="D2157" s="25" t="str">
        <f>"["&amp;坦克部件数据源!AJ2157&amp;"]"</f>
        <v>[101]</v>
      </c>
      <c r="E2157" s="25" t="str">
        <f>"["&amp;坦克部件数据源!AK2157&amp;"]"</f>
        <v>[1440]</v>
      </c>
      <c r="F2157" s="25">
        <f>坦克部件数据源!AL2157</f>
        <v>11400</v>
      </c>
      <c r="G2157" s="25">
        <f>坦克部件数据源!AM2157</f>
        <v>12660</v>
      </c>
      <c r="K2157" s="25">
        <f t="shared" si="66"/>
        <v>3320</v>
      </c>
      <c r="L2157" s="25">
        <f t="shared" si="67"/>
        <v>2154</v>
      </c>
    </row>
    <row r="2158" spans="1:12">
      <c r="A2158" s="25">
        <v>2155</v>
      </c>
      <c r="B2158" s="25">
        <f>坦克部件数据源!AF2158</f>
        <v>3320</v>
      </c>
      <c r="C2158" s="25">
        <f>坦克部件数据源!AI2158</f>
        <v>25</v>
      </c>
      <c r="D2158" s="25" t="str">
        <f>"["&amp;坦克部件数据源!AJ2158&amp;"]"</f>
        <v>[101]</v>
      </c>
      <c r="E2158" s="25" t="str">
        <f>"["&amp;坦克部件数据源!AK2158&amp;"]"</f>
        <v>[1550]</v>
      </c>
      <c r="F2158" s="25">
        <f>坦克部件数据源!AL2158</f>
        <v>14600</v>
      </c>
      <c r="G2158" s="25">
        <f>坦克部件数据源!AM2158</f>
        <v>16290</v>
      </c>
      <c r="K2158" s="25">
        <f t="shared" si="66"/>
        <v>3320</v>
      </c>
      <c r="L2158" s="25">
        <f t="shared" si="67"/>
        <v>2155</v>
      </c>
    </row>
    <row r="2159" spans="1:12">
      <c r="A2159" s="25">
        <v>2156</v>
      </c>
      <c r="B2159" s="25">
        <f>坦克部件数据源!AF2159</f>
        <v>3320</v>
      </c>
      <c r="C2159" s="25">
        <f>坦克部件数据源!AI2159</f>
        <v>26</v>
      </c>
      <c r="D2159" s="25" t="str">
        <f>"["&amp;坦克部件数据源!AJ2159&amp;"]"</f>
        <v>[101]</v>
      </c>
      <c r="E2159" s="25" t="str">
        <f>"["&amp;坦克部件数据源!AK2159&amp;"]"</f>
        <v>[1660]</v>
      </c>
      <c r="F2159" s="25">
        <f>坦克部件数据源!AL2159</f>
        <v>17800</v>
      </c>
      <c r="G2159" s="25">
        <f>坦克部件数据源!AM2159</f>
        <v>19920</v>
      </c>
      <c r="K2159" s="25">
        <f t="shared" si="66"/>
        <v>3320</v>
      </c>
      <c r="L2159" s="25">
        <f t="shared" si="67"/>
        <v>2156</v>
      </c>
    </row>
    <row r="2160" spans="1:12">
      <c r="A2160" s="25">
        <v>2157</v>
      </c>
      <c r="B2160" s="25">
        <f>坦克部件数据源!AF2160</f>
        <v>3320</v>
      </c>
      <c r="C2160" s="25">
        <f>坦克部件数据源!AI2160</f>
        <v>27</v>
      </c>
      <c r="D2160" s="25" t="str">
        <f>"["&amp;坦克部件数据源!AJ2160&amp;"]"</f>
        <v>[101]</v>
      </c>
      <c r="E2160" s="25" t="str">
        <f>"["&amp;坦克部件数据源!AK2160&amp;"]"</f>
        <v>[1770]</v>
      </c>
      <c r="F2160" s="25">
        <f>坦克部件数据源!AL2160</f>
        <v>21000</v>
      </c>
      <c r="G2160" s="25">
        <f>坦克部件数据源!AM2160</f>
        <v>23520</v>
      </c>
      <c r="K2160" s="25">
        <f t="shared" si="66"/>
        <v>3320</v>
      </c>
      <c r="L2160" s="25">
        <f t="shared" si="67"/>
        <v>2157</v>
      </c>
    </row>
    <row r="2161" spans="1:12">
      <c r="A2161" s="25">
        <v>2158</v>
      </c>
      <c r="B2161" s="25">
        <f>坦克部件数据源!AF2161</f>
        <v>3320</v>
      </c>
      <c r="C2161" s="25">
        <f>坦克部件数据源!AI2161</f>
        <v>28</v>
      </c>
      <c r="D2161" s="25" t="str">
        <f>"["&amp;坦克部件数据源!AJ2161&amp;"]"</f>
        <v>[101]</v>
      </c>
      <c r="E2161" s="25" t="str">
        <f>"["&amp;坦克部件数据源!AK2161&amp;"]"</f>
        <v>[1880]</v>
      </c>
      <c r="F2161" s="25">
        <f>坦克部件数据源!AL2161</f>
        <v>24500</v>
      </c>
      <c r="G2161" s="25">
        <f>坦克部件数据源!AM2161</f>
        <v>27150</v>
      </c>
      <c r="K2161" s="25">
        <f t="shared" si="66"/>
        <v>3320</v>
      </c>
      <c r="L2161" s="25">
        <f t="shared" si="67"/>
        <v>2158</v>
      </c>
    </row>
    <row r="2162" spans="1:12">
      <c r="A2162" s="25">
        <v>2159</v>
      </c>
      <c r="B2162" s="25">
        <f>坦克部件数据源!AF2162</f>
        <v>3320</v>
      </c>
      <c r="C2162" s="25">
        <f>坦克部件数据源!AI2162</f>
        <v>29</v>
      </c>
      <c r="D2162" s="25" t="str">
        <f>"["&amp;坦克部件数据源!AJ2162&amp;"]"</f>
        <v>[101]</v>
      </c>
      <c r="E2162" s="25" t="str">
        <f>"["&amp;坦克部件数据源!AK2162&amp;"]"</f>
        <v>[1990]</v>
      </c>
      <c r="F2162" s="25">
        <f>坦克部件数据源!AL2162</f>
        <v>27500</v>
      </c>
      <c r="G2162" s="25">
        <f>坦克部件数据源!AM2162</f>
        <v>30750</v>
      </c>
      <c r="K2162" s="25">
        <f t="shared" si="66"/>
        <v>3320</v>
      </c>
      <c r="L2162" s="25">
        <f t="shared" si="67"/>
        <v>2159</v>
      </c>
    </row>
    <row r="2163" spans="1:12">
      <c r="A2163" s="25">
        <v>2160</v>
      </c>
      <c r="B2163" s="25">
        <f>坦克部件数据源!AF2163</f>
        <v>3320</v>
      </c>
      <c r="C2163" s="25">
        <f>坦克部件数据源!AI2163</f>
        <v>30</v>
      </c>
      <c r="D2163" s="25" t="str">
        <f>"["&amp;坦克部件数据源!AJ2163&amp;"]"</f>
        <v>[101]</v>
      </c>
      <c r="E2163" s="25" t="str">
        <f>"["&amp;坦克部件数据源!AK2163&amp;"]"</f>
        <v>[2100]</v>
      </c>
      <c r="F2163" s="25">
        <f>坦克部件数据源!AL2163</f>
        <v>31000</v>
      </c>
      <c r="G2163" s="25">
        <f>坦克部件数据源!AM2163</f>
        <v>34380</v>
      </c>
      <c r="K2163" s="25">
        <f t="shared" si="66"/>
        <v>3320</v>
      </c>
      <c r="L2163" s="25">
        <f t="shared" si="67"/>
        <v>2160</v>
      </c>
    </row>
    <row r="2164" spans="1:12">
      <c r="A2164" s="25">
        <v>2161</v>
      </c>
      <c r="B2164" s="25">
        <f>坦克部件数据源!AF2164</f>
        <v>3320</v>
      </c>
      <c r="C2164" s="25">
        <f>坦克部件数据源!AI2164</f>
        <v>31</v>
      </c>
      <c r="D2164" s="25" t="str">
        <f>"["&amp;坦克部件数据源!AJ2164&amp;"]"</f>
        <v>[101]</v>
      </c>
      <c r="E2164" s="25" t="str">
        <f>"["&amp;坦克部件数据源!AK2164&amp;"]"</f>
        <v>[2245]</v>
      </c>
      <c r="F2164" s="25">
        <f>坦克部件数据源!AL2164</f>
        <v>25500</v>
      </c>
      <c r="G2164" s="25">
        <f>坦克部件数据源!AM2164</f>
        <v>15780</v>
      </c>
      <c r="K2164" s="25">
        <f t="shared" si="66"/>
        <v>3320</v>
      </c>
      <c r="L2164" s="25">
        <f t="shared" si="67"/>
        <v>2161</v>
      </c>
    </row>
    <row r="2165" spans="1:12">
      <c r="A2165" s="25">
        <v>2162</v>
      </c>
      <c r="B2165" s="25">
        <f>坦克部件数据源!AF2165</f>
        <v>3320</v>
      </c>
      <c r="C2165" s="25">
        <f>坦克部件数据源!AI2165</f>
        <v>32</v>
      </c>
      <c r="D2165" s="25" t="str">
        <f>"["&amp;坦克部件数据源!AJ2165&amp;"]"</f>
        <v>[101]</v>
      </c>
      <c r="E2165" s="25" t="str">
        <f>"["&amp;坦克部件数据源!AK2165&amp;"]"</f>
        <v>[2390]</v>
      </c>
      <c r="F2165" s="25">
        <f>坦克部件数据源!AL2165</f>
        <v>35000</v>
      </c>
      <c r="G2165" s="25">
        <f>坦克部件数据源!AM2165</f>
        <v>21930</v>
      </c>
      <c r="K2165" s="25">
        <f t="shared" si="66"/>
        <v>3320</v>
      </c>
      <c r="L2165" s="25">
        <f t="shared" si="67"/>
        <v>2162</v>
      </c>
    </row>
    <row r="2166" spans="1:12">
      <c r="A2166" s="25">
        <v>2163</v>
      </c>
      <c r="B2166" s="25">
        <f>坦克部件数据源!AF2166</f>
        <v>3320</v>
      </c>
      <c r="C2166" s="25">
        <f>坦克部件数据源!AI2166</f>
        <v>33</v>
      </c>
      <c r="D2166" s="25" t="str">
        <f>"["&amp;坦克部件数据源!AJ2166&amp;"]"</f>
        <v>[101]</v>
      </c>
      <c r="E2166" s="25" t="str">
        <f>"["&amp;坦克部件数据源!AK2166&amp;"]"</f>
        <v>[2535]</v>
      </c>
      <c r="F2166" s="25">
        <f>坦克部件数据源!AL2166</f>
        <v>45000</v>
      </c>
      <c r="G2166" s="25">
        <f>坦克部件数据源!AM2166</f>
        <v>28050</v>
      </c>
      <c r="K2166" s="25">
        <f t="shared" si="66"/>
        <v>3320</v>
      </c>
      <c r="L2166" s="25">
        <f t="shared" si="67"/>
        <v>2163</v>
      </c>
    </row>
    <row r="2167" spans="1:12">
      <c r="A2167" s="25">
        <v>2164</v>
      </c>
      <c r="B2167" s="25">
        <f>坦克部件数据源!AF2167</f>
        <v>3320</v>
      </c>
      <c r="C2167" s="25">
        <f>坦克部件数据源!AI2167</f>
        <v>34</v>
      </c>
      <c r="D2167" s="25" t="str">
        <f>"["&amp;坦克部件数据源!AJ2167&amp;"]"</f>
        <v>[101]</v>
      </c>
      <c r="E2167" s="25" t="str">
        <f>"["&amp;坦克部件数据源!AK2167&amp;"]"</f>
        <v>[2680]</v>
      </c>
      <c r="F2167" s="25">
        <f>坦克部件数据源!AL2167</f>
        <v>55000</v>
      </c>
      <c r="G2167" s="25">
        <f>坦克部件数据源!AM2167</f>
        <v>34200</v>
      </c>
      <c r="K2167" s="25">
        <f t="shared" si="66"/>
        <v>3320</v>
      </c>
      <c r="L2167" s="25">
        <f t="shared" si="67"/>
        <v>2164</v>
      </c>
    </row>
    <row r="2168" spans="1:12">
      <c r="A2168" s="25">
        <v>2165</v>
      </c>
      <c r="B2168" s="25">
        <f>坦克部件数据源!AF2168</f>
        <v>3320</v>
      </c>
      <c r="C2168" s="25">
        <f>坦克部件数据源!AI2168</f>
        <v>35</v>
      </c>
      <c r="D2168" s="25" t="str">
        <f>"["&amp;坦克部件数据源!AJ2168&amp;"]"</f>
        <v>[101]</v>
      </c>
      <c r="E2168" s="25" t="str">
        <f>"["&amp;坦克部件数据源!AK2168&amp;"]"</f>
        <v>[2825]</v>
      </c>
      <c r="F2168" s="25">
        <f>坦克部件数据源!AL2168</f>
        <v>64000</v>
      </c>
      <c r="G2168" s="25">
        <f>坦克部件数据源!AM2168</f>
        <v>40350</v>
      </c>
      <c r="K2168" s="25">
        <f t="shared" si="66"/>
        <v>3320</v>
      </c>
      <c r="L2168" s="25">
        <f t="shared" si="67"/>
        <v>2165</v>
      </c>
    </row>
    <row r="2169" spans="1:12">
      <c r="A2169" s="25">
        <v>2166</v>
      </c>
      <c r="B2169" s="25">
        <f>坦克部件数据源!AF2169</f>
        <v>3320</v>
      </c>
      <c r="C2169" s="25">
        <f>坦克部件数据源!AI2169</f>
        <v>36</v>
      </c>
      <c r="D2169" s="25" t="str">
        <f>"["&amp;坦克部件数据源!AJ2169&amp;"]"</f>
        <v>[101]</v>
      </c>
      <c r="E2169" s="25" t="str">
        <f>"["&amp;坦克部件数据源!AK2169&amp;"]"</f>
        <v>[2970]</v>
      </c>
      <c r="F2169" s="25">
        <f>坦克部件数据源!AL2169</f>
        <v>74000</v>
      </c>
      <c r="G2169" s="25">
        <f>坦克部件数据源!AM2169</f>
        <v>46470</v>
      </c>
      <c r="K2169" s="25">
        <f t="shared" si="66"/>
        <v>3320</v>
      </c>
      <c r="L2169" s="25">
        <f t="shared" si="67"/>
        <v>2166</v>
      </c>
    </row>
    <row r="2170" spans="1:12">
      <c r="A2170" s="25">
        <v>2167</v>
      </c>
      <c r="B2170" s="25">
        <f>坦克部件数据源!AF2170</f>
        <v>3320</v>
      </c>
      <c r="C2170" s="25">
        <f>坦克部件数据源!AI2170</f>
        <v>37</v>
      </c>
      <c r="D2170" s="25" t="str">
        <f>"["&amp;坦克部件数据源!AJ2170&amp;"]"</f>
        <v>[101]</v>
      </c>
      <c r="E2170" s="25" t="str">
        <f>"["&amp;坦克部件数据源!AK2170&amp;"]"</f>
        <v>[3115]</v>
      </c>
      <c r="F2170" s="25">
        <f>坦克部件数据源!AL2170</f>
        <v>84000</v>
      </c>
      <c r="G2170" s="25">
        <f>坦克部件数据源!AM2170</f>
        <v>52620</v>
      </c>
      <c r="K2170" s="25">
        <f t="shared" si="66"/>
        <v>3320</v>
      </c>
      <c r="L2170" s="25">
        <f t="shared" si="67"/>
        <v>2167</v>
      </c>
    </row>
    <row r="2171" spans="1:12">
      <c r="A2171" s="25">
        <v>2168</v>
      </c>
      <c r="B2171" s="25">
        <f>坦克部件数据源!AF2171</f>
        <v>3320</v>
      </c>
      <c r="C2171" s="25">
        <f>坦克部件数据源!AI2171</f>
        <v>38</v>
      </c>
      <c r="D2171" s="25" t="str">
        <f>"["&amp;坦克部件数据源!AJ2171&amp;"]"</f>
        <v>[101]</v>
      </c>
      <c r="E2171" s="25" t="str">
        <f>"["&amp;坦克部件数据源!AK2171&amp;"]"</f>
        <v>[3260]</v>
      </c>
      <c r="F2171" s="25">
        <f>坦克部件数据源!AL2171</f>
        <v>94000</v>
      </c>
      <c r="G2171" s="25">
        <f>坦克部件数据源!AM2171</f>
        <v>58770</v>
      </c>
      <c r="K2171" s="25">
        <f t="shared" si="66"/>
        <v>3320</v>
      </c>
      <c r="L2171" s="25">
        <f t="shared" si="67"/>
        <v>2168</v>
      </c>
    </row>
    <row r="2172" spans="1:12">
      <c r="A2172" s="25">
        <v>2169</v>
      </c>
      <c r="B2172" s="25">
        <f>坦克部件数据源!AF2172</f>
        <v>3320</v>
      </c>
      <c r="C2172" s="25">
        <f>坦克部件数据源!AI2172</f>
        <v>39</v>
      </c>
      <c r="D2172" s="25" t="str">
        <f>"["&amp;坦克部件数据源!AJ2172&amp;"]"</f>
        <v>[101]</v>
      </c>
      <c r="E2172" s="25" t="str">
        <f>"["&amp;坦克部件数据源!AK2172&amp;"]"</f>
        <v>[3405]</v>
      </c>
      <c r="F2172" s="25">
        <f>坦克部件数据源!AL2172</f>
        <v>104000</v>
      </c>
      <c r="G2172" s="25">
        <f>坦克部件数据源!AM2172</f>
        <v>64890</v>
      </c>
      <c r="K2172" s="25">
        <f t="shared" si="66"/>
        <v>3320</v>
      </c>
      <c r="L2172" s="25">
        <f t="shared" si="67"/>
        <v>2169</v>
      </c>
    </row>
    <row r="2173" spans="1:12">
      <c r="A2173" s="25">
        <v>2170</v>
      </c>
      <c r="B2173" s="25">
        <f>坦克部件数据源!AF2173</f>
        <v>3320</v>
      </c>
      <c r="C2173" s="25">
        <f>坦克部件数据源!AI2173</f>
        <v>40</v>
      </c>
      <c r="D2173" s="25" t="str">
        <f>"["&amp;坦克部件数据源!AJ2173&amp;"]"</f>
        <v>[101]</v>
      </c>
      <c r="E2173" s="25" t="str">
        <f>"["&amp;坦克部件数据源!AK2173&amp;"]"</f>
        <v>[3550]</v>
      </c>
      <c r="F2173" s="25">
        <f>坦克部件数据源!AL2173</f>
        <v>114000</v>
      </c>
      <c r="G2173" s="25">
        <f>坦克部件数据源!AM2173</f>
        <v>71040</v>
      </c>
      <c r="K2173" s="25">
        <f t="shared" si="66"/>
        <v>3320</v>
      </c>
      <c r="L2173" s="25">
        <f t="shared" si="67"/>
        <v>2170</v>
      </c>
    </row>
    <row r="2174" spans="1:12">
      <c r="A2174" s="25">
        <v>2171</v>
      </c>
      <c r="B2174" s="25">
        <f>坦克部件数据源!AF2174</f>
        <v>3320</v>
      </c>
      <c r="C2174" s="25">
        <f>坦克部件数据源!AI2174</f>
        <v>41</v>
      </c>
      <c r="D2174" s="25" t="str">
        <f>"["&amp;坦克部件数据源!AJ2174&amp;"]"</f>
        <v>[101]</v>
      </c>
      <c r="E2174" s="25" t="str">
        <f>"["&amp;坦克部件数据源!AK2174&amp;"]"</f>
        <v>[3695]</v>
      </c>
      <c r="F2174" s="25">
        <f>坦克部件数据源!AL2174</f>
        <v>125000</v>
      </c>
      <c r="G2174" s="25">
        <f>坦克部件数据源!AM2174</f>
        <v>77190</v>
      </c>
      <c r="K2174" s="25">
        <f t="shared" si="66"/>
        <v>3320</v>
      </c>
      <c r="L2174" s="25">
        <f t="shared" si="67"/>
        <v>2171</v>
      </c>
    </row>
    <row r="2175" spans="1:12">
      <c r="A2175" s="25">
        <v>2172</v>
      </c>
      <c r="B2175" s="25">
        <f>坦克部件数据源!AF2175</f>
        <v>3320</v>
      </c>
      <c r="C2175" s="25">
        <f>坦克部件数据源!AI2175</f>
        <v>42</v>
      </c>
      <c r="D2175" s="25" t="str">
        <f>"["&amp;坦克部件数据源!AJ2175&amp;"]"</f>
        <v>[101]</v>
      </c>
      <c r="E2175" s="25" t="str">
        <f>"["&amp;坦克部件数据源!AK2175&amp;"]"</f>
        <v>[3840]</v>
      </c>
      <c r="F2175" s="25">
        <f>坦克部件数据源!AL2175</f>
        <v>135000</v>
      </c>
      <c r="G2175" s="25">
        <f>坦克部件数据源!AM2175</f>
        <v>83310</v>
      </c>
      <c r="K2175" s="25">
        <f t="shared" si="66"/>
        <v>3320</v>
      </c>
      <c r="L2175" s="25">
        <f t="shared" si="67"/>
        <v>2172</v>
      </c>
    </row>
    <row r="2176" spans="1:12">
      <c r="A2176" s="25">
        <v>2173</v>
      </c>
      <c r="B2176" s="25">
        <f>坦克部件数据源!AF2176</f>
        <v>3320</v>
      </c>
      <c r="C2176" s="25">
        <f>坦克部件数据源!AI2176</f>
        <v>43</v>
      </c>
      <c r="D2176" s="25" t="str">
        <f>"["&amp;坦克部件数据源!AJ2176&amp;"]"</f>
        <v>[101]</v>
      </c>
      <c r="E2176" s="25" t="str">
        <f>"["&amp;坦克部件数据源!AK2176&amp;"]"</f>
        <v>[3985]</v>
      </c>
      <c r="F2176" s="25">
        <f>坦克部件数据源!AL2176</f>
        <v>145000</v>
      </c>
      <c r="G2176" s="25">
        <f>坦克部件数据源!AM2176</f>
        <v>89460</v>
      </c>
      <c r="K2176" s="25">
        <f t="shared" si="66"/>
        <v>3320</v>
      </c>
      <c r="L2176" s="25">
        <f t="shared" si="67"/>
        <v>2173</v>
      </c>
    </row>
    <row r="2177" spans="1:12">
      <c r="A2177" s="25">
        <v>2174</v>
      </c>
      <c r="B2177" s="25">
        <f>坦克部件数据源!AF2177</f>
        <v>3320</v>
      </c>
      <c r="C2177" s="25">
        <f>坦克部件数据源!AI2177</f>
        <v>44</v>
      </c>
      <c r="D2177" s="25" t="str">
        <f>"["&amp;坦克部件数据源!AJ2177&amp;"]"</f>
        <v>[101]</v>
      </c>
      <c r="E2177" s="25" t="str">
        <f>"["&amp;坦克部件数据源!AK2177&amp;"]"</f>
        <v>[4130]</v>
      </c>
      <c r="F2177" s="25">
        <f>坦克部件数据源!AL2177</f>
        <v>155000</v>
      </c>
      <c r="G2177" s="25">
        <f>坦克部件数据源!AM2177</f>
        <v>95580</v>
      </c>
      <c r="K2177" s="25">
        <f t="shared" si="66"/>
        <v>3320</v>
      </c>
      <c r="L2177" s="25">
        <f t="shared" si="67"/>
        <v>2174</v>
      </c>
    </row>
    <row r="2178" spans="1:12">
      <c r="A2178" s="25">
        <v>2175</v>
      </c>
      <c r="B2178" s="25">
        <f>坦克部件数据源!AF2178</f>
        <v>3320</v>
      </c>
      <c r="C2178" s="25">
        <f>坦克部件数据源!AI2178</f>
        <v>45</v>
      </c>
      <c r="D2178" s="25" t="str">
        <f>"["&amp;坦克部件数据源!AJ2178&amp;"]"</f>
        <v>[101]</v>
      </c>
      <c r="E2178" s="25" t="str">
        <f>"["&amp;坦克部件数据源!AK2178&amp;"]"</f>
        <v>[4275]</v>
      </c>
      <c r="F2178" s="25">
        <f>坦克部件数据源!AL2178</f>
        <v>165000</v>
      </c>
      <c r="G2178" s="25">
        <f>坦克部件数据源!AM2178</f>
        <v>101730</v>
      </c>
      <c r="K2178" s="25">
        <f t="shared" si="66"/>
        <v>3320</v>
      </c>
      <c r="L2178" s="25">
        <f t="shared" si="67"/>
        <v>2175</v>
      </c>
    </row>
    <row r="2179" spans="1:12">
      <c r="A2179" s="25">
        <v>2176</v>
      </c>
      <c r="B2179" s="25">
        <f>坦克部件数据源!AF2179</f>
        <v>3320</v>
      </c>
      <c r="C2179" s="25">
        <f>坦克部件数据源!AI2179</f>
        <v>46</v>
      </c>
      <c r="D2179" s="25" t="str">
        <f>"["&amp;坦克部件数据源!AJ2179&amp;"]"</f>
        <v>[101]</v>
      </c>
      <c r="E2179" s="25" t="str">
        <f>"["&amp;坦克部件数据源!AK2179&amp;"]"</f>
        <v>[4490]</v>
      </c>
      <c r="F2179" s="25">
        <f>坦克部件数据源!AL2179</f>
        <v>270000</v>
      </c>
      <c r="G2179" s="25">
        <f>坦克部件数据源!AM2179</f>
        <v>70170</v>
      </c>
      <c r="K2179" s="25">
        <f t="shared" si="66"/>
        <v>3320</v>
      </c>
      <c r="L2179" s="25">
        <f t="shared" si="67"/>
        <v>2176</v>
      </c>
    </row>
    <row r="2180" spans="1:12">
      <c r="A2180" s="25">
        <v>2177</v>
      </c>
      <c r="B2180" s="25">
        <f>坦克部件数据源!AF2180</f>
        <v>3320</v>
      </c>
      <c r="C2180" s="25">
        <f>坦克部件数据源!AI2180</f>
        <v>47</v>
      </c>
      <c r="D2180" s="25" t="str">
        <f>"["&amp;坦克部件数据源!AJ2180&amp;"]"</f>
        <v>[101]</v>
      </c>
      <c r="E2180" s="25" t="str">
        <f>"["&amp;坦克部件数据源!AK2180&amp;"]"</f>
        <v>[4705]</v>
      </c>
      <c r="F2180" s="25">
        <f>坦克部件数据源!AL2180</f>
        <v>380000</v>
      </c>
      <c r="G2180" s="25">
        <f>坦克部件数据源!AM2180</f>
        <v>97440</v>
      </c>
      <c r="K2180" s="25">
        <f t="shared" si="66"/>
        <v>3320</v>
      </c>
      <c r="L2180" s="25">
        <f t="shared" si="67"/>
        <v>2177</v>
      </c>
    </row>
    <row r="2181" spans="1:12">
      <c r="A2181" s="25">
        <v>2178</v>
      </c>
      <c r="B2181" s="25">
        <f>坦克部件数据源!AF2181</f>
        <v>3320</v>
      </c>
      <c r="C2181" s="25">
        <f>坦克部件数据源!AI2181</f>
        <v>48</v>
      </c>
      <c r="D2181" s="25" t="str">
        <f>"["&amp;坦克部件数据源!AJ2181&amp;"]"</f>
        <v>[101]</v>
      </c>
      <c r="E2181" s="25" t="str">
        <f>"["&amp;坦克部件数据源!AK2181&amp;"]"</f>
        <v>[4920]</v>
      </c>
      <c r="F2181" s="25">
        <f>坦克部件数据源!AL2181</f>
        <v>480000</v>
      </c>
      <c r="G2181" s="25">
        <f>坦克部件数据源!AM2181</f>
        <v>124740</v>
      </c>
      <c r="K2181" s="25">
        <f t="shared" ref="K2181:K2244" si="68">B2181</f>
        <v>3320</v>
      </c>
      <c r="L2181" s="25">
        <f t="shared" ref="L2181:L2244" si="69">A2181</f>
        <v>2178</v>
      </c>
    </row>
    <row r="2182" spans="1:12">
      <c r="A2182" s="25">
        <v>2179</v>
      </c>
      <c r="B2182" s="25">
        <f>坦克部件数据源!AF2182</f>
        <v>3320</v>
      </c>
      <c r="C2182" s="25">
        <f>坦克部件数据源!AI2182</f>
        <v>49</v>
      </c>
      <c r="D2182" s="25" t="str">
        <f>"["&amp;坦克部件数据源!AJ2182&amp;"]"</f>
        <v>[101]</v>
      </c>
      <c r="E2182" s="25" t="str">
        <f>"["&amp;坦克部件数据源!AK2182&amp;"]"</f>
        <v>[5135]</v>
      </c>
      <c r="F2182" s="25">
        <f>坦克部件数据源!AL2182</f>
        <v>590000</v>
      </c>
      <c r="G2182" s="25">
        <f>坦克部件数据源!AM2182</f>
        <v>152010</v>
      </c>
      <c r="K2182" s="25">
        <f t="shared" si="68"/>
        <v>3320</v>
      </c>
      <c r="L2182" s="25">
        <f t="shared" si="69"/>
        <v>2179</v>
      </c>
    </row>
    <row r="2183" spans="1:12">
      <c r="A2183" s="25">
        <v>2180</v>
      </c>
      <c r="B2183" s="25">
        <f>坦克部件数据源!AF2183</f>
        <v>3320</v>
      </c>
      <c r="C2183" s="25">
        <f>坦克部件数据源!AI2183</f>
        <v>50</v>
      </c>
      <c r="D2183" s="25" t="str">
        <f>"["&amp;坦克部件数据源!AJ2183&amp;"]"</f>
        <v>[101]</v>
      </c>
      <c r="E2183" s="25" t="str">
        <f>"["&amp;坦克部件数据源!AK2183&amp;"]"</f>
        <v>[5350]</v>
      </c>
      <c r="F2183" s="25">
        <f>坦克部件数据源!AL2183</f>
        <v>700000</v>
      </c>
      <c r="G2183" s="25">
        <f>坦克部件数据源!AM2183</f>
        <v>179310</v>
      </c>
      <c r="K2183" s="25">
        <f t="shared" si="68"/>
        <v>3320</v>
      </c>
      <c r="L2183" s="25">
        <f t="shared" si="69"/>
        <v>2180</v>
      </c>
    </row>
    <row r="2184" spans="1:12">
      <c r="A2184" s="25">
        <v>2181</v>
      </c>
      <c r="B2184" s="25">
        <f>坦克部件数据源!AF2184</f>
        <v>3320</v>
      </c>
      <c r="C2184" s="25">
        <f>坦克部件数据源!AI2184</f>
        <v>51</v>
      </c>
      <c r="D2184" s="25" t="str">
        <f>"["&amp;坦克部件数据源!AJ2184&amp;"]"</f>
        <v>[101]</v>
      </c>
      <c r="E2184" s="25" t="str">
        <f>"["&amp;坦克部件数据源!AK2184&amp;"]"</f>
        <v>[5565]</v>
      </c>
      <c r="F2184" s="25">
        <f>坦克部件数据源!AL2184</f>
        <v>800000</v>
      </c>
      <c r="G2184" s="25">
        <f>坦克部件数据源!AM2184</f>
        <v>206580</v>
      </c>
      <c r="K2184" s="25">
        <f t="shared" si="68"/>
        <v>3320</v>
      </c>
      <c r="L2184" s="25">
        <f t="shared" si="69"/>
        <v>2181</v>
      </c>
    </row>
    <row r="2185" spans="1:12">
      <c r="A2185" s="25">
        <v>2182</v>
      </c>
      <c r="B2185" s="25">
        <f>坦克部件数据源!AF2185</f>
        <v>3320</v>
      </c>
      <c r="C2185" s="25">
        <f>坦克部件数据源!AI2185</f>
        <v>52</v>
      </c>
      <c r="D2185" s="25" t="str">
        <f>"["&amp;坦克部件数据源!AJ2185&amp;"]"</f>
        <v>[101]</v>
      </c>
      <c r="E2185" s="25" t="str">
        <f>"["&amp;坦克部件数据源!AK2185&amp;"]"</f>
        <v>[5780]</v>
      </c>
      <c r="F2185" s="25">
        <f>坦克部件数据源!AL2185</f>
        <v>900000</v>
      </c>
      <c r="G2185" s="25">
        <f>坦克部件数据源!AM2185</f>
        <v>233880</v>
      </c>
      <c r="K2185" s="25">
        <f t="shared" si="68"/>
        <v>3320</v>
      </c>
      <c r="L2185" s="25">
        <f t="shared" si="69"/>
        <v>2182</v>
      </c>
    </row>
    <row r="2186" spans="1:12">
      <c r="A2186" s="25">
        <v>2183</v>
      </c>
      <c r="B2186" s="25">
        <f>坦克部件数据源!AF2186</f>
        <v>3320</v>
      </c>
      <c r="C2186" s="25">
        <f>坦克部件数据源!AI2186</f>
        <v>53</v>
      </c>
      <c r="D2186" s="25" t="str">
        <f>"["&amp;坦克部件数据源!AJ2186&amp;"]"</f>
        <v>[101]</v>
      </c>
      <c r="E2186" s="25" t="str">
        <f>"["&amp;坦克部件数据源!AK2186&amp;"]"</f>
        <v>[5995]</v>
      </c>
      <c r="F2186" s="25">
        <f>坦克部件数据源!AL2186</f>
        <v>1000000</v>
      </c>
      <c r="G2186" s="25">
        <f>坦克部件数据源!AM2186</f>
        <v>261150</v>
      </c>
      <c r="K2186" s="25">
        <f t="shared" si="68"/>
        <v>3320</v>
      </c>
      <c r="L2186" s="25">
        <f t="shared" si="69"/>
        <v>2183</v>
      </c>
    </row>
    <row r="2187" spans="1:12">
      <c r="A2187" s="25">
        <v>2184</v>
      </c>
      <c r="B2187" s="25">
        <f>坦克部件数据源!AF2187</f>
        <v>3320</v>
      </c>
      <c r="C2187" s="25">
        <f>坦克部件数据源!AI2187</f>
        <v>54</v>
      </c>
      <c r="D2187" s="25" t="str">
        <f>"["&amp;坦克部件数据源!AJ2187&amp;"]"</f>
        <v>[101]</v>
      </c>
      <c r="E2187" s="25" t="str">
        <f>"["&amp;坦克部件数据源!AK2187&amp;"]"</f>
        <v>[6210]</v>
      </c>
      <c r="F2187" s="25">
        <f>坦克部件数据源!AL2187</f>
        <v>1100000</v>
      </c>
      <c r="G2187" s="25">
        <f>坦克部件数据源!AM2187</f>
        <v>288450</v>
      </c>
      <c r="K2187" s="25">
        <f t="shared" si="68"/>
        <v>3320</v>
      </c>
      <c r="L2187" s="25">
        <f t="shared" si="69"/>
        <v>2184</v>
      </c>
    </row>
    <row r="2188" spans="1:12">
      <c r="A2188" s="25">
        <v>2185</v>
      </c>
      <c r="B2188" s="25">
        <f>坦克部件数据源!AF2188</f>
        <v>3320</v>
      </c>
      <c r="C2188" s="25">
        <f>坦克部件数据源!AI2188</f>
        <v>55</v>
      </c>
      <c r="D2188" s="25" t="str">
        <f>"["&amp;坦克部件数据源!AJ2188&amp;"]"</f>
        <v>[101]</v>
      </c>
      <c r="E2188" s="25" t="str">
        <f>"["&amp;坦克部件数据源!AK2188&amp;"]"</f>
        <v>[6425]</v>
      </c>
      <c r="F2188" s="25">
        <f>坦克部件数据源!AL2188</f>
        <v>1200000</v>
      </c>
      <c r="G2188" s="25">
        <f>坦克部件数据源!AM2188</f>
        <v>315720</v>
      </c>
      <c r="K2188" s="25">
        <f t="shared" si="68"/>
        <v>3320</v>
      </c>
      <c r="L2188" s="25">
        <f t="shared" si="69"/>
        <v>2185</v>
      </c>
    </row>
    <row r="2189" spans="1:12">
      <c r="A2189" s="25">
        <v>2186</v>
      </c>
      <c r="B2189" s="25">
        <f>坦克部件数据源!AF2189</f>
        <v>3320</v>
      </c>
      <c r="C2189" s="25">
        <f>坦克部件数据源!AI2189</f>
        <v>56</v>
      </c>
      <c r="D2189" s="25" t="str">
        <f>"["&amp;坦克部件数据源!AJ2189&amp;"]"</f>
        <v>[101]</v>
      </c>
      <c r="E2189" s="25" t="str">
        <f>"["&amp;坦克部件数据源!AK2189&amp;"]"</f>
        <v>[6640]</v>
      </c>
      <c r="F2189" s="25">
        <f>坦克部件数据源!AL2189</f>
        <v>1300000</v>
      </c>
      <c r="G2189" s="25">
        <f>坦克部件数据源!AM2189</f>
        <v>343020</v>
      </c>
      <c r="K2189" s="25">
        <f t="shared" si="68"/>
        <v>3320</v>
      </c>
      <c r="L2189" s="25">
        <f t="shared" si="69"/>
        <v>2186</v>
      </c>
    </row>
    <row r="2190" spans="1:12">
      <c r="A2190" s="25">
        <v>2187</v>
      </c>
      <c r="B2190" s="25">
        <f>坦克部件数据源!AF2190</f>
        <v>3320</v>
      </c>
      <c r="C2190" s="25">
        <f>坦克部件数据源!AI2190</f>
        <v>57</v>
      </c>
      <c r="D2190" s="25" t="str">
        <f>"["&amp;坦克部件数据源!AJ2190&amp;"]"</f>
        <v>[101]</v>
      </c>
      <c r="E2190" s="25" t="str">
        <f>"["&amp;坦克部件数据源!AK2190&amp;"]"</f>
        <v>[6855]</v>
      </c>
      <c r="F2190" s="25">
        <f>坦克部件数据源!AL2190</f>
        <v>1400000</v>
      </c>
      <c r="G2190" s="25">
        <f>坦克部件数据源!AM2190</f>
        <v>370290</v>
      </c>
      <c r="K2190" s="25">
        <f t="shared" si="68"/>
        <v>3320</v>
      </c>
      <c r="L2190" s="25">
        <f t="shared" si="69"/>
        <v>2187</v>
      </c>
    </row>
    <row r="2191" spans="1:12">
      <c r="A2191" s="25">
        <v>2188</v>
      </c>
      <c r="B2191" s="25">
        <f>坦克部件数据源!AF2191</f>
        <v>3320</v>
      </c>
      <c r="C2191" s="25">
        <f>坦克部件数据源!AI2191</f>
        <v>58</v>
      </c>
      <c r="D2191" s="25" t="str">
        <f>"["&amp;坦克部件数据源!AJ2191&amp;"]"</f>
        <v>[101]</v>
      </c>
      <c r="E2191" s="25" t="str">
        <f>"["&amp;坦克部件数据源!AK2191&amp;"]"</f>
        <v>[7070]</v>
      </c>
      <c r="F2191" s="25">
        <f>坦克部件数据源!AL2191</f>
        <v>1500000</v>
      </c>
      <c r="G2191" s="25">
        <f>坦克部件数据源!AM2191</f>
        <v>397560</v>
      </c>
      <c r="K2191" s="25">
        <f t="shared" si="68"/>
        <v>3320</v>
      </c>
      <c r="L2191" s="25">
        <f t="shared" si="69"/>
        <v>2188</v>
      </c>
    </row>
    <row r="2192" spans="1:12">
      <c r="A2192" s="25">
        <v>2189</v>
      </c>
      <c r="B2192" s="25">
        <f>坦克部件数据源!AF2192</f>
        <v>3320</v>
      </c>
      <c r="C2192" s="25">
        <f>坦克部件数据源!AI2192</f>
        <v>59</v>
      </c>
      <c r="D2192" s="25" t="str">
        <f>"["&amp;坦克部件数据源!AJ2192&amp;"]"</f>
        <v>[101]</v>
      </c>
      <c r="E2192" s="25" t="str">
        <f>"["&amp;坦克部件数据源!AK2192&amp;"]"</f>
        <v>[7285]</v>
      </c>
      <c r="F2192" s="25">
        <f>坦克部件数据源!AL2192</f>
        <v>1600000</v>
      </c>
      <c r="G2192" s="25">
        <f>坦克部件数据源!AM2192</f>
        <v>424860</v>
      </c>
      <c r="K2192" s="25">
        <f t="shared" si="68"/>
        <v>3320</v>
      </c>
      <c r="L2192" s="25">
        <f t="shared" si="69"/>
        <v>2189</v>
      </c>
    </row>
    <row r="2193" spans="1:12">
      <c r="A2193" s="25">
        <v>2190</v>
      </c>
      <c r="B2193" s="25">
        <f>坦克部件数据源!AF2193</f>
        <v>3320</v>
      </c>
      <c r="C2193" s="25">
        <f>坦克部件数据源!AI2193</f>
        <v>60</v>
      </c>
      <c r="D2193" s="25" t="str">
        <f>"["&amp;坦克部件数据源!AJ2193&amp;"]"</f>
        <v>[101]</v>
      </c>
      <c r="E2193" s="25" t="str">
        <f>"["&amp;坦克部件数据源!AK2193&amp;"]"</f>
        <v>[7500]</v>
      </c>
      <c r="F2193" s="25">
        <f>坦克部件数据源!AL2193</f>
        <v>1700000</v>
      </c>
      <c r="G2193" s="25">
        <f>坦克部件数据源!AM2193</f>
        <v>452130</v>
      </c>
      <c r="K2193" s="25">
        <f t="shared" si="68"/>
        <v>3320</v>
      </c>
      <c r="L2193" s="25">
        <f t="shared" si="69"/>
        <v>2190</v>
      </c>
    </row>
    <row r="2194" spans="1:12">
      <c r="A2194" s="25">
        <v>2191</v>
      </c>
      <c r="B2194" s="25">
        <f>坦克部件数据源!AF2194</f>
        <v>3330</v>
      </c>
      <c r="C2194" s="25">
        <f>坦克部件数据源!AI2194</f>
        <v>1</v>
      </c>
      <c r="D2194" s="25" t="str">
        <f>"["&amp;坦克部件数据源!AJ2194&amp;"]"</f>
        <v>[100]</v>
      </c>
      <c r="E2194" s="25" t="str">
        <f>"["&amp;坦克部件数据源!AK2194&amp;"]"</f>
        <v>[25]</v>
      </c>
      <c r="F2194" s="25">
        <f>坦克部件数据源!AL2194</f>
        <v>80</v>
      </c>
      <c r="G2194" s="25">
        <f>坦克部件数据源!AM2194</f>
        <v>30</v>
      </c>
      <c r="K2194" s="25">
        <f t="shared" si="68"/>
        <v>3330</v>
      </c>
      <c r="L2194" s="25">
        <f t="shared" si="69"/>
        <v>2191</v>
      </c>
    </row>
    <row r="2195" spans="1:12">
      <c r="A2195" s="25">
        <v>2192</v>
      </c>
      <c r="B2195" s="25">
        <f>坦克部件数据源!AF2195</f>
        <v>3330</v>
      </c>
      <c r="C2195" s="25">
        <f>坦克部件数据源!AI2195</f>
        <v>2</v>
      </c>
      <c r="D2195" s="25" t="str">
        <f>"["&amp;坦克部件数据源!AJ2195&amp;"]"</f>
        <v>[100]</v>
      </c>
      <c r="E2195" s="25" t="str">
        <f>"["&amp;坦克部件数据源!AK2195&amp;"]"</f>
        <v>[50]</v>
      </c>
      <c r="F2195" s="25">
        <f>坦克部件数据源!AL2195</f>
        <v>120</v>
      </c>
      <c r="G2195" s="25">
        <f>坦克部件数据源!AM2195</f>
        <v>300</v>
      </c>
      <c r="K2195" s="25">
        <f t="shared" si="68"/>
        <v>3330</v>
      </c>
      <c r="L2195" s="25">
        <f t="shared" si="69"/>
        <v>2192</v>
      </c>
    </row>
    <row r="2196" spans="1:12">
      <c r="A2196" s="25">
        <v>2193</v>
      </c>
      <c r="B2196" s="25">
        <f>坦克部件数据源!AF2196</f>
        <v>3330</v>
      </c>
      <c r="C2196" s="25">
        <f>坦克部件数据源!AI2196</f>
        <v>3</v>
      </c>
      <c r="D2196" s="25" t="str">
        <f>"["&amp;坦克部件数据源!AJ2196&amp;"]"</f>
        <v>[100]</v>
      </c>
      <c r="E2196" s="25" t="str">
        <f>"["&amp;坦克部件数据源!AK2196&amp;"]"</f>
        <v>[75]</v>
      </c>
      <c r="F2196" s="25">
        <f>坦克部件数据源!AL2196</f>
        <v>150</v>
      </c>
      <c r="G2196" s="25">
        <f>坦克部件数据源!AM2196</f>
        <v>570</v>
      </c>
      <c r="K2196" s="25">
        <f t="shared" si="68"/>
        <v>3330</v>
      </c>
      <c r="L2196" s="25">
        <f t="shared" si="69"/>
        <v>2193</v>
      </c>
    </row>
    <row r="2197" spans="1:12">
      <c r="A2197" s="25">
        <v>2194</v>
      </c>
      <c r="B2197" s="25">
        <f>坦克部件数据源!AF2197</f>
        <v>3330</v>
      </c>
      <c r="C2197" s="25">
        <f>坦克部件数据源!AI2197</f>
        <v>4</v>
      </c>
      <c r="D2197" s="25" t="str">
        <f>"["&amp;坦克部件数据源!AJ2197&amp;"]"</f>
        <v>[100]</v>
      </c>
      <c r="E2197" s="25" t="str">
        <f>"["&amp;坦克部件数据源!AK2197&amp;"]"</f>
        <v>[100]</v>
      </c>
      <c r="F2197" s="25">
        <f>坦克部件数据源!AL2197</f>
        <v>190</v>
      </c>
      <c r="G2197" s="25">
        <f>坦克部件数据源!AM2197</f>
        <v>870</v>
      </c>
      <c r="K2197" s="25">
        <f t="shared" si="68"/>
        <v>3330</v>
      </c>
      <c r="L2197" s="25">
        <f t="shared" si="69"/>
        <v>2194</v>
      </c>
    </row>
    <row r="2198" spans="1:12">
      <c r="A2198" s="25">
        <v>2195</v>
      </c>
      <c r="B2198" s="25">
        <f>坦克部件数据源!AF2198</f>
        <v>3330</v>
      </c>
      <c r="C2198" s="25">
        <f>坦克部件数据源!AI2198</f>
        <v>5</v>
      </c>
      <c r="D2198" s="25" t="str">
        <f>"["&amp;坦克部件数据源!AJ2198&amp;"]"</f>
        <v>[100]</v>
      </c>
      <c r="E2198" s="25" t="str">
        <f>"["&amp;坦克部件数据源!AK2198&amp;"]"</f>
        <v>[125]</v>
      </c>
      <c r="F2198" s="25">
        <f>坦克部件数据源!AL2198</f>
        <v>230</v>
      </c>
      <c r="G2198" s="25">
        <f>坦克部件数据源!AM2198</f>
        <v>1140</v>
      </c>
      <c r="K2198" s="25">
        <f t="shared" si="68"/>
        <v>3330</v>
      </c>
      <c r="L2198" s="25">
        <f t="shared" si="69"/>
        <v>2195</v>
      </c>
    </row>
    <row r="2199" spans="1:12">
      <c r="A2199" s="25">
        <v>2196</v>
      </c>
      <c r="B2199" s="25">
        <f>坦克部件数据源!AF2199</f>
        <v>3330</v>
      </c>
      <c r="C2199" s="25">
        <f>坦克部件数据源!AI2199</f>
        <v>6</v>
      </c>
      <c r="D2199" s="25" t="str">
        <f>"["&amp;坦克部件数据源!AJ2199&amp;"]"</f>
        <v>[100]</v>
      </c>
      <c r="E2199" s="25" t="str">
        <f>"["&amp;坦克部件数据源!AK2199&amp;"]"</f>
        <v>[170]</v>
      </c>
      <c r="F2199" s="25">
        <f>坦克部件数据源!AL2199</f>
        <v>350</v>
      </c>
      <c r="G2199" s="25">
        <f>坦克部件数据源!AM2199</f>
        <v>960</v>
      </c>
      <c r="K2199" s="25">
        <f t="shared" si="68"/>
        <v>3330</v>
      </c>
      <c r="L2199" s="25">
        <f t="shared" si="69"/>
        <v>2196</v>
      </c>
    </row>
    <row r="2200" spans="1:12">
      <c r="A2200" s="25">
        <v>2197</v>
      </c>
      <c r="B2200" s="25">
        <f>坦克部件数据源!AF2200</f>
        <v>3330</v>
      </c>
      <c r="C2200" s="25">
        <f>坦克部件数据源!AI2200</f>
        <v>7</v>
      </c>
      <c r="D2200" s="25" t="str">
        <f>"["&amp;坦克部件数据源!AJ2200&amp;"]"</f>
        <v>[100]</v>
      </c>
      <c r="E2200" s="25" t="str">
        <f>"["&amp;坦克部件数据源!AK2200&amp;"]"</f>
        <v>[215]</v>
      </c>
      <c r="F2200" s="25">
        <f>坦克部件数据源!AL2200</f>
        <v>550</v>
      </c>
      <c r="G2200" s="25">
        <f>坦克部件数据源!AM2200</f>
        <v>1470</v>
      </c>
      <c r="K2200" s="25">
        <f t="shared" si="68"/>
        <v>3330</v>
      </c>
      <c r="L2200" s="25">
        <f t="shared" si="69"/>
        <v>2197</v>
      </c>
    </row>
    <row r="2201" spans="1:12">
      <c r="A2201" s="25">
        <v>2198</v>
      </c>
      <c r="B2201" s="25">
        <f>坦克部件数据源!AF2201</f>
        <v>3330</v>
      </c>
      <c r="C2201" s="25">
        <f>坦克部件数据源!AI2201</f>
        <v>8</v>
      </c>
      <c r="D2201" s="25" t="str">
        <f>"["&amp;坦克部件数据源!AJ2201&amp;"]"</f>
        <v>[100]</v>
      </c>
      <c r="E2201" s="25" t="str">
        <f>"["&amp;坦克部件数据源!AK2201&amp;"]"</f>
        <v>[260]</v>
      </c>
      <c r="F2201" s="25">
        <f>坦克部件数据源!AL2201</f>
        <v>700</v>
      </c>
      <c r="G2201" s="25">
        <f>坦克部件数据源!AM2201</f>
        <v>1950</v>
      </c>
      <c r="K2201" s="25">
        <f t="shared" si="68"/>
        <v>3330</v>
      </c>
      <c r="L2201" s="25">
        <f t="shared" si="69"/>
        <v>2198</v>
      </c>
    </row>
    <row r="2202" spans="1:12">
      <c r="A2202" s="25">
        <v>2199</v>
      </c>
      <c r="B2202" s="25">
        <f>坦克部件数据源!AF2202</f>
        <v>3330</v>
      </c>
      <c r="C2202" s="25">
        <f>坦克部件数据源!AI2202</f>
        <v>9</v>
      </c>
      <c r="D2202" s="25" t="str">
        <f>"["&amp;坦克部件数据源!AJ2202&amp;"]"</f>
        <v>[100]</v>
      </c>
      <c r="E2202" s="25" t="str">
        <f>"["&amp;坦克部件数据源!AK2202&amp;"]"</f>
        <v>[305]</v>
      </c>
      <c r="F2202" s="25">
        <f>坦克部件数据源!AL2202</f>
        <v>900</v>
      </c>
      <c r="G2202" s="25">
        <f>坦克部件数据源!AM2202</f>
        <v>2430</v>
      </c>
      <c r="K2202" s="25">
        <f t="shared" si="68"/>
        <v>3330</v>
      </c>
      <c r="L2202" s="25">
        <f t="shared" si="69"/>
        <v>2199</v>
      </c>
    </row>
    <row r="2203" spans="1:12">
      <c r="A2203" s="25">
        <v>2200</v>
      </c>
      <c r="B2203" s="25">
        <f>坦克部件数据源!AF2203</f>
        <v>3330</v>
      </c>
      <c r="C2203" s="25">
        <f>坦克部件数据源!AI2203</f>
        <v>10</v>
      </c>
      <c r="D2203" s="25" t="str">
        <f>"["&amp;坦克部件数据源!AJ2203&amp;"]"</f>
        <v>[100]</v>
      </c>
      <c r="E2203" s="25" t="str">
        <f>"["&amp;坦克部件数据源!AK2203&amp;"]"</f>
        <v>[350]</v>
      </c>
      <c r="F2203" s="25">
        <f>坦克部件数据源!AL2203</f>
        <v>1100</v>
      </c>
      <c r="G2203" s="25">
        <f>坦克部件数据源!AM2203</f>
        <v>2910</v>
      </c>
      <c r="K2203" s="25">
        <f t="shared" si="68"/>
        <v>3330</v>
      </c>
      <c r="L2203" s="25">
        <f t="shared" si="69"/>
        <v>2200</v>
      </c>
    </row>
    <row r="2204" spans="1:12">
      <c r="A2204" s="25">
        <v>2201</v>
      </c>
      <c r="B2204" s="25">
        <f>坦克部件数据源!AF2204</f>
        <v>3330</v>
      </c>
      <c r="C2204" s="25">
        <f>坦克部件数据源!AI2204</f>
        <v>11</v>
      </c>
      <c r="D2204" s="25" t="str">
        <f>"["&amp;坦克部件数据源!AJ2204&amp;"]"</f>
        <v>[100]</v>
      </c>
      <c r="E2204" s="25" t="str">
        <f>"["&amp;坦克部件数据源!AK2204&amp;"]"</f>
        <v>[415]</v>
      </c>
      <c r="F2204" s="25">
        <f>坦克部件数据源!AL2204</f>
        <v>200</v>
      </c>
      <c r="G2204" s="25">
        <f>坦克部件数据源!AM2204</f>
        <v>390</v>
      </c>
      <c r="K2204" s="25">
        <f t="shared" si="68"/>
        <v>3330</v>
      </c>
      <c r="L2204" s="25">
        <f t="shared" si="69"/>
        <v>2201</v>
      </c>
    </row>
    <row r="2205" spans="1:12">
      <c r="A2205" s="25">
        <v>2202</v>
      </c>
      <c r="B2205" s="25">
        <f>坦克部件数据源!AF2205</f>
        <v>3330</v>
      </c>
      <c r="C2205" s="25">
        <f>坦克部件数据源!AI2205</f>
        <v>12</v>
      </c>
      <c r="D2205" s="25" t="str">
        <f>"["&amp;坦克部件数据源!AJ2205&amp;"]"</f>
        <v>[100]</v>
      </c>
      <c r="E2205" s="25" t="str">
        <f>"["&amp;坦克部件数据源!AK2205&amp;"]"</f>
        <v>[480]</v>
      </c>
      <c r="F2205" s="25">
        <f>坦克部件数据源!AL2205</f>
        <v>650</v>
      </c>
      <c r="G2205" s="25">
        <f>坦克部件数据源!AM2205</f>
        <v>1170</v>
      </c>
      <c r="K2205" s="25">
        <f t="shared" si="68"/>
        <v>3330</v>
      </c>
      <c r="L2205" s="25">
        <f t="shared" si="69"/>
        <v>2202</v>
      </c>
    </row>
    <row r="2206" spans="1:12">
      <c r="A2206" s="25">
        <v>2203</v>
      </c>
      <c r="B2206" s="25">
        <f>坦克部件数据源!AF2206</f>
        <v>3330</v>
      </c>
      <c r="C2206" s="25">
        <f>坦克部件数据源!AI2206</f>
        <v>13</v>
      </c>
      <c r="D2206" s="25" t="str">
        <f>"["&amp;坦克部件数据源!AJ2206&amp;"]"</f>
        <v>[100]</v>
      </c>
      <c r="E2206" s="25" t="str">
        <f>"["&amp;坦克部件数据源!AK2206&amp;"]"</f>
        <v>[545]</v>
      </c>
      <c r="F2206" s="25">
        <f>坦克部件数据源!AL2206</f>
        <v>1100</v>
      </c>
      <c r="G2206" s="25">
        <f>坦克部件数据源!AM2206</f>
        <v>1980</v>
      </c>
      <c r="K2206" s="25">
        <f t="shared" si="68"/>
        <v>3330</v>
      </c>
      <c r="L2206" s="25">
        <f t="shared" si="69"/>
        <v>2203</v>
      </c>
    </row>
    <row r="2207" spans="1:12">
      <c r="A2207" s="25">
        <v>2204</v>
      </c>
      <c r="B2207" s="25">
        <f>坦克部件数据源!AF2207</f>
        <v>3330</v>
      </c>
      <c r="C2207" s="25">
        <f>坦克部件数据源!AI2207</f>
        <v>14</v>
      </c>
      <c r="D2207" s="25" t="str">
        <f>"["&amp;坦克部件数据源!AJ2207&amp;"]"</f>
        <v>[100]</v>
      </c>
      <c r="E2207" s="25" t="str">
        <f>"["&amp;坦克部件数据源!AK2207&amp;"]"</f>
        <v>[610]</v>
      </c>
      <c r="F2207" s="25">
        <f>坦克部件数据源!AL2207</f>
        <v>1550</v>
      </c>
      <c r="G2207" s="25">
        <f>坦克部件数据源!AM2207</f>
        <v>2760</v>
      </c>
      <c r="K2207" s="25">
        <f t="shared" si="68"/>
        <v>3330</v>
      </c>
      <c r="L2207" s="25">
        <f t="shared" si="69"/>
        <v>2204</v>
      </c>
    </row>
    <row r="2208" spans="1:12">
      <c r="A2208" s="25">
        <v>2205</v>
      </c>
      <c r="B2208" s="25">
        <f>坦克部件数据源!AF2208</f>
        <v>3330</v>
      </c>
      <c r="C2208" s="25">
        <f>坦克部件数据源!AI2208</f>
        <v>15</v>
      </c>
      <c r="D2208" s="25" t="str">
        <f>"["&amp;坦克部件数据源!AJ2208&amp;"]"</f>
        <v>[100]</v>
      </c>
      <c r="E2208" s="25" t="str">
        <f>"["&amp;坦克部件数据源!AK2208&amp;"]"</f>
        <v>[675]</v>
      </c>
      <c r="F2208" s="25">
        <f>坦克部件数据源!AL2208</f>
        <v>1950</v>
      </c>
      <c r="G2208" s="25">
        <f>坦克部件数据源!AM2208</f>
        <v>3540</v>
      </c>
      <c r="K2208" s="25">
        <f t="shared" si="68"/>
        <v>3330</v>
      </c>
      <c r="L2208" s="25">
        <f t="shared" si="69"/>
        <v>2205</v>
      </c>
    </row>
    <row r="2209" spans="1:12">
      <c r="A2209" s="25">
        <v>2206</v>
      </c>
      <c r="B2209" s="25">
        <f>坦克部件数据源!AF2209</f>
        <v>3330</v>
      </c>
      <c r="C2209" s="25">
        <f>坦克部件数据源!AI2209</f>
        <v>16</v>
      </c>
      <c r="D2209" s="25" t="str">
        <f>"["&amp;坦克部件数据源!AJ2209&amp;"]"</f>
        <v>[100]</v>
      </c>
      <c r="E2209" s="25" t="str">
        <f>"["&amp;坦克部件数据源!AK2209&amp;"]"</f>
        <v>[740]</v>
      </c>
      <c r="F2209" s="25">
        <f>坦克部件数据源!AL2209</f>
        <v>2400</v>
      </c>
      <c r="G2209" s="25">
        <f>坦克部件数据源!AM2209</f>
        <v>4350</v>
      </c>
      <c r="K2209" s="25">
        <f t="shared" si="68"/>
        <v>3330</v>
      </c>
      <c r="L2209" s="25">
        <f t="shared" si="69"/>
        <v>2206</v>
      </c>
    </row>
    <row r="2210" spans="1:12">
      <c r="A2210" s="25">
        <v>2207</v>
      </c>
      <c r="B2210" s="25">
        <f>坦克部件数据源!AF2210</f>
        <v>3330</v>
      </c>
      <c r="C2210" s="25">
        <f>坦克部件数据源!AI2210</f>
        <v>17</v>
      </c>
      <c r="D2210" s="25" t="str">
        <f>"["&amp;坦克部件数据源!AJ2210&amp;"]"</f>
        <v>[100]</v>
      </c>
      <c r="E2210" s="25" t="str">
        <f>"["&amp;坦克部件数据源!AK2210&amp;"]"</f>
        <v>[805]</v>
      </c>
      <c r="F2210" s="25">
        <f>坦克部件数据源!AL2210</f>
        <v>2850</v>
      </c>
      <c r="G2210" s="25">
        <f>坦克部件数据源!AM2210</f>
        <v>5130</v>
      </c>
      <c r="K2210" s="25">
        <f t="shared" si="68"/>
        <v>3330</v>
      </c>
      <c r="L2210" s="25">
        <f t="shared" si="69"/>
        <v>2207</v>
      </c>
    </row>
    <row r="2211" spans="1:12">
      <c r="A2211" s="25">
        <v>2208</v>
      </c>
      <c r="B2211" s="25">
        <f>坦克部件数据源!AF2211</f>
        <v>3330</v>
      </c>
      <c r="C2211" s="25">
        <f>坦克部件数据源!AI2211</f>
        <v>18</v>
      </c>
      <c r="D2211" s="25" t="str">
        <f>"["&amp;坦克部件数据源!AJ2211&amp;"]"</f>
        <v>[100]</v>
      </c>
      <c r="E2211" s="25" t="str">
        <f>"["&amp;坦克部件数据源!AK2211&amp;"]"</f>
        <v>[870]</v>
      </c>
      <c r="F2211" s="25">
        <f>坦克部件数据源!AL2211</f>
        <v>3300</v>
      </c>
      <c r="G2211" s="25">
        <f>坦克部件数据源!AM2211</f>
        <v>5910</v>
      </c>
      <c r="K2211" s="25">
        <f t="shared" si="68"/>
        <v>3330</v>
      </c>
      <c r="L2211" s="25">
        <f t="shared" si="69"/>
        <v>2208</v>
      </c>
    </row>
    <row r="2212" spans="1:12">
      <c r="A2212" s="25">
        <v>2209</v>
      </c>
      <c r="B2212" s="25">
        <f>坦克部件数据源!AF2212</f>
        <v>3330</v>
      </c>
      <c r="C2212" s="25">
        <f>坦克部件数据源!AI2212</f>
        <v>19</v>
      </c>
      <c r="D2212" s="25" t="str">
        <f>"["&amp;坦克部件数据源!AJ2212&amp;"]"</f>
        <v>[100]</v>
      </c>
      <c r="E2212" s="25" t="str">
        <f>"["&amp;坦克部件数据源!AK2212&amp;"]"</f>
        <v>[935]</v>
      </c>
      <c r="F2212" s="25">
        <f>坦克部件数据源!AL2212</f>
        <v>3700</v>
      </c>
      <c r="G2212" s="25">
        <f>坦克部件数据源!AM2212</f>
        <v>6720</v>
      </c>
      <c r="K2212" s="25">
        <f t="shared" si="68"/>
        <v>3330</v>
      </c>
      <c r="L2212" s="25">
        <f t="shared" si="69"/>
        <v>2209</v>
      </c>
    </row>
    <row r="2213" spans="1:12">
      <c r="A2213" s="25">
        <v>2210</v>
      </c>
      <c r="B2213" s="25">
        <f>坦克部件数据源!AF2213</f>
        <v>3330</v>
      </c>
      <c r="C2213" s="25">
        <f>坦克部件数据源!AI2213</f>
        <v>20</v>
      </c>
      <c r="D2213" s="25" t="str">
        <f>"["&amp;坦克部件数据源!AJ2213&amp;"]"</f>
        <v>[100]</v>
      </c>
      <c r="E2213" s="25" t="str">
        <f>"["&amp;坦克部件数据源!AK2213&amp;"]"</f>
        <v>[1000]</v>
      </c>
      <c r="F2213" s="25">
        <f>坦克部件数据源!AL2213</f>
        <v>4200</v>
      </c>
      <c r="G2213" s="25">
        <f>坦克部件数据源!AM2213</f>
        <v>7500</v>
      </c>
      <c r="K2213" s="25">
        <f t="shared" si="68"/>
        <v>3330</v>
      </c>
      <c r="L2213" s="25">
        <f t="shared" si="69"/>
        <v>2210</v>
      </c>
    </row>
    <row r="2214" spans="1:12">
      <c r="A2214" s="25">
        <v>2211</v>
      </c>
      <c r="B2214" s="25">
        <f>坦克部件数据源!AF2214</f>
        <v>3330</v>
      </c>
      <c r="C2214" s="25">
        <f>坦克部件数据源!AI2214</f>
        <v>21</v>
      </c>
      <c r="D2214" s="25" t="str">
        <f>"["&amp;坦克部件数据源!AJ2214&amp;"]"</f>
        <v>[100]</v>
      </c>
      <c r="E2214" s="25" t="str">
        <f>"["&amp;坦克部件数据源!AK2214&amp;"]"</f>
        <v>[1110]</v>
      </c>
      <c r="F2214" s="25">
        <f>坦克部件数据源!AL2214</f>
        <v>1600</v>
      </c>
      <c r="G2214" s="25">
        <f>坦克部件数据源!AM2214</f>
        <v>1800</v>
      </c>
      <c r="K2214" s="25">
        <f t="shared" si="68"/>
        <v>3330</v>
      </c>
      <c r="L2214" s="25">
        <f t="shared" si="69"/>
        <v>2211</v>
      </c>
    </row>
    <row r="2215" spans="1:12">
      <c r="A2215" s="25">
        <v>2212</v>
      </c>
      <c r="B2215" s="25">
        <f>坦克部件数据源!AF2215</f>
        <v>3330</v>
      </c>
      <c r="C2215" s="25">
        <f>坦克部件数据源!AI2215</f>
        <v>22</v>
      </c>
      <c r="D2215" s="25" t="str">
        <f>"["&amp;坦克部件数据源!AJ2215&amp;"]"</f>
        <v>[100]</v>
      </c>
      <c r="E2215" s="25" t="str">
        <f>"["&amp;坦克部件数据源!AK2215&amp;"]"</f>
        <v>[1220]</v>
      </c>
      <c r="F2215" s="25">
        <f>坦克部件数据源!AL2215</f>
        <v>4900</v>
      </c>
      <c r="G2215" s="25">
        <f>坦克部件数据源!AM2215</f>
        <v>5430</v>
      </c>
      <c r="K2215" s="25">
        <f t="shared" si="68"/>
        <v>3330</v>
      </c>
      <c r="L2215" s="25">
        <f t="shared" si="69"/>
        <v>2212</v>
      </c>
    </row>
    <row r="2216" spans="1:12">
      <c r="A2216" s="25">
        <v>2213</v>
      </c>
      <c r="B2216" s="25">
        <f>坦克部件数据源!AF2216</f>
        <v>3330</v>
      </c>
      <c r="C2216" s="25">
        <f>坦克部件数据源!AI2216</f>
        <v>23</v>
      </c>
      <c r="D2216" s="25" t="str">
        <f>"["&amp;坦克部件数据源!AJ2216&amp;"]"</f>
        <v>[100]</v>
      </c>
      <c r="E2216" s="25" t="str">
        <f>"["&amp;坦克部件数据源!AK2216&amp;"]"</f>
        <v>[1330]</v>
      </c>
      <c r="F2216" s="25">
        <f>坦克部件数据源!AL2216</f>
        <v>8000</v>
      </c>
      <c r="G2216" s="25">
        <f>坦克部件数据源!AM2216</f>
        <v>9060</v>
      </c>
      <c r="K2216" s="25">
        <f t="shared" si="68"/>
        <v>3330</v>
      </c>
      <c r="L2216" s="25">
        <f t="shared" si="69"/>
        <v>2213</v>
      </c>
    </row>
    <row r="2217" spans="1:12">
      <c r="A2217" s="25">
        <v>2214</v>
      </c>
      <c r="B2217" s="25">
        <f>坦克部件数据源!AF2217</f>
        <v>3330</v>
      </c>
      <c r="C2217" s="25">
        <f>坦克部件数据源!AI2217</f>
        <v>24</v>
      </c>
      <c r="D2217" s="25" t="str">
        <f>"["&amp;坦克部件数据源!AJ2217&amp;"]"</f>
        <v>[100]</v>
      </c>
      <c r="E2217" s="25" t="str">
        <f>"["&amp;坦克部件数据源!AK2217&amp;"]"</f>
        <v>[1440]</v>
      </c>
      <c r="F2217" s="25">
        <f>坦克部件数据源!AL2217</f>
        <v>11400</v>
      </c>
      <c r="G2217" s="25">
        <f>坦克部件数据源!AM2217</f>
        <v>12660</v>
      </c>
      <c r="K2217" s="25">
        <f t="shared" si="68"/>
        <v>3330</v>
      </c>
      <c r="L2217" s="25">
        <f t="shared" si="69"/>
        <v>2214</v>
      </c>
    </row>
    <row r="2218" spans="1:12">
      <c r="A2218" s="25">
        <v>2215</v>
      </c>
      <c r="B2218" s="25">
        <f>坦克部件数据源!AF2218</f>
        <v>3330</v>
      </c>
      <c r="C2218" s="25">
        <f>坦克部件数据源!AI2218</f>
        <v>25</v>
      </c>
      <c r="D2218" s="25" t="str">
        <f>"["&amp;坦克部件数据源!AJ2218&amp;"]"</f>
        <v>[100]</v>
      </c>
      <c r="E2218" s="25" t="str">
        <f>"["&amp;坦克部件数据源!AK2218&amp;"]"</f>
        <v>[1550]</v>
      </c>
      <c r="F2218" s="25">
        <f>坦克部件数据源!AL2218</f>
        <v>14600</v>
      </c>
      <c r="G2218" s="25">
        <f>坦克部件数据源!AM2218</f>
        <v>16290</v>
      </c>
      <c r="K2218" s="25">
        <f t="shared" si="68"/>
        <v>3330</v>
      </c>
      <c r="L2218" s="25">
        <f t="shared" si="69"/>
        <v>2215</v>
      </c>
    </row>
    <row r="2219" spans="1:12">
      <c r="A2219" s="25">
        <v>2216</v>
      </c>
      <c r="B2219" s="25">
        <f>坦克部件数据源!AF2219</f>
        <v>3330</v>
      </c>
      <c r="C2219" s="25">
        <f>坦克部件数据源!AI2219</f>
        <v>26</v>
      </c>
      <c r="D2219" s="25" t="str">
        <f>"["&amp;坦克部件数据源!AJ2219&amp;"]"</f>
        <v>[100]</v>
      </c>
      <c r="E2219" s="25" t="str">
        <f>"["&amp;坦克部件数据源!AK2219&amp;"]"</f>
        <v>[1660]</v>
      </c>
      <c r="F2219" s="25">
        <f>坦克部件数据源!AL2219</f>
        <v>17800</v>
      </c>
      <c r="G2219" s="25">
        <f>坦克部件数据源!AM2219</f>
        <v>19920</v>
      </c>
      <c r="K2219" s="25">
        <f t="shared" si="68"/>
        <v>3330</v>
      </c>
      <c r="L2219" s="25">
        <f t="shared" si="69"/>
        <v>2216</v>
      </c>
    </row>
    <row r="2220" spans="1:12">
      <c r="A2220" s="25">
        <v>2217</v>
      </c>
      <c r="B2220" s="25">
        <f>坦克部件数据源!AF2220</f>
        <v>3330</v>
      </c>
      <c r="C2220" s="25">
        <f>坦克部件数据源!AI2220</f>
        <v>27</v>
      </c>
      <c r="D2220" s="25" t="str">
        <f>"["&amp;坦克部件数据源!AJ2220&amp;"]"</f>
        <v>[100]</v>
      </c>
      <c r="E2220" s="25" t="str">
        <f>"["&amp;坦克部件数据源!AK2220&amp;"]"</f>
        <v>[1770]</v>
      </c>
      <c r="F2220" s="25">
        <f>坦克部件数据源!AL2220</f>
        <v>21000</v>
      </c>
      <c r="G2220" s="25">
        <f>坦克部件数据源!AM2220</f>
        <v>23520</v>
      </c>
      <c r="K2220" s="25">
        <f t="shared" si="68"/>
        <v>3330</v>
      </c>
      <c r="L2220" s="25">
        <f t="shared" si="69"/>
        <v>2217</v>
      </c>
    </row>
    <row r="2221" spans="1:12">
      <c r="A2221" s="25">
        <v>2218</v>
      </c>
      <c r="B2221" s="25">
        <f>坦克部件数据源!AF2221</f>
        <v>3330</v>
      </c>
      <c r="C2221" s="25">
        <f>坦克部件数据源!AI2221</f>
        <v>28</v>
      </c>
      <c r="D2221" s="25" t="str">
        <f>"["&amp;坦克部件数据源!AJ2221&amp;"]"</f>
        <v>[100]</v>
      </c>
      <c r="E2221" s="25" t="str">
        <f>"["&amp;坦克部件数据源!AK2221&amp;"]"</f>
        <v>[1880]</v>
      </c>
      <c r="F2221" s="25">
        <f>坦克部件数据源!AL2221</f>
        <v>24500</v>
      </c>
      <c r="G2221" s="25">
        <f>坦克部件数据源!AM2221</f>
        <v>27150</v>
      </c>
      <c r="K2221" s="25">
        <f t="shared" si="68"/>
        <v>3330</v>
      </c>
      <c r="L2221" s="25">
        <f t="shared" si="69"/>
        <v>2218</v>
      </c>
    </row>
    <row r="2222" spans="1:12">
      <c r="A2222" s="25">
        <v>2219</v>
      </c>
      <c r="B2222" s="25">
        <f>坦克部件数据源!AF2222</f>
        <v>3330</v>
      </c>
      <c r="C2222" s="25">
        <f>坦克部件数据源!AI2222</f>
        <v>29</v>
      </c>
      <c r="D2222" s="25" t="str">
        <f>"["&amp;坦克部件数据源!AJ2222&amp;"]"</f>
        <v>[100]</v>
      </c>
      <c r="E2222" s="25" t="str">
        <f>"["&amp;坦克部件数据源!AK2222&amp;"]"</f>
        <v>[1990]</v>
      </c>
      <c r="F2222" s="25">
        <f>坦克部件数据源!AL2222</f>
        <v>27500</v>
      </c>
      <c r="G2222" s="25">
        <f>坦克部件数据源!AM2222</f>
        <v>30750</v>
      </c>
      <c r="K2222" s="25">
        <f t="shared" si="68"/>
        <v>3330</v>
      </c>
      <c r="L2222" s="25">
        <f t="shared" si="69"/>
        <v>2219</v>
      </c>
    </row>
    <row r="2223" spans="1:12">
      <c r="A2223" s="25">
        <v>2220</v>
      </c>
      <c r="B2223" s="25">
        <f>坦克部件数据源!AF2223</f>
        <v>3330</v>
      </c>
      <c r="C2223" s="25">
        <f>坦克部件数据源!AI2223</f>
        <v>30</v>
      </c>
      <c r="D2223" s="25" t="str">
        <f>"["&amp;坦克部件数据源!AJ2223&amp;"]"</f>
        <v>[100]</v>
      </c>
      <c r="E2223" s="25" t="str">
        <f>"["&amp;坦克部件数据源!AK2223&amp;"]"</f>
        <v>[2100]</v>
      </c>
      <c r="F2223" s="25">
        <f>坦克部件数据源!AL2223</f>
        <v>31000</v>
      </c>
      <c r="G2223" s="25">
        <f>坦克部件数据源!AM2223</f>
        <v>34380</v>
      </c>
      <c r="K2223" s="25">
        <f t="shared" si="68"/>
        <v>3330</v>
      </c>
      <c r="L2223" s="25">
        <f t="shared" si="69"/>
        <v>2220</v>
      </c>
    </row>
    <row r="2224" spans="1:12">
      <c r="A2224" s="25">
        <v>2221</v>
      </c>
      <c r="B2224" s="25">
        <f>坦克部件数据源!AF2224</f>
        <v>3330</v>
      </c>
      <c r="C2224" s="25">
        <f>坦克部件数据源!AI2224</f>
        <v>31</v>
      </c>
      <c r="D2224" s="25" t="str">
        <f>"["&amp;坦克部件数据源!AJ2224&amp;"]"</f>
        <v>[100]</v>
      </c>
      <c r="E2224" s="25" t="str">
        <f>"["&amp;坦克部件数据源!AK2224&amp;"]"</f>
        <v>[2245]</v>
      </c>
      <c r="F2224" s="25">
        <f>坦克部件数据源!AL2224</f>
        <v>25500</v>
      </c>
      <c r="G2224" s="25">
        <f>坦克部件数据源!AM2224</f>
        <v>15780</v>
      </c>
      <c r="K2224" s="25">
        <f t="shared" si="68"/>
        <v>3330</v>
      </c>
      <c r="L2224" s="25">
        <f t="shared" si="69"/>
        <v>2221</v>
      </c>
    </row>
    <row r="2225" spans="1:12">
      <c r="A2225" s="25">
        <v>2222</v>
      </c>
      <c r="B2225" s="25">
        <f>坦克部件数据源!AF2225</f>
        <v>3330</v>
      </c>
      <c r="C2225" s="25">
        <f>坦克部件数据源!AI2225</f>
        <v>32</v>
      </c>
      <c r="D2225" s="25" t="str">
        <f>"["&amp;坦克部件数据源!AJ2225&amp;"]"</f>
        <v>[100]</v>
      </c>
      <c r="E2225" s="25" t="str">
        <f>"["&amp;坦克部件数据源!AK2225&amp;"]"</f>
        <v>[2390]</v>
      </c>
      <c r="F2225" s="25">
        <f>坦克部件数据源!AL2225</f>
        <v>35000</v>
      </c>
      <c r="G2225" s="25">
        <f>坦克部件数据源!AM2225</f>
        <v>21930</v>
      </c>
      <c r="K2225" s="25">
        <f t="shared" si="68"/>
        <v>3330</v>
      </c>
      <c r="L2225" s="25">
        <f t="shared" si="69"/>
        <v>2222</v>
      </c>
    </row>
    <row r="2226" spans="1:12">
      <c r="A2226" s="25">
        <v>2223</v>
      </c>
      <c r="B2226" s="25">
        <f>坦克部件数据源!AF2226</f>
        <v>3330</v>
      </c>
      <c r="C2226" s="25">
        <f>坦克部件数据源!AI2226</f>
        <v>33</v>
      </c>
      <c r="D2226" s="25" t="str">
        <f>"["&amp;坦克部件数据源!AJ2226&amp;"]"</f>
        <v>[100]</v>
      </c>
      <c r="E2226" s="25" t="str">
        <f>"["&amp;坦克部件数据源!AK2226&amp;"]"</f>
        <v>[2535]</v>
      </c>
      <c r="F2226" s="25">
        <f>坦克部件数据源!AL2226</f>
        <v>45000</v>
      </c>
      <c r="G2226" s="25">
        <f>坦克部件数据源!AM2226</f>
        <v>28050</v>
      </c>
      <c r="K2226" s="25">
        <f t="shared" si="68"/>
        <v>3330</v>
      </c>
      <c r="L2226" s="25">
        <f t="shared" si="69"/>
        <v>2223</v>
      </c>
    </row>
    <row r="2227" spans="1:12">
      <c r="A2227" s="25">
        <v>2224</v>
      </c>
      <c r="B2227" s="25">
        <f>坦克部件数据源!AF2227</f>
        <v>3330</v>
      </c>
      <c r="C2227" s="25">
        <f>坦克部件数据源!AI2227</f>
        <v>34</v>
      </c>
      <c r="D2227" s="25" t="str">
        <f>"["&amp;坦克部件数据源!AJ2227&amp;"]"</f>
        <v>[100]</v>
      </c>
      <c r="E2227" s="25" t="str">
        <f>"["&amp;坦克部件数据源!AK2227&amp;"]"</f>
        <v>[2680]</v>
      </c>
      <c r="F2227" s="25">
        <f>坦克部件数据源!AL2227</f>
        <v>55000</v>
      </c>
      <c r="G2227" s="25">
        <f>坦克部件数据源!AM2227</f>
        <v>34200</v>
      </c>
      <c r="K2227" s="25">
        <f t="shared" si="68"/>
        <v>3330</v>
      </c>
      <c r="L2227" s="25">
        <f t="shared" si="69"/>
        <v>2224</v>
      </c>
    </row>
    <row r="2228" spans="1:12">
      <c r="A2228" s="25">
        <v>2225</v>
      </c>
      <c r="B2228" s="25">
        <f>坦克部件数据源!AF2228</f>
        <v>3330</v>
      </c>
      <c r="C2228" s="25">
        <f>坦克部件数据源!AI2228</f>
        <v>35</v>
      </c>
      <c r="D2228" s="25" t="str">
        <f>"["&amp;坦克部件数据源!AJ2228&amp;"]"</f>
        <v>[100]</v>
      </c>
      <c r="E2228" s="25" t="str">
        <f>"["&amp;坦克部件数据源!AK2228&amp;"]"</f>
        <v>[2825]</v>
      </c>
      <c r="F2228" s="25">
        <f>坦克部件数据源!AL2228</f>
        <v>64000</v>
      </c>
      <c r="G2228" s="25">
        <f>坦克部件数据源!AM2228</f>
        <v>40350</v>
      </c>
      <c r="K2228" s="25">
        <f t="shared" si="68"/>
        <v>3330</v>
      </c>
      <c r="L2228" s="25">
        <f t="shared" si="69"/>
        <v>2225</v>
      </c>
    </row>
    <row r="2229" spans="1:12">
      <c r="A2229" s="25">
        <v>2226</v>
      </c>
      <c r="B2229" s="25">
        <f>坦克部件数据源!AF2229</f>
        <v>3330</v>
      </c>
      <c r="C2229" s="25">
        <f>坦克部件数据源!AI2229</f>
        <v>36</v>
      </c>
      <c r="D2229" s="25" t="str">
        <f>"["&amp;坦克部件数据源!AJ2229&amp;"]"</f>
        <v>[100]</v>
      </c>
      <c r="E2229" s="25" t="str">
        <f>"["&amp;坦克部件数据源!AK2229&amp;"]"</f>
        <v>[2970]</v>
      </c>
      <c r="F2229" s="25">
        <f>坦克部件数据源!AL2229</f>
        <v>74000</v>
      </c>
      <c r="G2229" s="25">
        <f>坦克部件数据源!AM2229</f>
        <v>46470</v>
      </c>
      <c r="K2229" s="25">
        <f t="shared" si="68"/>
        <v>3330</v>
      </c>
      <c r="L2229" s="25">
        <f t="shared" si="69"/>
        <v>2226</v>
      </c>
    </row>
    <row r="2230" spans="1:12">
      <c r="A2230" s="25">
        <v>2227</v>
      </c>
      <c r="B2230" s="25">
        <f>坦克部件数据源!AF2230</f>
        <v>3330</v>
      </c>
      <c r="C2230" s="25">
        <f>坦克部件数据源!AI2230</f>
        <v>37</v>
      </c>
      <c r="D2230" s="25" t="str">
        <f>"["&amp;坦克部件数据源!AJ2230&amp;"]"</f>
        <v>[100]</v>
      </c>
      <c r="E2230" s="25" t="str">
        <f>"["&amp;坦克部件数据源!AK2230&amp;"]"</f>
        <v>[3115]</v>
      </c>
      <c r="F2230" s="25">
        <f>坦克部件数据源!AL2230</f>
        <v>84000</v>
      </c>
      <c r="G2230" s="25">
        <f>坦克部件数据源!AM2230</f>
        <v>52620</v>
      </c>
      <c r="K2230" s="25">
        <f t="shared" si="68"/>
        <v>3330</v>
      </c>
      <c r="L2230" s="25">
        <f t="shared" si="69"/>
        <v>2227</v>
      </c>
    </row>
    <row r="2231" spans="1:12">
      <c r="A2231" s="25">
        <v>2228</v>
      </c>
      <c r="B2231" s="25">
        <f>坦克部件数据源!AF2231</f>
        <v>3330</v>
      </c>
      <c r="C2231" s="25">
        <f>坦克部件数据源!AI2231</f>
        <v>38</v>
      </c>
      <c r="D2231" s="25" t="str">
        <f>"["&amp;坦克部件数据源!AJ2231&amp;"]"</f>
        <v>[100]</v>
      </c>
      <c r="E2231" s="25" t="str">
        <f>"["&amp;坦克部件数据源!AK2231&amp;"]"</f>
        <v>[3260]</v>
      </c>
      <c r="F2231" s="25">
        <f>坦克部件数据源!AL2231</f>
        <v>94000</v>
      </c>
      <c r="G2231" s="25">
        <f>坦克部件数据源!AM2231</f>
        <v>58770</v>
      </c>
      <c r="K2231" s="25">
        <f t="shared" si="68"/>
        <v>3330</v>
      </c>
      <c r="L2231" s="25">
        <f t="shared" si="69"/>
        <v>2228</v>
      </c>
    </row>
    <row r="2232" spans="1:12">
      <c r="A2232" s="25">
        <v>2229</v>
      </c>
      <c r="B2232" s="25">
        <f>坦克部件数据源!AF2232</f>
        <v>3330</v>
      </c>
      <c r="C2232" s="25">
        <f>坦克部件数据源!AI2232</f>
        <v>39</v>
      </c>
      <c r="D2232" s="25" t="str">
        <f>"["&amp;坦克部件数据源!AJ2232&amp;"]"</f>
        <v>[100]</v>
      </c>
      <c r="E2232" s="25" t="str">
        <f>"["&amp;坦克部件数据源!AK2232&amp;"]"</f>
        <v>[3405]</v>
      </c>
      <c r="F2232" s="25">
        <f>坦克部件数据源!AL2232</f>
        <v>104000</v>
      </c>
      <c r="G2232" s="25">
        <f>坦克部件数据源!AM2232</f>
        <v>64890</v>
      </c>
      <c r="K2232" s="25">
        <f t="shared" si="68"/>
        <v>3330</v>
      </c>
      <c r="L2232" s="25">
        <f t="shared" si="69"/>
        <v>2229</v>
      </c>
    </row>
    <row r="2233" spans="1:12">
      <c r="A2233" s="25">
        <v>2230</v>
      </c>
      <c r="B2233" s="25">
        <f>坦克部件数据源!AF2233</f>
        <v>3330</v>
      </c>
      <c r="C2233" s="25">
        <f>坦克部件数据源!AI2233</f>
        <v>40</v>
      </c>
      <c r="D2233" s="25" t="str">
        <f>"["&amp;坦克部件数据源!AJ2233&amp;"]"</f>
        <v>[100]</v>
      </c>
      <c r="E2233" s="25" t="str">
        <f>"["&amp;坦克部件数据源!AK2233&amp;"]"</f>
        <v>[3550]</v>
      </c>
      <c r="F2233" s="25">
        <f>坦克部件数据源!AL2233</f>
        <v>114000</v>
      </c>
      <c r="G2233" s="25">
        <f>坦克部件数据源!AM2233</f>
        <v>71040</v>
      </c>
      <c r="K2233" s="25">
        <f t="shared" si="68"/>
        <v>3330</v>
      </c>
      <c r="L2233" s="25">
        <f t="shared" si="69"/>
        <v>2230</v>
      </c>
    </row>
    <row r="2234" spans="1:12">
      <c r="A2234" s="25">
        <v>2231</v>
      </c>
      <c r="B2234" s="25">
        <f>坦克部件数据源!AF2234</f>
        <v>3330</v>
      </c>
      <c r="C2234" s="25">
        <f>坦克部件数据源!AI2234</f>
        <v>41</v>
      </c>
      <c r="D2234" s="25" t="str">
        <f>"["&amp;坦克部件数据源!AJ2234&amp;"]"</f>
        <v>[100]</v>
      </c>
      <c r="E2234" s="25" t="str">
        <f>"["&amp;坦克部件数据源!AK2234&amp;"]"</f>
        <v>[3695]</v>
      </c>
      <c r="F2234" s="25">
        <f>坦克部件数据源!AL2234</f>
        <v>125000</v>
      </c>
      <c r="G2234" s="25">
        <f>坦克部件数据源!AM2234</f>
        <v>77190</v>
      </c>
      <c r="K2234" s="25">
        <f t="shared" si="68"/>
        <v>3330</v>
      </c>
      <c r="L2234" s="25">
        <f t="shared" si="69"/>
        <v>2231</v>
      </c>
    </row>
    <row r="2235" spans="1:12">
      <c r="A2235" s="25">
        <v>2232</v>
      </c>
      <c r="B2235" s="25">
        <f>坦克部件数据源!AF2235</f>
        <v>3330</v>
      </c>
      <c r="C2235" s="25">
        <f>坦克部件数据源!AI2235</f>
        <v>42</v>
      </c>
      <c r="D2235" s="25" t="str">
        <f>"["&amp;坦克部件数据源!AJ2235&amp;"]"</f>
        <v>[100]</v>
      </c>
      <c r="E2235" s="25" t="str">
        <f>"["&amp;坦克部件数据源!AK2235&amp;"]"</f>
        <v>[3840]</v>
      </c>
      <c r="F2235" s="25">
        <f>坦克部件数据源!AL2235</f>
        <v>135000</v>
      </c>
      <c r="G2235" s="25">
        <f>坦克部件数据源!AM2235</f>
        <v>83310</v>
      </c>
      <c r="K2235" s="25">
        <f t="shared" si="68"/>
        <v>3330</v>
      </c>
      <c r="L2235" s="25">
        <f t="shared" si="69"/>
        <v>2232</v>
      </c>
    </row>
    <row r="2236" spans="1:12">
      <c r="A2236" s="25">
        <v>2233</v>
      </c>
      <c r="B2236" s="25">
        <f>坦克部件数据源!AF2236</f>
        <v>3330</v>
      </c>
      <c r="C2236" s="25">
        <f>坦克部件数据源!AI2236</f>
        <v>43</v>
      </c>
      <c r="D2236" s="25" t="str">
        <f>"["&amp;坦克部件数据源!AJ2236&amp;"]"</f>
        <v>[100]</v>
      </c>
      <c r="E2236" s="25" t="str">
        <f>"["&amp;坦克部件数据源!AK2236&amp;"]"</f>
        <v>[3985]</v>
      </c>
      <c r="F2236" s="25">
        <f>坦克部件数据源!AL2236</f>
        <v>145000</v>
      </c>
      <c r="G2236" s="25">
        <f>坦克部件数据源!AM2236</f>
        <v>89460</v>
      </c>
      <c r="K2236" s="25">
        <f t="shared" si="68"/>
        <v>3330</v>
      </c>
      <c r="L2236" s="25">
        <f t="shared" si="69"/>
        <v>2233</v>
      </c>
    </row>
    <row r="2237" spans="1:12">
      <c r="A2237" s="25">
        <v>2234</v>
      </c>
      <c r="B2237" s="25">
        <f>坦克部件数据源!AF2237</f>
        <v>3330</v>
      </c>
      <c r="C2237" s="25">
        <f>坦克部件数据源!AI2237</f>
        <v>44</v>
      </c>
      <c r="D2237" s="25" t="str">
        <f>"["&amp;坦克部件数据源!AJ2237&amp;"]"</f>
        <v>[100]</v>
      </c>
      <c r="E2237" s="25" t="str">
        <f>"["&amp;坦克部件数据源!AK2237&amp;"]"</f>
        <v>[4130]</v>
      </c>
      <c r="F2237" s="25">
        <f>坦克部件数据源!AL2237</f>
        <v>155000</v>
      </c>
      <c r="G2237" s="25">
        <f>坦克部件数据源!AM2237</f>
        <v>95580</v>
      </c>
      <c r="K2237" s="25">
        <f t="shared" si="68"/>
        <v>3330</v>
      </c>
      <c r="L2237" s="25">
        <f t="shared" si="69"/>
        <v>2234</v>
      </c>
    </row>
    <row r="2238" spans="1:12">
      <c r="A2238" s="25">
        <v>2235</v>
      </c>
      <c r="B2238" s="25">
        <f>坦克部件数据源!AF2238</f>
        <v>3330</v>
      </c>
      <c r="C2238" s="25">
        <f>坦克部件数据源!AI2238</f>
        <v>45</v>
      </c>
      <c r="D2238" s="25" t="str">
        <f>"["&amp;坦克部件数据源!AJ2238&amp;"]"</f>
        <v>[100]</v>
      </c>
      <c r="E2238" s="25" t="str">
        <f>"["&amp;坦克部件数据源!AK2238&amp;"]"</f>
        <v>[4275]</v>
      </c>
      <c r="F2238" s="25">
        <f>坦克部件数据源!AL2238</f>
        <v>165000</v>
      </c>
      <c r="G2238" s="25">
        <f>坦克部件数据源!AM2238</f>
        <v>101730</v>
      </c>
      <c r="K2238" s="25">
        <f t="shared" si="68"/>
        <v>3330</v>
      </c>
      <c r="L2238" s="25">
        <f t="shared" si="69"/>
        <v>2235</v>
      </c>
    </row>
    <row r="2239" spans="1:12">
      <c r="A2239" s="25">
        <v>2236</v>
      </c>
      <c r="B2239" s="25">
        <f>坦克部件数据源!AF2239</f>
        <v>3330</v>
      </c>
      <c r="C2239" s="25">
        <f>坦克部件数据源!AI2239</f>
        <v>46</v>
      </c>
      <c r="D2239" s="25" t="str">
        <f>"["&amp;坦克部件数据源!AJ2239&amp;"]"</f>
        <v>[100]</v>
      </c>
      <c r="E2239" s="25" t="str">
        <f>"["&amp;坦克部件数据源!AK2239&amp;"]"</f>
        <v>[4490]</v>
      </c>
      <c r="F2239" s="25">
        <f>坦克部件数据源!AL2239</f>
        <v>270000</v>
      </c>
      <c r="G2239" s="25">
        <f>坦克部件数据源!AM2239</f>
        <v>70170</v>
      </c>
      <c r="K2239" s="25">
        <f t="shared" si="68"/>
        <v>3330</v>
      </c>
      <c r="L2239" s="25">
        <f t="shared" si="69"/>
        <v>2236</v>
      </c>
    </row>
    <row r="2240" spans="1:12">
      <c r="A2240" s="25">
        <v>2237</v>
      </c>
      <c r="B2240" s="25">
        <f>坦克部件数据源!AF2240</f>
        <v>3330</v>
      </c>
      <c r="C2240" s="25">
        <f>坦克部件数据源!AI2240</f>
        <v>47</v>
      </c>
      <c r="D2240" s="25" t="str">
        <f>"["&amp;坦克部件数据源!AJ2240&amp;"]"</f>
        <v>[100]</v>
      </c>
      <c r="E2240" s="25" t="str">
        <f>"["&amp;坦克部件数据源!AK2240&amp;"]"</f>
        <v>[4705]</v>
      </c>
      <c r="F2240" s="25">
        <f>坦克部件数据源!AL2240</f>
        <v>380000</v>
      </c>
      <c r="G2240" s="25">
        <f>坦克部件数据源!AM2240</f>
        <v>97440</v>
      </c>
      <c r="K2240" s="25">
        <f t="shared" si="68"/>
        <v>3330</v>
      </c>
      <c r="L2240" s="25">
        <f t="shared" si="69"/>
        <v>2237</v>
      </c>
    </row>
    <row r="2241" spans="1:12">
      <c r="A2241" s="25">
        <v>2238</v>
      </c>
      <c r="B2241" s="25">
        <f>坦克部件数据源!AF2241</f>
        <v>3330</v>
      </c>
      <c r="C2241" s="25">
        <f>坦克部件数据源!AI2241</f>
        <v>48</v>
      </c>
      <c r="D2241" s="25" t="str">
        <f>"["&amp;坦克部件数据源!AJ2241&amp;"]"</f>
        <v>[100]</v>
      </c>
      <c r="E2241" s="25" t="str">
        <f>"["&amp;坦克部件数据源!AK2241&amp;"]"</f>
        <v>[4920]</v>
      </c>
      <c r="F2241" s="25">
        <f>坦克部件数据源!AL2241</f>
        <v>480000</v>
      </c>
      <c r="G2241" s="25">
        <f>坦克部件数据源!AM2241</f>
        <v>124740</v>
      </c>
      <c r="K2241" s="25">
        <f t="shared" si="68"/>
        <v>3330</v>
      </c>
      <c r="L2241" s="25">
        <f t="shared" si="69"/>
        <v>2238</v>
      </c>
    </row>
    <row r="2242" spans="1:12">
      <c r="A2242" s="25">
        <v>2239</v>
      </c>
      <c r="B2242" s="25">
        <f>坦克部件数据源!AF2242</f>
        <v>3330</v>
      </c>
      <c r="C2242" s="25">
        <f>坦克部件数据源!AI2242</f>
        <v>49</v>
      </c>
      <c r="D2242" s="25" t="str">
        <f>"["&amp;坦克部件数据源!AJ2242&amp;"]"</f>
        <v>[100]</v>
      </c>
      <c r="E2242" s="25" t="str">
        <f>"["&amp;坦克部件数据源!AK2242&amp;"]"</f>
        <v>[5135]</v>
      </c>
      <c r="F2242" s="25">
        <f>坦克部件数据源!AL2242</f>
        <v>590000</v>
      </c>
      <c r="G2242" s="25">
        <f>坦克部件数据源!AM2242</f>
        <v>152010</v>
      </c>
      <c r="K2242" s="25">
        <f t="shared" si="68"/>
        <v>3330</v>
      </c>
      <c r="L2242" s="25">
        <f t="shared" si="69"/>
        <v>2239</v>
      </c>
    </row>
    <row r="2243" spans="1:12">
      <c r="A2243" s="25">
        <v>2240</v>
      </c>
      <c r="B2243" s="25">
        <f>坦克部件数据源!AF2243</f>
        <v>3330</v>
      </c>
      <c r="C2243" s="25">
        <f>坦克部件数据源!AI2243</f>
        <v>50</v>
      </c>
      <c r="D2243" s="25" t="str">
        <f>"["&amp;坦克部件数据源!AJ2243&amp;"]"</f>
        <v>[100]</v>
      </c>
      <c r="E2243" s="25" t="str">
        <f>"["&amp;坦克部件数据源!AK2243&amp;"]"</f>
        <v>[5350]</v>
      </c>
      <c r="F2243" s="25">
        <f>坦克部件数据源!AL2243</f>
        <v>700000</v>
      </c>
      <c r="G2243" s="25">
        <f>坦克部件数据源!AM2243</f>
        <v>179310</v>
      </c>
      <c r="K2243" s="25">
        <f t="shared" si="68"/>
        <v>3330</v>
      </c>
      <c r="L2243" s="25">
        <f t="shared" si="69"/>
        <v>2240</v>
      </c>
    </row>
    <row r="2244" spans="1:12">
      <c r="A2244" s="25">
        <v>2241</v>
      </c>
      <c r="B2244" s="25">
        <f>坦克部件数据源!AF2244</f>
        <v>3330</v>
      </c>
      <c r="C2244" s="25">
        <f>坦克部件数据源!AI2244</f>
        <v>51</v>
      </c>
      <c r="D2244" s="25" t="str">
        <f>"["&amp;坦克部件数据源!AJ2244&amp;"]"</f>
        <v>[100]</v>
      </c>
      <c r="E2244" s="25" t="str">
        <f>"["&amp;坦克部件数据源!AK2244&amp;"]"</f>
        <v>[5565]</v>
      </c>
      <c r="F2244" s="25">
        <f>坦克部件数据源!AL2244</f>
        <v>800000</v>
      </c>
      <c r="G2244" s="25">
        <f>坦克部件数据源!AM2244</f>
        <v>206580</v>
      </c>
      <c r="K2244" s="25">
        <f t="shared" si="68"/>
        <v>3330</v>
      </c>
      <c r="L2244" s="25">
        <f t="shared" si="69"/>
        <v>2241</v>
      </c>
    </row>
    <row r="2245" spans="1:12">
      <c r="A2245" s="25">
        <v>2242</v>
      </c>
      <c r="B2245" s="25">
        <f>坦克部件数据源!AF2245</f>
        <v>3330</v>
      </c>
      <c r="C2245" s="25">
        <f>坦克部件数据源!AI2245</f>
        <v>52</v>
      </c>
      <c r="D2245" s="25" t="str">
        <f>"["&amp;坦克部件数据源!AJ2245&amp;"]"</f>
        <v>[100]</v>
      </c>
      <c r="E2245" s="25" t="str">
        <f>"["&amp;坦克部件数据源!AK2245&amp;"]"</f>
        <v>[5780]</v>
      </c>
      <c r="F2245" s="25">
        <f>坦克部件数据源!AL2245</f>
        <v>900000</v>
      </c>
      <c r="G2245" s="25">
        <f>坦克部件数据源!AM2245</f>
        <v>233880</v>
      </c>
      <c r="K2245" s="25">
        <f t="shared" ref="K2245:K2308" si="70">B2245</f>
        <v>3330</v>
      </c>
      <c r="L2245" s="25">
        <f t="shared" ref="L2245:L2308" si="71">A2245</f>
        <v>2242</v>
      </c>
    </row>
    <row r="2246" spans="1:12">
      <c r="A2246" s="25">
        <v>2243</v>
      </c>
      <c r="B2246" s="25">
        <f>坦克部件数据源!AF2246</f>
        <v>3330</v>
      </c>
      <c r="C2246" s="25">
        <f>坦克部件数据源!AI2246</f>
        <v>53</v>
      </c>
      <c r="D2246" s="25" t="str">
        <f>"["&amp;坦克部件数据源!AJ2246&amp;"]"</f>
        <v>[100]</v>
      </c>
      <c r="E2246" s="25" t="str">
        <f>"["&amp;坦克部件数据源!AK2246&amp;"]"</f>
        <v>[5995]</v>
      </c>
      <c r="F2246" s="25">
        <f>坦克部件数据源!AL2246</f>
        <v>1000000</v>
      </c>
      <c r="G2246" s="25">
        <f>坦克部件数据源!AM2246</f>
        <v>261150</v>
      </c>
      <c r="K2246" s="25">
        <f t="shared" si="70"/>
        <v>3330</v>
      </c>
      <c r="L2246" s="25">
        <f t="shared" si="71"/>
        <v>2243</v>
      </c>
    </row>
    <row r="2247" spans="1:12">
      <c r="A2247" s="25">
        <v>2244</v>
      </c>
      <c r="B2247" s="25">
        <f>坦克部件数据源!AF2247</f>
        <v>3330</v>
      </c>
      <c r="C2247" s="25">
        <f>坦克部件数据源!AI2247</f>
        <v>54</v>
      </c>
      <c r="D2247" s="25" t="str">
        <f>"["&amp;坦克部件数据源!AJ2247&amp;"]"</f>
        <v>[100]</v>
      </c>
      <c r="E2247" s="25" t="str">
        <f>"["&amp;坦克部件数据源!AK2247&amp;"]"</f>
        <v>[6210]</v>
      </c>
      <c r="F2247" s="25">
        <f>坦克部件数据源!AL2247</f>
        <v>1100000</v>
      </c>
      <c r="G2247" s="25">
        <f>坦克部件数据源!AM2247</f>
        <v>288450</v>
      </c>
      <c r="K2247" s="25">
        <f t="shared" si="70"/>
        <v>3330</v>
      </c>
      <c r="L2247" s="25">
        <f t="shared" si="71"/>
        <v>2244</v>
      </c>
    </row>
    <row r="2248" spans="1:12">
      <c r="A2248" s="25">
        <v>2245</v>
      </c>
      <c r="B2248" s="25">
        <f>坦克部件数据源!AF2248</f>
        <v>3330</v>
      </c>
      <c r="C2248" s="25">
        <f>坦克部件数据源!AI2248</f>
        <v>55</v>
      </c>
      <c r="D2248" s="25" t="str">
        <f>"["&amp;坦克部件数据源!AJ2248&amp;"]"</f>
        <v>[100]</v>
      </c>
      <c r="E2248" s="25" t="str">
        <f>"["&amp;坦克部件数据源!AK2248&amp;"]"</f>
        <v>[6425]</v>
      </c>
      <c r="F2248" s="25">
        <f>坦克部件数据源!AL2248</f>
        <v>1200000</v>
      </c>
      <c r="G2248" s="25">
        <f>坦克部件数据源!AM2248</f>
        <v>315720</v>
      </c>
      <c r="K2248" s="25">
        <f t="shared" si="70"/>
        <v>3330</v>
      </c>
      <c r="L2248" s="25">
        <f t="shared" si="71"/>
        <v>2245</v>
      </c>
    </row>
    <row r="2249" spans="1:12">
      <c r="A2249" s="25">
        <v>2246</v>
      </c>
      <c r="B2249" s="25">
        <f>坦克部件数据源!AF2249</f>
        <v>3330</v>
      </c>
      <c r="C2249" s="25">
        <f>坦克部件数据源!AI2249</f>
        <v>56</v>
      </c>
      <c r="D2249" s="25" t="str">
        <f>"["&amp;坦克部件数据源!AJ2249&amp;"]"</f>
        <v>[100]</v>
      </c>
      <c r="E2249" s="25" t="str">
        <f>"["&amp;坦克部件数据源!AK2249&amp;"]"</f>
        <v>[6640]</v>
      </c>
      <c r="F2249" s="25">
        <f>坦克部件数据源!AL2249</f>
        <v>1300000</v>
      </c>
      <c r="G2249" s="25">
        <f>坦克部件数据源!AM2249</f>
        <v>343020</v>
      </c>
      <c r="K2249" s="25">
        <f t="shared" si="70"/>
        <v>3330</v>
      </c>
      <c r="L2249" s="25">
        <f t="shared" si="71"/>
        <v>2246</v>
      </c>
    </row>
    <row r="2250" spans="1:12">
      <c r="A2250" s="25">
        <v>2247</v>
      </c>
      <c r="B2250" s="25">
        <f>坦克部件数据源!AF2250</f>
        <v>3330</v>
      </c>
      <c r="C2250" s="25">
        <f>坦克部件数据源!AI2250</f>
        <v>57</v>
      </c>
      <c r="D2250" s="25" t="str">
        <f>"["&amp;坦克部件数据源!AJ2250&amp;"]"</f>
        <v>[100]</v>
      </c>
      <c r="E2250" s="25" t="str">
        <f>"["&amp;坦克部件数据源!AK2250&amp;"]"</f>
        <v>[6855]</v>
      </c>
      <c r="F2250" s="25">
        <f>坦克部件数据源!AL2250</f>
        <v>1400000</v>
      </c>
      <c r="G2250" s="25">
        <f>坦克部件数据源!AM2250</f>
        <v>370290</v>
      </c>
      <c r="K2250" s="25">
        <f t="shared" si="70"/>
        <v>3330</v>
      </c>
      <c r="L2250" s="25">
        <f t="shared" si="71"/>
        <v>2247</v>
      </c>
    </row>
    <row r="2251" spans="1:12">
      <c r="A2251" s="25">
        <v>2248</v>
      </c>
      <c r="B2251" s="25">
        <f>坦克部件数据源!AF2251</f>
        <v>3330</v>
      </c>
      <c r="C2251" s="25">
        <f>坦克部件数据源!AI2251</f>
        <v>58</v>
      </c>
      <c r="D2251" s="25" t="str">
        <f>"["&amp;坦克部件数据源!AJ2251&amp;"]"</f>
        <v>[100]</v>
      </c>
      <c r="E2251" s="25" t="str">
        <f>"["&amp;坦克部件数据源!AK2251&amp;"]"</f>
        <v>[7070]</v>
      </c>
      <c r="F2251" s="25">
        <f>坦克部件数据源!AL2251</f>
        <v>1500000</v>
      </c>
      <c r="G2251" s="25">
        <f>坦克部件数据源!AM2251</f>
        <v>397560</v>
      </c>
      <c r="K2251" s="25">
        <f t="shared" si="70"/>
        <v>3330</v>
      </c>
      <c r="L2251" s="25">
        <f t="shared" si="71"/>
        <v>2248</v>
      </c>
    </row>
    <row r="2252" spans="1:12">
      <c r="A2252" s="25">
        <v>2249</v>
      </c>
      <c r="B2252" s="25">
        <f>坦克部件数据源!AF2252</f>
        <v>3330</v>
      </c>
      <c r="C2252" s="25">
        <f>坦克部件数据源!AI2252</f>
        <v>59</v>
      </c>
      <c r="D2252" s="25" t="str">
        <f>"["&amp;坦克部件数据源!AJ2252&amp;"]"</f>
        <v>[100]</v>
      </c>
      <c r="E2252" s="25" t="str">
        <f>"["&amp;坦克部件数据源!AK2252&amp;"]"</f>
        <v>[7285]</v>
      </c>
      <c r="F2252" s="25">
        <f>坦克部件数据源!AL2252</f>
        <v>1600000</v>
      </c>
      <c r="G2252" s="25">
        <f>坦克部件数据源!AM2252</f>
        <v>424860</v>
      </c>
      <c r="K2252" s="25">
        <f t="shared" si="70"/>
        <v>3330</v>
      </c>
      <c r="L2252" s="25">
        <f t="shared" si="71"/>
        <v>2249</v>
      </c>
    </row>
    <row r="2253" spans="1:12">
      <c r="A2253" s="25">
        <v>2250</v>
      </c>
      <c r="B2253" s="25">
        <f>坦克部件数据源!AF2253</f>
        <v>3330</v>
      </c>
      <c r="C2253" s="25">
        <f>坦克部件数据源!AI2253</f>
        <v>60</v>
      </c>
      <c r="D2253" s="25" t="str">
        <f>"["&amp;坦克部件数据源!AJ2253&amp;"]"</f>
        <v>[100]</v>
      </c>
      <c r="E2253" s="25" t="str">
        <f>"["&amp;坦克部件数据源!AK2253&amp;"]"</f>
        <v>[7500]</v>
      </c>
      <c r="F2253" s="25">
        <f>坦克部件数据源!AL2253</f>
        <v>1700000</v>
      </c>
      <c r="G2253" s="25">
        <f>坦克部件数据源!AM2253</f>
        <v>452130</v>
      </c>
      <c r="K2253" s="25">
        <f t="shared" si="70"/>
        <v>3330</v>
      </c>
      <c r="L2253" s="25">
        <f t="shared" si="71"/>
        <v>2250</v>
      </c>
    </row>
    <row r="2254" spans="1:12">
      <c r="A2254" s="25">
        <v>2251</v>
      </c>
      <c r="B2254" s="25">
        <f>坦克部件数据源!AF2254</f>
        <v>3340</v>
      </c>
      <c r="C2254" s="25">
        <f>坦克部件数据源!AI2254</f>
        <v>1</v>
      </c>
      <c r="D2254" s="25" t="str">
        <f>"["&amp;坦克部件数据源!AJ2254&amp;"]"</f>
        <v>[100]</v>
      </c>
      <c r="E2254" s="25" t="str">
        <f>"["&amp;坦克部件数据源!AK2254&amp;"]"</f>
        <v>[25]</v>
      </c>
      <c r="F2254" s="25">
        <f>坦克部件数据源!AL2254</f>
        <v>80</v>
      </c>
      <c r="G2254" s="25">
        <f>坦克部件数据源!AM2254</f>
        <v>30</v>
      </c>
      <c r="K2254" s="25">
        <f t="shared" si="70"/>
        <v>3340</v>
      </c>
      <c r="L2254" s="25">
        <f t="shared" si="71"/>
        <v>2251</v>
      </c>
    </row>
    <row r="2255" spans="1:12">
      <c r="A2255" s="25">
        <v>2252</v>
      </c>
      <c r="B2255" s="25">
        <f>坦克部件数据源!AF2255</f>
        <v>3340</v>
      </c>
      <c r="C2255" s="25">
        <f>坦克部件数据源!AI2255</f>
        <v>2</v>
      </c>
      <c r="D2255" s="25" t="str">
        <f>"["&amp;坦克部件数据源!AJ2255&amp;"]"</f>
        <v>[100]</v>
      </c>
      <c r="E2255" s="25" t="str">
        <f>"["&amp;坦克部件数据源!AK2255&amp;"]"</f>
        <v>[50]</v>
      </c>
      <c r="F2255" s="25">
        <f>坦克部件数据源!AL2255</f>
        <v>120</v>
      </c>
      <c r="G2255" s="25">
        <f>坦克部件数据源!AM2255</f>
        <v>300</v>
      </c>
      <c r="K2255" s="25">
        <f t="shared" si="70"/>
        <v>3340</v>
      </c>
      <c r="L2255" s="25">
        <f t="shared" si="71"/>
        <v>2252</v>
      </c>
    </row>
    <row r="2256" spans="1:12">
      <c r="A2256" s="25">
        <v>2253</v>
      </c>
      <c r="B2256" s="25">
        <f>坦克部件数据源!AF2256</f>
        <v>3340</v>
      </c>
      <c r="C2256" s="25">
        <f>坦克部件数据源!AI2256</f>
        <v>3</v>
      </c>
      <c r="D2256" s="25" t="str">
        <f>"["&amp;坦克部件数据源!AJ2256&amp;"]"</f>
        <v>[100]</v>
      </c>
      <c r="E2256" s="25" t="str">
        <f>"["&amp;坦克部件数据源!AK2256&amp;"]"</f>
        <v>[75]</v>
      </c>
      <c r="F2256" s="25">
        <f>坦克部件数据源!AL2256</f>
        <v>150</v>
      </c>
      <c r="G2256" s="25">
        <f>坦克部件数据源!AM2256</f>
        <v>570</v>
      </c>
      <c r="K2256" s="25">
        <f t="shared" si="70"/>
        <v>3340</v>
      </c>
      <c r="L2256" s="25">
        <f t="shared" si="71"/>
        <v>2253</v>
      </c>
    </row>
    <row r="2257" spans="1:12">
      <c r="A2257" s="25">
        <v>2254</v>
      </c>
      <c r="B2257" s="25">
        <f>坦克部件数据源!AF2257</f>
        <v>3340</v>
      </c>
      <c r="C2257" s="25">
        <f>坦克部件数据源!AI2257</f>
        <v>4</v>
      </c>
      <c r="D2257" s="25" t="str">
        <f>"["&amp;坦克部件数据源!AJ2257&amp;"]"</f>
        <v>[100]</v>
      </c>
      <c r="E2257" s="25" t="str">
        <f>"["&amp;坦克部件数据源!AK2257&amp;"]"</f>
        <v>[100]</v>
      </c>
      <c r="F2257" s="25">
        <f>坦克部件数据源!AL2257</f>
        <v>190</v>
      </c>
      <c r="G2257" s="25">
        <f>坦克部件数据源!AM2257</f>
        <v>870</v>
      </c>
      <c r="K2257" s="25">
        <f t="shared" si="70"/>
        <v>3340</v>
      </c>
      <c r="L2257" s="25">
        <f t="shared" si="71"/>
        <v>2254</v>
      </c>
    </row>
    <row r="2258" spans="1:12">
      <c r="A2258" s="25">
        <v>2255</v>
      </c>
      <c r="B2258" s="25">
        <f>坦克部件数据源!AF2258</f>
        <v>3340</v>
      </c>
      <c r="C2258" s="25">
        <f>坦克部件数据源!AI2258</f>
        <v>5</v>
      </c>
      <c r="D2258" s="25" t="str">
        <f>"["&amp;坦克部件数据源!AJ2258&amp;"]"</f>
        <v>[100]</v>
      </c>
      <c r="E2258" s="25" t="str">
        <f>"["&amp;坦克部件数据源!AK2258&amp;"]"</f>
        <v>[125]</v>
      </c>
      <c r="F2258" s="25">
        <f>坦克部件数据源!AL2258</f>
        <v>230</v>
      </c>
      <c r="G2258" s="25">
        <f>坦克部件数据源!AM2258</f>
        <v>1140</v>
      </c>
      <c r="K2258" s="25">
        <f t="shared" si="70"/>
        <v>3340</v>
      </c>
      <c r="L2258" s="25">
        <f t="shared" si="71"/>
        <v>2255</v>
      </c>
    </row>
    <row r="2259" spans="1:12">
      <c r="A2259" s="25">
        <v>2256</v>
      </c>
      <c r="B2259" s="25">
        <f>坦克部件数据源!AF2259</f>
        <v>3340</v>
      </c>
      <c r="C2259" s="25">
        <f>坦克部件数据源!AI2259</f>
        <v>6</v>
      </c>
      <c r="D2259" s="25" t="str">
        <f>"["&amp;坦克部件数据源!AJ2259&amp;"]"</f>
        <v>[100]</v>
      </c>
      <c r="E2259" s="25" t="str">
        <f>"["&amp;坦克部件数据源!AK2259&amp;"]"</f>
        <v>[170]</v>
      </c>
      <c r="F2259" s="25">
        <f>坦克部件数据源!AL2259</f>
        <v>350</v>
      </c>
      <c r="G2259" s="25">
        <f>坦克部件数据源!AM2259</f>
        <v>960</v>
      </c>
      <c r="K2259" s="25">
        <f t="shared" si="70"/>
        <v>3340</v>
      </c>
      <c r="L2259" s="25">
        <f t="shared" si="71"/>
        <v>2256</v>
      </c>
    </row>
    <row r="2260" spans="1:12">
      <c r="A2260" s="25">
        <v>2257</v>
      </c>
      <c r="B2260" s="25">
        <f>坦克部件数据源!AF2260</f>
        <v>3340</v>
      </c>
      <c r="C2260" s="25">
        <f>坦克部件数据源!AI2260</f>
        <v>7</v>
      </c>
      <c r="D2260" s="25" t="str">
        <f>"["&amp;坦克部件数据源!AJ2260&amp;"]"</f>
        <v>[100]</v>
      </c>
      <c r="E2260" s="25" t="str">
        <f>"["&amp;坦克部件数据源!AK2260&amp;"]"</f>
        <v>[215]</v>
      </c>
      <c r="F2260" s="25">
        <f>坦克部件数据源!AL2260</f>
        <v>550</v>
      </c>
      <c r="G2260" s="25">
        <f>坦克部件数据源!AM2260</f>
        <v>1470</v>
      </c>
      <c r="K2260" s="25">
        <f t="shared" si="70"/>
        <v>3340</v>
      </c>
      <c r="L2260" s="25">
        <f t="shared" si="71"/>
        <v>2257</v>
      </c>
    </row>
    <row r="2261" spans="1:12">
      <c r="A2261" s="25">
        <v>2258</v>
      </c>
      <c r="B2261" s="25">
        <f>坦克部件数据源!AF2261</f>
        <v>3340</v>
      </c>
      <c r="C2261" s="25">
        <f>坦克部件数据源!AI2261</f>
        <v>8</v>
      </c>
      <c r="D2261" s="25" t="str">
        <f>"["&amp;坦克部件数据源!AJ2261&amp;"]"</f>
        <v>[100]</v>
      </c>
      <c r="E2261" s="25" t="str">
        <f>"["&amp;坦克部件数据源!AK2261&amp;"]"</f>
        <v>[260]</v>
      </c>
      <c r="F2261" s="25">
        <f>坦克部件数据源!AL2261</f>
        <v>700</v>
      </c>
      <c r="G2261" s="25">
        <f>坦克部件数据源!AM2261</f>
        <v>1950</v>
      </c>
      <c r="K2261" s="25">
        <f t="shared" si="70"/>
        <v>3340</v>
      </c>
      <c r="L2261" s="25">
        <f t="shared" si="71"/>
        <v>2258</v>
      </c>
    </row>
    <row r="2262" spans="1:12">
      <c r="A2262" s="25">
        <v>2259</v>
      </c>
      <c r="B2262" s="25">
        <f>坦克部件数据源!AF2262</f>
        <v>3340</v>
      </c>
      <c r="C2262" s="25">
        <f>坦克部件数据源!AI2262</f>
        <v>9</v>
      </c>
      <c r="D2262" s="25" t="str">
        <f>"["&amp;坦克部件数据源!AJ2262&amp;"]"</f>
        <v>[100]</v>
      </c>
      <c r="E2262" s="25" t="str">
        <f>"["&amp;坦克部件数据源!AK2262&amp;"]"</f>
        <v>[305]</v>
      </c>
      <c r="F2262" s="25">
        <f>坦克部件数据源!AL2262</f>
        <v>900</v>
      </c>
      <c r="G2262" s="25">
        <f>坦克部件数据源!AM2262</f>
        <v>2430</v>
      </c>
      <c r="K2262" s="25">
        <f t="shared" si="70"/>
        <v>3340</v>
      </c>
      <c r="L2262" s="25">
        <f t="shared" si="71"/>
        <v>2259</v>
      </c>
    </row>
    <row r="2263" spans="1:12">
      <c r="A2263" s="25">
        <v>2260</v>
      </c>
      <c r="B2263" s="25">
        <f>坦克部件数据源!AF2263</f>
        <v>3340</v>
      </c>
      <c r="C2263" s="25">
        <f>坦克部件数据源!AI2263</f>
        <v>10</v>
      </c>
      <c r="D2263" s="25" t="str">
        <f>"["&amp;坦克部件数据源!AJ2263&amp;"]"</f>
        <v>[100]</v>
      </c>
      <c r="E2263" s="25" t="str">
        <f>"["&amp;坦克部件数据源!AK2263&amp;"]"</f>
        <v>[350]</v>
      </c>
      <c r="F2263" s="25">
        <f>坦克部件数据源!AL2263</f>
        <v>1100</v>
      </c>
      <c r="G2263" s="25">
        <f>坦克部件数据源!AM2263</f>
        <v>2910</v>
      </c>
      <c r="K2263" s="25">
        <f t="shared" si="70"/>
        <v>3340</v>
      </c>
      <c r="L2263" s="25">
        <f t="shared" si="71"/>
        <v>2260</v>
      </c>
    </row>
    <row r="2264" spans="1:12">
      <c r="A2264" s="25">
        <v>2261</v>
      </c>
      <c r="B2264" s="25">
        <f>坦克部件数据源!AF2264</f>
        <v>3340</v>
      </c>
      <c r="C2264" s="25">
        <f>坦克部件数据源!AI2264</f>
        <v>11</v>
      </c>
      <c r="D2264" s="25" t="str">
        <f>"["&amp;坦克部件数据源!AJ2264&amp;"]"</f>
        <v>[100]</v>
      </c>
      <c r="E2264" s="25" t="str">
        <f>"["&amp;坦克部件数据源!AK2264&amp;"]"</f>
        <v>[415]</v>
      </c>
      <c r="F2264" s="25">
        <f>坦克部件数据源!AL2264</f>
        <v>200</v>
      </c>
      <c r="G2264" s="25">
        <f>坦克部件数据源!AM2264</f>
        <v>390</v>
      </c>
      <c r="K2264" s="25">
        <f t="shared" si="70"/>
        <v>3340</v>
      </c>
      <c r="L2264" s="25">
        <f t="shared" si="71"/>
        <v>2261</v>
      </c>
    </row>
    <row r="2265" spans="1:12">
      <c r="A2265" s="25">
        <v>2262</v>
      </c>
      <c r="B2265" s="25">
        <f>坦克部件数据源!AF2265</f>
        <v>3340</v>
      </c>
      <c r="C2265" s="25">
        <f>坦克部件数据源!AI2265</f>
        <v>12</v>
      </c>
      <c r="D2265" s="25" t="str">
        <f>"["&amp;坦克部件数据源!AJ2265&amp;"]"</f>
        <v>[100]</v>
      </c>
      <c r="E2265" s="25" t="str">
        <f>"["&amp;坦克部件数据源!AK2265&amp;"]"</f>
        <v>[480]</v>
      </c>
      <c r="F2265" s="25">
        <f>坦克部件数据源!AL2265</f>
        <v>650</v>
      </c>
      <c r="G2265" s="25">
        <f>坦克部件数据源!AM2265</f>
        <v>1170</v>
      </c>
      <c r="K2265" s="25">
        <f t="shared" si="70"/>
        <v>3340</v>
      </c>
      <c r="L2265" s="25">
        <f t="shared" si="71"/>
        <v>2262</v>
      </c>
    </row>
    <row r="2266" spans="1:12">
      <c r="A2266" s="25">
        <v>2263</v>
      </c>
      <c r="B2266" s="25">
        <f>坦克部件数据源!AF2266</f>
        <v>3340</v>
      </c>
      <c r="C2266" s="25">
        <f>坦克部件数据源!AI2266</f>
        <v>13</v>
      </c>
      <c r="D2266" s="25" t="str">
        <f>"["&amp;坦克部件数据源!AJ2266&amp;"]"</f>
        <v>[100]</v>
      </c>
      <c r="E2266" s="25" t="str">
        <f>"["&amp;坦克部件数据源!AK2266&amp;"]"</f>
        <v>[545]</v>
      </c>
      <c r="F2266" s="25">
        <f>坦克部件数据源!AL2266</f>
        <v>1100</v>
      </c>
      <c r="G2266" s="25">
        <f>坦克部件数据源!AM2266</f>
        <v>1980</v>
      </c>
      <c r="K2266" s="25">
        <f t="shared" si="70"/>
        <v>3340</v>
      </c>
      <c r="L2266" s="25">
        <f t="shared" si="71"/>
        <v>2263</v>
      </c>
    </row>
    <row r="2267" spans="1:12">
      <c r="A2267" s="25">
        <v>2264</v>
      </c>
      <c r="B2267" s="25">
        <f>坦克部件数据源!AF2267</f>
        <v>3340</v>
      </c>
      <c r="C2267" s="25">
        <f>坦克部件数据源!AI2267</f>
        <v>14</v>
      </c>
      <c r="D2267" s="25" t="str">
        <f>"["&amp;坦克部件数据源!AJ2267&amp;"]"</f>
        <v>[100]</v>
      </c>
      <c r="E2267" s="25" t="str">
        <f>"["&amp;坦克部件数据源!AK2267&amp;"]"</f>
        <v>[610]</v>
      </c>
      <c r="F2267" s="25">
        <f>坦克部件数据源!AL2267</f>
        <v>1550</v>
      </c>
      <c r="G2267" s="25">
        <f>坦克部件数据源!AM2267</f>
        <v>2760</v>
      </c>
      <c r="K2267" s="25">
        <f t="shared" si="70"/>
        <v>3340</v>
      </c>
      <c r="L2267" s="25">
        <f t="shared" si="71"/>
        <v>2264</v>
      </c>
    </row>
    <row r="2268" spans="1:12">
      <c r="A2268" s="25">
        <v>2265</v>
      </c>
      <c r="B2268" s="25">
        <f>坦克部件数据源!AF2268</f>
        <v>3340</v>
      </c>
      <c r="C2268" s="25">
        <f>坦克部件数据源!AI2268</f>
        <v>15</v>
      </c>
      <c r="D2268" s="25" t="str">
        <f>"["&amp;坦克部件数据源!AJ2268&amp;"]"</f>
        <v>[100]</v>
      </c>
      <c r="E2268" s="25" t="str">
        <f>"["&amp;坦克部件数据源!AK2268&amp;"]"</f>
        <v>[675]</v>
      </c>
      <c r="F2268" s="25">
        <f>坦克部件数据源!AL2268</f>
        <v>1950</v>
      </c>
      <c r="G2268" s="25">
        <f>坦克部件数据源!AM2268</f>
        <v>3540</v>
      </c>
      <c r="K2268" s="25">
        <f t="shared" si="70"/>
        <v>3340</v>
      </c>
      <c r="L2268" s="25">
        <f t="shared" si="71"/>
        <v>2265</v>
      </c>
    </row>
    <row r="2269" spans="1:12">
      <c r="A2269" s="25">
        <v>2266</v>
      </c>
      <c r="B2269" s="25">
        <f>坦克部件数据源!AF2269</f>
        <v>3340</v>
      </c>
      <c r="C2269" s="25">
        <f>坦克部件数据源!AI2269</f>
        <v>16</v>
      </c>
      <c r="D2269" s="25" t="str">
        <f>"["&amp;坦克部件数据源!AJ2269&amp;"]"</f>
        <v>[100]</v>
      </c>
      <c r="E2269" s="25" t="str">
        <f>"["&amp;坦克部件数据源!AK2269&amp;"]"</f>
        <v>[740]</v>
      </c>
      <c r="F2269" s="25">
        <f>坦克部件数据源!AL2269</f>
        <v>2400</v>
      </c>
      <c r="G2269" s="25">
        <f>坦克部件数据源!AM2269</f>
        <v>4350</v>
      </c>
      <c r="K2269" s="25">
        <f t="shared" si="70"/>
        <v>3340</v>
      </c>
      <c r="L2269" s="25">
        <f t="shared" si="71"/>
        <v>2266</v>
      </c>
    </row>
    <row r="2270" spans="1:12">
      <c r="A2270" s="25">
        <v>2267</v>
      </c>
      <c r="B2270" s="25">
        <f>坦克部件数据源!AF2270</f>
        <v>3340</v>
      </c>
      <c r="C2270" s="25">
        <f>坦克部件数据源!AI2270</f>
        <v>17</v>
      </c>
      <c r="D2270" s="25" t="str">
        <f>"["&amp;坦克部件数据源!AJ2270&amp;"]"</f>
        <v>[100]</v>
      </c>
      <c r="E2270" s="25" t="str">
        <f>"["&amp;坦克部件数据源!AK2270&amp;"]"</f>
        <v>[805]</v>
      </c>
      <c r="F2270" s="25">
        <f>坦克部件数据源!AL2270</f>
        <v>2850</v>
      </c>
      <c r="G2270" s="25">
        <f>坦克部件数据源!AM2270</f>
        <v>5130</v>
      </c>
      <c r="K2270" s="25">
        <f t="shared" si="70"/>
        <v>3340</v>
      </c>
      <c r="L2270" s="25">
        <f t="shared" si="71"/>
        <v>2267</v>
      </c>
    </row>
    <row r="2271" spans="1:12">
      <c r="A2271" s="25">
        <v>2268</v>
      </c>
      <c r="B2271" s="25">
        <f>坦克部件数据源!AF2271</f>
        <v>3340</v>
      </c>
      <c r="C2271" s="25">
        <f>坦克部件数据源!AI2271</f>
        <v>18</v>
      </c>
      <c r="D2271" s="25" t="str">
        <f>"["&amp;坦克部件数据源!AJ2271&amp;"]"</f>
        <v>[100]</v>
      </c>
      <c r="E2271" s="25" t="str">
        <f>"["&amp;坦克部件数据源!AK2271&amp;"]"</f>
        <v>[870]</v>
      </c>
      <c r="F2271" s="25">
        <f>坦克部件数据源!AL2271</f>
        <v>3300</v>
      </c>
      <c r="G2271" s="25">
        <f>坦克部件数据源!AM2271</f>
        <v>5910</v>
      </c>
      <c r="K2271" s="25">
        <f t="shared" si="70"/>
        <v>3340</v>
      </c>
      <c r="L2271" s="25">
        <f t="shared" si="71"/>
        <v>2268</v>
      </c>
    </row>
    <row r="2272" spans="1:12">
      <c r="A2272" s="25">
        <v>2269</v>
      </c>
      <c r="B2272" s="25">
        <f>坦克部件数据源!AF2272</f>
        <v>3340</v>
      </c>
      <c r="C2272" s="25">
        <f>坦克部件数据源!AI2272</f>
        <v>19</v>
      </c>
      <c r="D2272" s="25" t="str">
        <f>"["&amp;坦克部件数据源!AJ2272&amp;"]"</f>
        <v>[100]</v>
      </c>
      <c r="E2272" s="25" t="str">
        <f>"["&amp;坦克部件数据源!AK2272&amp;"]"</f>
        <v>[935]</v>
      </c>
      <c r="F2272" s="25">
        <f>坦克部件数据源!AL2272</f>
        <v>3700</v>
      </c>
      <c r="G2272" s="25">
        <f>坦克部件数据源!AM2272</f>
        <v>6720</v>
      </c>
      <c r="K2272" s="25">
        <f t="shared" si="70"/>
        <v>3340</v>
      </c>
      <c r="L2272" s="25">
        <f t="shared" si="71"/>
        <v>2269</v>
      </c>
    </row>
    <row r="2273" spans="1:12">
      <c r="A2273" s="25">
        <v>2270</v>
      </c>
      <c r="B2273" s="25">
        <f>坦克部件数据源!AF2273</f>
        <v>3340</v>
      </c>
      <c r="C2273" s="25">
        <f>坦克部件数据源!AI2273</f>
        <v>20</v>
      </c>
      <c r="D2273" s="25" t="str">
        <f>"["&amp;坦克部件数据源!AJ2273&amp;"]"</f>
        <v>[100]</v>
      </c>
      <c r="E2273" s="25" t="str">
        <f>"["&amp;坦克部件数据源!AK2273&amp;"]"</f>
        <v>[1000]</v>
      </c>
      <c r="F2273" s="25">
        <f>坦克部件数据源!AL2273</f>
        <v>4200</v>
      </c>
      <c r="G2273" s="25">
        <f>坦克部件数据源!AM2273</f>
        <v>7500</v>
      </c>
      <c r="K2273" s="25">
        <f t="shared" si="70"/>
        <v>3340</v>
      </c>
      <c r="L2273" s="25">
        <f t="shared" si="71"/>
        <v>2270</v>
      </c>
    </row>
    <row r="2274" spans="1:12">
      <c r="A2274" s="25">
        <v>2271</v>
      </c>
      <c r="B2274" s="25">
        <f>坦克部件数据源!AF2274</f>
        <v>3340</v>
      </c>
      <c r="C2274" s="25">
        <f>坦克部件数据源!AI2274</f>
        <v>21</v>
      </c>
      <c r="D2274" s="25" t="str">
        <f>"["&amp;坦克部件数据源!AJ2274&amp;"]"</f>
        <v>[100]</v>
      </c>
      <c r="E2274" s="25" t="str">
        <f>"["&amp;坦克部件数据源!AK2274&amp;"]"</f>
        <v>[1110]</v>
      </c>
      <c r="F2274" s="25">
        <f>坦克部件数据源!AL2274</f>
        <v>1600</v>
      </c>
      <c r="G2274" s="25">
        <f>坦克部件数据源!AM2274</f>
        <v>1800</v>
      </c>
      <c r="K2274" s="25">
        <f t="shared" si="70"/>
        <v>3340</v>
      </c>
      <c r="L2274" s="25">
        <f t="shared" si="71"/>
        <v>2271</v>
      </c>
    </row>
    <row r="2275" spans="1:12">
      <c r="A2275" s="25">
        <v>2272</v>
      </c>
      <c r="B2275" s="25">
        <f>坦克部件数据源!AF2275</f>
        <v>3340</v>
      </c>
      <c r="C2275" s="25">
        <f>坦克部件数据源!AI2275</f>
        <v>22</v>
      </c>
      <c r="D2275" s="25" t="str">
        <f>"["&amp;坦克部件数据源!AJ2275&amp;"]"</f>
        <v>[100]</v>
      </c>
      <c r="E2275" s="25" t="str">
        <f>"["&amp;坦克部件数据源!AK2275&amp;"]"</f>
        <v>[1220]</v>
      </c>
      <c r="F2275" s="25">
        <f>坦克部件数据源!AL2275</f>
        <v>4900</v>
      </c>
      <c r="G2275" s="25">
        <f>坦克部件数据源!AM2275</f>
        <v>5430</v>
      </c>
      <c r="K2275" s="25">
        <f t="shared" si="70"/>
        <v>3340</v>
      </c>
      <c r="L2275" s="25">
        <f t="shared" si="71"/>
        <v>2272</v>
      </c>
    </row>
    <row r="2276" spans="1:12">
      <c r="A2276" s="25">
        <v>2273</v>
      </c>
      <c r="B2276" s="25">
        <f>坦克部件数据源!AF2276</f>
        <v>3340</v>
      </c>
      <c r="C2276" s="25">
        <f>坦克部件数据源!AI2276</f>
        <v>23</v>
      </c>
      <c r="D2276" s="25" t="str">
        <f>"["&amp;坦克部件数据源!AJ2276&amp;"]"</f>
        <v>[100]</v>
      </c>
      <c r="E2276" s="25" t="str">
        <f>"["&amp;坦克部件数据源!AK2276&amp;"]"</f>
        <v>[1330]</v>
      </c>
      <c r="F2276" s="25">
        <f>坦克部件数据源!AL2276</f>
        <v>8000</v>
      </c>
      <c r="G2276" s="25">
        <f>坦克部件数据源!AM2276</f>
        <v>9060</v>
      </c>
      <c r="K2276" s="25">
        <f t="shared" si="70"/>
        <v>3340</v>
      </c>
      <c r="L2276" s="25">
        <f t="shared" si="71"/>
        <v>2273</v>
      </c>
    </row>
    <row r="2277" spans="1:12">
      <c r="A2277" s="25">
        <v>2274</v>
      </c>
      <c r="B2277" s="25">
        <f>坦克部件数据源!AF2277</f>
        <v>3340</v>
      </c>
      <c r="C2277" s="25">
        <f>坦克部件数据源!AI2277</f>
        <v>24</v>
      </c>
      <c r="D2277" s="25" t="str">
        <f>"["&amp;坦克部件数据源!AJ2277&amp;"]"</f>
        <v>[100]</v>
      </c>
      <c r="E2277" s="25" t="str">
        <f>"["&amp;坦克部件数据源!AK2277&amp;"]"</f>
        <v>[1440]</v>
      </c>
      <c r="F2277" s="25">
        <f>坦克部件数据源!AL2277</f>
        <v>11400</v>
      </c>
      <c r="G2277" s="25">
        <f>坦克部件数据源!AM2277</f>
        <v>12660</v>
      </c>
      <c r="K2277" s="25">
        <f t="shared" si="70"/>
        <v>3340</v>
      </c>
      <c r="L2277" s="25">
        <f t="shared" si="71"/>
        <v>2274</v>
      </c>
    </row>
    <row r="2278" spans="1:12">
      <c r="A2278" s="25">
        <v>2275</v>
      </c>
      <c r="B2278" s="25">
        <f>坦克部件数据源!AF2278</f>
        <v>3340</v>
      </c>
      <c r="C2278" s="25">
        <f>坦克部件数据源!AI2278</f>
        <v>25</v>
      </c>
      <c r="D2278" s="25" t="str">
        <f>"["&amp;坦克部件数据源!AJ2278&amp;"]"</f>
        <v>[100]</v>
      </c>
      <c r="E2278" s="25" t="str">
        <f>"["&amp;坦克部件数据源!AK2278&amp;"]"</f>
        <v>[1550]</v>
      </c>
      <c r="F2278" s="25">
        <f>坦克部件数据源!AL2278</f>
        <v>14600</v>
      </c>
      <c r="G2278" s="25">
        <f>坦克部件数据源!AM2278</f>
        <v>16290</v>
      </c>
      <c r="K2278" s="25">
        <f t="shared" si="70"/>
        <v>3340</v>
      </c>
      <c r="L2278" s="25">
        <f t="shared" si="71"/>
        <v>2275</v>
      </c>
    </row>
    <row r="2279" spans="1:12">
      <c r="A2279" s="25">
        <v>2276</v>
      </c>
      <c r="B2279" s="25">
        <f>坦克部件数据源!AF2279</f>
        <v>3340</v>
      </c>
      <c r="C2279" s="25">
        <f>坦克部件数据源!AI2279</f>
        <v>26</v>
      </c>
      <c r="D2279" s="25" t="str">
        <f>"["&amp;坦克部件数据源!AJ2279&amp;"]"</f>
        <v>[100]</v>
      </c>
      <c r="E2279" s="25" t="str">
        <f>"["&amp;坦克部件数据源!AK2279&amp;"]"</f>
        <v>[1660]</v>
      </c>
      <c r="F2279" s="25">
        <f>坦克部件数据源!AL2279</f>
        <v>17800</v>
      </c>
      <c r="G2279" s="25">
        <f>坦克部件数据源!AM2279</f>
        <v>19920</v>
      </c>
      <c r="K2279" s="25">
        <f t="shared" si="70"/>
        <v>3340</v>
      </c>
      <c r="L2279" s="25">
        <f t="shared" si="71"/>
        <v>2276</v>
      </c>
    </row>
    <row r="2280" spans="1:12">
      <c r="A2280" s="25">
        <v>2277</v>
      </c>
      <c r="B2280" s="25">
        <f>坦克部件数据源!AF2280</f>
        <v>3340</v>
      </c>
      <c r="C2280" s="25">
        <f>坦克部件数据源!AI2280</f>
        <v>27</v>
      </c>
      <c r="D2280" s="25" t="str">
        <f>"["&amp;坦克部件数据源!AJ2280&amp;"]"</f>
        <v>[100]</v>
      </c>
      <c r="E2280" s="25" t="str">
        <f>"["&amp;坦克部件数据源!AK2280&amp;"]"</f>
        <v>[1770]</v>
      </c>
      <c r="F2280" s="25">
        <f>坦克部件数据源!AL2280</f>
        <v>21000</v>
      </c>
      <c r="G2280" s="25">
        <f>坦克部件数据源!AM2280</f>
        <v>23520</v>
      </c>
      <c r="K2280" s="25">
        <f t="shared" si="70"/>
        <v>3340</v>
      </c>
      <c r="L2280" s="25">
        <f t="shared" si="71"/>
        <v>2277</v>
      </c>
    </row>
    <row r="2281" spans="1:12">
      <c r="A2281" s="25">
        <v>2278</v>
      </c>
      <c r="B2281" s="25">
        <f>坦克部件数据源!AF2281</f>
        <v>3340</v>
      </c>
      <c r="C2281" s="25">
        <f>坦克部件数据源!AI2281</f>
        <v>28</v>
      </c>
      <c r="D2281" s="25" t="str">
        <f>"["&amp;坦克部件数据源!AJ2281&amp;"]"</f>
        <v>[100]</v>
      </c>
      <c r="E2281" s="25" t="str">
        <f>"["&amp;坦克部件数据源!AK2281&amp;"]"</f>
        <v>[1880]</v>
      </c>
      <c r="F2281" s="25">
        <f>坦克部件数据源!AL2281</f>
        <v>24500</v>
      </c>
      <c r="G2281" s="25">
        <f>坦克部件数据源!AM2281</f>
        <v>27150</v>
      </c>
      <c r="K2281" s="25">
        <f t="shared" si="70"/>
        <v>3340</v>
      </c>
      <c r="L2281" s="25">
        <f t="shared" si="71"/>
        <v>2278</v>
      </c>
    </row>
    <row r="2282" spans="1:12">
      <c r="A2282" s="25">
        <v>2279</v>
      </c>
      <c r="B2282" s="25">
        <f>坦克部件数据源!AF2282</f>
        <v>3340</v>
      </c>
      <c r="C2282" s="25">
        <f>坦克部件数据源!AI2282</f>
        <v>29</v>
      </c>
      <c r="D2282" s="25" t="str">
        <f>"["&amp;坦克部件数据源!AJ2282&amp;"]"</f>
        <v>[100]</v>
      </c>
      <c r="E2282" s="25" t="str">
        <f>"["&amp;坦克部件数据源!AK2282&amp;"]"</f>
        <v>[1990]</v>
      </c>
      <c r="F2282" s="25">
        <f>坦克部件数据源!AL2282</f>
        <v>27500</v>
      </c>
      <c r="G2282" s="25">
        <f>坦克部件数据源!AM2282</f>
        <v>30750</v>
      </c>
      <c r="K2282" s="25">
        <f t="shared" si="70"/>
        <v>3340</v>
      </c>
      <c r="L2282" s="25">
        <f t="shared" si="71"/>
        <v>2279</v>
      </c>
    </row>
    <row r="2283" spans="1:12">
      <c r="A2283" s="25">
        <v>2280</v>
      </c>
      <c r="B2283" s="25">
        <f>坦克部件数据源!AF2283</f>
        <v>3340</v>
      </c>
      <c r="C2283" s="25">
        <f>坦克部件数据源!AI2283</f>
        <v>30</v>
      </c>
      <c r="D2283" s="25" t="str">
        <f>"["&amp;坦克部件数据源!AJ2283&amp;"]"</f>
        <v>[100]</v>
      </c>
      <c r="E2283" s="25" t="str">
        <f>"["&amp;坦克部件数据源!AK2283&amp;"]"</f>
        <v>[2100]</v>
      </c>
      <c r="F2283" s="25">
        <f>坦克部件数据源!AL2283</f>
        <v>31000</v>
      </c>
      <c r="G2283" s="25">
        <f>坦克部件数据源!AM2283</f>
        <v>34380</v>
      </c>
      <c r="K2283" s="25">
        <f t="shared" si="70"/>
        <v>3340</v>
      </c>
      <c r="L2283" s="25">
        <f t="shared" si="71"/>
        <v>2280</v>
      </c>
    </row>
    <row r="2284" spans="1:12">
      <c r="A2284" s="25">
        <v>2281</v>
      </c>
      <c r="B2284" s="25">
        <f>坦克部件数据源!AF2284</f>
        <v>3340</v>
      </c>
      <c r="C2284" s="25">
        <f>坦克部件数据源!AI2284</f>
        <v>31</v>
      </c>
      <c r="D2284" s="25" t="str">
        <f>"["&amp;坦克部件数据源!AJ2284&amp;"]"</f>
        <v>[100]</v>
      </c>
      <c r="E2284" s="25" t="str">
        <f>"["&amp;坦克部件数据源!AK2284&amp;"]"</f>
        <v>[2245]</v>
      </c>
      <c r="F2284" s="25">
        <f>坦克部件数据源!AL2284</f>
        <v>25500</v>
      </c>
      <c r="G2284" s="25">
        <f>坦克部件数据源!AM2284</f>
        <v>15780</v>
      </c>
      <c r="K2284" s="25">
        <f t="shared" si="70"/>
        <v>3340</v>
      </c>
      <c r="L2284" s="25">
        <f t="shared" si="71"/>
        <v>2281</v>
      </c>
    </row>
    <row r="2285" spans="1:12">
      <c r="A2285" s="25">
        <v>2282</v>
      </c>
      <c r="B2285" s="25">
        <f>坦克部件数据源!AF2285</f>
        <v>3340</v>
      </c>
      <c r="C2285" s="25">
        <f>坦克部件数据源!AI2285</f>
        <v>32</v>
      </c>
      <c r="D2285" s="25" t="str">
        <f>"["&amp;坦克部件数据源!AJ2285&amp;"]"</f>
        <v>[100]</v>
      </c>
      <c r="E2285" s="25" t="str">
        <f>"["&amp;坦克部件数据源!AK2285&amp;"]"</f>
        <v>[2390]</v>
      </c>
      <c r="F2285" s="25">
        <f>坦克部件数据源!AL2285</f>
        <v>35000</v>
      </c>
      <c r="G2285" s="25">
        <f>坦克部件数据源!AM2285</f>
        <v>21930</v>
      </c>
      <c r="K2285" s="25">
        <f t="shared" si="70"/>
        <v>3340</v>
      </c>
      <c r="L2285" s="25">
        <f t="shared" si="71"/>
        <v>2282</v>
      </c>
    </row>
    <row r="2286" spans="1:12">
      <c r="A2286" s="25">
        <v>2283</v>
      </c>
      <c r="B2286" s="25">
        <f>坦克部件数据源!AF2286</f>
        <v>3340</v>
      </c>
      <c r="C2286" s="25">
        <f>坦克部件数据源!AI2286</f>
        <v>33</v>
      </c>
      <c r="D2286" s="25" t="str">
        <f>"["&amp;坦克部件数据源!AJ2286&amp;"]"</f>
        <v>[100]</v>
      </c>
      <c r="E2286" s="25" t="str">
        <f>"["&amp;坦克部件数据源!AK2286&amp;"]"</f>
        <v>[2535]</v>
      </c>
      <c r="F2286" s="25">
        <f>坦克部件数据源!AL2286</f>
        <v>45000</v>
      </c>
      <c r="G2286" s="25">
        <f>坦克部件数据源!AM2286</f>
        <v>28050</v>
      </c>
      <c r="K2286" s="25">
        <f t="shared" si="70"/>
        <v>3340</v>
      </c>
      <c r="L2286" s="25">
        <f t="shared" si="71"/>
        <v>2283</v>
      </c>
    </row>
    <row r="2287" spans="1:12">
      <c r="A2287" s="25">
        <v>2284</v>
      </c>
      <c r="B2287" s="25">
        <f>坦克部件数据源!AF2287</f>
        <v>3340</v>
      </c>
      <c r="C2287" s="25">
        <f>坦克部件数据源!AI2287</f>
        <v>34</v>
      </c>
      <c r="D2287" s="25" t="str">
        <f>"["&amp;坦克部件数据源!AJ2287&amp;"]"</f>
        <v>[100]</v>
      </c>
      <c r="E2287" s="25" t="str">
        <f>"["&amp;坦克部件数据源!AK2287&amp;"]"</f>
        <v>[2680]</v>
      </c>
      <c r="F2287" s="25">
        <f>坦克部件数据源!AL2287</f>
        <v>55000</v>
      </c>
      <c r="G2287" s="25">
        <f>坦克部件数据源!AM2287</f>
        <v>34200</v>
      </c>
      <c r="K2287" s="25">
        <f t="shared" si="70"/>
        <v>3340</v>
      </c>
      <c r="L2287" s="25">
        <f t="shared" si="71"/>
        <v>2284</v>
      </c>
    </row>
    <row r="2288" spans="1:12">
      <c r="A2288" s="25">
        <v>2285</v>
      </c>
      <c r="B2288" s="25">
        <f>坦克部件数据源!AF2288</f>
        <v>3340</v>
      </c>
      <c r="C2288" s="25">
        <f>坦克部件数据源!AI2288</f>
        <v>35</v>
      </c>
      <c r="D2288" s="25" t="str">
        <f>"["&amp;坦克部件数据源!AJ2288&amp;"]"</f>
        <v>[100]</v>
      </c>
      <c r="E2288" s="25" t="str">
        <f>"["&amp;坦克部件数据源!AK2288&amp;"]"</f>
        <v>[2825]</v>
      </c>
      <c r="F2288" s="25">
        <f>坦克部件数据源!AL2288</f>
        <v>64000</v>
      </c>
      <c r="G2288" s="25">
        <f>坦克部件数据源!AM2288</f>
        <v>40350</v>
      </c>
      <c r="K2288" s="25">
        <f t="shared" si="70"/>
        <v>3340</v>
      </c>
      <c r="L2288" s="25">
        <f t="shared" si="71"/>
        <v>2285</v>
      </c>
    </row>
    <row r="2289" spans="1:12">
      <c r="A2289" s="25">
        <v>2286</v>
      </c>
      <c r="B2289" s="25">
        <f>坦克部件数据源!AF2289</f>
        <v>3340</v>
      </c>
      <c r="C2289" s="25">
        <f>坦克部件数据源!AI2289</f>
        <v>36</v>
      </c>
      <c r="D2289" s="25" t="str">
        <f>"["&amp;坦克部件数据源!AJ2289&amp;"]"</f>
        <v>[100]</v>
      </c>
      <c r="E2289" s="25" t="str">
        <f>"["&amp;坦克部件数据源!AK2289&amp;"]"</f>
        <v>[2970]</v>
      </c>
      <c r="F2289" s="25">
        <f>坦克部件数据源!AL2289</f>
        <v>74000</v>
      </c>
      <c r="G2289" s="25">
        <f>坦克部件数据源!AM2289</f>
        <v>46470</v>
      </c>
      <c r="K2289" s="25">
        <f t="shared" si="70"/>
        <v>3340</v>
      </c>
      <c r="L2289" s="25">
        <f t="shared" si="71"/>
        <v>2286</v>
      </c>
    </row>
    <row r="2290" spans="1:12">
      <c r="A2290" s="25">
        <v>2287</v>
      </c>
      <c r="B2290" s="25">
        <f>坦克部件数据源!AF2290</f>
        <v>3340</v>
      </c>
      <c r="C2290" s="25">
        <f>坦克部件数据源!AI2290</f>
        <v>37</v>
      </c>
      <c r="D2290" s="25" t="str">
        <f>"["&amp;坦克部件数据源!AJ2290&amp;"]"</f>
        <v>[100]</v>
      </c>
      <c r="E2290" s="25" t="str">
        <f>"["&amp;坦克部件数据源!AK2290&amp;"]"</f>
        <v>[3115]</v>
      </c>
      <c r="F2290" s="25">
        <f>坦克部件数据源!AL2290</f>
        <v>84000</v>
      </c>
      <c r="G2290" s="25">
        <f>坦克部件数据源!AM2290</f>
        <v>52620</v>
      </c>
      <c r="K2290" s="25">
        <f t="shared" si="70"/>
        <v>3340</v>
      </c>
      <c r="L2290" s="25">
        <f t="shared" si="71"/>
        <v>2287</v>
      </c>
    </row>
    <row r="2291" spans="1:12">
      <c r="A2291" s="25">
        <v>2288</v>
      </c>
      <c r="B2291" s="25">
        <f>坦克部件数据源!AF2291</f>
        <v>3340</v>
      </c>
      <c r="C2291" s="25">
        <f>坦克部件数据源!AI2291</f>
        <v>38</v>
      </c>
      <c r="D2291" s="25" t="str">
        <f>"["&amp;坦克部件数据源!AJ2291&amp;"]"</f>
        <v>[100]</v>
      </c>
      <c r="E2291" s="25" t="str">
        <f>"["&amp;坦克部件数据源!AK2291&amp;"]"</f>
        <v>[3260]</v>
      </c>
      <c r="F2291" s="25">
        <f>坦克部件数据源!AL2291</f>
        <v>94000</v>
      </c>
      <c r="G2291" s="25">
        <f>坦克部件数据源!AM2291</f>
        <v>58770</v>
      </c>
      <c r="K2291" s="25">
        <f t="shared" si="70"/>
        <v>3340</v>
      </c>
      <c r="L2291" s="25">
        <f t="shared" si="71"/>
        <v>2288</v>
      </c>
    </row>
    <row r="2292" spans="1:12">
      <c r="A2292" s="25">
        <v>2289</v>
      </c>
      <c r="B2292" s="25">
        <f>坦克部件数据源!AF2292</f>
        <v>3340</v>
      </c>
      <c r="C2292" s="25">
        <f>坦克部件数据源!AI2292</f>
        <v>39</v>
      </c>
      <c r="D2292" s="25" t="str">
        <f>"["&amp;坦克部件数据源!AJ2292&amp;"]"</f>
        <v>[100]</v>
      </c>
      <c r="E2292" s="25" t="str">
        <f>"["&amp;坦克部件数据源!AK2292&amp;"]"</f>
        <v>[3405]</v>
      </c>
      <c r="F2292" s="25">
        <f>坦克部件数据源!AL2292</f>
        <v>104000</v>
      </c>
      <c r="G2292" s="25">
        <f>坦克部件数据源!AM2292</f>
        <v>64890</v>
      </c>
      <c r="K2292" s="25">
        <f t="shared" si="70"/>
        <v>3340</v>
      </c>
      <c r="L2292" s="25">
        <f t="shared" si="71"/>
        <v>2289</v>
      </c>
    </row>
    <row r="2293" spans="1:12">
      <c r="A2293" s="25">
        <v>2290</v>
      </c>
      <c r="B2293" s="25">
        <f>坦克部件数据源!AF2293</f>
        <v>3340</v>
      </c>
      <c r="C2293" s="25">
        <f>坦克部件数据源!AI2293</f>
        <v>40</v>
      </c>
      <c r="D2293" s="25" t="str">
        <f>"["&amp;坦克部件数据源!AJ2293&amp;"]"</f>
        <v>[100]</v>
      </c>
      <c r="E2293" s="25" t="str">
        <f>"["&amp;坦克部件数据源!AK2293&amp;"]"</f>
        <v>[3550]</v>
      </c>
      <c r="F2293" s="25">
        <f>坦克部件数据源!AL2293</f>
        <v>114000</v>
      </c>
      <c r="G2293" s="25">
        <f>坦克部件数据源!AM2293</f>
        <v>71040</v>
      </c>
      <c r="K2293" s="25">
        <f t="shared" si="70"/>
        <v>3340</v>
      </c>
      <c r="L2293" s="25">
        <f t="shared" si="71"/>
        <v>2290</v>
      </c>
    </row>
    <row r="2294" spans="1:12">
      <c r="A2294" s="25">
        <v>2291</v>
      </c>
      <c r="B2294" s="25">
        <f>坦克部件数据源!AF2294</f>
        <v>3340</v>
      </c>
      <c r="C2294" s="25">
        <f>坦克部件数据源!AI2294</f>
        <v>41</v>
      </c>
      <c r="D2294" s="25" t="str">
        <f>"["&amp;坦克部件数据源!AJ2294&amp;"]"</f>
        <v>[100]</v>
      </c>
      <c r="E2294" s="25" t="str">
        <f>"["&amp;坦克部件数据源!AK2294&amp;"]"</f>
        <v>[3695]</v>
      </c>
      <c r="F2294" s="25">
        <f>坦克部件数据源!AL2294</f>
        <v>125000</v>
      </c>
      <c r="G2294" s="25">
        <f>坦克部件数据源!AM2294</f>
        <v>77190</v>
      </c>
      <c r="K2294" s="25">
        <f t="shared" si="70"/>
        <v>3340</v>
      </c>
      <c r="L2294" s="25">
        <f t="shared" si="71"/>
        <v>2291</v>
      </c>
    </row>
    <row r="2295" spans="1:12">
      <c r="A2295" s="25">
        <v>2292</v>
      </c>
      <c r="B2295" s="25">
        <f>坦克部件数据源!AF2295</f>
        <v>3340</v>
      </c>
      <c r="C2295" s="25">
        <f>坦克部件数据源!AI2295</f>
        <v>42</v>
      </c>
      <c r="D2295" s="25" t="str">
        <f>"["&amp;坦克部件数据源!AJ2295&amp;"]"</f>
        <v>[100]</v>
      </c>
      <c r="E2295" s="25" t="str">
        <f>"["&amp;坦克部件数据源!AK2295&amp;"]"</f>
        <v>[3840]</v>
      </c>
      <c r="F2295" s="25">
        <f>坦克部件数据源!AL2295</f>
        <v>135000</v>
      </c>
      <c r="G2295" s="25">
        <f>坦克部件数据源!AM2295</f>
        <v>83310</v>
      </c>
      <c r="K2295" s="25">
        <f t="shared" si="70"/>
        <v>3340</v>
      </c>
      <c r="L2295" s="25">
        <f t="shared" si="71"/>
        <v>2292</v>
      </c>
    </row>
    <row r="2296" spans="1:12">
      <c r="A2296" s="25">
        <v>2293</v>
      </c>
      <c r="B2296" s="25">
        <f>坦克部件数据源!AF2296</f>
        <v>3340</v>
      </c>
      <c r="C2296" s="25">
        <f>坦克部件数据源!AI2296</f>
        <v>43</v>
      </c>
      <c r="D2296" s="25" t="str">
        <f>"["&amp;坦克部件数据源!AJ2296&amp;"]"</f>
        <v>[100]</v>
      </c>
      <c r="E2296" s="25" t="str">
        <f>"["&amp;坦克部件数据源!AK2296&amp;"]"</f>
        <v>[3985]</v>
      </c>
      <c r="F2296" s="25">
        <f>坦克部件数据源!AL2296</f>
        <v>145000</v>
      </c>
      <c r="G2296" s="25">
        <f>坦克部件数据源!AM2296</f>
        <v>89460</v>
      </c>
      <c r="K2296" s="25">
        <f t="shared" si="70"/>
        <v>3340</v>
      </c>
      <c r="L2296" s="25">
        <f t="shared" si="71"/>
        <v>2293</v>
      </c>
    </row>
    <row r="2297" spans="1:12">
      <c r="A2297" s="25">
        <v>2294</v>
      </c>
      <c r="B2297" s="25">
        <f>坦克部件数据源!AF2297</f>
        <v>3340</v>
      </c>
      <c r="C2297" s="25">
        <f>坦克部件数据源!AI2297</f>
        <v>44</v>
      </c>
      <c r="D2297" s="25" t="str">
        <f>"["&amp;坦克部件数据源!AJ2297&amp;"]"</f>
        <v>[100]</v>
      </c>
      <c r="E2297" s="25" t="str">
        <f>"["&amp;坦克部件数据源!AK2297&amp;"]"</f>
        <v>[4130]</v>
      </c>
      <c r="F2297" s="25">
        <f>坦克部件数据源!AL2297</f>
        <v>155000</v>
      </c>
      <c r="G2297" s="25">
        <f>坦克部件数据源!AM2297</f>
        <v>95580</v>
      </c>
      <c r="K2297" s="25">
        <f t="shared" si="70"/>
        <v>3340</v>
      </c>
      <c r="L2297" s="25">
        <f t="shared" si="71"/>
        <v>2294</v>
      </c>
    </row>
    <row r="2298" spans="1:12">
      <c r="A2298" s="25">
        <v>2295</v>
      </c>
      <c r="B2298" s="25">
        <f>坦克部件数据源!AF2298</f>
        <v>3340</v>
      </c>
      <c r="C2298" s="25">
        <f>坦克部件数据源!AI2298</f>
        <v>45</v>
      </c>
      <c r="D2298" s="25" t="str">
        <f>"["&amp;坦克部件数据源!AJ2298&amp;"]"</f>
        <v>[100]</v>
      </c>
      <c r="E2298" s="25" t="str">
        <f>"["&amp;坦克部件数据源!AK2298&amp;"]"</f>
        <v>[4275]</v>
      </c>
      <c r="F2298" s="25">
        <f>坦克部件数据源!AL2298</f>
        <v>165000</v>
      </c>
      <c r="G2298" s="25">
        <f>坦克部件数据源!AM2298</f>
        <v>101730</v>
      </c>
      <c r="K2298" s="25">
        <f t="shared" si="70"/>
        <v>3340</v>
      </c>
      <c r="L2298" s="25">
        <f t="shared" si="71"/>
        <v>2295</v>
      </c>
    </row>
    <row r="2299" spans="1:12">
      <c r="A2299" s="25">
        <v>2296</v>
      </c>
      <c r="B2299" s="25">
        <f>坦克部件数据源!AF2299</f>
        <v>3340</v>
      </c>
      <c r="C2299" s="25">
        <f>坦克部件数据源!AI2299</f>
        <v>46</v>
      </c>
      <c r="D2299" s="25" t="str">
        <f>"["&amp;坦克部件数据源!AJ2299&amp;"]"</f>
        <v>[100]</v>
      </c>
      <c r="E2299" s="25" t="str">
        <f>"["&amp;坦克部件数据源!AK2299&amp;"]"</f>
        <v>[4490]</v>
      </c>
      <c r="F2299" s="25">
        <f>坦克部件数据源!AL2299</f>
        <v>270000</v>
      </c>
      <c r="G2299" s="25">
        <f>坦克部件数据源!AM2299</f>
        <v>70170</v>
      </c>
      <c r="K2299" s="25">
        <f t="shared" si="70"/>
        <v>3340</v>
      </c>
      <c r="L2299" s="25">
        <f t="shared" si="71"/>
        <v>2296</v>
      </c>
    </row>
    <row r="2300" spans="1:12">
      <c r="A2300" s="25">
        <v>2297</v>
      </c>
      <c r="B2300" s="25">
        <f>坦克部件数据源!AF2300</f>
        <v>3340</v>
      </c>
      <c r="C2300" s="25">
        <f>坦克部件数据源!AI2300</f>
        <v>47</v>
      </c>
      <c r="D2300" s="25" t="str">
        <f>"["&amp;坦克部件数据源!AJ2300&amp;"]"</f>
        <v>[100]</v>
      </c>
      <c r="E2300" s="25" t="str">
        <f>"["&amp;坦克部件数据源!AK2300&amp;"]"</f>
        <v>[4705]</v>
      </c>
      <c r="F2300" s="25">
        <f>坦克部件数据源!AL2300</f>
        <v>380000</v>
      </c>
      <c r="G2300" s="25">
        <f>坦克部件数据源!AM2300</f>
        <v>97440</v>
      </c>
      <c r="K2300" s="25">
        <f t="shared" si="70"/>
        <v>3340</v>
      </c>
      <c r="L2300" s="25">
        <f t="shared" si="71"/>
        <v>2297</v>
      </c>
    </row>
    <row r="2301" spans="1:12">
      <c r="A2301" s="25">
        <v>2298</v>
      </c>
      <c r="B2301" s="25">
        <f>坦克部件数据源!AF2301</f>
        <v>3340</v>
      </c>
      <c r="C2301" s="25">
        <f>坦克部件数据源!AI2301</f>
        <v>48</v>
      </c>
      <c r="D2301" s="25" t="str">
        <f>"["&amp;坦克部件数据源!AJ2301&amp;"]"</f>
        <v>[100]</v>
      </c>
      <c r="E2301" s="25" t="str">
        <f>"["&amp;坦克部件数据源!AK2301&amp;"]"</f>
        <v>[4920]</v>
      </c>
      <c r="F2301" s="25">
        <f>坦克部件数据源!AL2301</f>
        <v>480000</v>
      </c>
      <c r="G2301" s="25">
        <f>坦克部件数据源!AM2301</f>
        <v>124740</v>
      </c>
      <c r="K2301" s="25">
        <f t="shared" si="70"/>
        <v>3340</v>
      </c>
      <c r="L2301" s="25">
        <f t="shared" si="71"/>
        <v>2298</v>
      </c>
    </row>
    <row r="2302" spans="1:12">
      <c r="A2302" s="25">
        <v>2299</v>
      </c>
      <c r="B2302" s="25">
        <f>坦克部件数据源!AF2302</f>
        <v>3340</v>
      </c>
      <c r="C2302" s="25">
        <f>坦克部件数据源!AI2302</f>
        <v>49</v>
      </c>
      <c r="D2302" s="25" t="str">
        <f>"["&amp;坦克部件数据源!AJ2302&amp;"]"</f>
        <v>[100]</v>
      </c>
      <c r="E2302" s="25" t="str">
        <f>"["&amp;坦克部件数据源!AK2302&amp;"]"</f>
        <v>[5135]</v>
      </c>
      <c r="F2302" s="25">
        <f>坦克部件数据源!AL2302</f>
        <v>590000</v>
      </c>
      <c r="G2302" s="25">
        <f>坦克部件数据源!AM2302</f>
        <v>152010</v>
      </c>
      <c r="K2302" s="25">
        <f t="shared" si="70"/>
        <v>3340</v>
      </c>
      <c r="L2302" s="25">
        <f t="shared" si="71"/>
        <v>2299</v>
      </c>
    </row>
    <row r="2303" spans="1:12">
      <c r="A2303" s="25">
        <v>2300</v>
      </c>
      <c r="B2303" s="25">
        <f>坦克部件数据源!AF2303</f>
        <v>3340</v>
      </c>
      <c r="C2303" s="25">
        <f>坦克部件数据源!AI2303</f>
        <v>50</v>
      </c>
      <c r="D2303" s="25" t="str">
        <f>"["&amp;坦克部件数据源!AJ2303&amp;"]"</f>
        <v>[100]</v>
      </c>
      <c r="E2303" s="25" t="str">
        <f>"["&amp;坦克部件数据源!AK2303&amp;"]"</f>
        <v>[5350]</v>
      </c>
      <c r="F2303" s="25">
        <f>坦克部件数据源!AL2303</f>
        <v>700000</v>
      </c>
      <c r="G2303" s="25">
        <f>坦克部件数据源!AM2303</f>
        <v>179310</v>
      </c>
      <c r="K2303" s="25">
        <f t="shared" si="70"/>
        <v>3340</v>
      </c>
      <c r="L2303" s="25">
        <f t="shared" si="71"/>
        <v>2300</v>
      </c>
    </row>
    <row r="2304" spans="1:12">
      <c r="A2304" s="25">
        <v>2301</v>
      </c>
      <c r="B2304" s="25">
        <f>坦克部件数据源!AF2304</f>
        <v>3340</v>
      </c>
      <c r="C2304" s="25">
        <f>坦克部件数据源!AI2304</f>
        <v>51</v>
      </c>
      <c r="D2304" s="25" t="str">
        <f>"["&amp;坦克部件数据源!AJ2304&amp;"]"</f>
        <v>[100]</v>
      </c>
      <c r="E2304" s="25" t="str">
        <f>"["&amp;坦克部件数据源!AK2304&amp;"]"</f>
        <v>[5565]</v>
      </c>
      <c r="F2304" s="25">
        <f>坦克部件数据源!AL2304</f>
        <v>800000</v>
      </c>
      <c r="G2304" s="25">
        <f>坦克部件数据源!AM2304</f>
        <v>206580</v>
      </c>
      <c r="K2304" s="25">
        <f t="shared" si="70"/>
        <v>3340</v>
      </c>
      <c r="L2304" s="25">
        <f t="shared" si="71"/>
        <v>2301</v>
      </c>
    </row>
    <row r="2305" spans="1:12">
      <c r="A2305" s="25">
        <v>2302</v>
      </c>
      <c r="B2305" s="25">
        <f>坦克部件数据源!AF2305</f>
        <v>3340</v>
      </c>
      <c r="C2305" s="25">
        <f>坦克部件数据源!AI2305</f>
        <v>52</v>
      </c>
      <c r="D2305" s="25" t="str">
        <f>"["&amp;坦克部件数据源!AJ2305&amp;"]"</f>
        <v>[100]</v>
      </c>
      <c r="E2305" s="25" t="str">
        <f>"["&amp;坦克部件数据源!AK2305&amp;"]"</f>
        <v>[5780]</v>
      </c>
      <c r="F2305" s="25">
        <f>坦克部件数据源!AL2305</f>
        <v>900000</v>
      </c>
      <c r="G2305" s="25">
        <f>坦克部件数据源!AM2305</f>
        <v>233880</v>
      </c>
      <c r="K2305" s="25">
        <f t="shared" si="70"/>
        <v>3340</v>
      </c>
      <c r="L2305" s="25">
        <f t="shared" si="71"/>
        <v>2302</v>
      </c>
    </row>
    <row r="2306" spans="1:12">
      <c r="A2306" s="25">
        <v>2303</v>
      </c>
      <c r="B2306" s="25">
        <f>坦克部件数据源!AF2306</f>
        <v>3340</v>
      </c>
      <c r="C2306" s="25">
        <f>坦克部件数据源!AI2306</f>
        <v>53</v>
      </c>
      <c r="D2306" s="25" t="str">
        <f>"["&amp;坦克部件数据源!AJ2306&amp;"]"</f>
        <v>[100]</v>
      </c>
      <c r="E2306" s="25" t="str">
        <f>"["&amp;坦克部件数据源!AK2306&amp;"]"</f>
        <v>[5995]</v>
      </c>
      <c r="F2306" s="25">
        <f>坦克部件数据源!AL2306</f>
        <v>1000000</v>
      </c>
      <c r="G2306" s="25">
        <f>坦克部件数据源!AM2306</f>
        <v>261150</v>
      </c>
      <c r="K2306" s="25">
        <f t="shared" si="70"/>
        <v>3340</v>
      </c>
      <c r="L2306" s="25">
        <f t="shared" si="71"/>
        <v>2303</v>
      </c>
    </row>
    <row r="2307" spans="1:12">
      <c r="A2307" s="25">
        <v>2304</v>
      </c>
      <c r="B2307" s="25">
        <f>坦克部件数据源!AF2307</f>
        <v>3340</v>
      </c>
      <c r="C2307" s="25">
        <f>坦克部件数据源!AI2307</f>
        <v>54</v>
      </c>
      <c r="D2307" s="25" t="str">
        <f>"["&amp;坦克部件数据源!AJ2307&amp;"]"</f>
        <v>[100]</v>
      </c>
      <c r="E2307" s="25" t="str">
        <f>"["&amp;坦克部件数据源!AK2307&amp;"]"</f>
        <v>[6210]</v>
      </c>
      <c r="F2307" s="25">
        <f>坦克部件数据源!AL2307</f>
        <v>1100000</v>
      </c>
      <c r="G2307" s="25">
        <f>坦克部件数据源!AM2307</f>
        <v>288450</v>
      </c>
      <c r="K2307" s="25">
        <f t="shared" si="70"/>
        <v>3340</v>
      </c>
      <c r="L2307" s="25">
        <f t="shared" si="71"/>
        <v>2304</v>
      </c>
    </row>
    <row r="2308" spans="1:12">
      <c r="A2308" s="25">
        <v>2305</v>
      </c>
      <c r="B2308" s="25">
        <f>坦克部件数据源!AF2308</f>
        <v>3340</v>
      </c>
      <c r="C2308" s="25">
        <f>坦克部件数据源!AI2308</f>
        <v>55</v>
      </c>
      <c r="D2308" s="25" t="str">
        <f>"["&amp;坦克部件数据源!AJ2308&amp;"]"</f>
        <v>[100]</v>
      </c>
      <c r="E2308" s="25" t="str">
        <f>"["&amp;坦克部件数据源!AK2308&amp;"]"</f>
        <v>[6425]</v>
      </c>
      <c r="F2308" s="25">
        <f>坦克部件数据源!AL2308</f>
        <v>1200000</v>
      </c>
      <c r="G2308" s="25">
        <f>坦克部件数据源!AM2308</f>
        <v>315720</v>
      </c>
      <c r="K2308" s="25">
        <f t="shared" si="70"/>
        <v>3340</v>
      </c>
      <c r="L2308" s="25">
        <f t="shared" si="71"/>
        <v>2305</v>
      </c>
    </row>
    <row r="2309" spans="1:12">
      <c r="A2309" s="25">
        <v>2306</v>
      </c>
      <c r="B2309" s="25">
        <f>坦克部件数据源!AF2309</f>
        <v>3340</v>
      </c>
      <c r="C2309" s="25">
        <f>坦克部件数据源!AI2309</f>
        <v>56</v>
      </c>
      <c r="D2309" s="25" t="str">
        <f>"["&amp;坦克部件数据源!AJ2309&amp;"]"</f>
        <v>[100]</v>
      </c>
      <c r="E2309" s="25" t="str">
        <f>"["&amp;坦克部件数据源!AK2309&amp;"]"</f>
        <v>[6640]</v>
      </c>
      <c r="F2309" s="25">
        <f>坦克部件数据源!AL2309</f>
        <v>1300000</v>
      </c>
      <c r="G2309" s="25">
        <f>坦克部件数据源!AM2309</f>
        <v>343020</v>
      </c>
      <c r="K2309" s="25">
        <f t="shared" ref="K2309:K2372" si="72">B2309</f>
        <v>3340</v>
      </c>
      <c r="L2309" s="25">
        <f t="shared" ref="L2309:L2372" si="73">A2309</f>
        <v>2306</v>
      </c>
    </row>
    <row r="2310" spans="1:12">
      <c r="A2310" s="25">
        <v>2307</v>
      </c>
      <c r="B2310" s="25">
        <f>坦克部件数据源!AF2310</f>
        <v>3340</v>
      </c>
      <c r="C2310" s="25">
        <f>坦克部件数据源!AI2310</f>
        <v>57</v>
      </c>
      <c r="D2310" s="25" t="str">
        <f>"["&amp;坦克部件数据源!AJ2310&amp;"]"</f>
        <v>[100]</v>
      </c>
      <c r="E2310" s="25" t="str">
        <f>"["&amp;坦克部件数据源!AK2310&amp;"]"</f>
        <v>[6855]</v>
      </c>
      <c r="F2310" s="25">
        <f>坦克部件数据源!AL2310</f>
        <v>1400000</v>
      </c>
      <c r="G2310" s="25">
        <f>坦克部件数据源!AM2310</f>
        <v>370290</v>
      </c>
      <c r="K2310" s="25">
        <f t="shared" si="72"/>
        <v>3340</v>
      </c>
      <c r="L2310" s="25">
        <f t="shared" si="73"/>
        <v>2307</v>
      </c>
    </row>
    <row r="2311" spans="1:12">
      <c r="A2311" s="25">
        <v>2308</v>
      </c>
      <c r="B2311" s="25">
        <f>坦克部件数据源!AF2311</f>
        <v>3340</v>
      </c>
      <c r="C2311" s="25">
        <f>坦克部件数据源!AI2311</f>
        <v>58</v>
      </c>
      <c r="D2311" s="25" t="str">
        <f>"["&amp;坦克部件数据源!AJ2311&amp;"]"</f>
        <v>[100]</v>
      </c>
      <c r="E2311" s="25" t="str">
        <f>"["&amp;坦克部件数据源!AK2311&amp;"]"</f>
        <v>[7070]</v>
      </c>
      <c r="F2311" s="25">
        <f>坦克部件数据源!AL2311</f>
        <v>1500000</v>
      </c>
      <c r="G2311" s="25">
        <f>坦克部件数据源!AM2311</f>
        <v>397560</v>
      </c>
      <c r="K2311" s="25">
        <f t="shared" si="72"/>
        <v>3340</v>
      </c>
      <c r="L2311" s="25">
        <f t="shared" si="73"/>
        <v>2308</v>
      </c>
    </row>
    <row r="2312" spans="1:12">
      <c r="A2312" s="25">
        <v>2309</v>
      </c>
      <c r="B2312" s="25">
        <f>坦克部件数据源!AF2312</f>
        <v>3340</v>
      </c>
      <c r="C2312" s="25">
        <f>坦克部件数据源!AI2312</f>
        <v>59</v>
      </c>
      <c r="D2312" s="25" t="str">
        <f>"["&amp;坦克部件数据源!AJ2312&amp;"]"</f>
        <v>[100]</v>
      </c>
      <c r="E2312" s="25" t="str">
        <f>"["&amp;坦克部件数据源!AK2312&amp;"]"</f>
        <v>[7285]</v>
      </c>
      <c r="F2312" s="25">
        <f>坦克部件数据源!AL2312</f>
        <v>1600000</v>
      </c>
      <c r="G2312" s="25">
        <f>坦克部件数据源!AM2312</f>
        <v>424860</v>
      </c>
      <c r="K2312" s="25">
        <f t="shared" si="72"/>
        <v>3340</v>
      </c>
      <c r="L2312" s="25">
        <f t="shared" si="73"/>
        <v>2309</v>
      </c>
    </row>
    <row r="2313" spans="1:12">
      <c r="A2313" s="25">
        <v>2310</v>
      </c>
      <c r="B2313" s="25">
        <f>坦克部件数据源!AF2313</f>
        <v>3340</v>
      </c>
      <c r="C2313" s="25">
        <f>坦克部件数据源!AI2313</f>
        <v>60</v>
      </c>
      <c r="D2313" s="25" t="str">
        <f>"["&amp;坦克部件数据源!AJ2313&amp;"]"</f>
        <v>[100]</v>
      </c>
      <c r="E2313" s="25" t="str">
        <f>"["&amp;坦克部件数据源!AK2313&amp;"]"</f>
        <v>[7500]</v>
      </c>
      <c r="F2313" s="25">
        <f>坦克部件数据源!AL2313</f>
        <v>1700000</v>
      </c>
      <c r="G2313" s="25">
        <f>坦克部件数据源!AM2313</f>
        <v>452130</v>
      </c>
      <c r="K2313" s="25">
        <f t="shared" si="72"/>
        <v>3340</v>
      </c>
      <c r="L2313" s="25">
        <f t="shared" si="73"/>
        <v>2310</v>
      </c>
    </row>
    <row r="2314" spans="1:12">
      <c r="A2314" s="25">
        <v>2311</v>
      </c>
      <c r="B2314" s="25">
        <f>坦克部件数据源!AF2314</f>
        <v>3350</v>
      </c>
      <c r="C2314" s="25">
        <f>坦克部件数据源!AI2314</f>
        <v>1</v>
      </c>
      <c r="D2314" s="25" t="str">
        <f>"["&amp;坦克部件数据源!AJ2314&amp;"]"</f>
        <v>[102]</v>
      </c>
      <c r="E2314" s="25" t="str">
        <f>"["&amp;坦克部件数据源!AK2314&amp;"]"</f>
        <v>[25]</v>
      </c>
      <c r="F2314" s="25">
        <f>坦克部件数据源!AL2314</f>
        <v>80</v>
      </c>
      <c r="G2314" s="25">
        <f>坦克部件数据源!AM2314</f>
        <v>30</v>
      </c>
      <c r="K2314" s="25">
        <f t="shared" si="72"/>
        <v>3350</v>
      </c>
      <c r="L2314" s="25">
        <f t="shared" si="73"/>
        <v>2311</v>
      </c>
    </row>
    <row r="2315" spans="1:12">
      <c r="A2315" s="25">
        <v>2312</v>
      </c>
      <c r="B2315" s="25">
        <f>坦克部件数据源!AF2315</f>
        <v>3350</v>
      </c>
      <c r="C2315" s="25">
        <f>坦克部件数据源!AI2315</f>
        <v>2</v>
      </c>
      <c r="D2315" s="25" t="str">
        <f>"["&amp;坦克部件数据源!AJ2315&amp;"]"</f>
        <v>[102]</v>
      </c>
      <c r="E2315" s="25" t="str">
        <f>"["&amp;坦克部件数据源!AK2315&amp;"]"</f>
        <v>[50]</v>
      </c>
      <c r="F2315" s="25">
        <f>坦克部件数据源!AL2315</f>
        <v>120</v>
      </c>
      <c r="G2315" s="25">
        <f>坦克部件数据源!AM2315</f>
        <v>300</v>
      </c>
      <c r="K2315" s="25">
        <f t="shared" si="72"/>
        <v>3350</v>
      </c>
      <c r="L2315" s="25">
        <f t="shared" si="73"/>
        <v>2312</v>
      </c>
    </row>
    <row r="2316" spans="1:12">
      <c r="A2316" s="25">
        <v>2313</v>
      </c>
      <c r="B2316" s="25">
        <f>坦克部件数据源!AF2316</f>
        <v>3350</v>
      </c>
      <c r="C2316" s="25">
        <f>坦克部件数据源!AI2316</f>
        <v>3</v>
      </c>
      <c r="D2316" s="25" t="str">
        <f>"["&amp;坦克部件数据源!AJ2316&amp;"]"</f>
        <v>[102]</v>
      </c>
      <c r="E2316" s="25" t="str">
        <f>"["&amp;坦克部件数据源!AK2316&amp;"]"</f>
        <v>[75]</v>
      </c>
      <c r="F2316" s="25">
        <f>坦克部件数据源!AL2316</f>
        <v>150</v>
      </c>
      <c r="G2316" s="25">
        <f>坦克部件数据源!AM2316</f>
        <v>570</v>
      </c>
      <c r="K2316" s="25">
        <f t="shared" si="72"/>
        <v>3350</v>
      </c>
      <c r="L2316" s="25">
        <f t="shared" si="73"/>
        <v>2313</v>
      </c>
    </row>
    <row r="2317" spans="1:12">
      <c r="A2317" s="25">
        <v>2314</v>
      </c>
      <c r="B2317" s="25">
        <f>坦克部件数据源!AF2317</f>
        <v>3350</v>
      </c>
      <c r="C2317" s="25">
        <f>坦克部件数据源!AI2317</f>
        <v>4</v>
      </c>
      <c r="D2317" s="25" t="str">
        <f>"["&amp;坦克部件数据源!AJ2317&amp;"]"</f>
        <v>[102]</v>
      </c>
      <c r="E2317" s="25" t="str">
        <f>"["&amp;坦克部件数据源!AK2317&amp;"]"</f>
        <v>[100]</v>
      </c>
      <c r="F2317" s="25">
        <f>坦克部件数据源!AL2317</f>
        <v>190</v>
      </c>
      <c r="G2317" s="25">
        <f>坦克部件数据源!AM2317</f>
        <v>870</v>
      </c>
      <c r="K2317" s="25">
        <f t="shared" si="72"/>
        <v>3350</v>
      </c>
      <c r="L2317" s="25">
        <f t="shared" si="73"/>
        <v>2314</v>
      </c>
    </row>
    <row r="2318" spans="1:12">
      <c r="A2318" s="25">
        <v>2315</v>
      </c>
      <c r="B2318" s="25">
        <f>坦克部件数据源!AF2318</f>
        <v>3350</v>
      </c>
      <c r="C2318" s="25">
        <f>坦克部件数据源!AI2318</f>
        <v>5</v>
      </c>
      <c r="D2318" s="25" t="str">
        <f>"["&amp;坦克部件数据源!AJ2318&amp;"]"</f>
        <v>[102]</v>
      </c>
      <c r="E2318" s="25" t="str">
        <f>"["&amp;坦克部件数据源!AK2318&amp;"]"</f>
        <v>[125]</v>
      </c>
      <c r="F2318" s="25">
        <f>坦克部件数据源!AL2318</f>
        <v>230</v>
      </c>
      <c r="G2318" s="25">
        <f>坦克部件数据源!AM2318</f>
        <v>1140</v>
      </c>
      <c r="K2318" s="25">
        <f t="shared" si="72"/>
        <v>3350</v>
      </c>
      <c r="L2318" s="25">
        <f t="shared" si="73"/>
        <v>2315</v>
      </c>
    </row>
    <row r="2319" spans="1:12">
      <c r="A2319" s="25">
        <v>2316</v>
      </c>
      <c r="B2319" s="25">
        <f>坦克部件数据源!AF2319</f>
        <v>3350</v>
      </c>
      <c r="C2319" s="25">
        <f>坦克部件数据源!AI2319</f>
        <v>6</v>
      </c>
      <c r="D2319" s="25" t="str">
        <f>"["&amp;坦克部件数据源!AJ2319&amp;"]"</f>
        <v>[102]</v>
      </c>
      <c r="E2319" s="25" t="str">
        <f>"["&amp;坦克部件数据源!AK2319&amp;"]"</f>
        <v>[170]</v>
      </c>
      <c r="F2319" s="25">
        <f>坦克部件数据源!AL2319</f>
        <v>350</v>
      </c>
      <c r="G2319" s="25">
        <f>坦克部件数据源!AM2319</f>
        <v>960</v>
      </c>
      <c r="K2319" s="25">
        <f t="shared" si="72"/>
        <v>3350</v>
      </c>
      <c r="L2319" s="25">
        <f t="shared" si="73"/>
        <v>2316</v>
      </c>
    </row>
    <row r="2320" spans="1:12">
      <c r="A2320" s="25">
        <v>2317</v>
      </c>
      <c r="B2320" s="25">
        <f>坦克部件数据源!AF2320</f>
        <v>3350</v>
      </c>
      <c r="C2320" s="25">
        <f>坦克部件数据源!AI2320</f>
        <v>7</v>
      </c>
      <c r="D2320" s="25" t="str">
        <f>"["&amp;坦克部件数据源!AJ2320&amp;"]"</f>
        <v>[102]</v>
      </c>
      <c r="E2320" s="25" t="str">
        <f>"["&amp;坦克部件数据源!AK2320&amp;"]"</f>
        <v>[215]</v>
      </c>
      <c r="F2320" s="25">
        <f>坦克部件数据源!AL2320</f>
        <v>550</v>
      </c>
      <c r="G2320" s="25">
        <f>坦克部件数据源!AM2320</f>
        <v>1470</v>
      </c>
      <c r="K2320" s="25">
        <f t="shared" si="72"/>
        <v>3350</v>
      </c>
      <c r="L2320" s="25">
        <f t="shared" si="73"/>
        <v>2317</v>
      </c>
    </row>
    <row r="2321" spans="1:12">
      <c r="A2321" s="25">
        <v>2318</v>
      </c>
      <c r="B2321" s="25">
        <f>坦克部件数据源!AF2321</f>
        <v>3350</v>
      </c>
      <c r="C2321" s="25">
        <f>坦克部件数据源!AI2321</f>
        <v>8</v>
      </c>
      <c r="D2321" s="25" t="str">
        <f>"["&amp;坦克部件数据源!AJ2321&amp;"]"</f>
        <v>[102]</v>
      </c>
      <c r="E2321" s="25" t="str">
        <f>"["&amp;坦克部件数据源!AK2321&amp;"]"</f>
        <v>[260]</v>
      </c>
      <c r="F2321" s="25">
        <f>坦克部件数据源!AL2321</f>
        <v>700</v>
      </c>
      <c r="G2321" s="25">
        <f>坦克部件数据源!AM2321</f>
        <v>1950</v>
      </c>
      <c r="K2321" s="25">
        <f t="shared" si="72"/>
        <v>3350</v>
      </c>
      <c r="L2321" s="25">
        <f t="shared" si="73"/>
        <v>2318</v>
      </c>
    </row>
    <row r="2322" spans="1:12">
      <c r="A2322" s="25">
        <v>2319</v>
      </c>
      <c r="B2322" s="25">
        <f>坦克部件数据源!AF2322</f>
        <v>3350</v>
      </c>
      <c r="C2322" s="25">
        <f>坦克部件数据源!AI2322</f>
        <v>9</v>
      </c>
      <c r="D2322" s="25" t="str">
        <f>"["&amp;坦克部件数据源!AJ2322&amp;"]"</f>
        <v>[102]</v>
      </c>
      <c r="E2322" s="25" t="str">
        <f>"["&amp;坦克部件数据源!AK2322&amp;"]"</f>
        <v>[305]</v>
      </c>
      <c r="F2322" s="25">
        <f>坦克部件数据源!AL2322</f>
        <v>900</v>
      </c>
      <c r="G2322" s="25">
        <f>坦克部件数据源!AM2322</f>
        <v>2430</v>
      </c>
      <c r="K2322" s="25">
        <f t="shared" si="72"/>
        <v>3350</v>
      </c>
      <c r="L2322" s="25">
        <f t="shared" si="73"/>
        <v>2319</v>
      </c>
    </row>
    <row r="2323" spans="1:12">
      <c r="A2323" s="25">
        <v>2320</v>
      </c>
      <c r="B2323" s="25">
        <f>坦克部件数据源!AF2323</f>
        <v>3350</v>
      </c>
      <c r="C2323" s="25">
        <f>坦克部件数据源!AI2323</f>
        <v>10</v>
      </c>
      <c r="D2323" s="25" t="str">
        <f>"["&amp;坦克部件数据源!AJ2323&amp;"]"</f>
        <v>[102]</v>
      </c>
      <c r="E2323" s="25" t="str">
        <f>"["&amp;坦克部件数据源!AK2323&amp;"]"</f>
        <v>[350]</v>
      </c>
      <c r="F2323" s="25">
        <f>坦克部件数据源!AL2323</f>
        <v>1100</v>
      </c>
      <c r="G2323" s="25">
        <f>坦克部件数据源!AM2323</f>
        <v>2910</v>
      </c>
      <c r="K2323" s="25">
        <f t="shared" si="72"/>
        <v>3350</v>
      </c>
      <c r="L2323" s="25">
        <f t="shared" si="73"/>
        <v>2320</v>
      </c>
    </row>
    <row r="2324" spans="1:12">
      <c r="A2324" s="25">
        <v>2321</v>
      </c>
      <c r="B2324" s="25">
        <f>坦克部件数据源!AF2324</f>
        <v>3350</v>
      </c>
      <c r="C2324" s="25">
        <f>坦克部件数据源!AI2324</f>
        <v>11</v>
      </c>
      <c r="D2324" s="25" t="str">
        <f>"["&amp;坦克部件数据源!AJ2324&amp;"]"</f>
        <v>[102]</v>
      </c>
      <c r="E2324" s="25" t="str">
        <f>"["&amp;坦克部件数据源!AK2324&amp;"]"</f>
        <v>[415]</v>
      </c>
      <c r="F2324" s="25">
        <f>坦克部件数据源!AL2324</f>
        <v>200</v>
      </c>
      <c r="G2324" s="25">
        <f>坦克部件数据源!AM2324</f>
        <v>390</v>
      </c>
      <c r="K2324" s="25">
        <f t="shared" si="72"/>
        <v>3350</v>
      </c>
      <c r="L2324" s="25">
        <f t="shared" si="73"/>
        <v>2321</v>
      </c>
    </row>
    <row r="2325" spans="1:12">
      <c r="A2325" s="25">
        <v>2322</v>
      </c>
      <c r="B2325" s="25">
        <f>坦克部件数据源!AF2325</f>
        <v>3350</v>
      </c>
      <c r="C2325" s="25">
        <f>坦克部件数据源!AI2325</f>
        <v>12</v>
      </c>
      <c r="D2325" s="25" t="str">
        <f>"["&amp;坦克部件数据源!AJ2325&amp;"]"</f>
        <v>[102]</v>
      </c>
      <c r="E2325" s="25" t="str">
        <f>"["&amp;坦克部件数据源!AK2325&amp;"]"</f>
        <v>[480]</v>
      </c>
      <c r="F2325" s="25">
        <f>坦克部件数据源!AL2325</f>
        <v>650</v>
      </c>
      <c r="G2325" s="25">
        <f>坦克部件数据源!AM2325</f>
        <v>1170</v>
      </c>
      <c r="K2325" s="25">
        <f t="shared" si="72"/>
        <v>3350</v>
      </c>
      <c r="L2325" s="25">
        <f t="shared" si="73"/>
        <v>2322</v>
      </c>
    </row>
    <row r="2326" spans="1:12">
      <c r="A2326" s="25">
        <v>2323</v>
      </c>
      <c r="B2326" s="25">
        <f>坦克部件数据源!AF2326</f>
        <v>3350</v>
      </c>
      <c r="C2326" s="25">
        <f>坦克部件数据源!AI2326</f>
        <v>13</v>
      </c>
      <c r="D2326" s="25" t="str">
        <f>"["&amp;坦克部件数据源!AJ2326&amp;"]"</f>
        <v>[102]</v>
      </c>
      <c r="E2326" s="25" t="str">
        <f>"["&amp;坦克部件数据源!AK2326&amp;"]"</f>
        <v>[545]</v>
      </c>
      <c r="F2326" s="25">
        <f>坦克部件数据源!AL2326</f>
        <v>1100</v>
      </c>
      <c r="G2326" s="25">
        <f>坦克部件数据源!AM2326</f>
        <v>1980</v>
      </c>
      <c r="K2326" s="25">
        <f t="shared" si="72"/>
        <v>3350</v>
      </c>
      <c r="L2326" s="25">
        <f t="shared" si="73"/>
        <v>2323</v>
      </c>
    </row>
    <row r="2327" spans="1:12">
      <c r="A2327" s="25">
        <v>2324</v>
      </c>
      <c r="B2327" s="25">
        <f>坦克部件数据源!AF2327</f>
        <v>3350</v>
      </c>
      <c r="C2327" s="25">
        <f>坦克部件数据源!AI2327</f>
        <v>14</v>
      </c>
      <c r="D2327" s="25" t="str">
        <f>"["&amp;坦克部件数据源!AJ2327&amp;"]"</f>
        <v>[102]</v>
      </c>
      <c r="E2327" s="25" t="str">
        <f>"["&amp;坦克部件数据源!AK2327&amp;"]"</f>
        <v>[610]</v>
      </c>
      <c r="F2327" s="25">
        <f>坦克部件数据源!AL2327</f>
        <v>1550</v>
      </c>
      <c r="G2327" s="25">
        <f>坦克部件数据源!AM2327</f>
        <v>2760</v>
      </c>
      <c r="K2327" s="25">
        <f t="shared" si="72"/>
        <v>3350</v>
      </c>
      <c r="L2327" s="25">
        <f t="shared" si="73"/>
        <v>2324</v>
      </c>
    </row>
    <row r="2328" spans="1:12">
      <c r="A2328" s="25">
        <v>2325</v>
      </c>
      <c r="B2328" s="25">
        <f>坦克部件数据源!AF2328</f>
        <v>3350</v>
      </c>
      <c r="C2328" s="25">
        <f>坦克部件数据源!AI2328</f>
        <v>15</v>
      </c>
      <c r="D2328" s="25" t="str">
        <f>"["&amp;坦克部件数据源!AJ2328&amp;"]"</f>
        <v>[102]</v>
      </c>
      <c r="E2328" s="25" t="str">
        <f>"["&amp;坦克部件数据源!AK2328&amp;"]"</f>
        <v>[675]</v>
      </c>
      <c r="F2328" s="25">
        <f>坦克部件数据源!AL2328</f>
        <v>1950</v>
      </c>
      <c r="G2328" s="25">
        <f>坦克部件数据源!AM2328</f>
        <v>3540</v>
      </c>
      <c r="K2328" s="25">
        <f t="shared" si="72"/>
        <v>3350</v>
      </c>
      <c r="L2328" s="25">
        <f t="shared" si="73"/>
        <v>2325</v>
      </c>
    </row>
    <row r="2329" spans="1:12">
      <c r="A2329" s="25">
        <v>2326</v>
      </c>
      <c r="B2329" s="25">
        <f>坦克部件数据源!AF2329</f>
        <v>3350</v>
      </c>
      <c r="C2329" s="25">
        <f>坦克部件数据源!AI2329</f>
        <v>16</v>
      </c>
      <c r="D2329" s="25" t="str">
        <f>"["&amp;坦克部件数据源!AJ2329&amp;"]"</f>
        <v>[102]</v>
      </c>
      <c r="E2329" s="25" t="str">
        <f>"["&amp;坦克部件数据源!AK2329&amp;"]"</f>
        <v>[740]</v>
      </c>
      <c r="F2329" s="25">
        <f>坦克部件数据源!AL2329</f>
        <v>2400</v>
      </c>
      <c r="G2329" s="25">
        <f>坦克部件数据源!AM2329</f>
        <v>4350</v>
      </c>
      <c r="K2329" s="25">
        <f t="shared" si="72"/>
        <v>3350</v>
      </c>
      <c r="L2329" s="25">
        <f t="shared" si="73"/>
        <v>2326</v>
      </c>
    </row>
    <row r="2330" spans="1:12">
      <c r="A2330" s="25">
        <v>2327</v>
      </c>
      <c r="B2330" s="25">
        <f>坦克部件数据源!AF2330</f>
        <v>3350</v>
      </c>
      <c r="C2330" s="25">
        <f>坦克部件数据源!AI2330</f>
        <v>17</v>
      </c>
      <c r="D2330" s="25" t="str">
        <f>"["&amp;坦克部件数据源!AJ2330&amp;"]"</f>
        <v>[102]</v>
      </c>
      <c r="E2330" s="25" t="str">
        <f>"["&amp;坦克部件数据源!AK2330&amp;"]"</f>
        <v>[805]</v>
      </c>
      <c r="F2330" s="25">
        <f>坦克部件数据源!AL2330</f>
        <v>2850</v>
      </c>
      <c r="G2330" s="25">
        <f>坦克部件数据源!AM2330</f>
        <v>5130</v>
      </c>
      <c r="K2330" s="25">
        <f t="shared" si="72"/>
        <v>3350</v>
      </c>
      <c r="L2330" s="25">
        <f t="shared" si="73"/>
        <v>2327</v>
      </c>
    </row>
    <row r="2331" spans="1:12">
      <c r="A2331" s="25">
        <v>2328</v>
      </c>
      <c r="B2331" s="25">
        <f>坦克部件数据源!AF2331</f>
        <v>3350</v>
      </c>
      <c r="C2331" s="25">
        <f>坦克部件数据源!AI2331</f>
        <v>18</v>
      </c>
      <c r="D2331" s="25" t="str">
        <f>"["&amp;坦克部件数据源!AJ2331&amp;"]"</f>
        <v>[102]</v>
      </c>
      <c r="E2331" s="25" t="str">
        <f>"["&amp;坦克部件数据源!AK2331&amp;"]"</f>
        <v>[870]</v>
      </c>
      <c r="F2331" s="25">
        <f>坦克部件数据源!AL2331</f>
        <v>3300</v>
      </c>
      <c r="G2331" s="25">
        <f>坦克部件数据源!AM2331</f>
        <v>5910</v>
      </c>
      <c r="K2331" s="25">
        <f t="shared" si="72"/>
        <v>3350</v>
      </c>
      <c r="L2331" s="25">
        <f t="shared" si="73"/>
        <v>2328</v>
      </c>
    </row>
    <row r="2332" spans="1:12">
      <c r="A2332" s="25">
        <v>2329</v>
      </c>
      <c r="B2332" s="25">
        <f>坦克部件数据源!AF2332</f>
        <v>3350</v>
      </c>
      <c r="C2332" s="25">
        <f>坦克部件数据源!AI2332</f>
        <v>19</v>
      </c>
      <c r="D2332" s="25" t="str">
        <f>"["&amp;坦克部件数据源!AJ2332&amp;"]"</f>
        <v>[102]</v>
      </c>
      <c r="E2332" s="25" t="str">
        <f>"["&amp;坦克部件数据源!AK2332&amp;"]"</f>
        <v>[935]</v>
      </c>
      <c r="F2332" s="25">
        <f>坦克部件数据源!AL2332</f>
        <v>3700</v>
      </c>
      <c r="G2332" s="25">
        <f>坦克部件数据源!AM2332</f>
        <v>6720</v>
      </c>
      <c r="K2332" s="25">
        <f t="shared" si="72"/>
        <v>3350</v>
      </c>
      <c r="L2332" s="25">
        <f t="shared" si="73"/>
        <v>2329</v>
      </c>
    </row>
    <row r="2333" spans="1:12">
      <c r="A2333" s="25">
        <v>2330</v>
      </c>
      <c r="B2333" s="25">
        <f>坦克部件数据源!AF2333</f>
        <v>3350</v>
      </c>
      <c r="C2333" s="25">
        <f>坦克部件数据源!AI2333</f>
        <v>20</v>
      </c>
      <c r="D2333" s="25" t="str">
        <f>"["&amp;坦克部件数据源!AJ2333&amp;"]"</f>
        <v>[102]</v>
      </c>
      <c r="E2333" s="25" t="str">
        <f>"["&amp;坦克部件数据源!AK2333&amp;"]"</f>
        <v>[1000]</v>
      </c>
      <c r="F2333" s="25">
        <f>坦克部件数据源!AL2333</f>
        <v>4200</v>
      </c>
      <c r="G2333" s="25">
        <f>坦克部件数据源!AM2333</f>
        <v>7500</v>
      </c>
      <c r="K2333" s="25">
        <f t="shared" si="72"/>
        <v>3350</v>
      </c>
      <c r="L2333" s="25">
        <f t="shared" si="73"/>
        <v>2330</v>
      </c>
    </row>
    <row r="2334" spans="1:12">
      <c r="A2334" s="25">
        <v>2331</v>
      </c>
      <c r="B2334" s="25">
        <f>坦克部件数据源!AF2334</f>
        <v>3350</v>
      </c>
      <c r="C2334" s="25">
        <f>坦克部件数据源!AI2334</f>
        <v>21</v>
      </c>
      <c r="D2334" s="25" t="str">
        <f>"["&amp;坦克部件数据源!AJ2334&amp;"]"</f>
        <v>[102]</v>
      </c>
      <c r="E2334" s="25" t="str">
        <f>"["&amp;坦克部件数据源!AK2334&amp;"]"</f>
        <v>[1110]</v>
      </c>
      <c r="F2334" s="25">
        <f>坦克部件数据源!AL2334</f>
        <v>1600</v>
      </c>
      <c r="G2334" s="25">
        <f>坦克部件数据源!AM2334</f>
        <v>1800</v>
      </c>
      <c r="K2334" s="25">
        <f t="shared" si="72"/>
        <v>3350</v>
      </c>
      <c r="L2334" s="25">
        <f t="shared" si="73"/>
        <v>2331</v>
      </c>
    </row>
    <row r="2335" spans="1:12">
      <c r="A2335" s="25">
        <v>2332</v>
      </c>
      <c r="B2335" s="25">
        <f>坦克部件数据源!AF2335</f>
        <v>3350</v>
      </c>
      <c r="C2335" s="25">
        <f>坦克部件数据源!AI2335</f>
        <v>22</v>
      </c>
      <c r="D2335" s="25" t="str">
        <f>"["&amp;坦克部件数据源!AJ2335&amp;"]"</f>
        <v>[102]</v>
      </c>
      <c r="E2335" s="25" t="str">
        <f>"["&amp;坦克部件数据源!AK2335&amp;"]"</f>
        <v>[1220]</v>
      </c>
      <c r="F2335" s="25">
        <f>坦克部件数据源!AL2335</f>
        <v>4900</v>
      </c>
      <c r="G2335" s="25">
        <f>坦克部件数据源!AM2335</f>
        <v>5430</v>
      </c>
      <c r="K2335" s="25">
        <f t="shared" si="72"/>
        <v>3350</v>
      </c>
      <c r="L2335" s="25">
        <f t="shared" si="73"/>
        <v>2332</v>
      </c>
    </row>
    <row r="2336" spans="1:12">
      <c r="A2336" s="25">
        <v>2333</v>
      </c>
      <c r="B2336" s="25">
        <f>坦克部件数据源!AF2336</f>
        <v>3350</v>
      </c>
      <c r="C2336" s="25">
        <f>坦克部件数据源!AI2336</f>
        <v>23</v>
      </c>
      <c r="D2336" s="25" t="str">
        <f>"["&amp;坦克部件数据源!AJ2336&amp;"]"</f>
        <v>[102]</v>
      </c>
      <c r="E2336" s="25" t="str">
        <f>"["&amp;坦克部件数据源!AK2336&amp;"]"</f>
        <v>[1330]</v>
      </c>
      <c r="F2336" s="25">
        <f>坦克部件数据源!AL2336</f>
        <v>8000</v>
      </c>
      <c r="G2336" s="25">
        <f>坦克部件数据源!AM2336</f>
        <v>9060</v>
      </c>
      <c r="K2336" s="25">
        <f t="shared" si="72"/>
        <v>3350</v>
      </c>
      <c r="L2336" s="25">
        <f t="shared" si="73"/>
        <v>2333</v>
      </c>
    </row>
    <row r="2337" spans="1:12">
      <c r="A2337" s="25">
        <v>2334</v>
      </c>
      <c r="B2337" s="25">
        <f>坦克部件数据源!AF2337</f>
        <v>3350</v>
      </c>
      <c r="C2337" s="25">
        <f>坦克部件数据源!AI2337</f>
        <v>24</v>
      </c>
      <c r="D2337" s="25" t="str">
        <f>"["&amp;坦克部件数据源!AJ2337&amp;"]"</f>
        <v>[102]</v>
      </c>
      <c r="E2337" s="25" t="str">
        <f>"["&amp;坦克部件数据源!AK2337&amp;"]"</f>
        <v>[1440]</v>
      </c>
      <c r="F2337" s="25">
        <f>坦克部件数据源!AL2337</f>
        <v>11400</v>
      </c>
      <c r="G2337" s="25">
        <f>坦克部件数据源!AM2337</f>
        <v>12660</v>
      </c>
      <c r="K2337" s="25">
        <f t="shared" si="72"/>
        <v>3350</v>
      </c>
      <c r="L2337" s="25">
        <f t="shared" si="73"/>
        <v>2334</v>
      </c>
    </row>
    <row r="2338" spans="1:12">
      <c r="A2338" s="25">
        <v>2335</v>
      </c>
      <c r="B2338" s="25">
        <f>坦克部件数据源!AF2338</f>
        <v>3350</v>
      </c>
      <c r="C2338" s="25">
        <f>坦克部件数据源!AI2338</f>
        <v>25</v>
      </c>
      <c r="D2338" s="25" t="str">
        <f>"["&amp;坦克部件数据源!AJ2338&amp;"]"</f>
        <v>[102]</v>
      </c>
      <c r="E2338" s="25" t="str">
        <f>"["&amp;坦克部件数据源!AK2338&amp;"]"</f>
        <v>[1550]</v>
      </c>
      <c r="F2338" s="25">
        <f>坦克部件数据源!AL2338</f>
        <v>14600</v>
      </c>
      <c r="G2338" s="25">
        <f>坦克部件数据源!AM2338</f>
        <v>16290</v>
      </c>
      <c r="K2338" s="25">
        <f t="shared" si="72"/>
        <v>3350</v>
      </c>
      <c r="L2338" s="25">
        <f t="shared" si="73"/>
        <v>2335</v>
      </c>
    </row>
    <row r="2339" spans="1:12">
      <c r="A2339" s="25">
        <v>2336</v>
      </c>
      <c r="B2339" s="25">
        <f>坦克部件数据源!AF2339</f>
        <v>3350</v>
      </c>
      <c r="C2339" s="25">
        <f>坦克部件数据源!AI2339</f>
        <v>26</v>
      </c>
      <c r="D2339" s="25" t="str">
        <f>"["&amp;坦克部件数据源!AJ2339&amp;"]"</f>
        <v>[102]</v>
      </c>
      <c r="E2339" s="25" t="str">
        <f>"["&amp;坦克部件数据源!AK2339&amp;"]"</f>
        <v>[1660]</v>
      </c>
      <c r="F2339" s="25">
        <f>坦克部件数据源!AL2339</f>
        <v>17800</v>
      </c>
      <c r="G2339" s="25">
        <f>坦克部件数据源!AM2339</f>
        <v>19920</v>
      </c>
      <c r="K2339" s="25">
        <f t="shared" si="72"/>
        <v>3350</v>
      </c>
      <c r="L2339" s="25">
        <f t="shared" si="73"/>
        <v>2336</v>
      </c>
    </row>
    <row r="2340" spans="1:12">
      <c r="A2340" s="25">
        <v>2337</v>
      </c>
      <c r="B2340" s="25">
        <f>坦克部件数据源!AF2340</f>
        <v>3350</v>
      </c>
      <c r="C2340" s="25">
        <f>坦克部件数据源!AI2340</f>
        <v>27</v>
      </c>
      <c r="D2340" s="25" t="str">
        <f>"["&amp;坦克部件数据源!AJ2340&amp;"]"</f>
        <v>[102]</v>
      </c>
      <c r="E2340" s="25" t="str">
        <f>"["&amp;坦克部件数据源!AK2340&amp;"]"</f>
        <v>[1770]</v>
      </c>
      <c r="F2340" s="25">
        <f>坦克部件数据源!AL2340</f>
        <v>21000</v>
      </c>
      <c r="G2340" s="25">
        <f>坦克部件数据源!AM2340</f>
        <v>23520</v>
      </c>
      <c r="K2340" s="25">
        <f t="shared" si="72"/>
        <v>3350</v>
      </c>
      <c r="L2340" s="25">
        <f t="shared" si="73"/>
        <v>2337</v>
      </c>
    </row>
    <row r="2341" spans="1:12">
      <c r="A2341" s="25">
        <v>2338</v>
      </c>
      <c r="B2341" s="25">
        <f>坦克部件数据源!AF2341</f>
        <v>3350</v>
      </c>
      <c r="C2341" s="25">
        <f>坦克部件数据源!AI2341</f>
        <v>28</v>
      </c>
      <c r="D2341" s="25" t="str">
        <f>"["&amp;坦克部件数据源!AJ2341&amp;"]"</f>
        <v>[102]</v>
      </c>
      <c r="E2341" s="25" t="str">
        <f>"["&amp;坦克部件数据源!AK2341&amp;"]"</f>
        <v>[1880]</v>
      </c>
      <c r="F2341" s="25">
        <f>坦克部件数据源!AL2341</f>
        <v>24500</v>
      </c>
      <c r="G2341" s="25">
        <f>坦克部件数据源!AM2341</f>
        <v>27150</v>
      </c>
      <c r="K2341" s="25">
        <f t="shared" si="72"/>
        <v>3350</v>
      </c>
      <c r="L2341" s="25">
        <f t="shared" si="73"/>
        <v>2338</v>
      </c>
    </row>
    <row r="2342" spans="1:12">
      <c r="A2342" s="25">
        <v>2339</v>
      </c>
      <c r="B2342" s="25">
        <f>坦克部件数据源!AF2342</f>
        <v>3350</v>
      </c>
      <c r="C2342" s="25">
        <f>坦克部件数据源!AI2342</f>
        <v>29</v>
      </c>
      <c r="D2342" s="25" t="str">
        <f>"["&amp;坦克部件数据源!AJ2342&amp;"]"</f>
        <v>[102]</v>
      </c>
      <c r="E2342" s="25" t="str">
        <f>"["&amp;坦克部件数据源!AK2342&amp;"]"</f>
        <v>[1990]</v>
      </c>
      <c r="F2342" s="25">
        <f>坦克部件数据源!AL2342</f>
        <v>27500</v>
      </c>
      <c r="G2342" s="25">
        <f>坦克部件数据源!AM2342</f>
        <v>30750</v>
      </c>
      <c r="K2342" s="25">
        <f t="shared" si="72"/>
        <v>3350</v>
      </c>
      <c r="L2342" s="25">
        <f t="shared" si="73"/>
        <v>2339</v>
      </c>
    </row>
    <row r="2343" spans="1:12">
      <c r="A2343" s="25">
        <v>2340</v>
      </c>
      <c r="B2343" s="25">
        <f>坦克部件数据源!AF2343</f>
        <v>3350</v>
      </c>
      <c r="C2343" s="25">
        <f>坦克部件数据源!AI2343</f>
        <v>30</v>
      </c>
      <c r="D2343" s="25" t="str">
        <f>"["&amp;坦克部件数据源!AJ2343&amp;"]"</f>
        <v>[102]</v>
      </c>
      <c r="E2343" s="25" t="str">
        <f>"["&amp;坦克部件数据源!AK2343&amp;"]"</f>
        <v>[2100]</v>
      </c>
      <c r="F2343" s="25">
        <f>坦克部件数据源!AL2343</f>
        <v>31000</v>
      </c>
      <c r="G2343" s="25">
        <f>坦克部件数据源!AM2343</f>
        <v>34380</v>
      </c>
      <c r="K2343" s="25">
        <f t="shared" si="72"/>
        <v>3350</v>
      </c>
      <c r="L2343" s="25">
        <f t="shared" si="73"/>
        <v>2340</v>
      </c>
    </row>
    <row r="2344" spans="1:12">
      <c r="A2344" s="25">
        <v>2341</v>
      </c>
      <c r="B2344" s="25">
        <f>坦克部件数据源!AF2344</f>
        <v>3350</v>
      </c>
      <c r="C2344" s="25">
        <f>坦克部件数据源!AI2344</f>
        <v>31</v>
      </c>
      <c r="D2344" s="25" t="str">
        <f>"["&amp;坦克部件数据源!AJ2344&amp;"]"</f>
        <v>[102]</v>
      </c>
      <c r="E2344" s="25" t="str">
        <f>"["&amp;坦克部件数据源!AK2344&amp;"]"</f>
        <v>[2245]</v>
      </c>
      <c r="F2344" s="25">
        <f>坦克部件数据源!AL2344</f>
        <v>25500</v>
      </c>
      <c r="G2344" s="25">
        <f>坦克部件数据源!AM2344</f>
        <v>15780</v>
      </c>
      <c r="K2344" s="25">
        <f t="shared" si="72"/>
        <v>3350</v>
      </c>
      <c r="L2344" s="25">
        <f t="shared" si="73"/>
        <v>2341</v>
      </c>
    </row>
    <row r="2345" spans="1:12">
      <c r="A2345" s="25">
        <v>2342</v>
      </c>
      <c r="B2345" s="25">
        <f>坦克部件数据源!AF2345</f>
        <v>3350</v>
      </c>
      <c r="C2345" s="25">
        <f>坦克部件数据源!AI2345</f>
        <v>32</v>
      </c>
      <c r="D2345" s="25" t="str">
        <f>"["&amp;坦克部件数据源!AJ2345&amp;"]"</f>
        <v>[102]</v>
      </c>
      <c r="E2345" s="25" t="str">
        <f>"["&amp;坦克部件数据源!AK2345&amp;"]"</f>
        <v>[2390]</v>
      </c>
      <c r="F2345" s="25">
        <f>坦克部件数据源!AL2345</f>
        <v>35000</v>
      </c>
      <c r="G2345" s="25">
        <f>坦克部件数据源!AM2345</f>
        <v>21930</v>
      </c>
      <c r="K2345" s="25">
        <f t="shared" si="72"/>
        <v>3350</v>
      </c>
      <c r="L2345" s="25">
        <f t="shared" si="73"/>
        <v>2342</v>
      </c>
    </row>
    <row r="2346" spans="1:12">
      <c r="A2346" s="25">
        <v>2343</v>
      </c>
      <c r="B2346" s="25">
        <f>坦克部件数据源!AF2346</f>
        <v>3350</v>
      </c>
      <c r="C2346" s="25">
        <f>坦克部件数据源!AI2346</f>
        <v>33</v>
      </c>
      <c r="D2346" s="25" t="str">
        <f>"["&amp;坦克部件数据源!AJ2346&amp;"]"</f>
        <v>[102]</v>
      </c>
      <c r="E2346" s="25" t="str">
        <f>"["&amp;坦克部件数据源!AK2346&amp;"]"</f>
        <v>[2535]</v>
      </c>
      <c r="F2346" s="25">
        <f>坦克部件数据源!AL2346</f>
        <v>45000</v>
      </c>
      <c r="G2346" s="25">
        <f>坦克部件数据源!AM2346</f>
        <v>28050</v>
      </c>
      <c r="K2346" s="25">
        <f t="shared" si="72"/>
        <v>3350</v>
      </c>
      <c r="L2346" s="25">
        <f t="shared" si="73"/>
        <v>2343</v>
      </c>
    </row>
    <row r="2347" spans="1:12">
      <c r="A2347" s="25">
        <v>2344</v>
      </c>
      <c r="B2347" s="25">
        <f>坦克部件数据源!AF2347</f>
        <v>3350</v>
      </c>
      <c r="C2347" s="25">
        <f>坦克部件数据源!AI2347</f>
        <v>34</v>
      </c>
      <c r="D2347" s="25" t="str">
        <f>"["&amp;坦克部件数据源!AJ2347&amp;"]"</f>
        <v>[102]</v>
      </c>
      <c r="E2347" s="25" t="str">
        <f>"["&amp;坦克部件数据源!AK2347&amp;"]"</f>
        <v>[2680]</v>
      </c>
      <c r="F2347" s="25">
        <f>坦克部件数据源!AL2347</f>
        <v>55000</v>
      </c>
      <c r="G2347" s="25">
        <f>坦克部件数据源!AM2347</f>
        <v>34200</v>
      </c>
      <c r="K2347" s="25">
        <f t="shared" si="72"/>
        <v>3350</v>
      </c>
      <c r="L2347" s="25">
        <f t="shared" si="73"/>
        <v>2344</v>
      </c>
    </row>
    <row r="2348" spans="1:12">
      <c r="A2348" s="25">
        <v>2345</v>
      </c>
      <c r="B2348" s="25">
        <f>坦克部件数据源!AF2348</f>
        <v>3350</v>
      </c>
      <c r="C2348" s="25">
        <f>坦克部件数据源!AI2348</f>
        <v>35</v>
      </c>
      <c r="D2348" s="25" t="str">
        <f>"["&amp;坦克部件数据源!AJ2348&amp;"]"</f>
        <v>[102]</v>
      </c>
      <c r="E2348" s="25" t="str">
        <f>"["&amp;坦克部件数据源!AK2348&amp;"]"</f>
        <v>[2825]</v>
      </c>
      <c r="F2348" s="25">
        <f>坦克部件数据源!AL2348</f>
        <v>64000</v>
      </c>
      <c r="G2348" s="25">
        <f>坦克部件数据源!AM2348</f>
        <v>40350</v>
      </c>
      <c r="K2348" s="25">
        <f t="shared" si="72"/>
        <v>3350</v>
      </c>
      <c r="L2348" s="25">
        <f t="shared" si="73"/>
        <v>2345</v>
      </c>
    </row>
    <row r="2349" spans="1:12">
      <c r="A2349" s="25">
        <v>2346</v>
      </c>
      <c r="B2349" s="25">
        <f>坦克部件数据源!AF2349</f>
        <v>3350</v>
      </c>
      <c r="C2349" s="25">
        <f>坦克部件数据源!AI2349</f>
        <v>36</v>
      </c>
      <c r="D2349" s="25" t="str">
        <f>"["&amp;坦克部件数据源!AJ2349&amp;"]"</f>
        <v>[102]</v>
      </c>
      <c r="E2349" s="25" t="str">
        <f>"["&amp;坦克部件数据源!AK2349&amp;"]"</f>
        <v>[2970]</v>
      </c>
      <c r="F2349" s="25">
        <f>坦克部件数据源!AL2349</f>
        <v>74000</v>
      </c>
      <c r="G2349" s="25">
        <f>坦克部件数据源!AM2349</f>
        <v>46470</v>
      </c>
      <c r="K2349" s="25">
        <f t="shared" si="72"/>
        <v>3350</v>
      </c>
      <c r="L2349" s="25">
        <f t="shared" si="73"/>
        <v>2346</v>
      </c>
    </row>
    <row r="2350" spans="1:12">
      <c r="A2350" s="25">
        <v>2347</v>
      </c>
      <c r="B2350" s="25">
        <f>坦克部件数据源!AF2350</f>
        <v>3350</v>
      </c>
      <c r="C2350" s="25">
        <f>坦克部件数据源!AI2350</f>
        <v>37</v>
      </c>
      <c r="D2350" s="25" t="str">
        <f>"["&amp;坦克部件数据源!AJ2350&amp;"]"</f>
        <v>[102]</v>
      </c>
      <c r="E2350" s="25" t="str">
        <f>"["&amp;坦克部件数据源!AK2350&amp;"]"</f>
        <v>[3115]</v>
      </c>
      <c r="F2350" s="25">
        <f>坦克部件数据源!AL2350</f>
        <v>84000</v>
      </c>
      <c r="G2350" s="25">
        <f>坦克部件数据源!AM2350</f>
        <v>52620</v>
      </c>
      <c r="K2350" s="25">
        <f t="shared" si="72"/>
        <v>3350</v>
      </c>
      <c r="L2350" s="25">
        <f t="shared" si="73"/>
        <v>2347</v>
      </c>
    </row>
    <row r="2351" spans="1:12">
      <c r="A2351" s="25">
        <v>2348</v>
      </c>
      <c r="B2351" s="25">
        <f>坦克部件数据源!AF2351</f>
        <v>3350</v>
      </c>
      <c r="C2351" s="25">
        <f>坦克部件数据源!AI2351</f>
        <v>38</v>
      </c>
      <c r="D2351" s="25" t="str">
        <f>"["&amp;坦克部件数据源!AJ2351&amp;"]"</f>
        <v>[102]</v>
      </c>
      <c r="E2351" s="25" t="str">
        <f>"["&amp;坦克部件数据源!AK2351&amp;"]"</f>
        <v>[3260]</v>
      </c>
      <c r="F2351" s="25">
        <f>坦克部件数据源!AL2351</f>
        <v>94000</v>
      </c>
      <c r="G2351" s="25">
        <f>坦克部件数据源!AM2351</f>
        <v>58770</v>
      </c>
      <c r="K2351" s="25">
        <f t="shared" si="72"/>
        <v>3350</v>
      </c>
      <c r="L2351" s="25">
        <f t="shared" si="73"/>
        <v>2348</v>
      </c>
    </row>
    <row r="2352" spans="1:12">
      <c r="A2352" s="25">
        <v>2349</v>
      </c>
      <c r="B2352" s="25">
        <f>坦克部件数据源!AF2352</f>
        <v>3350</v>
      </c>
      <c r="C2352" s="25">
        <f>坦克部件数据源!AI2352</f>
        <v>39</v>
      </c>
      <c r="D2352" s="25" t="str">
        <f>"["&amp;坦克部件数据源!AJ2352&amp;"]"</f>
        <v>[102]</v>
      </c>
      <c r="E2352" s="25" t="str">
        <f>"["&amp;坦克部件数据源!AK2352&amp;"]"</f>
        <v>[3405]</v>
      </c>
      <c r="F2352" s="25">
        <f>坦克部件数据源!AL2352</f>
        <v>104000</v>
      </c>
      <c r="G2352" s="25">
        <f>坦克部件数据源!AM2352</f>
        <v>64890</v>
      </c>
      <c r="K2352" s="25">
        <f t="shared" si="72"/>
        <v>3350</v>
      </c>
      <c r="L2352" s="25">
        <f t="shared" si="73"/>
        <v>2349</v>
      </c>
    </row>
    <row r="2353" spans="1:12">
      <c r="A2353" s="25">
        <v>2350</v>
      </c>
      <c r="B2353" s="25">
        <f>坦克部件数据源!AF2353</f>
        <v>3350</v>
      </c>
      <c r="C2353" s="25">
        <f>坦克部件数据源!AI2353</f>
        <v>40</v>
      </c>
      <c r="D2353" s="25" t="str">
        <f>"["&amp;坦克部件数据源!AJ2353&amp;"]"</f>
        <v>[102]</v>
      </c>
      <c r="E2353" s="25" t="str">
        <f>"["&amp;坦克部件数据源!AK2353&amp;"]"</f>
        <v>[3550]</v>
      </c>
      <c r="F2353" s="25">
        <f>坦克部件数据源!AL2353</f>
        <v>114000</v>
      </c>
      <c r="G2353" s="25">
        <f>坦克部件数据源!AM2353</f>
        <v>71040</v>
      </c>
      <c r="K2353" s="25">
        <f t="shared" si="72"/>
        <v>3350</v>
      </c>
      <c r="L2353" s="25">
        <f t="shared" si="73"/>
        <v>2350</v>
      </c>
    </row>
    <row r="2354" spans="1:12">
      <c r="A2354" s="25">
        <v>2351</v>
      </c>
      <c r="B2354" s="25">
        <f>坦克部件数据源!AF2354</f>
        <v>3350</v>
      </c>
      <c r="C2354" s="25">
        <f>坦克部件数据源!AI2354</f>
        <v>41</v>
      </c>
      <c r="D2354" s="25" t="str">
        <f>"["&amp;坦克部件数据源!AJ2354&amp;"]"</f>
        <v>[102]</v>
      </c>
      <c r="E2354" s="25" t="str">
        <f>"["&amp;坦克部件数据源!AK2354&amp;"]"</f>
        <v>[3695]</v>
      </c>
      <c r="F2354" s="25">
        <f>坦克部件数据源!AL2354</f>
        <v>125000</v>
      </c>
      <c r="G2354" s="25">
        <f>坦克部件数据源!AM2354</f>
        <v>77190</v>
      </c>
      <c r="K2354" s="25">
        <f t="shared" si="72"/>
        <v>3350</v>
      </c>
      <c r="L2354" s="25">
        <f t="shared" si="73"/>
        <v>2351</v>
      </c>
    </row>
    <row r="2355" spans="1:12">
      <c r="A2355" s="25">
        <v>2352</v>
      </c>
      <c r="B2355" s="25">
        <f>坦克部件数据源!AF2355</f>
        <v>3350</v>
      </c>
      <c r="C2355" s="25">
        <f>坦克部件数据源!AI2355</f>
        <v>42</v>
      </c>
      <c r="D2355" s="25" t="str">
        <f>"["&amp;坦克部件数据源!AJ2355&amp;"]"</f>
        <v>[102]</v>
      </c>
      <c r="E2355" s="25" t="str">
        <f>"["&amp;坦克部件数据源!AK2355&amp;"]"</f>
        <v>[3840]</v>
      </c>
      <c r="F2355" s="25">
        <f>坦克部件数据源!AL2355</f>
        <v>135000</v>
      </c>
      <c r="G2355" s="25">
        <f>坦克部件数据源!AM2355</f>
        <v>83310</v>
      </c>
      <c r="K2355" s="25">
        <f t="shared" si="72"/>
        <v>3350</v>
      </c>
      <c r="L2355" s="25">
        <f t="shared" si="73"/>
        <v>2352</v>
      </c>
    </row>
    <row r="2356" spans="1:12">
      <c r="A2356" s="25">
        <v>2353</v>
      </c>
      <c r="B2356" s="25">
        <f>坦克部件数据源!AF2356</f>
        <v>3350</v>
      </c>
      <c r="C2356" s="25">
        <f>坦克部件数据源!AI2356</f>
        <v>43</v>
      </c>
      <c r="D2356" s="25" t="str">
        <f>"["&amp;坦克部件数据源!AJ2356&amp;"]"</f>
        <v>[102]</v>
      </c>
      <c r="E2356" s="25" t="str">
        <f>"["&amp;坦克部件数据源!AK2356&amp;"]"</f>
        <v>[3985]</v>
      </c>
      <c r="F2356" s="25">
        <f>坦克部件数据源!AL2356</f>
        <v>145000</v>
      </c>
      <c r="G2356" s="25">
        <f>坦克部件数据源!AM2356</f>
        <v>89460</v>
      </c>
      <c r="K2356" s="25">
        <f t="shared" si="72"/>
        <v>3350</v>
      </c>
      <c r="L2356" s="25">
        <f t="shared" si="73"/>
        <v>2353</v>
      </c>
    </row>
    <row r="2357" spans="1:12">
      <c r="A2357" s="25">
        <v>2354</v>
      </c>
      <c r="B2357" s="25">
        <f>坦克部件数据源!AF2357</f>
        <v>3350</v>
      </c>
      <c r="C2357" s="25">
        <f>坦克部件数据源!AI2357</f>
        <v>44</v>
      </c>
      <c r="D2357" s="25" t="str">
        <f>"["&amp;坦克部件数据源!AJ2357&amp;"]"</f>
        <v>[102]</v>
      </c>
      <c r="E2357" s="25" t="str">
        <f>"["&amp;坦克部件数据源!AK2357&amp;"]"</f>
        <v>[4130]</v>
      </c>
      <c r="F2357" s="25">
        <f>坦克部件数据源!AL2357</f>
        <v>155000</v>
      </c>
      <c r="G2357" s="25">
        <f>坦克部件数据源!AM2357</f>
        <v>95580</v>
      </c>
      <c r="K2357" s="25">
        <f t="shared" si="72"/>
        <v>3350</v>
      </c>
      <c r="L2357" s="25">
        <f t="shared" si="73"/>
        <v>2354</v>
      </c>
    </row>
    <row r="2358" spans="1:12">
      <c r="A2358" s="25">
        <v>2355</v>
      </c>
      <c r="B2358" s="25">
        <f>坦克部件数据源!AF2358</f>
        <v>3350</v>
      </c>
      <c r="C2358" s="25">
        <f>坦克部件数据源!AI2358</f>
        <v>45</v>
      </c>
      <c r="D2358" s="25" t="str">
        <f>"["&amp;坦克部件数据源!AJ2358&amp;"]"</f>
        <v>[102]</v>
      </c>
      <c r="E2358" s="25" t="str">
        <f>"["&amp;坦克部件数据源!AK2358&amp;"]"</f>
        <v>[4275]</v>
      </c>
      <c r="F2358" s="25">
        <f>坦克部件数据源!AL2358</f>
        <v>165000</v>
      </c>
      <c r="G2358" s="25">
        <f>坦克部件数据源!AM2358</f>
        <v>101730</v>
      </c>
      <c r="K2358" s="25">
        <f t="shared" si="72"/>
        <v>3350</v>
      </c>
      <c r="L2358" s="25">
        <f t="shared" si="73"/>
        <v>2355</v>
      </c>
    </row>
    <row r="2359" spans="1:12">
      <c r="A2359" s="25">
        <v>2356</v>
      </c>
      <c r="B2359" s="25">
        <f>坦克部件数据源!AF2359</f>
        <v>3350</v>
      </c>
      <c r="C2359" s="25">
        <f>坦克部件数据源!AI2359</f>
        <v>46</v>
      </c>
      <c r="D2359" s="25" t="str">
        <f>"["&amp;坦克部件数据源!AJ2359&amp;"]"</f>
        <v>[102]</v>
      </c>
      <c r="E2359" s="25" t="str">
        <f>"["&amp;坦克部件数据源!AK2359&amp;"]"</f>
        <v>[4490]</v>
      </c>
      <c r="F2359" s="25">
        <f>坦克部件数据源!AL2359</f>
        <v>270000</v>
      </c>
      <c r="G2359" s="25">
        <f>坦克部件数据源!AM2359</f>
        <v>70170</v>
      </c>
      <c r="K2359" s="25">
        <f t="shared" si="72"/>
        <v>3350</v>
      </c>
      <c r="L2359" s="25">
        <f t="shared" si="73"/>
        <v>2356</v>
      </c>
    </row>
    <row r="2360" spans="1:12">
      <c r="A2360" s="25">
        <v>2357</v>
      </c>
      <c r="B2360" s="25">
        <f>坦克部件数据源!AF2360</f>
        <v>3350</v>
      </c>
      <c r="C2360" s="25">
        <f>坦克部件数据源!AI2360</f>
        <v>47</v>
      </c>
      <c r="D2360" s="25" t="str">
        <f>"["&amp;坦克部件数据源!AJ2360&amp;"]"</f>
        <v>[102]</v>
      </c>
      <c r="E2360" s="25" t="str">
        <f>"["&amp;坦克部件数据源!AK2360&amp;"]"</f>
        <v>[4705]</v>
      </c>
      <c r="F2360" s="25">
        <f>坦克部件数据源!AL2360</f>
        <v>380000</v>
      </c>
      <c r="G2360" s="25">
        <f>坦克部件数据源!AM2360</f>
        <v>97440</v>
      </c>
      <c r="K2360" s="25">
        <f t="shared" si="72"/>
        <v>3350</v>
      </c>
      <c r="L2360" s="25">
        <f t="shared" si="73"/>
        <v>2357</v>
      </c>
    </row>
    <row r="2361" spans="1:12">
      <c r="A2361" s="25">
        <v>2358</v>
      </c>
      <c r="B2361" s="25">
        <f>坦克部件数据源!AF2361</f>
        <v>3350</v>
      </c>
      <c r="C2361" s="25">
        <f>坦克部件数据源!AI2361</f>
        <v>48</v>
      </c>
      <c r="D2361" s="25" t="str">
        <f>"["&amp;坦克部件数据源!AJ2361&amp;"]"</f>
        <v>[102]</v>
      </c>
      <c r="E2361" s="25" t="str">
        <f>"["&amp;坦克部件数据源!AK2361&amp;"]"</f>
        <v>[4920]</v>
      </c>
      <c r="F2361" s="25">
        <f>坦克部件数据源!AL2361</f>
        <v>480000</v>
      </c>
      <c r="G2361" s="25">
        <f>坦克部件数据源!AM2361</f>
        <v>124740</v>
      </c>
      <c r="K2361" s="25">
        <f t="shared" si="72"/>
        <v>3350</v>
      </c>
      <c r="L2361" s="25">
        <f t="shared" si="73"/>
        <v>2358</v>
      </c>
    </row>
    <row r="2362" spans="1:12">
      <c r="A2362" s="25">
        <v>2359</v>
      </c>
      <c r="B2362" s="25">
        <f>坦克部件数据源!AF2362</f>
        <v>3350</v>
      </c>
      <c r="C2362" s="25">
        <f>坦克部件数据源!AI2362</f>
        <v>49</v>
      </c>
      <c r="D2362" s="25" t="str">
        <f>"["&amp;坦克部件数据源!AJ2362&amp;"]"</f>
        <v>[102]</v>
      </c>
      <c r="E2362" s="25" t="str">
        <f>"["&amp;坦克部件数据源!AK2362&amp;"]"</f>
        <v>[5135]</v>
      </c>
      <c r="F2362" s="25">
        <f>坦克部件数据源!AL2362</f>
        <v>590000</v>
      </c>
      <c r="G2362" s="25">
        <f>坦克部件数据源!AM2362</f>
        <v>152010</v>
      </c>
      <c r="K2362" s="25">
        <f t="shared" si="72"/>
        <v>3350</v>
      </c>
      <c r="L2362" s="25">
        <f t="shared" si="73"/>
        <v>2359</v>
      </c>
    </row>
    <row r="2363" spans="1:12">
      <c r="A2363" s="25">
        <v>2360</v>
      </c>
      <c r="B2363" s="25">
        <f>坦克部件数据源!AF2363</f>
        <v>3350</v>
      </c>
      <c r="C2363" s="25">
        <f>坦克部件数据源!AI2363</f>
        <v>50</v>
      </c>
      <c r="D2363" s="25" t="str">
        <f>"["&amp;坦克部件数据源!AJ2363&amp;"]"</f>
        <v>[102]</v>
      </c>
      <c r="E2363" s="25" t="str">
        <f>"["&amp;坦克部件数据源!AK2363&amp;"]"</f>
        <v>[5350]</v>
      </c>
      <c r="F2363" s="25">
        <f>坦克部件数据源!AL2363</f>
        <v>700000</v>
      </c>
      <c r="G2363" s="25">
        <f>坦克部件数据源!AM2363</f>
        <v>179310</v>
      </c>
      <c r="K2363" s="25">
        <f t="shared" si="72"/>
        <v>3350</v>
      </c>
      <c r="L2363" s="25">
        <f t="shared" si="73"/>
        <v>2360</v>
      </c>
    </row>
    <row r="2364" spans="1:12">
      <c r="A2364" s="25">
        <v>2361</v>
      </c>
      <c r="B2364" s="25">
        <f>坦克部件数据源!AF2364</f>
        <v>3350</v>
      </c>
      <c r="C2364" s="25">
        <f>坦克部件数据源!AI2364</f>
        <v>51</v>
      </c>
      <c r="D2364" s="25" t="str">
        <f>"["&amp;坦克部件数据源!AJ2364&amp;"]"</f>
        <v>[102]</v>
      </c>
      <c r="E2364" s="25" t="str">
        <f>"["&amp;坦克部件数据源!AK2364&amp;"]"</f>
        <v>[5565]</v>
      </c>
      <c r="F2364" s="25">
        <f>坦克部件数据源!AL2364</f>
        <v>800000</v>
      </c>
      <c r="G2364" s="25">
        <f>坦克部件数据源!AM2364</f>
        <v>206580</v>
      </c>
      <c r="K2364" s="25">
        <f t="shared" si="72"/>
        <v>3350</v>
      </c>
      <c r="L2364" s="25">
        <f t="shared" si="73"/>
        <v>2361</v>
      </c>
    </row>
    <row r="2365" spans="1:12">
      <c r="A2365" s="25">
        <v>2362</v>
      </c>
      <c r="B2365" s="25">
        <f>坦克部件数据源!AF2365</f>
        <v>3350</v>
      </c>
      <c r="C2365" s="25">
        <f>坦克部件数据源!AI2365</f>
        <v>52</v>
      </c>
      <c r="D2365" s="25" t="str">
        <f>"["&amp;坦克部件数据源!AJ2365&amp;"]"</f>
        <v>[102]</v>
      </c>
      <c r="E2365" s="25" t="str">
        <f>"["&amp;坦克部件数据源!AK2365&amp;"]"</f>
        <v>[5780]</v>
      </c>
      <c r="F2365" s="25">
        <f>坦克部件数据源!AL2365</f>
        <v>900000</v>
      </c>
      <c r="G2365" s="25">
        <f>坦克部件数据源!AM2365</f>
        <v>233880</v>
      </c>
      <c r="K2365" s="25">
        <f t="shared" si="72"/>
        <v>3350</v>
      </c>
      <c r="L2365" s="25">
        <f t="shared" si="73"/>
        <v>2362</v>
      </c>
    </row>
    <row r="2366" spans="1:12">
      <c r="A2366" s="25">
        <v>2363</v>
      </c>
      <c r="B2366" s="25">
        <f>坦克部件数据源!AF2366</f>
        <v>3350</v>
      </c>
      <c r="C2366" s="25">
        <f>坦克部件数据源!AI2366</f>
        <v>53</v>
      </c>
      <c r="D2366" s="25" t="str">
        <f>"["&amp;坦克部件数据源!AJ2366&amp;"]"</f>
        <v>[102]</v>
      </c>
      <c r="E2366" s="25" t="str">
        <f>"["&amp;坦克部件数据源!AK2366&amp;"]"</f>
        <v>[5995]</v>
      </c>
      <c r="F2366" s="25">
        <f>坦克部件数据源!AL2366</f>
        <v>1000000</v>
      </c>
      <c r="G2366" s="25">
        <f>坦克部件数据源!AM2366</f>
        <v>261150</v>
      </c>
      <c r="K2366" s="25">
        <f t="shared" si="72"/>
        <v>3350</v>
      </c>
      <c r="L2366" s="25">
        <f t="shared" si="73"/>
        <v>2363</v>
      </c>
    </row>
    <row r="2367" spans="1:12">
      <c r="A2367" s="25">
        <v>2364</v>
      </c>
      <c r="B2367" s="25">
        <f>坦克部件数据源!AF2367</f>
        <v>3350</v>
      </c>
      <c r="C2367" s="25">
        <f>坦克部件数据源!AI2367</f>
        <v>54</v>
      </c>
      <c r="D2367" s="25" t="str">
        <f>"["&amp;坦克部件数据源!AJ2367&amp;"]"</f>
        <v>[102]</v>
      </c>
      <c r="E2367" s="25" t="str">
        <f>"["&amp;坦克部件数据源!AK2367&amp;"]"</f>
        <v>[6210]</v>
      </c>
      <c r="F2367" s="25">
        <f>坦克部件数据源!AL2367</f>
        <v>1100000</v>
      </c>
      <c r="G2367" s="25">
        <f>坦克部件数据源!AM2367</f>
        <v>288450</v>
      </c>
      <c r="K2367" s="25">
        <f t="shared" si="72"/>
        <v>3350</v>
      </c>
      <c r="L2367" s="25">
        <f t="shared" si="73"/>
        <v>2364</v>
      </c>
    </row>
    <row r="2368" spans="1:12">
      <c r="A2368" s="25">
        <v>2365</v>
      </c>
      <c r="B2368" s="25">
        <f>坦克部件数据源!AF2368</f>
        <v>3350</v>
      </c>
      <c r="C2368" s="25">
        <f>坦克部件数据源!AI2368</f>
        <v>55</v>
      </c>
      <c r="D2368" s="25" t="str">
        <f>"["&amp;坦克部件数据源!AJ2368&amp;"]"</f>
        <v>[102]</v>
      </c>
      <c r="E2368" s="25" t="str">
        <f>"["&amp;坦克部件数据源!AK2368&amp;"]"</f>
        <v>[6425]</v>
      </c>
      <c r="F2368" s="25">
        <f>坦克部件数据源!AL2368</f>
        <v>1200000</v>
      </c>
      <c r="G2368" s="25">
        <f>坦克部件数据源!AM2368</f>
        <v>315720</v>
      </c>
      <c r="K2368" s="25">
        <f t="shared" si="72"/>
        <v>3350</v>
      </c>
      <c r="L2368" s="25">
        <f t="shared" si="73"/>
        <v>2365</v>
      </c>
    </row>
    <row r="2369" spans="1:12">
      <c r="A2369" s="25">
        <v>2366</v>
      </c>
      <c r="B2369" s="25">
        <f>坦克部件数据源!AF2369</f>
        <v>3350</v>
      </c>
      <c r="C2369" s="25">
        <f>坦克部件数据源!AI2369</f>
        <v>56</v>
      </c>
      <c r="D2369" s="25" t="str">
        <f>"["&amp;坦克部件数据源!AJ2369&amp;"]"</f>
        <v>[102]</v>
      </c>
      <c r="E2369" s="25" t="str">
        <f>"["&amp;坦克部件数据源!AK2369&amp;"]"</f>
        <v>[6640]</v>
      </c>
      <c r="F2369" s="25">
        <f>坦克部件数据源!AL2369</f>
        <v>1300000</v>
      </c>
      <c r="G2369" s="25">
        <f>坦克部件数据源!AM2369</f>
        <v>343020</v>
      </c>
      <c r="K2369" s="25">
        <f t="shared" si="72"/>
        <v>3350</v>
      </c>
      <c r="L2369" s="25">
        <f t="shared" si="73"/>
        <v>2366</v>
      </c>
    </row>
    <row r="2370" spans="1:12">
      <c r="A2370" s="25">
        <v>2367</v>
      </c>
      <c r="B2370" s="25">
        <f>坦克部件数据源!AF2370</f>
        <v>3350</v>
      </c>
      <c r="C2370" s="25">
        <f>坦克部件数据源!AI2370</f>
        <v>57</v>
      </c>
      <c r="D2370" s="25" t="str">
        <f>"["&amp;坦克部件数据源!AJ2370&amp;"]"</f>
        <v>[102]</v>
      </c>
      <c r="E2370" s="25" t="str">
        <f>"["&amp;坦克部件数据源!AK2370&amp;"]"</f>
        <v>[6855]</v>
      </c>
      <c r="F2370" s="25">
        <f>坦克部件数据源!AL2370</f>
        <v>1400000</v>
      </c>
      <c r="G2370" s="25">
        <f>坦克部件数据源!AM2370</f>
        <v>370290</v>
      </c>
      <c r="K2370" s="25">
        <f t="shared" si="72"/>
        <v>3350</v>
      </c>
      <c r="L2370" s="25">
        <f t="shared" si="73"/>
        <v>2367</v>
      </c>
    </row>
    <row r="2371" spans="1:12">
      <c r="A2371" s="25">
        <v>2368</v>
      </c>
      <c r="B2371" s="25">
        <f>坦克部件数据源!AF2371</f>
        <v>3350</v>
      </c>
      <c r="C2371" s="25">
        <f>坦克部件数据源!AI2371</f>
        <v>58</v>
      </c>
      <c r="D2371" s="25" t="str">
        <f>"["&amp;坦克部件数据源!AJ2371&amp;"]"</f>
        <v>[102]</v>
      </c>
      <c r="E2371" s="25" t="str">
        <f>"["&amp;坦克部件数据源!AK2371&amp;"]"</f>
        <v>[7070]</v>
      </c>
      <c r="F2371" s="25">
        <f>坦克部件数据源!AL2371</f>
        <v>1500000</v>
      </c>
      <c r="G2371" s="25">
        <f>坦克部件数据源!AM2371</f>
        <v>397560</v>
      </c>
      <c r="K2371" s="25">
        <f t="shared" si="72"/>
        <v>3350</v>
      </c>
      <c r="L2371" s="25">
        <f t="shared" si="73"/>
        <v>2368</v>
      </c>
    </row>
    <row r="2372" spans="1:12">
      <c r="A2372" s="25">
        <v>2369</v>
      </c>
      <c r="B2372" s="25">
        <f>坦克部件数据源!AF2372</f>
        <v>3350</v>
      </c>
      <c r="C2372" s="25">
        <f>坦克部件数据源!AI2372</f>
        <v>59</v>
      </c>
      <c r="D2372" s="25" t="str">
        <f>"["&amp;坦克部件数据源!AJ2372&amp;"]"</f>
        <v>[102]</v>
      </c>
      <c r="E2372" s="25" t="str">
        <f>"["&amp;坦克部件数据源!AK2372&amp;"]"</f>
        <v>[7285]</v>
      </c>
      <c r="F2372" s="25">
        <f>坦克部件数据源!AL2372</f>
        <v>1600000</v>
      </c>
      <c r="G2372" s="25">
        <f>坦克部件数据源!AM2372</f>
        <v>424860</v>
      </c>
      <c r="K2372" s="25">
        <f t="shared" si="72"/>
        <v>3350</v>
      </c>
      <c r="L2372" s="25">
        <f t="shared" si="73"/>
        <v>2369</v>
      </c>
    </row>
    <row r="2373" spans="1:12">
      <c r="A2373" s="25">
        <v>2370</v>
      </c>
      <c r="B2373" s="25">
        <f>坦克部件数据源!AF2373</f>
        <v>3350</v>
      </c>
      <c r="C2373" s="25">
        <f>坦克部件数据源!AI2373</f>
        <v>60</v>
      </c>
      <c r="D2373" s="25" t="str">
        <f>"["&amp;坦克部件数据源!AJ2373&amp;"]"</f>
        <v>[102]</v>
      </c>
      <c r="E2373" s="25" t="str">
        <f>"["&amp;坦克部件数据源!AK2373&amp;"]"</f>
        <v>[7500]</v>
      </c>
      <c r="F2373" s="25">
        <f>坦克部件数据源!AL2373</f>
        <v>1700000</v>
      </c>
      <c r="G2373" s="25">
        <f>坦克部件数据源!AM2373</f>
        <v>452130</v>
      </c>
      <c r="K2373" s="25">
        <f t="shared" ref="K2373:K2433" si="74">B2373</f>
        <v>3350</v>
      </c>
      <c r="L2373" s="25">
        <f t="shared" ref="L2373:L2433" si="75">A2373</f>
        <v>2370</v>
      </c>
    </row>
    <row r="2374" spans="1:12">
      <c r="A2374" s="25">
        <v>2371</v>
      </c>
      <c r="B2374" s="25">
        <f>坦克部件数据源!AF2374</f>
        <v>3360</v>
      </c>
      <c r="C2374" s="25">
        <f>坦克部件数据源!AI2374</f>
        <v>1</v>
      </c>
      <c r="D2374" s="25" t="str">
        <f>"["&amp;坦克部件数据源!AJ2374&amp;"]"</f>
        <v>[102]</v>
      </c>
      <c r="E2374" s="25" t="str">
        <f>"["&amp;坦克部件数据源!AK2374&amp;"]"</f>
        <v>[25]</v>
      </c>
      <c r="F2374" s="25">
        <f>坦克部件数据源!AL2374</f>
        <v>80</v>
      </c>
      <c r="G2374" s="25">
        <f>坦克部件数据源!AM2374</f>
        <v>30</v>
      </c>
      <c r="K2374" s="25">
        <f t="shared" si="74"/>
        <v>3360</v>
      </c>
      <c r="L2374" s="25">
        <f t="shared" si="75"/>
        <v>2371</v>
      </c>
    </row>
    <row r="2375" spans="1:12">
      <c r="A2375" s="25">
        <v>2372</v>
      </c>
      <c r="B2375" s="25">
        <f>坦克部件数据源!AF2375</f>
        <v>3360</v>
      </c>
      <c r="C2375" s="25">
        <f>坦克部件数据源!AI2375</f>
        <v>2</v>
      </c>
      <c r="D2375" s="25" t="str">
        <f>"["&amp;坦克部件数据源!AJ2375&amp;"]"</f>
        <v>[102]</v>
      </c>
      <c r="E2375" s="25" t="str">
        <f>"["&amp;坦克部件数据源!AK2375&amp;"]"</f>
        <v>[50]</v>
      </c>
      <c r="F2375" s="25">
        <f>坦克部件数据源!AL2375</f>
        <v>120</v>
      </c>
      <c r="G2375" s="25">
        <f>坦克部件数据源!AM2375</f>
        <v>300</v>
      </c>
      <c r="K2375" s="25">
        <f t="shared" si="74"/>
        <v>3360</v>
      </c>
      <c r="L2375" s="25">
        <f t="shared" si="75"/>
        <v>2372</v>
      </c>
    </row>
    <row r="2376" spans="1:12">
      <c r="A2376" s="25">
        <v>2373</v>
      </c>
      <c r="B2376" s="25">
        <f>坦克部件数据源!AF2376</f>
        <v>3360</v>
      </c>
      <c r="C2376" s="25">
        <f>坦克部件数据源!AI2376</f>
        <v>3</v>
      </c>
      <c r="D2376" s="25" t="str">
        <f>"["&amp;坦克部件数据源!AJ2376&amp;"]"</f>
        <v>[102]</v>
      </c>
      <c r="E2376" s="25" t="str">
        <f>"["&amp;坦克部件数据源!AK2376&amp;"]"</f>
        <v>[75]</v>
      </c>
      <c r="F2376" s="25">
        <f>坦克部件数据源!AL2376</f>
        <v>150</v>
      </c>
      <c r="G2376" s="25">
        <f>坦克部件数据源!AM2376</f>
        <v>570</v>
      </c>
      <c r="K2376" s="25">
        <f t="shared" si="74"/>
        <v>3360</v>
      </c>
      <c r="L2376" s="25">
        <f t="shared" si="75"/>
        <v>2373</v>
      </c>
    </row>
    <row r="2377" spans="1:12">
      <c r="A2377" s="25">
        <v>2374</v>
      </c>
      <c r="B2377" s="25">
        <f>坦克部件数据源!AF2377</f>
        <v>3360</v>
      </c>
      <c r="C2377" s="25">
        <f>坦克部件数据源!AI2377</f>
        <v>4</v>
      </c>
      <c r="D2377" s="25" t="str">
        <f>"["&amp;坦克部件数据源!AJ2377&amp;"]"</f>
        <v>[102]</v>
      </c>
      <c r="E2377" s="25" t="str">
        <f>"["&amp;坦克部件数据源!AK2377&amp;"]"</f>
        <v>[100]</v>
      </c>
      <c r="F2377" s="25">
        <f>坦克部件数据源!AL2377</f>
        <v>190</v>
      </c>
      <c r="G2377" s="25">
        <f>坦克部件数据源!AM2377</f>
        <v>870</v>
      </c>
      <c r="K2377" s="25">
        <f t="shared" si="74"/>
        <v>3360</v>
      </c>
      <c r="L2377" s="25">
        <f t="shared" si="75"/>
        <v>2374</v>
      </c>
    </row>
    <row r="2378" spans="1:12">
      <c r="A2378" s="25">
        <v>2375</v>
      </c>
      <c r="B2378" s="25">
        <f>坦克部件数据源!AF2378</f>
        <v>3360</v>
      </c>
      <c r="C2378" s="25">
        <f>坦克部件数据源!AI2378</f>
        <v>5</v>
      </c>
      <c r="D2378" s="25" t="str">
        <f>"["&amp;坦克部件数据源!AJ2378&amp;"]"</f>
        <v>[102]</v>
      </c>
      <c r="E2378" s="25" t="str">
        <f>"["&amp;坦克部件数据源!AK2378&amp;"]"</f>
        <v>[125]</v>
      </c>
      <c r="F2378" s="25">
        <f>坦克部件数据源!AL2378</f>
        <v>230</v>
      </c>
      <c r="G2378" s="25">
        <f>坦克部件数据源!AM2378</f>
        <v>1140</v>
      </c>
      <c r="K2378" s="25">
        <f t="shared" si="74"/>
        <v>3360</v>
      </c>
      <c r="L2378" s="25">
        <f t="shared" si="75"/>
        <v>2375</v>
      </c>
    </row>
    <row r="2379" spans="1:12">
      <c r="A2379" s="25">
        <v>2376</v>
      </c>
      <c r="B2379" s="25">
        <f>坦克部件数据源!AF2379</f>
        <v>3360</v>
      </c>
      <c r="C2379" s="25">
        <f>坦克部件数据源!AI2379</f>
        <v>6</v>
      </c>
      <c r="D2379" s="25" t="str">
        <f>"["&amp;坦克部件数据源!AJ2379&amp;"]"</f>
        <v>[102]</v>
      </c>
      <c r="E2379" s="25" t="str">
        <f>"["&amp;坦克部件数据源!AK2379&amp;"]"</f>
        <v>[170]</v>
      </c>
      <c r="F2379" s="25">
        <f>坦克部件数据源!AL2379</f>
        <v>350</v>
      </c>
      <c r="G2379" s="25">
        <f>坦克部件数据源!AM2379</f>
        <v>960</v>
      </c>
      <c r="K2379" s="25">
        <f t="shared" si="74"/>
        <v>3360</v>
      </c>
      <c r="L2379" s="25">
        <f t="shared" si="75"/>
        <v>2376</v>
      </c>
    </row>
    <row r="2380" spans="1:12">
      <c r="A2380" s="25">
        <v>2377</v>
      </c>
      <c r="B2380" s="25">
        <f>坦克部件数据源!AF2380</f>
        <v>3360</v>
      </c>
      <c r="C2380" s="25">
        <f>坦克部件数据源!AI2380</f>
        <v>7</v>
      </c>
      <c r="D2380" s="25" t="str">
        <f>"["&amp;坦克部件数据源!AJ2380&amp;"]"</f>
        <v>[102]</v>
      </c>
      <c r="E2380" s="25" t="str">
        <f>"["&amp;坦克部件数据源!AK2380&amp;"]"</f>
        <v>[215]</v>
      </c>
      <c r="F2380" s="25">
        <f>坦克部件数据源!AL2380</f>
        <v>550</v>
      </c>
      <c r="G2380" s="25">
        <f>坦克部件数据源!AM2380</f>
        <v>1470</v>
      </c>
      <c r="K2380" s="25">
        <f t="shared" si="74"/>
        <v>3360</v>
      </c>
      <c r="L2380" s="25">
        <f t="shared" si="75"/>
        <v>2377</v>
      </c>
    </row>
    <row r="2381" spans="1:12">
      <c r="A2381" s="25">
        <v>2378</v>
      </c>
      <c r="B2381" s="25">
        <f>坦克部件数据源!AF2381</f>
        <v>3360</v>
      </c>
      <c r="C2381" s="25">
        <f>坦克部件数据源!AI2381</f>
        <v>8</v>
      </c>
      <c r="D2381" s="25" t="str">
        <f>"["&amp;坦克部件数据源!AJ2381&amp;"]"</f>
        <v>[102]</v>
      </c>
      <c r="E2381" s="25" t="str">
        <f>"["&amp;坦克部件数据源!AK2381&amp;"]"</f>
        <v>[260]</v>
      </c>
      <c r="F2381" s="25">
        <f>坦克部件数据源!AL2381</f>
        <v>700</v>
      </c>
      <c r="G2381" s="25">
        <f>坦克部件数据源!AM2381</f>
        <v>1950</v>
      </c>
      <c r="K2381" s="25">
        <f t="shared" si="74"/>
        <v>3360</v>
      </c>
      <c r="L2381" s="25">
        <f t="shared" si="75"/>
        <v>2378</v>
      </c>
    </row>
    <row r="2382" spans="1:12">
      <c r="A2382" s="25">
        <v>2379</v>
      </c>
      <c r="B2382" s="25">
        <f>坦克部件数据源!AF2382</f>
        <v>3360</v>
      </c>
      <c r="C2382" s="25">
        <f>坦克部件数据源!AI2382</f>
        <v>9</v>
      </c>
      <c r="D2382" s="25" t="str">
        <f>"["&amp;坦克部件数据源!AJ2382&amp;"]"</f>
        <v>[102]</v>
      </c>
      <c r="E2382" s="25" t="str">
        <f>"["&amp;坦克部件数据源!AK2382&amp;"]"</f>
        <v>[305]</v>
      </c>
      <c r="F2382" s="25">
        <f>坦克部件数据源!AL2382</f>
        <v>900</v>
      </c>
      <c r="G2382" s="25">
        <f>坦克部件数据源!AM2382</f>
        <v>2430</v>
      </c>
      <c r="K2382" s="25">
        <f t="shared" si="74"/>
        <v>3360</v>
      </c>
      <c r="L2382" s="25">
        <f t="shared" si="75"/>
        <v>2379</v>
      </c>
    </row>
    <row r="2383" spans="1:12">
      <c r="A2383" s="25">
        <v>2380</v>
      </c>
      <c r="B2383" s="25">
        <f>坦克部件数据源!AF2383</f>
        <v>3360</v>
      </c>
      <c r="C2383" s="25">
        <f>坦克部件数据源!AI2383</f>
        <v>10</v>
      </c>
      <c r="D2383" s="25" t="str">
        <f>"["&amp;坦克部件数据源!AJ2383&amp;"]"</f>
        <v>[102]</v>
      </c>
      <c r="E2383" s="25" t="str">
        <f>"["&amp;坦克部件数据源!AK2383&amp;"]"</f>
        <v>[350]</v>
      </c>
      <c r="F2383" s="25">
        <f>坦克部件数据源!AL2383</f>
        <v>1100</v>
      </c>
      <c r="G2383" s="25">
        <f>坦克部件数据源!AM2383</f>
        <v>2910</v>
      </c>
      <c r="K2383" s="25">
        <f t="shared" si="74"/>
        <v>3360</v>
      </c>
      <c r="L2383" s="25">
        <f t="shared" si="75"/>
        <v>2380</v>
      </c>
    </row>
    <row r="2384" spans="1:12">
      <c r="A2384" s="25">
        <v>2381</v>
      </c>
      <c r="B2384" s="25">
        <f>坦克部件数据源!AF2384</f>
        <v>3360</v>
      </c>
      <c r="C2384" s="25">
        <f>坦克部件数据源!AI2384</f>
        <v>11</v>
      </c>
      <c r="D2384" s="25" t="str">
        <f>"["&amp;坦克部件数据源!AJ2384&amp;"]"</f>
        <v>[102]</v>
      </c>
      <c r="E2384" s="25" t="str">
        <f>"["&amp;坦克部件数据源!AK2384&amp;"]"</f>
        <v>[415]</v>
      </c>
      <c r="F2384" s="25">
        <f>坦克部件数据源!AL2384</f>
        <v>200</v>
      </c>
      <c r="G2384" s="25">
        <f>坦克部件数据源!AM2384</f>
        <v>390</v>
      </c>
      <c r="K2384" s="25">
        <f t="shared" si="74"/>
        <v>3360</v>
      </c>
      <c r="L2384" s="25">
        <f t="shared" si="75"/>
        <v>2381</v>
      </c>
    </row>
    <row r="2385" spans="1:12">
      <c r="A2385" s="25">
        <v>2382</v>
      </c>
      <c r="B2385" s="25">
        <f>坦克部件数据源!AF2385</f>
        <v>3360</v>
      </c>
      <c r="C2385" s="25">
        <f>坦克部件数据源!AI2385</f>
        <v>12</v>
      </c>
      <c r="D2385" s="25" t="str">
        <f>"["&amp;坦克部件数据源!AJ2385&amp;"]"</f>
        <v>[102]</v>
      </c>
      <c r="E2385" s="25" t="str">
        <f>"["&amp;坦克部件数据源!AK2385&amp;"]"</f>
        <v>[480]</v>
      </c>
      <c r="F2385" s="25">
        <f>坦克部件数据源!AL2385</f>
        <v>650</v>
      </c>
      <c r="G2385" s="25">
        <f>坦克部件数据源!AM2385</f>
        <v>1170</v>
      </c>
      <c r="K2385" s="25">
        <f t="shared" si="74"/>
        <v>3360</v>
      </c>
      <c r="L2385" s="25">
        <f t="shared" si="75"/>
        <v>2382</v>
      </c>
    </row>
    <row r="2386" spans="1:12">
      <c r="A2386" s="25">
        <v>2383</v>
      </c>
      <c r="B2386" s="25">
        <f>坦克部件数据源!AF2386</f>
        <v>3360</v>
      </c>
      <c r="C2386" s="25">
        <f>坦克部件数据源!AI2386</f>
        <v>13</v>
      </c>
      <c r="D2386" s="25" t="str">
        <f>"["&amp;坦克部件数据源!AJ2386&amp;"]"</f>
        <v>[102]</v>
      </c>
      <c r="E2386" s="25" t="str">
        <f>"["&amp;坦克部件数据源!AK2386&amp;"]"</f>
        <v>[545]</v>
      </c>
      <c r="F2386" s="25">
        <f>坦克部件数据源!AL2386</f>
        <v>1100</v>
      </c>
      <c r="G2386" s="25">
        <f>坦克部件数据源!AM2386</f>
        <v>1980</v>
      </c>
      <c r="K2386" s="25">
        <f t="shared" si="74"/>
        <v>3360</v>
      </c>
      <c r="L2386" s="25">
        <f t="shared" si="75"/>
        <v>2383</v>
      </c>
    </row>
    <row r="2387" spans="1:12">
      <c r="A2387" s="25">
        <v>2384</v>
      </c>
      <c r="B2387" s="25">
        <f>坦克部件数据源!AF2387</f>
        <v>3360</v>
      </c>
      <c r="C2387" s="25">
        <f>坦克部件数据源!AI2387</f>
        <v>14</v>
      </c>
      <c r="D2387" s="25" t="str">
        <f>"["&amp;坦克部件数据源!AJ2387&amp;"]"</f>
        <v>[102]</v>
      </c>
      <c r="E2387" s="25" t="str">
        <f>"["&amp;坦克部件数据源!AK2387&amp;"]"</f>
        <v>[610]</v>
      </c>
      <c r="F2387" s="25">
        <f>坦克部件数据源!AL2387</f>
        <v>1550</v>
      </c>
      <c r="G2387" s="25">
        <f>坦克部件数据源!AM2387</f>
        <v>2760</v>
      </c>
      <c r="K2387" s="25">
        <f t="shared" si="74"/>
        <v>3360</v>
      </c>
      <c r="L2387" s="25">
        <f t="shared" si="75"/>
        <v>2384</v>
      </c>
    </row>
    <row r="2388" spans="1:12">
      <c r="A2388" s="25">
        <v>2385</v>
      </c>
      <c r="B2388" s="25">
        <f>坦克部件数据源!AF2388</f>
        <v>3360</v>
      </c>
      <c r="C2388" s="25">
        <f>坦克部件数据源!AI2388</f>
        <v>15</v>
      </c>
      <c r="D2388" s="25" t="str">
        <f>"["&amp;坦克部件数据源!AJ2388&amp;"]"</f>
        <v>[102]</v>
      </c>
      <c r="E2388" s="25" t="str">
        <f>"["&amp;坦克部件数据源!AK2388&amp;"]"</f>
        <v>[675]</v>
      </c>
      <c r="F2388" s="25">
        <f>坦克部件数据源!AL2388</f>
        <v>1950</v>
      </c>
      <c r="G2388" s="25">
        <f>坦克部件数据源!AM2388</f>
        <v>3540</v>
      </c>
      <c r="K2388" s="25">
        <f t="shared" si="74"/>
        <v>3360</v>
      </c>
      <c r="L2388" s="25">
        <f t="shared" si="75"/>
        <v>2385</v>
      </c>
    </row>
    <row r="2389" spans="1:12">
      <c r="A2389" s="25">
        <v>2386</v>
      </c>
      <c r="B2389" s="25">
        <f>坦克部件数据源!AF2389</f>
        <v>3360</v>
      </c>
      <c r="C2389" s="25">
        <f>坦克部件数据源!AI2389</f>
        <v>16</v>
      </c>
      <c r="D2389" s="25" t="str">
        <f>"["&amp;坦克部件数据源!AJ2389&amp;"]"</f>
        <v>[102]</v>
      </c>
      <c r="E2389" s="25" t="str">
        <f>"["&amp;坦克部件数据源!AK2389&amp;"]"</f>
        <v>[740]</v>
      </c>
      <c r="F2389" s="25">
        <f>坦克部件数据源!AL2389</f>
        <v>2400</v>
      </c>
      <c r="G2389" s="25">
        <f>坦克部件数据源!AM2389</f>
        <v>4350</v>
      </c>
      <c r="K2389" s="25">
        <f t="shared" si="74"/>
        <v>3360</v>
      </c>
      <c r="L2389" s="25">
        <f t="shared" si="75"/>
        <v>2386</v>
      </c>
    </row>
    <row r="2390" spans="1:12">
      <c r="A2390" s="25">
        <v>2387</v>
      </c>
      <c r="B2390" s="25">
        <f>坦克部件数据源!AF2390</f>
        <v>3360</v>
      </c>
      <c r="C2390" s="25">
        <f>坦克部件数据源!AI2390</f>
        <v>17</v>
      </c>
      <c r="D2390" s="25" t="str">
        <f>"["&amp;坦克部件数据源!AJ2390&amp;"]"</f>
        <v>[102]</v>
      </c>
      <c r="E2390" s="25" t="str">
        <f>"["&amp;坦克部件数据源!AK2390&amp;"]"</f>
        <v>[805]</v>
      </c>
      <c r="F2390" s="25">
        <f>坦克部件数据源!AL2390</f>
        <v>2850</v>
      </c>
      <c r="G2390" s="25">
        <f>坦克部件数据源!AM2390</f>
        <v>5130</v>
      </c>
      <c r="K2390" s="25">
        <f t="shared" si="74"/>
        <v>3360</v>
      </c>
      <c r="L2390" s="25">
        <f t="shared" si="75"/>
        <v>2387</v>
      </c>
    </row>
    <row r="2391" spans="1:12">
      <c r="A2391" s="25">
        <v>2388</v>
      </c>
      <c r="B2391" s="25">
        <f>坦克部件数据源!AF2391</f>
        <v>3360</v>
      </c>
      <c r="C2391" s="25">
        <f>坦克部件数据源!AI2391</f>
        <v>18</v>
      </c>
      <c r="D2391" s="25" t="str">
        <f>"["&amp;坦克部件数据源!AJ2391&amp;"]"</f>
        <v>[102]</v>
      </c>
      <c r="E2391" s="25" t="str">
        <f>"["&amp;坦克部件数据源!AK2391&amp;"]"</f>
        <v>[870]</v>
      </c>
      <c r="F2391" s="25">
        <f>坦克部件数据源!AL2391</f>
        <v>3300</v>
      </c>
      <c r="G2391" s="25">
        <f>坦克部件数据源!AM2391</f>
        <v>5910</v>
      </c>
      <c r="K2391" s="25">
        <f t="shared" si="74"/>
        <v>3360</v>
      </c>
      <c r="L2391" s="25">
        <f t="shared" si="75"/>
        <v>2388</v>
      </c>
    </row>
    <row r="2392" spans="1:12">
      <c r="A2392" s="25">
        <v>2389</v>
      </c>
      <c r="B2392" s="25">
        <f>坦克部件数据源!AF2392</f>
        <v>3360</v>
      </c>
      <c r="C2392" s="25">
        <f>坦克部件数据源!AI2392</f>
        <v>19</v>
      </c>
      <c r="D2392" s="25" t="str">
        <f>"["&amp;坦克部件数据源!AJ2392&amp;"]"</f>
        <v>[102]</v>
      </c>
      <c r="E2392" s="25" t="str">
        <f>"["&amp;坦克部件数据源!AK2392&amp;"]"</f>
        <v>[935]</v>
      </c>
      <c r="F2392" s="25">
        <f>坦克部件数据源!AL2392</f>
        <v>3700</v>
      </c>
      <c r="G2392" s="25">
        <f>坦克部件数据源!AM2392</f>
        <v>6720</v>
      </c>
      <c r="K2392" s="25">
        <f t="shared" si="74"/>
        <v>3360</v>
      </c>
      <c r="L2392" s="25">
        <f t="shared" si="75"/>
        <v>2389</v>
      </c>
    </row>
    <row r="2393" spans="1:12">
      <c r="A2393" s="25">
        <v>2390</v>
      </c>
      <c r="B2393" s="25">
        <f>坦克部件数据源!AF2393</f>
        <v>3360</v>
      </c>
      <c r="C2393" s="25">
        <f>坦克部件数据源!AI2393</f>
        <v>20</v>
      </c>
      <c r="D2393" s="25" t="str">
        <f>"["&amp;坦克部件数据源!AJ2393&amp;"]"</f>
        <v>[102]</v>
      </c>
      <c r="E2393" s="25" t="str">
        <f>"["&amp;坦克部件数据源!AK2393&amp;"]"</f>
        <v>[1000]</v>
      </c>
      <c r="F2393" s="25">
        <f>坦克部件数据源!AL2393</f>
        <v>4200</v>
      </c>
      <c r="G2393" s="25">
        <f>坦克部件数据源!AM2393</f>
        <v>7500</v>
      </c>
      <c r="K2393" s="25">
        <f t="shared" si="74"/>
        <v>3360</v>
      </c>
      <c r="L2393" s="25">
        <f t="shared" si="75"/>
        <v>2390</v>
      </c>
    </row>
    <row r="2394" spans="1:12">
      <c r="A2394" s="25">
        <v>2391</v>
      </c>
      <c r="B2394" s="25">
        <f>坦克部件数据源!AF2394</f>
        <v>3360</v>
      </c>
      <c r="C2394" s="25">
        <f>坦克部件数据源!AI2394</f>
        <v>21</v>
      </c>
      <c r="D2394" s="25" t="str">
        <f>"["&amp;坦克部件数据源!AJ2394&amp;"]"</f>
        <v>[102]</v>
      </c>
      <c r="E2394" s="25" t="str">
        <f>"["&amp;坦克部件数据源!AK2394&amp;"]"</f>
        <v>[1110]</v>
      </c>
      <c r="F2394" s="25">
        <f>坦克部件数据源!AL2394</f>
        <v>1600</v>
      </c>
      <c r="G2394" s="25">
        <f>坦克部件数据源!AM2394</f>
        <v>1800</v>
      </c>
      <c r="K2394" s="25">
        <f t="shared" si="74"/>
        <v>3360</v>
      </c>
      <c r="L2394" s="25">
        <f t="shared" si="75"/>
        <v>2391</v>
      </c>
    </row>
    <row r="2395" spans="1:12">
      <c r="A2395" s="25">
        <v>2392</v>
      </c>
      <c r="B2395" s="25">
        <f>坦克部件数据源!AF2395</f>
        <v>3360</v>
      </c>
      <c r="C2395" s="25">
        <f>坦克部件数据源!AI2395</f>
        <v>22</v>
      </c>
      <c r="D2395" s="25" t="str">
        <f>"["&amp;坦克部件数据源!AJ2395&amp;"]"</f>
        <v>[102]</v>
      </c>
      <c r="E2395" s="25" t="str">
        <f>"["&amp;坦克部件数据源!AK2395&amp;"]"</f>
        <v>[1220]</v>
      </c>
      <c r="F2395" s="25">
        <f>坦克部件数据源!AL2395</f>
        <v>4900</v>
      </c>
      <c r="G2395" s="25">
        <f>坦克部件数据源!AM2395</f>
        <v>5430</v>
      </c>
      <c r="K2395" s="25">
        <f t="shared" si="74"/>
        <v>3360</v>
      </c>
      <c r="L2395" s="25">
        <f t="shared" si="75"/>
        <v>2392</v>
      </c>
    </row>
    <row r="2396" spans="1:12">
      <c r="A2396" s="25">
        <v>2393</v>
      </c>
      <c r="B2396" s="25">
        <f>坦克部件数据源!AF2396</f>
        <v>3360</v>
      </c>
      <c r="C2396" s="25">
        <f>坦克部件数据源!AI2396</f>
        <v>23</v>
      </c>
      <c r="D2396" s="25" t="str">
        <f>"["&amp;坦克部件数据源!AJ2396&amp;"]"</f>
        <v>[102]</v>
      </c>
      <c r="E2396" s="25" t="str">
        <f>"["&amp;坦克部件数据源!AK2396&amp;"]"</f>
        <v>[1330]</v>
      </c>
      <c r="F2396" s="25">
        <f>坦克部件数据源!AL2396</f>
        <v>8000</v>
      </c>
      <c r="G2396" s="25">
        <f>坦克部件数据源!AM2396</f>
        <v>9060</v>
      </c>
      <c r="K2396" s="25">
        <f t="shared" si="74"/>
        <v>3360</v>
      </c>
      <c r="L2396" s="25">
        <f t="shared" si="75"/>
        <v>2393</v>
      </c>
    </row>
    <row r="2397" spans="1:12">
      <c r="A2397" s="25">
        <v>2394</v>
      </c>
      <c r="B2397" s="25">
        <f>坦克部件数据源!AF2397</f>
        <v>3360</v>
      </c>
      <c r="C2397" s="25">
        <f>坦克部件数据源!AI2397</f>
        <v>24</v>
      </c>
      <c r="D2397" s="25" t="str">
        <f>"["&amp;坦克部件数据源!AJ2397&amp;"]"</f>
        <v>[102]</v>
      </c>
      <c r="E2397" s="25" t="str">
        <f>"["&amp;坦克部件数据源!AK2397&amp;"]"</f>
        <v>[1440]</v>
      </c>
      <c r="F2397" s="25">
        <f>坦克部件数据源!AL2397</f>
        <v>11400</v>
      </c>
      <c r="G2397" s="25">
        <f>坦克部件数据源!AM2397</f>
        <v>12660</v>
      </c>
      <c r="K2397" s="25">
        <f t="shared" si="74"/>
        <v>3360</v>
      </c>
      <c r="L2397" s="25">
        <f t="shared" si="75"/>
        <v>2394</v>
      </c>
    </row>
    <row r="2398" spans="1:12">
      <c r="A2398" s="25">
        <v>2395</v>
      </c>
      <c r="B2398" s="25">
        <f>坦克部件数据源!AF2398</f>
        <v>3360</v>
      </c>
      <c r="C2398" s="25">
        <f>坦克部件数据源!AI2398</f>
        <v>25</v>
      </c>
      <c r="D2398" s="25" t="str">
        <f>"["&amp;坦克部件数据源!AJ2398&amp;"]"</f>
        <v>[102]</v>
      </c>
      <c r="E2398" s="25" t="str">
        <f>"["&amp;坦克部件数据源!AK2398&amp;"]"</f>
        <v>[1550]</v>
      </c>
      <c r="F2398" s="25">
        <f>坦克部件数据源!AL2398</f>
        <v>14600</v>
      </c>
      <c r="G2398" s="25">
        <f>坦克部件数据源!AM2398</f>
        <v>16290</v>
      </c>
      <c r="K2398" s="25">
        <f t="shared" si="74"/>
        <v>3360</v>
      </c>
      <c r="L2398" s="25">
        <f t="shared" si="75"/>
        <v>2395</v>
      </c>
    </row>
    <row r="2399" spans="1:12">
      <c r="A2399" s="25">
        <v>2396</v>
      </c>
      <c r="B2399" s="25">
        <f>坦克部件数据源!AF2399</f>
        <v>3360</v>
      </c>
      <c r="C2399" s="25">
        <f>坦克部件数据源!AI2399</f>
        <v>26</v>
      </c>
      <c r="D2399" s="25" t="str">
        <f>"["&amp;坦克部件数据源!AJ2399&amp;"]"</f>
        <v>[102]</v>
      </c>
      <c r="E2399" s="25" t="str">
        <f>"["&amp;坦克部件数据源!AK2399&amp;"]"</f>
        <v>[1660]</v>
      </c>
      <c r="F2399" s="25">
        <f>坦克部件数据源!AL2399</f>
        <v>17800</v>
      </c>
      <c r="G2399" s="25">
        <f>坦克部件数据源!AM2399</f>
        <v>19920</v>
      </c>
      <c r="K2399" s="25">
        <f t="shared" si="74"/>
        <v>3360</v>
      </c>
      <c r="L2399" s="25">
        <f t="shared" si="75"/>
        <v>2396</v>
      </c>
    </row>
    <row r="2400" spans="1:12">
      <c r="A2400" s="25">
        <v>2397</v>
      </c>
      <c r="B2400" s="25">
        <f>坦克部件数据源!AF2400</f>
        <v>3360</v>
      </c>
      <c r="C2400" s="25">
        <f>坦克部件数据源!AI2400</f>
        <v>27</v>
      </c>
      <c r="D2400" s="25" t="str">
        <f>"["&amp;坦克部件数据源!AJ2400&amp;"]"</f>
        <v>[102]</v>
      </c>
      <c r="E2400" s="25" t="str">
        <f>"["&amp;坦克部件数据源!AK2400&amp;"]"</f>
        <v>[1770]</v>
      </c>
      <c r="F2400" s="25">
        <f>坦克部件数据源!AL2400</f>
        <v>21000</v>
      </c>
      <c r="G2400" s="25">
        <f>坦克部件数据源!AM2400</f>
        <v>23520</v>
      </c>
      <c r="K2400" s="25">
        <f t="shared" si="74"/>
        <v>3360</v>
      </c>
      <c r="L2400" s="25">
        <f t="shared" si="75"/>
        <v>2397</v>
      </c>
    </row>
    <row r="2401" spans="1:12">
      <c r="A2401" s="25">
        <v>2398</v>
      </c>
      <c r="B2401" s="25">
        <f>坦克部件数据源!AF2401</f>
        <v>3360</v>
      </c>
      <c r="C2401" s="25">
        <f>坦克部件数据源!AI2401</f>
        <v>28</v>
      </c>
      <c r="D2401" s="25" t="str">
        <f>"["&amp;坦克部件数据源!AJ2401&amp;"]"</f>
        <v>[102]</v>
      </c>
      <c r="E2401" s="25" t="str">
        <f>"["&amp;坦克部件数据源!AK2401&amp;"]"</f>
        <v>[1880]</v>
      </c>
      <c r="F2401" s="25">
        <f>坦克部件数据源!AL2401</f>
        <v>24500</v>
      </c>
      <c r="G2401" s="25">
        <f>坦克部件数据源!AM2401</f>
        <v>27150</v>
      </c>
      <c r="K2401" s="25">
        <f t="shared" si="74"/>
        <v>3360</v>
      </c>
      <c r="L2401" s="25">
        <f t="shared" si="75"/>
        <v>2398</v>
      </c>
    </row>
    <row r="2402" spans="1:12">
      <c r="A2402" s="25">
        <v>2399</v>
      </c>
      <c r="B2402" s="25">
        <f>坦克部件数据源!AF2402</f>
        <v>3360</v>
      </c>
      <c r="C2402" s="25">
        <f>坦克部件数据源!AI2402</f>
        <v>29</v>
      </c>
      <c r="D2402" s="25" t="str">
        <f>"["&amp;坦克部件数据源!AJ2402&amp;"]"</f>
        <v>[102]</v>
      </c>
      <c r="E2402" s="25" t="str">
        <f>"["&amp;坦克部件数据源!AK2402&amp;"]"</f>
        <v>[1990]</v>
      </c>
      <c r="F2402" s="25">
        <f>坦克部件数据源!AL2402</f>
        <v>27500</v>
      </c>
      <c r="G2402" s="25">
        <f>坦克部件数据源!AM2402</f>
        <v>30750</v>
      </c>
      <c r="K2402" s="25">
        <f t="shared" si="74"/>
        <v>3360</v>
      </c>
      <c r="L2402" s="25">
        <f t="shared" si="75"/>
        <v>2399</v>
      </c>
    </row>
    <row r="2403" spans="1:12">
      <c r="A2403" s="25">
        <v>2400</v>
      </c>
      <c r="B2403" s="25">
        <f>坦克部件数据源!AF2403</f>
        <v>3360</v>
      </c>
      <c r="C2403" s="25">
        <f>坦克部件数据源!AI2403</f>
        <v>30</v>
      </c>
      <c r="D2403" s="25" t="str">
        <f>"["&amp;坦克部件数据源!AJ2403&amp;"]"</f>
        <v>[102]</v>
      </c>
      <c r="E2403" s="25" t="str">
        <f>"["&amp;坦克部件数据源!AK2403&amp;"]"</f>
        <v>[2100]</v>
      </c>
      <c r="F2403" s="25">
        <f>坦克部件数据源!AL2403</f>
        <v>31000</v>
      </c>
      <c r="G2403" s="25">
        <f>坦克部件数据源!AM2403</f>
        <v>34380</v>
      </c>
      <c r="K2403" s="25">
        <f t="shared" si="74"/>
        <v>3360</v>
      </c>
      <c r="L2403" s="25">
        <f t="shared" si="75"/>
        <v>2400</v>
      </c>
    </row>
    <row r="2404" spans="1:12">
      <c r="A2404" s="25">
        <v>2401</v>
      </c>
      <c r="B2404" s="25">
        <f>坦克部件数据源!AF2404</f>
        <v>3360</v>
      </c>
      <c r="C2404" s="25">
        <f>坦克部件数据源!AI2404</f>
        <v>31</v>
      </c>
      <c r="D2404" s="25" t="str">
        <f>"["&amp;坦克部件数据源!AJ2404&amp;"]"</f>
        <v>[102]</v>
      </c>
      <c r="E2404" s="25" t="str">
        <f>"["&amp;坦克部件数据源!AK2404&amp;"]"</f>
        <v>[2245]</v>
      </c>
      <c r="F2404" s="25">
        <f>坦克部件数据源!AL2404</f>
        <v>25500</v>
      </c>
      <c r="G2404" s="25">
        <f>坦克部件数据源!AM2404</f>
        <v>15780</v>
      </c>
      <c r="K2404" s="25">
        <f t="shared" si="74"/>
        <v>3360</v>
      </c>
      <c r="L2404" s="25">
        <f t="shared" si="75"/>
        <v>2401</v>
      </c>
    </row>
    <row r="2405" spans="1:12">
      <c r="A2405" s="25">
        <v>2402</v>
      </c>
      <c r="B2405" s="25">
        <f>坦克部件数据源!AF2405</f>
        <v>3360</v>
      </c>
      <c r="C2405" s="25">
        <f>坦克部件数据源!AI2405</f>
        <v>32</v>
      </c>
      <c r="D2405" s="25" t="str">
        <f>"["&amp;坦克部件数据源!AJ2405&amp;"]"</f>
        <v>[102]</v>
      </c>
      <c r="E2405" s="25" t="str">
        <f>"["&amp;坦克部件数据源!AK2405&amp;"]"</f>
        <v>[2390]</v>
      </c>
      <c r="F2405" s="25">
        <f>坦克部件数据源!AL2405</f>
        <v>35000</v>
      </c>
      <c r="G2405" s="25">
        <f>坦克部件数据源!AM2405</f>
        <v>21930</v>
      </c>
      <c r="K2405" s="25">
        <f t="shared" si="74"/>
        <v>3360</v>
      </c>
      <c r="L2405" s="25">
        <f t="shared" si="75"/>
        <v>2402</v>
      </c>
    </row>
    <row r="2406" spans="1:12">
      <c r="A2406" s="25">
        <v>2403</v>
      </c>
      <c r="B2406" s="25">
        <f>坦克部件数据源!AF2406</f>
        <v>3360</v>
      </c>
      <c r="C2406" s="25">
        <f>坦克部件数据源!AI2406</f>
        <v>33</v>
      </c>
      <c r="D2406" s="25" t="str">
        <f>"["&amp;坦克部件数据源!AJ2406&amp;"]"</f>
        <v>[102]</v>
      </c>
      <c r="E2406" s="25" t="str">
        <f>"["&amp;坦克部件数据源!AK2406&amp;"]"</f>
        <v>[2535]</v>
      </c>
      <c r="F2406" s="25">
        <f>坦克部件数据源!AL2406</f>
        <v>45000</v>
      </c>
      <c r="G2406" s="25">
        <f>坦克部件数据源!AM2406</f>
        <v>28050</v>
      </c>
      <c r="K2406" s="25">
        <f t="shared" si="74"/>
        <v>3360</v>
      </c>
      <c r="L2406" s="25">
        <f t="shared" si="75"/>
        <v>2403</v>
      </c>
    </row>
    <row r="2407" spans="1:12">
      <c r="A2407" s="25">
        <v>2404</v>
      </c>
      <c r="B2407" s="25">
        <f>坦克部件数据源!AF2407</f>
        <v>3360</v>
      </c>
      <c r="C2407" s="25">
        <f>坦克部件数据源!AI2407</f>
        <v>34</v>
      </c>
      <c r="D2407" s="25" t="str">
        <f>"["&amp;坦克部件数据源!AJ2407&amp;"]"</f>
        <v>[102]</v>
      </c>
      <c r="E2407" s="25" t="str">
        <f>"["&amp;坦克部件数据源!AK2407&amp;"]"</f>
        <v>[2680]</v>
      </c>
      <c r="F2407" s="25">
        <f>坦克部件数据源!AL2407</f>
        <v>55000</v>
      </c>
      <c r="G2407" s="25">
        <f>坦克部件数据源!AM2407</f>
        <v>34200</v>
      </c>
      <c r="K2407" s="25">
        <f t="shared" si="74"/>
        <v>3360</v>
      </c>
      <c r="L2407" s="25">
        <f t="shared" si="75"/>
        <v>2404</v>
      </c>
    </row>
    <row r="2408" spans="1:12">
      <c r="A2408" s="25">
        <v>2405</v>
      </c>
      <c r="B2408" s="25">
        <f>坦克部件数据源!AF2408</f>
        <v>3360</v>
      </c>
      <c r="C2408" s="25">
        <f>坦克部件数据源!AI2408</f>
        <v>35</v>
      </c>
      <c r="D2408" s="25" t="str">
        <f>"["&amp;坦克部件数据源!AJ2408&amp;"]"</f>
        <v>[102]</v>
      </c>
      <c r="E2408" s="25" t="str">
        <f>"["&amp;坦克部件数据源!AK2408&amp;"]"</f>
        <v>[2825]</v>
      </c>
      <c r="F2408" s="25">
        <f>坦克部件数据源!AL2408</f>
        <v>64000</v>
      </c>
      <c r="G2408" s="25">
        <f>坦克部件数据源!AM2408</f>
        <v>40350</v>
      </c>
      <c r="K2408" s="25">
        <f t="shared" si="74"/>
        <v>3360</v>
      </c>
      <c r="L2408" s="25">
        <f t="shared" si="75"/>
        <v>2405</v>
      </c>
    </row>
    <row r="2409" spans="1:12">
      <c r="A2409" s="25">
        <v>2406</v>
      </c>
      <c r="B2409" s="25">
        <f>坦克部件数据源!AF2409</f>
        <v>3360</v>
      </c>
      <c r="C2409" s="25">
        <f>坦克部件数据源!AI2409</f>
        <v>36</v>
      </c>
      <c r="D2409" s="25" t="str">
        <f>"["&amp;坦克部件数据源!AJ2409&amp;"]"</f>
        <v>[102]</v>
      </c>
      <c r="E2409" s="25" t="str">
        <f>"["&amp;坦克部件数据源!AK2409&amp;"]"</f>
        <v>[2970]</v>
      </c>
      <c r="F2409" s="25">
        <f>坦克部件数据源!AL2409</f>
        <v>74000</v>
      </c>
      <c r="G2409" s="25">
        <f>坦克部件数据源!AM2409</f>
        <v>46470</v>
      </c>
      <c r="K2409" s="25">
        <f t="shared" si="74"/>
        <v>3360</v>
      </c>
      <c r="L2409" s="25">
        <f t="shared" si="75"/>
        <v>2406</v>
      </c>
    </row>
    <row r="2410" spans="1:12">
      <c r="A2410" s="25">
        <v>2407</v>
      </c>
      <c r="B2410" s="25">
        <f>坦克部件数据源!AF2410</f>
        <v>3360</v>
      </c>
      <c r="C2410" s="25">
        <f>坦克部件数据源!AI2410</f>
        <v>37</v>
      </c>
      <c r="D2410" s="25" t="str">
        <f>"["&amp;坦克部件数据源!AJ2410&amp;"]"</f>
        <v>[102]</v>
      </c>
      <c r="E2410" s="25" t="str">
        <f>"["&amp;坦克部件数据源!AK2410&amp;"]"</f>
        <v>[3115]</v>
      </c>
      <c r="F2410" s="25">
        <f>坦克部件数据源!AL2410</f>
        <v>84000</v>
      </c>
      <c r="G2410" s="25">
        <f>坦克部件数据源!AM2410</f>
        <v>52620</v>
      </c>
      <c r="K2410" s="25">
        <f t="shared" si="74"/>
        <v>3360</v>
      </c>
      <c r="L2410" s="25">
        <f t="shared" si="75"/>
        <v>2407</v>
      </c>
    </row>
    <row r="2411" spans="1:12">
      <c r="A2411" s="25">
        <v>2408</v>
      </c>
      <c r="B2411" s="25">
        <f>坦克部件数据源!AF2411</f>
        <v>3360</v>
      </c>
      <c r="C2411" s="25">
        <f>坦克部件数据源!AI2411</f>
        <v>38</v>
      </c>
      <c r="D2411" s="25" t="str">
        <f>"["&amp;坦克部件数据源!AJ2411&amp;"]"</f>
        <v>[102]</v>
      </c>
      <c r="E2411" s="25" t="str">
        <f>"["&amp;坦克部件数据源!AK2411&amp;"]"</f>
        <v>[3260]</v>
      </c>
      <c r="F2411" s="25">
        <f>坦克部件数据源!AL2411</f>
        <v>94000</v>
      </c>
      <c r="G2411" s="25">
        <f>坦克部件数据源!AM2411</f>
        <v>58770</v>
      </c>
      <c r="K2411" s="25">
        <f t="shared" si="74"/>
        <v>3360</v>
      </c>
      <c r="L2411" s="25">
        <f t="shared" si="75"/>
        <v>2408</v>
      </c>
    </row>
    <row r="2412" spans="1:12">
      <c r="A2412" s="25">
        <v>2409</v>
      </c>
      <c r="B2412" s="25">
        <f>坦克部件数据源!AF2412</f>
        <v>3360</v>
      </c>
      <c r="C2412" s="25">
        <f>坦克部件数据源!AI2412</f>
        <v>39</v>
      </c>
      <c r="D2412" s="25" t="str">
        <f>"["&amp;坦克部件数据源!AJ2412&amp;"]"</f>
        <v>[102]</v>
      </c>
      <c r="E2412" s="25" t="str">
        <f>"["&amp;坦克部件数据源!AK2412&amp;"]"</f>
        <v>[3405]</v>
      </c>
      <c r="F2412" s="25">
        <f>坦克部件数据源!AL2412</f>
        <v>104000</v>
      </c>
      <c r="G2412" s="25">
        <f>坦克部件数据源!AM2412</f>
        <v>64890</v>
      </c>
      <c r="K2412" s="25">
        <f t="shared" si="74"/>
        <v>3360</v>
      </c>
      <c r="L2412" s="25">
        <f t="shared" si="75"/>
        <v>2409</v>
      </c>
    </row>
    <row r="2413" spans="1:12">
      <c r="A2413" s="25">
        <v>2410</v>
      </c>
      <c r="B2413" s="25">
        <f>坦克部件数据源!AF2413</f>
        <v>3360</v>
      </c>
      <c r="C2413" s="25">
        <f>坦克部件数据源!AI2413</f>
        <v>40</v>
      </c>
      <c r="D2413" s="25" t="str">
        <f>"["&amp;坦克部件数据源!AJ2413&amp;"]"</f>
        <v>[102]</v>
      </c>
      <c r="E2413" s="25" t="str">
        <f>"["&amp;坦克部件数据源!AK2413&amp;"]"</f>
        <v>[3550]</v>
      </c>
      <c r="F2413" s="25">
        <f>坦克部件数据源!AL2413</f>
        <v>114000</v>
      </c>
      <c r="G2413" s="25">
        <f>坦克部件数据源!AM2413</f>
        <v>71040</v>
      </c>
      <c r="K2413" s="25">
        <f t="shared" si="74"/>
        <v>3360</v>
      </c>
      <c r="L2413" s="25">
        <f t="shared" si="75"/>
        <v>2410</v>
      </c>
    </row>
    <row r="2414" spans="1:12">
      <c r="A2414" s="25">
        <v>2411</v>
      </c>
      <c r="B2414" s="25">
        <f>坦克部件数据源!AF2414</f>
        <v>3360</v>
      </c>
      <c r="C2414" s="25">
        <f>坦克部件数据源!AI2414</f>
        <v>41</v>
      </c>
      <c r="D2414" s="25" t="str">
        <f>"["&amp;坦克部件数据源!AJ2414&amp;"]"</f>
        <v>[102]</v>
      </c>
      <c r="E2414" s="25" t="str">
        <f>"["&amp;坦克部件数据源!AK2414&amp;"]"</f>
        <v>[3695]</v>
      </c>
      <c r="F2414" s="25">
        <f>坦克部件数据源!AL2414</f>
        <v>125000</v>
      </c>
      <c r="G2414" s="25">
        <f>坦克部件数据源!AM2414</f>
        <v>77190</v>
      </c>
      <c r="K2414" s="25">
        <f t="shared" si="74"/>
        <v>3360</v>
      </c>
      <c r="L2414" s="25">
        <f t="shared" si="75"/>
        <v>2411</v>
      </c>
    </row>
    <row r="2415" spans="1:12">
      <c r="A2415" s="25">
        <v>2412</v>
      </c>
      <c r="B2415" s="25">
        <f>坦克部件数据源!AF2415</f>
        <v>3360</v>
      </c>
      <c r="C2415" s="25">
        <f>坦克部件数据源!AI2415</f>
        <v>42</v>
      </c>
      <c r="D2415" s="25" t="str">
        <f>"["&amp;坦克部件数据源!AJ2415&amp;"]"</f>
        <v>[102]</v>
      </c>
      <c r="E2415" s="25" t="str">
        <f>"["&amp;坦克部件数据源!AK2415&amp;"]"</f>
        <v>[3840]</v>
      </c>
      <c r="F2415" s="25">
        <f>坦克部件数据源!AL2415</f>
        <v>135000</v>
      </c>
      <c r="G2415" s="25">
        <f>坦克部件数据源!AM2415</f>
        <v>83310</v>
      </c>
      <c r="K2415" s="25">
        <f t="shared" si="74"/>
        <v>3360</v>
      </c>
      <c r="L2415" s="25">
        <f t="shared" si="75"/>
        <v>2412</v>
      </c>
    </row>
    <row r="2416" spans="1:12">
      <c r="A2416" s="25">
        <v>2413</v>
      </c>
      <c r="B2416" s="25">
        <f>坦克部件数据源!AF2416</f>
        <v>3360</v>
      </c>
      <c r="C2416" s="25">
        <f>坦克部件数据源!AI2416</f>
        <v>43</v>
      </c>
      <c r="D2416" s="25" t="str">
        <f>"["&amp;坦克部件数据源!AJ2416&amp;"]"</f>
        <v>[102]</v>
      </c>
      <c r="E2416" s="25" t="str">
        <f>"["&amp;坦克部件数据源!AK2416&amp;"]"</f>
        <v>[3985]</v>
      </c>
      <c r="F2416" s="25">
        <f>坦克部件数据源!AL2416</f>
        <v>145000</v>
      </c>
      <c r="G2416" s="25">
        <f>坦克部件数据源!AM2416</f>
        <v>89460</v>
      </c>
      <c r="K2416" s="25">
        <f t="shared" si="74"/>
        <v>3360</v>
      </c>
      <c r="L2416" s="25">
        <f t="shared" si="75"/>
        <v>2413</v>
      </c>
    </row>
    <row r="2417" spans="1:12">
      <c r="A2417" s="25">
        <v>2414</v>
      </c>
      <c r="B2417" s="25">
        <f>坦克部件数据源!AF2417</f>
        <v>3360</v>
      </c>
      <c r="C2417" s="25">
        <f>坦克部件数据源!AI2417</f>
        <v>44</v>
      </c>
      <c r="D2417" s="25" t="str">
        <f>"["&amp;坦克部件数据源!AJ2417&amp;"]"</f>
        <v>[102]</v>
      </c>
      <c r="E2417" s="25" t="str">
        <f>"["&amp;坦克部件数据源!AK2417&amp;"]"</f>
        <v>[4130]</v>
      </c>
      <c r="F2417" s="25">
        <f>坦克部件数据源!AL2417</f>
        <v>155000</v>
      </c>
      <c r="G2417" s="25">
        <f>坦克部件数据源!AM2417</f>
        <v>95580</v>
      </c>
      <c r="K2417" s="25">
        <f t="shared" si="74"/>
        <v>3360</v>
      </c>
      <c r="L2417" s="25">
        <f t="shared" si="75"/>
        <v>2414</v>
      </c>
    </row>
    <row r="2418" spans="1:12">
      <c r="A2418" s="25">
        <v>2415</v>
      </c>
      <c r="B2418" s="25">
        <f>坦克部件数据源!AF2418</f>
        <v>3360</v>
      </c>
      <c r="C2418" s="25">
        <f>坦克部件数据源!AI2418</f>
        <v>45</v>
      </c>
      <c r="D2418" s="25" t="str">
        <f>"["&amp;坦克部件数据源!AJ2418&amp;"]"</f>
        <v>[102]</v>
      </c>
      <c r="E2418" s="25" t="str">
        <f>"["&amp;坦克部件数据源!AK2418&amp;"]"</f>
        <v>[4275]</v>
      </c>
      <c r="F2418" s="25">
        <f>坦克部件数据源!AL2418</f>
        <v>165000</v>
      </c>
      <c r="G2418" s="25">
        <f>坦克部件数据源!AM2418</f>
        <v>101730</v>
      </c>
      <c r="K2418" s="25">
        <f t="shared" si="74"/>
        <v>3360</v>
      </c>
      <c r="L2418" s="25">
        <f t="shared" si="75"/>
        <v>2415</v>
      </c>
    </row>
    <row r="2419" spans="1:12">
      <c r="A2419" s="25">
        <v>2416</v>
      </c>
      <c r="B2419" s="25">
        <f>坦克部件数据源!AF2419</f>
        <v>3360</v>
      </c>
      <c r="C2419" s="25">
        <f>坦克部件数据源!AI2419</f>
        <v>46</v>
      </c>
      <c r="D2419" s="25" t="str">
        <f>"["&amp;坦克部件数据源!AJ2419&amp;"]"</f>
        <v>[102]</v>
      </c>
      <c r="E2419" s="25" t="str">
        <f>"["&amp;坦克部件数据源!AK2419&amp;"]"</f>
        <v>[4490]</v>
      </c>
      <c r="F2419" s="25">
        <f>坦克部件数据源!AL2419</f>
        <v>270000</v>
      </c>
      <c r="G2419" s="25">
        <f>坦克部件数据源!AM2419</f>
        <v>70170</v>
      </c>
      <c r="K2419" s="25">
        <f t="shared" si="74"/>
        <v>3360</v>
      </c>
      <c r="L2419" s="25">
        <f t="shared" si="75"/>
        <v>2416</v>
      </c>
    </row>
    <row r="2420" spans="1:12">
      <c r="A2420" s="25">
        <v>2417</v>
      </c>
      <c r="B2420" s="25">
        <f>坦克部件数据源!AF2420</f>
        <v>3360</v>
      </c>
      <c r="C2420" s="25">
        <f>坦克部件数据源!AI2420</f>
        <v>47</v>
      </c>
      <c r="D2420" s="25" t="str">
        <f>"["&amp;坦克部件数据源!AJ2420&amp;"]"</f>
        <v>[102]</v>
      </c>
      <c r="E2420" s="25" t="str">
        <f>"["&amp;坦克部件数据源!AK2420&amp;"]"</f>
        <v>[4705]</v>
      </c>
      <c r="F2420" s="25">
        <f>坦克部件数据源!AL2420</f>
        <v>380000</v>
      </c>
      <c r="G2420" s="25">
        <f>坦克部件数据源!AM2420</f>
        <v>97440</v>
      </c>
      <c r="K2420" s="25">
        <f t="shared" si="74"/>
        <v>3360</v>
      </c>
      <c r="L2420" s="25">
        <f t="shared" si="75"/>
        <v>2417</v>
      </c>
    </row>
    <row r="2421" spans="1:12">
      <c r="A2421" s="25">
        <v>2418</v>
      </c>
      <c r="B2421" s="25">
        <f>坦克部件数据源!AF2421</f>
        <v>3360</v>
      </c>
      <c r="C2421" s="25">
        <f>坦克部件数据源!AI2421</f>
        <v>48</v>
      </c>
      <c r="D2421" s="25" t="str">
        <f>"["&amp;坦克部件数据源!AJ2421&amp;"]"</f>
        <v>[102]</v>
      </c>
      <c r="E2421" s="25" t="str">
        <f>"["&amp;坦克部件数据源!AK2421&amp;"]"</f>
        <v>[4920]</v>
      </c>
      <c r="F2421" s="25">
        <f>坦克部件数据源!AL2421</f>
        <v>480000</v>
      </c>
      <c r="G2421" s="25">
        <f>坦克部件数据源!AM2421</f>
        <v>124740</v>
      </c>
      <c r="K2421" s="25">
        <f t="shared" si="74"/>
        <v>3360</v>
      </c>
      <c r="L2421" s="25">
        <f t="shared" si="75"/>
        <v>2418</v>
      </c>
    </row>
    <row r="2422" spans="1:12">
      <c r="A2422" s="25">
        <v>2419</v>
      </c>
      <c r="B2422" s="25">
        <f>坦克部件数据源!AF2422</f>
        <v>3360</v>
      </c>
      <c r="C2422" s="25">
        <f>坦克部件数据源!AI2422</f>
        <v>49</v>
      </c>
      <c r="D2422" s="25" t="str">
        <f>"["&amp;坦克部件数据源!AJ2422&amp;"]"</f>
        <v>[102]</v>
      </c>
      <c r="E2422" s="25" t="str">
        <f>"["&amp;坦克部件数据源!AK2422&amp;"]"</f>
        <v>[5135]</v>
      </c>
      <c r="F2422" s="25">
        <f>坦克部件数据源!AL2422</f>
        <v>590000</v>
      </c>
      <c r="G2422" s="25">
        <f>坦克部件数据源!AM2422</f>
        <v>152010</v>
      </c>
      <c r="K2422" s="25">
        <f t="shared" si="74"/>
        <v>3360</v>
      </c>
      <c r="L2422" s="25">
        <f t="shared" si="75"/>
        <v>2419</v>
      </c>
    </row>
    <row r="2423" spans="1:12">
      <c r="A2423" s="25">
        <v>2420</v>
      </c>
      <c r="B2423" s="25">
        <f>坦克部件数据源!AF2423</f>
        <v>3360</v>
      </c>
      <c r="C2423" s="25">
        <f>坦克部件数据源!AI2423</f>
        <v>50</v>
      </c>
      <c r="D2423" s="25" t="str">
        <f>"["&amp;坦克部件数据源!AJ2423&amp;"]"</f>
        <v>[102]</v>
      </c>
      <c r="E2423" s="25" t="str">
        <f>"["&amp;坦克部件数据源!AK2423&amp;"]"</f>
        <v>[5350]</v>
      </c>
      <c r="F2423" s="25">
        <f>坦克部件数据源!AL2423</f>
        <v>700000</v>
      </c>
      <c r="G2423" s="25">
        <f>坦克部件数据源!AM2423</f>
        <v>179310</v>
      </c>
      <c r="K2423" s="25">
        <f t="shared" si="74"/>
        <v>3360</v>
      </c>
      <c r="L2423" s="25">
        <f t="shared" si="75"/>
        <v>2420</v>
      </c>
    </row>
    <row r="2424" spans="1:12">
      <c r="A2424" s="25">
        <v>2421</v>
      </c>
      <c r="B2424" s="25">
        <f>坦克部件数据源!AF2424</f>
        <v>3360</v>
      </c>
      <c r="C2424" s="25">
        <f>坦克部件数据源!AI2424</f>
        <v>51</v>
      </c>
      <c r="D2424" s="25" t="str">
        <f>"["&amp;坦克部件数据源!AJ2424&amp;"]"</f>
        <v>[102]</v>
      </c>
      <c r="E2424" s="25" t="str">
        <f>"["&amp;坦克部件数据源!AK2424&amp;"]"</f>
        <v>[5565]</v>
      </c>
      <c r="F2424" s="25">
        <f>坦克部件数据源!AL2424</f>
        <v>800000</v>
      </c>
      <c r="G2424" s="25">
        <f>坦克部件数据源!AM2424</f>
        <v>206580</v>
      </c>
      <c r="K2424" s="25">
        <f t="shared" si="74"/>
        <v>3360</v>
      </c>
      <c r="L2424" s="25">
        <f t="shared" si="75"/>
        <v>2421</v>
      </c>
    </row>
    <row r="2425" spans="1:12">
      <c r="A2425" s="25">
        <v>2422</v>
      </c>
      <c r="B2425" s="25">
        <f>坦克部件数据源!AF2425</f>
        <v>3360</v>
      </c>
      <c r="C2425" s="25">
        <f>坦克部件数据源!AI2425</f>
        <v>52</v>
      </c>
      <c r="D2425" s="25" t="str">
        <f>"["&amp;坦克部件数据源!AJ2425&amp;"]"</f>
        <v>[102]</v>
      </c>
      <c r="E2425" s="25" t="str">
        <f>"["&amp;坦克部件数据源!AK2425&amp;"]"</f>
        <v>[5780]</v>
      </c>
      <c r="F2425" s="25">
        <f>坦克部件数据源!AL2425</f>
        <v>900000</v>
      </c>
      <c r="G2425" s="25">
        <f>坦克部件数据源!AM2425</f>
        <v>233880</v>
      </c>
      <c r="K2425" s="25">
        <f t="shared" si="74"/>
        <v>3360</v>
      </c>
      <c r="L2425" s="25">
        <f t="shared" si="75"/>
        <v>2422</v>
      </c>
    </row>
    <row r="2426" spans="1:12">
      <c r="A2426" s="25">
        <v>2423</v>
      </c>
      <c r="B2426" s="25">
        <f>坦克部件数据源!AF2426</f>
        <v>3360</v>
      </c>
      <c r="C2426" s="25">
        <f>坦克部件数据源!AI2426</f>
        <v>53</v>
      </c>
      <c r="D2426" s="25" t="str">
        <f>"["&amp;坦克部件数据源!AJ2426&amp;"]"</f>
        <v>[102]</v>
      </c>
      <c r="E2426" s="25" t="str">
        <f>"["&amp;坦克部件数据源!AK2426&amp;"]"</f>
        <v>[5995]</v>
      </c>
      <c r="F2426" s="25">
        <f>坦克部件数据源!AL2426</f>
        <v>1000000</v>
      </c>
      <c r="G2426" s="25">
        <f>坦克部件数据源!AM2426</f>
        <v>261150</v>
      </c>
      <c r="K2426" s="25">
        <f t="shared" si="74"/>
        <v>3360</v>
      </c>
      <c r="L2426" s="25">
        <f t="shared" si="75"/>
        <v>2423</v>
      </c>
    </row>
    <row r="2427" spans="1:12">
      <c r="A2427" s="25">
        <v>2424</v>
      </c>
      <c r="B2427" s="25">
        <f>坦克部件数据源!AF2427</f>
        <v>3360</v>
      </c>
      <c r="C2427" s="25">
        <f>坦克部件数据源!AI2427</f>
        <v>54</v>
      </c>
      <c r="D2427" s="25" t="str">
        <f>"["&amp;坦克部件数据源!AJ2427&amp;"]"</f>
        <v>[102]</v>
      </c>
      <c r="E2427" s="25" t="str">
        <f>"["&amp;坦克部件数据源!AK2427&amp;"]"</f>
        <v>[6210]</v>
      </c>
      <c r="F2427" s="25">
        <f>坦克部件数据源!AL2427</f>
        <v>1100000</v>
      </c>
      <c r="G2427" s="25">
        <f>坦克部件数据源!AM2427</f>
        <v>288450</v>
      </c>
      <c r="K2427" s="25">
        <f t="shared" si="74"/>
        <v>3360</v>
      </c>
      <c r="L2427" s="25">
        <f t="shared" si="75"/>
        <v>2424</v>
      </c>
    </row>
    <row r="2428" spans="1:12">
      <c r="A2428" s="25">
        <v>2425</v>
      </c>
      <c r="B2428" s="25">
        <f>坦克部件数据源!AF2428</f>
        <v>3360</v>
      </c>
      <c r="C2428" s="25">
        <f>坦克部件数据源!AI2428</f>
        <v>55</v>
      </c>
      <c r="D2428" s="25" t="str">
        <f>"["&amp;坦克部件数据源!AJ2428&amp;"]"</f>
        <v>[102]</v>
      </c>
      <c r="E2428" s="25" t="str">
        <f>"["&amp;坦克部件数据源!AK2428&amp;"]"</f>
        <v>[6425]</v>
      </c>
      <c r="F2428" s="25">
        <f>坦克部件数据源!AL2428</f>
        <v>1200000</v>
      </c>
      <c r="G2428" s="25">
        <f>坦克部件数据源!AM2428</f>
        <v>315720</v>
      </c>
      <c r="K2428" s="25">
        <f t="shared" si="74"/>
        <v>3360</v>
      </c>
      <c r="L2428" s="25">
        <f t="shared" si="75"/>
        <v>2425</v>
      </c>
    </row>
    <row r="2429" spans="1:12">
      <c r="A2429" s="25">
        <v>2426</v>
      </c>
      <c r="B2429" s="25">
        <f>坦克部件数据源!AF2429</f>
        <v>3360</v>
      </c>
      <c r="C2429" s="25">
        <f>坦克部件数据源!AI2429</f>
        <v>56</v>
      </c>
      <c r="D2429" s="25" t="str">
        <f>"["&amp;坦克部件数据源!AJ2429&amp;"]"</f>
        <v>[102]</v>
      </c>
      <c r="E2429" s="25" t="str">
        <f>"["&amp;坦克部件数据源!AK2429&amp;"]"</f>
        <v>[6640]</v>
      </c>
      <c r="F2429" s="25">
        <f>坦克部件数据源!AL2429</f>
        <v>1300000</v>
      </c>
      <c r="G2429" s="25">
        <f>坦克部件数据源!AM2429</f>
        <v>343020</v>
      </c>
      <c r="K2429" s="25">
        <f t="shared" si="74"/>
        <v>3360</v>
      </c>
      <c r="L2429" s="25">
        <f t="shared" si="75"/>
        <v>2426</v>
      </c>
    </row>
    <row r="2430" spans="1:12">
      <c r="A2430" s="25">
        <v>2427</v>
      </c>
      <c r="B2430" s="25">
        <f>坦克部件数据源!AF2430</f>
        <v>3360</v>
      </c>
      <c r="C2430" s="25">
        <f>坦克部件数据源!AI2430</f>
        <v>57</v>
      </c>
      <c r="D2430" s="25" t="str">
        <f>"["&amp;坦克部件数据源!AJ2430&amp;"]"</f>
        <v>[102]</v>
      </c>
      <c r="E2430" s="25" t="str">
        <f>"["&amp;坦克部件数据源!AK2430&amp;"]"</f>
        <v>[6855]</v>
      </c>
      <c r="F2430" s="25">
        <f>坦克部件数据源!AL2430</f>
        <v>1400000</v>
      </c>
      <c r="G2430" s="25">
        <f>坦克部件数据源!AM2430</f>
        <v>370290</v>
      </c>
      <c r="K2430" s="25">
        <f t="shared" si="74"/>
        <v>3360</v>
      </c>
      <c r="L2430" s="25">
        <f t="shared" si="75"/>
        <v>2427</v>
      </c>
    </row>
    <row r="2431" spans="1:12">
      <c r="A2431" s="25">
        <v>2428</v>
      </c>
      <c r="B2431" s="25">
        <f>坦克部件数据源!AF2431</f>
        <v>3360</v>
      </c>
      <c r="C2431" s="25">
        <f>坦克部件数据源!AI2431</f>
        <v>58</v>
      </c>
      <c r="D2431" s="25" t="str">
        <f>"["&amp;坦克部件数据源!AJ2431&amp;"]"</f>
        <v>[102]</v>
      </c>
      <c r="E2431" s="25" t="str">
        <f>"["&amp;坦克部件数据源!AK2431&amp;"]"</f>
        <v>[7070]</v>
      </c>
      <c r="F2431" s="25">
        <f>坦克部件数据源!AL2431</f>
        <v>1500000</v>
      </c>
      <c r="G2431" s="25">
        <f>坦克部件数据源!AM2431</f>
        <v>397560</v>
      </c>
      <c r="K2431" s="25">
        <f t="shared" si="74"/>
        <v>3360</v>
      </c>
      <c r="L2431" s="25">
        <f t="shared" si="75"/>
        <v>2428</v>
      </c>
    </row>
    <row r="2432" spans="1:12">
      <c r="A2432" s="25">
        <v>2429</v>
      </c>
      <c r="B2432" s="25">
        <f>坦克部件数据源!AF2432</f>
        <v>3360</v>
      </c>
      <c r="C2432" s="25">
        <f>坦克部件数据源!AI2432</f>
        <v>59</v>
      </c>
      <c r="D2432" s="25" t="str">
        <f>"["&amp;坦克部件数据源!AJ2432&amp;"]"</f>
        <v>[102]</v>
      </c>
      <c r="E2432" s="25" t="str">
        <f>"["&amp;坦克部件数据源!AK2432&amp;"]"</f>
        <v>[7285]</v>
      </c>
      <c r="F2432" s="25">
        <f>坦克部件数据源!AL2432</f>
        <v>1600000</v>
      </c>
      <c r="G2432" s="25">
        <f>坦克部件数据源!AM2432</f>
        <v>424860</v>
      </c>
      <c r="K2432" s="25">
        <f t="shared" si="74"/>
        <v>3360</v>
      </c>
      <c r="L2432" s="25">
        <f t="shared" si="75"/>
        <v>2429</v>
      </c>
    </row>
    <row r="2433" spans="1:12">
      <c r="A2433" s="25">
        <v>2430</v>
      </c>
      <c r="B2433" s="25">
        <f>坦克部件数据源!AF2433</f>
        <v>3360</v>
      </c>
      <c r="C2433" s="25">
        <f>坦克部件数据源!AI2433</f>
        <v>60</v>
      </c>
      <c r="D2433" s="25" t="str">
        <f>"["&amp;坦克部件数据源!AJ2433&amp;"]"</f>
        <v>[102]</v>
      </c>
      <c r="E2433" s="25" t="str">
        <f>"["&amp;坦克部件数据源!AK2433&amp;"]"</f>
        <v>[7500]</v>
      </c>
      <c r="F2433" s="25">
        <f>坦克部件数据源!AL2433</f>
        <v>1700000</v>
      </c>
      <c r="G2433" s="25">
        <f>坦克部件数据源!AM2433</f>
        <v>452130</v>
      </c>
      <c r="K2433" s="25">
        <f t="shared" si="74"/>
        <v>3360</v>
      </c>
      <c r="L2433" s="25">
        <f t="shared" si="75"/>
        <v>2430</v>
      </c>
    </row>
  </sheetData>
  <phoneticPr fontId="12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75"/>
  <sheetViews>
    <sheetView workbookViewId="0">
      <selection activeCell="K12" sqref="K12"/>
    </sheetView>
  </sheetViews>
  <sheetFormatPr defaultRowHeight="14.25"/>
  <cols>
    <col min="1" max="7" width="9" style="25"/>
    <col min="8" max="9" width="10.5" style="25" bestFit="1" customWidth="1"/>
    <col min="10" max="16384" width="9" style="25"/>
  </cols>
  <sheetData>
    <row r="1" spans="1:16">
      <c r="A1" s="3" t="s">
        <v>201</v>
      </c>
      <c r="B1" s="3" t="s">
        <v>434</v>
      </c>
      <c r="C1" s="3" t="s">
        <v>449</v>
      </c>
      <c r="D1" s="3" t="s">
        <v>451</v>
      </c>
      <c r="E1" s="3" t="s">
        <v>450</v>
      </c>
      <c r="F1" s="3" t="s">
        <v>503</v>
      </c>
      <c r="G1" s="3" t="s">
        <v>296</v>
      </c>
      <c r="H1" s="3" t="s">
        <v>452</v>
      </c>
      <c r="I1" s="3" t="s">
        <v>435</v>
      </c>
      <c r="J1" s="3" t="s">
        <v>299</v>
      </c>
      <c r="K1" s="3" t="s">
        <v>300</v>
      </c>
      <c r="O1" s="25" t="s">
        <v>434</v>
      </c>
      <c r="P1" s="25" t="s">
        <v>201</v>
      </c>
    </row>
    <row r="2" spans="1:16">
      <c r="A2" s="3" t="s">
        <v>229</v>
      </c>
      <c r="B2" s="3" t="s">
        <v>229</v>
      </c>
      <c r="C2" s="3" t="s">
        <v>229</v>
      </c>
      <c r="D2" s="3" t="s">
        <v>229</v>
      </c>
      <c r="E2" s="3" t="s">
        <v>229</v>
      </c>
      <c r="F2" s="3" t="s">
        <v>229</v>
      </c>
      <c r="G2" s="3" t="s">
        <v>229</v>
      </c>
      <c r="H2" s="3" t="s">
        <v>229</v>
      </c>
      <c r="I2" s="3" t="s">
        <v>229</v>
      </c>
      <c r="J2" s="3" t="s">
        <v>232</v>
      </c>
      <c r="K2" s="3" t="s">
        <v>301</v>
      </c>
      <c r="O2" s="25" t="s">
        <v>229</v>
      </c>
      <c r="P2" s="25" t="s">
        <v>229</v>
      </c>
    </row>
    <row r="3" spans="1:16">
      <c r="A3" s="29" t="s">
        <v>453</v>
      </c>
      <c r="B3" s="29" t="s">
        <v>315</v>
      </c>
      <c r="C3" s="3" t="s">
        <v>429</v>
      </c>
      <c r="D3" s="3" t="s">
        <v>502</v>
      </c>
      <c r="E3" s="3" t="s">
        <v>430</v>
      </c>
      <c r="F3" s="3" t="s">
        <v>504</v>
      </c>
      <c r="G3" s="3" t="s">
        <v>454</v>
      </c>
      <c r="H3" s="3" t="s">
        <v>455</v>
      </c>
      <c r="I3" s="3" t="s">
        <v>456</v>
      </c>
      <c r="J3" s="3" t="s">
        <v>308</v>
      </c>
      <c r="K3" s="3" t="s">
        <v>309</v>
      </c>
      <c r="O3" s="25" t="s">
        <v>315</v>
      </c>
      <c r="P3" s="25" t="s">
        <v>453</v>
      </c>
    </row>
    <row r="4" spans="1:16">
      <c r="A4" s="25">
        <v>1</v>
      </c>
      <c r="B4" s="25">
        <f>坦克部件数据源!AP4</f>
        <v>1110</v>
      </c>
      <c r="C4" s="25">
        <f>坦克部件数据源!AR4</f>
        <v>1</v>
      </c>
      <c r="D4" s="25">
        <f>坦克部件数据源!AS4</f>
        <v>0</v>
      </c>
      <c r="E4" s="25">
        <f>坦克部件数据源!AT4</f>
        <v>4</v>
      </c>
      <c r="F4" s="25">
        <f>坦克部件数据源!AU4</f>
        <v>5</v>
      </c>
      <c r="G4" s="25">
        <f>IF(B5&lt;&gt;B4,-1,A5)</f>
        <v>2</v>
      </c>
      <c r="H4" s="25">
        <f>坦克部件数据源!AV4</f>
        <v>1</v>
      </c>
      <c r="I4" s="25">
        <f>坦克部件数据源!AW4</f>
        <v>170</v>
      </c>
      <c r="J4" s="25" t="str">
        <f>"["&amp;坦克部件数据源!AX4&amp;"]"</f>
        <v>[101]</v>
      </c>
      <c r="K4" s="25" t="str">
        <f>"["&amp;坦克部件数据源!AY4&amp;"]"</f>
        <v>[100]</v>
      </c>
      <c r="O4" s="25">
        <f>B4</f>
        <v>1110</v>
      </c>
      <c r="P4" s="25">
        <f>A4</f>
        <v>1</v>
      </c>
    </row>
    <row r="5" spans="1:16">
      <c r="A5" s="25">
        <v>2</v>
      </c>
      <c r="B5" s="25">
        <f>坦克部件数据源!AP5</f>
        <v>1110</v>
      </c>
      <c r="C5" s="25">
        <f>坦克部件数据源!AR5</f>
        <v>1</v>
      </c>
      <c r="D5" s="25">
        <f>坦克部件数据源!AS5</f>
        <v>1</v>
      </c>
      <c r="E5" s="25">
        <f>坦克部件数据源!AT5</f>
        <v>4</v>
      </c>
      <c r="F5" s="25">
        <f>坦克部件数据源!AU5</f>
        <v>5</v>
      </c>
      <c r="G5" s="25">
        <f t="shared" ref="G5:G68" si="0">IF(B6&lt;&gt;B5,-1,A6)</f>
        <v>3</v>
      </c>
      <c r="H5" s="25">
        <f>坦克部件数据源!AV5</f>
        <v>1</v>
      </c>
      <c r="I5" s="25">
        <f>坦克部件数据源!AW5</f>
        <v>170</v>
      </c>
      <c r="J5" s="25" t="str">
        <f>"["&amp;坦克部件数据源!AX5&amp;"]"</f>
        <v>[101]</v>
      </c>
      <c r="K5" s="25" t="str">
        <f>"["&amp;坦克部件数据源!AY5&amp;"]"</f>
        <v>[200]</v>
      </c>
      <c r="O5" s="25">
        <f t="shared" ref="O5:O68" si="1">B5</f>
        <v>1110</v>
      </c>
      <c r="P5" s="25">
        <f t="shared" ref="P5:P68" si="2">A5</f>
        <v>2</v>
      </c>
    </row>
    <row r="6" spans="1:16">
      <c r="A6" s="25">
        <v>3</v>
      </c>
      <c r="B6" s="25">
        <f>坦克部件数据源!AP6</f>
        <v>1110</v>
      </c>
      <c r="C6" s="25">
        <f>坦克部件数据源!AR6</f>
        <v>2</v>
      </c>
      <c r="D6" s="25">
        <f>坦克部件数据源!AS6</f>
        <v>0</v>
      </c>
      <c r="E6" s="25">
        <f>坦克部件数据源!AT6</f>
        <v>4</v>
      </c>
      <c r="F6" s="25">
        <f>坦克部件数据源!AU6</f>
        <v>10</v>
      </c>
      <c r="G6" s="25">
        <f t="shared" si="0"/>
        <v>4</v>
      </c>
      <c r="H6" s="25">
        <f>坦克部件数据源!AV6</f>
        <v>1</v>
      </c>
      <c r="I6" s="25">
        <f>坦克部件数据源!AW6</f>
        <v>180</v>
      </c>
      <c r="J6" s="25" t="str">
        <f>"["&amp;坦克部件数据源!AX6&amp;"]"</f>
        <v>[101]</v>
      </c>
      <c r="K6" s="25" t="str">
        <f>"["&amp;坦克部件数据源!AY6&amp;"]"</f>
        <v>[325]</v>
      </c>
      <c r="O6" s="25">
        <f t="shared" si="1"/>
        <v>1110</v>
      </c>
      <c r="P6" s="25">
        <f t="shared" si="2"/>
        <v>3</v>
      </c>
    </row>
    <row r="7" spans="1:16">
      <c r="A7" s="25">
        <v>4</v>
      </c>
      <c r="B7" s="25">
        <f>坦克部件数据源!AP7</f>
        <v>1110</v>
      </c>
      <c r="C7" s="25">
        <f>坦克部件数据源!AR7</f>
        <v>2</v>
      </c>
      <c r="D7" s="25">
        <f>坦克部件数据源!AS7</f>
        <v>1</v>
      </c>
      <c r="E7" s="25">
        <f>坦克部件数据源!AT7</f>
        <v>4</v>
      </c>
      <c r="F7" s="25">
        <f>坦克部件数据源!AU7</f>
        <v>10</v>
      </c>
      <c r="G7" s="25">
        <f t="shared" si="0"/>
        <v>5</v>
      </c>
      <c r="H7" s="25">
        <f>坦克部件数据源!AV7</f>
        <v>1</v>
      </c>
      <c r="I7" s="25">
        <f>坦克部件数据源!AW7</f>
        <v>550</v>
      </c>
      <c r="J7" s="25" t="str">
        <f>"["&amp;坦克部件数据源!AX7&amp;"]"</f>
        <v>[101]</v>
      </c>
      <c r="K7" s="25" t="str">
        <f>"["&amp;坦克部件数据源!AY7&amp;"]"</f>
        <v>[450]</v>
      </c>
      <c r="O7" s="25">
        <f t="shared" si="1"/>
        <v>1110</v>
      </c>
      <c r="P7" s="25">
        <f t="shared" si="2"/>
        <v>4</v>
      </c>
    </row>
    <row r="8" spans="1:16">
      <c r="A8" s="25">
        <v>5</v>
      </c>
      <c r="B8" s="25">
        <f>坦克部件数据源!AP8</f>
        <v>1110</v>
      </c>
      <c r="C8" s="25">
        <f>坦克部件数据源!AR8</f>
        <v>2</v>
      </c>
      <c r="D8" s="25">
        <f>坦克部件数据源!AS8</f>
        <v>2</v>
      </c>
      <c r="E8" s="25">
        <f>坦克部件数据源!AT8</f>
        <v>4</v>
      </c>
      <c r="F8" s="25">
        <f>坦克部件数据源!AU8</f>
        <v>10</v>
      </c>
      <c r="G8" s="25">
        <f t="shared" si="0"/>
        <v>6</v>
      </c>
      <c r="H8" s="25">
        <f>坦克部件数据源!AV8</f>
        <v>1</v>
      </c>
      <c r="I8" s="25">
        <f>坦克部件数据源!AW8</f>
        <v>550</v>
      </c>
      <c r="J8" s="25" t="str">
        <f>"["&amp;坦克部件数据源!AX8&amp;"]"</f>
        <v>[101]</v>
      </c>
      <c r="K8" s="25" t="str">
        <f>"["&amp;坦克部件数据源!AY8&amp;"]"</f>
        <v>[575]</v>
      </c>
      <c r="O8" s="25">
        <f t="shared" si="1"/>
        <v>1110</v>
      </c>
      <c r="P8" s="25">
        <f t="shared" si="2"/>
        <v>5</v>
      </c>
    </row>
    <row r="9" spans="1:16">
      <c r="A9" s="25">
        <v>6</v>
      </c>
      <c r="B9" s="25">
        <f>坦克部件数据源!AP9</f>
        <v>1110</v>
      </c>
      <c r="C9" s="25">
        <f>坦克部件数据源!AR9</f>
        <v>3</v>
      </c>
      <c r="D9" s="25">
        <f>坦克部件数据源!AS9</f>
        <v>0</v>
      </c>
      <c r="E9" s="25">
        <f>坦克部件数据源!AT9</f>
        <v>4</v>
      </c>
      <c r="F9" s="25">
        <f>坦克部件数据源!AU9</f>
        <v>20</v>
      </c>
      <c r="G9" s="25">
        <f t="shared" si="0"/>
        <v>7</v>
      </c>
      <c r="H9" s="25">
        <f>坦克部件数据源!AV9</f>
        <v>1</v>
      </c>
      <c r="I9" s="25">
        <f>坦克部件数据源!AW9</f>
        <v>650</v>
      </c>
      <c r="J9" s="25" t="str">
        <f>"["&amp;坦克部件数据源!AX9&amp;"]"</f>
        <v>[101]</v>
      </c>
      <c r="K9" s="25" t="str">
        <f>"["&amp;坦克部件数据源!AY9&amp;"]"</f>
        <v>[737]</v>
      </c>
      <c r="O9" s="25">
        <f t="shared" si="1"/>
        <v>1110</v>
      </c>
      <c r="P9" s="25">
        <f t="shared" si="2"/>
        <v>6</v>
      </c>
    </row>
    <row r="10" spans="1:16">
      <c r="A10" s="25">
        <v>7</v>
      </c>
      <c r="B10" s="25">
        <f>坦克部件数据源!AP10</f>
        <v>1110</v>
      </c>
      <c r="C10" s="25">
        <f>坦克部件数据源!AR10</f>
        <v>3</v>
      </c>
      <c r="D10" s="25">
        <f>坦克部件数据源!AS10</f>
        <v>1</v>
      </c>
      <c r="E10" s="25">
        <f>坦克部件数据源!AT10</f>
        <v>4</v>
      </c>
      <c r="F10" s="25">
        <f>坦克部件数据源!AU10</f>
        <v>20</v>
      </c>
      <c r="G10" s="25">
        <f t="shared" si="0"/>
        <v>8</v>
      </c>
      <c r="H10" s="25">
        <f>坦克部件数据源!AV10</f>
        <v>1</v>
      </c>
      <c r="I10" s="25">
        <f>坦克部件数据源!AW10</f>
        <v>2600</v>
      </c>
      <c r="J10" s="25" t="str">
        <f>"["&amp;坦克部件数据源!AX10&amp;"]"</f>
        <v>[101]</v>
      </c>
      <c r="K10" s="25" t="str">
        <f>"["&amp;坦克部件数据源!AY10&amp;"]"</f>
        <v>[899]</v>
      </c>
      <c r="O10" s="25">
        <f t="shared" si="1"/>
        <v>1110</v>
      </c>
      <c r="P10" s="25">
        <f t="shared" si="2"/>
        <v>7</v>
      </c>
    </row>
    <row r="11" spans="1:16">
      <c r="A11" s="25">
        <v>8</v>
      </c>
      <c r="B11" s="25">
        <f>坦克部件数据源!AP11</f>
        <v>1110</v>
      </c>
      <c r="C11" s="25">
        <f>坦克部件数据源!AR11</f>
        <v>3</v>
      </c>
      <c r="D11" s="25">
        <f>坦克部件数据源!AS11</f>
        <v>2</v>
      </c>
      <c r="E11" s="25">
        <f>坦克部件数据源!AT11</f>
        <v>4</v>
      </c>
      <c r="F11" s="25">
        <f>坦克部件数据源!AU11</f>
        <v>20</v>
      </c>
      <c r="G11" s="25">
        <f t="shared" si="0"/>
        <v>9</v>
      </c>
      <c r="H11" s="25">
        <f>坦克部件数据源!AV11</f>
        <v>1</v>
      </c>
      <c r="I11" s="25">
        <f>坦克部件数据源!AW11</f>
        <v>2600</v>
      </c>
      <c r="J11" s="25" t="str">
        <f>"["&amp;坦克部件数据源!AX11&amp;"]"</f>
        <v>[101]</v>
      </c>
      <c r="K11" s="25" t="str">
        <f>"["&amp;坦克部件数据源!AY11&amp;"]"</f>
        <v>[1061]</v>
      </c>
      <c r="O11" s="25">
        <f t="shared" si="1"/>
        <v>1110</v>
      </c>
      <c r="P11" s="25">
        <f t="shared" si="2"/>
        <v>8</v>
      </c>
    </row>
    <row r="12" spans="1:16">
      <c r="A12" s="25">
        <v>9</v>
      </c>
      <c r="B12" s="25">
        <f>坦克部件数据源!AP12</f>
        <v>1110</v>
      </c>
      <c r="C12" s="25">
        <f>坦克部件数据源!AR12</f>
        <v>3</v>
      </c>
      <c r="D12" s="25">
        <f>坦克部件数据源!AS12</f>
        <v>3</v>
      </c>
      <c r="E12" s="25">
        <f>坦克部件数据源!AT12</f>
        <v>4</v>
      </c>
      <c r="F12" s="25">
        <f>坦克部件数据源!AU12</f>
        <v>20</v>
      </c>
      <c r="G12" s="25">
        <f t="shared" si="0"/>
        <v>10</v>
      </c>
      <c r="H12" s="25">
        <f>坦克部件数据源!AV12</f>
        <v>1</v>
      </c>
      <c r="I12" s="25">
        <f>坦克部件数据源!AW12</f>
        <v>2600</v>
      </c>
      <c r="J12" s="25" t="str">
        <f>"["&amp;坦克部件数据源!AX12&amp;"]"</f>
        <v>[101]</v>
      </c>
      <c r="K12" s="25" t="str">
        <f>"["&amp;坦克部件数据源!AY12&amp;"]"</f>
        <v>[1223]</v>
      </c>
      <c r="O12" s="25">
        <f t="shared" si="1"/>
        <v>1110</v>
      </c>
      <c r="P12" s="25">
        <f t="shared" si="2"/>
        <v>9</v>
      </c>
    </row>
    <row r="13" spans="1:16">
      <c r="A13" s="25">
        <v>10</v>
      </c>
      <c r="B13" s="25">
        <f>坦克部件数据源!AP13</f>
        <v>1110</v>
      </c>
      <c r="C13" s="25">
        <f>坦克部件数据源!AR13</f>
        <v>4</v>
      </c>
      <c r="D13" s="25">
        <f>坦克部件数据源!AS13</f>
        <v>0</v>
      </c>
      <c r="E13" s="25">
        <f>坦克部件数据源!AT13</f>
        <v>4</v>
      </c>
      <c r="F13" s="25">
        <f>坦克部件数据源!AU13</f>
        <v>30</v>
      </c>
      <c r="G13" s="25">
        <f t="shared" si="0"/>
        <v>11</v>
      </c>
      <c r="H13" s="25">
        <f>坦克部件数据源!AV13</f>
        <v>1</v>
      </c>
      <c r="I13" s="25">
        <f>坦克部件数据源!AW13</f>
        <v>3100</v>
      </c>
      <c r="J13" s="25" t="str">
        <f>"["&amp;坦克部件数据源!AX13&amp;"]"</f>
        <v>[101]</v>
      </c>
      <c r="K13" s="25" t="str">
        <f>"["&amp;坦克部件数据源!AY13&amp;"]"</f>
        <v>[1405]</v>
      </c>
      <c r="O13" s="25">
        <f t="shared" si="1"/>
        <v>1110</v>
      </c>
      <c r="P13" s="25">
        <f t="shared" si="2"/>
        <v>10</v>
      </c>
    </row>
    <row r="14" spans="1:16">
      <c r="A14" s="25">
        <v>11</v>
      </c>
      <c r="B14" s="25">
        <f>坦克部件数据源!AP14</f>
        <v>1110</v>
      </c>
      <c r="C14" s="25">
        <f>坦克部件数据源!AR14</f>
        <v>4</v>
      </c>
      <c r="D14" s="25">
        <f>坦克部件数据源!AS14</f>
        <v>1</v>
      </c>
      <c r="E14" s="25">
        <f>坦克部件数据源!AT14</f>
        <v>4</v>
      </c>
      <c r="F14" s="25">
        <f>坦克部件数据源!AU14</f>
        <v>30</v>
      </c>
      <c r="G14" s="25">
        <f t="shared" si="0"/>
        <v>12</v>
      </c>
      <c r="H14" s="25">
        <f>坦克部件数据源!AV14</f>
        <v>1</v>
      </c>
      <c r="I14" s="25">
        <f>坦克部件数据源!AW14</f>
        <v>15500</v>
      </c>
      <c r="J14" s="25" t="str">
        <f>"["&amp;坦克部件数据源!AX14&amp;"]"</f>
        <v>[101]</v>
      </c>
      <c r="K14" s="25" t="str">
        <f>"["&amp;坦克部件数据源!AY14&amp;"]"</f>
        <v>[1587]</v>
      </c>
      <c r="O14" s="25">
        <f t="shared" si="1"/>
        <v>1110</v>
      </c>
      <c r="P14" s="25">
        <f t="shared" si="2"/>
        <v>11</v>
      </c>
    </row>
    <row r="15" spans="1:16">
      <c r="A15" s="25">
        <v>12</v>
      </c>
      <c r="B15" s="25">
        <f>坦克部件数据源!AP15</f>
        <v>1110</v>
      </c>
      <c r="C15" s="25">
        <f>坦克部件数据源!AR15</f>
        <v>4</v>
      </c>
      <c r="D15" s="25">
        <f>坦克部件数据源!AS15</f>
        <v>2</v>
      </c>
      <c r="E15" s="25">
        <f>坦克部件数据源!AT15</f>
        <v>4</v>
      </c>
      <c r="F15" s="25">
        <f>坦克部件数据源!AU15</f>
        <v>30</v>
      </c>
      <c r="G15" s="25">
        <f t="shared" si="0"/>
        <v>13</v>
      </c>
      <c r="H15" s="25">
        <f>坦克部件数据源!AV15</f>
        <v>1</v>
      </c>
      <c r="I15" s="25">
        <f>坦克部件数据源!AW15</f>
        <v>15500</v>
      </c>
      <c r="J15" s="25" t="str">
        <f>"["&amp;坦克部件数据源!AX15&amp;"]"</f>
        <v>[101]</v>
      </c>
      <c r="K15" s="25" t="str">
        <f>"["&amp;坦克部件数据源!AY15&amp;"]"</f>
        <v>[1769]</v>
      </c>
      <c r="O15" s="25">
        <f t="shared" si="1"/>
        <v>1110</v>
      </c>
      <c r="P15" s="25">
        <f t="shared" si="2"/>
        <v>12</v>
      </c>
    </row>
    <row r="16" spans="1:16">
      <c r="A16" s="25">
        <v>13</v>
      </c>
      <c r="B16" s="25">
        <f>坦克部件数据源!AP16</f>
        <v>1110</v>
      </c>
      <c r="C16" s="25">
        <f>坦克部件数据源!AR16</f>
        <v>4</v>
      </c>
      <c r="D16" s="25">
        <f>坦克部件数据源!AS16</f>
        <v>3</v>
      </c>
      <c r="E16" s="25">
        <f>坦克部件数据源!AT16</f>
        <v>4</v>
      </c>
      <c r="F16" s="25">
        <f>坦克部件数据源!AU16</f>
        <v>30</v>
      </c>
      <c r="G16" s="25">
        <f t="shared" si="0"/>
        <v>14</v>
      </c>
      <c r="H16" s="25">
        <f>坦克部件数据源!AV16</f>
        <v>1</v>
      </c>
      <c r="I16" s="25">
        <f>坦克部件数据源!AW16</f>
        <v>15500</v>
      </c>
      <c r="J16" s="25" t="str">
        <f>"["&amp;坦克部件数据源!AX16&amp;"]"</f>
        <v>[101]</v>
      </c>
      <c r="K16" s="25" t="str">
        <f>"["&amp;坦克部件数据源!AY16&amp;"]"</f>
        <v>[1951]</v>
      </c>
      <c r="O16" s="25">
        <f t="shared" si="1"/>
        <v>1110</v>
      </c>
      <c r="P16" s="25">
        <f t="shared" si="2"/>
        <v>13</v>
      </c>
    </row>
    <row r="17" spans="1:16">
      <c r="A17" s="25">
        <v>14</v>
      </c>
      <c r="B17" s="25">
        <f>坦克部件数据源!AP17</f>
        <v>1110</v>
      </c>
      <c r="C17" s="25">
        <f>坦克部件数据源!AR17</f>
        <v>4</v>
      </c>
      <c r="D17" s="25">
        <f>坦克部件数据源!AS17</f>
        <v>4</v>
      </c>
      <c r="E17" s="25">
        <f>坦克部件数据源!AT17</f>
        <v>4</v>
      </c>
      <c r="F17" s="25">
        <f>坦克部件数据源!AU17</f>
        <v>30</v>
      </c>
      <c r="G17" s="25">
        <f t="shared" si="0"/>
        <v>-1</v>
      </c>
      <c r="H17" s="25">
        <f>坦克部件数据源!AV17</f>
        <v>0</v>
      </c>
      <c r="I17" s="25">
        <f>坦克部件数据源!AW17</f>
        <v>15500</v>
      </c>
      <c r="J17" s="25" t="str">
        <f>"["&amp;坦克部件数据源!AX17&amp;"]"</f>
        <v>[101]</v>
      </c>
      <c r="K17" s="25" t="str">
        <f>"["&amp;坦克部件数据源!AY17&amp;"]"</f>
        <v>[2133]</v>
      </c>
      <c r="O17" s="25">
        <f t="shared" si="1"/>
        <v>1110</v>
      </c>
      <c r="P17" s="25">
        <f t="shared" si="2"/>
        <v>14</v>
      </c>
    </row>
    <row r="18" spans="1:16">
      <c r="A18" s="25">
        <v>15</v>
      </c>
      <c r="B18" s="25">
        <f>坦克部件数据源!AP18</f>
        <v>1120</v>
      </c>
      <c r="C18" s="25">
        <f>坦克部件数据源!AR18</f>
        <v>1</v>
      </c>
      <c r="D18" s="25">
        <f>坦克部件数据源!AS18</f>
        <v>0</v>
      </c>
      <c r="E18" s="25">
        <f>坦克部件数据源!AT18</f>
        <v>4</v>
      </c>
      <c r="F18" s="25">
        <f>坦克部件数据源!AU18</f>
        <v>5</v>
      </c>
      <c r="G18" s="25">
        <f t="shared" si="0"/>
        <v>16</v>
      </c>
      <c r="H18" s="25">
        <f>坦克部件数据源!AV18</f>
        <v>1</v>
      </c>
      <c r="I18" s="25">
        <f>坦克部件数据源!AW18</f>
        <v>170</v>
      </c>
      <c r="J18" s="25" t="str">
        <f>"["&amp;坦克部件数据源!AX18&amp;"]"</f>
        <v>[101]</v>
      </c>
      <c r="K18" s="25" t="str">
        <f>"["&amp;坦克部件数据源!AY18&amp;"]"</f>
        <v>[100]</v>
      </c>
      <c r="O18" s="25">
        <f t="shared" si="1"/>
        <v>1120</v>
      </c>
      <c r="P18" s="25">
        <f t="shared" si="2"/>
        <v>15</v>
      </c>
    </row>
    <row r="19" spans="1:16">
      <c r="A19" s="25">
        <v>16</v>
      </c>
      <c r="B19" s="25">
        <f>坦克部件数据源!AP19</f>
        <v>1120</v>
      </c>
      <c r="C19" s="25">
        <f>坦克部件数据源!AR19</f>
        <v>1</v>
      </c>
      <c r="D19" s="25">
        <f>坦克部件数据源!AS19</f>
        <v>1</v>
      </c>
      <c r="E19" s="25">
        <f>坦克部件数据源!AT19</f>
        <v>4</v>
      </c>
      <c r="F19" s="25">
        <f>坦克部件数据源!AU19</f>
        <v>5</v>
      </c>
      <c r="G19" s="25">
        <f t="shared" si="0"/>
        <v>17</v>
      </c>
      <c r="H19" s="25">
        <f>坦克部件数据源!AV19</f>
        <v>1</v>
      </c>
      <c r="I19" s="25">
        <f>坦克部件数据源!AW19</f>
        <v>170</v>
      </c>
      <c r="J19" s="25" t="str">
        <f>"["&amp;坦克部件数据源!AX19&amp;"]"</f>
        <v>[101]</v>
      </c>
      <c r="K19" s="25" t="str">
        <f>"["&amp;坦克部件数据源!AY19&amp;"]"</f>
        <v>[200]</v>
      </c>
      <c r="O19" s="25">
        <f t="shared" si="1"/>
        <v>1120</v>
      </c>
      <c r="P19" s="25">
        <f t="shared" si="2"/>
        <v>16</v>
      </c>
    </row>
    <row r="20" spans="1:16">
      <c r="A20" s="25">
        <v>17</v>
      </c>
      <c r="B20" s="25">
        <f>坦克部件数据源!AP20</f>
        <v>1120</v>
      </c>
      <c r="C20" s="25">
        <f>坦克部件数据源!AR20</f>
        <v>2</v>
      </c>
      <c r="D20" s="25">
        <f>坦克部件数据源!AS20</f>
        <v>0</v>
      </c>
      <c r="E20" s="25">
        <f>坦克部件数据源!AT20</f>
        <v>4</v>
      </c>
      <c r="F20" s="25">
        <f>坦克部件数据源!AU20</f>
        <v>10</v>
      </c>
      <c r="G20" s="25">
        <f t="shared" si="0"/>
        <v>18</v>
      </c>
      <c r="H20" s="25">
        <f>坦克部件数据源!AV20</f>
        <v>1</v>
      </c>
      <c r="I20" s="25">
        <f>坦克部件数据源!AW20</f>
        <v>180</v>
      </c>
      <c r="J20" s="25" t="str">
        <f>"["&amp;坦克部件数据源!AX20&amp;"]"</f>
        <v>[101]</v>
      </c>
      <c r="K20" s="25" t="str">
        <f>"["&amp;坦克部件数据源!AY20&amp;"]"</f>
        <v>[325]</v>
      </c>
      <c r="O20" s="25">
        <f t="shared" si="1"/>
        <v>1120</v>
      </c>
      <c r="P20" s="25">
        <f t="shared" si="2"/>
        <v>17</v>
      </c>
    </row>
    <row r="21" spans="1:16">
      <c r="A21" s="25">
        <v>18</v>
      </c>
      <c r="B21" s="25">
        <f>坦克部件数据源!AP21</f>
        <v>1120</v>
      </c>
      <c r="C21" s="25">
        <f>坦克部件数据源!AR21</f>
        <v>2</v>
      </c>
      <c r="D21" s="25">
        <f>坦克部件数据源!AS21</f>
        <v>1</v>
      </c>
      <c r="E21" s="25">
        <f>坦克部件数据源!AT21</f>
        <v>4</v>
      </c>
      <c r="F21" s="25">
        <f>坦克部件数据源!AU21</f>
        <v>10</v>
      </c>
      <c r="G21" s="25">
        <f t="shared" si="0"/>
        <v>19</v>
      </c>
      <c r="H21" s="25">
        <f>坦克部件数据源!AV21</f>
        <v>1</v>
      </c>
      <c r="I21" s="25">
        <f>坦克部件数据源!AW21</f>
        <v>550</v>
      </c>
      <c r="J21" s="25" t="str">
        <f>"["&amp;坦克部件数据源!AX21&amp;"]"</f>
        <v>[101]</v>
      </c>
      <c r="K21" s="25" t="str">
        <f>"["&amp;坦克部件数据源!AY21&amp;"]"</f>
        <v>[450]</v>
      </c>
      <c r="O21" s="25">
        <f t="shared" si="1"/>
        <v>1120</v>
      </c>
      <c r="P21" s="25">
        <f t="shared" si="2"/>
        <v>18</v>
      </c>
    </row>
    <row r="22" spans="1:16">
      <c r="A22" s="25">
        <v>19</v>
      </c>
      <c r="B22" s="25">
        <f>坦克部件数据源!AP22</f>
        <v>1120</v>
      </c>
      <c r="C22" s="25">
        <f>坦克部件数据源!AR22</f>
        <v>2</v>
      </c>
      <c r="D22" s="25">
        <f>坦克部件数据源!AS22</f>
        <v>2</v>
      </c>
      <c r="E22" s="25">
        <f>坦克部件数据源!AT22</f>
        <v>4</v>
      </c>
      <c r="F22" s="25">
        <f>坦克部件数据源!AU22</f>
        <v>10</v>
      </c>
      <c r="G22" s="25">
        <f t="shared" si="0"/>
        <v>20</v>
      </c>
      <c r="H22" s="25">
        <f>坦克部件数据源!AV22</f>
        <v>1</v>
      </c>
      <c r="I22" s="25">
        <f>坦克部件数据源!AW22</f>
        <v>550</v>
      </c>
      <c r="J22" s="25" t="str">
        <f>"["&amp;坦克部件数据源!AX22&amp;"]"</f>
        <v>[101]</v>
      </c>
      <c r="K22" s="25" t="str">
        <f>"["&amp;坦克部件数据源!AY22&amp;"]"</f>
        <v>[575]</v>
      </c>
      <c r="O22" s="25">
        <f t="shared" si="1"/>
        <v>1120</v>
      </c>
      <c r="P22" s="25">
        <f t="shared" si="2"/>
        <v>19</v>
      </c>
    </row>
    <row r="23" spans="1:16">
      <c r="A23" s="25">
        <v>20</v>
      </c>
      <c r="B23" s="25">
        <f>坦克部件数据源!AP23</f>
        <v>1120</v>
      </c>
      <c r="C23" s="25">
        <f>坦克部件数据源!AR23</f>
        <v>3</v>
      </c>
      <c r="D23" s="25">
        <f>坦克部件数据源!AS23</f>
        <v>0</v>
      </c>
      <c r="E23" s="25">
        <f>坦克部件数据源!AT23</f>
        <v>4</v>
      </c>
      <c r="F23" s="25">
        <f>坦克部件数据源!AU23</f>
        <v>20</v>
      </c>
      <c r="G23" s="25">
        <f t="shared" si="0"/>
        <v>21</v>
      </c>
      <c r="H23" s="25">
        <f>坦克部件数据源!AV23</f>
        <v>1</v>
      </c>
      <c r="I23" s="25">
        <f>坦克部件数据源!AW23</f>
        <v>650</v>
      </c>
      <c r="J23" s="25" t="str">
        <f>"["&amp;坦克部件数据源!AX23&amp;"]"</f>
        <v>[101]</v>
      </c>
      <c r="K23" s="25" t="str">
        <f>"["&amp;坦克部件数据源!AY23&amp;"]"</f>
        <v>[737]</v>
      </c>
      <c r="O23" s="25">
        <f t="shared" si="1"/>
        <v>1120</v>
      </c>
      <c r="P23" s="25">
        <f t="shared" si="2"/>
        <v>20</v>
      </c>
    </row>
    <row r="24" spans="1:16">
      <c r="A24" s="25">
        <v>21</v>
      </c>
      <c r="B24" s="25">
        <f>坦克部件数据源!AP24</f>
        <v>1120</v>
      </c>
      <c r="C24" s="25">
        <f>坦克部件数据源!AR24</f>
        <v>3</v>
      </c>
      <c r="D24" s="25">
        <f>坦克部件数据源!AS24</f>
        <v>1</v>
      </c>
      <c r="E24" s="25">
        <f>坦克部件数据源!AT24</f>
        <v>4</v>
      </c>
      <c r="F24" s="25">
        <f>坦克部件数据源!AU24</f>
        <v>20</v>
      </c>
      <c r="G24" s="25">
        <f t="shared" si="0"/>
        <v>22</v>
      </c>
      <c r="H24" s="25">
        <f>坦克部件数据源!AV24</f>
        <v>1</v>
      </c>
      <c r="I24" s="25">
        <f>坦克部件数据源!AW24</f>
        <v>2600</v>
      </c>
      <c r="J24" s="25" t="str">
        <f>"["&amp;坦克部件数据源!AX24&amp;"]"</f>
        <v>[101]</v>
      </c>
      <c r="K24" s="25" t="str">
        <f>"["&amp;坦克部件数据源!AY24&amp;"]"</f>
        <v>[899]</v>
      </c>
      <c r="O24" s="25">
        <f t="shared" si="1"/>
        <v>1120</v>
      </c>
      <c r="P24" s="25">
        <f t="shared" si="2"/>
        <v>21</v>
      </c>
    </row>
    <row r="25" spans="1:16">
      <c r="A25" s="25">
        <v>22</v>
      </c>
      <c r="B25" s="25">
        <f>坦克部件数据源!AP25</f>
        <v>1120</v>
      </c>
      <c r="C25" s="25">
        <f>坦克部件数据源!AR25</f>
        <v>3</v>
      </c>
      <c r="D25" s="25">
        <f>坦克部件数据源!AS25</f>
        <v>2</v>
      </c>
      <c r="E25" s="25">
        <f>坦克部件数据源!AT25</f>
        <v>4</v>
      </c>
      <c r="F25" s="25">
        <f>坦克部件数据源!AU25</f>
        <v>20</v>
      </c>
      <c r="G25" s="25">
        <f t="shared" si="0"/>
        <v>23</v>
      </c>
      <c r="H25" s="25">
        <f>坦克部件数据源!AV25</f>
        <v>1</v>
      </c>
      <c r="I25" s="25">
        <f>坦克部件数据源!AW25</f>
        <v>2600</v>
      </c>
      <c r="J25" s="25" t="str">
        <f>"["&amp;坦克部件数据源!AX25&amp;"]"</f>
        <v>[101]</v>
      </c>
      <c r="K25" s="25" t="str">
        <f>"["&amp;坦克部件数据源!AY25&amp;"]"</f>
        <v>[1061]</v>
      </c>
      <c r="O25" s="25">
        <f t="shared" si="1"/>
        <v>1120</v>
      </c>
      <c r="P25" s="25">
        <f t="shared" si="2"/>
        <v>22</v>
      </c>
    </row>
    <row r="26" spans="1:16">
      <c r="A26" s="25">
        <v>23</v>
      </c>
      <c r="B26" s="25">
        <f>坦克部件数据源!AP26</f>
        <v>1120</v>
      </c>
      <c r="C26" s="25">
        <f>坦克部件数据源!AR26</f>
        <v>3</v>
      </c>
      <c r="D26" s="25">
        <f>坦克部件数据源!AS26</f>
        <v>3</v>
      </c>
      <c r="E26" s="25">
        <f>坦克部件数据源!AT26</f>
        <v>4</v>
      </c>
      <c r="F26" s="25">
        <f>坦克部件数据源!AU26</f>
        <v>20</v>
      </c>
      <c r="G26" s="25">
        <f t="shared" si="0"/>
        <v>24</v>
      </c>
      <c r="H26" s="25">
        <f>坦克部件数据源!AV26</f>
        <v>1</v>
      </c>
      <c r="I26" s="25">
        <f>坦克部件数据源!AW26</f>
        <v>2600</v>
      </c>
      <c r="J26" s="25" t="str">
        <f>"["&amp;坦克部件数据源!AX26&amp;"]"</f>
        <v>[101]</v>
      </c>
      <c r="K26" s="25" t="str">
        <f>"["&amp;坦克部件数据源!AY26&amp;"]"</f>
        <v>[1223]</v>
      </c>
      <c r="O26" s="25">
        <f t="shared" si="1"/>
        <v>1120</v>
      </c>
      <c r="P26" s="25">
        <f t="shared" si="2"/>
        <v>23</v>
      </c>
    </row>
    <row r="27" spans="1:16">
      <c r="A27" s="25">
        <v>24</v>
      </c>
      <c r="B27" s="25">
        <f>坦克部件数据源!AP27</f>
        <v>1120</v>
      </c>
      <c r="C27" s="25">
        <f>坦克部件数据源!AR27</f>
        <v>4</v>
      </c>
      <c r="D27" s="25">
        <f>坦克部件数据源!AS27</f>
        <v>0</v>
      </c>
      <c r="E27" s="25">
        <f>坦克部件数据源!AT27</f>
        <v>4</v>
      </c>
      <c r="F27" s="25">
        <f>坦克部件数据源!AU27</f>
        <v>30</v>
      </c>
      <c r="G27" s="25">
        <f t="shared" si="0"/>
        <v>25</v>
      </c>
      <c r="H27" s="25">
        <f>坦克部件数据源!AV27</f>
        <v>1</v>
      </c>
      <c r="I27" s="25">
        <f>坦克部件数据源!AW27</f>
        <v>3100</v>
      </c>
      <c r="J27" s="25" t="str">
        <f>"["&amp;坦克部件数据源!AX27&amp;"]"</f>
        <v>[101]</v>
      </c>
      <c r="K27" s="25" t="str">
        <f>"["&amp;坦克部件数据源!AY27&amp;"]"</f>
        <v>[1405]</v>
      </c>
      <c r="O27" s="25">
        <f t="shared" si="1"/>
        <v>1120</v>
      </c>
      <c r="P27" s="25">
        <f t="shared" si="2"/>
        <v>24</v>
      </c>
    </row>
    <row r="28" spans="1:16">
      <c r="A28" s="25">
        <v>25</v>
      </c>
      <c r="B28" s="25">
        <f>坦克部件数据源!AP28</f>
        <v>1120</v>
      </c>
      <c r="C28" s="25">
        <f>坦克部件数据源!AR28</f>
        <v>4</v>
      </c>
      <c r="D28" s="25">
        <f>坦克部件数据源!AS28</f>
        <v>1</v>
      </c>
      <c r="E28" s="25">
        <f>坦克部件数据源!AT28</f>
        <v>4</v>
      </c>
      <c r="F28" s="25">
        <f>坦克部件数据源!AU28</f>
        <v>30</v>
      </c>
      <c r="G28" s="25">
        <f t="shared" si="0"/>
        <v>26</v>
      </c>
      <c r="H28" s="25">
        <f>坦克部件数据源!AV28</f>
        <v>1</v>
      </c>
      <c r="I28" s="25">
        <f>坦克部件数据源!AW28</f>
        <v>15500</v>
      </c>
      <c r="J28" s="25" t="str">
        <f>"["&amp;坦克部件数据源!AX28&amp;"]"</f>
        <v>[101]</v>
      </c>
      <c r="K28" s="25" t="str">
        <f>"["&amp;坦克部件数据源!AY28&amp;"]"</f>
        <v>[1587]</v>
      </c>
      <c r="O28" s="25">
        <f t="shared" si="1"/>
        <v>1120</v>
      </c>
      <c r="P28" s="25">
        <f t="shared" si="2"/>
        <v>25</v>
      </c>
    </row>
    <row r="29" spans="1:16">
      <c r="A29" s="25">
        <v>26</v>
      </c>
      <c r="B29" s="25">
        <f>坦克部件数据源!AP29</f>
        <v>1120</v>
      </c>
      <c r="C29" s="25">
        <f>坦克部件数据源!AR29</f>
        <v>4</v>
      </c>
      <c r="D29" s="25">
        <f>坦克部件数据源!AS29</f>
        <v>2</v>
      </c>
      <c r="E29" s="25">
        <f>坦克部件数据源!AT29</f>
        <v>4</v>
      </c>
      <c r="F29" s="25">
        <f>坦克部件数据源!AU29</f>
        <v>30</v>
      </c>
      <c r="G29" s="25">
        <f t="shared" si="0"/>
        <v>27</v>
      </c>
      <c r="H29" s="25">
        <f>坦克部件数据源!AV29</f>
        <v>1</v>
      </c>
      <c r="I29" s="25">
        <f>坦克部件数据源!AW29</f>
        <v>15500</v>
      </c>
      <c r="J29" s="25" t="str">
        <f>"["&amp;坦克部件数据源!AX29&amp;"]"</f>
        <v>[101]</v>
      </c>
      <c r="K29" s="25" t="str">
        <f>"["&amp;坦克部件数据源!AY29&amp;"]"</f>
        <v>[1769]</v>
      </c>
      <c r="O29" s="25">
        <f t="shared" si="1"/>
        <v>1120</v>
      </c>
      <c r="P29" s="25">
        <f t="shared" si="2"/>
        <v>26</v>
      </c>
    </row>
    <row r="30" spans="1:16">
      <c r="A30" s="25">
        <v>27</v>
      </c>
      <c r="B30" s="25">
        <f>坦克部件数据源!AP30</f>
        <v>1120</v>
      </c>
      <c r="C30" s="25">
        <f>坦克部件数据源!AR30</f>
        <v>4</v>
      </c>
      <c r="D30" s="25">
        <f>坦克部件数据源!AS30</f>
        <v>3</v>
      </c>
      <c r="E30" s="25">
        <f>坦克部件数据源!AT30</f>
        <v>4</v>
      </c>
      <c r="F30" s="25">
        <f>坦克部件数据源!AU30</f>
        <v>30</v>
      </c>
      <c r="G30" s="25">
        <f t="shared" si="0"/>
        <v>28</v>
      </c>
      <c r="H30" s="25">
        <f>坦克部件数据源!AV30</f>
        <v>1</v>
      </c>
      <c r="I30" s="25">
        <f>坦克部件数据源!AW30</f>
        <v>15500</v>
      </c>
      <c r="J30" s="25" t="str">
        <f>"["&amp;坦克部件数据源!AX30&amp;"]"</f>
        <v>[101]</v>
      </c>
      <c r="K30" s="25" t="str">
        <f>"["&amp;坦克部件数据源!AY30&amp;"]"</f>
        <v>[1951]</v>
      </c>
      <c r="O30" s="25">
        <f t="shared" si="1"/>
        <v>1120</v>
      </c>
      <c r="P30" s="25">
        <f t="shared" si="2"/>
        <v>27</v>
      </c>
    </row>
    <row r="31" spans="1:16">
      <c r="A31" s="25">
        <v>28</v>
      </c>
      <c r="B31" s="25">
        <f>坦克部件数据源!AP31</f>
        <v>1120</v>
      </c>
      <c r="C31" s="25">
        <f>坦克部件数据源!AR31</f>
        <v>4</v>
      </c>
      <c r="D31" s="25">
        <f>坦克部件数据源!AS31</f>
        <v>4</v>
      </c>
      <c r="E31" s="25">
        <f>坦克部件数据源!AT31</f>
        <v>4</v>
      </c>
      <c r="F31" s="25">
        <f>坦克部件数据源!AU31</f>
        <v>30</v>
      </c>
      <c r="G31" s="25">
        <f t="shared" si="0"/>
        <v>-1</v>
      </c>
      <c r="H31" s="25">
        <f>坦克部件数据源!AV31</f>
        <v>0</v>
      </c>
      <c r="I31" s="25">
        <f>坦克部件数据源!AW31</f>
        <v>15500</v>
      </c>
      <c r="J31" s="25" t="str">
        <f>"["&amp;坦克部件数据源!AX31&amp;"]"</f>
        <v>[101]</v>
      </c>
      <c r="K31" s="25" t="str">
        <f>"["&amp;坦克部件数据源!AY31&amp;"]"</f>
        <v>[2133]</v>
      </c>
      <c r="O31" s="25">
        <f t="shared" si="1"/>
        <v>1120</v>
      </c>
      <c r="P31" s="25">
        <f t="shared" si="2"/>
        <v>28</v>
      </c>
    </row>
    <row r="32" spans="1:16">
      <c r="A32" s="25">
        <v>29</v>
      </c>
      <c r="B32" s="25">
        <f>坦克部件数据源!AP32</f>
        <v>1130</v>
      </c>
      <c r="C32" s="25">
        <f>坦克部件数据源!AR32</f>
        <v>1</v>
      </c>
      <c r="D32" s="25">
        <f>坦克部件数据源!AS32</f>
        <v>0</v>
      </c>
      <c r="E32" s="25">
        <f>坦克部件数据源!AT32</f>
        <v>4</v>
      </c>
      <c r="F32" s="25">
        <f>坦克部件数据源!AU32</f>
        <v>5</v>
      </c>
      <c r="G32" s="25">
        <f t="shared" si="0"/>
        <v>30</v>
      </c>
      <c r="H32" s="25">
        <f>坦克部件数据源!AV32</f>
        <v>1</v>
      </c>
      <c r="I32" s="25">
        <f>坦克部件数据源!AW32</f>
        <v>170</v>
      </c>
      <c r="J32" s="25" t="str">
        <f>"["&amp;坦克部件数据源!AX32&amp;"]"</f>
        <v>[100]</v>
      </c>
      <c r="K32" s="25" t="str">
        <f>"["&amp;坦克部件数据源!AY32&amp;"]"</f>
        <v>[100]</v>
      </c>
      <c r="O32" s="25">
        <f t="shared" si="1"/>
        <v>1130</v>
      </c>
      <c r="P32" s="25">
        <f t="shared" si="2"/>
        <v>29</v>
      </c>
    </row>
    <row r="33" spans="1:16">
      <c r="A33" s="25">
        <v>30</v>
      </c>
      <c r="B33" s="25">
        <f>坦克部件数据源!AP33</f>
        <v>1130</v>
      </c>
      <c r="C33" s="25">
        <f>坦克部件数据源!AR33</f>
        <v>1</v>
      </c>
      <c r="D33" s="25">
        <f>坦克部件数据源!AS33</f>
        <v>1</v>
      </c>
      <c r="E33" s="25">
        <f>坦克部件数据源!AT33</f>
        <v>4</v>
      </c>
      <c r="F33" s="25">
        <f>坦克部件数据源!AU33</f>
        <v>5</v>
      </c>
      <c r="G33" s="25">
        <f t="shared" si="0"/>
        <v>31</v>
      </c>
      <c r="H33" s="25">
        <f>坦克部件数据源!AV33</f>
        <v>1</v>
      </c>
      <c r="I33" s="25">
        <f>坦克部件数据源!AW33</f>
        <v>170</v>
      </c>
      <c r="J33" s="25" t="str">
        <f>"["&amp;坦克部件数据源!AX33&amp;"]"</f>
        <v>[100]</v>
      </c>
      <c r="K33" s="25" t="str">
        <f>"["&amp;坦克部件数据源!AY33&amp;"]"</f>
        <v>[200]</v>
      </c>
      <c r="O33" s="25">
        <f t="shared" si="1"/>
        <v>1130</v>
      </c>
      <c r="P33" s="25">
        <f t="shared" si="2"/>
        <v>30</v>
      </c>
    </row>
    <row r="34" spans="1:16">
      <c r="A34" s="25">
        <v>31</v>
      </c>
      <c r="B34" s="25">
        <f>坦克部件数据源!AP34</f>
        <v>1130</v>
      </c>
      <c r="C34" s="25">
        <f>坦克部件数据源!AR34</f>
        <v>2</v>
      </c>
      <c r="D34" s="25">
        <f>坦克部件数据源!AS34</f>
        <v>0</v>
      </c>
      <c r="E34" s="25">
        <f>坦克部件数据源!AT34</f>
        <v>4</v>
      </c>
      <c r="F34" s="25">
        <f>坦克部件数据源!AU34</f>
        <v>10</v>
      </c>
      <c r="G34" s="25">
        <f t="shared" si="0"/>
        <v>32</v>
      </c>
      <c r="H34" s="25">
        <f>坦克部件数据源!AV34</f>
        <v>1</v>
      </c>
      <c r="I34" s="25">
        <f>坦克部件数据源!AW34</f>
        <v>180</v>
      </c>
      <c r="J34" s="25" t="str">
        <f>"["&amp;坦克部件数据源!AX34&amp;"]"</f>
        <v>[100]</v>
      </c>
      <c r="K34" s="25" t="str">
        <f>"["&amp;坦克部件数据源!AY34&amp;"]"</f>
        <v>[325]</v>
      </c>
      <c r="O34" s="25">
        <f t="shared" si="1"/>
        <v>1130</v>
      </c>
      <c r="P34" s="25">
        <f t="shared" si="2"/>
        <v>31</v>
      </c>
    </row>
    <row r="35" spans="1:16">
      <c r="A35" s="25">
        <v>32</v>
      </c>
      <c r="B35" s="25">
        <f>坦克部件数据源!AP35</f>
        <v>1130</v>
      </c>
      <c r="C35" s="25">
        <f>坦克部件数据源!AR35</f>
        <v>2</v>
      </c>
      <c r="D35" s="25">
        <f>坦克部件数据源!AS35</f>
        <v>1</v>
      </c>
      <c r="E35" s="25">
        <f>坦克部件数据源!AT35</f>
        <v>4</v>
      </c>
      <c r="F35" s="25">
        <f>坦克部件数据源!AU35</f>
        <v>10</v>
      </c>
      <c r="G35" s="25">
        <f t="shared" si="0"/>
        <v>33</v>
      </c>
      <c r="H35" s="25">
        <f>坦克部件数据源!AV35</f>
        <v>1</v>
      </c>
      <c r="I35" s="25">
        <f>坦克部件数据源!AW35</f>
        <v>550</v>
      </c>
      <c r="J35" s="25" t="str">
        <f>"["&amp;坦克部件数据源!AX35&amp;"]"</f>
        <v>[100]</v>
      </c>
      <c r="K35" s="25" t="str">
        <f>"["&amp;坦克部件数据源!AY35&amp;"]"</f>
        <v>[450]</v>
      </c>
      <c r="O35" s="25">
        <f t="shared" si="1"/>
        <v>1130</v>
      </c>
      <c r="P35" s="25">
        <f t="shared" si="2"/>
        <v>32</v>
      </c>
    </row>
    <row r="36" spans="1:16">
      <c r="A36" s="25">
        <v>33</v>
      </c>
      <c r="B36" s="25">
        <f>坦克部件数据源!AP36</f>
        <v>1130</v>
      </c>
      <c r="C36" s="25">
        <f>坦克部件数据源!AR36</f>
        <v>2</v>
      </c>
      <c r="D36" s="25">
        <f>坦克部件数据源!AS36</f>
        <v>2</v>
      </c>
      <c r="E36" s="25">
        <f>坦克部件数据源!AT36</f>
        <v>4</v>
      </c>
      <c r="F36" s="25">
        <f>坦克部件数据源!AU36</f>
        <v>10</v>
      </c>
      <c r="G36" s="25">
        <f t="shared" si="0"/>
        <v>34</v>
      </c>
      <c r="H36" s="25">
        <f>坦克部件数据源!AV36</f>
        <v>1</v>
      </c>
      <c r="I36" s="25">
        <f>坦克部件数据源!AW36</f>
        <v>550</v>
      </c>
      <c r="J36" s="25" t="str">
        <f>"["&amp;坦克部件数据源!AX36&amp;"]"</f>
        <v>[100]</v>
      </c>
      <c r="K36" s="25" t="str">
        <f>"["&amp;坦克部件数据源!AY36&amp;"]"</f>
        <v>[575]</v>
      </c>
      <c r="O36" s="25">
        <f t="shared" si="1"/>
        <v>1130</v>
      </c>
      <c r="P36" s="25">
        <f t="shared" si="2"/>
        <v>33</v>
      </c>
    </row>
    <row r="37" spans="1:16">
      <c r="A37" s="25">
        <v>34</v>
      </c>
      <c r="B37" s="25">
        <f>坦克部件数据源!AP37</f>
        <v>1130</v>
      </c>
      <c r="C37" s="25">
        <f>坦克部件数据源!AR37</f>
        <v>3</v>
      </c>
      <c r="D37" s="25">
        <f>坦克部件数据源!AS37</f>
        <v>0</v>
      </c>
      <c r="E37" s="25">
        <f>坦克部件数据源!AT37</f>
        <v>4</v>
      </c>
      <c r="F37" s="25">
        <f>坦克部件数据源!AU37</f>
        <v>20</v>
      </c>
      <c r="G37" s="25">
        <f t="shared" si="0"/>
        <v>35</v>
      </c>
      <c r="H37" s="25">
        <f>坦克部件数据源!AV37</f>
        <v>1</v>
      </c>
      <c r="I37" s="25">
        <f>坦克部件数据源!AW37</f>
        <v>650</v>
      </c>
      <c r="J37" s="25" t="str">
        <f>"["&amp;坦克部件数据源!AX37&amp;"]"</f>
        <v>[100]</v>
      </c>
      <c r="K37" s="25" t="str">
        <f>"["&amp;坦克部件数据源!AY37&amp;"]"</f>
        <v>[737]</v>
      </c>
      <c r="O37" s="25">
        <f t="shared" si="1"/>
        <v>1130</v>
      </c>
      <c r="P37" s="25">
        <f t="shared" si="2"/>
        <v>34</v>
      </c>
    </row>
    <row r="38" spans="1:16">
      <c r="A38" s="25">
        <v>35</v>
      </c>
      <c r="B38" s="25">
        <f>坦克部件数据源!AP38</f>
        <v>1130</v>
      </c>
      <c r="C38" s="25">
        <f>坦克部件数据源!AR38</f>
        <v>3</v>
      </c>
      <c r="D38" s="25">
        <f>坦克部件数据源!AS38</f>
        <v>1</v>
      </c>
      <c r="E38" s="25">
        <f>坦克部件数据源!AT38</f>
        <v>4</v>
      </c>
      <c r="F38" s="25">
        <f>坦克部件数据源!AU38</f>
        <v>20</v>
      </c>
      <c r="G38" s="25">
        <f t="shared" si="0"/>
        <v>36</v>
      </c>
      <c r="H38" s="25">
        <f>坦克部件数据源!AV38</f>
        <v>1</v>
      </c>
      <c r="I38" s="25">
        <f>坦克部件数据源!AW38</f>
        <v>2600</v>
      </c>
      <c r="J38" s="25" t="str">
        <f>"["&amp;坦克部件数据源!AX38&amp;"]"</f>
        <v>[100]</v>
      </c>
      <c r="K38" s="25" t="str">
        <f>"["&amp;坦克部件数据源!AY38&amp;"]"</f>
        <v>[899]</v>
      </c>
      <c r="O38" s="25">
        <f t="shared" si="1"/>
        <v>1130</v>
      </c>
      <c r="P38" s="25">
        <f t="shared" si="2"/>
        <v>35</v>
      </c>
    </row>
    <row r="39" spans="1:16">
      <c r="A39" s="25">
        <v>36</v>
      </c>
      <c r="B39" s="25">
        <f>坦克部件数据源!AP39</f>
        <v>1130</v>
      </c>
      <c r="C39" s="25">
        <f>坦克部件数据源!AR39</f>
        <v>3</v>
      </c>
      <c r="D39" s="25">
        <f>坦克部件数据源!AS39</f>
        <v>2</v>
      </c>
      <c r="E39" s="25">
        <f>坦克部件数据源!AT39</f>
        <v>4</v>
      </c>
      <c r="F39" s="25">
        <f>坦克部件数据源!AU39</f>
        <v>20</v>
      </c>
      <c r="G39" s="25">
        <f t="shared" si="0"/>
        <v>37</v>
      </c>
      <c r="H39" s="25">
        <f>坦克部件数据源!AV39</f>
        <v>1</v>
      </c>
      <c r="I39" s="25">
        <f>坦克部件数据源!AW39</f>
        <v>2600</v>
      </c>
      <c r="J39" s="25" t="str">
        <f>"["&amp;坦克部件数据源!AX39&amp;"]"</f>
        <v>[100]</v>
      </c>
      <c r="K39" s="25" t="str">
        <f>"["&amp;坦克部件数据源!AY39&amp;"]"</f>
        <v>[1061]</v>
      </c>
      <c r="O39" s="25">
        <f t="shared" si="1"/>
        <v>1130</v>
      </c>
      <c r="P39" s="25">
        <f t="shared" si="2"/>
        <v>36</v>
      </c>
    </row>
    <row r="40" spans="1:16">
      <c r="A40" s="25">
        <v>37</v>
      </c>
      <c r="B40" s="25">
        <f>坦克部件数据源!AP40</f>
        <v>1130</v>
      </c>
      <c r="C40" s="25">
        <f>坦克部件数据源!AR40</f>
        <v>3</v>
      </c>
      <c r="D40" s="25">
        <f>坦克部件数据源!AS40</f>
        <v>3</v>
      </c>
      <c r="E40" s="25">
        <f>坦克部件数据源!AT40</f>
        <v>4</v>
      </c>
      <c r="F40" s="25">
        <f>坦克部件数据源!AU40</f>
        <v>20</v>
      </c>
      <c r="G40" s="25">
        <f t="shared" si="0"/>
        <v>38</v>
      </c>
      <c r="H40" s="25">
        <f>坦克部件数据源!AV40</f>
        <v>1</v>
      </c>
      <c r="I40" s="25">
        <f>坦克部件数据源!AW40</f>
        <v>2600</v>
      </c>
      <c r="J40" s="25" t="str">
        <f>"["&amp;坦克部件数据源!AX40&amp;"]"</f>
        <v>[100]</v>
      </c>
      <c r="K40" s="25" t="str">
        <f>"["&amp;坦克部件数据源!AY40&amp;"]"</f>
        <v>[1223]</v>
      </c>
      <c r="O40" s="25">
        <f t="shared" si="1"/>
        <v>1130</v>
      </c>
      <c r="P40" s="25">
        <f t="shared" si="2"/>
        <v>37</v>
      </c>
    </row>
    <row r="41" spans="1:16">
      <c r="A41" s="25">
        <v>38</v>
      </c>
      <c r="B41" s="25">
        <f>坦克部件数据源!AP41</f>
        <v>1130</v>
      </c>
      <c r="C41" s="25">
        <f>坦克部件数据源!AR41</f>
        <v>4</v>
      </c>
      <c r="D41" s="25">
        <f>坦克部件数据源!AS41</f>
        <v>0</v>
      </c>
      <c r="E41" s="25">
        <f>坦克部件数据源!AT41</f>
        <v>4</v>
      </c>
      <c r="F41" s="25">
        <f>坦克部件数据源!AU41</f>
        <v>30</v>
      </c>
      <c r="G41" s="25">
        <f t="shared" si="0"/>
        <v>39</v>
      </c>
      <c r="H41" s="25">
        <f>坦克部件数据源!AV41</f>
        <v>1</v>
      </c>
      <c r="I41" s="25">
        <f>坦克部件数据源!AW41</f>
        <v>3100</v>
      </c>
      <c r="J41" s="25" t="str">
        <f>"["&amp;坦克部件数据源!AX41&amp;"]"</f>
        <v>[100]</v>
      </c>
      <c r="K41" s="25" t="str">
        <f>"["&amp;坦克部件数据源!AY41&amp;"]"</f>
        <v>[1405]</v>
      </c>
      <c r="O41" s="25">
        <f t="shared" si="1"/>
        <v>1130</v>
      </c>
      <c r="P41" s="25">
        <f t="shared" si="2"/>
        <v>38</v>
      </c>
    </row>
    <row r="42" spans="1:16">
      <c r="A42" s="25">
        <v>39</v>
      </c>
      <c r="B42" s="25">
        <f>坦克部件数据源!AP42</f>
        <v>1130</v>
      </c>
      <c r="C42" s="25">
        <f>坦克部件数据源!AR42</f>
        <v>4</v>
      </c>
      <c r="D42" s="25">
        <f>坦克部件数据源!AS42</f>
        <v>1</v>
      </c>
      <c r="E42" s="25">
        <f>坦克部件数据源!AT42</f>
        <v>4</v>
      </c>
      <c r="F42" s="25">
        <f>坦克部件数据源!AU42</f>
        <v>30</v>
      </c>
      <c r="G42" s="25">
        <f t="shared" si="0"/>
        <v>40</v>
      </c>
      <c r="H42" s="25">
        <f>坦克部件数据源!AV42</f>
        <v>1</v>
      </c>
      <c r="I42" s="25">
        <f>坦克部件数据源!AW42</f>
        <v>15500</v>
      </c>
      <c r="J42" s="25" t="str">
        <f>"["&amp;坦克部件数据源!AX42&amp;"]"</f>
        <v>[100]</v>
      </c>
      <c r="K42" s="25" t="str">
        <f>"["&amp;坦克部件数据源!AY42&amp;"]"</f>
        <v>[1587]</v>
      </c>
      <c r="O42" s="25">
        <f t="shared" si="1"/>
        <v>1130</v>
      </c>
      <c r="P42" s="25">
        <f t="shared" si="2"/>
        <v>39</v>
      </c>
    </row>
    <row r="43" spans="1:16">
      <c r="A43" s="25">
        <v>40</v>
      </c>
      <c r="B43" s="25">
        <f>坦克部件数据源!AP43</f>
        <v>1130</v>
      </c>
      <c r="C43" s="25">
        <f>坦克部件数据源!AR43</f>
        <v>4</v>
      </c>
      <c r="D43" s="25">
        <f>坦克部件数据源!AS43</f>
        <v>2</v>
      </c>
      <c r="E43" s="25">
        <f>坦克部件数据源!AT43</f>
        <v>4</v>
      </c>
      <c r="F43" s="25">
        <f>坦克部件数据源!AU43</f>
        <v>30</v>
      </c>
      <c r="G43" s="25">
        <f t="shared" si="0"/>
        <v>41</v>
      </c>
      <c r="H43" s="25">
        <f>坦克部件数据源!AV43</f>
        <v>1</v>
      </c>
      <c r="I43" s="25">
        <f>坦克部件数据源!AW43</f>
        <v>15500</v>
      </c>
      <c r="J43" s="25" t="str">
        <f>"["&amp;坦克部件数据源!AX43&amp;"]"</f>
        <v>[100]</v>
      </c>
      <c r="K43" s="25" t="str">
        <f>"["&amp;坦克部件数据源!AY43&amp;"]"</f>
        <v>[1769]</v>
      </c>
      <c r="O43" s="25">
        <f t="shared" si="1"/>
        <v>1130</v>
      </c>
      <c r="P43" s="25">
        <f t="shared" si="2"/>
        <v>40</v>
      </c>
    </row>
    <row r="44" spans="1:16">
      <c r="A44" s="25">
        <v>41</v>
      </c>
      <c r="B44" s="25">
        <f>坦克部件数据源!AP44</f>
        <v>1130</v>
      </c>
      <c r="C44" s="25">
        <f>坦克部件数据源!AR44</f>
        <v>4</v>
      </c>
      <c r="D44" s="25">
        <f>坦克部件数据源!AS44</f>
        <v>3</v>
      </c>
      <c r="E44" s="25">
        <f>坦克部件数据源!AT44</f>
        <v>4</v>
      </c>
      <c r="F44" s="25">
        <f>坦克部件数据源!AU44</f>
        <v>30</v>
      </c>
      <c r="G44" s="25">
        <f t="shared" si="0"/>
        <v>42</v>
      </c>
      <c r="H44" s="25">
        <f>坦克部件数据源!AV44</f>
        <v>1</v>
      </c>
      <c r="I44" s="25">
        <f>坦克部件数据源!AW44</f>
        <v>15500</v>
      </c>
      <c r="J44" s="25" t="str">
        <f>"["&amp;坦克部件数据源!AX44&amp;"]"</f>
        <v>[100]</v>
      </c>
      <c r="K44" s="25" t="str">
        <f>"["&amp;坦克部件数据源!AY44&amp;"]"</f>
        <v>[1951]</v>
      </c>
      <c r="O44" s="25">
        <f t="shared" si="1"/>
        <v>1130</v>
      </c>
      <c r="P44" s="25">
        <f t="shared" si="2"/>
        <v>41</v>
      </c>
    </row>
    <row r="45" spans="1:16">
      <c r="A45" s="25">
        <v>42</v>
      </c>
      <c r="B45" s="25">
        <f>坦克部件数据源!AP45</f>
        <v>1130</v>
      </c>
      <c r="C45" s="25">
        <f>坦克部件数据源!AR45</f>
        <v>4</v>
      </c>
      <c r="D45" s="25">
        <f>坦克部件数据源!AS45</f>
        <v>4</v>
      </c>
      <c r="E45" s="25">
        <f>坦克部件数据源!AT45</f>
        <v>4</v>
      </c>
      <c r="F45" s="25">
        <f>坦克部件数据源!AU45</f>
        <v>30</v>
      </c>
      <c r="G45" s="25">
        <f t="shared" si="0"/>
        <v>-1</v>
      </c>
      <c r="H45" s="25">
        <f>坦克部件数据源!AV45</f>
        <v>0</v>
      </c>
      <c r="I45" s="25">
        <f>坦克部件数据源!AW45</f>
        <v>15500</v>
      </c>
      <c r="J45" s="25" t="str">
        <f>"["&amp;坦克部件数据源!AX45&amp;"]"</f>
        <v>[100]</v>
      </c>
      <c r="K45" s="25" t="str">
        <f>"["&amp;坦克部件数据源!AY45&amp;"]"</f>
        <v>[2133]</v>
      </c>
      <c r="O45" s="25">
        <f t="shared" si="1"/>
        <v>1130</v>
      </c>
      <c r="P45" s="25">
        <f t="shared" si="2"/>
        <v>42</v>
      </c>
    </row>
    <row r="46" spans="1:16">
      <c r="A46" s="25">
        <v>43</v>
      </c>
      <c r="B46" s="25">
        <f>坦克部件数据源!AP46</f>
        <v>1140</v>
      </c>
      <c r="C46" s="25">
        <f>坦克部件数据源!AR46</f>
        <v>1</v>
      </c>
      <c r="D46" s="25">
        <f>坦克部件数据源!AS46</f>
        <v>0</v>
      </c>
      <c r="E46" s="25">
        <f>坦克部件数据源!AT46</f>
        <v>4</v>
      </c>
      <c r="F46" s="25">
        <f>坦克部件数据源!AU46</f>
        <v>5</v>
      </c>
      <c r="G46" s="25">
        <f t="shared" si="0"/>
        <v>44</v>
      </c>
      <c r="H46" s="25">
        <f>坦克部件数据源!AV46</f>
        <v>1</v>
      </c>
      <c r="I46" s="25">
        <f>坦克部件数据源!AW46</f>
        <v>170</v>
      </c>
      <c r="J46" s="25" t="str">
        <f>"["&amp;坦克部件数据源!AX46&amp;"]"</f>
        <v>[100]</v>
      </c>
      <c r="K46" s="25" t="str">
        <f>"["&amp;坦克部件数据源!AY46&amp;"]"</f>
        <v>[100]</v>
      </c>
      <c r="O46" s="25">
        <f t="shared" si="1"/>
        <v>1140</v>
      </c>
      <c r="P46" s="25">
        <f t="shared" si="2"/>
        <v>43</v>
      </c>
    </row>
    <row r="47" spans="1:16">
      <c r="A47" s="25">
        <v>44</v>
      </c>
      <c r="B47" s="25">
        <f>坦克部件数据源!AP47</f>
        <v>1140</v>
      </c>
      <c r="C47" s="25">
        <f>坦克部件数据源!AR47</f>
        <v>1</v>
      </c>
      <c r="D47" s="25">
        <f>坦克部件数据源!AS47</f>
        <v>1</v>
      </c>
      <c r="E47" s="25">
        <f>坦克部件数据源!AT47</f>
        <v>4</v>
      </c>
      <c r="F47" s="25">
        <f>坦克部件数据源!AU47</f>
        <v>5</v>
      </c>
      <c r="G47" s="25">
        <f t="shared" si="0"/>
        <v>45</v>
      </c>
      <c r="H47" s="25">
        <f>坦克部件数据源!AV47</f>
        <v>1</v>
      </c>
      <c r="I47" s="25">
        <f>坦克部件数据源!AW47</f>
        <v>170</v>
      </c>
      <c r="J47" s="25" t="str">
        <f>"["&amp;坦克部件数据源!AX47&amp;"]"</f>
        <v>[100]</v>
      </c>
      <c r="K47" s="25" t="str">
        <f>"["&amp;坦克部件数据源!AY47&amp;"]"</f>
        <v>[200]</v>
      </c>
      <c r="O47" s="25">
        <f t="shared" si="1"/>
        <v>1140</v>
      </c>
      <c r="P47" s="25">
        <f t="shared" si="2"/>
        <v>44</v>
      </c>
    </row>
    <row r="48" spans="1:16">
      <c r="A48" s="25">
        <v>45</v>
      </c>
      <c r="B48" s="25">
        <f>坦克部件数据源!AP48</f>
        <v>1140</v>
      </c>
      <c r="C48" s="25">
        <f>坦克部件数据源!AR48</f>
        <v>2</v>
      </c>
      <c r="D48" s="25">
        <f>坦克部件数据源!AS48</f>
        <v>0</v>
      </c>
      <c r="E48" s="25">
        <f>坦克部件数据源!AT48</f>
        <v>4</v>
      </c>
      <c r="F48" s="25">
        <f>坦克部件数据源!AU48</f>
        <v>10</v>
      </c>
      <c r="G48" s="25">
        <f t="shared" si="0"/>
        <v>46</v>
      </c>
      <c r="H48" s="25">
        <f>坦克部件数据源!AV48</f>
        <v>1</v>
      </c>
      <c r="I48" s="25">
        <f>坦克部件数据源!AW48</f>
        <v>180</v>
      </c>
      <c r="J48" s="25" t="str">
        <f>"["&amp;坦克部件数据源!AX48&amp;"]"</f>
        <v>[100]</v>
      </c>
      <c r="K48" s="25" t="str">
        <f>"["&amp;坦克部件数据源!AY48&amp;"]"</f>
        <v>[325]</v>
      </c>
      <c r="O48" s="25">
        <f t="shared" si="1"/>
        <v>1140</v>
      </c>
      <c r="P48" s="25">
        <f t="shared" si="2"/>
        <v>45</v>
      </c>
    </row>
    <row r="49" spans="1:16">
      <c r="A49" s="25">
        <v>46</v>
      </c>
      <c r="B49" s="25">
        <f>坦克部件数据源!AP49</f>
        <v>1140</v>
      </c>
      <c r="C49" s="25">
        <f>坦克部件数据源!AR49</f>
        <v>2</v>
      </c>
      <c r="D49" s="25">
        <f>坦克部件数据源!AS49</f>
        <v>1</v>
      </c>
      <c r="E49" s="25">
        <f>坦克部件数据源!AT49</f>
        <v>4</v>
      </c>
      <c r="F49" s="25">
        <f>坦克部件数据源!AU49</f>
        <v>10</v>
      </c>
      <c r="G49" s="25">
        <f t="shared" si="0"/>
        <v>47</v>
      </c>
      <c r="H49" s="25">
        <f>坦克部件数据源!AV49</f>
        <v>1</v>
      </c>
      <c r="I49" s="25">
        <f>坦克部件数据源!AW49</f>
        <v>550</v>
      </c>
      <c r="J49" s="25" t="str">
        <f>"["&amp;坦克部件数据源!AX49&amp;"]"</f>
        <v>[100]</v>
      </c>
      <c r="K49" s="25" t="str">
        <f>"["&amp;坦克部件数据源!AY49&amp;"]"</f>
        <v>[450]</v>
      </c>
      <c r="O49" s="25">
        <f t="shared" si="1"/>
        <v>1140</v>
      </c>
      <c r="P49" s="25">
        <f t="shared" si="2"/>
        <v>46</v>
      </c>
    </row>
    <row r="50" spans="1:16">
      <c r="A50" s="25">
        <v>47</v>
      </c>
      <c r="B50" s="25">
        <f>坦克部件数据源!AP50</f>
        <v>1140</v>
      </c>
      <c r="C50" s="25">
        <f>坦克部件数据源!AR50</f>
        <v>2</v>
      </c>
      <c r="D50" s="25">
        <f>坦克部件数据源!AS50</f>
        <v>2</v>
      </c>
      <c r="E50" s="25">
        <f>坦克部件数据源!AT50</f>
        <v>4</v>
      </c>
      <c r="F50" s="25">
        <f>坦克部件数据源!AU50</f>
        <v>10</v>
      </c>
      <c r="G50" s="25">
        <f t="shared" si="0"/>
        <v>48</v>
      </c>
      <c r="H50" s="25">
        <f>坦克部件数据源!AV50</f>
        <v>1</v>
      </c>
      <c r="I50" s="25">
        <f>坦克部件数据源!AW50</f>
        <v>550</v>
      </c>
      <c r="J50" s="25" t="str">
        <f>"["&amp;坦克部件数据源!AX50&amp;"]"</f>
        <v>[100]</v>
      </c>
      <c r="K50" s="25" t="str">
        <f>"["&amp;坦克部件数据源!AY50&amp;"]"</f>
        <v>[575]</v>
      </c>
      <c r="O50" s="25">
        <f t="shared" si="1"/>
        <v>1140</v>
      </c>
      <c r="P50" s="25">
        <f t="shared" si="2"/>
        <v>47</v>
      </c>
    </row>
    <row r="51" spans="1:16">
      <c r="A51" s="25">
        <v>48</v>
      </c>
      <c r="B51" s="25">
        <f>坦克部件数据源!AP51</f>
        <v>1140</v>
      </c>
      <c r="C51" s="25">
        <f>坦克部件数据源!AR51</f>
        <v>3</v>
      </c>
      <c r="D51" s="25">
        <f>坦克部件数据源!AS51</f>
        <v>0</v>
      </c>
      <c r="E51" s="25">
        <f>坦克部件数据源!AT51</f>
        <v>4</v>
      </c>
      <c r="F51" s="25">
        <f>坦克部件数据源!AU51</f>
        <v>20</v>
      </c>
      <c r="G51" s="25">
        <f t="shared" si="0"/>
        <v>49</v>
      </c>
      <c r="H51" s="25">
        <f>坦克部件数据源!AV51</f>
        <v>1</v>
      </c>
      <c r="I51" s="25">
        <f>坦克部件数据源!AW51</f>
        <v>650</v>
      </c>
      <c r="J51" s="25" t="str">
        <f>"["&amp;坦克部件数据源!AX51&amp;"]"</f>
        <v>[100]</v>
      </c>
      <c r="K51" s="25" t="str">
        <f>"["&amp;坦克部件数据源!AY51&amp;"]"</f>
        <v>[737]</v>
      </c>
      <c r="O51" s="25">
        <f t="shared" si="1"/>
        <v>1140</v>
      </c>
      <c r="P51" s="25">
        <f t="shared" si="2"/>
        <v>48</v>
      </c>
    </row>
    <row r="52" spans="1:16">
      <c r="A52" s="25">
        <v>49</v>
      </c>
      <c r="B52" s="25">
        <f>坦克部件数据源!AP52</f>
        <v>1140</v>
      </c>
      <c r="C52" s="25">
        <f>坦克部件数据源!AR52</f>
        <v>3</v>
      </c>
      <c r="D52" s="25">
        <f>坦克部件数据源!AS52</f>
        <v>1</v>
      </c>
      <c r="E52" s="25">
        <f>坦克部件数据源!AT52</f>
        <v>4</v>
      </c>
      <c r="F52" s="25">
        <f>坦克部件数据源!AU52</f>
        <v>20</v>
      </c>
      <c r="G52" s="25">
        <f t="shared" si="0"/>
        <v>50</v>
      </c>
      <c r="H52" s="25">
        <f>坦克部件数据源!AV52</f>
        <v>1</v>
      </c>
      <c r="I52" s="25">
        <f>坦克部件数据源!AW52</f>
        <v>2600</v>
      </c>
      <c r="J52" s="25" t="str">
        <f>"["&amp;坦克部件数据源!AX52&amp;"]"</f>
        <v>[100]</v>
      </c>
      <c r="K52" s="25" t="str">
        <f>"["&amp;坦克部件数据源!AY52&amp;"]"</f>
        <v>[899]</v>
      </c>
      <c r="O52" s="25">
        <f t="shared" si="1"/>
        <v>1140</v>
      </c>
      <c r="P52" s="25">
        <f t="shared" si="2"/>
        <v>49</v>
      </c>
    </row>
    <row r="53" spans="1:16">
      <c r="A53" s="25">
        <v>50</v>
      </c>
      <c r="B53" s="25">
        <f>坦克部件数据源!AP53</f>
        <v>1140</v>
      </c>
      <c r="C53" s="25">
        <f>坦克部件数据源!AR53</f>
        <v>3</v>
      </c>
      <c r="D53" s="25">
        <f>坦克部件数据源!AS53</f>
        <v>2</v>
      </c>
      <c r="E53" s="25">
        <f>坦克部件数据源!AT53</f>
        <v>4</v>
      </c>
      <c r="F53" s="25">
        <f>坦克部件数据源!AU53</f>
        <v>20</v>
      </c>
      <c r="G53" s="25">
        <f t="shared" si="0"/>
        <v>51</v>
      </c>
      <c r="H53" s="25">
        <f>坦克部件数据源!AV53</f>
        <v>1</v>
      </c>
      <c r="I53" s="25">
        <f>坦克部件数据源!AW53</f>
        <v>2600</v>
      </c>
      <c r="J53" s="25" t="str">
        <f>"["&amp;坦克部件数据源!AX53&amp;"]"</f>
        <v>[100]</v>
      </c>
      <c r="K53" s="25" t="str">
        <f>"["&amp;坦克部件数据源!AY53&amp;"]"</f>
        <v>[1061]</v>
      </c>
      <c r="O53" s="25">
        <f t="shared" si="1"/>
        <v>1140</v>
      </c>
      <c r="P53" s="25">
        <f t="shared" si="2"/>
        <v>50</v>
      </c>
    </row>
    <row r="54" spans="1:16">
      <c r="A54" s="25">
        <v>51</v>
      </c>
      <c r="B54" s="25">
        <f>坦克部件数据源!AP54</f>
        <v>1140</v>
      </c>
      <c r="C54" s="25">
        <f>坦克部件数据源!AR54</f>
        <v>3</v>
      </c>
      <c r="D54" s="25">
        <f>坦克部件数据源!AS54</f>
        <v>3</v>
      </c>
      <c r="E54" s="25">
        <f>坦克部件数据源!AT54</f>
        <v>4</v>
      </c>
      <c r="F54" s="25">
        <f>坦克部件数据源!AU54</f>
        <v>20</v>
      </c>
      <c r="G54" s="25">
        <f t="shared" si="0"/>
        <v>52</v>
      </c>
      <c r="H54" s="25">
        <f>坦克部件数据源!AV54</f>
        <v>1</v>
      </c>
      <c r="I54" s="25">
        <f>坦克部件数据源!AW54</f>
        <v>2600</v>
      </c>
      <c r="J54" s="25" t="str">
        <f>"["&amp;坦克部件数据源!AX54&amp;"]"</f>
        <v>[100]</v>
      </c>
      <c r="K54" s="25" t="str">
        <f>"["&amp;坦克部件数据源!AY54&amp;"]"</f>
        <v>[1223]</v>
      </c>
      <c r="O54" s="25">
        <f t="shared" si="1"/>
        <v>1140</v>
      </c>
      <c r="P54" s="25">
        <f t="shared" si="2"/>
        <v>51</v>
      </c>
    </row>
    <row r="55" spans="1:16">
      <c r="A55" s="25">
        <v>52</v>
      </c>
      <c r="B55" s="25">
        <f>坦克部件数据源!AP55</f>
        <v>1140</v>
      </c>
      <c r="C55" s="25">
        <f>坦克部件数据源!AR55</f>
        <v>4</v>
      </c>
      <c r="D55" s="25">
        <f>坦克部件数据源!AS55</f>
        <v>0</v>
      </c>
      <c r="E55" s="25">
        <f>坦克部件数据源!AT55</f>
        <v>4</v>
      </c>
      <c r="F55" s="25">
        <f>坦克部件数据源!AU55</f>
        <v>30</v>
      </c>
      <c r="G55" s="25">
        <f t="shared" si="0"/>
        <v>53</v>
      </c>
      <c r="H55" s="25">
        <f>坦克部件数据源!AV55</f>
        <v>1</v>
      </c>
      <c r="I55" s="25">
        <f>坦克部件数据源!AW55</f>
        <v>3100</v>
      </c>
      <c r="J55" s="25" t="str">
        <f>"["&amp;坦克部件数据源!AX55&amp;"]"</f>
        <v>[100]</v>
      </c>
      <c r="K55" s="25" t="str">
        <f>"["&amp;坦克部件数据源!AY55&amp;"]"</f>
        <v>[1405]</v>
      </c>
      <c r="O55" s="25">
        <f t="shared" si="1"/>
        <v>1140</v>
      </c>
      <c r="P55" s="25">
        <f t="shared" si="2"/>
        <v>52</v>
      </c>
    </row>
    <row r="56" spans="1:16">
      <c r="A56" s="25">
        <v>53</v>
      </c>
      <c r="B56" s="25">
        <f>坦克部件数据源!AP56</f>
        <v>1140</v>
      </c>
      <c r="C56" s="25">
        <f>坦克部件数据源!AR56</f>
        <v>4</v>
      </c>
      <c r="D56" s="25">
        <f>坦克部件数据源!AS56</f>
        <v>1</v>
      </c>
      <c r="E56" s="25">
        <f>坦克部件数据源!AT56</f>
        <v>4</v>
      </c>
      <c r="F56" s="25">
        <f>坦克部件数据源!AU56</f>
        <v>30</v>
      </c>
      <c r="G56" s="25">
        <f t="shared" si="0"/>
        <v>54</v>
      </c>
      <c r="H56" s="25">
        <f>坦克部件数据源!AV56</f>
        <v>1</v>
      </c>
      <c r="I56" s="25">
        <f>坦克部件数据源!AW56</f>
        <v>15500</v>
      </c>
      <c r="J56" s="25" t="str">
        <f>"["&amp;坦克部件数据源!AX56&amp;"]"</f>
        <v>[100]</v>
      </c>
      <c r="K56" s="25" t="str">
        <f>"["&amp;坦克部件数据源!AY56&amp;"]"</f>
        <v>[1587]</v>
      </c>
      <c r="O56" s="25">
        <f t="shared" si="1"/>
        <v>1140</v>
      </c>
      <c r="P56" s="25">
        <f t="shared" si="2"/>
        <v>53</v>
      </c>
    </row>
    <row r="57" spans="1:16">
      <c r="A57" s="25">
        <v>54</v>
      </c>
      <c r="B57" s="25">
        <f>坦克部件数据源!AP57</f>
        <v>1140</v>
      </c>
      <c r="C57" s="25">
        <f>坦克部件数据源!AR57</f>
        <v>4</v>
      </c>
      <c r="D57" s="25">
        <f>坦克部件数据源!AS57</f>
        <v>2</v>
      </c>
      <c r="E57" s="25">
        <f>坦克部件数据源!AT57</f>
        <v>4</v>
      </c>
      <c r="F57" s="25">
        <f>坦克部件数据源!AU57</f>
        <v>30</v>
      </c>
      <c r="G57" s="25">
        <f t="shared" si="0"/>
        <v>55</v>
      </c>
      <c r="H57" s="25">
        <f>坦克部件数据源!AV57</f>
        <v>1</v>
      </c>
      <c r="I57" s="25">
        <f>坦克部件数据源!AW57</f>
        <v>15500</v>
      </c>
      <c r="J57" s="25" t="str">
        <f>"["&amp;坦克部件数据源!AX57&amp;"]"</f>
        <v>[100]</v>
      </c>
      <c r="K57" s="25" t="str">
        <f>"["&amp;坦克部件数据源!AY57&amp;"]"</f>
        <v>[1769]</v>
      </c>
      <c r="O57" s="25">
        <f t="shared" si="1"/>
        <v>1140</v>
      </c>
      <c r="P57" s="25">
        <f t="shared" si="2"/>
        <v>54</v>
      </c>
    </row>
    <row r="58" spans="1:16">
      <c r="A58" s="25">
        <v>55</v>
      </c>
      <c r="B58" s="25">
        <f>坦克部件数据源!AP58</f>
        <v>1140</v>
      </c>
      <c r="C58" s="25">
        <f>坦克部件数据源!AR58</f>
        <v>4</v>
      </c>
      <c r="D58" s="25">
        <f>坦克部件数据源!AS58</f>
        <v>3</v>
      </c>
      <c r="E58" s="25">
        <f>坦克部件数据源!AT58</f>
        <v>4</v>
      </c>
      <c r="F58" s="25">
        <f>坦克部件数据源!AU58</f>
        <v>30</v>
      </c>
      <c r="G58" s="25">
        <f t="shared" si="0"/>
        <v>56</v>
      </c>
      <c r="H58" s="25">
        <f>坦克部件数据源!AV58</f>
        <v>1</v>
      </c>
      <c r="I58" s="25">
        <f>坦克部件数据源!AW58</f>
        <v>15500</v>
      </c>
      <c r="J58" s="25" t="str">
        <f>"["&amp;坦克部件数据源!AX58&amp;"]"</f>
        <v>[100]</v>
      </c>
      <c r="K58" s="25" t="str">
        <f>"["&amp;坦克部件数据源!AY58&amp;"]"</f>
        <v>[1951]</v>
      </c>
      <c r="O58" s="25">
        <f t="shared" si="1"/>
        <v>1140</v>
      </c>
      <c r="P58" s="25">
        <f t="shared" si="2"/>
        <v>55</v>
      </c>
    </row>
    <row r="59" spans="1:16">
      <c r="A59" s="25">
        <v>56</v>
      </c>
      <c r="B59" s="25">
        <f>坦克部件数据源!AP59</f>
        <v>1140</v>
      </c>
      <c r="C59" s="25">
        <f>坦克部件数据源!AR59</f>
        <v>4</v>
      </c>
      <c r="D59" s="25">
        <f>坦克部件数据源!AS59</f>
        <v>4</v>
      </c>
      <c r="E59" s="25">
        <f>坦克部件数据源!AT59</f>
        <v>4</v>
      </c>
      <c r="F59" s="25">
        <f>坦克部件数据源!AU59</f>
        <v>30</v>
      </c>
      <c r="G59" s="25">
        <f t="shared" si="0"/>
        <v>-1</v>
      </c>
      <c r="H59" s="25">
        <f>坦克部件数据源!AV59</f>
        <v>0</v>
      </c>
      <c r="I59" s="25">
        <f>坦克部件数据源!AW59</f>
        <v>15500</v>
      </c>
      <c r="J59" s="25" t="str">
        <f>"["&amp;坦克部件数据源!AX59&amp;"]"</f>
        <v>[100]</v>
      </c>
      <c r="K59" s="25" t="str">
        <f>"["&amp;坦克部件数据源!AY59&amp;"]"</f>
        <v>[2133]</v>
      </c>
      <c r="O59" s="25">
        <f t="shared" si="1"/>
        <v>1140</v>
      </c>
      <c r="P59" s="25">
        <f t="shared" si="2"/>
        <v>56</v>
      </c>
    </row>
    <row r="60" spans="1:16">
      <c r="A60" s="25">
        <v>57</v>
      </c>
      <c r="B60" s="25">
        <f>坦克部件数据源!AP60</f>
        <v>1150</v>
      </c>
      <c r="C60" s="25">
        <f>坦克部件数据源!AR60</f>
        <v>1</v>
      </c>
      <c r="D60" s="25">
        <f>坦克部件数据源!AS60</f>
        <v>0</v>
      </c>
      <c r="E60" s="25">
        <f>坦克部件数据源!AT60</f>
        <v>4</v>
      </c>
      <c r="F60" s="25">
        <f>坦克部件数据源!AU60</f>
        <v>5</v>
      </c>
      <c r="G60" s="25">
        <f t="shared" si="0"/>
        <v>58</v>
      </c>
      <c r="H60" s="25">
        <f>坦克部件数据源!AV60</f>
        <v>1</v>
      </c>
      <c r="I60" s="25">
        <f>坦克部件数据源!AW60</f>
        <v>170</v>
      </c>
      <c r="J60" s="25" t="str">
        <f>"["&amp;坦克部件数据源!AX60&amp;"]"</f>
        <v>[102]</v>
      </c>
      <c r="K60" s="25" t="str">
        <f>"["&amp;坦克部件数据源!AY60&amp;"]"</f>
        <v>[100]</v>
      </c>
      <c r="O60" s="25">
        <f t="shared" si="1"/>
        <v>1150</v>
      </c>
      <c r="P60" s="25">
        <f t="shared" si="2"/>
        <v>57</v>
      </c>
    </row>
    <row r="61" spans="1:16">
      <c r="A61" s="25">
        <v>58</v>
      </c>
      <c r="B61" s="25">
        <f>坦克部件数据源!AP61</f>
        <v>1150</v>
      </c>
      <c r="C61" s="25">
        <f>坦克部件数据源!AR61</f>
        <v>1</v>
      </c>
      <c r="D61" s="25">
        <f>坦克部件数据源!AS61</f>
        <v>1</v>
      </c>
      <c r="E61" s="25">
        <f>坦克部件数据源!AT61</f>
        <v>4</v>
      </c>
      <c r="F61" s="25">
        <f>坦克部件数据源!AU61</f>
        <v>5</v>
      </c>
      <c r="G61" s="25">
        <f t="shared" si="0"/>
        <v>59</v>
      </c>
      <c r="H61" s="25">
        <f>坦克部件数据源!AV61</f>
        <v>1</v>
      </c>
      <c r="I61" s="25">
        <f>坦克部件数据源!AW61</f>
        <v>170</v>
      </c>
      <c r="J61" s="25" t="str">
        <f>"["&amp;坦克部件数据源!AX61&amp;"]"</f>
        <v>[102]</v>
      </c>
      <c r="K61" s="25" t="str">
        <f>"["&amp;坦克部件数据源!AY61&amp;"]"</f>
        <v>[200]</v>
      </c>
      <c r="O61" s="25">
        <f t="shared" si="1"/>
        <v>1150</v>
      </c>
      <c r="P61" s="25">
        <f t="shared" si="2"/>
        <v>58</v>
      </c>
    </row>
    <row r="62" spans="1:16">
      <c r="A62" s="25">
        <v>59</v>
      </c>
      <c r="B62" s="25">
        <f>坦克部件数据源!AP62</f>
        <v>1150</v>
      </c>
      <c r="C62" s="25">
        <f>坦克部件数据源!AR62</f>
        <v>2</v>
      </c>
      <c r="D62" s="25">
        <f>坦克部件数据源!AS62</f>
        <v>0</v>
      </c>
      <c r="E62" s="25">
        <f>坦克部件数据源!AT62</f>
        <v>4</v>
      </c>
      <c r="F62" s="25">
        <f>坦克部件数据源!AU62</f>
        <v>10</v>
      </c>
      <c r="G62" s="25">
        <f t="shared" si="0"/>
        <v>60</v>
      </c>
      <c r="H62" s="25">
        <f>坦克部件数据源!AV62</f>
        <v>1</v>
      </c>
      <c r="I62" s="25">
        <f>坦克部件数据源!AW62</f>
        <v>180</v>
      </c>
      <c r="J62" s="25" t="str">
        <f>"["&amp;坦克部件数据源!AX62&amp;"]"</f>
        <v>[102]</v>
      </c>
      <c r="K62" s="25" t="str">
        <f>"["&amp;坦克部件数据源!AY62&amp;"]"</f>
        <v>[325]</v>
      </c>
      <c r="O62" s="25">
        <f t="shared" si="1"/>
        <v>1150</v>
      </c>
      <c r="P62" s="25">
        <f t="shared" si="2"/>
        <v>59</v>
      </c>
    </row>
    <row r="63" spans="1:16">
      <c r="A63" s="25">
        <v>60</v>
      </c>
      <c r="B63" s="25">
        <f>坦克部件数据源!AP63</f>
        <v>1150</v>
      </c>
      <c r="C63" s="25">
        <f>坦克部件数据源!AR63</f>
        <v>2</v>
      </c>
      <c r="D63" s="25">
        <f>坦克部件数据源!AS63</f>
        <v>1</v>
      </c>
      <c r="E63" s="25">
        <f>坦克部件数据源!AT63</f>
        <v>4</v>
      </c>
      <c r="F63" s="25">
        <f>坦克部件数据源!AU63</f>
        <v>10</v>
      </c>
      <c r="G63" s="25">
        <f t="shared" si="0"/>
        <v>61</v>
      </c>
      <c r="H63" s="25">
        <f>坦克部件数据源!AV63</f>
        <v>1</v>
      </c>
      <c r="I63" s="25">
        <f>坦克部件数据源!AW63</f>
        <v>550</v>
      </c>
      <c r="J63" s="25" t="str">
        <f>"["&amp;坦克部件数据源!AX63&amp;"]"</f>
        <v>[102]</v>
      </c>
      <c r="K63" s="25" t="str">
        <f>"["&amp;坦克部件数据源!AY63&amp;"]"</f>
        <v>[450]</v>
      </c>
      <c r="O63" s="25">
        <f t="shared" si="1"/>
        <v>1150</v>
      </c>
      <c r="P63" s="25">
        <f t="shared" si="2"/>
        <v>60</v>
      </c>
    </row>
    <row r="64" spans="1:16">
      <c r="A64" s="25">
        <v>61</v>
      </c>
      <c r="B64" s="25">
        <f>坦克部件数据源!AP64</f>
        <v>1150</v>
      </c>
      <c r="C64" s="25">
        <f>坦克部件数据源!AR64</f>
        <v>2</v>
      </c>
      <c r="D64" s="25">
        <f>坦克部件数据源!AS64</f>
        <v>2</v>
      </c>
      <c r="E64" s="25">
        <f>坦克部件数据源!AT64</f>
        <v>4</v>
      </c>
      <c r="F64" s="25">
        <f>坦克部件数据源!AU64</f>
        <v>10</v>
      </c>
      <c r="G64" s="25">
        <f t="shared" si="0"/>
        <v>62</v>
      </c>
      <c r="H64" s="25">
        <f>坦克部件数据源!AV64</f>
        <v>1</v>
      </c>
      <c r="I64" s="25">
        <f>坦克部件数据源!AW64</f>
        <v>550</v>
      </c>
      <c r="J64" s="25" t="str">
        <f>"["&amp;坦克部件数据源!AX64&amp;"]"</f>
        <v>[102]</v>
      </c>
      <c r="K64" s="25" t="str">
        <f>"["&amp;坦克部件数据源!AY64&amp;"]"</f>
        <v>[575]</v>
      </c>
      <c r="O64" s="25">
        <f t="shared" si="1"/>
        <v>1150</v>
      </c>
      <c r="P64" s="25">
        <f t="shared" si="2"/>
        <v>61</v>
      </c>
    </row>
    <row r="65" spans="1:16">
      <c r="A65" s="25">
        <v>62</v>
      </c>
      <c r="B65" s="25">
        <f>坦克部件数据源!AP65</f>
        <v>1150</v>
      </c>
      <c r="C65" s="25">
        <f>坦克部件数据源!AR65</f>
        <v>3</v>
      </c>
      <c r="D65" s="25">
        <f>坦克部件数据源!AS65</f>
        <v>0</v>
      </c>
      <c r="E65" s="25">
        <f>坦克部件数据源!AT65</f>
        <v>4</v>
      </c>
      <c r="F65" s="25">
        <f>坦克部件数据源!AU65</f>
        <v>20</v>
      </c>
      <c r="G65" s="25">
        <f t="shared" si="0"/>
        <v>63</v>
      </c>
      <c r="H65" s="25">
        <f>坦克部件数据源!AV65</f>
        <v>1</v>
      </c>
      <c r="I65" s="25">
        <f>坦克部件数据源!AW65</f>
        <v>650</v>
      </c>
      <c r="J65" s="25" t="str">
        <f>"["&amp;坦克部件数据源!AX65&amp;"]"</f>
        <v>[102]</v>
      </c>
      <c r="K65" s="25" t="str">
        <f>"["&amp;坦克部件数据源!AY65&amp;"]"</f>
        <v>[737]</v>
      </c>
      <c r="O65" s="25">
        <f t="shared" si="1"/>
        <v>1150</v>
      </c>
      <c r="P65" s="25">
        <f t="shared" si="2"/>
        <v>62</v>
      </c>
    </row>
    <row r="66" spans="1:16">
      <c r="A66" s="25">
        <v>63</v>
      </c>
      <c r="B66" s="25">
        <f>坦克部件数据源!AP66</f>
        <v>1150</v>
      </c>
      <c r="C66" s="25">
        <f>坦克部件数据源!AR66</f>
        <v>3</v>
      </c>
      <c r="D66" s="25">
        <f>坦克部件数据源!AS66</f>
        <v>1</v>
      </c>
      <c r="E66" s="25">
        <f>坦克部件数据源!AT66</f>
        <v>4</v>
      </c>
      <c r="F66" s="25">
        <f>坦克部件数据源!AU66</f>
        <v>20</v>
      </c>
      <c r="G66" s="25">
        <f t="shared" si="0"/>
        <v>64</v>
      </c>
      <c r="H66" s="25">
        <f>坦克部件数据源!AV66</f>
        <v>1</v>
      </c>
      <c r="I66" s="25">
        <f>坦克部件数据源!AW66</f>
        <v>2600</v>
      </c>
      <c r="J66" s="25" t="str">
        <f>"["&amp;坦克部件数据源!AX66&amp;"]"</f>
        <v>[102]</v>
      </c>
      <c r="K66" s="25" t="str">
        <f>"["&amp;坦克部件数据源!AY66&amp;"]"</f>
        <v>[899]</v>
      </c>
      <c r="O66" s="25">
        <f t="shared" si="1"/>
        <v>1150</v>
      </c>
      <c r="P66" s="25">
        <f t="shared" si="2"/>
        <v>63</v>
      </c>
    </row>
    <row r="67" spans="1:16">
      <c r="A67" s="25">
        <v>64</v>
      </c>
      <c r="B67" s="25">
        <f>坦克部件数据源!AP67</f>
        <v>1150</v>
      </c>
      <c r="C67" s="25">
        <f>坦克部件数据源!AR67</f>
        <v>3</v>
      </c>
      <c r="D67" s="25">
        <f>坦克部件数据源!AS67</f>
        <v>2</v>
      </c>
      <c r="E67" s="25">
        <f>坦克部件数据源!AT67</f>
        <v>4</v>
      </c>
      <c r="F67" s="25">
        <f>坦克部件数据源!AU67</f>
        <v>20</v>
      </c>
      <c r="G67" s="25">
        <f t="shared" si="0"/>
        <v>65</v>
      </c>
      <c r="H67" s="25">
        <f>坦克部件数据源!AV67</f>
        <v>1</v>
      </c>
      <c r="I67" s="25">
        <f>坦克部件数据源!AW67</f>
        <v>2600</v>
      </c>
      <c r="J67" s="25" t="str">
        <f>"["&amp;坦克部件数据源!AX67&amp;"]"</f>
        <v>[102]</v>
      </c>
      <c r="K67" s="25" t="str">
        <f>"["&amp;坦克部件数据源!AY67&amp;"]"</f>
        <v>[1061]</v>
      </c>
      <c r="O67" s="25">
        <f t="shared" si="1"/>
        <v>1150</v>
      </c>
      <c r="P67" s="25">
        <f t="shared" si="2"/>
        <v>64</v>
      </c>
    </row>
    <row r="68" spans="1:16">
      <c r="A68" s="25">
        <v>65</v>
      </c>
      <c r="B68" s="25">
        <f>坦克部件数据源!AP68</f>
        <v>1150</v>
      </c>
      <c r="C68" s="25">
        <f>坦克部件数据源!AR68</f>
        <v>3</v>
      </c>
      <c r="D68" s="25">
        <f>坦克部件数据源!AS68</f>
        <v>3</v>
      </c>
      <c r="E68" s="25">
        <f>坦克部件数据源!AT68</f>
        <v>4</v>
      </c>
      <c r="F68" s="25">
        <f>坦克部件数据源!AU68</f>
        <v>20</v>
      </c>
      <c r="G68" s="25">
        <f t="shared" si="0"/>
        <v>66</v>
      </c>
      <c r="H68" s="25">
        <f>坦克部件数据源!AV68</f>
        <v>1</v>
      </c>
      <c r="I68" s="25">
        <f>坦克部件数据源!AW68</f>
        <v>2600</v>
      </c>
      <c r="J68" s="25" t="str">
        <f>"["&amp;坦克部件数据源!AX68&amp;"]"</f>
        <v>[102]</v>
      </c>
      <c r="K68" s="25" t="str">
        <f>"["&amp;坦克部件数据源!AY68&amp;"]"</f>
        <v>[1223]</v>
      </c>
      <c r="O68" s="25">
        <f t="shared" si="1"/>
        <v>1150</v>
      </c>
      <c r="P68" s="25">
        <f t="shared" si="2"/>
        <v>65</v>
      </c>
    </row>
    <row r="69" spans="1:16">
      <c r="A69" s="25">
        <v>66</v>
      </c>
      <c r="B69" s="25">
        <f>坦克部件数据源!AP69</f>
        <v>1150</v>
      </c>
      <c r="C69" s="25">
        <f>坦克部件数据源!AR69</f>
        <v>4</v>
      </c>
      <c r="D69" s="25">
        <f>坦克部件数据源!AS69</f>
        <v>0</v>
      </c>
      <c r="E69" s="25">
        <f>坦克部件数据源!AT69</f>
        <v>4</v>
      </c>
      <c r="F69" s="25">
        <f>坦克部件数据源!AU69</f>
        <v>30</v>
      </c>
      <c r="G69" s="25">
        <f t="shared" ref="G69:G132" si="3">IF(B70&lt;&gt;B69,-1,A70)</f>
        <v>67</v>
      </c>
      <c r="H69" s="25">
        <f>坦克部件数据源!AV69</f>
        <v>1</v>
      </c>
      <c r="I69" s="25">
        <f>坦克部件数据源!AW69</f>
        <v>3100</v>
      </c>
      <c r="J69" s="25" t="str">
        <f>"["&amp;坦克部件数据源!AX69&amp;"]"</f>
        <v>[102]</v>
      </c>
      <c r="K69" s="25" t="str">
        <f>"["&amp;坦克部件数据源!AY69&amp;"]"</f>
        <v>[1405]</v>
      </c>
      <c r="O69" s="25">
        <f t="shared" ref="O69:O132" si="4">B69</f>
        <v>1150</v>
      </c>
      <c r="P69" s="25">
        <f t="shared" ref="P69:P132" si="5">A69</f>
        <v>66</v>
      </c>
    </row>
    <row r="70" spans="1:16">
      <c r="A70" s="25">
        <v>67</v>
      </c>
      <c r="B70" s="25">
        <f>坦克部件数据源!AP70</f>
        <v>1150</v>
      </c>
      <c r="C70" s="25">
        <f>坦克部件数据源!AR70</f>
        <v>4</v>
      </c>
      <c r="D70" s="25">
        <f>坦克部件数据源!AS70</f>
        <v>1</v>
      </c>
      <c r="E70" s="25">
        <f>坦克部件数据源!AT70</f>
        <v>4</v>
      </c>
      <c r="F70" s="25">
        <f>坦克部件数据源!AU70</f>
        <v>30</v>
      </c>
      <c r="G70" s="25">
        <f t="shared" si="3"/>
        <v>68</v>
      </c>
      <c r="H70" s="25">
        <f>坦克部件数据源!AV70</f>
        <v>1</v>
      </c>
      <c r="I70" s="25">
        <f>坦克部件数据源!AW70</f>
        <v>15500</v>
      </c>
      <c r="J70" s="25" t="str">
        <f>"["&amp;坦克部件数据源!AX70&amp;"]"</f>
        <v>[102]</v>
      </c>
      <c r="K70" s="25" t="str">
        <f>"["&amp;坦克部件数据源!AY70&amp;"]"</f>
        <v>[1587]</v>
      </c>
      <c r="O70" s="25">
        <f t="shared" si="4"/>
        <v>1150</v>
      </c>
      <c r="P70" s="25">
        <f t="shared" si="5"/>
        <v>67</v>
      </c>
    </row>
    <row r="71" spans="1:16">
      <c r="A71" s="25">
        <v>68</v>
      </c>
      <c r="B71" s="25">
        <f>坦克部件数据源!AP71</f>
        <v>1150</v>
      </c>
      <c r="C71" s="25">
        <f>坦克部件数据源!AR71</f>
        <v>4</v>
      </c>
      <c r="D71" s="25">
        <f>坦克部件数据源!AS71</f>
        <v>2</v>
      </c>
      <c r="E71" s="25">
        <f>坦克部件数据源!AT71</f>
        <v>4</v>
      </c>
      <c r="F71" s="25">
        <f>坦克部件数据源!AU71</f>
        <v>30</v>
      </c>
      <c r="G71" s="25">
        <f t="shared" si="3"/>
        <v>69</v>
      </c>
      <c r="H71" s="25">
        <f>坦克部件数据源!AV71</f>
        <v>1</v>
      </c>
      <c r="I71" s="25">
        <f>坦克部件数据源!AW71</f>
        <v>15500</v>
      </c>
      <c r="J71" s="25" t="str">
        <f>"["&amp;坦克部件数据源!AX71&amp;"]"</f>
        <v>[102]</v>
      </c>
      <c r="K71" s="25" t="str">
        <f>"["&amp;坦克部件数据源!AY71&amp;"]"</f>
        <v>[1769]</v>
      </c>
      <c r="O71" s="25">
        <f t="shared" si="4"/>
        <v>1150</v>
      </c>
      <c r="P71" s="25">
        <f t="shared" si="5"/>
        <v>68</v>
      </c>
    </row>
    <row r="72" spans="1:16">
      <c r="A72" s="25">
        <v>69</v>
      </c>
      <c r="B72" s="25">
        <f>坦克部件数据源!AP72</f>
        <v>1150</v>
      </c>
      <c r="C72" s="25">
        <f>坦克部件数据源!AR72</f>
        <v>4</v>
      </c>
      <c r="D72" s="25">
        <f>坦克部件数据源!AS72</f>
        <v>3</v>
      </c>
      <c r="E72" s="25">
        <f>坦克部件数据源!AT72</f>
        <v>4</v>
      </c>
      <c r="F72" s="25">
        <f>坦克部件数据源!AU72</f>
        <v>30</v>
      </c>
      <c r="G72" s="25">
        <f t="shared" si="3"/>
        <v>70</v>
      </c>
      <c r="H72" s="25">
        <f>坦克部件数据源!AV72</f>
        <v>1</v>
      </c>
      <c r="I72" s="25">
        <f>坦克部件数据源!AW72</f>
        <v>15500</v>
      </c>
      <c r="J72" s="25" t="str">
        <f>"["&amp;坦克部件数据源!AX72&amp;"]"</f>
        <v>[102]</v>
      </c>
      <c r="K72" s="25" t="str">
        <f>"["&amp;坦克部件数据源!AY72&amp;"]"</f>
        <v>[1951]</v>
      </c>
      <c r="O72" s="25">
        <f t="shared" si="4"/>
        <v>1150</v>
      </c>
      <c r="P72" s="25">
        <f t="shared" si="5"/>
        <v>69</v>
      </c>
    </row>
    <row r="73" spans="1:16">
      <c r="A73" s="25">
        <v>70</v>
      </c>
      <c r="B73" s="25">
        <f>坦克部件数据源!AP73</f>
        <v>1150</v>
      </c>
      <c r="C73" s="25">
        <f>坦克部件数据源!AR73</f>
        <v>4</v>
      </c>
      <c r="D73" s="25">
        <f>坦克部件数据源!AS73</f>
        <v>4</v>
      </c>
      <c r="E73" s="25">
        <f>坦克部件数据源!AT73</f>
        <v>4</v>
      </c>
      <c r="F73" s="25">
        <f>坦克部件数据源!AU73</f>
        <v>30</v>
      </c>
      <c r="G73" s="25">
        <f t="shared" si="3"/>
        <v>-1</v>
      </c>
      <c r="H73" s="25">
        <f>坦克部件数据源!AV73</f>
        <v>0</v>
      </c>
      <c r="I73" s="25">
        <f>坦克部件数据源!AW73</f>
        <v>15500</v>
      </c>
      <c r="J73" s="25" t="str">
        <f>"["&amp;坦克部件数据源!AX73&amp;"]"</f>
        <v>[102]</v>
      </c>
      <c r="K73" s="25" t="str">
        <f>"["&amp;坦克部件数据源!AY73&amp;"]"</f>
        <v>[2133]</v>
      </c>
      <c r="O73" s="25">
        <f t="shared" si="4"/>
        <v>1150</v>
      </c>
      <c r="P73" s="25">
        <f t="shared" si="5"/>
        <v>70</v>
      </c>
    </row>
    <row r="74" spans="1:16">
      <c r="A74" s="25">
        <v>71</v>
      </c>
      <c r="B74" s="25">
        <f>坦克部件数据源!AP74</f>
        <v>1160</v>
      </c>
      <c r="C74" s="25">
        <f>坦克部件数据源!AR74</f>
        <v>1</v>
      </c>
      <c r="D74" s="25">
        <f>坦克部件数据源!AS74</f>
        <v>0</v>
      </c>
      <c r="E74" s="25">
        <f>坦克部件数据源!AT74</f>
        <v>4</v>
      </c>
      <c r="F74" s="25">
        <f>坦克部件数据源!AU74</f>
        <v>5</v>
      </c>
      <c r="G74" s="25">
        <f t="shared" si="3"/>
        <v>72</v>
      </c>
      <c r="H74" s="25">
        <f>坦克部件数据源!AV74</f>
        <v>1</v>
      </c>
      <c r="I74" s="25">
        <f>坦克部件数据源!AW74</f>
        <v>170</v>
      </c>
      <c r="J74" s="25" t="str">
        <f>"["&amp;坦克部件数据源!AX74&amp;"]"</f>
        <v>[102]</v>
      </c>
      <c r="K74" s="25" t="str">
        <f>"["&amp;坦克部件数据源!AY74&amp;"]"</f>
        <v>[100]</v>
      </c>
      <c r="O74" s="25">
        <f t="shared" si="4"/>
        <v>1160</v>
      </c>
      <c r="P74" s="25">
        <f t="shared" si="5"/>
        <v>71</v>
      </c>
    </row>
    <row r="75" spans="1:16">
      <c r="A75" s="25">
        <v>72</v>
      </c>
      <c r="B75" s="25">
        <f>坦克部件数据源!AP75</f>
        <v>1160</v>
      </c>
      <c r="C75" s="25">
        <f>坦克部件数据源!AR75</f>
        <v>1</v>
      </c>
      <c r="D75" s="25">
        <f>坦克部件数据源!AS75</f>
        <v>1</v>
      </c>
      <c r="E75" s="25">
        <f>坦克部件数据源!AT75</f>
        <v>4</v>
      </c>
      <c r="F75" s="25">
        <f>坦克部件数据源!AU75</f>
        <v>5</v>
      </c>
      <c r="G75" s="25">
        <f t="shared" si="3"/>
        <v>73</v>
      </c>
      <c r="H75" s="25">
        <f>坦克部件数据源!AV75</f>
        <v>1</v>
      </c>
      <c r="I75" s="25">
        <f>坦克部件数据源!AW75</f>
        <v>170</v>
      </c>
      <c r="J75" s="25" t="str">
        <f>"["&amp;坦克部件数据源!AX75&amp;"]"</f>
        <v>[102]</v>
      </c>
      <c r="K75" s="25" t="str">
        <f>"["&amp;坦克部件数据源!AY75&amp;"]"</f>
        <v>[200]</v>
      </c>
      <c r="O75" s="25">
        <f t="shared" si="4"/>
        <v>1160</v>
      </c>
      <c r="P75" s="25">
        <f t="shared" si="5"/>
        <v>72</v>
      </c>
    </row>
    <row r="76" spans="1:16">
      <c r="A76" s="25">
        <v>73</v>
      </c>
      <c r="B76" s="25">
        <f>坦克部件数据源!AP76</f>
        <v>1160</v>
      </c>
      <c r="C76" s="25">
        <f>坦克部件数据源!AR76</f>
        <v>2</v>
      </c>
      <c r="D76" s="25">
        <f>坦克部件数据源!AS76</f>
        <v>0</v>
      </c>
      <c r="E76" s="25">
        <f>坦克部件数据源!AT76</f>
        <v>4</v>
      </c>
      <c r="F76" s="25">
        <f>坦克部件数据源!AU76</f>
        <v>10</v>
      </c>
      <c r="G76" s="25">
        <f t="shared" si="3"/>
        <v>74</v>
      </c>
      <c r="H76" s="25">
        <f>坦克部件数据源!AV76</f>
        <v>1</v>
      </c>
      <c r="I76" s="25">
        <f>坦克部件数据源!AW76</f>
        <v>180</v>
      </c>
      <c r="J76" s="25" t="str">
        <f>"["&amp;坦克部件数据源!AX76&amp;"]"</f>
        <v>[102]</v>
      </c>
      <c r="K76" s="25" t="str">
        <f>"["&amp;坦克部件数据源!AY76&amp;"]"</f>
        <v>[325]</v>
      </c>
      <c r="O76" s="25">
        <f t="shared" si="4"/>
        <v>1160</v>
      </c>
      <c r="P76" s="25">
        <f t="shared" si="5"/>
        <v>73</v>
      </c>
    </row>
    <row r="77" spans="1:16">
      <c r="A77" s="25">
        <v>74</v>
      </c>
      <c r="B77" s="25">
        <f>坦克部件数据源!AP77</f>
        <v>1160</v>
      </c>
      <c r="C77" s="25">
        <f>坦克部件数据源!AR77</f>
        <v>2</v>
      </c>
      <c r="D77" s="25">
        <f>坦克部件数据源!AS77</f>
        <v>1</v>
      </c>
      <c r="E77" s="25">
        <f>坦克部件数据源!AT77</f>
        <v>4</v>
      </c>
      <c r="F77" s="25">
        <f>坦克部件数据源!AU77</f>
        <v>10</v>
      </c>
      <c r="G77" s="25">
        <f t="shared" si="3"/>
        <v>75</v>
      </c>
      <c r="H77" s="25">
        <f>坦克部件数据源!AV77</f>
        <v>1</v>
      </c>
      <c r="I77" s="25">
        <f>坦克部件数据源!AW77</f>
        <v>550</v>
      </c>
      <c r="J77" s="25" t="str">
        <f>"["&amp;坦克部件数据源!AX77&amp;"]"</f>
        <v>[102]</v>
      </c>
      <c r="K77" s="25" t="str">
        <f>"["&amp;坦克部件数据源!AY77&amp;"]"</f>
        <v>[450]</v>
      </c>
      <c r="O77" s="25">
        <f t="shared" si="4"/>
        <v>1160</v>
      </c>
      <c r="P77" s="25">
        <f t="shared" si="5"/>
        <v>74</v>
      </c>
    </row>
    <row r="78" spans="1:16">
      <c r="A78" s="25">
        <v>75</v>
      </c>
      <c r="B78" s="25">
        <f>坦克部件数据源!AP78</f>
        <v>1160</v>
      </c>
      <c r="C78" s="25">
        <f>坦克部件数据源!AR78</f>
        <v>2</v>
      </c>
      <c r="D78" s="25">
        <f>坦克部件数据源!AS78</f>
        <v>2</v>
      </c>
      <c r="E78" s="25">
        <f>坦克部件数据源!AT78</f>
        <v>4</v>
      </c>
      <c r="F78" s="25">
        <f>坦克部件数据源!AU78</f>
        <v>10</v>
      </c>
      <c r="G78" s="25">
        <f t="shared" si="3"/>
        <v>76</v>
      </c>
      <c r="H78" s="25">
        <f>坦克部件数据源!AV78</f>
        <v>1</v>
      </c>
      <c r="I78" s="25">
        <f>坦克部件数据源!AW78</f>
        <v>550</v>
      </c>
      <c r="J78" s="25" t="str">
        <f>"["&amp;坦克部件数据源!AX78&amp;"]"</f>
        <v>[102]</v>
      </c>
      <c r="K78" s="25" t="str">
        <f>"["&amp;坦克部件数据源!AY78&amp;"]"</f>
        <v>[575]</v>
      </c>
      <c r="O78" s="25">
        <f t="shared" si="4"/>
        <v>1160</v>
      </c>
      <c r="P78" s="25">
        <f t="shared" si="5"/>
        <v>75</v>
      </c>
    </row>
    <row r="79" spans="1:16">
      <c r="A79" s="25">
        <v>76</v>
      </c>
      <c r="B79" s="25">
        <f>坦克部件数据源!AP79</f>
        <v>1160</v>
      </c>
      <c r="C79" s="25">
        <f>坦克部件数据源!AR79</f>
        <v>3</v>
      </c>
      <c r="D79" s="25">
        <f>坦克部件数据源!AS79</f>
        <v>0</v>
      </c>
      <c r="E79" s="25">
        <f>坦克部件数据源!AT79</f>
        <v>4</v>
      </c>
      <c r="F79" s="25">
        <f>坦克部件数据源!AU79</f>
        <v>20</v>
      </c>
      <c r="G79" s="25">
        <f t="shared" si="3"/>
        <v>77</v>
      </c>
      <c r="H79" s="25">
        <f>坦克部件数据源!AV79</f>
        <v>1</v>
      </c>
      <c r="I79" s="25">
        <f>坦克部件数据源!AW79</f>
        <v>650</v>
      </c>
      <c r="J79" s="25" t="str">
        <f>"["&amp;坦克部件数据源!AX79&amp;"]"</f>
        <v>[102]</v>
      </c>
      <c r="K79" s="25" t="str">
        <f>"["&amp;坦克部件数据源!AY79&amp;"]"</f>
        <v>[737]</v>
      </c>
      <c r="O79" s="25">
        <f t="shared" si="4"/>
        <v>1160</v>
      </c>
      <c r="P79" s="25">
        <f t="shared" si="5"/>
        <v>76</v>
      </c>
    </row>
    <row r="80" spans="1:16">
      <c r="A80" s="25">
        <v>77</v>
      </c>
      <c r="B80" s="25">
        <f>坦克部件数据源!AP80</f>
        <v>1160</v>
      </c>
      <c r="C80" s="25">
        <f>坦克部件数据源!AR80</f>
        <v>3</v>
      </c>
      <c r="D80" s="25">
        <f>坦克部件数据源!AS80</f>
        <v>1</v>
      </c>
      <c r="E80" s="25">
        <f>坦克部件数据源!AT80</f>
        <v>4</v>
      </c>
      <c r="F80" s="25">
        <f>坦克部件数据源!AU80</f>
        <v>20</v>
      </c>
      <c r="G80" s="25">
        <f t="shared" si="3"/>
        <v>78</v>
      </c>
      <c r="H80" s="25">
        <f>坦克部件数据源!AV80</f>
        <v>1</v>
      </c>
      <c r="I80" s="25">
        <f>坦克部件数据源!AW80</f>
        <v>2600</v>
      </c>
      <c r="J80" s="25" t="str">
        <f>"["&amp;坦克部件数据源!AX80&amp;"]"</f>
        <v>[102]</v>
      </c>
      <c r="K80" s="25" t="str">
        <f>"["&amp;坦克部件数据源!AY80&amp;"]"</f>
        <v>[899]</v>
      </c>
      <c r="O80" s="25">
        <f t="shared" si="4"/>
        <v>1160</v>
      </c>
      <c r="P80" s="25">
        <f t="shared" si="5"/>
        <v>77</v>
      </c>
    </row>
    <row r="81" spans="1:16">
      <c r="A81" s="25">
        <v>78</v>
      </c>
      <c r="B81" s="25">
        <f>坦克部件数据源!AP81</f>
        <v>1160</v>
      </c>
      <c r="C81" s="25">
        <f>坦克部件数据源!AR81</f>
        <v>3</v>
      </c>
      <c r="D81" s="25">
        <f>坦克部件数据源!AS81</f>
        <v>2</v>
      </c>
      <c r="E81" s="25">
        <f>坦克部件数据源!AT81</f>
        <v>4</v>
      </c>
      <c r="F81" s="25">
        <f>坦克部件数据源!AU81</f>
        <v>20</v>
      </c>
      <c r="G81" s="25">
        <f t="shared" si="3"/>
        <v>79</v>
      </c>
      <c r="H81" s="25">
        <f>坦克部件数据源!AV81</f>
        <v>1</v>
      </c>
      <c r="I81" s="25">
        <f>坦克部件数据源!AW81</f>
        <v>2600</v>
      </c>
      <c r="J81" s="25" t="str">
        <f>"["&amp;坦克部件数据源!AX81&amp;"]"</f>
        <v>[102]</v>
      </c>
      <c r="K81" s="25" t="str">
        <f>"["&amp;坦克部件数据源!AY81&amp;"]"</f>
        <v>[1061]</v>
      </c>
      <c r="O81" s="25">
        <f t="shared" si="4"/>
        <v>1160</v>
      </c>
      <c r="P81" s="25">
        <f t="shared" si="5"/>
        <v>78</v>
      </c>
    </row>
    <row r="82" spans="1:16">
      <c r="A82" s="25">
        <v>79</v>
      </c>
      <c r="B82" s="25">
        <f>坦克部件数据源!AP82</f>
        <v>1160</v>
      </c>
      <c r="C82" s="25">
        <f>坦克部件数据源!AR82</f>
        <v>3</v>
      </c>
      <c r="D82" s="25">
        <f>坦克部件数据源!AS82</f>
        <v>3</v>
      </c>
      <c r="E82" s="25">
        <f>坦克部件数据源!AT82</f>
        <v>4</v>
      </c>
      <c r="F82" s="25">
        <f>坦克部件数据源!AU82</f>
        <v>20</v>
      </c>
      <c r="G82" s="25">
        <f t="shared" si="3"/>
        <v>80</v>
      </c>
      <c r="H82" s="25">
        <f>坦克部件数据源!AV82</f>
        <v>1</v>
      </c>
      <c r="I82" s="25">
        <f>坦克部件数据源!AW82</f>
        <v>2600</v>
      </c>
      <c r="J82" s="25" t="str">
        <f>"["&amp;坦克部件数据源!AX82&amp;"]"</f>
        <v>[102]</v>
      </c>
      <c r="K82" s="25" t="str">
        <f>"["&amp;坦克部件数据源!AY82&amp;"]"</f>
        <v>[1223]</v>
      </c>
      <c r="O82" s="25">
        <f t="shared" si="4"/>
        <v>1160</v>
      </c>
      <c r="P82" s="25">
        <f t="shared" si="5"/>
        <v>79</v>
      </c>
    </row>
    <row r="83" spans="1:16">
      <c r="A83" s="25">
        <v>80</v>
      </c>
      <c r="B83" s="25">
        <f>坦克部件数据源!AP83</f>
        <v>1160</v>
      </c>
      <c r="C83" s="25">
        <f>坦克部件数据源!AR83</f>
        <v>4</v>
      </c>
      <c r="D83" s="25">
        <f>坦克部件数据源!AS83</f>
        <v>0</v>
      </c>
      <c r="E83" s="25">
        <f>坦克部件数据源!AT83</f>
        <v>4</v>
      </c>
      <c r="F83" s="25">
        <f>坦克部件数据源!AU83</f>
        <v>30</v>
      </c>
      <c r="G83" s="25">
        <f t="shared" si="3"/>
        <v>81</v>
      </c>
      <c r="H83" s="25">
        <f>坦克部件数据源!AV83</f>
        <v>1</v>
      </c>
      <c r="I83" s="25">
        <f>坦克部件数据源!AW83</f>
        <v>3100</v>
      </c>
      <c r="J83" s="25" t="str">
        <f>"["&amp;坦克部件数据源!AX83&amp;"]"</f>
        <v>[102]</v>
      </c>
      <c r="K83" s="25" t="str">
        <f>"["&amp;坦克部件数据源!AY83&amp;"]"</f>
        <v>[1405]</v>
      </c>
      <c r="O83" s="25">
        <f t="shared" si="4"/>
        <v>1160</v>
      </c>
      <c r="P83" s="25">
        <f t="shared" si="5"/>
        <v>80</v>
      </c>
    </row>
    <row r="84" spans="1:16">
      <c r="A84" s="25">
        <v>81</v>
      </c>
      <c r="B84" s="25">
        <f>坦克部件数据源!AP84</f>
        <v>1160</v>
      </c>
      <c r="C84" s="25">
        <f>坦克部件数据源!AR84</f>
        <v>4</v>
      </c>
      <c r="D84" s="25">
        <f>坦克部件数据源!AS84</f>
        <v>1</v>
      </c>
      <c r="E84" s="25">
        <f>坦克部件数据源!AT84</f>
        <v>4</v>
      </c>
      <c r="F84" s="25">
        <f>坦克部件数据源!AU84</f>
        <v>30</v>
      </c>
      <c r="G84" s="25">
        <f t="shared" si="3"/>
        <v>82</v>
      </c>
      <c r="H84" s="25">
        <f>坦克部件数据源!AV84</f>
        <v>1</v>
      </c>
      <c r="I84" s="25">
        <f>坦克部件数据源!AW84</f>
        <v>15500</v>
      </c>
      <c r="J84" s="25" t="str">
        <f>"["&amp;坦克部件数据源!AX84&amp;"]"</f>
        <v>[102]</v>
      </c>
      <c r="K84" s="25" t="str">
        <f>"["&amp;坦克部件数据源!AY84&amp;"]"</f>
        <v>[1587]</v>
      </c>
      <c r="O84" s="25">
        <f t="shared" si="4"/>
        <v>1160</v>
      </c>
      <c r="P84" s="25">
        <f t="shared" si="5"/>
        <v>81</v>
      </c>
    </row>
    <row r="85" spans="1:16">
      <c r="A85" s="25">
        <v>82</v>
      </c>
      <c r="B85" s="25">
        <f>坦克部件数据源!AP85</f>
        <v>1160</v>
      </c>
      <c r="C85" s="25">
        <f>坦克部件数据源!AR85</f>
        <v>4</v>
      </c>
      <c r="D85" s="25">
        <f>坦克部件数据源!AS85</f>
        <v>2</v>
      </c>
      <c r="E85" s="25">
        <f>坦克部件数据源!AT85</f>
        <v>4</v>
      </c>
      <c r="F85" s="25">
        <f>坦克部件数据源!AU85</f>
        <v>30</v>
      </c>
      <c r="G85" s="25">
        <f t="shared" si="3"/>
        <v>83</v>
      </c>
      <c r="H85" s="25">
        <f>坦克部件数据源!AV85</f>
        <v>1</v>
      </c>
      <c r="I85" s="25">
        <f>坦克部件数据源!AW85</f>
        <v>15500</v>
      </c>
      <c r="J85" s="25" t="str">
        <f>"["&amp;坦克部件数据源!AX85&amp;"]"</f>
        <v>[102]</v>
      </c>
      <c r="K85" s="25" t="str">
        <f>"["&amp;坦克部件数据源!AY85&amp;"]"</f>
        <v>[1769]</v>
      </c>
      <c r="O85" s="25">
        <f t="shared" si="4"/>
        <v>1160</v>
      </c>
      <c r="P85" s="25">
        <f t="shared" si="5"/>
        <v>82</v>
      </c>
    </row>
    <row r="86" spans="1:16">
      <c r="A86" s="25">
        <v>83</v>
      </c>
      <c r="B86" s="25">
        <f>坦克部件数据源!AP86</f>
        <v>1160</v>
      </c>
      <c r="C86" s="25">
        <f>坦克部件数据源!AR86</f>
        <v>4</v>
      </c>
      <c r="D86" s="25">
        <f>坦克部件数据源!AS86</f>
        <v>3</v>
      </c>
      <c r="E86" s="25">
        <f>坦克部件数据源!AT86</f>
        <v>4</v>
      </c>
      <c r="F86" s="25">
        <f>坦克部件数据源!AU86</f>
        <v>30</v>
      </c>
      <c r="G86" s="25">
        <f t="shared" si="3"/>
        <v>84</v>
      </c>
      <c r="H86" s="25">
        <f>坦克部件数据源!AV86</f>
        <v>1</v>
      </c>
      <c r="I86" s="25">
        <f>坦克部件数据源!AW86</f>
        <v>15500</v>
      </c>
      <c r="J86" s="25" t="str">
        <f>"["&amp;坦克部件数据源!AX86&amp;"]"</f>
        <v>[102]</v>
      </c>
      <c r="K86" s="25" t="str">
        <f>"["&amp;坦克部件数据源!AY86&amp;"]"</f>
        <v>[1951]</v>
      </c>
      <c r="O86" s="25">
        <f t="shared" si="4"/>
        <v>1160</v>
      </c>
      <c r="P86" s="25">
        <f t="shared" si="5"/>
        <v>83</v>
      </c>
    </row>
    <row r="87" spans="1:16">
      <c r="A87" s="25">
        <v>84</v>
      </c>
      <c r="B87" s="25">
        <f>坦克部件数据源!AP87</f>
        <v>1160</v>
      </c>
      <c r="C87" s="25">
        <f>坦克部件数据源!AR87</f>
        <v>4</v>
      </c>
      <c r="D87" s="25">
        <f>坦克部件数据源!AS87</f>
        <v>4</v>
      </c>
      <c r="E87" s="25">
        <f>坦克部件数据源!AT87</f>
        <v>4</v>
      </c>
      <c r="F87" s="25">
        <f>坦克部件数据源!AU87</f>
        <v>30</v>
      </c>
      <c r="G87" s="25">
        <f t="shared" si="3"/>
        <v>-1</v>
      </c>
      <c r="H87" s="25">
        <f>坦克部件数据源!AV87</f>
        <v>0</v>
      </c>
      <c r="I87" s="25">
        <f>坦克部件数据源!AW87</f>
        <v>15500</v>
      </c>
      <c r="J87" s="25" t="str">
        <f>"["&amp;坦克部件数据源!AX87&amp;"]"</f>
        <v>[102]</v>
      </c>
      <c r="K87" s="25" t="str">
        <f>"["&amp;坦克部件数据源!AY87&amp;"]"</f>
        <v>[2133]</v>
      </c>
      <c r="O87" s="25">
        <f t="shared" si="4"/>
        <v>1160</v>
      </c>
      <c r="P87" s="25">
        <f t="shared" si="5"/>
        <v>84</v>
      </c>
    </row>
    <row r="88" spans="1:16">
      <c r="A88" s="25">
        <v>85</v>
      </c>
      <c r="B88" s="25">
        <f>坦克部件数据源!AP88</f>
        <v>1210</v>
      </c>
      <c r="C88" s="25">
        <f>坦克部件数据源!AR88</f>
        <v>1</v>
      </c>
      <c r="D88" s="25">
        <f>坦克部件数据源!AS88</f>
        <v>0</v>
      </c>
      <c r="E88" s="25">
        <f>坦克部件数据源!AT88</f>
        <v>4</v>
      </c>
      <c r="F88" s="25">
        <f>坦克部件数据源!AU88</f>
        <v>5</v>
      </c>
      <c r="G88" s="25">
        <f t="shared" si="3"/>
        <v>86</v>
      </c>
      <c r="H88" s="25">
        <f>坦克部件数据源!AV88</f>
        <v>1</v>
      </c>
      <c r="I88" s="25">
        <f>坦克部件数据源!AW88</f>
        <v>170</v>
      </c>
      <c r="J88" s="25" t="str">
        <f>"["&amp;坦克部件数据源!AX88&amp;"]"</f>
        <v>[101]</v>
      </c>
      <c r="K88" s="25" t="str">
        <f>"["&amp;坦克部件数据源!AY88&amp;"]"</f>
        <v>[100]</v>
      </c>
      <c r="O88" s="25">
        <f t="shared" si="4"/>
        <v>1210</v>
      </c>
      <c r="P88" s="25">
        <f t="shared" si="5"/>
        <v>85</v>
      </c>
    </row>
    <row r="89" spans="1:16">
      <c r="A89" s="25">
        <v>86</v>
      </c>
      <c r="B89" s="25">
        <f>坦克部件数据源!AP89</f>
        <v>1210</v>
      </c>
      <c r="C89" s="25">
        <f>坦克部件数据源!AR89</f>
        <v>1</v>
      </c>
      <c r="D89" s="25">
        <f>坦克部件数据源!AS89</f>
        <v>1</v>
      </c>
      <c r="E89" s="25">
        <f>坦克部件数据源!AT89</f>
        <v>4</v>
      </c>
      <c r="F89" s="25">
        <f>坦克部件数据源!AU89</f>
        <v>5</v>
      </c>
      <c r="G89" s="25">
        <f t="shared" si="3"/>
        <v>87</v>
      </c>
      <c r="H89" s="25">
        <f>坦克部件数据源!AV89</f>
        <v>1</v>
      </c>
      <c r="I89" s="25">
        <f>坦克部件数据源!AW89</f>
        <v>170</v>
      </c>
      <c r="J89" s="25" t="str">
        <f>"["&amp;坦克部件数据源!AX89&amp;"]"</f>
        <v>[101]</v>
      </c>
      <c r="K89" s="25" t="str">
        <f>"["&amp;坦克部件数据源!AY89&amp;"]"</f>
        <v>[200]</v>
      </c>
      <c r="O89" s="25">
        <f t="shared" si="4"/>
        <v>1210</v>
      </c>
      <c r="P89" s="25">
        <f t="shared" si="5"/>
        <v>86</v>
      </c>
    </row>
    <row r="90" spans="1:16">
      <c r="A90" s="25">
        <v>87</v>
      </c>
      <c r="B90" s="25">
        <f>坦克部件数据源!AP90</f>
        <v>1210</v>
      </c>
      <c r="C90" s="25">
        <f>坦克部件数据源!AR90</f>
        <v>2</v>
      </c>
      <c r="D90" s="25">
        <f>坦克部件数据源!AS90</f>
        <v>0</v>
      </c>
      <c r="E90" s="25">
        <f>坦克部件数据源!AT90</f>
        <v>4</v>
      </c>
      <c r="F90" s="25">
        <f>坦克部件数据源!AU90</f>
        <v>10</v>
      </c>
      <c r="G90" s="25">
        <f t="shared" si="3"/>
        <v>88</v>
      </c>
      <c r="H90" s="25">
        <f>坦克部件数据源!AV90</f>
        <v>1</v>
      </c>
      <c r="I90" s="25">
        <f>坦克部件数据源!AW90</f>
        <v>180</v>
      </c>
      <c r="J90" s="25" t="str">
        <f>"["&amp;坦克部件数据源!AX90&amp;"]"</f>
        <v>[101]</v>
      </c>
      <c r="K90" s="25" t="str">
        <f>"["&amp;坦克部件数据源!AY90&amp;"]"</f>
        <v>[325]</v>
      </c>
      <c r="O90" s="25">
        <f t="shared" si="4"/>
        <v>1210</v>
      </c>
      <c r="P90" s="25">
        <f t="shared" si="5"/>
        <v>87</v>
      </c>
    </row>
    <row r="91" spans="1:16">
      <c r="A91" s="25">
        <v>88</v>
      </c>
      <c r="B91" s="25">
        <f>坦克部件数据源!AP91</f>
        <v>1210</v>
      </c>
      <c r="C91" s="25">
        <f>坦克部件数据源!AR91</f>
        <v>2</v>
      </c>
      <c r="D91" s="25">
        <f>坦克部件数据源!AS91</f>
        <v>1</v>
      </c>
      <c r="E91" s="25">
        <f>坦克部件数据源!AT91</f>
        <v>4</v>
      </c>
      <c r="F91" s="25">
        <f>坦克部件数据源!AU91</f>
        <v>10</v>
      </c>
      <c r="G91" s="25">
        <f t="shared" si="3"/>
        <v>89</v>
      </c>
      <c r="H91" s="25">
        <f>坦克部件数据源!AV91</f>
        <v>1</v>
      </c>
      <c r="I91" s="25">
        <f>坦克部件数据源!AW91</f>
        <v>550</v>
      </c>
      <c r="J91" s="25" t="str">
        <f>"["&amp;坦克部件数据源!AX91&amp;"]"</f>
        <v>[101]</v>
      </c>
      <c r="K91" s="25" t="str">
        <f>"["&amp;坦克部件数据源!AY91&amp;"]"</f>
        <v>[450]</v>
      </c>
      <c r="O91" s="25">
        <f t="shared" si="4"/>
        <v>1210</v>
      </c>
      <c r="P91" s="25">
        <f t="shared" si="5"/>
        <v>88</v>
      </c>
    </row>
    <row r="92" spans="1:16">
      <c r="A92" s="25">
        <v>89</v>
      </c>
      <c r="B92" s="25">
        <f>坦克部件数据源!AP92</f>
        <v>1210</v>
      </c>
      <c r="C92" s="25">
        <f>坦克部件数据源!AR92</f>
        <v>2</v>
      </c>
      <c r="D92" s="25">
        <f>坦克部件数据源!AS92</f>
        <v>2</v>
      </c>
      <c r="E92" s="25">
        <f>坦克部件数据源!AT92</f>
        <v>4</v>
      </c>
      <c r="F92" s="25">
        <f>坦克部件数据源!AU92</f>
        <v>10</v>
      </c>
      <c r="G92" s="25">
        <f t="shared" si="3"/>
        <v>90</v>
      </c>
      <c r="H92" s="25">
        <f>坦克部件数据源!AV92</f>
        <v>1</v>
      </c>
      <c r="I92" s="25">
        <f>坦克部件数据源!AW92</f>
        <v>550</v>
      </c>
      <c r="J92" s="25" t="str">
        <f>"["&amp;坦克部件数据源!AX92&amp;"]"</f>
        <v>[101]</v>
      </c>
      <c r="K92" s="25" t="str">
        <f>"["&amp;坦克部件数据源!AY92&amp;"]"</f>
        <v>[575]</v>
      </c>
      <c r="O92" s="25">
        <f t="shared" si="4"/>
        <v>1210</v>
      </c>
      <c r="P92" s="25">
        <f t="shared" si="5"/>
        <v>89</v>
      </c>
    </row>
    <row r="93" spans="1:16">
      <c r="A93" s="25">
        <v>90</v>
      </c>
      <c r="B93" s="25">
        <f>坦克部件数据源!AP93</f>
        <v>1210</v>
      </c>
      <c r="C93" s="25">
        <f>坦克部件数据源!AR93</f>
        <v>3</v>
      </c>
      <c r="D93" s="25">
        <f>坦克部件数据源!AS93</f>
        <v>0</v>
      </c>
      <c r="E93" s="25">
        <f>坦克部件数据源!AT93</f>
        <v>4</v>
      </c>
      <c r="F93" s="25">
        <f>坦克部件数据源!AU93</f>
        <v>20</v>
      </c>
      <c r="G93" s="25">
        <f t="shared" si="3"/>
        <v>91</v>
      </c>
      <c r="H93" s="25">
        <f>坦克部件数据源!AV93</f>
        <v>1</v>
      </c>
      <c r="I93" s="25">
        <f>坦克部件数据源!AW93</f>
        <v>650</v>
      </c>
      <c r="J93" s="25" t="str">
        <f>"["&amp;坦克部件数据源!AX93&amp;"]"</f>
        <v>[101]</v>
      </c>
      <c r="K93" s="25" t="str">
        <f>"["&amp;坦克部件数据源!AY93&amp;"]"</f>
        <v>[737]</v>
      </c>
      <c r="O93" s="25">
        <f t="shared" si="4"/>
        <v>1210</v>
      </c>
      <c r="P93" s="25">
        <f t="shared" si="5"/>
        <v>90</v>
      </c>
    </row>
    <row r="94" spans="1:16">
      <c r="A94" s="25">
        <v>91</v>
      </c>
      <c r="B94" s="25">
        <f>坦克部件数据源!AP94</f>
        <v>1210</v>
      </c>
      <c r="C94" s="25">
        <f>坦克部件数据源!AR94</f>
        <v>3</v>
      </c>
      <c r="D94" s="25">
        <f>坦克部件数据源!AS94</f>
        <v>1</v>
      </c>
      <c r="E94" s="25">
        <f>坦克部件数据源!AT94</f>
        <v>4</v>
      </c>
      <c r="F94" s="25">
        <f>坦克部件数据源!AU94</f>
        <v>20</v>
      </c>
      <c r="G94" s="25">
        <f t="shared" si="3"/>
        <v>92</v>
      </c>
      <c r="H94" s="25">
        <f>坦克部件数据源!AV94</f>
        <v>1</v>
      </c>
      <c r="I94" s="25">
        <f>坦克部件数据源!AW94</f>
        <v>2600</v>
      </c>
      <c r="J94" s="25" t="str">
        <f>"["&amp;坦克部件数据源!AX94&amp;"]"</f>
        <v>[101]</v>
      </c>
      <c r="K94" s="25" t="str">
        <f>"["&amp;坦克部件数据源!AY94&amp;"]"</f>
        <v>[899]</v>
      </c>
      <c r="O94" s="25">
        <f t="shared" si="4"/>
        <v>1210</v>
      </c>
      <c r="P94" s="25">
        <f t="shared" si="5"/>
        <v>91</v>
      </c>
    </row>
    <row r="95" spans="1:16">
      <c r="A95" s="25">
        <v>92</v>
      </c>
      <c r="B95" s="25">
        <f>坦克部件数据源!AP95</f>
        <v>1210</v>
      </c>
      <c r="C95" s="25">
        <f>坦克部件数据源!AR95</f>
        <v>3</v>
      </c>
      <c r="D95" s="25">
        <f>坦克部件数据源!AS95</f>
        <v>2</v>
      </c>
      <c r="E95" s="25">
        <f>坦克部件数据源!AT95</f>
        <v>4</v>
      </c>
      <c r="F95" s="25">
        <f>坦克部件数据源!AU95</f>
        <v>20</v>
      </c>
      <c r="G95" s="25">
        <f t="shared" si="3"/>
        <v>93</v>
      </c>
      <c r="H95" s="25">
        <f>坦克部件数据源!AV95</f>
        <v>1</v>
      </c>
      <c r="I95" s="25">
        <f>坦克部件数据源!AW95</f>
        <v>2600</v>
      </c>
      <c r="J95" s="25" t="str">
        <f>"["&amp;坦克部件数据源!AX95&amp;"]"</f>
        <v>[101]</v>
      </c>
      <c r="K95" s="25" t="str">
        <f>"["&amp;坦克部件数据源!AY95&amp;"]"</f>
        <v>[1061]</v>
      </c>
      <c r="O95" s="25">
        <f t="shared" si="4"/>
        <v>1210</v>
      </c>
      <c r="P95" s="25">
        <f t="shared" si="5"/>
        <v>92</v>
      </c>
    </row>
    <row r="96" spans="1:16">
      <c r="A96" s="25">
        <v>93</v>
      </c>
      <c r="B96" s="25">
        <f>坦克部件数据源!AP96</f>
        <v>1210</v>
      </c>
      <c r="C96" s="25">
        <f>坦克部件数据源!AR96</f>
        <v>3</v>
      </c>
      <c r="D96" s="25">
        <f>坦克部件数据源!AS96</f>
        <v>3</v>
      </c>
      <c r="E96" s="25">
        <f>坦克部件数据源!AT96</f>
        <v>4</v>
      </c>
      <c r="F96" s="25">
        <f>坦克部件数据源!AU96</f>
        <v>20</v>
      </c>
      <c r="G96" s="25">
        <f t="shared" si="3"/>
        <v>94</v>
      </c>
      <c r="H96" s="25">
        <f>坦克部件数据源!AV96</f>
        <v>1</v>
      </c>
      <c r="I96" s="25">
        <f>坦克部件数据源!AW96</f>
        <v>2600</v>
      </c>
      <c r="J96" s="25" t="str">
        <f>"["&amp;坦克部件数据源!AX96&amp;"]"</f>
        <v>[101]</v>
      </c>
      <c r="K96" s="25" t="str">
        <f>"["&amp;坦克部件数据源!AY96&amp;"]"</f>
        <v>[1223]</v>
      </c>
      <c r="O96" s="25">
        <f t="shared" si="4"/>
        <v>1210</v>
      </c>
      <c r="P96" s="25">
        <f t="shared" si="5"/>
        <v>93</v>
      </c>
    </row>
    <row r="97" spans="1:16">
      <c r="A97" s="25">
        <v>94</v>
      </c>
      <c r="B97" s="25">
        <f>坦克部件数据源!AP97</f>
        <v>1210</v>
      </c>
      <c r="C97" s="25">
        <f>坦克部件数据源!AR97</f>
        <v>4</v>
      </c>
      <c r="D97" s="25">
        <f>坦克部件数据源!AS97</f>
        <v>0</v>
      </c>
      <c r="E97" s="25">
        <f>坦克部件数据源!AT97</f>
        <v>4</v>
      </c>
      <c r="F97" s="25">
        <f>坦克部件数据源!AU97</f>
        <v>30</v>
      </c>
      <c r="G97" s="25">
        <f t="shared" si="3"/>
        <v>95</v>
      </c>
      <c r="H97" s="25">
        <f>坦克部件数据源!AV97</f>
        <v>1</v>
      </c>
      <c r="I97" s="25">
        <f>坦克部件数据源!AW97</f>
        <v>3100</v>
      </c>
      <c r="J97" s="25" t="str">
        <f>"["&amp;坦克部件数据源!AX97&amp;"]"</f>
        <v>[101]</v>
      </c>
      <c r="K97" s="25" t="str">
        <f>"["&amp;坦克部件数据源!AY97&amp;"]"</f>
        <v>[1405]</v>
      </c>
      <c r="O97" s="25">
        <f t="shared" si="4"/>
        <v>1210</v>
      </c>
      <c r="P97" s="25">
        <f t="shared" si="5"/>
        <v>94</v>
      </c>
    </row>
    <row r="98" spans="1:16">
      <c r="A98" s="25">
        <v>95</v>
      </c>
      <c r="B98" s="25">
        <f>坦克部件数据源!AP98</f>
        <v>1210</v>
      </c>
      <c r="C98" s="25">
        <f>坦克部件数据源!AR98</f>
        <v>4</v>
      </c>
      <c r="D98" s="25">
        <f>坦克部件数据源!AS98</f>
        <v>1</v>
      </c>
      <c r="E98" s="25">
        <f>坦克部件数据源!AT98</f>
        <v>4</v>
      </c>
      <c r="F98" s="25">
        <f>坦克部件数据源!AU98</f>
        <v>30</v>
      </c>
      <c r="G98" s="25">
        <f t="shared" si="3"/>
        <v>96</v>
      </c>
      <c r="H98" s="25">
        <f>坦克部件数据源!AV98</f>
        <v>1</v>
      </c>
      <c r="I98" s="25">
        <f>坦克部件数据源!AW98</f>
        <v>15500</v>
      </c>
      <c r="J98" s="25" t="str">
        <f>"["&amp;坦克部件数据源!AX98&amp;"]"</f>
        <v>[101]</v>
      </c>
      <c r="K98" s="25" t="str">
        <f>"["&amp;坦克部件数据源!AY98&amp;"]"</f>
        <v>[1587]</v>
      </c>
      <c r="O98" s="25">
        <f t="shared" si="4"/>
        <v>1210</v>
      </c>
      <c r="P98" s="25">
        <f t="shared" si="5"/>
        <v>95</v>
      </c>
    </row>
    <row r="99" spans="1:16">
      <c r="A99" s="25">
        <v>96</v>
      </c>
      <c r="B99" s="25">
        <f>坦克部件数据源!AP99</f>
        <v>1210</v>
      </c>
      <c r="C99" s="25">
        <f>坦克部件数据源!AR99</f>
        <v>4</v>
      </c>
      <c r="D99" s="25">
        <f>坦克部件数据源!AS99</f>
        <v>2</v>
      </c>
      <c r="E99" s="25">
        <f>坦克部件数据源!AT99</f>
        <v>4</v>
      </c>
      <c r="F99" s="25">
        <f>坦克部件数据源!AU99</f>
        <v>30</v>
      </c>
      <c r="G99" s="25">
        <f t="shared" si="3"/>
        <v>97</v>
      </c>
      <c r="H99" s="25">
        <f>坦克部件数据源!AV99</f>
        <v>1</v>
      </c>
      <c r="I99" s="25">
        <f>坦克部件数据源!AW99</f>
        <v>15500</v>
      </c>
      <c r="J99" s="25" t="str">
        <f>"["&amp;坦克部件数据源!AX99&amp;"]"</f>
        <v>[101]</v>
      </c>
      <c r="K99" s="25" t="str">
        <f>"["&amp;坦克部件数据源!AY99&amp;"]"</f>
        <v>[1769]</v>
      </c>
      <c r="O99" s="25">
        <f t="shared" si="4"/>
        <v>1210</v>
      </c>
      <c r="P99" s="25">
        <f t="shared" si="5"/>
        <v>96</v>
      </c>
    </row>
    <row r="100" spans="1:16">
      <c r="A100" s="25">
        <v>97</v>
      </c>
      <c r="B100" s="25">
        <f>坦克部件数据源!AP100</f>
        <v>1210</v>
      </c>
      <c r="C100" s="25">
        <f>坦克部件数据源!AR100</f>
        <v>4</v>
      </c>
      <c r="D100" s="25">
        <f>坦克部件数据源!AS100</f>
        <v>3</v>
      </c>
      <c r="E100" s="25">
        <f>坦克部件数据源!AT100</f>
        <v>4</v>
      </c>
      <c r="F100" s="25">
        <f>坦克部件数据源!AU100</f>
        <v>30</v>
      </c>
      <c r="G100" s="25">
        <f t="shared" si="3"/>
        <v>98</v>
      </c>
      <c r="H100" s="25">
        <f>坦克部件数据源!AV100</f>
        <v>1</v>
      </c>
      <c r="I100" s="25">
        <f>坦克部件数据源!AW100</f>
        <v>15500</v>
      </c>
      <c r="J100" s="25" t="str">
        <f>"["&amp;坦克部件数据源!AX100&amp;"]"</f>
        <v>[101]</v>
      </c>
      <c r="K100" s="25" t="str">
        <f>"["&amp;坦克部件数据源!AY100&amp;"]"</f>
        <v>[1951]</v>
      </c>
      <c r="O100" s="25">
        <f t="shared" si="4"/>
        <v>1210</v>
      </c>
      <c r="P100" s="25">
        <f t="shared" si="5"/>
        <v>97</v>
      </c>
    </row>
    <row r="101" spans="1:16">
      <c r="A101" s="25">
        <v>98</v>
      </c>
      <c r="B101" s="25">
        <f>坦克部件数据源!AP101</f>
        <v>1210</v>
      </c>
      <c r="C101" s="25">
        <f>坦克部件数据源!AR101</f>
        <v>4</v>
      </c>
      <c r="D101" s="25">
        <f>坦克部件数据源!AS101</f>
        <v>4</v>
      </c>
      <c r="E101" s="25">
        <f>坦克部件数据源!AT101</f>
        <v>4</v>
      </c>
      <c r="F101" s="25">
        <f>坦克部件数据源!AU101</f>
        <v>30</v>
      </c>
      <c r="G101" s="25">
        <f t="shared" si="3"/>
        <v>-1</v>
      </c>
      <c r="H101" s="25">
        <f>坦克部件数据源!AV101</f>
        <v>0</v>
      </c>
      <c r="I101" s="25">
        <f>坦克部件数据源!AW101</f>
        <v>15500</v>
      </c>
      <c r="J101" s="25" t="str">
        <f>"["&amp;坦克部件数据源!AX101&amp;"]"</f>
        <v>[101]</v>
      </c>
      <c r="K101" s="25" t="str">
        <f>"["&amp;坦克部件数据源!AY101&amp;"]"</f>
        <v>[2133]</v>
      </c>
      <c r="O101" s="25">
        <f t="shared" si="4"/>
        <v>1210</v>
      </c>
      <c r="P101" s="25">
        <f t="shared" si="5"/>
        <v>98</v>
      </c>
    </row>
    <row r="102" spans="1:16">
      <c r="A102" s="25">
        <v>99</v>
      </c>
      <c r="B102" s="25">
        <f>坦克部件数据源!AP102</f>
        <v>1220</v>
      </c>
      <c r="C102" s="25">
        <f>坦克部件数据源!AR102</f>
        <v>1</v>
      </c>
      <c r="D102" s="25">
        <f>坦克部件数据源!AS102</f>
        <v>0</v>
      </c>
      <c r="E102" s="25">
        <f>坦克部件数据源!AT102</f>
        <v>4</v>
      </c>
      <c r="F102" s="25">
        <f>坦克部件数据源!AU102</f>
        <v>5</v>
      </c>
      <c r="G102" s="25">
        <f t="shared" si="3"/>
        <v>100</v>
      </c>
      <c r="H102" s="25">
        <f>坦克部件数据源!AV102</f>
        <v>1</v>
      </c>
      <c r="I102" s="25">
        <f>坦克部件数据源!AW102</f>
        <v>170</v>
      </c>
      <c r="J102" s="25" t="str">
        <f>"["&amp;坦克部件数据源!AX102&amp;"]"</f>
        <v>[101]</v>
      </c>
      <c r="K102" s="25" t="str">
        <f>"["&amp;坦克部件数据源!AY102&amp;"]"</f>
        <v>[100]</v>
      </c>
      <c r="O102" s="25">
        <f t="shared" si="4"/>
        <v>1220</v>
      </c>
      <c r="P102" s="25">
        <f t="shared" si="5"/>
        <v>99</v>
      </c>
    </row>
    <row r="103" spans="1:16">
      <c r="A103" s="25">
        <v>100</v>
      </c>
      <c r="B103" s="25">
        <f>坦克部件数据源!AP103</f>
        <v>1220</v>
      </c>
      <c r="C103" s="25">
        <f>坦克部件数据源!AR103</f>
        <v>1</v>
      </c>
      <c r="D103" s="25">
        <f>坦克部件数据源!AS103</f>
        <v>1</v>
      </c>
      <c r="E103" s="25">
        <f>坦克部件数据源!AT103</f>
        <v>4</v>
      </c>
      <c r="F103" s="25">
        <f>坦克部件数据源!AU103</f>
        <v>5</v>
      </c>
      <c r="G103" s="25">
        <f t="shared" si="3"/>
        <v>101</v>
      </c>
      <c r="H103" s="25">
        <f>坦克部件数据源!AV103</f>
        <v>1</v>
      </c>
      <c r="I103" s="25">
        <f>坦克部件数据源!AW103</f>
        <v>170</v>
      </c>
      <c r="J103" s="25" t="str">
        <f>"["&amp;坦克部件数据源!AX103&amp;"]"</f>
        <v>[101]</v>
      </c>
      <c r="K103" s="25" t="str">
        <f>"["&amp;坦克部件数据源!AY103&amp;"]"</f>
        <v>[200]</v>
      </c>
      <c r="O103" s="25">
        <f t="shared" si="4"/>
        <v>1220</v>
      </c>
      <c r="P103" s="25">
        <f t="shared" si="5"/>
        <v>100</v>
      </c>
    </row>
    <row r="104" spans="1:16">
      <c r="A104" s="25">
        <v>101</v>
      </c>
      <c r="B104" s="25">
        <f>坦克部件数据源!AP104</f>
        <v>1220</v>
      </c>
      <c r="C104" s="25">
        <f>坦克部件数据源!AR104</f>
        <v>2</v>
      </c>
      <c r="D104" s="25">
        <f>坦克部件数据源!AS104</f>
        <v>0</v>
      </c>
      <c r="E104" s="25">
        <f>坦克部件数据源!AT104</f>
        <v>4</v>
      </c>
      <c r="F104" s="25">
        <f>坦克部件数据源!AU104</f>
        <v>10</v>
      </c>
      <c r="G104" s="25">
        <f t="shared" si="3"/>
        <v>102</v>
      </c>
      <c r="H104" s="25">
        <f>坦克部件数据源!AV104</f>
        <v>1</v>
      </c>
      <c r="I104" s="25">
        <f>坦克部件数据源!AW104</f>
        <v>180</v>
      </c>
      <c r="J104" s="25" t="str">
        <f>"["&amp;坦克部件数据源!AX104&amp;"]"</f>
        <v>[101]</v>
      </c>
      <c r="K104" s="25" t="str">
        <f>"["&amp;坦克部件数据源!AY104&amp;"]"</f>
        <v>[325]</v>
      </c>
      <c r="O104" s="25">
        <f t="shared" si="4"/>
        <v>1220</v>
      </c>
      <c r="P104" s="25">
        <f t="shared" si="5"/>
        <v>101</v>
      </c>
    </row>
    <row r="105" spans="1:16">
      <c r="A105" s="25">
        <v>102</v>
      </c>
      <c r="B105" s="25">
        <f>坦克部件数据源!AP105</f>
        <v>1220</v>
      </c>
      <c r="C105" s="25">
        <f>坦克部件数据源!AR105</f>
        <v>2</v>
      </c>
      <c r="D105" s="25">
        <f>坦克部件数据源!AS105</f>
        <v>1</v>
      </c>
      <c r="E105" s="25">
        <f>坦克部件数据源!AT105</f>
        <v>4</v>
      </c>
      <c r="F105" s="25">
        <f>坦克部件数据源!AU105</f>
        <v>10</v>
      </c>
      <c r="G105" s="25">
        <f t="shared" si="3"/>
        <v>103</v>
      </c>
      <c r="H105" s="25">
        <f>坦克部件数据源!AV105</f>
        <v>1</v>
      </c>
      <c r="I105" s="25">
        <f>坦克部件数据源!AW105</f>
        <v>550</v>
      </c>
      <c r="J105" s="25" t="str">
        <f>"["&amp;坦克部件数据源!AX105&amp;"]"</f>
        <v>[101]</v>
      </c>
      <c r="K105" s="25" t="str">
        <f>"["&amp;坦克部件数据源!AY105&amp;"]"</f>
        <v>[450]</v>
      </c>
      <c r="O105" s="25">
        <f t="shared" si="4"/>
        <v>1220</v>
      </c>
      <c r="P105" s="25">
        <f t="shared" si="5"/>
        <v>102</v>
      </c>
    </row>
    <row r="106" spans="1:16">
      <c r="A106" s="25">
        <v>103</v>
      </c>
      <c r="B106" s="25">
        <f>坦克部件数据源!AP106</f>
        <v>1220</v>
      </c>
      <c r="C106" s="25">
        <f>坦克部件数据源!AR106</f>
        <v>2</v>
      </c>
      <c r="D106" s="25">
        <f>坦克部件数据源!AS106</f>
        <v>2</v>
      </c>
      <c r="E106" s="25">
        <f>坦克部件数据源!AT106</f>
        <v>4</v>
      </c>
      <c r="F106" s="25">
        <f>坦克部件数据源!AU106</f>
        <v>10</v>
      </c>
      <c r="G106" s="25">
        <f t="shared" si="3"/>
        <v>104</v>
      </c>
      <c r="H106" s="25">
        <f>坦克部件数据源!AV106</f>
        <v>1</v>
      </c>
      <c r="I106" s="25">
        <f>坦克部件数据源!AW106</f>
        <v>550</v>
      </c>
      <c r="J106" s="25" t="str">
        <f>"["&amp;坦克部件数据源!AX106&amp;"]"</f>
        <v>[101]</v>
      </c>
      <c r="K106" s="25" t="str">
        <f>"["&amp;坦克部件数据源!AY106&amp;"]"</f>
        <v>[575]</v>
      </c>
      <c r="O106" s="25">
        <f t="shared" si="4"/>
        <v>1220</v>
      </c>
      <c r="P106" s="25">
        <f t="shared" si="5"/>
        <v>103</v>
      </c>
    </row>
    <row r="107" spans="1:16">
      <c r="A107" s="25">
        <v>104</v>
      </c>
      <c r="B107" s="25">
        <f>坦克部件数据源!AP107</f>
        <v>1220</v>
      </c>
      <c r="C107" s="25">
        <f>坦克部件数据源!AR107</f>
        <v>3</v>
      </c>
      <c r="D107" s="25">
        <f>坦克部件数据源!AS107</f>
        <v>0</v>
      </c>
      <c r="E107" s="25">
        <f>坦克部件数据源!AT107</f>
        <v>4</v>
      </c>
      <c r="F107" s="25">
        <f>坦克部件数据源!AU107</f>
        <v>20</v>
      </c>
      <c r="G107" s="25">
        <f t="shared" si="3"/>
        <v>105</v>
      </c>
      <c r="H107" s="25">
        <f>坦克部件数据源!AV107</f>
        <v>1</v>
      </c>
      <c r="I107" s="25">
        <f>坦克部件数据源!AW107</f>
        <v>650</v>
      </c>
      <c r="J107" s="25" t="str">
        <f>"["&amp;坦克部件数据源!AX107&amp;"]"</f>
        <v>[101]</v>
      </c>
      <c r="K107" s="25" t="str">
        <f>"["&amp;坦克部件数据源!AY107&amp;"]"</f>
        <v>[737]</v>
      </c>
      <c r="O107" s="25">
        <f t="shared" si="4"/>
        <v>1220</v>
      </c>
      <c r="P107" s="25">
        <f t="shared" si="5"/>
        <v>104</v>
      </c>
    </row>
    <row r="108" spans="1:16">
      <c r="A108" s="25">
        <v>105</v>
      </c>
      <c r="B108" s="25">
        <f>坦克部件数据源!AP108</f>
        <v>1220</v>
      </c>
      <c r="C108" s="25">
        <f>坦克部件数据源!AR108</f>
        <v>3</v>
      </c>
      <c r="D108" s="25">
        <f>坦克部件数据源!AS108</f>
        <v>1</v>
      </c>
      <c r="E108" s="25">
        <f>坦克部件数据源!AT108</f>
        <v>4</v>
      </c>
      <c r="F108" s="25">
        <f>坦克部件数据源!AU108</f>
        <v>20</v>
      </c>
      <c r="G108" s="25">
        <f t="shared" si="3"/>
        <v>106</v>
      </c>
      <c r="H108" s="25">
        <f>坦克部件数据源!AV108</f>
        <v>1</v>
      </c>
      <c r="I108" s="25">
        <f>坦克部件数据源!AW108</f>
        <v>2600</v>
      </c>
      <c r="J108" s="25" t="str">
        <f>"["&amp;坦克部件数据源!AX108&amp;"]"</f>
        <v>[101]</v>
      </c>
      <c r="K108" s="25" t="str">
        <f>"["&amp;坦克部件数据源!AY108&amp;"]"</f>
        <v>[899]</v>
      </c>
      <c r="O108" s="25">
        <f t="shared" si="4"/>
        <v>1220</v>
      </c>
      <c r="P108" s="25">
        <f t="shared" si="5"/>
        <v>105</v>
      </c>
    </row>
    <row r="109" spans="1:16">
      <c r="A109" s="25">
        <v>106</v>
      </c>
      <c r="B109" s="25">
        <f>坦克部件数据源!AP109</f>
        <v>1220</v>
      </c>
      <c r="C109" s="25">
        <f>坦克部件数据源!AR109</f>
        <v>3</v>
      </c>
      <c r="D109" s="25">
        <f>坦克部件数据源!AS109</f>
        <v>2</v>
      </c>
      <c r="E109" s="25">
        <f>坦克部件数据源!AT109</f>
        <v>4</v>
      </c>
      <c r="F109" s="25">
        <f>坦克部件数据源!AU109</f>
        <v>20</v>
      </c>
      <c r="G109" s="25">
        <f t="shared" si="3"/>
        <v>107</v>
      </c>
      <c r="H109" s="25">
        <f>坦克部件数据源!AV109</f>
        <v>1</v>
      </c>
      <c r="I109" s="25">
        <f>坦克部件数据源!AW109</f>
        <v>2600</v>
      </c>
      <c r="J109" s="25" t="str">
        <f>"["&amp;坦克部件数据源!AX109&amp;"]"</f>
        <v>[101]</v>
      </c>
      <c r="K109" s="25" t="str">
        <f>"["&amp;坦克部件数据源!AY109&amp;"]"</f>
        <v>[1061]</v>
      </c>
      <c r="O109" s="25">
        <f t="shared" si="4"/>
        <v>1220</v>
      </c>
      <c r="P109" s="25">
        <f t="shared" si="5"/>
        <v>106</v>
      </c>
    </row>
    <row r="110" spans="1:16">
      <c r="A110" s="25">
        <v>107</v>
      </c>
      <c r="B110" s="25">
        <f>坦克部件数据源!AP110</f>
        <v>1220</v>
      </c>
      <c r="C110" s="25">
        <f>坦克部件数据源!AR110</f>
        <v>3</v>
      </c>
      <c r="D110" s="25">
        <f>坦克部件数据源!AS110</f>
        <v>3</v>
      </c>
      <c r="E110" s="25">
        <f>坦克部件数据源!AT110</f>
        <v>4</v>
      </c>
      <c r="F110" s="25">
        <f>坦克部件数据源!AU110</f>
        <v>20</v>
      </c>
      <c r="G110" s="25">
        <f t="shared" si="3"/>
        <v>108</v>
      </c>
      <c r="H110" s="25">
        <f>坦克部件数据源!AV110</f>
        <v>1</v>
      </c>
      <c r="I110" s="25">
        <f>坦克部件数据源!AW110</f>
        <v>2600</v>
      </c>
      <c r="J110" s="25" t="str">
        <f>"["&amp;坦克部件数据源!AX110&amp;"]"</f>
        <v>[101]</v>
      </c>
      <c r="K110" s="25" t="str">
        <f>"["&amp;坦克部件数据源!AY110&amp;"]"</f>
        <v>[1223]</v>
      </c>
      <c r="O110" s="25">
        <f t="shared" si="4"/>
        <v>1220</v>
      </c>
      <c r="P110" s="25">
        <f t="shared" si="5"/>
        <v>107</v>
      </c>
    </row>
    <row r="111" spans="1:16">
      <c r="A111" s="25">
        <v>108</v>
      </c>
      <c r="B111" s="25">
        <f>坦克部件数据源!AP111</f>
        <v>1220</v>
      </c>
      <c r="C111" s="25">
        <f>坦克部件数据源!AR111</f>
        <v>4</v>
      </c>
      <c r="D111" s="25">
        <f>坦克部件数据源!AS111</f>
        <v>0</v>
      </c>
      <c r="E111" s="25">
        <f>坦克部件数据源!AT111</f>
        <v>4</v>
      </c>
      <c r="F111" s="25">
        <f>坦克部件数据源!AU111</f>
        <v>30</v>
      </c>
      <c r="G111" s="25">
        <f t="shared" si="3"/>
        <v>109</v>
      </c>
      <c r="H111" s="25">
        <f>坦克部件数据源!AV111</f>
        <v>1</v>
      </c>
      <c r="I111" s="25">
        <f>坦克部件数据源!AW111</f>
        <v>3100</v>
      </c>
      <c r="J111" s="25" t="str">
        <f>"["&amp;坦克部件数据源!AX111&amp;"]"</f>
        <v>[101]</v>
      </c>
      <c r="K111" s="25" t="str">
        <f>"["&amp;坦克部件数据源!AY111&amp;"]"</f>
        <v>[1405]</v>
      </c>
      <c r="O111" s="25">
        <f t="shared" si="4"/>
        <v>1220</v>
      </c>
      <c r="P111" s="25">
        <f t="shared" si="5"/>
        <v>108</v>
      </c>
    </row>
    <row r="112" spans="1:16">
      <c r="A112" s="25">
        <v>109</v>
      </c>
      <c r="B112" s="25">
        <f>坦克部件数据源!AP112</f>
        <v>1220</v>
      </c>
      <c r="C112" s="25">
        <f>坦克部件数据源!AR112</f>
        <v>4</v>
      </c>
      <c r="D112" s="25">
        <f>坦克部件数据源!AS112</f>
        <v>1</v>
      </c>
      <c r="E112" s="25">
        <f>坦克部件数据源!AT112</f>
        <v>4</v>
      </c>
      <c r="F112" s="25">
        <f>坦克部件数据源!AU112</f>
        <v>30</v>
      </c>
      <c r="G112" s="25">
        <f t="shared" si="3"/>
        <v>110</v>
      </c>
      <c r="H112" s="25">
        <f>坦克部件数据源!AV112</f>
        <v>1</v>
      </c>
      <c r="I112" s="25">
        <f>坦克部件数据源!AW112</f>
        <v>15500</v>
      </c>
      <c r="J112" s="25" t="str">
        <f>"["&amp;坦克部件数据源!AX112&amp;"]"</f>
        <v>[101]</v>
      </c>
      <c r="K112" s="25" t="str">
        <f>"["&amp;坦克部件数据源!AY112&amp;"]"</f>
        <v>[1587]</v>
      </c>
      <c r="O112" s="25">
        <f t="shared" si="4"/>
        <v>1220</v>
      </c>
      <c r="P112" s="25">
        <f t="shared" si="5"/>
        <v>109</v>
      </c>
    </row>
    <row r="113" spans="1:16">
      <c r="A113" s="25">
        <v>110</v>
      </c>
      <c r="B113" s="25">
        <f>坦克部件数据源!AP113</f>
        <v>1220</v>
      </c>
      <c r="C113" s="25">
        <f>坦克部件数据源!AR113</f>
        <v>4</v>
      </c>
      <c r="D113" s="25">
        <f>坦克部件数据源!AS113</f>
        <v>2</v>
      </c>
      <c r="E113" s="25">
        <f>坦克部件数据源!AT113</f>
        <v>4</v>
      </c>
      <c r="F113" s="25">
        <f>坦克部件数据源!AU113</f>
        <v>30</v>
      </c>
      <c r="G113" s="25">
        <f t="shared" si="3"/>
        <v>111</v>
      </c>
      <c r="H113" s="25">
        <f>坦克部件数据源!AV113</f>
        <v>1</v>
      </c>
      <c r="I113" s="25">
        <f>坦克部件数据源!AW113</f>
        <v>15500</v>
      </c>
      <c r="J113" s="25" t="str">
        <f>"["&amp;坦克部件数据源!AX113&amp;"]"</f>
        <v>[101]</v>
      </c>
      <c r="K113" s="25" t="str">
        <f>"["&amp;坦克部件数据源!AY113&amp;"]"</f>
        <v>[1769]</v>
      </c>
      <c r="O113" s="25">
        <f t="shared" si="4"/>
        <v>1220</v>
      </c>
      <c r="P113" s="25">
        <f t="shared" si="5"/>
        <v>110</v>
      </c>
    </row>
    <row r="114" spans="1:16">
      <c r="A114" s="25">
        <v>111</v>
      </c>
      <c r="B114" s="25">
        <f>坦克部件数据源!AP114</f>
        <v>1220</v>
      </c>
      <c r="C114" s="25">
        <f>坦克部件数据源!AR114</f>
        <v>4</v>
      </c>
      <c r="D114" s="25">
        <f>坦克部件数据源!AS114</f>
        <v>3</v>
      </c>
      <c r="E114" s="25">
        <f>坦克部件数据源!AT114</f>
        <v>4</v>
      </c>
      <c r="F114" s="25">
        <f>坦克部件数据源!AU114</f>
        <v>30</v>
      </c>
      <c r="G114" s="25">
        <f t="shared" si="3"/>
        <v>112</v>
      </c>
      <c r="H114" s="25">
        <f>坦克部件数据源!AV114</f>
        <v>1</v>
      </c>
      <c r="I114" s="25">
        <f>坦克部件数据源!AW114</f>
        <v>15500</v>
      </c>
      <c r="J114" s="25" t="str">
        <f>"["&amp;坦克部件数据源!AX114&amp;"]"</f>
        <v>[101]</v>
      </c>
      <c r="K114" s="25" t="str">
        <f>"["&amp;坦克部件数据源!AY114&amp;"]"</f>
        <v>[1951]</v>
      </c>
      <c r="O114" s="25">
        <f t="shared" si="4"/>
        <v>1220</v>
      </c>
      <c r="P114" s="25">
        <f t="shared" si="5"/>
        <v>111</v>
      </c>
    </row>
    <row r="115" spans="1:16">
      <c r="A115" s="25">
        <v>112</v>
      </c>
      <c r="B115" s="25">
        <f>坦克部件数据源!AP115</f>
        <v>1220</v>
      </c>
      <c r="C115" s="25">
        <f>坦克部件数据源!AR115</f>
        <v>4</v>
      </c>
      <c r="D115" s="25">
        <f>坦克部件数据源!AS115</f>
        <v>4</v>
      </c>
      <c r="E115" s="25">
        <f>坦克部件数据源!AT115</f>
        <v>4</v>
      </c>
      <c r="F115" s="25">
        <f>坦克部件数据源!AU115</f>
        <v>30</v>
      </c>
      <c r="G115" s="25">
        <f t="shared" si="3"/>
        <v>-1</v>
      </c>
      <c r="H115" s="25">
        <f>坦克部件数据源!AV115</f>
        <v>0</v>
      </c>
      <c r="I115" s="25">
        <f>坦克部件数据源!AW115</f>
        <v>15500</v>
      </c>
      <c r="J115" s="25" t="str">
        <f>"["&amp;坦克部件数据源!AX115&amp;"]"</f>
        <v>[101]</v>
      </c>
      <c r="K115" s="25" t="str">
        <f>"["&amp;坦克部件数据源!AY115&amp;"]"</f>
        <v>[2133]</v>
      </c>
      <c r="O115" s="25">
        <f t="shared" si="4"/>
        <v>1220</v>
      </c>
      <c r="P115" s="25">
        <f t="shared" si="5"/>
        <v>112</v>
      </c>
    </row>
    <row r="116" spans="1:16">
      <c r="A116" s="25">
        <v>113</v>
      </c>
      <c r="B116" s="25">
        <f>坦克部件数据源!AP116</f>
        <v>1230</v>
      </c>
      <c r="C116" s="25">
        <f>坦克部件数据源!AR116</f>
        <v>1</v>
      </c>
      <c r="D116" s="25">
        <f>坦克部件数据源!AS116</f>
        <v>0</v>
      </c>
      <c r="E116" s="25">
        <f>坦克部件数据源!AT116</f>
        <v>4</v>
      </c>
      <c r="F116" s="25">
        <f>坦克部件数据源!AU116</f>
        <v>5</v>
      </c>
      <c r="G116" s="25">
        <f t="shared" si="3"/>
        <v>114</v>
      </c>
      <c r="H116" s="25">
        <f>坦克部件数据源!AV116</f>
        <v>1</v>
      </c>
      <c r="I116" s="25">
        <f>坦克部件数据源!AW116</f>
        <v>170</v>
      </c>
      <c r="J116" s="25" t="str">
        <f>"["&amp;坦克部件数据源!AX116&amp;"]"</f>
        <v>[100]</v>
      </c>
      <c r="K116" s="25" t="str">
        <f>"["&amp;坦克部件数据源!AY116&amp;"]"</f>
        <v>[100]</v>
      </c>
      <c r="O116" s="25">
        <f t="shared" si="4"/>
        <v>1230</v>
      </c>
      <c r="P116" s="25">
        <f t="shared" si="5"/>
        <v>113</v>
      </c>
    </row>
    <row r="117" spans="1:16">
      <c r="A117" s="25">
        <v>114</v>
      </c>
      <c r="B117" s="25">
        <f>坦克部件数据源!AP117</f>
        <v>1230</v>
      </c>
      <c r="C117" s="25">
        <f>坦克部件数据源!AR117</f>
        <v>1</v>
      </c>
      <c r="D117" s="25">
        <f>坦克部件数据源!AS117</f>
        <v>1</v>
      </c>
      <c r="E117" s="25">
        <f>坦克部件数据源!AT117</f>
        <v>4</v>
      </c>
      <c r="F117" s="25">
        <f>坦克部件数据源!AU117</f>
        <v>5</v>
      </c>
      <c r="G117" s="25">
        <f t="shared" si="3"/>
        <v>115</v>
      </c>
      <c r="H117" s="25">
        <f>坦克部件数据源!AV117</f>
        <v>1</v>
      </c>
      <c r="I117" s="25">
        <f>坦克部件数据源!AW117</f>
        <v>170</v>
      </c>
      <c r="J117" s="25" t="str">
        <f>"["&amp;坦克部件数据源!AX117&amp;"]"</f>
        <v>[100]</v>
      </c>
      <c r="K117" s="25" t="str">
        <f>"["&amp;坦克部件数据源!AY117&amp;"]"</f>
        <v>[200]</v>
      </c>
      <c r="O117" s="25">
        <f t="shared" si="4"/>
        <v>1230</v>
      </c>
      <c r="P117" s="25">
        <f t="shared" si="5"/>
        <v>114</v>
      </c>
    </row>
    <row r="118" spans="1:16">
      <c r="A118" s="25">
        <v>115</v>
      </c>
      <c r="B118" s="25">
        <f>坦克部件数据源!AP118</f>
        <v>1230</v>
      </c>
      <c r="C118" s="25">
        <f>坦克部件数据源!AR118</f>
        <v>2</v>
      </c>
      <c r="D118" s="25">
        <f>坦克部件数据源!AS118</f>
        <v>0</v>
      </c>
      <c r="E118" s="25">
        <f>坦克部件数据源!AT118</f>
        <v>4</v>
      </c>
      <c r="F118" s="25">
        <f>坦克部件数据源!AU118</f>
        <v>10</v>
      </c>
      <c r="G118" s="25">
        <f t="shared" si="3"/>
        <v>116</v>
      </c>
      <c r="H118" s="25">
        <f>坦克部件数据源!AV118</f>
        <v>1</v>
      </c>
      <c r="I118" s="25">
        <f>坦克部件数据源!AW118</f>
        <v>180</v>
      </c>
      <c r="J118" s="25" t="str">
        <f>"["&amp;坦克部件数据源!AX118&amp;"]"</f>
        <v>[100]</v>
      </c>
      <c r="K118" s="25" t="str">
        <f>"["&amp;坦克部件数据源!AY118&amp;"]"</f>
        <v>[325]</v>
      </c>
      <c r="O118" s="25">
        <f t="shared" si="4"/>
        <v>1230</v>
      </c>
      <c r="P118" s="25">
        <f t="shared" si="5"/>
        <v>115</v>
      </c>
    </row>
    <row r="119" spans="1:16">
      <c r="A119" s="25">
        <v>116</v>
      </c>
      <c r="B119" s="25">
        <f>坦克部件数据源!AP119</f>
        <v>1230</v>
      </c>
      <c r="C119" s="25">
        <f>坦克部件数据源!AR119</f>
        <v>2</v>
      </c>
      <c r="D119" s="25">
        <f>坦克部件数据源!AS119</f>
        <v>1</v>
      </c>
      <c r="E119" s="25">
        <f>坦克部件数据源!AT119</f>
        <v>4</v>
      </c>
      <c r="F119" s="25">
        <f>坦克部件数据源!AU119</f>
        <v>10</v>
      </c>
      <c r="G119" s="25">
        <f t="shared" si="3"/>
        <v>117</v>
      </c>
      <c r="H119" s="25">
        <f>坦克部件数据源!AV119</f>
        <v>1</v>
      </c>
      <c r="I119" s="25">
        <f>坦克部件数据源!AW119</f>
        <v>550</v>
      </c>
      <c r="J119" s="25" t="str">
        <f>"["&amp;坦克部件数据源!AX119&amp;"]"</f>
        <v>[100]</v>
      </c>
      <c r="K119" s="25" t="str">
        <f>"["&amp;坦克部件数据源!AY119&amp;"]"</f>
        <v>[450]</v>
      </c>
      <c r="O119" s="25">
        <f t="shared" si="4"/>
        <v>1230</v>
      </c>
      <c r="P119" s="25">
        <f t="shared" si="5"/>
        <v>116</v>
      </c>
    </row>
    <row r="120" spans="1:16">
      <c r="A120" s="25">
        <v>117</v>
      </c>
      <c r="B120" s="25">
        <f>坦克部件数据源!AP120</f>
        <v>1230</v>
      </c>
      <c r="C120" s="25">
        <f>坦克部件数据源!AR120</f>
        <v>2</v>
      </c>
      <c r="D120" s="25">
        <f>坦克部件数据源!AS120</f>
        <v>2</v>
      </c>
      <c r="E120" s="25">
        <f>坦克部件数据源!AT120</f>
        <v>4</v>
      </c>
      <c r="F120" s="25">
        <f>坦克部件数据源!AU120</f>
        <v>10</v>
      </c>
      <c r="G120" s="25">
        <f t="shared" si="3"/>
        <v>118</v>
      </c>
      <c r="H120" s="25">
        <f>坦克部件数据源!AV120</f>
        <v>1</v>
      </c>
      <c r="I120" s="25">
        <f>坦克部件数据源!AW120</f>
        <v>550</v>
      </c>
      <c r="J120" s="25" t="str">
        <f>"["&amp;坦克部件数据源!AX120&amp;"]"</f>
        <v>[100]</v>
      </c>
      <c r="K120" s="25" t="str">
        <f>"["&amp;坦克部件数据源!AY120&amp;"]"</f>
        <v>[575]</v>
      </c>
      <c r="O120" s="25">
        <f t="shared" si="4"/>
        <v>1230</v>
      </c>
      <c r="P120" s="25">
        <f t="shared" si="5"/>
        <v>117</v>
      </c>
    </row>
    <row r="121" spans="1:16">
      <c r="A121" s="25">
        <v>118</v>
      </c>
      <c r="B121" s="25">
        <f>坦克部件数据源!AP121</f>
        <v>1230</v>
      </c>
      <c r="C121" s="25">
        <f>坦克部件数据源!AR121</f>
        <v>3</v>
      </c>
      <c r="D121" s="25">
        <f>坦克部件数据源!AS121</f>
        <v>0</v>
      </c>
      <c r="E121" s="25">
        <f>坦克部件数据源!AT121</f>
        <v>4</v>
      </c>
      <c r="F121" s="25">
        <f>坦克部件数据源!AU121</f>
        <v>20</v>
      </c>
      <c r="G121" s="25">
        <f t="shared" si="3"/>
        <v>119</v>
      </c>
      <c r="H121" s="25">
        <f>坦克部件数据源!AV121</f>
        <v>1</v>
      </c>
      <c r="I121" s="25">
        <f>坦克部件数据源!AW121</f>
        <v>650</v>
      </c>
      <c r="J121" s="25" t="str">
        <f>"["&amp;坦克部件数据源!AX121&amp;"]"</f>
        <v>[100]</v>
      </c>
      <c r="K121" s="25" t="str">
        <f>"["&amp;坦克部件数据源!AY121&amp;"]"</f>
        <v>[737]</v>
      </c>
      <c r="O121" s="25">
        <f t="shared" si="4"/>
        <v>1230</v>
      </c>
      <c r="P121" s="25">
        <f t="shared" si="5"/>
        <v>118</v>
      </c>
    </row>
    <row r="122" spans="1:16">
      <c r="A122" s="25">
        <v>119</v>
      </c>
      <c r="B122" s="25">
        <f>坦克部件数据源!AP122</f>
        <v>1230</v>
      </c>
      <c r="C122" s="25">
        <f>坦克部件数据源!AR122</f>
        <v>3</v>
      </c>
      <c r="D122" s="25">
        <f>坦克部件数据源!AS122</f>
        <v>1</v>
      </c>
      <c r="E122" s="25">
        <f>坦克部件数据源!AT122</f>
        <v>4</v>
      </c>
      <c r="F122" s="25">
        <f>坦克部件数据源!AU122</f>
        <v>20</v>
      </c>
      <c r="G122" s="25">
        <f t="shared" si="3"/>
        <v>120</v>
      </c>
      <c r="H122" s="25">
        <f>坦克部件数据源!AV122</f>
        <v>1</v>
      </c>
      <c r="I122" s="25">
        <f>坦克部件数据源!AW122</f>
        <v>2600</v>
      </c>
      <c r="J122" s="25" t="str">
        <f>"["&amp;坦克部件数据源!AX122&amp;"]"</f>
        <v>[100]</v>
      </c>
      <c r="K122" s="25" t="str">
        <f>"["&amp;坦克部件数据源!AY122&amp;"]"</f>
        <v>[899]</v>
      </c>
      <c r="O122" s="25">
        <f t="shared" si="4"/>
        <v>1230</v>
      </c>
      <c r="P122" s="25">
        <f t="shared" si="5"/>
        <v>119</v>
      </c>
    </row>
    <row r="123" spans="1:16">
      <c r="A123" s="25">
        <v>120</v>
      </c>
      <c r="B123" s="25">
        <f>坦克部件数据源!AP123</f>
        <v>1230</v>
      </c>
      <c r="C123" s="25">
        <f>坦克部件数据源!AR123</f>
        <v>3</v>
      </c>
      <c r="D123" s="25">
        <f>坦克部件数据源!AS123</f>
        <v>2</v>
      </c>
      <c r="E123" s="25">
        <f>坦克部件数据源!AT123</f>
        <v>4</v>
      </c>
      <c r="F123" s="25">
        <f>坦克部件数据源!AU123</f>
        <v>20</v>
      </c>
      <c r="G123" s="25">
        <f t="shared" si="3"/>
        <v>121</v>
      </c>
      <c r="H123" s="25">
        <f>坦克部件数据源!AV123</f>
        <v>1</v>
      </c>
      <c r="I123" s="25">
        <f>坦克部件数据源!AW123</f>
        <v>2600</v>
      </c>
      <c r="J123" s="25" t="str">
        <f>"["&amp;坦克部件数据源!AX123&amp;"]"</f>
        <v>[100]</v>
      </c>
      <c r="K123" s="25" t="str">
        <f>"["&amp;坦克部件数据源!AY123&amp;"]"</f>
        <v>[1061]</v>
      </c>
      <c r="O123" s="25">
        <f t="shared" si="4"/>
        <v>1230</v>
      </c>
      <c r="P123" s="25">
        <f t="shared" si="5"/>
        <v>120</v>
      </c>
    </row>
    <row r="124" spans="1:16">
      <c r="A124" s="25">
        <v>121</v>
      </c>
      <c r="B124" s="25">
        <f>坦克部件数据源!AP124</f>
        <v>1230</v>
      </c>
      <c r="C124" s="25">
        <f>坦克部件数据源!AR124</f>
        <v>3</v>
      </c>
      <c r="D124" s="25">
        <f>坦克部件数据源!AS124</f>
        <v>3</v>
      </c>
      <c r="E124" s="25">
        <f>坦克部件数据源!AT124</f>
        <v>4</v>
      </c>
      <c r="F124" s="25">
        <f>坦克部件数据源!AU124</f>
        <v>20</v>
      </c>
      <c r="G124" s="25">
        <f t="shared" si="3"/>
        <v>122</v>
      </c>
      <c r="H124" s="25">
        <f>坦克部件数据源!AV124</f>
        <v>1</v>
      </c>
      <c r="I124" s="25">
        <f>坦克部件数据源!AW124</f>
        <v>2600</v>
      </c>
      <c r="J124" s="25" t="str">
        <f>"["&amp;坦克部件数据源!AX124&amp;"]"</f>
        <v>[100]</v>
      </c>
      <c r="K124" s="25" t="str">
        <f>"["&amp;坦克部件数据源!AY124&amp;"]"</f>
        <v>[1223]</v>
      </c>
      <c r="O124" s="25">
        <f t="shared" si="4"/>
        <v>1230</v>
      </c>
      <c r="P124" s="25">
        <f t="shared" si="5"/>
        <v>121</v>
      </c>
    </row>
    <row r="125" spans="1:16">
      <c r="A125" s="25">
        <v>122</v>
      </c>
      <c r="B125" s="25">
        <f>坦克部件数据源!AP125</f>
        <v>1230</v>
      </c>
      <c r="C125" s="25">
        <f>坦克部件数据源!AR125</f>
        <v>4</v>
      </c>
      <c r="D125" s="25">
        <f>坦克部件数据源!AS125</f>
        <v>0</v>
      </c>
      <c r="E125" s="25">
        <f>坦克部件数据源!AT125</f>
        <v>4</v>
      </c>
      <c r="F125" s="25">
        <f>坦克部件数据源!AU125</f>
        <v>30</v>
      </c>
      <c r="G125" s="25">
        <f t="shared" si="3"/>
        <v>123</v>
      </c>
      <c r="H125" s="25">
        <f>坦克部件数据源!AV125</f>
        <v>1</v>
      </c>
      <c r="I125" s="25">
        <f>坦克部件数据源!AW125</f>
        <v>3100</v>
      </c>
      <c r="J125" s="25" t="str">
        <f>"["&amp;坦克部件数据源!AX125&amp;"]"</f>
        <v>[100]</v>
      </c>
      <c r="K125" s="25" t="str">
        <f>"["&amp;坦克部件数据源!AY125&amp;"]"</f>
        <v>[1405]</v>
      </c>
      <c r="O125" s="25">
        <f t="shared" si="4"/>
        <v>1230</v>
      </c>
      <c r="P125" s="25">
        <f t="shared" si="5"/>
        <v>122</v>
      </c>
    </row>
    <row r="126" spans="1:16">
      <c r="A126" s="25">
        <v>123</v>
      </c>
      <c r="B126" s="25">
        <f>坦克部件数据源!AP126</f>
        <v>1230</v>
      </c>
      <c r="C126" s="25">
        <f>坦克部件数据源!AR126</f>
        <v>4</v>
      </c>
      <c r="D126" s="25">
        <f>坦克部件数据源!AS126</f>
        <v>1</v>
      </c>
      <c r="E126" s="25">
        <f>坦克部件数据源!AT126</f>
        <v>4</v>
      </c>
      <c r="F126" s="25">
        <f>坦克部件数据源!AU126</f>
        <v>30</v>
      </c>
      <c r="G126" s="25">
        <f t="shared" si="3"/>
        <v>124</v>
      </c>
      <c r="H126" s="25">
        <f>坦克部件数据源!AV126</f>
        <v>1</v>
      </c>
      <c r="I126" s="25">
        <f>坦克部件数据源!AW126</f>
        <v>15500</v>
      </c>
      <c r="J126" s="25" t="str">
        <f>"["&amp;坦克部件数据源!AX126&amp;"]"</f>
        <v>[100]</v>
      </c>
      <c r="K126" s="25" t="str">
        <f>"["&amp;坦克部件数据源!AY126&amp;"]"</f>
        <v>[1587]</v>
      </c>
      <c r="O126" s="25">
        <f t="shared" si="4"/>
        <v>1230</v>
      </c>
      <c r="P126" s="25">
        <f t="shared" si="5"/>
        <v>123</v>
      </c>
    </row>
    <row r="127" spans="1:16">
      <c r="A127" s="25">
        <v>124</v>
      </c>
      <c r="B127" s="25">
        <f>坦克部件数据源!AP127</f>
        <v>1230</v>
      </c>
      <c r="C127" s="25">
        <f>坦克部件数据源!AR127</f>
        <v>4</v>
      </c>
      <c r="D127" s="25">
        <f>坦克部件数据源!AS127</f>
        <v>2</v>
      </c>
      <c r="E127" s="25">
        <f>坦克部件数据源!AT127</f>
        <v>4</v>
      </c>
      <c r="F127" s="25">
        <f>坦克部件数据源!AU127</f>
        <v>30</v>
      </c>
      <c r="G127" s="25">
        <f t="shared" si="3"/>
        <v>125</v>
      </c>
      <c r="H127" s="25">
        <f>坦克部件数据源!AV127</f>
        <v>1</v>
      </c>
      <c r="I127" s="25">
        <f>坦克部件数据源!AW127</f>
        <v>15500</v>
      </c>
      <c r="J127" s="25" t="str">
        <f>"["&amp;坦克部件数据源!AX127&amp;"]"</f>
        <v>[100]</v>
      </c>
      <c r="K127" s="25" t="str">
        <f>"["&amp;坦克部件数据源!AY127&amp;"]"</f>
        <v>[1769]</v>
      </c>
      <c r="O127" s="25">
        <f t="shared" si="4"/>
        <v>1230</v>
      </c>
      <c r="P127" s="25">
        <f t="shared" si="5"/>
        <v>124</v>
      </c>
    </row>
    <row r="128" spans="1:16">
      <c r="A128" s="25">
        <v>125</v>
      </c>
      <c r="B128" s="25">
        <f>坦克部件数据源!AP128</f>
        <v>1230</v>
      </c>
      <c r="C128" s="25">
        <f>坦克部件数据源!AR128</f>
        <v>4</v>
      </c>
      <c r="D128" s="25">
        <f>坦克部件数据源!AS128</f>
        <v>3</v>
      </c>
      <c r="E128" s="25">
        <f>坦克部件数据源!AT128</f>
        <v>4</v>
      </c>
      <c r="F128" s="25">
        <f>坦克部件数据源!AU128</f>
        <v>30</v>
      </c>
      <c r="G128" s="25">
        <f t="shared" si="3"/>
        <v>126</v>
      </c>
      <c r="H128" s="25">
        <f>坦克部件数据源!AV128</f>
        <v>1</v>
      </c>
      <c r="I128" s="25">
        <f>坦克部件数据源!AW128</f>
        <v>15500</v>
      </c>
      <c r="J128" s="25" t="str">
        <f>"["&amp;坦克部件数据源!AX128&amp;"]"</f>
        <v>[100]</v>
      </c>
      <c r="K128" s="25" t="str">
        <f>"["&amp;坦克部件数据源!AY128&amp;"]"</f>
        <v>[1951]</v>
      </c>
      <c r="O128" s="25">
        <f t="shared" si="4"/>
        <v>1230</v>
      </c>
      <c r="P128" s="25">
        <f t="shared" si="5"/>
        <v>125</v>
      </c>
    </row>
    <row r="129" spans="1:16">
      <c r="A129" s="25">
        <v>126</v>
      </c>
      <c r="B129" s="25">
        <f>坦克部件数据源!AP129</f>
        <v>1230</v>
      </c>
      <c r="C129" s="25">
        <f>坦克部件数据源!AR129</f>
        <v>4</v>
      </c>
      <c r="D129" s="25">
        <f>坦克部件数据源!AS129</f>
        <v>4</v>
      </c>
      <c r="E129" s="25">
        <f>坦克部件数据源!AT129</f>
        <v>4</v>
      </c>
      <c r="F129" s="25">
        <f>坦克部件数据源!AU129</f>
        <v>30</v>
      </c>
      <c r="G129" s="25">
        <f t="shared" si="3"/>
        <v>-1</v>
      </c>
      <c r="H129" s="25">
        <f>坦克部件数据源!AV129</f>
        <v>0</v>
      </c>
      <c r="I129" s="25">
        <f>坦克部件数据源!AW129</f>
        <v>15500</v>
      </c>
      <c r="J129" s="25" t="str">
        <f>"["&amp;坦克部件数据源!AX129&amp;"]"</f>
        <v>[100]</v>
      </c>
      <c r="K129" s="25" t="str">
        <f>"["&amp;坦克部件数据源!AY129&amp;"]"</f>
        <v>[2133]</v>
      </c>
      <c r="O129" s="25">
        <f t="shared" si="4"/>
        <v>1230</v>
      </c>
      <c r="P129" s="25">
        <f t="shared" si="5"/>
        <v>126</v>
      </c>
    </row>
    <row r="130" spans="1:16">
      <c r="A130" s="25">
        <v>127</v>
      </c>
      <c r="B130" s="25">
        <f>坦克部件数据源!AP130</f>
        <v>1240</v>
      </c>
      <c r="C130" s="25">
        <f>坦克部件数据源!AR130</f>
        <v>1</v>
      </c>
      <c r="D130" s="25">
        <f>坦克部件数据源!AS130</f>
        <v>0</v>
      </c>
      <c r="E130" s="25">
        <f>坦克部件数据源!AT130</f>
        <v>4</v>
      </c>
      <c r="F130" s="25">
        <f>坦克部件数据源!AU130</f>
        <v>5</v>
      </c>
      <c r="G130" s="25">
        <f t="shared" si="3"/>
        <v>128</v>
      </c>
      <c r="H130" s="25">
        <f>坦克部件数据源!AV130</f>
        <v>1</v>
      </c>
      <c r="I130" s="25">
        <f>坦克部件数据源!AW130</f>
        <v>170</v>
      </c>
      <c r="J130" s="25" t="str">
        <f>"["&amp;坦克部件数据源!AX130&amp;"]"</f>
        <v>[100]</v>
      </c>
      <c r="K130" s="25" t="str">
        <f>"["&amp;坦克部件数据源!AY130&amp;"]"</f>
        <v>[100]</v>
      </c>
      <c r="O130" s="25">
        <f t="shared" si="4"/>
        <v>1240</v>
      </c>
      <c r="P130" s="25">
        <f t="shared" si="5"/>
        <v>127</v>
      </c>
    </row>
    <row r="131" spans="1:16">
      <c r="A131" s="25">
        <v>128</v>
      </c>
      <c r="B131" s="25">
        <f>坦克部件数据源!AP131</f>
        <v>1240</v>
      </c>
      <c r="C131" s="25">
        <f>坦克部件数据源!AR131</f>
        <v>1</v>
      </c>
      <c r="D131" s="25">
        <f>坦克部件数据源!AS131</f>
        <v>1</v>
      </c>
      <c r="E131" s="25">
        <f>坦克部件数据源!AT131</f>
        <v>4</v>
      </c>
      <c r="F131" s="25">
        <f>坦克部件数据源!AU131</f>
        <v>5</v>
      </c>
      <c r="G131" s="25">
        <f t="shared" si="3"/>
        <v>129</v>
      </c>
      <c r="H131" s="25">
        <f>坦克部件数据源!AV131</f>
        <v>1</v>
      </c>
      <c r="I131" s="25">
        <f>坦克部件数据源!AW131</f>
        <v>170</v>
      </c>
      <c r="J131" s="25" t="str">
        <f>"["&amp;坦克部件数据源!AX131&amp;"]"</f>
        <v>[100]</v>
      </c>
      <c r="K131" s="25" t="str">
        <f>"["&amp;坦克部件数据源!AY131&amp;"]"</f>
        <v>[200]</v>
      </c>
      <c r="O131" s="25">
        <f t="shared" si="4"/>
        <v>1240</v>
      </c>
      <c r="P131" s="25">
        <f t="shared" si="5"/>
        <v>128</v>
      </c>
    </row>
    <row r="132" spans="1:16">
      <c r="A132" s="25">
        <v>129</v>
      </c>
      <c r="B132" s="25">
        <f>坦克部件数据源!AP132</f>
        <v>1240</v>
      </c>
      <c r="C132" s="25">
        <f>坦克部件数据源!AR132</f>
        <v>2</v>
      </c>
      <c r="D132" s="25">
        <f>坦克部件数据源!AS132</f>
        <v>0</v>
      </c>
      <c r="E132" s="25">
        <f>坦克部件数据源!AT132</f>
        <v>4</v>
      </c>
      <c r="F132" s="25">
        <f>坦克部件数据源!AU132</f>
        <v>10</v>
      </c>
      <c r="G132" s="25">
        <f t="shared" si="3"/>
        <v>130</v>
      </c>
      <c r="H132" s="25">
        <f>坦克部件数据源!AV132</f>
        <v>1</v>
      </c>
      <c r="I132" s="25">
        <f>坦克部件数据源!AW132</f>
        <v>180</v>
      </c>
      <c r="J132" s="25" t="str">
        <f>"["&amp;坦克部件数据源!AX132&amp;"]"</f>
        <v>[100]</v>
      </c>
      <c r="K132" s="25" t="str">
        <f>"["&amp;坦克部件数据源!AY132&amp;"]"</f>
        <v>[325]</v>
      </c>
      <c r="O132" s="25">
        <f t="shared" si="4"/>
        <v>1240</v>
      </c>
      <c r="P132" s="25">
        <f t="shared" si="5"/>
        <v>129</v>
      </c>
    </row>
    <row r="133" spans="1:16">
      <c r="A133" s="25">
        <v>130</v>
      </c>
      <c r="B133" s="25">
        <f>坦克部件数据源!AP133</f>
        <v>1240</v>
      </c>
      <c r="C133" s="25">
        <f>坦克部件数据源!AR133</f>
        <v>2</v>
      </c>
      <c r="D133" s="25">
        <f>坦克部件数据源!AS133</f>
        <v>1</v>
      </c>
      <c r="E133" s="25">
        <f>坦克部件数据源!AT133</f>
        <v>4</v>
      </c>
      <c r="F133" s="25">
        <f>坦克部件数据源!AU133</f>
        <v>10</v>
      </c>
      <c r="G133" s="25">
        <f t="shared" ref="G133:G196" si="6">IF(B134&lt;&gt;B133,-1,A134)</f>
        <v>131</v>
      </c>
      <c r="H133" s="25">
        <f>坦克部件数据源!AV133</f>
        <v>1</v>
      </c>
      <c r="I133" s="25">
        <f>坦克部件数据源!AW133</f>
        <v>550</v>
      </c>
      <c r="J133" s="25" t="str">
        <f>"["&amp;坦克部件数据源!AX133&amp;"]"</f>
        <v>[100]</v>
      </c>
      <c r="K133" s="25" t="str">
        <f>"["&amp;坦克部件数据源!AY133&amp;"]"</f>
        <v>[450]</v>
      </c>
      <c r="O133" s="25">
        <f t="shared" ref="O133:O196" si="7">B133</f>
        <v>1240</v>
      </c>
      <c r="P133" s="25">
        <f t="shared" ref="P133:P196" si="8">A133</f>
        <v>130</v>
      </c>
    </row>
    <row r="134" spans="1:16">
      <c r="A134" s="25">
        <v>131</v>
      </c>
      <c r="B134" s="25">
        <f>坦克部件数据源!AP134</f>
        <v>1240</v>
      </c>
      <c r="C134" s="25">
        <f>坦克部件数据源!AR134</f>
        <v>2</v>
      </c>
      <c r="D134" s="25">
        <f>坦克部件数据源!AS134</f>
        <v>2</v>
      </c>
      <c r="E134" s="25">
        <f>坦克部件数据源!AT134</f>
        <v>4</v>
      </c>
      <c r="F134" s="25">
        <f>坦克部件数据源!AU134</f>
        <v>10</v>
      </c>
      <c r="G134" s="25">
        <f t="shared" si="6"/>
        <v>132</v>
      </c>
      <c r="H134" s="25">
        <f>坦克部件数据源!AV134</f>
        <v>1</v>
      </c>
      <c r="I134" s="25">
        <f>坦克部件数据源!AW134</f>
        <v>550</v>
      </c>
      <c r="J134" s="25" t="str">
        <f>"["&amp;坦克部件数据源!AX134&amp;"]"</f>
        <v>[100]</v>
      </c>
      <c r="K134" s="25" t="str">
        <f>"["&amp;坦克部件数据源!AY134&amp;"]"</f>
        <v>[575]</v>
      </c>
      <c r="O134" s="25">
        <f t="shared" si="7"/>
        <v>1240</v>
      </c>
      <c r="P134" s="25">
        <f t="shared" si="8"/>
        <v>131</v>
      </c>
    </row>
    <row r="135" spans="1:16">
      <c r="A135" s="25">
        <v>132</v>
      </c>
      <c r="B135" s="25">
        <f>坦克部件数据源!AP135</f>
        <v>1240</v>
      </c>
      <c r="C135" s="25">
        <f>坦克部件数据源!AR135</f>
        <v>3</v>
      </c>
      <c r="D135" s="25">
        <f>坦克部件数据源!AS135</f>
        <v>0</v>
      </c>
      <c r="E135" s="25">
        <f>坦克部件数据源!AT135</f>
        <v>4</v>
      </c>
      <c r="F135" s="25">
        <f>坦克部件数据源!AU135</f>
        <v>20</v>
      </c>
      <c r="G135" s="25">
        <f t="shared" si="6"/>
        <v>133</v>
      </c>
      <c r="H135" s="25">
        <f>坦克部件数据源!AV135</f>
        <v>1</v>
      </c>
      <c r="I135" s="25">
        <f>坦克部件数据源!AW135</f>
        <v>650</v>
      </c>
      <c r="J135" s="25" t="str">
        <f>"["&amp;坦克部件数据源!AX135&amp;"]"</f>
        <v>[100]</v>
      </c>
      <c r="K135" s="25" t="str">
        <f>"["&amp;坦克部件数据源!AY135&amp;"]"</f>
        <v>[737]</v>
      </c>
      <c r="O135" s="25">
        <f t="shared" si="7"/>
        <v>1240</v>
      </c>
      <c r="P135" s="25">
        <f t="shared" si="8"/>
        <v>132</v>
      </c>
    </row>
    <row r="136" spans="1:16">
      <c r="A136" s="25">
        <v>133</v>
      </c>
      <c r="B136" s="25">
        <f>坦克部件数据源!AP136</f>
        <v>1240</v>
      </c>
      <c r="C136" s="25">
        <f>坦克部件数据源!AR136</f>
        <v>3</v>
      </c>
      <c r="D136" s="25">
        <f>坦克部件数据源!AS136</f>
        <v>1</v>
      </c>
      <c r="E136" s="25">
        <f>坦克部件数据源!AT136</f>
        <v>4</v>
      </c>
      <c r="F136" s="25">
        <f>坦克部件数据源!AU136</f>
        <v>20</v>
      </c>
      <c r="G136" s="25">
        <f t="shared" si="6"/>
        <v>134</v>
      </c>
      <c r="H136" s="25">
        <f>坦克部件数据源!AV136</f>
        <v>1</v>
      </c>
      <c r="I136" s="25">
        <f>坦克部件数据源!AW136</f>
        <v>2600</v>
      </c>
      <c r="J136" s="25" t="str">
        <f>"["&amp;坦克部件数据源!AX136&amp;"]"</f>
        <v>[100]</v>
      </c>
      <c r="K136" s="25" t="str">
        <f>"["&amp;坦克部件数据源!AY136&amp;"]"</f>
        <v>[899]</v>
      </c>
      <c r="O136" s="25">
        <f t="shared" si="7"/>
        <v>1240</v>
      </c>
      <c r="P136" s="25">
        <f t="shared" si="8"/>
        <v>133</v>
      </c>
    </row>
    <row r="137" spans="1:16">
      <c r="A137" s="25">
        <v>134</v>
      </c>
      <c r="B137" s="25">
        <f>坦克部件数据源!AP137</f>
        <v>1240</v>
      </c>
      <c r="C137" s="25">
        <f>坦克部件数据源!AR137</f>
        <v>3</v>
      </c>
      <c r="D137" s="25">
        <f>坦克部件数据源!AS137</f>
        <v>2</v>
      </c>
      <c r="E137" s="25">
        <f>坦克部件数据源!AT137</f>
        <v>4</v>
      </c>
      <c r="F137" s="25">
        <f>坦克部件数据源!AU137</f>
        <v>20</v>
      </c>
      <c r="G137" s="25">
        <f t="shared" si="6"/>
        <v>135</v>
      </c>
      <c r="H137" s="25">
        <f>坦克部件数据源!AV137</f>
        <v>1</v>
      </c>
      <c r="I137" s="25">
        <f>坦克部件数据源!AW137</f>
        <v>2600</v>
      </c>
      <c r="J137" s="25" t="str">
        <f>"["&amp;坦克部件数据源!AX137&amp;"]"</f>
        <v>[100]</v>
      </c>
      <c r="K137" s="25" t="str">
        <f>"["&amp;坦克部件数据源!AY137&amp;"]"</f>
        <v>[1061]</v>
      </c>
      <c r="O137" s="25">
        <f t="shared" si="7"/>
        <v>1240</v>
      </c>
      <c r="P137" s="25">
        <f t="shared" si="8"/>
        <v>134</v>
      </c>
    </row>
    <row r="138" spans="1:16">
      <c r="A138" s="25">
        <v>135</v>
      </c>
      <c r="B138" s="25">
        <f>坦克部件数据源!AP138</f>
        <v>1240</v>
      </c>
      <c r="C138" s="25">
        <f>坦克部件数据源!AR138</f>
        <v>3</v>
      </c>
      <c r="D138" s="25">
        <f>坦克部件数据源!AS138</f>
        <v>3</v>
      </c>
      <c r="E138" s="25">
        <f>坦克部件数据源!AT138</f>
        <v>4</v>
      </c>
      <c r="F138" s="25">
        <f>坦克部件数据源!AU138</f>
        <v>20</v>
      </c>
      <c r="G138" s="25">
        <f t="shared" si="6"/>
        <v>136</v>
      </c>
      <c r="H138" s="25">
        <f>坦克部件数据源!AV138</f>
        <v>1</v>
      </c>
      <c r="I138" s="25">
        <f>坦克部件数据源!AW138</f>
        <v>2600</v>
      </c>
      <c r="J138" s="25" t="str">
        <f>"["&amp;坦克部件数据源!AX138&amp;"]"</f>
        <v>[100]</v>
      </c>
      <c r="K138" s="25" t="str">
        <f>"["&amp;坦克部件数据源!AY138&amp;"]"</f>
        <v>[1223]</v>
      </c>
      <c r="O138" s="25">
        <f t="shared" si="7"/>
        <v>1240</v>
      </c>
      <c r="P138" s="25">
        <f t="shared" si="8"/>
        <v>135</v>
      </c>
    </row>
    <row r="139" spans="1:16">
      <c r="A139" s="25">
        <v>136</v>
      </c>
      <c r="B139" s="25">
        <f>坦克部件数据源!AP139</f>
        <v>1240</v>
      </c>
      <c r="C139" s="25">
        <f>坦克部件数据源!AR139</f>
        <v>4</v>
      </c>
      <c r="D139" s="25">
        <f>坦克部件数据源!AS139</f>
        <v>0</v>
      </c>
      <c r="E139" s="25">
        <f>坦克部件数据源!AT139</f>
        <v>4</v>
      </c>
      <c r="F139" s="25">
        <f>坦克部件数据源!AU139</f>
        <v>30</v>
      </c>
      <c r="G139" s="25">
        <f t="shared" si="6"/>
        <v>137</v>
      </c>
      <c r="H139" s="25">
        <f>坦克部件数据源!AV139</f>
        <v>1</v>
      </c>
      <c r="I139" s="25">
        <f>坦克部件数据源!AW139</f>
        <v>3100</v>
      </c>
      <c r="J139" s="25" t="str">
        <f>"["&amp;坦克部件数据源!AX139&amp;"]"</f>
        <v>[100]</v>
      </c>
      <c r="K139" s="25" t="str">
        <f>"["&amp;坦克部件数据源!AY139&amp;"]"</f>
        <v>[1405]</v>
      </c>
      <c r="O139" s="25">
        <f t="shared" si="7"/>
        <v>1240</v>
      </c>
      <c r="P139" s="25">
        <f t="shared" si="8"/>
        <v>136</v>
      </c>
    </row>
    <row r="140" spans="1:16">
      <c r="A140" s="25">
        <v>137</v>
      </c>
      <c r="B140" s="25">
        <f>坦克部件数据源!AP140</f>
        <v>1240</v>
      </c>
      <c r="C140" s="25">
        <f>坦克部件数据源!AR140</f>
        <v>4</v>
      </c>
      <c r="D140" s="25">
        <f>坦克部件数据源!AS140</f>
        <v>1</v>
      </c>
      <c r="E140" s="25">
        <f>坦克部件数据源!AT140</f>
        <v>4</v>
      </c>
      <c r="F140" s="25">
        <f>坦克部件数据源!AU140</f>
        <v>30</v>
      </c>
      <c r="G140" s="25">
        <f t="shared" si="6"/>
        <v>138</v>
      </c>
      <c r="H140" s="25">
        <f>坦克部件数据源!AV140</f>
        <v>1</v>
      </c>
      <c r="I140" s="25">
        <f>坦克部件数据源!AW140</f>
        <v>15500</v>
      </c>
      <c r="J140" s="25" t="str">
        <f>"["&amp;坦克部件数据源!AX140&amp;"]"</f>
        <v>[100]</v>
      </c>
      <c r="K140" s="25" t="str">
        <f>"["&amp;坦克部件数据源!AY140&amp;"]"</f>
        <v>[1587]</v>
      </c>
      <c r="O140" s="25">
        <f t="shared" si="7"/>
        <v>1240</v>
      </c>
      <c r="P140" s="25">
        <f t="shared" si="8"/>
        <v>137</v>
      </c>
    </row>
    <row r="141" spans="1:16">
      <c r="A141" s="25">
        <v>138</v>
      </c>
      <c r="B141" s="25">
        <f>坦克部件数据源!AP141</f>
        <v>1240</v>
      </c>
      <c r="C141" s="25">
        <f>坦克部件数据源!AR141</f>
        <v>4</v>
      </c>
      <c r="D141" s="25">
        <f>坦克部件数据源!AS141</f>
        <v>2</v>
      </c>
      <c r="E141" s="25">
        <f>坦克部件数据源!AT141</f>
        <v>4</v>
      </c>
      <c r="F141" s="25">
        <f>坦克部件数据源!AU141</f>
        <v>30</v>
      </c>
      <c r="G141" s="25">
        <f t="shared" si="6"/>
        <v>139</v>
      </c>
      <c r="H141" s="25">
        <f>坦克部件数据源!AV141</f>
        <v>1</v>
      </c>
      <c r="I141" s="25">
        <f>坦克部件数据源!AW141</f>
        <v>15500</v>
      </c>
      <c r="J141" s="25" t="str">
        <f>"["&amp;坦克部件数据源!AX141&amp;"]"</f>
        <v>[100]</v>
      </c>
      <c r="K141" s="25" t="str">
        <f>"["&amp;坦克部件数据源!AY141&amp;"]"</f>
        <v>[1769]</v>
      </c>
      <c r="O141" s="25">
        <f t="shared" si="7"/>
        <v>1240</v>
      </c>
      <c r="P141" s="25">
        <f t="shared" si="8"/>
        <v>138</v>
      </c>
    </row>
    <row r="142" spans="1:16">
      <c r="A142" s="25">
        <v>139</v>
      </c>
      <c r="B142" s="25">
        <f>坦克部件数据源!AP142</f>
        <v>1240</v>
      </c>
      <c r="C142" s="25">
        <f>坦克部件数据源!AR142</f>
        <v>4</v>
      </c>
      <c r="D142" s="25">
        <f>坦克部件数据源!AS142</f>
        <v>3</v>
      </c>
      <c r="E142" s="25">
        <f>坦克部件数据源!AT142</f>
        <v>4</v>
      </c>
      <c r="F142" s="25">
        <f>坦克部件数据源!AU142</f>
        <v>30</v>
      </c>
      <c r="G142" s="25">
        <f t="shared" si="6"/>
        <v>140</v>
      </c>
      <c r="H142" s="25">
        <f>坦克部件数据源!AV142</f>
        <v>1</v>
      </c>
      <c r="I142" s="25">
        <f>坦克部件数据源!AW142</f>
        <v>15500</v>
      </c>
      <c r="J142" s="25" t="str">
        <f>"["&amp;坦克部件数据源!AX142&amp;"]"</f>
        <v>[100]</v>
      </c>
      <c r="K142" s="25" t="str">
        <f>"["&amp;坦克部件数据源!AY142&amp;"]"</f>
        <v>[1951]</v>
      </c>
      <c r="O142" s="25">
        <f t="shared" si="7"/>
        <v>1240</v>
      </c>
      <c r="P142" s="25">
        <f t="shared" si="8"/>
        <v>139</v>
      </c>
    </row>
    <row r="143" spans="1:16">
      <c r="A143" s="25">
        <v>140</v>
      </c>
      <c r="B143" s="25">
        <f>坦克部件数据源!AP143</f>
        <v>1240</v>
      </c>
      <c r="C143" s="25">
        <f>坦克部件数据源!AR143</f>
        <v>4</v>
      </c>
      <c r="D143" s="25">
        <f>坦克部件数据源!AS143</f>
        <v>4</v>
      </c>
      <c r="E143" s="25">
        <f>坦克部件数据源!AT143</f>
        <v>4</v>
      </c>
      <c r="F143" s="25">
        <f>坦克部件数据源!AU143</f>
        <v>30</v>
      </c>
      <c r="G143" s="25">
        <f t="shared" si="6"/>
        <v>-1</v>
      </c>
      <c r="H143" s="25">
        <f>坦克部件数据源!AV143</f>
        <v>0</v>
      </c>
      <c r="I143" s="25">
        <f>坦克部件数据源!AW143</f>
        <v>15500</v>
      </c>
      <c r="J143" s="25" t="str">
        <f>"["&amp;坦克部件数据源!AX143&amp;"]"</f>
        <v>[100]</v>
      </c>
      <c r="K143" s="25" t="str">
        <f>"["&amp;坦克部件数据源!AY143&amp;"]"</f>
        <v>[2133]</v>
      </c>
      <c r="O143" s="25">
        <f t="shared" si="7"/>
        <v>1240</v>
      </c>
      <c r="P143" s="25">
        <f t="shared" si="8"/>
        <v>140</v>
      </c>
    </row>
    <row r="144" spans="1:16">
      <c r="A144" s="25">
        <v>141</v>
      </c>
      <c r="B144" s="25">
        <f>坦克部件数据源!AP144</f>
        <v>1250</v>
      </c>
      <c r="C144" s="25">
        <f>坦克部件数据源!AR144</f>
        <v>1</v>
      </c>
      <c r="D144" s="25">
        <f>坦克部件数据源!AS144</f>
        <v>0</v>
      </c>
      <c r="E144" s="25">
        <f>坦克部件数据源!AT144</f>
        <v>4</v>
      </c>
      <c r="F144" s="25">
        <f>坦克部件数据源!AU144</f>
        <v>5</v>
      </c>
      <c r="G144" s="25">
        <f t="shared" si="6"/>
        <v>142</v>
      </c>
      <c r="H144" s="25">
        <f>坦克部件数据源!AV144</f>
        <v>1</v>
      </c>
      <c r="I144" s="25">
        <f>坦克部件数据源!AW144</f>
        <v>170</v>
      </c>
      <c r="J144" s="25" t="str">
        <f>"["&amp;坦克部件数据源!AX144&amp;"]"</f>
        <v>[102]</v>
      </c>
      <c r="K144" s="25" t="str">
        <f>"["&amp;坦克部件数据源!AY144&amp;"]"</f>
        <v>[100]</v>
      </c>
      <c r="O144" s="25">
        <f t="shared" si="7"/>
        <v>1250</v>
      </c>
      <c r="P144" s="25">
        <f t="shared" si="8"/>
        <v>141</v>
      </c>
    </row>
    <row r="145" spans="1:16">
      <c r="A145" s="25">
        <v>142</v>
      </c>
      <c r="B145" s="25">
        <f>坦克部件数据源!AP145</f>
        <v>1250</v>
      </c>
      <c r="C145" s="25">
        <f>坦克部件数据源!AR145</f>
        <v>1</v>
      </c>
      <c r="D145" s="25">
        <f>坦克部件数据源!AS145</f>
        <v>1</v>
      </c>
      <c r="E145" s="25">
        <f>坦克部件数据源!AT145</f>
        <v>4</v>
      </c>
      <c r="F145" s="25">
        <f>坦克部件数据源!AU145</f>
        <v>5</v>
      </c>
      <c r="G145" s="25">
        <f t="shared" si="6"/>
        <v>143</v>
      </c>
      <c r="H145" s="25">
        <f>坦克部件数据源!AV145</f>
        <v>1</v>
      </c>
      <c r="I145" s="25">
        <f>坦克部件数据源!AW145</f>
        <v>170</v>
      </c>
      <c r="J145" s="25" t="str">
        <f>"["&amp;坦克部件数据源!AX145&amp;"]"</f>
        <v>[102]</v>
      </c>
      <c r="K145" s="25" t="str">
        <f>"["&amp;坦克部件数据源!AY145&amp;"]"</f>
        <v>[200]</v>
      </c>
      <c r="O145" s="25">
        <f t="shared" si="7"/>
        <v>1250</v>
      </c>
      <c r="P145" s="25">
        <f t="shared" si="8"/>
        <v>142</v>
      </c>
    </row>
    <row r="146" spans="1:16">
      <c r="A146" s="25">
        <v>143</v>
      </c>
      <c r="B146" s="25">
        <f>坦克部件数据源!AP146</f>
        <v>1250</v>
      </c>
      <c r="C146" s="25">
        <f>坦克部件数据源!AR146</f>
        <v>2</v>
      </c>
      <c r="D146" s="25">
        <f>坦克部件数据源!AS146</f>
        <v>0</v>
      </c>
      <c r="E146" s="25">
        <f>坦克部件数据源!AT146</f>
        <v>4</v>
      </c>
      <c r="F146" s="25">
        <f>坦克部件数据源!AU146</f>
        <v>10</v>
      </c>
      <c r="G146" s="25">
        <f t="shared" si="6"/>
        <v>144</v>
      </c>
      <c r="H146" s="25">
        <f>坦克部件数据源!AV146</f>
        <v>1</v>
      </c>
      <c r="I146" s="25">
        <f>坦克部件数据源!AW146</f>
        <v>180</v>
      </c>
      <c r="J146" s="25" t="str">
        <f>"["&amp;坦克部件数据源!AX146&amp;"]"</f>
        <v>[102]</v>
      </c>
      <c r="K146" s="25" t="str">
        <f>"["&amp;坦克部件数据源!AY146&amp;"]"</f>
        <v>[325]</v>
      </c>
      <c r="O146" s="25">
        <f t="shared" si="7"/>
        <v>1250</v>
      </c>
      <c r="P146" s="25">
        <f t="shared" si="8"/>
        <v>143</v>
      </c>
    </row>
    <row r="147" spans="1:16">
      <c r="A147" s="25">
        <v>144</v>
      </c>
      <c r="B147" s="25">
        <f>坦克部件数据源!AP147</f>
        <v>1250</v>
      </c>
      <c r="C147" s="25">
        <f>坦克部件数据源!AR147</f>
        <v>2</v>
      </c>
      <c r="D147" s="25">
        <f>坦克部件数据源!AS147</f>
        <v>1</v>
      </c>
      <c r="E147" s="25">
        <f>坦克部件数据源!AT147</f>
        <v>4</v>
      </c>
      <c r="F147" s="25">
        <f>坦克部件数据源!AU147</f>
        <v>10</v>
      </c>
      <c r="G147" s="25">
        <f t="shared" si="6"/>
        <v>145</v>
      </c>
      <c r="H147" s="25">
        <f>坦克部件数据源!AV147</f>
        <v>1</v>
      </c>
      <c r="I147" s="25">
        <f>坦克部件数据源!AW147</f>
        <v>550</v>
      </c>
      <c r="J147" s="25" t="str">
        <f>"["&amp;坦克部件数据源!AX147&amp;"]"</f>
        <v>[102]</v>
      </c>
      <c r="K147" s="25" t="str">
        <f>"["&amp;坦克部件数据源!AY147&amp;"]"</f>
        <v>[450]</v>
      </c>
      <c r="O147" s="25">
        <f t="shared" si="7"/>
        <v>1250</v>
      </c>
      <c r="P147" s="25">
        <f t="shared" si="8"/>
        <v>144</v>
      </c>
    </row>
    <row r="148" spans="1:16">
      <c r="A148" s="25">
        <v>145</v>
      </c>
      <c r="B148" s="25">
        <f>坦克部件数据源!AP148</f>
        <v>1250</v>
      </c>
      <c r="C148" s="25">
        <f>坦克部件数据源!AR148</f>
        <v>2</v>
      </c>
      <c r="D148" s="25">
        <f>坦克部件数据源!AS148</f>
        <v>2</v>
      </c>
      <c r="E148" s="25">
        <f>坦克部件数据源!AT148</f>
        <v>4</v>
      </c>
      <c r="F148" s="25">
        <f>坦克部件数据源!AU148</f>
        <v>10</v>
      </c>
      <c r="G148" s="25">
        <f t="shared" si="6"/>
        <v>146</v>
      </c>
      <c r="H148" s="25">
        <f>坦克部件数据源!AV148</f>
        <v>1</v>
      </c>
      <c r="I148" s="25">
        <f>坦克部件数据源!AW148</f>
        <v>550</v>
      </c>
      <c r="J148" s="25" t="str">
        <f>"["&amp;坦克部件数据源!AX148&amp;"]"</f>
        <v>[102]</v>
      </c>
      <c r="K148" s="25" t="str">
        <f>"["&amp;坦克部件数据源!AY148&amp;"]"</f>
        <v>[575]</v>
      </c>
      <c r="O148" s="25">
        <f t="shared" si="7"/>
        <v>1250</v>
      </c>
      <c r="P148" s="25">
        <f t="shared" si="8"/>
        <v>145</v>
      </c>
    </row>
    <row r="149" spans="1:16">
      <c r="A149" s="25">
        <v>146</v>
      </c>
      <c r="B149" s="25">
        <f>坦克部件数据源!AP149</f>
        <v>1250</v>
      </c>
      <c r="C149" s="25">
        <f>坦克部件数据源!AR149</f>
        <v>3</v>
      </c>
      <c r="D149" s="25">
        <f>坦克部件数据源!AS149</f>
        <v>0</v>
      </c>
      <c r="E149" s="25">
        <f>坦克部件数据源!AT149</f>
        <v>4</v>
      </c>
      <c r="F149" s="25">
        <f>坦克部件数据源!AU149</f>
        <v>20</v>
      </c>
      <c r="G149" s="25">
        <f t="shared" si="6"/>
        <v>147</v>
      </c>
      <c r="H149" s="25">
        <f>坦克部件数据源!AV149</f>
        <v>1</v>
      </c>
      <c r="I149" s="25">
        <f>坦克部件数据源!AW149</f>
        <v>650</v>
      </c>
      <c r="J149" s="25" t="str">
        <f>"["&amp;坦克部件数据源!AX149&amp;"]"</f>
        <v>[102]</v>
      </c>
      <c r="K149" s="25" t="str">
        <f>"["&amp;坦克部件数据源!AY149&amp;"]"</f>
        <v>[737]</v>
      </c>
      <c r="O149" s="25">
        <f t="shared" si="7"/>
        <v>1250</v>
      </c>
      <c r="P149" s="25">
        <f t="shared" si="8"/>
        <v>146</v>
      </c>
    </row>
    <row r="150" spans="1:16">
      <c r="A150" s="25">
        <v>147</v>
      </c>
      <c r="B150" s="25">
        <f>坦克部件数据源!AP150</f>
        <v>1250</v>
      </c>
      <c r="C150" s="25">
        <f>坦克部件数据源!AR150</f>
        <v>3</v>
      </c>
      <c r="D150" s="25">
        <f>坦克部件数据源!AS150</f>
        <v>1</v>
      </c>
      <c r="E150" s="25">
        <f>坦克部件数据源!AT150</f>
        <v>4</v>
      </c>
      <c r="F150" s="25">
        <f>坦克部件数据源!AU150</f>
        <v>20</v>
      </c>
      <c r="G150" s="25">
        <f t="shared" si="6"/>
        <v>148</v>
      </c>
      <c r="H150" s="25">
        <f>坦克部件数据源!AV150</f>
        <v>1</v>
      </c>
      <c r="I150" s="25">
        <f>坦克部件数据源!AW150</f>
        <v>2600</v>
      </c>
      <c r="J150" s="25" t="str">
        <f>"["&amp;坦克部件数据源!AX150&amp;"]"</f>
        <v>[102]</v>
      </c>
      <c r="K150" s="25" t="str">
        <f>"["&amp;坦克部件数据源!AY150&amp;"]"</f>
        <v>[899]</v>
      </c>
      <c r="O150" s="25">
        <f t="shared" si="7"/>
        <v>1250</v>
      </c>
      <c r="P150" s="25">
        <f t="shared" si="8"/>
        <v>147</v>
      </c>
    </row>
    <row r="151" spans="1:16">
      <c r="A151" s="25">
        <v>148</v>
      </c>
      <c r="B151" s="25">
        <f>坦克部件数据源!AP151</f>
        <v>1250</v>
      </c>
      <c r="C151" s="25">
        <f>坦克部件数据源!AR151</f>
        <v>3</v>
      </c>
      <c r="D151" s="25">
        <f>坦克部件数据源!AS151</f>
        <v>2</v>
      </c>
      <c r="E151" s="25">
        <f>坦克部件数据源!AT151</f>
        <v>4</v>
      </c>
      <c r="F151" s="25">
        <f>坦克部件数据源!AU151</f>
        <v>20</v>
      </c>
      <c r="G151" s="25">
        <f t="shared" si="6"/>
        <v>149</v>
      </c>
      <c r="H151" s="25">
        <f>坦克部件数据源!AV151</f>
        <v>1</v>
      </c>
      <c r="I151" s="25">
        <f>坦克部件数据源!AW151</f>
        <v>2600</v>
      </c>
      <c r="J151" s="25" t="str">
        <f>"["&amp;坦克部件数据源!AX151&amp;"]"</f>
        <v>[102]</v>
      </c>
      <c r="K151" s="25" t="str">
        <f>"["&amp;坦克部件数据源!AY151&amp;"]"</f>
        <v>[1061]</v>
      </c>
      <c r="O151" s="25">
        <f t="shared" si="7"/>
        <v>1250</v>
      </c>
      <c r="P151" s="25">
        <f t="shared" si="8"/>
        <v>148</v>
      </c>
    </row>
    <row r="152" spans="1:16">
      <c r="A152" s="25">
        <v>149</v>
      </c>
      <c r="B152" s="25">
        <f>坦克部件数据源!AP152</f>
        <v>1250</v>
      </c>
      <c r="C152" s="25">
        <f>坦克部件数据源!AR152</f>
        <v>3</v>
      </c>
      <c r="D152" s="25">
        <f>坦克部件数据源!AS152</f>
        <v>3</v>
      </c>
      <c r="E152" s="25">
        <f>坦克部件数据源!AT152</f>
        <v>4</v>
      </c>
      <c r="F152" s="25">
        <f>坦克部件数据源!AU152</f>
        <v>20</v>
      </c>
      <c r="G152" s="25">
        <f t="shared" si="6"/>
        <v>150</v>
      </c>
      <c r="H152" s="25">
        <f>坦克部件数据源!AV152</f>
        <v>1</v>
      </c>
      <c r="I152" s="25">
        <f>坦克部件数据源!AW152</f>
        <v>2600</v>
      </c>
      <c r="J152" s="25" t="str">
        <f>"["&amp;坦克部件数据源!AX152&amp;"]"</f>
        <v>[102]</v>
      </c>
      <c r="K152" s="25" t="str">
        <f>"["&amp;坦克部件数据源!AY152&amp;"]"</f>
        <v>[1223]</v>
      </c>
      <c r="O152" s="25">
        <f t="shared" si="7"/>
        <v>1250</v>
      </c>
      <c r="P152" s="25">
        <f t="shared" si="8"/>
        <v>149</v>
      </c>
    </row>
    <row r="153" spans="1:16">
      <c r="A153" s="25">
        <v>150</v>
      </c>
      <c r="B153" s="25">
        <f>坦克部件数据源!AP153</f>
        <v>1250</v>
      </c>
      <c r="C153" s="25">
        <f>坦克部件数据源!AR153</f>
        <v>4</v>
      </c>
      <c r="D153" s="25">
        <f>坦克部件数据源!AS153</f>
        <v>0</v>
      </c>
      <c r="E153" s="25">
        <f>坦克部件数据源!AT153</f>
        <v>4</v>
      </c>
      <c r="F153" s="25">
        <f>坦克部件数据源!AU153</f>
        <v>30</v>
      </c>
      <c r="G153" s="25">
        <f t="shared" si="6"/>
        <v>151</v>
      </c>
      <c r="H153" s="25">
        <f>坦克部件数据源!AV153</f>
        <v>1</v>
      </c>
      <c r="I153" s="25">
        <f>坦克部件数据源!AW153</f>
        <v>3100</v>
      </c>
      <c r="J153" s="25" t="str">
        <f>"["&amp;坦克部件数据源!AX153&amp;"]"</f>
        <v>[102]</v>
      </c>
      <c r="K153" s="25" t="str">
        <f>"["&amp;坦克部件数据源!AY153&amp;"]"</f>
        <v>[1405]</v>
      </c>
      <c r="O153" s="25">
        <f t="shared" si="7"/>
        <v>1250</v>
      </c>
      <c r="P153" s="25">
        <f t="shared" si="8"/>
        <v>150</v>
      </c>
    </row>
    <row r="154" spans="1:16">
      <c r="A154" s="25">
        <v>151</v>
      </c>
      <c r="B154" s="25">
        <f>坦克部件数据源!AP154</f>
        <v>1250</v>
      </c>
      <c r="C154" s="25">
        <f>坦克部件数据源!AR154</f>
        <v>4</v>
      </c>
      <c r="D154" s="25">
        <f>坦克部件数据源!AS154</f>
        <v>1</v>
      </c>
      <c r="E154" s="25">
        <f>坦克部件数据源!AT154</f>
        <v>4</v>
      </c>
      <c r="F154" s="25">
        <f>坦克部件数据源!AU154</f>
        <v>30</v>
      </c>
      <c r="G154" s="25">
        <f t="shared" si="6"/>
        <v>152</v>
      </c>
      <c r="H154" s="25">
        <f>坦克部件数据源!AV154</f>
        <v>1</v>
      </c>
      <c r="I154" s="25">
        <f>坦克部件数据源!AW154</f>
        <v>15500</v>
      </c>
      <c r="J154" s="25" t="str">
        <f>"["&amp;坦克部件数据源!AX154&amp;"]"</f>
        <v>[102]</v>
      </c>
      <c r="K154" s="25" t="str">
        <f>"["&amp;坦克部件数据源!AY154&amp;"]"</f>
        <v>[1587]</v>
      </c>
      <c r="O154" s="25">
        <f t="shared" si="7"/>
        <v>1250</v>
      </c>
      <c r="P154" s="25">
        <f t="shared" si="8"/>
        <v>151</v>
      </c>
    </row>
    <row r="155" spans="1:16">
      <c r="A155" s="25">
        <v>152</v>
      </c>
      <c r="B155" s="25">
        <f>坦克部件数据源!AP155</f>
        <v>1250</v>
      </c>
      <c r="C155" s="25">
        <f>坦克部件数据源!AR155</f>
        <v>4</v>
      </c>
      <c r="D155" s="25">
        <f>坦克部件数据源!AS155</f>
        <v>2</v>
      </c>
      <c r="E155" s="25">
        <f>坦克部件数据源!AT155</f>
        <v>4</v>
      </c>
      <c r="F155" s="25">
        <f>坦克部件数据源!AU155</f>
        <v>30</v>
      </c>
      <c r="G155" s="25">
        <f t="shared" si="6"/>
        <v>153</v>
      </c>
      <c r="H155" s="25">
        <f>坦克部件数据源!AV155</f>
        <v>1</v>
      </c>
      <c r="I155" s="25">
        <f>坦克部件数据源!AW155</f>
        <v>15500</v>
      </c>
      <c r="J155" s="25" t="str">
        <f>"["&amp;坦克部件数据源!AX155&amp;"]"</f>
        <v>[102]</v>
      </c>
      <c r="K155" s="25" t="str">
        <f>"["&amp;坦克部件数据源!AY155&amp;"]"</f>
        <v>[1769]</v>
      </c>
      <c r="O155" s="25">
        <f t="shared" si="7"/>
        <v>1250</v>
      </c>
      <c r="P155" s="25">
        <f t="shared" si="8"/>
        <v>152</v>
      </c>
    </row>
    <row r="156" spans="1:16">
      <c r="A156" s="25">
        <v>153</v>
      </c>
      <c r="B156" s="25">
        <f>坦克部件数据源!AP156</f>
        <v>1250</v>
      </c>
      <c r="C156" s="25">
        <f>坦克部件数据源!AR156</f>
        <v>4</v>
      </c>
      <c r="D156" s="25">
        <f>坦克部件数据源!AS156</f>
        <v>3</v>
      </c>
      <c r="E156" s="25">
        <f>坦克部件数据源!AT156</f>
        <v>4</v>
      </c>
      <c r="F156" s="25">
        <f>坦克部件数据源!AU156</f>
        <v>30</v>
      </c>
      <c r="G156" s="25">
        <f t="shared" si="6"/>
        <v>154</v>
      </c>
      <c r="H156" s="25">
        <f>坦克部件数据源!AV156</f>
        <v>1</v>
      </c>
      <c r="I156" s="25">
        <f>坦克部件数据源!AW156</f>
        <v>15500</v>
      </c>
      <c r="J156" s="25" t="str">
        <f>"["&amp;坦克部件数据源!AX156&amp;"]"</f>
        <v>[102]</v>
      </c>
      <c r="K156" s="25" t="str">
        <f>"["&amp;坦克部件数据源!AY156&amp;"]"</f>
        <v>[1951]</v>
      </c>
      <c r="O156" s="25">
        <f t="shared" si="7"/>
        <v>1250</v>
      </c>
      <c r="P156" s="25">
        <f t="shared" si="8"/>
        <v>153</v>
      </c>
    </row>
    <row r="157" spans="1:16">
      <c r="A157" s="25">
        <v>154</v>
      </c>
      <c r="B157" s="25">
        <f>坦克部件数据源!AP157</f>
        <v>1250</v>
      </c>
      <c r="C157" s="25">
        <f>坦克部件数据源!AR157</f>
        <v>4</v>
      </c>
      <c r="D157" s="25">
        <f>坦克部件数据源!AS157</f>
        <v>4</v>
      </c>
      <c r="E157" s="25">
        <f>坦克部件数据源!AT157</f>
        <v>4</v>
      </c>
      <c r="F157" s="25">
        <f>坦克部件数据源!AU157</f>
        <v>30</v>
      </c>
      <c r="G157" s="25">
        <f t="shared" si="6"/>
        <v>-1</v>
      </c>
      <c r="H157" s="25">
        <f>坦克部件数据源!AV157</f>
        <v>0</v>
      </c>
      <c r="I157" s="25">
        <f>坦克部件数据源!AW157</f>
        <v>15500</v>
      </c>
      <c r="J157" s="25" t="str">
        <f>"["&amp;坦克部件数据源!AX157&amp;"]"</f>
        <v>[102]</v>
      </c>
      <c r="K157" s="25" t="str">
        <f>"["&amp;坦克部件数据源!AY157&amp;"]"</f>
        <v>[2133]</v>
      </c>
      <c r="O157" s="25">
        <f t="shared" si="7"/>
        <v>1250</v>
      </c>
      <c r="P157" s="25">
        <f t="shared" si="8"/>
        <v>154</v>
      </c>
    </row>
    <row r="158" spans="1:16">
      <c r="A158" s="25">
        <v>155</v>
      </c>
      <c r="B158" s="25">
        <f>坦克部件数据源!AP158</f>
        <v>1260</v>
      </c>
      <c r="C158" s="25">
        <f>坦克部件数据源!AR158</f>
        <v>1</v>
      </c>
      <c r="D158" s="25">
        <f>坦克部件数据源!AS158</f>
        <v>0</v>
      </c>
      <c r="E158" s="25">
        <f>坦克部件数据源!AT158</f>
        <v>4</v>
      </c>
      <c r="F158" s="25">
        <f>坦克部件数据源!AU158</f>
        <v>5</v>
      </c>
      <c r="G158" s="25">
        <f t="shared" si="6"/>
        <v>156</v>
      </c>
      <c r="H158" s="25">
        <f>坦克部件数据源!AV158</f>
        <v>1</v>
      </c>
      <c r="I158" s="25">
        <f>坦克部件数据源!AW158</f>
        <v>170</v>
      </c>
      <c r="J158" s="25" t="str">
        <f>"["&amp;坦克部件数据源!AX158&amp;"]"</f>
        <v>[102]</v>
      </c>
      <c r="K158" s="25" t="str">
        <f>"["&amp;坦克部件数据源!AY158&amp;"]"</f>
        <v>[100]</v>
      </c>
      <c r="O158" s="25">
        <f t="shared" si="7"/>
        <v>1260</v>
      </c>
      <c r="P158" s="25">
        <f t="shared" si="8"/>
        <v>155</v>
      </c>
    </row>
    <row r="159" spans="1:16">
      <c r="A159" s="25">
        <v>156</v>
      </c>
      <c r="B159" s="25">
        <f>坦克部件数据源!AP159</f>
        <v>1260</v>
      </c>
      <c r="C159" s="25">
        <f>坦克部件数据源!AR159</f>
        <v>1</v>
      </c>
      <c r="D159" s="25">
        <f>坦克部件数据源!AS159</f>
        <v>1</v>
      </c>
      <c r="E159" s="25">
        <f>坦克部件数据源!AT159</f>
        <v>4</v>
      </c>
      <c r="F159" s="25">
        <f>坦克部件数据源!AU159</f>
        <v>5</v>
      </c>
      <c r="G159" s="25">
        <f t="shared" si="6"/>
        <v>157</v>
      </c>
      <c r="H159" s="25">
        <f>坦克部件数据源!AV159</f>
        <v>1</v>
      </c>
      <c r="I159" s="25">
        <f>坦克部件数据源!AW159</f>
        <v>170</v>
      </c>
      <c r="J159" s="25" t="str">
        <f>"["&amp;坦克部件数据源!AX159&amp;"]"</f>
        <v>[102]</v>
      </c>
      <c r="K159" s="25" t="str">
        <f>"["&amp;坦克部件数据源!AY159&amp;"]"</f>
        <v>[200]</v>
      </c>
      <c r="O159" s="25">
        <f t="shared" si="7"/>
        <v>1260</v>
      </c>
      <c r="P159" s="25">
        <f t="shared" si="8"/>
        <v>156</v>
      </c>
    </row>
    <row r="160" spans="1:16">
      <c r="A160" s="25">
        <v>157</v>
      </c>
      <c r="B160" s="25">
        <f>坦克部件数据源!AP160</f>
        <v>1260</v>
      </c>
      <c r="C160" s="25">
        <f>坦克部件数据源!AR160</f>
        <v>2</v>
      </c>
      <c r="D160" s="25">
        <f>坦克部件数据源!AS160</f>
        <v>0</v>
      </c>
      <c r="E160" s="25">
        <f>坦克部件数据源!AT160</f>
        <v>4</v>
      </c>
      <c r="F160" s="25">
        <f>坦克部件数据源!AU160</f>
        <v>10</v>
      </c>
      <c r="G160" s="25">
        <f t="shared" si="6"/>
        <v>158</v>
      </c>
      <c r="H160" s="25">
        <f>坦克部件数据源!AV160</f>
        <v>1</v>
      </c>
      <c r="I160" s="25">
        <f>坦克部件数据源!AW160</f>
        <v>180</v>
      </c>
      <c r="J160" s="25" t="str">
        <f>"["&amp;坦克部件数据源!AX160&amp;"]"</f>
        <v>[102]</v>
      </c>
      <c r="K160" s="25" t="str">
        <f>"["&amp;坦克部件数据源!AY160&amp;"]"</f>
        <v>[325]</v>
      </c>
      <c r="O160" s="25">
        <f t="shared" si="7"/>
        <v>1260</v>
      </c>
      <c r="P160" s="25">
        <f t="shared" si="8"/>
        <v>157</v>
      </c>
    </row>
    <row r="161" spans="1:16">
      <c r="A161" s="25">
        <v>158</v>
      </c>
      <c r="B161" s="25">
        <f>坦克部件数据源!AP161</f>
        <v>1260</v>
      </c>
      <c r="C161" s="25">
        <f>坦克部件数据源!AR161</f>
        <v>2</v>
      </c>
      <c r="D161" s="25">
        <f>坦克部件数据源!AS161</f>
        <v>1</v>
      </c>
      <c r="E161" s="25">
        <f>坦克部件数据源!AT161</f>
        <v>4</v>
      </c>
      <c r="F161" s="25">
        <f>坦克部件数据源!AU161</f>
        <v>10</v>
      </c>
      <c r="G161" s="25">
        <f t="shared" si="6"/>
        <v>159</v>
      </c>
      <c r="H161" s="25">
        <f>坦克部件数据源!AV161</f>
        <v>1</v>
      </c>
      <c r="I161" s="25">
        <f>坦克部件数据源!AW161</f>
        <v>550</v>
      </c>
      <c r="J161" s="25" t="str">
        <f>"["&amp;坦克部件数据源!AX161&amp;"]"</f>
        <v>[102]</v>
      </c>
      <c r="K161" s="25" t="str">
        <f>"["&amp;坦克部件数据源!AY161&amp;"]"</f>
        <v>[450]</v>
      </c>
      <c r="O161" s="25">
        <f t="shared" si="7"/>
        <v>1260</v>
      </c>
      <c r="P161" s="25">
        <f t="shared" si="8"/>
        <v>158</v>
      </c>
    </row>
    <row r="162" spans="1:16">
      <c r="A162" s="25">
        <v>159</v>
      </c>
      <c r="B162" s="25">
        <f>坦克部件数据源!AP162</f>
        <v>1260</v>
      </c>
      <c r="C162" s="25">
        <f>坦克部件数据源!AR162</f>
        <v>2</v>
      </c>
      <c r="D162" s="25">
        <f>坦克部件数据源!AS162</f>
        <v>2</v>
      </c>
      <c r="E162" s="25">
        <f>坦克部件数据源!AT162</f>
        <v>4</v>
      </c>
      <c r="F162" s="25">
        <f>坦克部件数据源!AU162</f>
        <v>10</v>
      </c>
      <c r="G162" s="25">
        <f t="shared" si="6"/>
        <v>160</v>
      </c>
      <c r="H162" s="25">
        <f>坦克部件数据源!AV162</f>
        <v>1</v>
      </c>
      <c r="I162" s="25">
        <f>坦克部件数据源!AW162</f>
        <v>550</v>
      </c>
      <c r="J162" s="25" t="str">
        <f>"["&amp;坦克部件数据源!AX162&amp;"]"</f>
        <v>[102]</v>
      </c>
      <c r="K162" s="25" t="str">
        <f>"["&amp;坦克部件数据源!AY162&amp;"]"</f>
        <v>[575]</v>
      </c>
      <c r="O162" s="25">
        <f t="shared" si="7"/>
        <v>1260</v>
      </c>
      <c r="P162" s="25">
        <f t="shared" si="8"/>
        <v>159</v>
      </c>
    </row>
    <row r="163" spans="1:16">
      <c r="A163" s="25">
        <v>160</v>
      </c>
      <c r="B163" s="25">
        <f>坦克部件数据源!AP163</f>
        <v>1260</v>
      </c>
      <c r="C163" s="25">
        <f>坦克部件数据源!AR163</f>
        <v>3</v>
      </c>
      <c r="D163" s="25">
        <f>坦克部件数据源!AS163</f>
        <v>0</v>
      </c>
      <c r="E163" s="25">
        <f>坦克部件数据源!AT163</f>
        <v>4</v>
      </c>
      <c r="F163" s="25">
        <f>坦克部件数据源!AU163</f>
        <v>20</v>
      </c>
      <c r="G163" s="25">
        <f t="shared" si="6"/>
        <v>161</v>
      </c>
      <c r="H163" s="25">
        <f>坦克部件数据源!AV163</f>
        <v>1</v>
      </c>
      <c r="I163" s="25">
        <f>坦克部件数据源!AW163</f>
        <v>650</v>
      </c>
      <c r="J163" s="25" t="str">
        <f>"["&amp;坦克部件数据源!AX163&amp;"]"</f>
        <v>[102]</v>
      </c>
      <c r="K163" s="25" t="str">
        <f>"["&amp;坦克部件数据源!AY163&amp;"]"</f>
        <v>[737]</v>
      </c>
      <c r="O163" s="25">
        <f t="shared" si="7"/>
        <v>1260</v>
      </c>
      <c r="P163" s="25">
        <f t="shared" si="8"/>
        <v>160</v>
      </c>
    </row>
    <row r="164" spans="1:16">
      <c r="A164" s="25">
        <v>161</v>
      </c>
      <c r="B164" s="25">
        <f>坦克部件数据源!AP164</f>
        <v>1260</v>
      </c>
      <c r="C164" s="25">
        <f>坦克部件数据源!AR164</f>
        <v>3</v>
      </c>
      <c r="D164" s="25">
        <f>坦克部件数据源!AS164</f>
        <v>1</v>
      </c>
      <c r="E164" s="25">
        <f>坦克部件数据源!AT164</f>
        <v>4</v>
      </c>
      <c r="F164" s="25">
        <f>坦克部件数据源!AU164</f>
        <v>20</v>
      </c>
      <c r="G164" s="25">
        <f t="shared" si="6"/>
        <v>162</v>
      </c>
      <c r="H164" s="25">
        <f>坦克部件数据源!AV164</f>
        <v>1</v>
      </c>
      <c r="I164" s="25">
        <f>坦克部件数据源!AW164</f>
        <v>2600</v>
      </c>
      <c r="J164" s="25" t="str">
        <f>"["&amp;坦克部件数据源!AX164&amp;"]"</f>
        <v>[102]</v>
      </c>
      <c r="K164" s="25" t="str">
        <f>"["&amp;坦克部件数据源!AY164&amp;"]"</f>
        <v>[899]</v>
      </c>
      <c r="O164" s="25">
        <f t="shared" si="7"/>
        <v>1260</v>
      </c>
      <c r="P164" s="25">
        <f t="shared" si="8"/>
        <v>161</v>
      </c>
    </row>
    <row r="165" spans="1:16">
      <c r="A165" s="25">
        <v>162</v>
      </c>
      <c r="B165" s="25">
        <f>坦克部件数据源!AP165</f>
        <v>1260</v>
      </c>
      <c r="C165" s="25">
        <f>坦克部件数据源!AR165</f>
        <v>3</v>
      </c>
      <c r="D165" s="25">
        <f>坦克部件数据源!AS165</f>
        <v>2</v>
      </c>
      <c r="E165" s="25">
        <f>坦克部件数据源!AT165</f>
        <v>4</v>
      </c>
      <c r="F165" s="25">
        <f>坦克部件数据源!AU165</f>
        <v>20</v>
      </c>
      <c r="G165" s="25">
        <f t="shared" si="6"/>
        <v>163</v>
      </c>
      <c r="H165" s="25">
        <f>坦克部件数据源!AV165</f>
        <v>1</v>
      </c>
      <c r="I165" s="25">
        <f>坦克部件数据源!AW165</f>
        <v>2600</v>
      </c>
      <c r="J165" s="25" t="str">
        <f>"["&amp;坦克部件数据源!AX165&amp;"]"</f>
        <v>[102]</v>
      </c>
      <c r="K165" s="25" t="str">
        <f>"["&amp;坦克部件数据源!AY165&amp;"]"</f>
        <v>[1061]</v>
      </c>
      <c r="O165" s="25">
        <f t="shared" si="7"/>
        <v>1260</v>
      </c>
      <c r="P165" s="25">
        <f t="shared" si="8"/>
        <v>162</v>
      </c>
    </row>
    <row r="166" spans="1:16">
      <c r="A166" s="25">
        <v>163</v>
      </c>
      <c r="B166" s="25">
        <f>坦克部件数据源!AP166</f>
        <v>1260</v>
      </c>
      <c r="C166" s="25">
        <f>坦克部件数据源!AR166</f>
        <v>3</v>
      </c>
      <c r="D166" s="25">
        <f>坦克部件数据源!AS166</f>
        <v>3</v>
      </c>
      <c r="E166" s="25">
        <f>坦克部件数据源!AT166</f>
        <v>4</v>
      </c>
      <c r="F166" s="25">
        <f>坦克部件数据源!AU166</f>
        <v>20</v>
      </c>
      <c r="G166" s="25">
        <f t="shared" si="6"/>
        <v>164</v>
      </c>
      <c r="H166" s="25">
        <f>坦克部件数据源!AV166</f>
        <v>1</v>
      </c>
      <c r="I166" s="25">
        <f>坦克部件数据源!AW166</f>
        <v>2600</v>
      </c>
      <c r="J166" s="25" t="str">
        <f>"["&amp;坦克部件数据源!AX166&amp;"]"</f>
        <v>[102]</v>
      </c>
      <c r="K166" s="25" t="str">
        <f>"["&amp;坦克部件数据源!AY166&amp;"]"</f>
        <v>[1223]</v>
      </c>
      <c r="O166" s="25">
        <f t="shared" si="7"/>
        <v>1260</v>
      </c>
      <c r="P166" s="25">
        <f t="shared" si="8"/>
        <v>163</v>
      </c>
    </row>
    <row r="167" spans="1:16">
      <c r="A167" s="25">
        <v>164</v>
      </c>
      <c r="B167" s="25">
        <f>坦克部件数据源!AP167</f>
        <v>1260</v>
      </c>
      <c r="C167" s="25">
        <f>坦克部件数据源!AR167</f>
        <v>4</v>
      </c>
      <c r="D167" s="25">
        <f>坦克部件数据源!AS167</f>
        <v>0</v>
      </c>
      <c r="E167" s="25">
        <f>坦克部件数据源!AT167</f>
        <v>4</v>
      </c>
      <c r="F167" s="25">
        <f>坦克部件数据源!AU167</f>
        <v>30</v>
      </c>
      <c r="G167" s="25">
        <f t="shared" si="6"/>
        <v>165</v>
      </c>
      <c r="H167" s="25">
        <f>坦克部件数据源!AV167</f>
        <v>1</v>
      </c>
      <c r="I167" s="25">
        <f>坦克部件数据源!AW167</f>
        <v>3100</v>
      </c>
      <c r="J167" s="25" t="str">
        <f>"["&amp;坦克部件数据源!AX167&amp;"]"</f>
        <v>[102]</v>
      </c>
      <c r="K167" s="25" t="str">
        <f>"["&amp;坦克部件数据源!AY167&amp;"]"</f>
        <v>[1405]</v>
      </c>
      <c r="O167" s="25">
        <f t="shared" si="7"/>
        <v>1260</v>
      </c>
      <c r="P167" s="25">
        <f t="shared" si="8"/>
        <v>164</v>
      </c>
    </row>
    <row r="168" spans="1:16">
      <c r="A168" s="25">
        <v>165</v>
      </c>
      <c r="B168" s="25">
        <f>坦克部件数据源!AP168</f>
        <v>1260</v>
      </c>
      <c r="C168" s="25">
        <f>坦克部件数据源!AR168</f>
        <v>4</v>
      </c>
      <c r="D168" s="25">
        <f>坦克部件数据源!AS168</f>
        <v>1</v>
      </c>
      <c r="E168" s="25">
        <f>坦克部件数据源!AT168</f>
        <v>4</v>
      </c>
      <c r="F168" s="25">
        <f>坦克部件数据源!AU168</f>
        <v>30</v>
      </c>
      <c r="G168" s="25">
        <f t="shared" si="6"/>
        <v>166</v>
      </c>
      <c r="H168" s="25">
        <f>坦克部件数据源!AV168</f>
        <v>1</v>
      </c>
      <c r="I168" s="25">
        <f>坦克部件数据源!AW168</f>
        <v>15500</v>
      </c>
      <c r="J168" s="25" t="str">
        <f>"["&amp;坦克部件数据源!AX168&amp;"]"</f>
        <v>[102]</v>
      </c>
      <c r="K168" s="25" t="str">
        <f>"["&amp;坦克部件数据源!AY168&amp;"]"</f>
        <v>[1587]</v>
      </c>
      <c r="O168" s="25">
        <f t="shared" si="7"/>
        <v>1260</v>
      </c>
      <c r="P168" s="25">
        <f t="shared" si="8"/>
        <v>165</v>
      </c>
    </row>
    <row r="169" spans="1:16">
      <c r="A169" s="25">
        <v>166</v>
      </c>
      <c r="B169" s="25">
        <f>坦克部件数据源!AP169</f>
        <v>1260</v>
      </c>
      <c r="C169" s="25">
        <f>坦克部件数据源!AR169</f>
        <v>4</v>
      </c>
      <c r="D169" s="25">
        <f>坦克部件数据源!AS169</f>
        <v>2</v>
      </c>
      <c r="E169" s="25">
        <f>坦克部件数据源!AT169</f>
        <v>4</v>
      </c>
      <c r="F169" s="25">
        <f>坦克部件数据源!AU169</f>
        <v>30</v>
      </c>
      <c r="G169" s="25">
        <f t="shared" si="6"/>
        <v>167</v>
      </c>
      <c r="H169" s="25">
        <f>坦克部件数据源!AV169</f>
        <v>1</v>
      </c>
      <c r="I169" s="25">
        <f>坦克部件数据源!AW169</f>
        <v>15500</v>
      </c>
      <c r="J169" s="25" t="str">
        <f>"["&amp;坦克部件数据源!AX169&amp;"]"</f>
        <v>[102]</v>
      </c>
      <c r="K169" s="25" t="str">
        <f>"["&amp;坦克部件数据源!AY169&amp;"]"</f>
        <v>[1769]</v>
      </c>
      <c r="O169" s="25">
        <f t="shared" si="7"/>
        <v>1260</v>
      </c>
      <c r="P169" s="25">
        <f t="shared" si="8"/>
        <v>166</v>
      </c>
    </row>
    <row r="170" spans="1:16">
      <c r="A170" s="25">
        <v>167</v>
      </c>
      <c r="B170" s="25">
        <f>坦克部件数据源!AP170</f>
        <v>1260</v>
      </c>
      <c r="C170" s="25">
        <f>坦克部件数据源!AR170</f>
        <v>4</v>
      </c>
      <c r="D170" s="25">
        <f>坦克部件数据源!AS170</f>
        <v>3</v>
      </c>
      <c r="E170" s="25">
        <f>坦克部件数据源!AT170</f>
        <v>4</v>
      </c>
      <c r="F170" s="25">
        <f>坦克部件数据源!AU170</f>
        <v>30</v>
      </c>
      <c r="G170" s="25">
        <f t="shared" si="6"/>
        <v>168</v>
      </c>
      <c r="H170" s="25">
        <f>坦克部件数据源!AV170</f>
        <v>1</v>
      </c>
      <c r="I170" s="25">
        <f>坦克部件数据源!AW170</f>
        <v>15500</v>
      </c>
      <c r="J170" s="25" t="str">
        <f>"["&amp;坦克部件数据源!AX170&amp;"]"</f>
        <v>[102]</v>
      </c>
      <c r="K170" s="25" t="str">
        <f>"["&amp;坦克部件数据源!AY170&amp;"]"</f>
        <v>[1951]</v>
      </c>
      <c r="O170" s="25">
        <f t="shared" si="7"/>
        <v>1260</v>
      </c>
      <c r="P170" s="25">
        <f t="shared" si="8"/>
        <v>167</v>
      </c>
    </row>
    <row r="171" spans="1:16">
      <c r="A171" s="25">
        <v>168</v>
      </c>
      <c r="B171" s="25">
        <f>坦克部件数据源!AP171</f>
        <v>1260</v>
      </c>
      <c r="C171" s="25">
        <f>坦克部件数据源!AR171</f>
        <v>4</v>
      </c>
      <c r="D171" s="25">
        <f>坦克部件数据源!AS171</f>
        <v>4</v>
      </c>
      <c r="E171" s="25">
        <f>坦克部件数据源!AT171</f>
        <v>4</v>
      </c>
      <c r="F171" s="25">
        <f>坦克部件数据源!AU171</f>
        <v>30</v>
      </c>
      <c r="G171" s="25">
        <f t="shared" si="6"/>
        <v>-1</v>
      </c>
      <c r="H171" s="25">
        <f>坦克部件数据源!AV171</f>
        <v>0</v>
      </c>
      <c r="I171" s="25">
        <f>坦克部件数据源!AW171</f>
        <v>15500</v>
      </c>
      <c r="J171" s="25" t="str">
        <f>"["&amp;坦克部件数据源!AX171&amp;"]"</f>
        <v>[102]</v>
      </c>
      <c r="K171" s="25" t="str">
        <f>"["&amp;坦克部件数据源!AY171&amp;"]"</f>
        <v>[2133]</v>
      </c>
      <c r="O171" s="25">
        <f t="shared" si="7"/>
        <v>1260</v>
      </c>
      <c r="P171" s="25">
        <f t="shared" si="8"/>
        <v>168</v>
      </c>
    </row>
    <row r="172" spans="1:16">
      <c r="A172" s="25">
        <v>169</v>
      </c>
      <c r="B172" s="25">
        <f>坦克部件数据源!AP172</f>
        <v>1310</v>
      </c>
      <c r="C172" s="25">
        <f>坦克部件数据源!AR172</f>
        <v>1</v>
      </c>
      <c r="D172" s="25">
        <f>坦克部件数据源!AS172</f>
        <v>0</v>
      </c>
      <c r="E172" s="25">
        <f>坦克部件数据源!AT172</f>
        <v>4</v>
      </c>
      <c r="F172" s="25">
        <f>坦克部件数据源!AU172</f>
        <v>5</v>
      </c>
      <c r="G172" s="25">
        <f t="shared" si="6"/>
        <v>170</v>
      </c>
      <c r="H172" s="25">
        <f>坦克部件数据源!AV172</f>
        <v>1</v>
      </c>
      <c r="I172" s="25">
        <f>坦克部件数据源!AW172</f>
        <v>170</v>
      </c>
      <c r="J172" s="25" t="str">
        <f>"["&amp;坦克部件数据源!AX172&amp;"]"</f>
        <v>[101]</v>
      </c>
      <c r="K172" s="25" t="str">
        <f>"["&amp;坦克部件数据源!AY172&amp;"]"</f>
        <v>[100]</v>
      </c>
      <c r="O172" s="25">
        <f t="shared" si="7"/>
        <v>1310</v>
      </c>
      <c r="P172" s="25">
        <f t="shared" si="8"/>
        <v>169</v>
      </c>
    </row>
    <row r="173" spans="1:16">
      <c r="A173" s="25">
        <v>170</v>
      </c>
      <c r="B173" s="25">
        <f>坦克部件数据源!AP173</f>
        <v>1310</v>
      </c>
      <c r="C173" s="25">
        <f>坦克部件数据源!AR173</f>
        <v>1</v>
      </c>
      <c r="D173" s="25">
        <f>坦克部件数据源!AS173</f>
        <v>1</v>
      </c>
      <c r="E173" s="25">
        <f>坦克部件数据源!AT173</f>
        <v>4</v>
      </c>
      <c r="F173" s="25">
        <f>坦克部件数据源!AU173</f>
        <v>5</v>
      </c>
      <c r="G173" s="25">
        <f t="shared" si="6"/>
        <v>171</v>
      </c>
      <c r="H173" s="25">
        <f>坦克部件数据源!AV173</f>
        <v>1</v>
      </c>
      <c r="I173" s="25">
        <f>坦克部件数据源!AW173</f>
        <v>170</v>
      </c>
      <c r="J173" s="25" t="str">
        <f>"["&amp;坦克部件数据源!AX173&amp;"]"</f>
        <v>[101]</v>
      </c>
      <c r="K173" s="25" t="str">
        <f>"["&amp;坦克部件数据源!AY173&amp;"]"</f>
        <v>[200]</v>
      </c>
      <c r="O173" s="25">
        <f t="shared" si="7"/>
        <v>1310</v>
      </c>
      <c r="P173" s="25">
        <f t="shared" si="8"/>
        <v>170</v>
      </c>
    </row>
    <row r="174" spans="1:16">
      <c r="A174" s="25">
        <v>171</v>
      </c>
      <c r="B174" s="25">
        <f>坦克部件数据源!AP174</f>
        <v>1310</v>
      </c>
      <c r="C174" s="25">
        <f>坦克部件数据源!AR174</f>
        <v>2</v>
      </c>
      <c r="D174" s="25">
        <f>坦克部件数据源!AS174</f>
        <v>0</v>
      </c>
      <c r="E174" s="25">
        <f>坦克部件数据源!AT174</f>
        <v>4</v>
      </c>
      <c r="F174" s="25">
        <f>坦克部件数据源!AU174</f>
        <v>10</v>
      </c>
      <c r="G174" s="25">
        <f t="shared" si="6"/>
        <v>172</v>
      </c>
      <c r="H174" s="25">
        <f>坦克部件数据源!AV174</f>
        <v>1</v>
      </c>
      <c r="I174" s="25">
        <f>坦克部件数据源!AW174</f>
        <v>180</v>
      </c>
      <c r="J174" s="25" t="str">
        <f>"["&amp;坦克部件数据源!AX174&amp;"]"</f>
        <v>[101]</v>
      </c>
      <c r="K174" s="25" t="str">
        <f>"["&amp;坦克部件数据源!AY174&amp;"]"</f>
        <v>[325]</v>
      </c>
      <c r="O174" s="25">
        <f t="shared" si="7"/>
        <v>1310</v>
      </c>
      <c r="P174" s="25">
        <f t="shared" si="8"/>
        <v>171</v>
      </c>
    </row>
    <row r="175" spans="1:16">
      <c r="A175" s="25">
        <v>172</v>
      </c>
      <c r="B175" s="25">
        <f>坦克部件数据源!AP175</f>
        <v>1310</v>
      </c>
      <c r="C175" s="25">
        <f>坦克部件数据源!AR175</f>
        <v>2</v>
      </c>
      <c r="D175" s="25">
        <f>坦克部件数据源!AS175</f>
        <v>1</v>
      </c>
      <c r="E175" s="25">
        <f>坦克部件数据源!AT175</f>
        <v>4</v>
      </c>
      <c r="F175" s="25">
        <f>坦克部件数据源!AU175</f>
        <v>10</v>
      </c>
      <c r="G175" s="25">
        <f t="shared" si="6"/>
        <v>173</v>
      </c>
      <c r="H175" s="25">
        <f>坦克部件数据源!AV175</f>
        <v>1</v>
      </c>
      <c r="I175" s="25">
        <f>坦克部件数据源!AW175</f>
        <v>550</v>
      </c>
      <c r="J175" s="25" t="str">
        <f>"["&amp;坦克部件数据源!AX175&amp;"]"</f>
        <v>[101]</v>
      </c>
      <c r="K175" s="25" t="str">
        <f>"["&amp;坦克部件数据源!AY175&amp;"]"</f>
        <v>[450]</v>
      </c>
      <c r="O175" s="25">
        <f t="shared" si="7"/>
        <v>1310</v>
      </c>
      <c r="P175" s="25">
        <f t="shared" si="8"/>
        <v>172</v>
      </c>
    </row>
    <row r="176" spans="1:16">
      <c r="A176" s="25">
        <v>173</v>
      </c>
      <c r="B176" s="25">
        <f>坦克部件数据源!AP176</f>
        <v>1310</v>
      </c>
      <c r="C176" s="25">
        <f>坦克部件数据源!AR176</f>
        <v>2</v>
      </c>
      <c r="D176" s="25">
        <f>坦克部件数据源!AS176</f>
        <v>2</v>
      </c>
      <c r="E176" s="25">
        <f>坦克部件数据源!AT176</f>
        <v>4</v>
      </c>
      <c r="F176" s="25">
        <f>坦克部件数据源!AU176</f>
        <v>10</v>
      </c>
      <c r="G176" s="25">
        <f t="shared" si="6"/>
        <v>174</v>
      </c>
      <c r="H176" s="25">
        <f>坦克部件数据源!AV176</f>
        <v>1</v>
      </c>
      <c r="I176" s="25">
        <f>坦克部件数据源!AW176</f>
        <v>550</v>
      </c>
      <c r="J176" s="25" t="str">
        <f>"["&amp;坦克部件数据源!AX176&amp;"]"</f>
        <v>[101]</v>
      </c>
      <c r="K176" s="25" t="str">
        <f>"["&amp;坦克部件数据源!AY176&amp;"]"</f>
        <v>[575]</v>
      </c>
      <c r="O176" s="25">
        <f t="shared" si="7"/>
        <v>1310</v>
      </c>
      <c r="P176" s="25">
        <f t="shared" si="8"/>
        <v>173</v>
      </c>
    </row>
    <row r="177" spans="1:16">
      <c r="A177" s="25">
        <v>174</v>
      </c>
      <c r="B177" s="25">
        <f>坦克部件数据源!AP177</f>
        <v>1310</v>
      </c>
      <c r="C177" s="25">
        <f>坦克部件数据源!AR177</f>
        <v>3</v>
      </c>
      <c r="D177" s="25">
        <f>坦克部件数据源!AS177</f>
        <v>0</v>
      </c>
      <c r="E177" s="25">
        <f>坦克部件数据源!AT177</f>
        <v>4</v>
      </c>
      <c r="F177" s="25">
        <f>坦克部件数据源!AU177</f>
        <v>20</v>
      </c>
      <c r="G177" s="25">
        <f t="shared" si="6"/>
        <v>175</v>
      </c>
      <c r="H177" s="25">
        <f>坦克部件数据源!AV177</f>
        <v>1</v>
      </c>
      <c r="I177" s="25">
        <f>坦克部件数据源!AW177</f>
        <v>650</v>
      </c>
      <c r="J177" s="25" t="str">
        <f>"["&amp;坦克部件数据源!AX177&amp;"]"</f>
        <v>[101]</v>
      </c>
      <c r="K177" s="25" t="str">
        <f>"["&amp;坦克部件数据源!AY177&amp;"]"</f>
        <v>[737]</v>
      </c>
      <c r="O177" s="25">
        <f t="shared" si="7"/>
        <v>1310</v>
      </c>
      <c r="P177" s="25">
        <f t="shared" si="8"/>
        <v>174</v>
      </c>
    </row>
    <row r="178" spans="1:16">
      <c r="A178" s="25">
        <v>175</v>
      </c>
      <c r="B178" s="25">
        <f>坦克部件数据源!AP178</f>
        <v>1310</v>
      </c>
      <c r="C178" s="25">
        <f>坦克部件数据源!AR178</f>
        <v>3</v>
      </c>
      <c r="D178" s="25">
        <f>坦克部件数据源!AS178</f>
        <v>1</v>
      </c>
      <c r="E178" s="25">
        <f>坦克部件数据源!AT178</f>
        <v>4</v>
      </c>
      <c r="F178" s="25">
        <f>坦克部件数据源!AU178</f>
        <v>20</v>
      </c>
      <c r="G178" s="25">
        <f t="shared" si="6"/>
        <v>176</v>
      </c>
      <c r="H178" s="25">
        <f>坦克部件数据源!AV178</f>
        <v>1</v>
      </c>
      <c r="I178" s="25">
        <f>坦克部件数据源!AW178</f>
        <v>2600</v>
      </c>
      <c r="J178" s="25" t="str">
        <f>"["&amp;坦克部件数据源!AX178&amp;"]"</f>
        <v>[101]</v>
      </c>
      <c r="K178" s="25" t="str">
        <f>"["&amp;坦克部件数据源!AY178&amp;"]"</f>
        <v>[899]</v>
      </c>
      <c r="O178" s="25">
        <f t="shared" si="7"/>
        <v>1310</v>
      </c>
      <c r="P178" s="25">
        <f t="shared" si="8"/>
        <v>175</v>
      </c>
    </row>
    <row r="179" spans="1:16">
      <c r="A179" s="25">
        <v>176</v>
      </c>
      <c r="B179" s="25">
        <f>坦克部件数据源!AP179</f>
        <v>1310</v>
      </c>
      <c r="C179" s="25">
        <f>坦克部件数据源!AR179</f>
        <v>3</v>
      </c>
      <c r="D179" s="25">
        <f>坦克部件数据源!AS179</f>
        <v>2</v>
      </c>
      <c r="E179" s="25">
        <f>坦克部件数据源!AT179</f>
        <v>4</v>
      </c>
      <c r="F179" s="25">
        <f>坦克部件数据源!AU179</f>
        <v>20</v>
      </c>
      <c r="G179" s="25">
        <f t="shared" si="6"/>
        <v>177</v>
      </c>
      <c r="H179" s="25">
        <f>坦克部件数据源!AV179</f>
        <v>1</v>
      </c>
      <c r="I179" s="25">
        <f>坦克部件数据源!AW179</f>
        <v>2600</v>
      </c>
      <c r="J179" s="25" t="str">
        <f>"["&amp;坦克部件数据源!AX179&amp;"]"</f>
        <v>[101]</v>
      </c>
      <c r="K179" s="25" t="str">
        <f>"["&amp;坦克部件数据源!AY179&amp;"]"</f>
        <v>[1061]</v>
      </c>
      <c r="O179" s="25">
        <f t="shared" si="7"/>
        <v>1310</v>
      </c>
      <c r="P179" s="25">
        <f t="shared" si="8"/>
        <v>176</v>
      </c>
    </row>
    <row r="180" spans="1:16">
      <c r="A180" s="25">
        <v>177</v>
      </c>
      <c r="B180" s="25">
        <f>坦克部件数据源!AP180</f>
        <v>1310</v>
      </c>
      <c r="C180" s="25">
        <f>坦克部件数据源!AR180</f>
        <v>3</v>
      </c>
      <c r="D180" s="25">
        <f>坦克部件数据源!AS180</f>
        <v>3</v>
      </c>
      <c r="E180" s="25">
        <f>坦克部件数据源!AT180</f>
        <v>4</v>
      </c>
      <c r="F180" s="25">
        <f>坦克部件数据源!AU180</f>
        <v>20</v>
      </c>
      <c r="G180" s="25">
        <f t="shared" si="6"/>
        <v>178</v>
      </c>
      <c r="H180" s="25">
        <f>坦克部件数据源!AV180</f>
        <v>1</v>
      </c>
      <c r="I180" s="25">
        <f>坦克部件数据源!AW180</f>
        <v>2600</v>
      </c>
      <c r="J180" s="25" t="str">
        <f>"["&amp;坦克部件数据源!AX180&amp;"]"</f>
        <v>[101]</v>
      </c>
      <c r="K180" s="25" t="str">
        <f>"["&amp;坦克部件数据源!AY180&amp;"]"</f>
        <v>[1223]</v>
      </c>
      <c r="O180" s="25">
        <f t="shared" si="7"/>
        <v>1310</v>
      </c>
      <c r="P180" s="25">
        <f t="shared" si="8"/>
        <v>177</v>
      </c>
    </row>
    <row r="181" spans="1:16">
      <c r="A181" s="25">
        <v>178</v>
      </c>
      <c r="B181" s="25">
        <f>坦克部件数据源!AP181</f>
        <v>1310</v>
      </c>
      <c r="C181" s="25">
        <f>坦克部件数据源!AR181</f>
        <v>4</v>
      </c>
      <c r="D181" s="25">
        <f>坦克部件数据源!AS181</f>
        <v>0</v>
      </c>
      <c r="E181" s="25">
        <f>坦克部件数据源!AT181</f>
        <v>4</v>
      </c>
      <c r="F181" s="25">
        <f>坦克部件数据源!AU181</f>
        <v>30</v>
      </c>
      <c r="G181" s="25">
        <f t="shared" si="6"/>
        <v>179</v>
      </c>
      <c r="H181" s="25">
        <f>坦克部件数据源!AV181</f>
        <v>1</v>
      </c>
      <c r="I181" s="25">
        <f>坦克部件数据源!AW181</f>
        <v>3100</v>
      </c>
      <c r="J181" s="25" t="str">
        <f>"["&amp;坦克部件数据源!AX181&amp;"]"</f>
        <v>[101]</v>
      </c>
      <c r="K181" s="25" t="str">
        <f>"["&amp;坦克部件数据源!AY181&amp;"]"</f>
        <v>[1405]</v>
      </c>
      <c r="O181" s="25">
        <f t="shared" si="7"/>
        <v>1310</v>
      </c>
      <c r="P181" s="25">
        <f t="shared" si="8"/>
        <v>178</v>
      </c>
    </row>
    <row r="182" spans="1:16">
      <c r="A182" s="25">
        <v>179</v>
      </c>
      <c r="B182" s="25">
        <f>坦克部件数据源!AP182</f>
        <v>1310</v>
      </c>
      <c r="C182" s="25">
        <f>坦克部件数据源!AR182</f>
        <v>4</v>
      </c>
      <c r="D182" s="25">
        <f>坦克部件数据源!AS182</f>
        <v>1</v>
      </c>
      <c r="E182" s="25">
        <f>坦克部件数据源!AT182</f>
        <v>4</v>
      </c>
      <c r="F182" s="25">
        <f>坦克部件数据源!AU182</f>
        <v>30</v>
      </c>
      <c r="G182" s="25">
        <f t="shared" si="6"/>
        <v>180</v>
      </c>
      <c r="H182" s="25">
        <f>坦克部件数据源!AV182</f>
        <v>1</v>
      </c>
      <c r="I182" s="25">
        <f>坦克部件数据源!AW182</f>
        <v>15500</v>
      </c>
      <c r="J182" s="25" t="str">
        <f>"["&amp;坦克部件数据源!AX182&amp;"]"</f>
        <v>[101]</v>
      </c>
      <c r="K182" s="25" t="str">
        <f>"["&amp;坦克部件数据源!AY182&amp;"]"</f>
        <v>[1587]</v>
      </c>
      <c r="O182" s="25">
        <f t="shared" si="7"/>
        <v>1310</v>
      </c>
      <c r="P182" s="25">
        <f t="shared" si="8"/>
        <v>179</v>
      </c>
    </row>
    <row r="183" spans="1:16">
      <c r="A183" s="25">
        <v>180</v>
      </c>
      <c r="B183" s="25">
        <f>坦克部件数据源!AP183</f>
        <v>1310</v>
      </c>
      <c r="C183" s="25">
        <f>坦克部件数据源!AR183</f>
        <v>4</v>
      </c>
      <c r="D183" s="25">
        <f>坦克部件数据源!AS183</f>
        <v>2</v>
      </c>
      <c r="E183" s="25">
        <f>坦克部件数据源!AT183</f>
        <v>4</v>
      </c>
      <c r="F183" s="25">
        <f>坦克部件数据源!AU183</f>
        <v>30</v>
      </c>
      <c r="G183" s="25">
        <f t="shared" si="6"/>
        <v>181</v>
      </c>
      <c r="H183" s="25">
        <f>坦克部件数据源!AV183</f>
        <v>1</v>
      </c>
      <c r="I183" s="25">
        <f>坦克部件数据源!AW183</f>
        <v>15500</v>
      </c>
      <c r="J183" s="25" t="str">
        <f>"["&amp;坦克部件数据源!AX183&amp;"]"</f>
        <v>[101]</v>
      </c>
      <c r="K183" s="25" t="str">
        <f>"["&amp;坦克部件数据源!AY183&amp;"]"</f>
        <v>[1769]</v>
      </c>
      <c r="O183" s="25">
        <f t="shared" si="7"/>
        <v>1310</v>
      </c>
      <c r="P183" s="25">
        <f t="shared" si="8"/>
        <v>180</v>
      </c>
    </row>
    <row r="184" spans="1:16">
      <c r="A184" s="25">
        <v>181</v>
      </c>
      <c r="B184" s="25">
        <f>坦克部件数据源!AP184</f>
        <v>1310</v>
      </c>
      <c r="C184" s="25">
        <f>坦克部件数据源!AR184</f>
        <v>4</v>
      </c>
      <c r="D184" s="25">
        <f>坦克部件数据源!AS184</f>
        <v>3</v>
      </c>
      <c r="E184" s="25">
        <f>坦克部件数据源!AT184</f>
        <v>4</v>
      </c>
      <c r="F184" s="25">
        <f>坦克部件数据源!AU184</f>
        <v>30</v>
      </c>
      <c r="G184" s="25">
        <f t="shared" si="6"/>
        <v>182</v>
      </c>
      <c r="H184" s="25">
        <f>坦克部件数据源!AV184</f>
        <v>1</v>
      </c>
      <c r="I184" s="25">
        <f>坦克部件数据源!AW184</f>
        <v>15500</v>
      </c>
      <c r="J184" s="25" t="str">
        <f>"["&amp;坦克部件数据源!AX184&amp;"]"</f>
        <v>[101]</v>
      </c>
      <c r="K184" s="25" t="str">
        <f>"["&amp;坦克部件数据源!AY184&amp;"]"</f>
        <v>[1951]</v>
      </c>
      <c r="O184" s="25">
        <f t="shared" si="7"/>
        <v>1310</v>
      </c>
      <c r="P184" s="25">
        <f t="shared" si="8"/>
        <v>181</v>
      </c>
    </row>
    <row r="185" spans="1:16">
      <c r="A185" s="25">
        <v>182</v>
      </c>
      <c r="B185" s="25">
        <f>坦克部件数据源!AP185</f>
        <v>1310</v>
      </c>
      <c r="C185" s="25">
        <f>坦克部件数据源!AR185</f>
        <v>4</v>
      </c>
      <c r="D185" s="25">
        <f>坦克部件数据源!AS185</f>
        <v>4</v>
      </c>
      <c r="E185" s="25">
        <f>坦克部件数据源!AT185</f>
        <v>4</v>
      </c>
      <c r="F185" s="25">
        <f>坦克部件数据源!AU185</f>
        <v>30</v>
      </c>
      <c r="G185" s="25">
        <f t="shared" si="6"/>
        <v>-1</v>
      </c>
      <c r="H185" s="25">
        <f>坦克部件数据源!AV185</f>
        <v>0</v>
      </c>
      <c r="I185" s="25">
        <f>坦克部件数据源!AW185</f>
        <v>15500</v>
      </c>
      <c r="J185" s="25" t="str">
        <f>"["&amp;坦克部件数据源!AX185&amp;"]"</f>
        <v>[101]</v>
      </c>
      <c r="K185" s="25" t="str">
        <f>"["&amp;坦克部件数据源!AY185&amp;"]"</f>
        <v>[2133]</v>
      </c>
      <c r="O185" s="25">
        <f t="shared" si="7"/>
        <v>1310</v>
      </c>
      <c r="P185" s="25">
        <f t="shared" si="8"/>
        <v>182</v>
      </c>
    </row>
    <row r="186" spans="1:16">
      <c r="A186" s="25">
        <v>183</v>
      </c>
      <c r="B186" s="25">
        <f>坦克部件数据源!AP186</f>
        <v>1320</v>
      </c>
      <c r="C186" s="25">
        <f>坦克部件数据源!AR186</f>
        <v>1</v>
      </c>
      <c r="D186" s="25">
        <f>坦克部件数据源!AS186</f>
        <v>0</v>
      </c>
      <c r="E186" s="25">
        <f>坦克部件数据源!AT186</f>
        <v>4</v>
      </c>
      <c r="F186" s="25">
        <f>坦克部件数据源!AU186</f>
        <v>5</v>
      </c>
      <c r="G186" s="25">
        <f t="shared" si="6"/>
        <v>184</v>
      </c>
      <c r="H186" s="25">
        <f>坦克部件数据源!AV186</f>
        <v>1</v>
      </c>
      <c r="I186" s="25">
        <f>坦克部件数据源!AW186</f>
        <v>170</v>
      </c>
      <c r="J186" s="25" t="str">
        <f>"["&amp;坦克部件数据源!AX186&amp;"]"</f>
        <v>[101]</v>
      </c>
      <c r="K186" s="25" t="str">
        <f>"["&amp;坦克部件数据源!AY186&amp;"]"</f>
        <v>[100]</v>
      </c>
      <c r="O186" s="25">
        <f t="shared" si="7"/>
        <v>1320</v>
      </c>
      <c r="P186" s="25">
        <f t="shared" si="8"/>
        <v>183</v>
      </c>
    </row>
    <row r="187" spans="1:16">
      <c r="A187" s="25">
        <v>184</v>
      </c>
      <c r="B187" s="25">
        <f>坦克部件数据源!AP187</f>
        <v>1320</v>
      </c>
      <c r="C187" s="25">
        <f>坦克部件数据源!AR187</f>
        <v>1</v>
      </c>
      <c r="D187" s="25">
        <f>坦克部件数据源!AS187</f>
        <v>1</v>
      </c>
      <c r="E187" s="25">
        <f>坦克部件数据源!AT187</f>
        <v>4</v>
      </c>
      <c r="F187" s="25">
        <f>坦克部件数据源!AU187</f>
        <v>5</v>
      </c>
      <c r="G187" s="25">
        <f t="shared" si="6"/>
        <v>185</v>
      </c>
      <c r="H187" s="25">
        <f>坦克部件数据源!AV187</f>
        <v>1</v>
      </c>
      <c r="I187" s="25">
        <f>坦克部件数据源!AW187</f>
        <v>170</v>
      </c>
      <c r="J187" s="25" t="str">
        <f>"["&amp;坦克部件数据源!AX187&amp;"]"</f>
        <v>[101]</v>
      </c>
      <c r="K187" s="25" t="str">
        <f>"["&amp;坦克部件数据源!AY187&amp;"]"</f>
        <v>[200]</v>
      </c>
      <c r="O187" s="25">
        <f t="shared" si="7"/>
        <v>1320</v>
      </c>
      <c r="P187" s="25">
        <f t="shared" si="8"/>
        <v>184</v>
      </c>
    </row>
    <row r="188" spans="1:16">
      <c r="A188" s="25">
        <v>185</v>
      </c>
      <c r="B188" s="25">
        <f>坦克部件数据源!AP188</f>
        <v>1320</v>
      </c>
      <c r="C188" s="25">
        <f>坦克部件数据源!AR188</f>
        <v>2</v>
      </c>
      <c r="D188" s="25">
        <f>坦克部件数据源!AS188</f>
        <v>0</v>
      </c>
      <c r="E188" s="25">
        <f>坦克部件数据源!AT188</f>
        <v>4</v>
      </c>
      <c r="F188" s="25">
        <f>坦克部件数据源!AU188</f>
        <v>10</v>
      </c>
      <c r="G188" s="25">
        <f t="shared" si="6"/>
        <v>186</v>
      </c>
      <c r="H188" s="25">
        <f>坦克部件数据源!AV188</f>
        <v>1</v>
      </c>
      <c r="I188" s="25">
        <f>坦克部件数据源!AW188</f>
        <v>180</v>
      </c>
      <c r="J188" s="25" t="str">
        <f>"["&amp;坦克部件数据源!AX188&amp;"]"</f>
        <v>[101]</v>
      </c>
      <c r="K188" s="25" t="str">
        <f>"["&amp;坦克部件数据源!AY188&amp;"]"</f>
        <v>[325]</v>
      </c>
      <c r="O188" s="25">
        <f t="shared" si="7"/>
        <v>1320</v>
      </c>
      <c r="P188" s="25">
        <f t="shared" si="8"/>
        <v>185</v>
      </c>
    </row>
    <row r="189" spans="1:16">
      <c r="A189" s="25">
        <v>186</v>
      </c>
      <c r="B189" s="25">
        <f>坦克部件数据源!AP189</f>
        <v>1320</v>
      </c>
      <c r="C189" s="25">
        <f>坦克部件数据源!AR189</f>
        <v>2</v>
      </c>
      <c r="D189" s="25">
        <f>坦克部件数据源!AS189</f>
        <v>1</v>
      </c>
      <c r="E189" s="25">
        <f>坦克部件数据源!AT189</f>
        <v>4</v>
      </c>
      <c r="F189" s="25">
        <f>坦克部件数据源!AU189</f>
        <v>10</v>
      </c>
      <c r="G189" s="25">
        <f t="shared" si="6"/>
        <v>187</v>
      </c>
      <c r="H189" s="25">
        <f>坦克部件数据源!AV189</f>
        <v>1</v>
      </c>
      <c r="I189" s="25">
        <f>坦克部件数据源!AW189</f>
        <v>550</v>
      </c>
      <c r="J189" s="25" t="str">
        <f>"["&amp;坦克部件数据源!AX189&amp;"]"</f>
        <v>[101]</v>
      </c>
      <c r="K189" s="25" t="str">
        <f>"["&amp;坦克部件数据源!AY189&amp;"]"</f>
        <v>[450]</v>
      </c>
      <c r="O189" s="25">
        <f t="shared" si="7"/>
        <v>1320</v>
      </c>
      <c r="P189" s="25">
        <f t="shared" si="8"/>
        <v>186</v>
      </c>
    </row>
    <row r="190" spans="1:16">
      <c r="A190" s="25">
        <v>187</v>
      </c>
      <c r="B190" s="25">
        <f>坦克部件数据源!AP190</f>
        <v>1320</v>
      </c>
      <c r="C190" s="25">
        <f>坦克部件数据源!AR190</f>
        <v>2</v>
      </c>
      <c r="D190" s="25">
        <f>坦克部件数据源!AS190</f>
        <v>2</v>
      </c>
      <c r="E190" s="25">
        <f>坦克部件数据源!AT190</f>
        <v>4</v>
      </c>
      <c r="F190" s="25">
        <f>坦克部件数据源!AU190</f>
        <v>10</v>
      </c>
      <c r="G190" s="25">
        <f t="shared" si="6"/>
        <v>188</v>
      </c>
      <c r="H190" s="25">
        <f>坦克部件数据源!AV190</f>
        <v>1</v>
      </c>
      <c r="I190" s="25">
        <f>坦克部件数据源!AW190</f>
        <v>550</v>
      </c>
      <c r="J190" s="25" t="str">
        <f>"["&amp;坦克部件数据源!AX190&amp;"]"</f>
        <v>[101]</v>
      </c>
      <c r="K190" s="25" t="str">
        <f>"["&amp;坦克部件数据源!AY190&amp;"]"</f>
        <v>[575]</v>
      </c>
      <c r="O190" s="25">
        <f t="shared" si="7"/>
        <v>1320</v>
      </c>
      <c r="P190" s="25">
        <f t="shared" si="8"/>
        <v>187</v>
      </c>
    </row>
    <row r="191" spans="1:16">
      <c r="A191" s="25">
        <v>188</v>
      </c>
      <c r="B191" s="25">
        <f>坦克部件数据源!AP191</f>
        <v>1320</v>
      </c>
      <c r="C191" s="25">
        <f>坦克部件数据源!AR191</f>
        <v>3</v>
      </c>
      <c r="D191" s="25">
        <f>坦克部件数据源!AS191</f>
        <v>0</v>
      </c>
      <c r="E191" s="25">
        <f>坦克部件数据源!AT191</f>
        <v>4</v>
      </c>
      <c r="F191" s="25">
        <f>坦克部件数据源!AU191</f>
        <v>20</v>
      </c>
      <c r="G191" s="25">
        <f t="shared" si="6"/>
        <v>189</v>
      </c>
      <c r="H191" s="25">
        <f>坦克部件数据源!AV191</f>
        <v>1</v>
      </c>
      <c r="I191" s="25">
        <f>坦克部件数据源!AW191</f>
        <v>650</v>
      </c>
      <c r="J191" s="25" t="str">
        <f>"["&amp;坦克部件数据源!AX191&amp;"]"</f>
        <v>[101]</v>
      </c>
      <c r="K191" s="25" t="str">
        <f>"["&amp;坦克部件数据源!AY191&amp;"]"</f>
        <v>[737]</v>
      </c>
      <c r="O191" s="25">
        <f t="shared" si="7"/>
        <v>1320</v>
      </c>
      <c r="P191" s="25">
        <f t="shared" si="8"/>
        <v>188</v>
      </c>
    </row>
    <row r="192" spans="1:16">
      <c r="A192" s="25">
        <v>189</v>
      </c>
      <c r="B192" s="25">
        <f>坦克部件数据源!AP192</f>
        <v>1320</v>
      </c>
      <c r="C192" s="25">
        <f>坦克部件数据源!AR192</f>
        <v>3</v>
      </c>
      <c r="D192" s="25">
        <f>坦克部件数据源!AS192</f>
        <v>1</v>
      </c>
      <c r="E192" s="25">
        <f>坦克部件数据源!AT192</f>
        <v>4</v>
      </c>
      <c r="F192" s="25">
        <f>坦克部件数据源!AU192</f>
        <v>20</v>
      </c>
      <c r="G192" s="25">
        <f t="shared" si="6"/>
        <v>190</v>
      </c>
      <c r="H192" s="25">
        <f>坦克部件数据源!AV192</f>
        <v>1</v>
      </c>
      <c r="I192" s="25">
        <f>坦克部件数据源!AW192</f>
        <v>2600</v>
      </c>
      <c r="J192" s="25" t="str">
        <f>"["&amp;坦克部件数据源!AX192&amp;"]"</f>
        <v>[101]</v>
      </c>
      <c r="K192" s="25" t="str">
        <f>"["&amp;坦克部件数据源!AY192&amp;"]"</f>
        <v>[899]</v>
      </c>
      <c r="O192" s="25">
        <f t="shared" si="7"/>
        <v>1320</v>
      </c>
      <c r="P192" s="25">
        <f t="shared" si="8"/>
        <v>189</v>
      </c>
    </row>
    <row r="193" spans="1:16">
      <c r="A193" s="25">
        <v>190</v>
      </c>
      <c r="B193" s="25">
        <f>坦克部件数据源!AP193</f>
        <v>1320</v>
      </c>
      <c r="C193" s="25">
        <f>坦克部件数据源!AR193</f>
        <v>3</v>
      </c>
      <c r="D193" s="25">
        <f>坦克部件数据源!AS193</f>
        <v>2</v>
      </c>
      <c r="E193" s="25">
        <f>坦克部件数据源!AT193</f>
        <v>4</v>
      </c>
      <c r="F193" s="25">
        <f>坦克部件数据源!AU193</f>
        <v>20</v>
      </c>
      <c r="G193" s="25">
        <f t="shared" si="6"/>
        <v>191</v>
      </c>
      <c r="H193" s="25">
        <f>坦克部件数据源!AV193</f>
        <v>1</v>
      </c>
      <c r="I193" s="25">
        <f>坦克部件数据源!AW193</f>
        <v>2600</v>
      </c>
      <c r="J193" s="25" t="str">
        <f>"["&amp;坦克部件数据源!AX193&amp;"]"</f>
        <v>[101]</v>
      </c>
      <c r="K193" s="25" t="str">
        <f>"["&amp;坦克部件数据源!AY193&amp;"]"</f>
        <v>[1061]</v>
      </c>
      <c r="O193" s="25">
        <f t="shared" si="7"/>
        <v>1320</v>
      </c>
      <c r="P193" s="25">
        <f t="shared" si="8"/>
        <v>190</v>
      </c>
    </row>
    <row r="194" spans="1:16">
      <c r="A194" s="25">
        <v>191</v>
      </c>
      <c r="B194" s="25">
        <f>坦克部件数据源!AP194</f>
        <v>1320</v>
      </c>
      <c r="C194" s="25">
        <f>坦克部件数据源!AR194</f>
        <v>3</v>
      </c>
      <c r="D194" s="25">
        <f>坦克部件数据源!AS194</f>
        <v>3</v>
      </c>
      <c r="E194" s="25">
        <f>坦克部件数据源!AT194</f>
        <v>4</v>
      </c>
      <c r="F194" s="25">
        <f>坦克部件数据源!AU194</f>
        <v>20</v>
      </c>
      <c r="G194" s="25">
        <f t="shared" si="6"/>
        <v>192</v>
      </c>
      <c r="H194" s="25">
        <f>坦克部件数据源!AV194</f>
        <v>1</v>
      </c>
      <c r="I194" s="25">
        <f>坦克部件数据源!AW194</f>
        <v>2600</v>
      </c>
      <c r="J194" s="25" t="str">
        <f>"["&amp;坦克部件数据源!AX194&amp;"]"</f>
        <v>[101]</v>
      </c>
      <c r="K194" s="25" t="str">
        <f>"["&amp;坦克部件数据源!AY194&amp;"]"</f>
        <v>[1223]</v>
      </c>
      <c r="O194" s="25">
        <f t="shared" si="7"/>
        <v>1320</v>
      </c>
      <c r="P194" s="25">
        <f t="shared" si="8"/>
        <v>191</v>
      </c>
    </row>
    <row r="195" spans="1:16">
      <c r="A195" s="25">
        <v>192</v>
      </c>
      <c r="B195" s="25">
        <f>坦克部件数据源!AP195</f>
        <v>1320</v>
      </c>
      <c r="C195" s="25">
        <f>坦克部件数据源!AR195</f>
        <v>4</v>
      </c>
      <c r="D195" s="25">
        <f>坦克部件数据源!AS195</f>
        <v>0</v>
      </c>
      <c r="E195" s="25">
        <f>坦克部件数据源!AT195</f>
        <v>4</v>
      </c>
      <c r="F195" s="25">
        <f>坦克部件数据源!AU195</f>
        <v>30</v>
      </c>
      <c r="G195" s="25">
        <f t="shared" si="6"/>
        <v>193</v>
      </c>
      <c r="H195" s="25">
        <f>坦克部件数据源!AV195</f>
        <v>1</v>
      </c>
      <c r="I195" s="25">
        <f>坦克部件数据源!AW195</f>
        <v>3100</v>
      </c>
      <c r="J195" s="25" t="str">
        <f>"["&amp;坦克部件数据源!AX195&amp;"]"</f>
        <v>[101]</v>
      </c>
      <c r="K195" s="25" t="str">
        <f>"["&amp;坦克部件数据源!AY195&amp;"]"</f>
        <v>[1405]</v>
      </c>
      <c r="O195" s="25">
        <f t="shared" si="7"/>
        <v>1320</v>
      </c>
      <c r="P195" s="25">
        <f t="shared" si="8"/>
        <v>192</v>
      </c>
    </row>
    <row r="196" spans="1:16">
      <c r="A196" s="25">
        <v>193</v>
      </c>
      <c r="B196" s="25">
        <f>坦克部件数据源!AP196</f>
        <v>1320</v>
      </c>
      <c r="C196" s="25">
        <f>坦克部件数据源!AR196</f>
        <v>4</v>
      </c>
      <c r="D196" s="25">
        <f>坦克部件数据源!AS196</f>
        <v>1</v>
      </c>
      <c r="E196" s="25">
        <f>坦克部件数据源!AT196</f>
        <v>4</v>
      </c>
      <c r="F196" s="25">
        <f>坦克部件数据源!AU196</f>
        <v>30</v>
      </c>
      <c r="G196" s="25">
        <f t="shared" si="6"/>
        <v>194</v>
      </c>
      <c r="H196" s="25">
        <f>坦克部件数据源!AV196</f>
        <v>1</v>
      </c>
      <c r="I196" s="25">
        <f>坦克部件数据源!AW196</f>
        <v>15500</v>
      </c>
      <c r="J196" s="25" t="str">
        <f>"["&amp;坦克部件数据源!AX196&amp;"]"</f>
        <v>[101]</v>
      </c>
      <c r="K196" s="25" t="str">
        <f>"["&amp;坦克部件数据源!AY196&amp;"]"</f>
        <v>[1587]</v>
      </c>
      <c r="O196" s="25">
        <f t="shared" si="7"/>
        <v>1320</v>
      </c>
      <c r="P196" s="25">
        <f t="shared" si="8"/>
        <v>193</v>
      </c>
    </row>
    <row r="197" spans="1:16">
      <c r="A197" s="25">
        <v>194</v>
      </c>
      <c r="B197" s="25">
        <f>坦克部件数据源!AP197</f>
        <v>1320</v>
      </c>
      <c r="C197" s="25">
        <f>坦克部件数据源!AR197</f>
        <v>4</v>
      </c>
      <c r="D197" s="25">
        <f>坦克部件数据源!AS197</f>
        <v>2</v>
      </c>
      <c r="E197" s="25">
        <f>坦克部件数据源!AT197</f>
        <v>4</v>
      </c>
      <c r="F197" s="25">
        <f>坦克部件数据源!AU197</f>
        <v>30</v>
      </c>
      <c r="G197" s="25">
        <f t="shared" ref="G197:G260" si="9">IF(B198&lt;&gt;B197,-1,A198)</f>
        <v>195</v>
      </c>
      <c r="H197" s="25">
        <f>坦克部件数据源!AV197</f>
        <v>1</v>
      </c>
      <c r="I197" s="25">
        <f>坦克部件数据源!AW197</f>
        <v>15500</v>
      </c>
      <c r="J197" s="25" t="str">
        <f>"["&amp;坦克部件数据源!AX197&amp;"]"</f>
        <v>[101]</v>
      </c>
      <c r="K197" s="25" t="str">
        <f>"["&amp;坦克部件数据源!AY197&amp;"]"</f>
        <v>[1769]</v>
      </c>
      <c r="O197" s="25">
        <f t="shared" ref="O197:O260" si="10">B197</f>
        <v>1320</v>
      </c>
      <c r="P197" s="25">
        <f t="shared" ref="P197:P260" si="11">A197</f>
        <v>194</v>
      </c>
    </row>
    <row r="198" spans="1:16">
      <c r="A198" s="25">
        <v>195</v>
      </c>
      <c r="B198" s="25">
        <f>坦克部件数据源!AP198</f>
        <v>1320</v>
      </c>
      <c r="C198" s="25">
        <f>坦克部件数据源!AR198</f>
        <v>4</v>
      </c>
      <c r="D198" s="25">
        <f>坦克部件数据源!AS198</f>
        <v>3</v>
      </c>
      <c r="E198" s="25">
        <f>坦克部件数据源!AT198</f>
        <v>4</v>
      </c>
      <c r="F198" s="25">
        <f>坦克部件数据源!AU198</f>
        <v>30</v>
      </c>
      <c r="G198" s="25">
        <f t="shared" si="9"/>
        <v>196</v>
      </c>
      <c r="H198" s="25">
        <f>坦克部件数据源!AV198</f>
        <v>1</v>
      </c>
      <c r="I198" s="25">
        <f>坦克部件数据源!AW198</f>
        <v>15500</v>
      </c>
      <c r="J198" s="25" t="str">
        <f>"["&amp;坦克部件数据源!AX198&amp;"]"</f>
        <v>[101]</v>
      </c>
      <c r="K198" s="25" t="str">
        <f>"["&amp;坦克部件数据源!AY198&amp;"]"</f>
        <v>[1951]</v>
      </c>
      <c r="O198" s="25">
        <f t="shared" si="10"/>
        <v>1320</v>
      </c>
      <c r="P198" s="25">
        <f t="shared" si="11"/>
        <v>195</v>
      </c>
    </row>
    <row r="199" spans="1:16">
      <c r="A199" s="25">
        <v>196</v>
      </c>
      <c r="B199" s="25">
        <f>坦克部件数据源!AP199</f>
        <v>1320</v>
      </c>
      <c r="C199" s="25">
        <f>坦克部件数据源!AR199</f>
        <v>4</v>
      </c>
      <c r="D199" s="25">
        <f>坦克部件数据源!AS199</f>
        <v>4</v>
      </c>
      <c r="E199" s="25">
        <f>坦克部件数据源!AT199</f>
        <v>4</v>
      </c>
      <c r="F199" s="25">
        <f>坦克部件数据源!AU199</f>
        <v>30</v>
      </c>
      <c r="G199" s="25">
        <f t="shared" si="9"/>
        <v>-1</v>
      </c>
      <c r="H199" s="25">
        <f>坦克部件数据源!AV199</f>
        <v>0</v>
      </c>
      <c r="I199" s="25">
        <f>坦克部件数据源!AW199</f>
        <v>15500</v>
      </c>
      <c r="J199" s="25" t="str">
        <f>"["&amp;坦克部件数据源!AX199&amp;"]"</f>
        <v>[101]</v>
      </c>
      <c r="K199" s="25" t="str">
        <f>"["&amp;坦克部件数据源!AY199&amp;"]"</f>
        <v>[2133]</v>
      </c>
      <c r="O199" s="25">
        <f t="shared" si="10"/>
        <v>1320</v>
      </c>
      <c r="P199" s="25">
        <f t="shared" si="11"/>
        <v>196</v>
      </c>
    </row>
    <row r="200" spans="1:16">
      <c r="A200" s="25">
        <v>197</v>
      </c>
      <c r="B200" s="25">
        <f>坦克部件数据源!AP200</f>
        <v>1330</v>
      </c>
      <c r="C200" s="25">
        <f>坦克部件数据源!AR200</f>
        <v>1</v>
      </c>
      <c r="D200" s="25">
        <f>坦克部件数据源!AS200</f>
        <v>0</v>
      </c>
      <c r="E200" s="25">
        <f>坦克部件数据源!AT200</f>
        <v>4</v>
      </c>
      <c r="F200" s="25">
        <f>坦克部件数据源!AU200</f>
        <v>5</v>
      </c>
      <c r="G200" s="25">
        <f t="shared" si="9"/>
        <v>198</v>
      </c>
      <c r="H200" s="25">
        <f>坦克部件数据源!AV200</f>
        <v>1</v>
      </c>
      <c r="I200" s="25">
        <f>坦克部件数据源!AW200</f>
        <v>170</v>
      </c>
      <c r="J200" s="25" t="str">
        <f>"["&amp;坦克部件数据源!AX200&amp;"]"</f>
        <v>[100]</v>
      </c>
      <c r="K200" s="25" t="str">
        <f>"["&amp;坦克部件数据源!AY200&amp;"]"</f>
        <v>[100]</v>
      </c>
      <c r="O200" s="25">
        <f t="shared" si="10"/>
        <v>1330</v>
      </c>
      <c r="P200" s="25">
        <f t="shared" si="11"/>
        <v>197</v>
      </c>
    </row>
    <row r="201" spans="1:16">
      <c r="A201" s="25">
        <v>198</v>
      </c>
      <c r="B201" s="25">
        <f>坦克部件数据源!AP201</f>
        <v>1330</v>
      </c>
      <c r="C201" s="25">
        <f>坦克部件数据源!AR201</f>
        <v>1</v>
      </c>
      <c r="D201" s="25">
        <f>坦克部件数据源!AS201</f>
        <v>1</v>
      </c>
      <c r="E201" s="25">
        <f>坦克部件数据源!AT201</f>
        <v>4</v>
      </c>
      <c r="F201" s="25">
        <f>坦克部件数据源!AU201</f>
        <v>5</v>
      </c>
      <c r="G201" s="25">
        <f t="shared" si="9"/>
        <v>199</v>
      </c>
      <c r="H201" s="25">
        <f>坦克部件数据源!AV201</f>
        <v>1</v>
      </c>
      <c r="I201" s="25">
        <f>坦克部件数据源!AW201</f>
        <v>170</v>
      </c>
      <c r="J201" s="25" t="str">
        <f>"["&amp;坦克部件数据源!AX201&amp;"]"</f>
        <v>[100]</v>
      </c>
      <c r="K201" s="25" t="str">
        <f>"["&amp;坦克部件数据源!AY201&amp;"]"</f>
        <v>[200]</v>
      </c>
      <c r="O201" s="25">
        <f t="shared" si="10"/>
        <v>1330</v>
      </c>
      <c r="P201" s="25">
        <f t="shared" si="11"/>
        <v>198</v>
      </c>
    </row>
    <row r="202" spans="1:16">
      <c r="A202" s="25">
        <v>199</v>
      </c>
      <c r="B202" s="25">
        <f>坦克部件数据源!AP202</f>
        <v>1330</v>
      </c>
      <c r="C202" s="25">
        <f>坦克部件数据源!AR202</f>
        <v>2</v>
      </c>
      <c r="D202" s="25">
        <f>坦克部件数据源!AS202</f>
        <v>0</v>
      </c>
      <c r="E202" s="25">
        <f>坦克部件数据源!AT202</f>
        <v>4</v>
      </c>
      <c r="F202" s="25">
        <f>坦克部件数据源!AU202</f>
        <v>10</v>
      </c>
      <c r="G202" s="25">
        <f t="shared" si="9"/>
        <v>200</v>
      </c>
      <c r="H202" s="25">
        <f>坦克部件数据源!AV202</f>
        <v>1</v>
      </c>
      <c r="I202" s="25">
        <f>坦克部件数据源!AW202</f>
        <v>180</v>
      </c>
      <c r="J202" s="25" t="str">
        <f>"["&amp;坦克部件数据源!AX202&amp;"]"</f>
        <v>[100]</v>
      </c>
      <c r="K202" s="25" t="str">
        <f>"["&amp;坦克部件数据源!AY202&amp;"]"</f>
        <v>[325]</v>
      </c>
      <c r="O202" s="25">
        <f t="shared" si="10"/>
        <v>1330</v>
      </c>
      <c r="P202" s="25">
        <f t="shared" si="11"/>
        <v>199</v>
      </c>
    </row>
    <row r="203" spans="1:16">
      <c r="A203" s="25">
        <v>200</v>
      </c>
      <c r="B203" s="25">
        <f>坦克部件数据源!AP203</f>
        <v>1330</v>
      </c>
      <c r="C203" s="25">
        <f>坦克部件数据源!AR203</f>
        <v>2</v>
      </c>
      <c r="D203" s="25">
        <f>坦克部件数据源!AS203</f>
        <v>1</v>
      </c>
      <c r="E203" s="25">
        <f>坦克部件数据源!AT203</f>
        <v>4</v>
      </c>
      <c r="F203" s="25">
        <f>坦克部件数据源!AU203</f>
        <v>10</v>
      </c>
      <c r="G203" s="25">
        <f t="shared" si="9"/>
        <v>201</v>
      </c>
      <c r="H203" s="25">
        <f>坦克部件数据源!AV203</f>
        <v>1</v>
      </c>
      <c r="I203" s="25">
        <f>坦克部件数据源!AW203</f>
        <v>550</v>
      </c>
      <c r="J203" s="25" t="str">
        <f>"["&amp;坦克部件数据源!AX203&amp;"]"</f>
        <v>[100]</v>
      </c>
      <c r="K203" s="25" t="str">
        <f>"["&amp;坦克部件数据源!AY203&amp;"]"</f>
        <v>[450]</v>
      </c>
      <c r="O203" s="25">
        <f t="shared" si="10"/>
        <v>1330</v>
      </c>
      <c r="P203" s="25">
        <f t="shared" si="11"/>
        <v>200</v>
      </c>
    </row>
    <row r="204" spans="1:16">
      <c r="A204" s="25">
        <v>201</v>
      </c>
      <c r="B204" s="25">
        <f>坦克部件数据源!AP204</f>
        <v>1330</v>
      </c>
      <c r="C204" s="25">
        <f>坦克部件数据源!AR204</f>
        <v>2</v>
      </c>
      <c r="D204" s="25">
        <f>坦克部件数据源!AS204</f>
        <v>2</v>
      </c>
      <c r="E204" s="25">
        <f>坦克部件数据源!AT204</f>
        <v>4</v>
      </c>
      <c r="F204" s="25">
        <f>坦克部件数据源!AU204</f>
        <v>10</v>
      </c>
      <c r="G204" s="25">
        <f t="shared" si="9"/>
        <v>202</v>
      </c>
      <c r="H204" s="25">
        <f>坦克部件数据源!AV204</f>
        <v>1</v>
      </c>
      <c r="I204" s="25">
        <f>坦克部件数据源!AW204</f>
        <v>550</v>
      </c>
      <c r="J204" s="25" t="str">
        <f>"["&amp;坦克部件数据源!AX204&amp;"]"</f>
        <v>[100]</v>
      </c>
      <c r="K204" s="25" t="str">
        <f>"["&amp;坦克部件数据源!AY204&amp;"]"</f>
        <v>[575]</v>
      </c>
      <c r="O204" s="25">
        <f t="shared" si="10"/>
        <v>1330</v>
      </c>
      <c r="P204" s="25">
        <f t="shared" si="11"/>
        <v>201</v>
      </c>
    </row>
    <row r="205" spans="1:16">
      <c r="A205" s="25">
        <v>202</v>
      </c>
      <c r="B205" s="25">
        <f>坦克部件数据源!AP205</f>
        <v>1330</v>
      </c>
      <c r="C205" s="25">
        <f>坦克部件数据源!AR205</f>
        <v>3</v>
      </c>
      <c r="D205" s="25">
        <f>坦克部件数据源!AS205</f>
        <v>0</v>
      </c>
      <c r="E205" s="25">
        <f>坦克部件数据源!AT205</f>
        <v>4</v>
      </c>
      <c r="F205" s="25">
        <f>坦克部件数据源!AU205</f>
        <v>20</v>
      </c>
      <c r="G205" s="25">
        <f t="shared" si="9"/>
        <v>203</v>
      </c>
      <c r="H205" s="25">
        <f>坦克部件数据源!AV205</f>
        <v>1</v>
      </c>
      <c r="I205" s="25">
        <f>坦克部件数据源!AW205</f>
        <v>650</v>
      </c>
      <c r="J205" s="25" t="str">
        <f>"["&amp;坦克部件数据源!AX205&amp;"]"</f>
        <v>[100]</v>
      </c>
      <c r="K205" s="25" t="str">
        <f>"["&amp;坦克部件数据源!AY205&amp;"]"</f>
        <v>[737]</v>
      </c>
      <c r="O205" s="25">
        <f t="shared" si="10"/>
        <v>1330</v>
      </c>
      <c r="P205" s="25">
        <f t="shared" si="11"/>
        <v>202</v>
      </c>
    </row>
    <row r="206" spans="1:16">
      <c r="A206" s="25">
        <v>203</v>
      </c>
      <c r="B206" s="25">
        <f>坦克部件数据源!AP206</f>
        <v>1330</v>
      </c>
      <c r="C206" s="25">
        <f>坦克部件数据源!AR206</f>
        <v>3</v>
      </c>
      <c r="D206" s="25">
        <f>坦克部件数据源!AS206</f>
        <v>1</v>
      </c>
      <c r="E206" s="25">
        <f>坦克部件数据源!AT206</f>
        <v>4</v>
      </c>
      <c r="F206" s="25">
        <f>坦克部件数据源!AU206</f>
        <v>20</v>
      </c>
      <c r="G206" s="25">
        <f t="shared" si="9"/>
        <v>204</v>
      </c>
      <c r="H206" s="25">
        <f>坦克部件数据源!AV206</f>
        <v>1</v>
      </c>
      <c r="I206" s="25">
        <f>坦克部件数据源!AW206</f>
        <v>2600</v>
      </c>
      <c r="J206" s="25" t="str">
        <f>"["&amp;坦克部件数据源!AX206&amp;"]"</f>
        <v>[100]</v>
      </c>
      <c r="K206" s="25" t="str">
        <f>"["&amp;坦克部件数据源!AY206&amp;"]"</f>
        <v>[899]</v>
      </c>
      <c r="O206" s="25">
        <f t="shared" si="10"/>
        <v>1330</v>
      </c>
      <c r="P206" s="25">
        <f t="shared" si="11"/>
        <v>203</v>
      </c>
    </row>
    <row r="207" spans="1:16">
      <c r="A207" s="25">
        <v>204</v>
      </c>
      <c r="B207" s="25">
        <f>坦克部件数据源!AP207</f>
        <v>1330</v>
      </c>
      <c r="C207" s="25">
        <f>坦克部件数据源!AR207</f>
        <v>3</v>
      </c>
      <c r="D207" s="25">
        <f>坦克部件数据源!AS207</f>
        <v>2</v>
      </c>
      <c r="E207" s="25">
        <f>坦克部件数据源!AT207</f>
        <v>4</v>
      </c>
      <c r="F207" s="25">
        <f>坦克部件数据源!AU207</f>
        <v>20</v>
      </c>
      <c r="G207" s="25">
        <f t="shared" si="9"/>
        <v>205</v>
      </c>
      <c r="H207" s="25">
        <f>坦克部件数据源!AV207</f>
        <v>1</v>
      </c>
      <c r="I207" s="25">
        <f>坦克部件数据源!AW207</f>
        <v>2600</v>
      </c>
      <c r="J207" s="25" t="str">
        <f>"["&amp;坦克部件数据源!AX207&amp;"]"</f>
        <v>[100]</v>
      </c>
      <c r="K207" s="25" t="str">
        <f>"["&amp;坦克部件数据源!AY207&amp;"]"</f>
        <v>[1061]</v>
      </c>
      <c r="O207" s="25">
        <f t="shared" si="10"/>
        <v>1330</v>
      </c>
      <c r="P207" s="25">
        <f t="shared" si="11"/>
        <v>204</v>
      </c>
    </row>
    <row r="208" spans="1:16">
      <c r="A208" s="25">
        <v>205</v>
      </c>
      <c r="B208" s="25">
        <f>坦克部件数据源!AP208</f>
        <v>1330</v>
      </c>
      <c r="C208" s="25">
        <f>坦克部件数据源!AR208</f>
        <v>3</v>
      </c>
      <c r="D208" s="25">
        <f>坦克部件数据源!AS208</f>
        <v>3</v>
      </c>
      <c r="E208" s="25">
        <f>坦克部件数据源!AT208</f>
        <v>4</v>
      </c>
      <c r="F208" s="25">
        <f>坦克部件数据源!AU208</f>
        <v>20</v>
      </c>
      <c r="G208" s="25">
        <f t="shared" si="9"/>
        <v>206</v>
      </c>
      <c r="H208" s="25">
        <f>坦克部件数据源!AV208</f>
        <v>1</v>
      </c>
      <c r="I208" s="25">
        <f>坦克部件数据源!AW208</f>
        <v>2600</v>
      </c>
      <c r="J208" s="25" t="str">
        <f>"["&amp;坦克部件数据源!AX208&amp;"]"</f>
        <v>[100]</v>
      </c>
      <c r="K208" s="25" t="str">
        <f>"["&amp;坦克部件数据源!AY208&amp;"]"</f>
        <v>[1223]</v>
      </c>
      <c r="O208" s="25">
        <f t="shared" si="10"/>
        <v>1330</v>
      </c>
      <c r="P208" s="25">
        <f t="shared" si="11"/>
        <v>205</v>
      </c>
    </row>
    <row r="209" spans="1:16">
      <c r="A209" s="25">
        <v>206</v>
      </c>
      <c r="B209" s="25">
        <f>坦克部件数据源!AP209</f>
        <v>1330</v>
      </c>
      <c r="C209" s="25">
        <f>坦克部件数据源!AR209</f>
        <v>4</v>
      </c>
      <c r="D209" s="25">
        <f>坦克部件数据源!AS209</f>
        <v>0</v>
      </c>
      <c r="E209" s="25">
        <f>坦克部件数据源!AT209</f>
        <v>4</v>
      </c>
      <c r="F209" s="25">
        <f>坦克部件数据源!AU209</f>
        <v>30</v>
      </c>
      <c r="G209" s="25">
        <f t="shared" si="9"/>
        <v>207</v>
      </c>
      <c r="H209" s="25">
        <f>坦克部件数据源!AV209</f>
        <v>1</v>
      </c>
      <c r="I209" s="25">
        <f>坦克部件数据源!AW209</f>
        <v>3100</v>
      </c>
      <c r="J209" s="25" t="str">
        <f>"["&amp;坦克部件数据源!AX209&amp;"]"</f>
        <v>[100]</v>
      </c>
      <c r="K209" s="25" t="str">
        <f>"["&amp;坦克部件数据源!AY209&amp;"]"</f>
        <v>[1405]</v>
      </c>
      <c r="O209" s="25">
        <f t="shared" si="10"/>
        <v>1330</v>
      </c>
      <c r="P209" s="25">
        <f t="shared" si="11"/>
        <v>206</v>
      </c>
    </row>
    <row r="210" spans="1:16">
      <c r="A210" s="25">
        <v>207</v>
      </c>
      <c r="B210" s="25">
        <f>坦克部件数据源!AP210</f>
        <v>1330</v>
      </c>
      <c r="C210" s="25">
        <f>坦克部件数据源!AR210</f>
        <v>4</v>
      </c>
      <c r="D210" s="25">
        <f>坦克部件数据源!AS210</f>
        <v>1</v>
      </c>
      <c r="E210" s="25">
        <f>坦克部件数据源!AT210</f>
        <v>4</v>
      </c>
      <c r="F210" s="25">
        <f>坦克部件数据源!AU210</f>
        <v>30</v>
      </c>
      <c r="G210" s="25">
        <f t="shared" si="9"/>
        <v>208</v>
      </c>
      <c r="H210" s="25">
        <f>坦克部件数据源!AV210</f>
        <v>1</v>
      </c>
      <c r="I210" s="25">
        <f>坦克部件数据源!AW210</f>
        <v>15500</v>
      </c>
      <c r="J210" s="25" t="str">
        <f>"["&amp;坦克部件数据源!AX210&amp;"]"</f>
        <v>[100]</v>
      </c>
      <c r="K210" s="25" t="str">
        <f>"["&amp;坦克部件数据源!AY210&amp;"]"</f>
        <v>[1587]</v>
      </c>
      <c r="O210" s="25">
        <f t="shared" si="10"/>
        <v>1330</v>
      </c>
      <c r="P210" s="25">
        <f t="shared" si="11"/>
        <v>207</v>
      </c>
    </row>
    <row r="211" spans="1:16">
      <c r="A211" s="25">
        <v>208</v>
      </c>
      <c r="B211" s="25">
        <f>坦克部件数据源!AP211</f>
        <v>1330</v>
      </c>
      <c r="C211" s="25">
        <f>坦克部件数据源!AR211</f>
        <v>4</v>
      </c>
      <c r="D211" s="25">
        <f>坦克部件数据源!AS211</f>
        <v>2</v>
      </c>
      <c r="E211" s="25">
        <f>坦克部件数据源!AT211</f>
        <v>4</v>
      </c>
      <c r="F211" s="25">
        <f>坦克部件数据源!AU211</f>
        <v>30</v>
      </c>
      <c r="G211" s="25">
        <f t="shared" si="9"/>
        <v>209</v>
      </c>
      <c r="H211" s="25">
        <f>坦克部件数据源!AV211</f>
        <v>1</v>
      </c>
      <c r="I211" s="25">
        <f>坦克部件数据源!AW211</f>
        <v>15500</v>
      </c>
      <c r="J211" s="25" t="str">
        <f>"["&amp;坦克部件数据源!AX211&amp;"]"</f>
        <v>[100]</v>
      </c>
      <c r="K211" s="25" t="str">
        <f>"["&amp;坦克部件数据源!AY211&amp;"]"</f>
        <v>[1769]</v>
      </c>
      <c r="O211" s="25">
        <f t="shared" si="10"/>
        <v>1330</v>
      </c>
      <c r="P211" s="25">
        <f t="shared" si="11"/>
        <v>208</v>
      </c>
    </row>
    <row r="212" spans="1:16">
      <c r="A212" s="25">
        <v>209</v>
      </c>
      <c r="B212" s="25">
        <f>坦克部件数据源!AP212</f>
        <v>1330</v>
      </c>
      <c r="C212" s="25">
        <f>坦克部件数据源!AR212</f>
        <v>4</v>
      </c>
      <c r="D212" s="25">
        <f>坦克部件数据源!AS212</f>
        <v>3</v>
      </c>
      <c r="E212" s="25">
        <f>坦克部件数据源!AT212</f>
        <v>4</v>
      </c>
      <c r="F212" s="25">
        <f>坦克部件数据源!AU212</f>
        <v>30</v>
      </c>
      <c r="G212" s="25">
        <f t="shared" si="9"/>
        <v>210</v>
      </c>
      <c r="H212" s="25">
        <f>坦克部件数据源!AV212</f>
        <v>1</v>
      </c>
      <c r="I212" s="25">
        <f>坦克部件数据源!AW212</f>
        <v>15500</v>
      </c>
      <c r="J212" s="25" t="str">
        <f>"["&amp;坦克部件数据源!AX212&amp;"]"</f>
        <v>[100]</v>
      </c>
      <c r="K212" s="25" t="str">
        <f>"["&amp;坦克部件数据源!AY212&amp;"]"</f>
        <v>[1951]</v>
      </c>
      <c r="O212" s="25">
        <f t="shared" si="10"/>
        <v>1330</v>
      </c>
      <c r="P212" s="25">
        <f t="shared" si="11"/>
        <v>209</v>
      </c>
    </row>
    <row r="213" spans="1:16">
      <c r="A213" s="25">
        <v>210</v>
      </c>
      <c r="B213" s="25">
        <f>坦克部件数据源!AP213</f>
        <v>1330</v>
      </c>
      <c r="C213" s="25">
        <f>坦克部件数据源!AR213</f>
        <v>4</v>
      </c>
      <c r="D213" s="25">
        <f>坦克部件数据源!AS213</f>
        <v>4</v>
      </c>
      <c r="E213" s="25">
        <f>坦克部件数据源!AT213</f>
        <v>4</v>
      </c>
      <c r="F213" s="25">
        <f>坦克部件数据源!AU213</f>
        <v>30</v>
      </c>
      <c r="G213" s="25">
        <f t="shared" si="9"/>
        <v>-1</v>
      </c>
      <c r="H213" s="25">
        <f>坦克部件数据源!AV213</f>
        <v>0</v>
      </c>
      <c r="I213" s="25">
        <f>坦克部件数据源!AW213</f>
        <v>15500</v>
      </c>
      <c r="J213" s="25" t="str">
        <f>"["&amp;坦克部件数据源!AX213&amp;"]"</f>
        <v>[100]</v>
      </c>
      <c r="K213" s="25" t="str">
        <f>"["&amp;坦克部件数据源!AY213&amp;"]"</f>
        <v>[2133]</v>
      </c>
      <c r="O213" s="25">
        <f t="shared" si="10"/>
        <v>1330</v>
      </c>
      <c r="P213" s="25">
        <f t="shared" si="11"/>
        <v>210</v>
      </c>
    </row>
    <row r="214" spans="1:16">
      <c r="A214" s="25">
        <v>211</v>
      </c>
      <c r="B214" s="25">
        <f>坦克部件数据源!AP214</f>
        <v>1340</v>
      </c>
      <c r="C214" s="25">
        <f>坦克部件数据源!AR214</f>
        <v>1</v>
      </c>
      <c r="D214" s="25">
        <f>坦克部件数据源!AS214</f>
        <v>0</v>
      </c>
      <c r="E214" s="25">
        <f>坦克部件数据源!AT214</f>
        <v>4</v>
      </c>
      <c r="F214" s="25">
        <f>坦克部件数据源!AU214</f>
        <v>5</v>
      </c>
      <c r="G214" s="25">
        <f t="shared" si="9"/>
        <v>212</v>
      </c>
      <c r="H214" s="25">
        <f>坦克部件数据源!AV214</f>
        <v>1</v>
      </c>
      <c r="I214" s="25">
        <f>坦克部件数据源!AW214</f>
        <v>170</v>
      </c>
      <c r="J214" s="25" t="str">
        <f>"["&amp;坦克部件数据源!AX214&amp;"]"</f>
        <v>[100]</v>
      </c>
      <c r="K214" s="25" t="str">
        <f>"["&amp;坦克部件数据源!AY214&amp;"]"</f>
        <v>[100]</v>
      </c>
      <c r="O214" s="25">
        <f t="shared" si="10"/>
        <v>1340</v>
      </c>
      <c r="P214" s="25">
        <f t="shared" si="11"/>
        <v>211</v>
      </c>
    </row>
    <row r="215" spans="1:16">
      <c r="A215" s="25">
        <v>212</v>
      </c>
      <c r="B215" s="25">
        <f>坦克部件数据源!AP215</f>
        <v>1340</v>
      </c>
      <c r="C215" s="25">
        <f>坦克部件数据源!AR215</f>
        <v>1</v>
      </c>
      <c r="D215" s="25">
        <f>坦克部件数据源!AS215</f>
        <v>1</v>
      </c>
      <c r="E215" s="25">
        <f>坦克部件数据源!AT215</f>
        <v>4</v>
      </c>
      <c r="F215" s="25">
        <f>坦克部件数据源!AU215</f>
        <v>5</v>
      </c>
      <c r="G215" s="25">
        <f t="shared" si="9"/>
        <v>213</v>
      </c>
      <c r="H215" s="25">
        <f>坦克部件数据源!AV215</f>
        <v>1</v>
      </c>
      <c r="I215" s="25">
        <f>坦克部件数据源!AW215</f>
        <v>170</v>
      </c>
      <c r="J215" s="25" t="str">
        <f>"["&amp;坦克部件数据源!AX215&amp;"]"</f>
        <v>[100]</v>
      </c>
      <c r="K215" s="25" t="str">
        <f>"["&amp;坦克部件数据源!AY215&amp;"]"</f>
        <v>[200]</v>
      </c>
      <c r="O215" s="25">
        <f t="shared" si="10"/>
        <v>1340</v>
      </c>
      <c r="P215" s="25">
        <f t="shared" si="11"/>
        <v>212</v>
      </c>
    </row>
    <row r="216" spans="1:16">
      <c r="A216" s="25">
        <v>213</v>
      </c>
      <c r="B216" s="25">
        <f>坦克部件数据源!AP216</f>
        <v>1340</v>
      </c>
      <c r="C216" s="25">
        <f>坦克部件数据源!AR216</f>
        <v>2</v>
      </c>
      <c r="D216" s="25">
        <f>坦克部件数据源!AS216</f>
        <v>0</v>
      </c>
      <c r="E216" s="25">
        <f>坦克部件数据源!AT216</f>
        <v>4</v>
      </c>
      <c r="F216" s="25">
        <f>坦克部件数据源!AU216</f>
        <v>10</v>
      </c>
      <c r="G216" s="25">
        <f t="shared" si="9"/>
        <v>214</v>
      </c>
      <c r="H216" s="25">
        <f>坦克部件数据源!AV216</f>
        <v>1</v>
      </c>
      <c r="I216" s="25">
        <f>坦克部件数据源!AW216</f>
        <v>180</v>
      </c>
      <c r="J216" s="25" t="str">
        <f>"["&amp;坦克部件数据源!AX216&amp;"]"</f>
        <v>[100]</v>
      </c>
      <c r="K216" s="25" t="str">
        <f>"["&amp;坦克部件数据源!AY216&amp;"]"</f>
        <v>[325]</v>
      </c>
      <c r="O216" s="25">
        <f t="shared" si="10"/>
        <v>1340</v>
      </c>
      <c r="P216" s="25">
        <f t="shared" si="11"/>
        <v>213</v>
      </c>
    </row>
    <row r="217" spans="1:16">
      <c r="A217" s="25">
        <v>214</v>
      </c>
      <c r="B217" s="25">
        <f>坦克部件数据源!AP217</f>
        <v>1340</v>
      </c>
      <c r="C217" s="25">
        <f>坦克部件数据源!AR217</f>
        <v>2</v>
      </c>
      <c r="D217" s="25">
        <f>坦克部件数据源!AS217</f>
        <v>1</v>
      </c>
      <c r="E217" s="25">
        <f>坦克部件数据源!AT217</f>
        <v>4</v>
      </c>
      <c r="F217" s="25">
        <f>坦克部件数据源!AU217</f>
        <v>10</v>
      </c>
      <c r="G217" s="25">
        <f t="shared" si="9"/>
        <v>215</v>
      </c>
      <c r="H217" s="25">
        <f>坦克部件数据源!AV217</f>
        <v>1</v>
      </c>
      <c r="I217" s="25">
        <f>坦克部件数据源!AW217</f>
        <v>550</v>
      </c>
      <c r="J217" s="25" t="str">
        <f>"["&amp;坦克部件数据源!AX217&amp;"]"</f>
        <v>[100]</v>
      </c>
      <c r="K217" s="25" t="str">
        <f>"["&amp;坦克部件数据源!AY217&amp;"]"</f>
        <v>[450]</v>
      </c>
      <c r="O217" s="25">
        <f t="shared" si="10"/>
        <v>1340</v>
      </c>
      <c r="P217" s="25">
        <f t="shared" si="11"/>
        <v>214</v>
      </c>
    </row>
    <row r="218" spans="1:16">
      <c r="A218" s="25">
        <v>215</v>
      </c>
      <c r="B218" s="25">
        <f>坦克部件数据源!AP218</f>
        <v>1340</v>
      </c>
      <c r="C218" s="25">
        <f>坦克部件数据源!AR218</f>
        <v>2</v>
      </c>
      <c r="D218" s="25">
        <f>坦克部件数据源!AS218</f>
        <v>2</v>
      </c>
      <c r="E218" s="25">
        <f>坦克部件数据源!AT218</f>
        <v>4</v>
      </c>
      <c r="F218" s="25">
        <f>坦克部件数据源!AU218</f>
        <v>10</v>
      </c>
      <c r="G218" s="25">
        <f t="shared" si="9"/>
        <v>216</v>
      </c>
      <c r="H218" s="25">
        <f>坦克部件数据源!AV218</f>
        <v>1</v>
      </c>
      <c r="I218" s="25">
        <f>坦克部件数据源!AW218</f>
        <v>550</v>
      </c>
      <c r="J218" s="25" t="str">
        <f>"["&amp;坦克部件数据源!AX218&amp;"]"</f>
        <v>[100]</v>
      </c>
      <c r="K218" s="25" t="str">
        <f>"["&amp;坦克部件数据源!AY218&amp;"]"</f>
        <v>[575]</v>
      </c>
      <c r="O218" s="25">
        <f t="shared" si="10"/>
        <v>1340</v>
      </c>
      <c r="P218" s="25">
        <f t="shared" si="11"/>
        <v>215</v>
      </c>
    </row>
    <row r="219" spans="1:16">
      <c r="A219" s="25">
        <v>216</v>
      </c>
      <c r="B219" s="25">
        <f>坦克部件数据源!AP219</f>
        <v>1340</v>
      </c>
      <c r="C219" s="25">
        <f>坦克部件数据源!AR219</f>
        <v>3</v>
      </c>
      <c r="D219" s="25">
        <f>坦克部件数据源!AS219</f>
        <v>0</v>
      </c>
      <c r="E219" s="25">
        <f>坦克部件数据源!AT219</f>
        <v>4</v>
      </c>
      <c r="F219" s="25">
        <f>坦克部件数据源!AU219</f>
        <v>20</v>
      </c>
      <c r="G219" s="25">
        <f t="shared" si="9"/>
        <v>217</v>
      </c>
      <c r="H219" s="25">
        <f>坦克部件数据源!AV219</f>
        <v>1</v>
      </c>
      <c r="I219" s="25">
        <f>坦克部件数据源!AW219</f>
        <v>650</v>
      </c>
      <c r="J219" s="25" t="str">
        <f>"["&amp;坦克部件数据源!AX219&amp;"]"</f>
        <v>[100]</v>
      </c>
      <c r="K219" s="25" t="str">
        <f>"["&amp;坦克部件数据源!AY219&amp;"]"</f>
        <v>[737]</v>
      </c>
      <c r="O219" s="25">
        <f t="shared" si="10"/>
        <v>1340</v>
      </c>
      <c r="P219" s="25">
        <f t="shared" si="11"/>
        <v>216</v>
      </c>
    </row>
    <row r="220" spans="1:16">
      <c r="A220" s="25">
        <v>217</v>
      </c>
      <c r="B220" s="25">
        <f>坦克部件数据源!AP220</f>
        <v>1340</v>
      </c>
      <c r="C220" s="25">
        <f>坦克部件数据源!AR220</f>
        <v>3</v>
      </c>
      <c r="D220" s="25">
        <f>坦克部件数据源!AS220</f>
        <v>1</v>
      </c>
      <c r="E220" s="25">
        <f>坦克部件数据源!AT220</f>
        <v>4</v>
      </c>
      <c r="F220" s="25">
        <f>坦克部件数据源!AU220</f>
        <v>20</v>
      </c>
      <c r="G220" s="25">
        <f t="shared" si="9"/>
        <v>218</v>
      </c>
      <c r="H220" s="25">
        <f>坦克部件数据源!AV220</f>
        <v>1</v>
      </c>
      <c r="I220" s="25">
        <f>坦克部件数据源!AW220</f>
        <v>2600</v>
      </c>
      <c r="J220" s="25" t="str">
        <f>"["&amp;坦克部件数据源!AX220&amp;"]"</f>
        <v>[100]</v>
      </c>
      <c r="K220" s="25" t="str">
        <f>"["&amp;坦克部件数据源!AY220&amp;"]"</f>
        <v>[899]</v>
      </c>
      <c r="O220" s="25">
        <f t="shared" si="10"/>
        <v>1340</v>
      </c>
      <c r="P220" s="25">
        <f t="shared" si="11"/>
        <v>217</v>
      </c>
    </row>
    <row r="221" spans="1:16">
      <c r="A221" s="25">
        <v>218</v>
      </c>
      <c r="B221" s="25">
        <f>坦克部件数据源!AP221</f>
        <v>1340</v>
      </c>
      <c r="C221" s="25">
        <f>坦克部件数据源!AR221</f>
        <v>3</v>
      </c>
      <c r="D221" s="25">
        <f>坦克部件数据源!AS221</f>
        <v>2</v>
      </c>
      <c r="E221" s="25">
        <f>坦克部件数据源!AT221</f>
        <v>4</v>
      </c>
      <c r="F221" s="25">
        <f>坦克部件数据源!AU221</f>
        <v>20</v>
      </c>
      <c r="G221" s="25">
        <f t="shared" si="9"/>
        <v>219</v>
      </c>
      <c r="H221" s="25">
        <f>坦克部件数据源!AV221</f>
        <v>1</v>
      </c>
      <c r="I221" s="25">
        <f>坦克部件数据源!AW221</f>
        <v>2600</v>
      </c>
      <c r="J221" s="25" t="str">
        <f>"["&amp;坦克部件数据源!AX221&amp;"]"</f>
        <v>[100]</v>
      </c>
      <c r="K221" s="25" t="str">
        <f>"["&amp;坦克部件数据源!AY221&amp;"]"</f>
        <v>[1061]</v>
      </c>
      <c r="O221" s="25">
        <f t="shared" si="10"/>
        <v>1340</v>
      </c>
      <c r="P221" s="25">
        <f t="shared" si="11"/>
        <v>218</v>
      </c>
    </row>
    <row r="222" spans="1:16">
      <c r="A222" s="25">
        <v>219</v>
      </c>
      <c r="B222" s="25">
        <f>坦克部件数据源!AP222</f>
        <v>1340</v>
      </c>
      <c r="C222" s="25">
        <f>坦克部件数据源!AR222</f>
        <v>3</v>
      </c>
      <c r="D222" s="25">
        <f>坦克部件数据源!AS222</f>
        <v>3</v>
      </c>
      <c r="E222" s="25">
        <f>坦克部件数据源!AT222</f>
        <v>4</v>
      </c>
      <c r="F222" s="25">
        <f>坦克部件数据源!AU222</f>
        <v>20</v>
      </c>
      <c r="G222" s="25">
        <f t="shared" si="9"/>
        <v>220</v>
      </c>
      <c r="H222" s="25">
        <f>坦克部件数据源!AV222</f>
        <v>1</v>
      </c>
      <c r="I222" s="25">
        <f>坦克部件数据源!AW222</f>
        <v>2600</v>
      </c>
      <c r="J222" s="25" t="str">
        <f>"["&amp;坦克部件数据源!AX222&amp;"]"</f>
        <v>[100]</v>
      </c>
      <c r="K222" s="25" t="str">
        <f>"["&amp;坦克部件数据源!AY222&amp;"]"</f>
        <v>[1223]</v>
      </c>
      <c r="O222" s="25">
        <f t="shared" si="10"/>
        <v>1340</v>
      </c>
      <c r="P222" s="25">
        <f t="shared" si="11"/>
        <v>219</v>
      </c>
    </row>
    <row r="223" spans="1:16">
      <c r="A223" s="25">
        <v>220</v>
      </c>
      <c r="B223" s="25">
        <f>坦克部件数据源!AP223</f>
        <v>1340</v>
      </c>
      <c r="C223" s="25">
        <f>坦克部件数据源!AR223</f>
        <v>4</v>
      </c>
      <c r="D223" s="25">
        <f>坦克部件数据源!AS223</f>
        <v>0</v>
      </c>
      <c r="E223" s="25">
        <f>坦克部件数据源!AT223</f>
        <v>4</v>
      </c>
      <c r="F223" s="25">
        <f>坦克部件数据源!AU223</f>
        <v>30</v>
      </c>
      <c r="G223" s="25">
        <f t="shared" si="9"/>
        <v>221</v>
      </c>
      <c r="H223" s="25">
        <f>坦克部件数据源!AV223</f>
        <v>1</v>
      </c>
      <c r="I223" s="25">
        <f>坦克部件数据源!AW223</f>
        <v>3100</v>
      </c>
      <c r="J223" s="25" t="str">
        <f>"["&amp;坦克部件数据源!AX223&amp;"]"</f>
        <v>[100]</v>
      </c>
      <c r="K223" s="25" t="str">
        <f>"["&amp;坦克部件数据源!AY223&amp;"]"</f>
        <v>[1405]</v>
      </c>
      <c r="O223" s="25">
        <f t="shared" si="10"/>
        <v>1340</v>
      </c>
      <c r="P223" s="25">
        <f t="shared" si="11"/>
        <v>220</v>
      </c>
    </row>
    <row r="224" spans="1:16">
      <c r="A224" s="25">
        <v>221</v>
      </c>
      <c r="B224" s="25">
        <f>坦克部件数据源!AP224</f>
        <v>1340</v>
      </c>
      <c r="C224" s="25">
        <f>坦克部件数据源!AR224</f>
        <v>4</v>
      </c>
      <c r="D224" s="25">
        <f>坦克部件数据源!AS224</f>
        <v>1</v>
      </c>
      <c r="E224" s="25">
        <f>坦克部件数据源!AT224</f>
        <v>4</v>
      </c>
      <c r="F224" s="25">
        <f>坦克部件数据源!AU224</f>
        <v>30</v>
      </c>
      <c r="G224" s="25">
        <f t="shared" si="9"/>
        <v>222</v>
      </c>
      <c r="H224" s="25">
        <f>坦克部件数据源!AV224</f>
        <v>1</v>
      </c>
      <c r="I224" s="25">
        <f>坦克部件数据源!AW224</f>
        <v>15500</v>
      </c>
      <c r="J224" s="25" t="str">
        <f>"["&amp;坦克部件数据源!AX224&amp;"]"</f>
        <v>[100]</v>
      </c>
      <c r="K224" s="25" t="str">
        <f>"["&amp;坦克部件数据源!AY224&amp;"]"</f>
        <v>[1587]</v>
      </c>
      <c r="O224" s="25">
        <f t="shared" si="10"/>
        <v>1340</v>
      </c>
      <c r="P224" s="25">
        <f t="shared" si="11"/>
        <v>221</v>
      </c>
    </row>
    <row r="225" spans="1:16">
      <c r="A225" s="25">
        <v>222</v>
      </c>
      <c r="B225" s="25">
        <f>坦克部件数据源!AP225</f>
        <v>1340</v>
      </c>
      <c r="C225" s="25">
        <f>坦克部件数据源!AR225</f>
        <v>4</v>
      </c>
      <c r="D225" s="25">
        <f>坦克部件数据源!AS225</f>
        <v>2</v>
      </c>
      <c r="E225" s="25">
        <f>坦克部件数据源!AT225</f>
        <v>4</v>
      </c>
      <c r="F225" s="25">
        <f>坦克部件数据源!AU225</f>
        <v>30</v>
      </c>
      <c r="G225" s="25">
        <f t="shared" si="9"/>
        <v>223</v>
      </c>
      <c r="H225" s="25">
        <f>坦克部件数据源!AV225</f>
        <v>1</v>
      </c>
      <c r="I225" s="25">
        <f>坦克部件数据源!AW225</f>
        <v>15500</v>
      </c>
      <c r="J225" s="25" t="str">
        <f>"["&amp;坦克部件数据源!AX225&amp;"]"</f>
        <v>[100]</v>
      </c>
      <c r="K225" s="25" t="str">
        <f>"["&amp;坦克部件数据源!AY225&amp;"]"</f>
        <v>[1769]</v>
      </c>
      <c r="O225" s="25">
        <f t="shared" si="10"/>
        <v>1340</v>
      </c>
      <c r="P225" s="25">
        <f t="shared" si="11"/>
        <v>222</v>
      </c>
    </row>
    <row r="226" spans="1:16">
      <c r="A226" s="25">
        <v>223</v>
      </c>
      <c r="B226" s="25">
        <f>坦克部件数据源!AP226</f>
        <v>1340</v>
      </c>
      <c r="C226" s="25">
        <f>坦克部件数据源!AR226</f>
        <v>4</v>
      </c>
      <c r="D226" s="25">
        <f>坦克部件数据源!AS226</f>
        <v>3</v>
      </c>
      <c r="E226" s="25">
        <f>坦克部件数据源!AT226</f>
        <v>4</v>
      </c>
      <c r="F226" s="25">
        <f>坦克部件数据源!AU226</f>
        <v>30</v>
      </c>
      <c r="G226" s="25">
        <f t="shared" si="9"/>
        <v>224</v>
      </c>
      <c r="H226" s="25">
        <f>坦克部件数据源!AV226</f>
        <v>1</v>
      </c>
      <c r="I226" s="25">
        <f>坦克部件数据源!AW226</f>
        <v>15500</v>
      </c>
      <c r="J226" s="25" t="str">
        <f>"["&amp;坦克部件数据源!AX226&amp;"]"</f>
        <v>[100]</v>
      </c>
      <c r="K226" s="25" t="str">
        <f>"["&amp;坦克部件数据源!AY226&amp;"]"</f>
        <v>[1951]</v>
      </c>
      <c r="O226" s="25">
        <f t="shared" si="10"/>
        <v>1340</v>
      </c>
      <c r="P226" s="25">
        <f t="shared" si="11"/>
        <v>223</v>
      </c>
    </row>
    <row r="227" spans="1:16">
      <c r="A227" s="25">
        <v>224</v>
      </c>
      <c r="B227" s="25">
        <f>坦克部件数据源!AP227</f>
        <v>1340</v>
      </c>
      <c r="C227" s="25">
        <f>坦克部件数据源!AR227</f>
        <v>4</v>
      </c>
      <c r="D227" s="25">
        <f>坦克部件数据源!AS227</f>
        <v>4</v>
      </c>
      <c r="E227" s="25">
        <f>坦克部件数据源!AT227</f>
        <v>4</v>
      </c>
      <c r="F227" s="25">
        <f>坦克部件数据源!AU227</f>
        <v>30</v>
      </c>
      <c r="G227" s="25">
        <f t="shared" si="9"/>
        <v>-1</v>
      </c>
      <c r="H227" s="25">
        <f>坦克部件数据源!AV227</f>
        <v>0</v>
      </c>
      <c r="I227" s="25">
        <f>坦克部件数据源!AW227</f>
        <v>15500</v>
      </c>
      <c r="J227" s="25" t="str">
        <f>"["&amp;坦克部件数据源!AX227&amp;"]"</f>
        <v>[100]</v>
      </c>
      <c r="K227" s="25" t="str">
        <f>"["&amp;坦克部件数据源!AY227&amp;"]"</f>
        <v>[2133]</v>
      </c>
      <c r="O227" s="25">
        <f t="shared" si="10"/>
        <v>1340</v>
      </c>
      <c r="P227" s="25">
        <f t="shared" si="11"/>
        <v>224</v>
      </c>
    </row>
    <row r="228" spans="1:16">
      <c r="A228" s="25">
        <v>225</v>
      </c>
      <c r="B228" s="25">
        <f>坦克部件数据源!AP228</f>
        <v>1350</v>
      </c>
      <c r="C228" s="25">
        <f>坦克部件数据源!AR228</f>
        <v>1</v>
      </c>
      <c r="D228" s="25">
        <f>坦克部件数据源!AS228</f>
        <v>0</v>
      </c>
      <c r="E228" s="25">
        <f>坦克部件数据源!AT228</f>
        <v>4</v>
      </c>
      <c r="F228" s="25">
        <f>坦克部件数据源!AU228</f>
        <v>5</v>
      </c>
      <c r="G228" s="25">
        <f t="shared" si="9"/>
        <v>226</v>
      </c>
      <c r="H228" s="25">
        <f>坦克部件数据源!AV228</f>
        <v>1</v>
      </c>
      <c r="I228" s="25">
        <f>坦克部件数据源!AW228</f>
        <v>170</v>
      </c>
      <c r="J228" s="25" t="str">
        <f>"["&amp;坦克部件数据源!AX228&amp;"]"</f>
        <v>[102]</v>
      </c>
      <c r="K228" s="25" t="str">
        <f>"["&amp;坦克部件数据源!AY228&amp;"]"</f>
        <v>[100]</v>
      </c>
      <c r="O228" s="25">
        <f t="shared" si="10"/>
        <v>1350</v>
      </c>
      <c r="P228" s="25">
        <f t="shared" si="11"/>
        <v>225</v>
      </c>
    </row>
    <row r="229" spans="1:16">
      <c r="A229" s="25">
        <v>226</v>
      </c>
      <c r="B229" s="25">
        <f>坦克部件数据源!AP229</f>
        <v>1350</v>
      </c>
      <c r="C229" s="25">
        <f>坦克部件数据源!AR229</f>
        <v>1</v>
      </c>
      <c r="D229" s="25">
        <f>坦克部件数据源!AS229</f>
        <v>1</v>
      </c>
      <c r="E229" s="25">
        <f>坦克部件数据源!AT229</f>
        <v>4</v>
      </c>
      <c r="F229" s="25">
        <f>坦克部件数据源!AU229</f>
        <v>5</v>
      </c>
      <c r="G229" s="25">
        <f t="shared" si="9"/>
        <v>227</v>
      </c>
      <c r="H229" s="25">
        <f>坦克部件数据源!AV229</f>
        <v>1</v>
      </c>
      <c r="I229" s="25">
        <f>坦克部件数据源!AW229</f>
        <v>170</v>
      </c>
      <c r="J229" s="25" t="str">
        <f>"["&amp;坦克部件数据源!AX229&amp;"]"</f>
        <v>[102]</v>
      </c>
      <c r="K229" s="25" t="str">
        <f>"["&amp;坦克部件数据源!AY229&amp;"]"</f>
        <v>[200]</v>
      </c>
      <c r="O229" s="25">
        <f t="shared" si="10"/>
        <v>1350</v>
      </c>
      <c r="P229" s="25">
        <f t="shared" si="11"/>
        <v>226</v>
      </c>
    </row>
    <row r="230" spans="1:16">
      <c r="A230" s="25">
        <v>227</v>
      </c>
      <c r="B230" s="25">
        <f>坦克部件数据源!AP230</f>
        <v>1350</v>
      </c>
      <c r="C230" s="25">
        <f>坦克部件数据源!AR230</f>
        <v>2</v>
      </c>
      <c r="D230" s="25">
        <f>坦克部件数据源!AS230</f>
        <v>0</v>
      </c>
      <c r="E230" s="25">
        <f>坦克部件数据源!AT230</f>
        <v>4</v>
      </c>
      <c r="F230" s="25">
        <f>坦克部件数据源!AU230</f>
        <v>10</v>
      </c>
      <c r="G230" s="25">
        <f t="shared" si="9"/>
        <v>228</v>
      </c>
      <c r="H230" s="25">
        <f>坦克部件数据源!AV230</f>
        <v>1</v>
      </c>
      <c r="I230" s="25">
        <f>坦克部件数据源!AW230</f>
        <v>180</v>
      </c>
      <c r="J230" s="25" t="str">
        <f>"["&amp;坦克部件数据源!AX230&amp;"]"</f>
        <v>[102]</v>
      </c>
      <c r="K230" s="25" t="str">
        <f>"["&amp;坦克部件数据源!AY230&amp;"]"</f>
        <v>[325]</v>
      </c>
      <c r="O230" s="25">
        <f t="shared" si="10"/>
        <v>1350</v>
      </c>
      <c r="P230" s="25">
        <f t="shared" si="11"/>
        <v>227</v>
      </c>
    </row>
    <row r="231" spans="1:16">
      <c r="A231" s="25">
        <v>228</v>
      </c>
      <c r="B231" s="25">
        <f>坦克部件数据源!AP231</f>
        <v>1350</v>
      </c>
      <c r="C231" s="25">
        <f>坦克部件数据源!AR231</f>
        <v>2</v>
      </c>
      <c r="D231" s="25">
        <f>坦克部件数据源!AS231</f>
        <v>1</v>
      </c>
      <c r="E231" s="25">
        <f>坦克部件数据源!AT231</f>
        <v>4</v>
      </c>
      <c r="F231" s="25">
        <f>坦克部件数据源!AU231</f>
        <v>10</v>
      </c>
      <c r="G231" s="25">
        <f t="shared" si="9"/>
        <v>229</v>
      </c>
      <c r="H231" s="25">
        <f>坦克部件数据源!AV231</f>
        <v>1</v>
      </c>
      <c r="I231" s="25">
        <f>坦克部件数据源!AW231</f>
        <v>550</v>
      </c>
      <c r="J231" s="25" t="str">
        <f>"["&amp;坦克部件数据源!AX231&amp;"]"</f>
        <v>[102]</v>
      </c>
      <c r="K231" s="25" t="str">
        <f>"["&amp;坦克部件数据源!AY231&amp;"]"</f>
        <v>[450]</v>
      </c>
      <c r="O231" s="25">
        <f t="shared" si="10"/>
        <v>1350</v>
      </c>
      <c r="P231" s="25">
        <f t="shared" si="11"/>
        <v>228</v>
      </c>
    </row>
    <row r="232" spans="1:16">
      <c r="A232" s="25">
        <v>229</v>
      </c>
      <c r="B232" s="25">
        <f>坦克部件数据源!AP232</f>
        <v>1350</v>
      </c>
      <c r="C232" s="25">
        <f>坦克部件数据源!AR232</f>
        <v>2</v>
      </c>
      <c r="D232" s="25">
        <f>坦克部件数据源!AS232</f>
        <v>2</v>
      </c>
      <c r="E232" s="25">
        <f>坦克部件数据源!AT232</f>
        <v>4</v>
      </c>
      <c r="F232" s="25">
        <f>坦克部件数据源!AU232</f>
        <v>10</v>
      </c>
      <c r="G232" s="25">
        <f t="shared" si="9"/>
        <v>230</v>
      </c>
      <c r="H232" s="25">
        <f>坦克部件数据源!AV232</f>
        <v>1</v>
      </c>
      <c r="I232" s="25">
        <f>坦克部件数据源!AW232</f>
        <v>550</v>
      </c>
      <c r="J232" s="25" t="str">
        <f>"["&amp;坦克部件数据源!AX232&amp;"]"</f>
        <v>[102]</v>
      </c>
      <c r="K232" s="25" t="str">
        <f>"["&amp;坦克部件数据源!AY232&amp;"]"</f>
        <v>[575]</v>
      </c>
      <c r="O232" s="25">
        <f t="shared" si="10"/>
        <v>1350</v>
      </c>
      <c r="P232" s="25">
        <f t="shared" si="11"/>
        <v>229</v>
      </c>
    </row>
    <row r="233" spans="1:16">
      <c r="A233" s="25">
        <v>230</v>
      </c>
      <c r="B233" s="25">
        <f>坦克部件数据源!AP233</f>
        <v>1350</v>
      </c>
      <c r="C233" s="25">
        <f>坦克部件数据源!AR233</f>
        <v>3</v>
      </c>
      <c r="D233" s="25">
        <f>坦克部件数据源!AS233</f>
        <v>0</v>
      </c>
      <c r="E233" s="25">
        <f>坦克部件数据源!AT233</f>
        <v>4</v>
      </c>
      <c r="F233" s="25">
        <f>坦克部件数据源!AU233</f>
        <v>20</v>
      </c>
      <c r="G233" s="25">
        <f t="shared" si="9"/>
        <v>231</v>
      </c>
      <c r="H233" s="25">
        <f>坦克部件数据源!AV233</f>
        <v>1</v>
      </c>
      <c r="I233" s="25">
        <f>坦克部件数据源!AW233</f>
        <v>650</v>
      </c>
      <c r="J233" s="25" t="str">
        <f>"["&amp;坦克部件数据源!AX233&amp;"]"</f>
        <v>[102]</v>
      </c>
      <c r="K233" s="25" t="str">
        <f>"["&amp;坦克部件数据源!AY233&amp;"]"</f>
        <v>[737]</v>
      </c>
      <c r="O233" s="25">
        <f t="shared" si="10"/>
        <v>1350</v>
      </c>
      <c r="P233" s="25">
        <f t="shared" si="11"/>
        <v>230</v>
      </c>
    </row>
    <row r="234" spans="1:16">
      <c r="A234" s="25">
        <v>231</v>
      </c>
      <c r="B234" s="25">
        <f>坦克部件数据源!AP234</f>
        <v>1350</v>
      </c>
      <c r="C234" s="25">
        <f>坦克部件数据源!AR234</f>
        <v>3</v>
      </c>
      <c r="D234" s="25">
        <f>坦克部件数据源!AS234</f>
        <v>1</v>
      </c>
      <c r="E234" s="25">
        <f>坦克部件数据源!AT234</f>
        <v>4</v>
      </c>
      <c r="F234" s="25">
        <f>坦克部件数据源!AU234</f>
        <v>20</v>
      </c>
      <c r="G234" s="25">
        <f t="shared" si="9"/>
        <v>232</v>
      </c>
      <c r="H234" s="25">
        <f>坦克部件数据源!AV234</f>
        <v>1</v>
      </c>
      <c r="I234" s="25">
        <f>坦克部件数据源!AW234</f>
        <v>2600</v>
      </c>
      <c r="J234" s="25" t="str">
        <f>"["&amp;坦克部件数据源!AX234&amp;"]"</f>
        <v>[102]</v>
      </c>
      <c r="K234" s="25" t="str">
        <f>"["&amp;坦克部件数据源!AY234&amp;"]"</f>
        <v>[899]</v>
      </c>
      <c r="O234" s="25">
        <f t="shared" si="10"/>
        <v>1350</v>
      </c>
      <c r="P234" s="25">
        <f t="shared" si="11"/>
        <v>231</v>
      </c>
    </row>
    <row r="235" spans="1:16">
      <c r="A235" s="25">
        <v>232</v>
      </c>
      <c r="B235" s="25">
        <f>坦克部件数据源!AP235</f>
        <v>1350</v>
      </c>
      <c r="C235" s="25">
        <f>坦克部件数据源!AR235</f>
        <v>3</v>
      </c>
      <c r="D235" s="25">
        <f>坦克部件数据源!AS235</f>
        <v>2</v>
      </c>
      <c r="E235" s="25">
        <f>坦克部件数据源!AT235</f>
        <v>4</v>
      </c>
      <c r="F235" s="25">
        <f>坦克部件数据源!AU235</f>
        <v>20</v>
      </c>
      <c r="G235" s="25">
        <f t="shared" si="9"/>
        <v>233</v>
      </c>
      <c r="H235" s="25">
        <f>坦克部件数据源!AV235</f>
        <v>1</v>
      </c>
      <c r="I235" s="25">
        <f>坦克部件数据源!AW235</f>
        <v>2600</v>
      </c>
      <c r="J235" s="25" t="str">
        <f>"["&amp;坦克部件数据源!AX235&amp;"]"</f>
        <v>[102]</v>
      </c>
      <c r="K235" s="25" t="str">
        <f>"["&amp;坦克部件数据源!AY235&amp;"]"</f>
        <v>[1061]</v>
      </c>
      <c r="O235" s="25">
        <f t="shared" si="10"/>
        <v>1350</v>
      </c>
      <c r="P235" s="25">
        <f t="shared" si="11"/>
        <v>232</v>
      </c>
    </row>
    <row r="236" spans="1:16">
      <c r="A236" s="25">
        <v>233</v>
      </c>
      <c r="B236" s="25">
        <f>坦克部件数据源!AP236</f>
        <v>1350</v>
      </c>
      <c r="C236" s="25">
        <f>坦克部件数据源!AR236</f>
        <v>3</v>
      </c>
      <c r="D236" s="25">
        <f>坦克部件数据源!AS236</f>
        <v>3</v>
      </c>
      <c r="E236" s="25">
        <f>坦克部件数据源!AT236</f>
        <v>4</v>
      </c>
      <c r="F236" s="25">
        <f>坦克部件数据源!AU236</f>
        <v>20</v>
      </c>
      <c r="G236" s="25">
        <f t="shared" si="9"/>
        <v>234</v>
      </c>
      <c r="H236" s="25">
        <f>坦克部件数据源!AV236</f>
        <v>1</v>
      </c>
      <c r="I236" s="25">
        <f>坦克部件数据源!AW236</f>
        <v>2600</v>
      </c>
      <c r="J236" s="25" t="str">
        <f>"["&amp;坦克部件数据源!AX236&amp;"]"</f>
        <v>[102]</v>
      </c>
      <c r="K236" s="25" t="str">
        <f>"["&amp;坦克部件数据源!AY236&amp;"]"</f>
        <v>[1223]</v>
      </c>
      <c r="O236" s="25">
        <f t="shared" si="10"/>
        <v>1350</v>
      </c>
      <c r="P236" s="25">
        <f t="shared" si="11"/>
        <v>233</v>
      </c>
    </row>
    <row r="237" spans="1:16">
      <c r="A237" s="25">
        <v>234</v>
      </c>
      <c r="B237" s="25">
        <f>坦克部件数据源!AP237</f>
        <v>1350</v>
      </c>
      <c r="C237" s="25">
        <f>坦克部件数据源!AR237</f>
        <v>4</v>
      </c>
      <c r="D237" s="25">
        <f>坦克部件数据源!AS237</f>
        <v>0</v>
      </c>
      <c r="E237" s="25">
        <f>坦克部件数据源!AT237</f>
        <v>4</v>
      </c>
      <c r="F237" s="25">
        <f>坦克部件数据源!AU237</f>
        <v>30</v>
      </c>
      <c r="G237" s="25">
        <f t="shared" si="9"/>
        <v>235</v>
      </c>
      <c r="H237" s="25">
        <f>坦克部件数据源!AV237</f>
        <v>1</v>
      </c>
      <c r="I237" s="25">
        <f>坦克部件数据源!AW237</f>
        <v>3100</v>
      </c>
      <c r="J237" s="25" t="str">
        <f>"["&amp;坦克部件数据源!AX237&amp;"]"</f>
        <v>[102]</v>
      </c>
      <c r="K237" s="25" t="str">
        <f>"["&amp;坦克部件数据源!AY237&amp;"]"</f>
        <v>[1405]</v>
      </c>
      <c r="O237" s="25">
        <f t="shared" si="10"/>
        <v>1350</v>
      </c>
      <c r="P237" s="25">
        <f t="shared" si="11"/>
        <v>234</v>
      </c>
    </row>
    <row r="238" spans="1:16">
      <c r="A238" s="25">
        <v>235</v>
      </c>
      <c r="B238" s="25">
        <f>坦克部件数据源!AP238</f>
        <v>1350</v>
      </c>
      <c r="C238" s="25">
        <f>坦克部件数据源!AR238</f>
        <v>4</v>
      </c>
      <c r="D238" s="25">
        <f>坦克部件数据源!AS238</f>
        <v>1</v>
      </c>
      <c r="E238" s="25">
        <f>坦克部件数据源!AT238</f>
        <v>4</v>
      </c>
      <c r="F238" s="25">
        <f>坦克部件数据源!AU238</f>
        <v>30</v>
      </c>
      <c r="G238" s="25">
        <f t="shared" si="9"/>
        <v>236</v>
      </c>
      <c r="H238" s="25">
        <f>坦克部件数据源!AV238</f>
        <v>1</v>
      </c>
      <c r="I238" s="25">
        <f>坦克部件数据源!AW238</f>
        <v>15500</v>
      </c>
      <c r="J238" s="25" t="str">
        <f>"["&amp;坦克部件数据源!AX238&amp;"]"</f>
        <v>[102]</v>
      </c>
      <c r="K238" s="25" t="str">
        <f>"["&amp;坦克部件数据源!AY238&amp;"]"</f>
        <v>[1587]</v>
      </c>
      <c r="O238" s="25">
        <f t="shared" si="10"/>
        <v>1350</v>
      </c>
      <c r="P238" s="25">
        <f t="shared" si="11"/>
        <v>235</v>
      </c>
    </row>
    <row r="239" spans="1:16">
      <c r="A239" s="25">
        <v>236</v>
      </c>
      <c r="B239" s="25">
        <f>坦克部件数据源!AP239</f>
        <v>1350</v>
      </c>
      <c r="C239" s="25">
        <f>坦克部件数据源!AR239</f>
        <v>4</v>
      </c>
      <c r="D239" s="25">
        <f>坦克部件数据源!AS239</f>
        <v>2</v>
      </c>
      <c r="E239" s="25">
        <f>坦克部件数据源!AT239</f>
        <v>4</v>
      </c>
      <c r="F239" s="25">
        <f>坦克部件数据源!AU239</f>
        <v>30</v>
      </c>
      <c r="G239" s="25">
        <f t="shared" si="9"/>
        <v>237</v>
      </c>
      <c r="H239" s="25">
        <f>坦克部件数据源!AV239</f>
        <v>1</v>
      </c>
      <c r="I239" s="25">
        <f>坦克部件数据源!AW239</f>
        <v>15500</v>
      </c>
      <c r="J239" s="25" t="str">
        <f>"["&amp;坦克部件数据源!AX239&amp;"]"</f>
        <v>[102]</v>
      </c>
      <c r="K239" s="25" t="str">
        <f>"["&amp;坦克部件数据源!AY239&amp;"]"</f>
        <v>[1769]</v>
      </c>
      <c r="O239" s="25">
        <f t="shared" si="10"/>
        <v>1350</v>
      </c>
      <c r="P239" s="25">
        <f t="shared" si="11"/>
        <v>236</v>
      </c>
    </row>
    <row r="240" spans="1:16">
      <c r="A240" s="25">
        <v>237</v>
      </c>
      <c r="B240" s="25">
        <f>坦克部件数据源!AP240</f>
        <v>1350</v>
      </c>
      <c r="C240" s="25">
        <f>坦克部件数据源!AR240</f>
        <v>4</v>
      </c>
      <c r="D240" s="25">
        <f>坦克部件数据源!AS240</f>
        <v>3</v>
      </c>
      <c r="E240" s="25">
        <f>坦克部件数据源!AT240</f>
        <v>4</v>
      </c>
      <c r="F240" s="25">
        <f>坦克部件数据源!AU240</f>
        <v>30</v>
      </c>
      <c r="G240" s="25">
        <f t="shared" si="9"/>
        <v>238</v>
      </c>
      <c r="H240" s="25">
        <f>坦克部件数据源!AV240</f>
        <v>1</v>
      </c>
      <c r="I240" s="25">
        <f>坦克部件数据源!AW240</f>
        <v>15500</v>
      </c>
      <c r="J240" s="25" t="str">
        <f>"["&amp;坦克部件数据源!AX240&amp;"]"</f>
        <v>[102]</v>
      </c>
      <c r="K240" s="25" t="str">
        <f>"["&amp;坦克部件数据源!AY240&amp;"]"</f>
        <v>[1951]</v>
      </c>
      <c r="O240" s="25">
        <f t="shared" si="10"/>
        <v>1350</v>
      </c>
      <c r="P240" s="25">
        <f t="shared" si="11"/>
        <v>237</v>
      </c>
    </row>
    <row r="241" spans="1:16">
      <c r="A241" s="25">
        <v>238</v>
      </c>
      <c r="B241" s="25">
        <f>坦克部件数据源!AP241</f>
        <v>1350</v>
      </c>
      <c r="C241" s="25">
        <f>坦克部件数据源!AR241</f>
        <v>4</v>
      </c>
      <c r="D241" s="25">
        <f>坦克部件数据源!AS241</f>
        <v>4</v>
      </c>
      <c r="E241" s="25">
        <f>坦克部件数据源!AT241</f>
        <v>4</v>
      </c>
      <c r="F241" s="25">
        <f>坦克部件数据源!AU241</f>
        <v>30</v>
      </c>
      <c r="G241" s="25">
        <f t="shared" si="9"/>
        <v>-1</v>
      </c>
      <c r="H241" s="25">
        <f>坦克部件数据源!AV241</f>
        <v>0</v>
      </c>
      <c r="I241" s="25">
        <f>坦克部件数据源!AW241</f>
        <v>15500</v>
      </c>
      <c r="J241" s="25" t="str">
        <f>"["&amp;坦克部件数据源!AX241&amp;"]"</f>
        <v>[102]</v>
      </c>
      <c r="K241" s="25" t="str">
        <f>"["&amp;坦克部件数据源!AY241&amp;"]"</f>
        <v>[2133]</v>
      </c>
      <c r="O241" s="25">
        <f t="shared" si="10"/>
        <v>1350</v>
      </c>
      <c r="P241" s="25">
        <f t="shared" si="11"/>
        <v>238</v>
      </c>
    </row>
    <row r="242" spans="1:16">
      <c r="A242" s="25">
        <v>239</v>
      </c>
      <c r="B242" s="25">
        <f>坦克部件数据源!AP242</f>
        <v>1360</v>
      </c>
      <c r="C242" s="25">
        <f>坦克部件数据源!AR242</f>
        <v>1</v>
      </c>
      <c r="D242" s="25">
        <f>坦克部件数据源!AS242</f>
        <v>0</v>
      </c>
      <c r="E242" s="25">
        <f>坦克部件数据源!AT242</f>
        <v>4</v>
      </c>
      <c r="F242" s="25">
        <f>坦克部件数据源!AU242</f>
        <v>5</v>
      </c>
      <c r="G242" s="25">
        <f t="shared" si="9"/>
        <v>240</v>
      </c>
      <c r="H242" s="25">
        <f>坦克部件数据源!AV242</f>
        <v>1</v>
      </c>
      <c r="I242" s="25">
        <f>坦克部件数据源!AW242</f>
        <v>170</v>
      </c>
      <c r="J242" s="25" t="str">
        <f>"["&amp;坦克部件数据源!AX242&amp;"]"</f>
        <v>[102]</v>
      </c>
      <c r="K242" s="25" t="str">
        <f>"["&amp;坦克部件数据源!AY242&amp;"]"</f>
        <v>[100]</v>
      </c>
      <c r="O242" s="25">
        <f t="shared" si="10"/>
        <v>1360</v>
      </c>
      <c r="P242" s="25">
        <f t="shared" si="11"/>
        <v>239</v>
      </c>
    </row>
    <row r="243" spans="1:16">
      <c r="A243" s="25">
        <v>240</v>
      </c>
      <c r="B243" s="25">
        <f>坦克部件数据源!AP243</f>
        <v>1360</v>
      </c>
      <c r="C243" s="25">
        <f>坦克部件数据源!AR243</f>
        <v>1</v>
      </c>
      <c r="D243" s="25">
        <f>坦克部件数据源!AS243</f>
        <v>1</v>
      </c>
      <c r="E243" s="25">
        <f>坦克部件数据源!AT243</f>
        <v>4</v>
      </c>
      <c r="F243" s="25">
        <f>坦克部件数据源!AU243</f>
        <v>5</v>
      </c>
      <c r="G243" s="25">
        <f t="shared" si="9"/>
        <v>241</v>
      </c>
      <c r="H243" s="25">
        <f>坦克部件数据源!AV243</f>
        <v>1</v>
      </c>
      <c r="I243" s="25">
        <f>坦克部件数据源!AW243</f>
        <v>170</v>
      </c>
      <c r="J243" s="25" t="str">
        <f>"["&amp;坦克部件数据源!AX243&amp;"]"</f>
        <v>[102]</v>
      </c>
      <c r="K243" s="25" t="str">
        <f>"["&amp;坦克部件数据源!AY243&amp;"]"</f>
        <v>[200]</v>
      </c>
      <c r="O243" s="25">
        <f t="shared" si="10"/>
        <v>1360</v>
      </c>
      <c r="P243" s="25">
        <f t="shared" si="11"/>
        <v>240</v>
      </c>
    </row>
    <row r="244" spans="1:16">
      <c r="A244" s="25">
        <v>241</v>
      </c>
      <c r="B244" s="25">
        <f>坦克部件数据源!AP244</f>
        <v>1360</v>
      </c>
      <c r="C244" s="25">
        <f>坦克部件数据源!AR244</f>
        <v>2</v>
      </c>
      <c r="D244" s="25">
        <f>坦克部件数据源!AS244</f>
        <v>0</v>
      </c>
      <c r="E244" s="25">
        <f>坦克部件数据源!AT244</f>
        <v>4</v>
      </c>
      <c r="F244" s="25">
        <f>坦克部件数据源!AU244</f>
        <v>10</v>
      </c>
      <c r="G244" s="25">
        <f t="shared" si="9"/>
        <v>242</v>
      </c>
      <c r="H244" s="25">
        <f>坦克部件数据源!AV244</f>
        <v>1</v>
      </c>
      <c r="I244" s="25">
        <f>坦克部件数据源!AW244</f>
        <v>180</v>
      </c>
      <c r="J244" s="25" t="str">
        <f>"["&amp;坦克部件数据源!AX244&amp;"]"</f>
        <v>[102]</v>
      </c>
      <c r="K244" s="25" t="str">
        <f>"["&amp;坦克部件数据源!AY244&amp;"]"</f>
        <v>[325]</v>
      </c>
      <c r="O244" s="25">
        <f t="shared" si="10"/>
        <v>1360</v>
      </c>
      <c r="P244" s="25">
        <f t="shared" si="11"/>
        <v>241</v>
      </c>
    </row>
    <row r="245" spans="1:16">
      <c r="A245" s="25">
        <v>242</v>
      </c>
      <c r="B245" s="25">
        <f>坦克部件数据源!AP245</f>
        <v>1360</v>
      </c>
      <c r="C245" s="25">
        <f>坦克部件数据源!AR245</f>
        <v>2</v>
      </c>
      <c r="D245" s="25">
        <f>坦克部件数据源!AS245</f>
        <v>1</v>
      </c>
      <c r="E245" s="25">
        <f>坦克部件数据源!AT245</f>
        <v>4</v>
      </c>
      <c r="F245" s="25">
        <f>坦克部件数据源!AU245</f>
        <v>10</v>
      </c>
      <c r="G245" s="25">
        <f t="shared" si="9"/>
        <v>243</v>
      </c>
      <c r="H245" s="25">
        <f>坦克部件数据源!AV245</f>
        <v>1</v>
      </c>
      <c r="I245" s="25">
        <f>坦克部件数据源!AW245</f>
        <v>550</v>
      </c>
      <c r="J245" s="25" t="str">
        <f>"["&amp;坦克部件数据源!AX245&amp;"]"</f>
        <v>[102]</v>
      </c>
      <c r="K245" s="25" t="str">
        <f>"["&amp;坦克部件数据源!AY245&amp;"]"</f>
        <v>[450]</v>
      </c>
      <c r="O245" s="25">
        <f t="shared" si="10"/>
        <v>1360</v>
      </c>
      <c r="P245" s="25">
        <f t="shared" si="11"/>
        <v>242</v>
      </c>
    </row>
    <row r="246" spans="1:16">
      <c r="A246" s="25">
        <v>243</v>
      </c>
      <c r="B246" s="25">
        <f>坦克部件数据源!AP246</f>
        <v>1360</v>
      </c>
      <c r="C246" s="25">
        <f>坦克部件数据源!AR246</f>
        <v>2</v>
      </c>
      <c r="D246" s="25">
        <f>坦克部件数据源!AS246</f>
        <v>2</v>
      </c>
      <c r="E246" s="25">
        <f>坦克部件数据源!AT246</f>
        <v>4</v>
      </c>
      <c r="F246" s="25">
        <f>坦克部件数据源!AU246</f>
        <v>10</v>
      </c>
      <c r="G246" s="25">
        <f t="shared" si="9"/>
        <v>244</v>
      </c>
      <c r="H246" s="25">
        <f>坦克部件数据源!AV246</f>
        <v>1</v>
      </c>
      <c r="I246" s="25">
        <f>坦克部件数据源!AW246</f>
        <v>550</v>
      </c>
      <c r="J246" s="25" t="str">
        <f>"["&amp;坦克部件数据源!AX246&amp;"]"</f>
        <v>[102]</v>
      </c>
      <c r="K246" s="25" t="str">
        <f>"["&amp;坦克部件数据源!AY246&amp;"]"</f>
        <v>[575]</v>
      </c>
      <c r="O246" s="25">
        <f t="shared" si="10"/>
        <v>1360</v>
      </c>
      <c r="P246" s="25">
        <f t="shared" si="11"/>
        <v>243</v>
      </c>
    </row>
    <row r="247" spans="1:16">
      <c r="A247" s="25">
        <v>244</v>
      </c>
      <c r="B247" s="25">
        <f>坦克部件数据源!AP247</f>
        <v>1360</v>
      </c>
      <c r="C247" s="25">
        <f>坦克部件数据源!AR247</f>
        <v>3</v>
      </c>
      <c r="D247" s="25">
        <f>坦克部件数据源!AS247</f>
        <v>0</v>
      </c>
      <c r="E247" s="25">
        <f>坦克部件数据源!AT247</f>
        <v>4</v>
      </c>
      <c r="F247" s="25">
        <f>坦克部件数据源!AU247</f>
        <v>20</v>
      </c>
      <c r="G247" s="25">
        <f t="shared" si="9"/>
        <v>245</v>
      </c>
      <c r="H247" s="25">
        <f>坦克部件数据源!AV247</f>
        <v>1</v>
      </c>
      <c r="I247" s="25">
        <f>坦克部件数据源!AW247</f>
        <v>650</v>
      </c>
      <c r="J247" s="25" t="str">
        <f>"["&amp;坦克部件数据源!AX247&amp;"]"</f>
        <v>[102]</v>
      </c>
      <c r="K247" s="25" t="str">
        <f>"["&amp;坦克部件数据源!AY247&amp;"]"</f>
        <v>[737]</v>
      </c>
      <c r="O247" s="25">
        <f t="shared" si="10"/>
        <v>1360</v>
      </c>
      <c r="P247" s="25">
        <f t="shared" si="11"/>
        <v>244</v>
      </c>
    </row>
    <row r="248" spans="1:16">
      <c r="A248" s="25">
        <v>245</v>
      </c>
      <c r="B248" s="25">
        <f>坦克部件数据源!AP248</f>
        <v>1360</v>
      </c>
      <c r="C248" s="25">
        <f>坦克部件数据源!AR248</f>
        <v>3</v>
      </c>
      <c r="D248" s="25">
        <f>坦克部件数据源!AS248</f>
        <v>1</v>
      </c>
      <c r="E248" s="25">
        <f>坦克部件数据源!AT248</f>
        <v>4</v>
      </c>
      <c r="F248" s="25">
        <f>坦克部件数据源!AU248</f>
        <v>20</v>
      </c>
      <c r="G248" s="25">
        <f t="shared" si="9"/>
        <v>246</v>
      </c>
      <c r="H248" s="25">
        <f>坦克部件数据源!AV248</f>
        <v>1</v>
      </c>
      <c r="I248" s="25">
        <f>坦克部件数据源!AW248</f>
        <v>2600</v>
      </c>
      <c r="J248" s="25" t="str">
        <f>"["&amp;坦克部件数据源!AX248&amp;"]"</f>
        <v>[102]</v>
      </c>
      <c r="K248" s="25" t="str">
        <f>"["&amp;坦克部件数据源!AY248&amp;"]"</f>
        <v>[899]</v>
      </c>
      <c r="O248" s="25">
        <f t="shared" si="10"/>
        <v>1360</v>
      </c>
      <c r="P248" s="25">
        <f t="shared" si="11"/>
        <v>245</v>
      </c>
    </row>
    <row r="249" spans="1:16">
      <c r="A249" s="25">
        <v>246</v>
      </c>
      <c r="B249" s="25">
        <f>坦克部件数据源!AP249</f>
        <v>1360</v>
      </c>
      <c r="C249" s="25">
        <f>坦克部件数据源!AR249</f>
        <v>3</v>
      </c>
      <c r="D249" s="25">
        <f>坦克部件数据源!AS249</f>
        <v>2</v>
      </c>
      <c r="E249" s="25">
        <f>坦克部件数据源!AT249</f>
        <v>4</v>
      </c>
      <c r="F249" s="25">
        <f>坦克部件数据源!AU249</f>
        <v>20</v>
      </c>
      <c r="G249" s="25">
        <f t="shared" si="9"/>
        <v>247</v>
      </c>
      <c r="H249" s="25">
        <f>坦克部件数据源!AV249</f>
        <v>1</v>
      </c>
      <c r="I249" s="25">
        <f>坦克部件数据源!AW249</f>
        <v>2600</v>
      </c>
      <c r="J249" s="25" t="str">
        <f>"["&amp;坦克部件数据源!AX249&amp;"]"</f>
        <v>[102]</v>
      </c>
      <c r="K249" s="25" t="str">
        <f>"["&amp;坦克部件数据源!AY249&amp;"]"</f>
        <v>[1061]</v>
      </c>
      <c r="O249" s="25">
        <f t="shared" si="10"/>
        <v>1360</v>
      </c>
      <c r="P249" s="25">
        <f t="shared" si="11"/>
        <v>246</v>
      </c>
    </row>
    <row r="250" spans="1:16">
      <c r="A250" s="25">
        <v>247</v>
      </c>
      <c r="B250" s="25">
        <f>坦克部件数据源!AP250</f>
        <v>1360</v>
      </c>
      <c r="C250" s="25">
        <f>坦克部件数据源!AR250</f>
        <v>3</v>
      </c>
      <c r="D250" s="25">
        <f>坦克部件数据源!AS250</f>
        <v>3</v>
      </c>
      <c r="E250" s="25">
        <f>坦克部件数据源!AT250</f>
        <v>4</v>
      </c>
      <c r="F250" s="25">
        <f>坦克部件数据源!AU250</f>
        <v>20</v>
      </c>
      <c r="G250" s="25">
        <f t="shared" si="9"/>
        <v>248</v>
      </c>
      <c r="H250" s="25">
        <f>坦克部件数据源!AV250</f>
        <v>1</v>
      </c>
      <c r="I250" s="25">
        <f>坦克部件数据源!AW250</f>
        <v>2600</v>
      </c>
      <c r="J250" s="25" t="str">
        <f>"["&amp;坦克部件数据源!AX250&amp;"]"</f>
        <v>[102]</v>
      </c>
      <c r="K250" s="25" t="str">
        <f>"["&amp;坦克部件数据源!AY250&amp;"]"</f>
        <v>[1223]</v>
      </c>
      <c r="O250" s="25">
        <f t="shared" si="10"/>
        <v>1360</v>
      </c>
      <c r="P250" s="25">
        <f t="shared" si="11"/>
        <v>247</v>
      </c>
    </row>
    <row r="251" spans="1:16">
      <c r="A251" s="25">
        <v>248</v>
      </c>
      <c r="B251" s="25">
        <f>坦克部件数据源!AP251</f>
        <v>1360</v>
      </c>
      <c r="C251" s="25">
        <f>坦克部件数据源!AR251</f>
        <v>4</v>
      </c>
      <c r="D251" s="25">
        <f>坦克部件数据源!AS251</f>
        <v>0</v>
      </c>
      <c r="E251" s="25">
        <f>坦克部件数据源!AT251</f>
        <v>4</v>
      </c>
      <c r="F251" s="25">
        <f>坦克部件数据源!AU251</f>
        <v>30</v>
      </c>
      <c r="G251" s="25">
        <f t="shared" si="9"/>
        <v>249</v>
      </c>
      <c r="H251" s="25">
        <f>坦克部件数据源!AV251</f>
        <v>1</v>
      </c>
      <c r="I251" s="25">
        <f>坦克部件数据源!AW251</f>
        <v>3100</v>
      </c>
      <c r="J251" s="25" t="str">
        <f>"["&amp;坦克部件数据源!AX251&amp;"]"</f>
        <v>[102]</v>
      </c>
      <c r="K251" s="25" t="str">
        <f>"["&amp;坦克部件数据源!AY251&amp;"]"</f>
        <v>[1405]</v>
      </c>
      <c r="O251" s="25">
        <f t="shared" si="10"/>
        <v>1360</v>
      </c>
      <c r="P251" s="25">
        <f t="shared" si="11"/>
        <v>248</v>
      </c>
    </row>
    <row r="252" spans="1:16">
      <c r="A252" s="25">
        <v>249</v>
      </c>
      <c r="B252" s="25">
        <f>坦克部件数据源!AP252</f>
        <v>1360</v>
      </c>
      <c r="C252" s="25">
        <f>坦克部件数据源!AR252</f>
        <v>4</v>
      </c>
      <c r="D252" s="25">
        <f>坦克部件数据源!AS252</f>
        <v>1</v>
      </c>
      <c r="E252" s="25">
        <f>坦克部件数据源!AT252</f>
        <v>4</v>
      </c>
      <c r="F252" s="25">
        <f>坦克部件数据源!AU252</f>
        <v>30</v>
      </c>
      <c r="G252" s="25">
        <f t="shared" si="9"/>
        <v>250</v>
      </c>
      <c r="H252" s="25">
        <f>坦克部件数据源!AV252</f>
        <v>1</v>
      </c>
      <c r="I252" s="25">
        <f>坦克部件数据源!AW252</f>
        <v>15500</v>
      </c>
      <c r="J252" s="25" t="str">
        <f>"["&amp;坦克部件数据源!AX252&amp;"]"</f>
        <v>[102]</v>
      </c>
      <c r="K252" s="25" t="str">
        <f>"["&amp;坦克部件数据源!AY252&amp;"]"</f>
        <v>[1587]</v>
      </c>
      <c r="O252" s="25">
        <f t="shared" si="10"/>
        <v>1360</v>
      </c>
      <c r="P252" s="25">
        <f t="shared" si="11"/>
        <v>249</v>
      </c>
    </row>
    <row r="253" spans="1:16">
      <c r="A253" s="25">
        <v>250</v>
      </c>
      <c r="B253" s="25">
        <f>坦克部件数据源!AP253</f>
        <v>1360</v>
      </c>
      <c r="C253" s="25">
        <f>坦克部件数据源!AR253</f>
        <v>4</v>
      </c>
      <c r="D253" s="25">
        <f>坦克部件数据源!AS253</f>
        <v>2</v>
      </c>
      <c r="E253" s="25">
        <f>坦克部件数据源!AT253</f>
        <v>4</v>
      </c>
      <c r="F253" s="25">
        <f>坦克部件数据源!AU253</f>
        <v>30</v>
      </c>
      <c r="G253" s="25">
        <f t="shared" si="9"/>
        <v>251</v>
      </c>
      <c r="H253" s="25">
        <f>坦克部件数据源!AV253</f>
        <v>1</v>
      </c>
      <c r="I253" s="25">
        <f>坦克部件数据源!AW253</f>
        <v>15500</v>
      </c>
      <c r="J253" s="25" t="str">
        <f>"["&amp;坦克部件数据源!AX253&amp;"]"</f>
        <v>[102]</v>
      </c>
      <c r="K253" s="25" t="str">
        <f>"["&amp;坦克部件数据源!AY253&amp;"]"</f>
        <v>[1769]</v>
      </c>
      <c r="O253" s="25">
        <f t="shared" si="10"/>
        <v>1360</v>
      </c>
      <c r="P253" s="25">
        <f t="shared" si="11"/>
        <v>250</v>
      </c>
    </row>
    <row r="254" spans="1:16">
      <c r="A254" s="25">
        <v>251</v>
      </c>
      <c r="B254" s="25">
        <f>坦克部件数据源!AP254</f>
        <v>1360</v>
      </c>
      <c r="C254" s="25">
        <f>坦克部件数据源!AR254</f>
        <v>4</v>
      </c>
      <c r="D254" s="25">
        <f>坦克部件数据源!AS254</f>
        <v>3</v>
      </c>
      <c r="E254" s="25">
        <f>坦克部件数据源!AT254</f>
        <v>4</v>
      </c>
      <c r="F254" s="25">
        <f>坦克部件数据源!AU254</f>
        <v>30</v>
      </c>
      <c r="G254" s="25">
        <f t="shared" si="9"/>
        <v>252</v>
      </c>
      <c r="H254" s="25">
        <f>坦克部件数据源!AV254</f>
        <v>1</v>
      </c>
      <c r="I254" s="25">
        <f>坦克部件数据源!AW254</f>
        <v>15500</v>
      </c>
      <c r="J254" s="25" t="str">
        <f>"["&amp;坦克部件数据源!AX254&amp;"]"</f>
        <v>[102]</v>
      </c>
      <c r="K254" s="25" t="str">
        <f>"["&amp;坦克部件数据源!AY254&amp;"]"</f>
        <v>[1951]</v>
      </c>
      <c r="O254" s="25">
        <f t="shared" si="10"/>
        <v>1360</v>
      </c>
      <c r="P254" s="25">
        <f t="shared" si="11"/>
        <v>251</v>
      </c>
    </row>
    <row r="255" spans="1:16">
      <c r="A255" s="25">
        <v>252</v>
      </c>
      <c r="B255" s="25">
        <f>坦克部件数据源!AP255</f>
        <v>1360</v>
      </c>
      <c r="C255" s="25">
        <f>坦克部件数据源!AR255</f>
        <v>4</v>
      </c>
      <c r="D255" s="25">
        <f>坦克部件数据源!AS255</f>
        <v>4</v>
      </c>
      <c r="E255" s="25">
        <f>坦克部件数据源!AT255</f>
        <v>4</v>
      </c>
      <c r="F255" s="25">
        <f>坦克部件数据源!AU255</f>
        <v>30</v>
      </c>
      <c r="G255" s="25">
        <f t="shared" si="9"/>
        <v>-1</v>
      </c>
      <c r="H255" s="25">
        <f>坦克部件数据源!AV255</f>
        <v>0</v>
      </c>
      <c r="I255" s="25">
        <f>坦克部件数据源!AW255</f>
        <v>15500</v>
      </c>
      <c r="J255" s="25" t="str">
        <f>"["&amp;坦克部件数据源!AX255&amp;"]"</f>
        <v>[102]</v>
      </c>
      <c r="K255" s="25" t="str">
        <f>"["&amp;坦克部件数据源!AY255&amp;"]"</f>
        <v>[2133]</v>
      </c>
      <c r="O255" s="25">
        <f t="shared" si="10"/>
        <v>1360</v>
      </c>
      <c r="P255" s="25">
        <f t="shared" si="11"/>
        <v>252</v>
      </c>
    </row>
    <row r="256" spans="1:16">
      <c r="A256" s="25">
        <v>253</v>
      </c>
      <c r="B256" s="25">
        <f>坦克部件数据源!AP256</f>
        <v>2110</v>
      </c>
      <c r="C256" s="25">
        <f>坦克部件数据源!AR256</f>
        <v>2</v>
      </c>
      <c r="D256" s="25">
        <f>坦克部件数据源!AS256</f>
        <v>0</v>
      </c>
      <c r="E256" s="25">
        <f>坦克部件数据源!AT256</f>
        <v>5</v>
      </c>
      <c r="F256" s="25">
        <f>坦克部件数据源!AU256</f>
        <v>10</v>
      </c>
      <c r="G256" s="25">
        <f t="shared" si="9"/>
        <v>254</v>
      </c>
      <c r="H256" s="25">
        <f>坦克部件数据源!AV256</f>
        <v>1</v>
      </c>
      <c r="I256" s="25">
        <f>坦克部件数据源!AW256</f>
        <v>180</v>
      </c>
      <c r="J256" s="25" t="str">
        <f>"["&amp;坦克部件数据源!AX256&amp;"]"</f>
        <v>[101]</v>
      </c>
      <c r="K256" s="25" t="str">
        <f>"["&amp;坦克部件数据源!AY256&amp;"]"</f>
        <v>[325]</v>
      </c>
      <c r="O256" s="25">
        <f t="shared" si="10"/>
        <v>2110</v>
      </c>
      <c r="P256" s="25">
        <f t="shared" si="11"/>
        <v>253</v>
      </c>
    </row>
    <row r="257" spans="1:16">
      <c r="A257" s="25">
        <v>254</v>
      </c>
      <c r="B257" s="25">
        <f>坦克部件数据源!AP257</f>
        <v>2110</v>
      </c>
      <c r="C257" s="25">
        <f>坦克部件数据源!AR257</f>
        <v>2</v>
      </c>
      <c r="D257" s="25">
        <f>坦克部件数据源!AS257</f>
        <v>1</v>
      </c>
      <c r="E257" s="25">
        <f>坦克部件数据源!AT257</f>
        <v>5</v>
      </c>
      <c r="F257" s="25">
        <f>坦克部件数据源!AU257</f>
        <v>10</v>
      </c>
      <c r="G257" s="25">
        <f t="shared" si="9"/>
        <v>255</v>
      </c>
      <c r="H257" s="25">
        <f>坦克部件数据源!AV257</f>
        <v>1</v>
      </c>
      <c r="I257" s="25">
        <f>坦克部件数据源!AW257</f>
        <v>550</v>
      </c>
      <c r="J257" s="25" t="str">
        <f>"["&amp;坦克部件数据源!AX257&amp;"]"</f>
        <v>[101]</v>
      </c>
      <c r="K257" s="25" t="str">
        <f>"["&amp;坦克部件数据源!AY257&amp;"]"</f>
        <v>[450]</v>
      </c>
      <c r="O257" s="25">
        <f t="shared" si="10"/>
        <v>2110</v>
      </c>
      <c r="P257" s="25">
        <f t="shared" si="11"/>
        <v>254</v>
      </c>
    </row>
    <row r="258" spans="1:16">
      <c r="A258" s="25">
        <v>255</v>
      </c>
      <c r="B258" s="25">
        <f>坦克部件数据源!AP258</f>
        <v>2110</v>
      </c>
      <c r="C258" s="25">
        <f>坦克部件数据源!AR258</f>
        <v>2</v>
      </c>
      <c r="D258" s="25">
        <f>坦克部件数据源!AS258</f>
        <v>2</v>
      </c>
      <c r="E258" s="25">
        <f>坦克部件数据源!AT258</f>
        <v>5</v>
      </c>
      <c r="F258" s="25">
        <f>坦克部件数据源!AU258</f>
        <v>10</v>
      </c>
      <c r="G258" s="25">
        <f t="shared" si="9"/>
        <v>256</v>
      </c>
      <c r="H258" s="25">
        <f>坦克部件数据源!AV258</f>
        <v>1</v>
      </c>
      <c r="I258" s="25">
        <f>坦克部件数据源!AW258</f>
        <v>550</v>
      </c>
      <c r="J258" s="25" t="str">
        <f>"["&amp;坦克部件数据源!AX258&amp;"]"</f>
        <v>[101]</v>
      </c>
      <c r="K258" s="25" t="str">
        <f>"["&amp;坦克部件数据源!AY258&amp;"]"</f>
        <v>[575]</v>
      </c>
      <c r="O258" s="25">
        <f t="shared" si="10"/>
        <v>2110</v>
      </c>
      <c r="P258" s="25">
        <f t="shared" si="11"/>
        <v>255</v>
      </c>
    </row>
    <row r="259" spans="1:16">
      <c r="A259" s="25">
        <v>256</v>
      </c>
      <c r="B259" s="25">
        <f>坦克部件数据源!AP259</f>
        <v>2110</v>
      </c>
      <c r="C259" s="25">
        <f>坦克部件数据源!AR259</f>
        <v>3</v>
      </c>
      <c r="D259" s="25">
        <f>坦克部件数据源!AS259</f>
        <v>0</v>
      </c>
      <c r="E259" s="25">
        <f>坦克部件数据源!AT259</f>
        <v>5</v>
      </c>
      <c r="F259" s="25">
        <f>坦克部件数据源!AU259</f>
        <v>20</v>
      </c>
      <c r="G259" s="25">
        <f t="shared" si="9"/>
        <v>257</v>
      </c>
      <c r="H259" s="25">
        <f>坦克部件数据源!AV259</f>
        <v>1</v>
      </c>
      <c r="I259" s="25">
        <f>坦克部件数据源!AW259</f>
        <v>650</v>
      </c>
      <c r="J259" s="25" t="str">
        <f>"["&amp;坦克部件数据源!AX259&amp;"]"</f>
        <v>[101]</v>
      </c>
      <c r="K259" s="25" t="str">
        <f>"["&amp;坦克部件数据源!AY259&amp;"]"</f>
        <v>[737]</v>
      </c>
      <c r="O259" s="25">
        <f t="shared" si="10"/>
        <v>2110</v>
      </c>
      <c r="P259" s="25">
        <f t="shared" si="11"/>
        <v>256</v>
      </c>
    </row>
    <row r="260" spans="1:16">
      <c r="A260" s="25">
        <v>257</v>
      </c>
      <c r="B260" s="25">
        <f>坦克部件数据源!AP260</f>
        <v>2110</v>
      </c>
      <c r="C260" s="25">
        <f>坦克部件数据源!AR260</f>
        <v>3</v>
      </c>
      <c r="D260" s="25">
        <f>坦克部件数据源!AS260</f>
        <v>1</v>
      </c>
      <c r="E260" s="25">
        <f>坦克部件数据源!AT260</f>
        <v>5</v>
      </c>
      <c r="F260" s="25">
        <f>坦克部件数据源!AU260</f>
        <v>20</v>
      </c>
      <c r="G260" s="25">
        <f t="shared" si="9"/>
        <v>258</v>
      </c>
      <c r="H260" s="25">
        <f>坦克部件数据源!AV260</f>
        <v>1</v>
      </c>
      <c r="I260" s="25">
        <f>坦克部件数据源!AW260</f>
        <v>2600</v>
      </c>
      <c r="J260" s="25" t="str">
        <f>"["&amp;坦克部件数据源!AX260&amp;"]"</f>
        <v>[101]</v>
      </c>
      <c r="K260" s="25" t="str">
        <f>"["&amp;坦克部件数据源!AY260&amp;"]"</f>
        <v>[899]</v>
      </c>
      <c r="O260" s="25">
        <f t="shared" si="10"/>
        <v>2110</v>
      </c>
      <c r="P260" s="25">
        <f t="shared" si="11"/>
        <v>257</v>
      </c>
    </row>
    <row r="261" spans="1:16">
      <c r="A261" s="25">
        <v>258</v>
      </c>
      <c r="B261" s="25">
        <f>坦克部件数据源!AP261</f>
        <v>2110</v>
      </c>
      <c r="C261" s="25">
        <f>坦克部件数据源!AR261</f>
        <v>3</v>
      </c>
      <c r="D261" s="25">
        <f>坦克部件数据源!AS261</f>
        <v>2</v>
      </c>
      <c r="E261" s="25">
        <f>坦克部件数据源!AT261</f>
        <v>5</v>
      </c>
      <c r="F261" s="25">
        <f>坦克部件数据源!AU261</f>
        <v>20</v>
      </c>
      <c r="G261" s="25">
        <f t="shared" ref="G261:G324" si="12">IF(B262&lt;&gt;B261,-1,A262)</f>
        <v>259</v>
      </c>
      <c r="H261" s="25">
        <f>坦克部件数据源!AV261</f>
        <v>1</v>
      </c>
      <c r="I261" s="25">
        <f>坦克部件数据源!AW261</f>
        <v>2600</v>
      </c>
      <c r="J261" s="25" t="str">
        <f>"["&amp;坦克部件数据源!AX261&amp;"]"</f>
        <v>[101]</v>
      </c>
      <c r="K261" s="25" t="str">
        <f>"["&amp;坦克部件数据源!AY261&amp;"]"</f>
        <v>[1061]</v>
      </c>
      <c r="O261" s="25">
        <f t="shared" ref="O261:O324" si="13">B261</f>
        <v>2110</v>
      </c>
      <c r="P261" s="25">
        <f t="shared" ref="P261:P324" si="14">A261</f>
        <v>258</v>
      </c>
    </row>
    <row r="262" spans="1:16">
      <c r="A262" s="25">
        <v>259</v>
      </c>
      <c r="B262" s="25">
        <f>坦克部件数据源!AP262</f>
        <v>2110</v>
      </c>
      <c r="C262" s="25">
        <f>坦克部件数据源!AR262</f>
        <v>3</v>
      </c>
      <c r="D262" s="25">
        <f>坦克部件数据源!AS262</f>
        <v>3</v>
      </c>
      <c r="E262" s="25">
        <f>坦克部件数据源!AT262</f>
        <v>5</v>
      </c>
      <c r="F262" s="25">
        <f>坦克部件数据源!AU262</f>
        <v>20</v>
      </c>
      <c r="G262" s="25">
        <f t="shared" si="12"/>
        <v>260</v>
      </c>
      <c r="H262" s="25">
        <f>坦克部件数据源!AV262</f>
        <v>1</v>
      </c>
      <c r="I262" s="25">
        <f>坦克部件数据源!AW262</f>
        <v>2600</v>
      </c>
      <c r="J262" s="25" t="str">
        <f>"["&amp;坦克部件数据源!AX262&amp;"]"</f>
        <v>[101]</v>
      </c>
      <c r="K262" s="25" t="str">
        <f>"["&amp;坦克部件数据源!AY262&amp;"]"</f>
        <v>[1223]</v>
      </c>
      <c r="O262" s="25">
        <f t="shared" si="13"/>
        <v>2110</v>
      </c>
      <c r="P262" s="25">
        <f t="shared" si="14"/>
        <v>259</v>
      </c>
    </row>
    <row r="263" spans="1:16">
      <c r="A263" s="25">
        <v>260</v>
      </c>
      <c r="B263" s="25">
        <f>坦克部件数据源!AP263</f>
        <v>2110</v>
      </c>
      <c r="C263" s="25">
        <f>坦克部件数据源!AR263</f>
        <v>4</v>
      </c>
      <c r="D263" s="25">
        <f>坦克部件数据源!AS263</f>
        <v>0</v>
      </c>
      <c r="E263" s="25">
        <f>坦克部件数据源!AT263</f>
        <v>5</v>
      </c>
      <c r="F263" s="25">
        <f>坦克部件数据源!AU263</f>
        <v>30</v>
      </c>
      <c r="G263" s="25">
        <f t="shared" si="12"/>
        <v>261</v>
      </c>
      <c r="H263" s="25">
        <f>坦克部件数据源!AV263</f>
        <v>1</v>
      </c>
      <c r="I263" s="25">
        <f>坦克部件数据源!AW263</f>
        <v>3100</v>
      </c>
      <c r="J263" s="25" t="str">
        <f>"["&amp;坦克部件数据源!AX263&amp;"]"</f>
        <v>[101]</v>
      </c>
      <c r="K263" s="25" t="str">
        <f>"["&amp;坦克部件数据源!AY263&amp;"]"</f>
        <v>[1405]</v>
      </c>
      <c r="O263" s="25">
        <f t="shared" si="13"/>
        <v>2110</v>
      </c>
      <c r="P263" s="25">
        <f t="shared" si="14"/>
        <v>260</v>
      </c>
    </row>
    <row r="264" spans="1:16">
      <c r="A264" s="25">
        <v>261</v>
      </c>
      <c r="B264" s="25">
        <f>坦克部件数据源!AP264</f>
        <v>2110</v>
      </c>
      <c r="C264" s="25">
        <f>坦克部件数据源!AR264</f>
        <v>4</v>
      </c>
      <c r="D264" s="25">
        <f>坦克部件数据源!AS264</f>
        <v>1</v>
      </c>
      <c r="E264" s="25">
        <f>坦克部件数据源!AT264</f>
        <v>5</v>
      </c>
      <c r="F264" s="25">
        <f>坦克部件数据源!AU264</f>
        <v>30</v>
      </c>
      <c r="G264" s="25">
        <f t="shared" si="12"/>
        <v>262</v>
      </c>
      <c r="H264" s="25">
        <f>坦克部件数据源!AV264</f>
        <v>1</v>
      </c>
      <c r="I264" s="25">
        <f>坦克部件数据源!AW264</f>
        <v>15500</v>
      </c>
      <c r="J264" s="25" t="str">
        <f>"["&amp;坦克部件数据源!AX264&amp;"]"</f>
        <v>[101]</v>
      </c>
      <c r="K264" s="25" t="str">
        <f>"["&amp;坦克部件数据源!AY264&amp;"]"</f>
        <v>[1587]</v>
      </c>
      <c r="O264" s="25">
        <f t="shared" si="13"/>
        <v>2110</v>
      </c>
      <c r="P264" s="25">
        <f t="shared" si="14"/>
        <v>261</v>
      </c>
    </row>
    <row r="265" spans="1:16">
      <c r="A265" s="25">
        <v>262</v>
      </c>
      <c r="B265" s="25">
        <f>坦克部件数据源!AP265</f>
        <v>2110</v>
      </c>
      <c r="C265" s="25">
        <f>坦克部件数据源!AR265</f>
        <v>4</v>
      </c>
      <c r="D265" s="25">
        <f>坦克部件数据源!AS265</f>
        <v>2</v>
      </c>
      <c r="E265" s="25">
        <f>坦克部件数据源!AT265</f>
        <v>5</v>
      </c>
      <c r="F265" s="25">
        <f>坦克部件数据源!AU265</f>
        <v>30</v>
      </c>
      <c r="G265" s="25">
        <f t="shared" si="12"/>
        <v>263</v>
      </c>
      <c r="H265" s="25">
        <f>坦克部件数据源!AV265</f>
        <v>1</v>
      </c>
      <c r="I265" s="25">
        <f>坦克部件数据源!AW265</f>
        <v>15500</v>
      </c>
      <c r="J265" s="25" t="str">
        <f>"["&amp;坦克部件数据源!AX265&amp;"]"</f>
        <v>[101]</v>
      </c>
      <c r="K265" s="25" t="str">
        <f>"["&amp;坦克部件数据源!AY265&amp;"]"</f>
        <v>[1769]</v>
      </c>
      <c r="O265" s="25">
        <f t="shared" si="13"/>
        <v>2110</v>
      </c>
      <c r="P265" s="25">
        <f t="shared" si="14"/>
        <v>262</v>
      </c>
    </row>
    <row r="266" spans="1:16">
      <c r="A266" s="25">
        <v>263</v>
      </c>
      <c r="B266" s="25">
        <f>坦克部件数据源!AP266</f>
        <v>2110</v>
      </c>
      <c r="C266" s="25">
        <f>坦克部件数据源!AR266</f>
        <v>4</v>
      </c>
      <c r="D266" s="25">
        <f>坦克部件数据源!AS266</f>
        <v>3</v>
      </c>
      <c r="E266" s="25">
        <f>坦克部件数据源!AT266</f>
        <v>5</v>
      </c>
      <c r="F266" s="25">
        <f>坦克部件数据源!AU266</f>
        <v>30</v>
      </c>
      <c r="G266" s="25">
        <f t="shared" si="12"/>
        <v>264</v>
      </c>
      <c r="H266" s="25">
        <f>坦克部件数据源!AV266</f>
        <v>1</v>
      </c>
      <c r="I266" s="25">
        <f>坦克部件数据源!AW266</f>
        <v>15500</v>
      </c>
      <c r="J266" s="25" t="str">
        <f>"["&amp;坦克部件数据源!AX266&amp;"]"</f>
        <v>[101]</v>
      </c>
      <c r="K266" s="25" t="str">
        <f>"["&amp;坦克部件数据源!AY266&amp;"]"</f>
        <v>[1951]</v>
      </c>
      <c r="O266" s="25">
        <f t="shared" si="13"/>
        <v>2110</v>
      </c>
      <c r="P266" s="25">
        <f t="shared" si="14"/>
        <v>263</v>
      </c>
    </row>
    <row r="267" spans="1:16">
      <c r="A267" s="25">
        <v>264</v>
      </c>
      <c r="B267" s="25">
        <f>坦克部件数据源!AP267</f>
        <v>2110</v>
      </c>
      <c r="C267" s="25">
        <f>坦克部件数据源!AR267</f>
        <v>4</v>
      </c>
      <c r="D267" s="25">
        <f>坦克部件数据源!AS267</f>
        <v>4</v>
      </c>
      <c r="E267" s="25">
        <f>坦克部件数据源!AT267</f>
        <v>5</v>
      </c>
      <c r="F267" s="25">
        <f>坦克部件数据源!AU267</f>
        <v>30</v>
      </c>
      <c r="G267" s="25">
        <f t="shared" si="12"/>
        <v>265</v>
      </c>
      <c r="H267" s="25">
        <f>坦克部件数据源!AV267</f>
        <v>1</v>
      </c>
      <c r="I267" s="25">
        <f>坦克部件数据源!AW267</f>
        <v>15500</v>
      </c>
      <c r="J267" s="25" t="str">
        <f>"["&amp;坦克部件数据源!AX267&amp;"]"</f>
        <v>[101]</v>
      </c>
      <c r="K267" s="25" t="str">
        <f>"["&amp;坦克部件数据源!AY267&amp;"]"</f>
        <v>[2133]</v>
      </c>
      <c r="O267" s="25">
        <f t="shared" si="13"/>
        <v>2110</v>
      </c>
      <c r="P267" s="25">
        <f t="shared" si="14"/>
        <v>264</v>
      </c>
    </row>
    <row r="268" spans="1:16">
      <c r="A268" s="25">
        <v>265</v>
      </c>
      <c r="B268" s="25">
        <f>坦克部件数据源!AP268</f>
        <v>2110</v>
      </c>
      <c r="C268" s="25">
        <f>坦克部件数据源!AR268</f>
        <v>5</v>
      </c>
      <c r="D268" s="25">
        <f>坦克部件数据源!AS268</f>
        <v>0</v>
      </c>
      <c r="E268" s="25">
        <f>坦克部件数据源!AT268</f>
        <v>5</v>
      </c>
      <c r="F268" s="25">
        <f>坦克部件数据源!AU268</f>
        <v>45</v>
      </c>
      <c r="G268" s="25">
        <f t="shared" si="12"/>
        <v>266</v>
      </c>
      <c r="H268" s="25">
        <f>坦克部件数据源!AV268</f>
        <v>1</v>
      </c>
      <c r="I268" s="25">
        <f>坦克部件数据源!AW268</f>
        <v>19000</v>
      </c>
      <c r="J268" s="25" t="str">
        <f>"["&amp;坦克部件数据源!AX268&amp;"]"</f>
        <v>[101]</v>
      </c>
      <c r="K268" s="25" t="str">
        <f>"["&amp;坦克部件数据源!AY268&amp;"]"</f>
        <v>[2345]</v>
      </c>
      <c r="O268" s="25">
        <f t="shared" si="13"/>
        <v>2110</v>
      </c>
      <c r="P268" s="25">
        <f t="shared" si="14"/>
        <v>265</v>
      </c>
    </row>
    <row r="269" spans="1:16">
      <c r="A269" s="25">
        <v>266</v>
      </c>
      <c r="B269" s="25">
        <f>坦克部件数据源!AP269</f>
        <v>2110</v>
      </c>
      <c r="C269" s="25">
        <f>坦克部件数据源!AR269</f>
        <v>5</v>
      </c>
      <c r="D269" s="25">
        <f>坦克部件数据源!AS269</f>
        <v>1</v>
      </c>
      <c r="E269" s="25">
        <f>坦克部件数据源!AT269</f>
        <v>5</v>
      </c>
      <c r="F269" s="25">
        <f>坦克部件数据源!AU269</f>
        <v>45</v>
      </c>
      <c r="G269" s="25">
        <f t="shared" si="12"/>
        <v>267</v>
      </c>
      <c r="H269" s="25">
        <f>坦克部件数据源!AV269</f>
        <v>1</v>
      </c>
      <c r="I269" s="25">
        <f>坦克部件数据源!AW269</f>
        <v>113000</v>
      </c>
      <c r="J269" s="25" t="str">
        <f>"["&amp;坦克部件数据源!AX269&amp;"]"</f>
        <v>[101]</v>
      </c>
      <c r="K269" s="25" t="str">
        <f>"["&amp;坦克部件数据源!AY269&amp;"]"</f>
        <v>[2557]</v>
      </c>
      <c r="O269" s="25">
        <f t="shared" si="13"/>
        <v>2110</v>
      </c>
      <c r="P269" s="25">
        <f t="shared" si="14"/>
        <v>266</v>
      </c>
    </row>
    <row r="270" spans="1:16">
      <c r="A270" s="25">
        <v>267</v>
      </c>
      <c r="B270" s="25">
        <f>坦克部件数据源!AP270</f>
        <v>2110</v>
      </c>
      <c r="C270" s="25">
        <f>坦克部件数据源!AR270</f>
        <v>5</v>
      </c>
      <c r="D270" s="25">
        <f>坦克部件数据源!AS270</f>
        <v>2</v>
      </c>
      <c r="E270" s="25">
        <f>坦克部件数据源!AT270</f>
        <v>5</v>
      </c>
      <c r="F270" s="25">
        <f>坦克部件数据源!AU270</f>
        <v>45</v>
      </c>
      <c r="G270" s="25">
        <f t="shared" si="12"/>
        <v>268</v>
      </c>
      <c r="H270" s="25">
        <f>坦克部件数据源!AV270</f>
        <v>1</v>
      </c>
      <c r="I270" s="25">
        <f>坦克部件数据源!AW270</f>
        <v>113000</v>
      </c>
      <c r="J270" s="25" t="str">
        <f>"["&amp;坦克部件数据源!AX270&amp;"]"</f>
        <v>[101]</v>
      </c>
      <c r="K270" s="25" t="str">
        <f>"["&amp;坦克部件数据源!AY270&amp;"]"</f>
        <v>[2769]</v>
      </c>
      <c r="O270" s="25">
        <f t="shared" si="13"/>
        <v>2110</v>
      </c>
      <c r="P270" s="25">
        <f t="shared" si="14"/>
        <v>267</v>
      </c>
    </row>
    <row r="271" spans="1:16">
      <c r="A271" s="25">
        <v>268</v>
      </c>
      <c r="B271" s="25">
        <f>坦克部件数据源!AP271</f>
        <v>2110</v>
      </c>
      <c r="C271" s="25">
        <f>坦克部件数据源!AR271</f>
        <v>5</v>
      </c>
      <c r="D271" s="25">
        <f>坦克部件数据源!AS271</f>
        <v>3</v>
      </c>
      <c r="E271" s="25">
        <f>坦克部件数据源!AT271</f>
        <v>5</v>
      </c>
      <c r="F271" s="25">
        <f>坦克部件数据源!AU271</f>
        <v>45</v>
      </c>
      <c r="G271" s="25">
        <f t="shared" si="12"/>
        <v>269</v>
      </c>
      <c r="H271" s="25">
        <f>坦克部件数据源!AV271</f>
        <v>1</v>
      </c>
      <c r="I271" s="25">
        <f>坦克部件数据源!AW271</f>
        <v>113000</v>
      </c>
      <c r="J271" s="25" t="str">
        <f>"["&amp;坦克部件数据源!AX271&amp;"]"</f>
        <v>[101]</v>
      </c>
      <c r="K271" s="25" t="str">
        <f>"["&amp;坦克部件数据源!AY271&amp;"]"</f>
        <v>[2981]</v>
      </c>
      <c r="O271" s="25">
        <f t="shared" si="13"/>
        <v>2110</v>
      </c>
      <c r="P271" s="25">
        <f t="shared" si="14"/>
        <v>268</v>
      </c>
    </row>
    <row r="272" spans="1:16">
      <c r="A272" s="25">
        <v>269</v>
      </c>
      <c r="B272" s="25">
        <f>坦克部件数据源!AP272</f>
        <v>2110</v>
      </c>
      <c r="C272" s="25">
        <f>坦克部件数据源!AR272</f>
        <v>5</v>
      </c>
      <c r="D272" s="25">
        <f>坦克部件数据源!AS272</f>
        <v>4</v>
      </c>
      <c r="E272" s="25">
        <f>坦克部件数据源!AT272</f>
        <v>5</v>
      </c>
      <c r="F272" s="25">
        <f>坦克部件数据源!AU272</f>
        <v>45</v>
      </c>
      <c r="G272" s="25">
        <f t="shared" si="12"/>
        <v>270</v>
      </c>
      <c r="H272" s="25">
        <f>坦克部件数据源!AV272</f>
        <v>1</v>
      </c>
      <c r="I272" s="25">
        <f>坦克部件数据源!AW272</f>
        <v>113000</v>
      </c>
      <c r="J272" s="25" t="str">
        <f>"["&amp;坦克部件数据源!AX272&amp;"]"</f>
        <v>[101]</v>
      </c>
      <c r="K272" s="25" t="str">
        <f>"["&amp;坦克部件数据源!AY272&amp;"]"</f>
        <v>[3193]</v>
      </c>
      <c r="O272" s="25">
        <f t="shared" si="13"/>
        <v>2110</v>
      </c>
      <c r="P272" s="25">
        <f t="shared" si="14"/>
        <v>269</v>
      </c>
    </row>
    <row r="273" spans="1:16">
      <c r="A273" s="25">
        <v>270</v>
      </c>
      <c r="B273" s="25">
        <f>坦克部件数据源!AP273</f>
        <v>2110</v>
      </c>
      <c r="C273" s="25">
        <f>坦克部件数据源!AR273</f>
        <v>5</v>
      </c>
      <c r="D273" s="25">
        <f>坦克部件数据源!AS273</f>
        <v>5</v>
      </c>
      <c r="E273" s="25">
        <f>坦克部件数据源!AT273</f>
        <v>5</v>
      </c>
      <c r="F273" s="25">
        <f>坦克部件数据源!AU273</f>
        <v>45</v>
      </c>
      <c r="G273" s="25">
        <f t="shared" si="12"/>
        <v>-1</v>
      </c>
      <c r="H273" s="25">
        <f>坦克部件数据源!AV273</f>
        <v>0</v>
      </c>
      <c r="I273" s="25">
        <f>坦克部件数据源!AW273</f>
        <v>113000</v>
      </c>
      <c r="J273" s="25" t="str">
        <f>"["&amp;坦克部件数据源!AX273&amp;"]"</f>
        <v>[101]</v>
      </c>
      <c r="K273" s="25" t="str">
        <f>"["&amp;坦克部件数据源!AY273&amp;"]"</f>
        <v>[3405]</v>
      </c>
      <c r="O273" s="25">
        <f t="shared" si="13"/>
        <v>2110</v>
      </c>
      <c r="P273" s="25">
        <f t="shared" si="14"/>
        <v>270</v>
      </c>
    </row>
    <row r="274" spans="1:16">
      <c r="A274" s="25">
        <v>271</v>
      </c>
      <c r="B274" s="25">
        <f>坦克部件数据源!AP274</f>
        <v>2120</v>
      </c>
      <c r="C274" s="25">
        <f>坦克部件数据源!AR274</f>
        <v>2</v>
      </c>
      <c r="D274" s="25">
        <f>坦克部件数据源!AS274</f>
        <v>0</v>
      </c>
      <c r="E274" s="25">
        <f>坦克部件数据源!AT274</f>
        <v>5</v>
      </c>
      <c r="F274" s="25">
        <f>坦克部件数据源!AU274</f>
        <v>10</v>
      </c>
      <c r="G274" s="25">
        <f t="shared" si="12"/>
        <v>272</v>
      </c>
      <c r="H274" s="25">
        <f>坦克部件数据源!AV274</f>
        <v>1</v>
      </c>
      <c r="I274" s="25">
        <f>坦克部件数据源!AW274</f>
        <v>180</v>
      </c>
      <c r="J274" s="25" t="str">
        <f>"["&amp;坦克部件数据源!AX274&amp;"]"</f>
        <v>[101]</v>
      </c>
      <c r="K274" s="25" t="str">
        <f>"["&amp;坦克部件数据源!AY274&amp;"]"</f>
        <v>[325]</v>
      </c>
      <c r="O274" s="25">
        <f t="shared" si="13"/>
        <v>2120</v>
      </c>
      <c r="P274" s="25">
        <f t="shared" si="14"/>
        <v>271</v>
      </c>
    </row>
    <row r="275" spans="1:16">
      <c r="A275" s="25">
        <v>272</v>
      </c>
      <c r="B275" s="25">
        <f>坦克部件数据源!AP275</f>
        <v>2120</v>
      </c>
      <c r="C275" s="25">
        <f>坦克部件数据源!AR275</f>
        <v>2</v>
      </c>
      <c r="D275" s="25">
        <f>坦克部件数据源!AS275</f>
        <v>1</v>
      </c>
      <c r="E275" s="25">
        <f>坦克部件数据源!AT275</f>
        <v>5</v>
      </c>
      <c r="F275" s="25">
        <f>坦克部件数据源!AU275</f>
        <v>10</v>
      </c>
      <c r="G275" s="25">
        <f t="shared" si="12"/>
        <v>273</v>
      </c>
      <c r="H275" s="25">
        <f>坦克部件数据源!AV275</f>
        <v>1</v>
      </c>
      <c r="I275" s="25">
        <f>坦克部件数据源!AW275</f>
        <v>550</v>
      </c>
      <c r="J275" s="25" t="str">
        <f>"["&amp;坦克部件数据源!AX275&amp;"]"</f>
        <v>[101]</v>
      </c>
      <c r="K275" s="25" t="str">
        <f>"["&amp;坦克部件数据源!AY275&amp;"]"</f>
        <v>[450]</v>
      </c>
      <c r="O275" s="25">
        <f t="shared" si="13"/>
        <v>2120</v>
      </c>
      <c r="P275" s="25">
        <f t="shared" si="14"/>
        <v>272</v>
      </c>
    </row>
    <row r="276" spans="1:16">
      <c r="A276" s="25">
        <v>273</v>
      </c>
      <c r="B276" s="25">
        <f>坦克部件数据源!AP276</f>
        <v>2120</v>
      </c>
      <c r="C276" s="25">
        <f>坦克部件数据源!AR276</f>
        <v>2</v>
      </c>
      <c r="D276" s="25">
        <f>坦克部件数据源!AS276</f>
        <v>2</v>
      </c>
      <c r="E276" s="25">
        <f>坦克部件数据源!AT276</f>
        <v>5</v>
      </c>
      <c r="F276" s="25">
        <f>坦克部件数据源!AU276</f>
        <v>10</v>
      </c>
      <c r="G276" s="25">
        <f t="shared" si="12"/>
        <v>274</v>
      </c>
      <c r="H276" s="25">
        <f>坦克部件数据源!AV276</f>
        <v>1</v>
      </c>
      <c r="I276" s="25">
        <f>坦克部件数据源!AW276</f>
        <v>550</v>
      </c>
      <c r="J276" s="25" t="str">
        <f>"["&amp;坦克部件数据源!AX276&amp;"]"</f>
        <v>[101]</v>
      </c>
      <c r="K276" s="25" t="str">
        <f>"["&amp;坦克部件数据源!AY276&amp;"]"</f>
        <v>[575]</v>
      </c>
      <c r="O276" s="25">
        <f t="shared" si="13"/>
        <v>2120</v>
      </c>
      <c r="P276" s="25">
        <f t="shared" si="14"/>
        <v>273</v>
      </c>
    </row>
    <row r="277" spans="1:16">
      <c r="A277" s="25">
        <v>274</v>
      </c>
      <c r="B277" s="25">
        <f>坦克部件数据源!AP277</f>
        <v>2120</v>
      </c>
      <c r="C277" s="25">
        <f>坦克部件数据源!AR277</f>
        <v>3</v>
      </c>
      <c r="D277" s="25">
        <f>坦克部件数据源!AS277</f>
        <v>0</v>
      </c>
      <c r="E277" s="25">
        <f>坦克部件数据源!AT277</f>
        <v>5</v>
      </c>
      <c r="F277" s="25">
        <f>坦克部件数据源!AU277</f>
        <v>20</v>
      </c>
      <c r="G277" s="25">
        <f t="shared" si="12"/>
        <v>275</v>
      </c>
      <c r="H277" s="25">
        <f>坦克部件数据源!AV277</f>
        <v>1</v>
      </c>
      <c r="I277" s="25">
        <f>坦克部件数据源!AW277</f>
        <v>650</v>
      </c>
      <c r="J277" s="25" t="str">
        <f>"["&amp;坦克部件数据源!AX277&amp;"]"</f>
        <v>[101]</v>
      </c>
      <c r="K277" s="25" t="str">
        <f>"["&amp;坦克部件数据源!AY277&amp;"]"</f>
        <v>[737]</v>
      </c>
      <c r="O277" s="25">
        <f t="shared" si="13"/>
        <v>2120</v>
      </c>
      <c r="P277" s="25">
        <f t="shared" si="14"/>
        <v>274</v>
      </c>
    </row>
    <row r="278" spans="1:16">
      <c r="A278" s="25">
        <v>275</v>
      </c>
      <c r="B278" s="25">
        <f>坦克部件数据源!AP278</f>
        <v>2120</v>
      </c>
      <c r="C278" s="25">
        <f>坦克部件数据源!AR278</f>
        <v>3</v>
      </c>
      <c r="D278" s="25">
        <f>坦克部件数据源!AS278</f>
        <v>1</v>
      </c>
      <c r="E278" s="25">
        <f>坦克部件数据源!AT278</f>
        <v>5</v>
      </c>
      <c r="F278" s="25">
        <f>坦克部件数据源!AU278</f>
        <v>20</v>
      </c>
      <c r="G278" s="25">
        <f t="shared" si="12"/>
        <v>276</v>
      </c>
      <c r="H278" s="25">
        <f>坦克部件数据源!AV278</f>
        <v>1</v>
      </c>
      <c r="I278" s="25">
        <f>坦克部件数据源!AW278</f>
        <v>2600</v>
      </c>
      <c r="J278" s="25" t="str">
        <f>"["&amp;坦克部件数据源!AX278&amp;"]"</f>
        <v>[101]</v>
      </c>
      <c r="K278" s="25" t="str">
        <f>"["&amp;坦克部件数据源!AY278&amp;"]"</f>
        <v>[899]</v>
      </c>
      <c r="O278" s="25">
        <f t="shared" si="13"/>
        <v>2120</v>
      </c>
      <c r="P278" s="25">
        <f t="shared" si="14"/>
        <v>275</v>
      </c>
    </row>
    <row r="279" spans="1:16">
      <c r="A279" s="25">
        <v>276</v>
      </c>
      <c r="B279" s="25">
        <f>坦克部件数据源!AP279</f>
        <v>2120</v>
      </c>
      <c r="C279" s="25">
        <f>坦克部件数据源!AR279</f>
        <v>3</v>
      </c>
      <c r="D279" s="25">
        <f>坦克部件数据源!AS279</f>
        <v>2</v>
      </c>
      <c r="E279" s="25">
        <f>坦克部件数据源!AT279</f>
        <v>5</v>
      </c>
      <c r="F279" s="25">
        <f>坦克部件数据源!AU279</f>
        <v>20</v>
      </c>
      <c r="G279" s="25">
        <f t="shared" si="12"/>
        <v>277</v>
      </c>
      <c r="H279" s="25">
        <f>坦克部件数据源!AV279</f>
        <v>1</v>
      </c>
      <c r="I279" s="25">
        <f>坦克部件数据源!AW279</f>
        <v>2600</v>
      </c>
      <c r="J279" s="25" t="str">
        <f>"["&amp;坦克部件数据源!AX279&amp;"]"</f>
        <v>[101]</v>
      </c>
      <c r="K279" s="25" t="str">
        <f>"["&amp;坦克部件数据源!AY279&amp;"]"</f>
        <v>[1061]</v>
      </c>
      <c r="O279" s="25">
        <f t="shared" si="13"/>
        <v>2120</v>
      </c>
      <c r="P279" s="25">
        <f t="shared" si="14"/>
        <v>276</v>
      </c>
    </row>
    <row r="280" spans="1:16">
      <c r="A280" s="25">
        <v>277</v>
      </c>
      <c r="B280" s="25">
        <f>坦克部件数据源!AP280</f>
        <v>2120</v>
      </c>
      <c r="C280" s="25">
        <f>坦克部件数据源!AR280</f>
        <v>3</v>
      </c>
      <c r="D280" s="25">
        <f>坦克部件数据源!AS280</f>
        <v>3</v>
      </c>
      <c r="E280" s="25">
        <f>坦克部件数据源!AT280</f>
        <v>5</v>
      </c>
      <c r="F280" s="25">
        <f>坦克部件数据源!AU280</f>
        <v>20</v>
      </c>
      <c r="G280" s="25">
        <f t="shared" si="12"/>
        <v>278</v>
      </c>
      <c r="H280" s="25">
        <f>坦克部件数据源!AV280</f>
        <v>1</v>
      </c>
      <c r="I280" s="25">
        <f>坦克部件数据源!AW280</f>
        <v>2600</v>
      </c>
      <c r="J280" s="25" t="str">
        <f>"["&amp;坦克部件数据源!AX280&amp;"]"</f>
        <v>[101]</v>
      </c>
      <c r="K280" s="25" t="str">
        <f>"["&amp;坦克部件数据源!AY280&amp;"]"</f>
        <v>[1223]</v>
      </c>
      <c r="O280" s="25">
        <f t="shared" si="13"/>
        <v>2120</v>
      </c>
      <c r="P280" s="25">
        <f t="shared" si="14"/>
        <v>277</v>
      </c>
    </row>
    <row r="281" spans="1:16">
      <c r="A281" s="25">
        <v>278</v>
      </c>
      <c r="B281" s="25">
        <f>坦克部件数据源!AP281</f>
        <v>2120</v>
      </c>
      <c r="C281" s="25">
        <f>坦克部件数据源!AR281</f>
        <v>4</v>
      </c>
      <c r="D281" s="25">
        <f>坦克部件数据源!AS281</f>
        <v>0</v>
      </c>
      <c r="E281" s="25">
        <f>坦克部件数据源!AT281</f>
        <v>5</v>
      </c>
      <c r="F281" s="25">
        <f>坦克部件数据源!AU281</f>
        <v>30</v>
      </c>
      <c r="G281" s="25">
        <f t="shared" si="12"/>
        <v>279</v>
      </c>
      <c r="H281" s="25">
        <f>坦克部件数据源!AV281</f>
        <v>1</v>
      </c>
      <c r="I281" s="25">
        <f>坦克部件数据源!AW281</f>
        <v>3100</v>
      </c>
      <c r="J281" s="25" t="str">
        <f>"["&amp;坦克部件数据源!AX281&amp;"]"</f>
        <v>[101]</v>
      </c>
      <c r="K281" s="25" t="str">
        <f>"["&amp;坦克部件数据源!AY281&amp;"]"</f>
        <v>[1405]</v>
      </c>
      <c r="O281" s="25">
        <f t="shared" si="13"/>
        <v>2120</v>
      </c>
      <c r="P281" s="25">
        <f t="shared" si="14"/>
        <v>278</v>
      </c>
    </row>
    <row r="282" spans="1:16">
      <c r="A282" s="25">
        <v>279</v>
      </c>
      <c r="B282" s="25">
        <f>坦克部件数据源!AP282</f>
        <v>2120</v>
      </c>
      <c r="C282" s="25">
        <f>坦克部件数据源!AR282</f>
        <v>4</v>
      </c>
      <c r="D282" s="25">
        <f>坦克部件数据源!AS282</f>
        <v>1</v>
      </c>
      <c r="E282" s="25">
        <f>坦克部件数据源!AT282</f>
        <v>5</v>
      </c>
      <c r="F282" s="25">
        <f>坦克部件数据源!AU282</f>
        <v>30</v>
      </c>
      <c r="G282" s="25">
        <f t="shared" si="12"/>
        <v>280</v>
      </c>
      <c r="H282" s="25">
        <f>坦克部件数据源!AV282</f>
        <v>1</v>
      </c>
      <c r="I282" s="25">
        <f>坦克部件数据源!AW282</f>
        <v>15500</v>
      </c>
      <c r="J282" s="25" t="str">
        <f>"["&amp;坦克部件数据源!AX282&amp;"]"</f>
        <v>[101]</v>
      </c>
      <c r="K282" s="25" t="str">
        <f>"["&amp;坦克部件数据源!AY282&amp;"]"</f>
        <v>[1587]</v>
      </c>
      <c r="O282" s="25">
        <f t="shared" si="13"/>
        <v>2120</v>
      </c>
      <c r="P282" s="25">
        <f t="shared" si="14"/>
        <v>279</v>
      </c>
    </row>
    <row r="283" spans="1:16">
      <c r="A283" s="25">
        <v>280</v>
      </c>
      <c r="B283" s="25">
        <f>坦克部件数据源!AP283</f>
        <v>2120</v>
      </c>
      <c r="C283" s="25">
        <f>坦克部件数据源!AR283</f>
        <v>4</v>
      </c>
      <c r="D283" s="25">
        <f>坦克部件数据源!AS283</f>
        <v>2</v>
      </c>
      <c r="E283" s="25">
        <f>坦克部件数据源!AT283</f>
        <v>5</v>
      </c>
      <c r="F283" s="25">
        <f>坦克部件数据源!AU283</f>
        <v>30</v>
      </c>
      <c r="G283" s="25">
        <f t="shared" si="12"/>
        <v>281</v>
      </c>
      <c r="H283" s="25">
        <f>坦克部件数据源!AV283</f>
        <v>1</v>
      </c>
      <c r="I283" s="25">
        <f>坦克部件数据源!AW283</f>
        <v>15500</v>
      </c>
      <c r="J283" s="25" t="str">
        <f>"["&amp;坦克部件数据源!AX283&amp;"]"</f>
        <v>[101]</v>
      </c>
      <c r="K283" s="25" t="str">
        <f>"["&amp;坦克部件数据源!AY283&amp;"]"</f>
        <v>[1769]</v>
      </c>
      <c r="O283" s="25">
        <f t="shared" si="13"/>
        <v>2120</v>
      </c>
      <c r="P283" s="25">
        <f t="shared" si="14"/>
        <v>280</v>
      </c>
    </row>
    <row r="284" spans="1:16">
      <c r="A284" s="25">
        <v>281</v>
      </c>
      <c r="B284" s="25">
        <f>坦克部件数据源!AP284</f>
        <v>2120</v>
      </c>
      <c r="C284" s="25">
        <f>坦克部件数据源!AR284</f>
        <v>4</v>
      </c>
      <c r="D284" s="25">
        <f>坦克部件数据源!AS284</f>
        <v>3</v>
      </c>
      <c r="E284" s="25">
        <f>坦克部件数据源!AT284</f>
        <v>5</v>
      </c>
      <c r="F284" s="25">
        <f>坦克部件数据源!AU284</f>
        <v>30</v>
      </c>
      <c r="G284" s="25">
        <f t="shared" si="12"/>
        <v>282</v>
      </c>
      <c r="H284" s="25">
        <f>坦克部件数据源!AV284</f>
        <v>1</v>
      </c>
      <c r="I284" s="25">
        <f>坦克部件数据源!AW284</f>
        <v>15500</v>
      </c>
      <c r="J284" s="25" t="str">
        <f>"["&amp;坦克部件数据源!AX284&amp;"]"</f>
        <v>[101]</v>
      </c>
      <c r="K284" s="25" t="str">
        <f>"["&amp;坦克部件数据源!AY284&amp;"]"</f>
        <v>[1951]</v>
      </c>
      <c r="O284" s="25">
        <f t="shared" si="13"/>
        <v>2120</v>
      </c>
      <c r="P284" s="25">
        <f t="shared" si="14"/>
        <v>281</v>
      </c>
    </row>
    <row r="285" spans="1:16">
      <c r="A285" s="25">
        <v>282</v>
      </c>
      <c r="B285" s="25">
        <f>坦克部件数据源!AP285</f>
        <v>2120</v>
      </c>
      <c r="C285" s="25">
        <f>坦克部件数据源!AR285</f>
        <v>4</v>
      </c>
      <c r="D285" s="25">
        <f>坦克部件数据源!AS285</f>
        <v>4</v>
      </c>
      <c r="E285" s="25">
        <f>坦克部件数据源!AT285</f>
        <v>5</v>
      </c>
      <c r="F285" s="25">
        <f>坦克部件数据源!AU285</f>
        <v>30</v>
      </c>
      <c r="G285" s="25">
        <f t="shared" si="12"/>
        <v>283</v>
      </c>
      <c r="H285" s="25">
        <f>坦克部件数据源!AV285</f>
        <v>1</v>
      </c>
      <c r="I285" s="25">
        <f>坦克部件数据源!AW285</f>
        <v>15500</v>
      </c>
      <c r="J285" s="25" t="str">
        <f>"["&amp;坦克部件数据源!AX285&amp;"]"</f>
        <v>[101]</v>
      </c>
      <c r="K285" s="25" t="str">
        <f>"["&amp;坦克部件数据源!AY285&amp;"]"</f>
        <v>[2133]</v>
      </c>
      <c r="O285" s="25">
        <f t="shared" si="13"/>
        <v>2120</v>
      </c>
      <c r="P285" s="25">
        <f t="shared" si="14"/>
        <v>282</v>
      </c>
    </row>
    <row r="286" spans="1:16">
      <c r="A286" s="25">
        <v>283</v>
      </c>
      <c r="B286" s="25">
        <f>坦克部件数据源!AP286</f>
        <v>2120</v>
      </c>
      <c r="C286" s="25">
        <f>坦克部件数据源!AR286</f>
        <v>5</v>
      </c>
      <c r="D286" s="25">
        <f>坦克部件数据源!AS286</f>
        <v>0</v>
      </c>
      <c r="E286" s="25">
        <f>坦克部件数据源!AT286</f>
        <v>5</v>
      </c>
      <c r="F286" s="25">
        <f>坦克部件数据源!AU286</f>
        <v>45</v>
      </c>
      <c r="G286" s="25">
        <f t="shared" si="12"/>
        <v>284</v>
      </c>
      <c r="H286" s="25">
        <f>坦克部件数据源!AV286</f>
        <v>1</v>
      </c>
      <c r="I286" s="25">
        <f>坦克部件数据源!AW286</f>
        <v>19000</v>
      </c>
      <c r="J286" s="25" t="str">
        <f>"["&amp;坦克部件数据源!AX286&amp;"]"</f>
        <v>[101]</v>
      </c>
      <c r="K286" s="25" t="str">
        <f>"["&amp;坦克部件数据源!AY286&amp;"]"</f>
        <v>[2345]</v>
      </c>
      <c r="O286" s="25">
        <f t="shared" si="13"/>
        <v>2120</v>
      </c>
      <c r="P286" s="25">
        <f t="shared" si="14"/>
        <v>283</v>
      </c>
    </row>
    <row r="287" spans="1:16">
      <c r="A287" s="25">
        <v>284</v>
      </c>
      <c r="B287" s="25">
        <f>坦克部件数据源!AP287</f>
        <v>2120</v>
      </c>
      <c r="C287" s="25">
        <f>坦克部件数据源!AR287</f>
        <v>5</v>
      </c>
      <c r="D287" s="25">
        <f>坦克部件数据源!AS287</f>
        <v>1</v>
      </c>
      <c r="E287" s="25">
        <f>坦克部件数据源!AT287</f>
        <v>5</v>
      </c>
      <c r="F287" s="25">
        <f>坦克部件数据源!AU287</f>
        <v>45</v>
      </c>
      <c r="G287" s="25">
        <f t="shared" si="12"/>
        <v>285</v>
      </c>
      <c r="H287" s="25">
        <f>坦克部件数据源!AV287</f>
        <v>1</v>
      </c>
      <c r="I287" s="25">
        <f>坦克部件数据源!AW287</f>
        <v>113000</v>
      </c>
      <c r="J287" s="25" t="str">
        <f>"["&amp;坦克部件数据源!AX287&amp;"]"</f>
        <v>[101]</v>
      </c>
      <c r="K287" s="25" t="str">
        <f>"["&amp;坦克部件数据源!AY287&amp;"]"</f>
        <v>[2557]</v>
      </c>
      <c r="O287" s="25">
        <f t="shared" si="13"/>
        <v>2120</v>
      </c>
      <c r="P287" s="25">
        <f t="shared" si="14"/>
        <v>284</v>
      </c>
    </row>
    <row r="288" spans="1:16">
      <c r="A288" s="25">
        <v>285</v>
      </c>
      <c r="B288" s="25">
        <f>坦克部件数据源!AP288</f>
        <v>2120</v>
      </c>
      <c r="C288" s="25">
        <f>坦克部件数据源!AR288</f>
        <v>5</v>
      </c>
      <c r="D288" s="25">
        <f>坦克部件数据源!AS288</f>
        <v>2</v>
      </c>
      <c r="E288" s="25">
        <f>坦克部件数据源!AT288</f>
        <v>5</v>
      </c>
      <c r="F288" s="25">
        <f>坦克部件数据源!AU288</f>
        <v>45</v>
      </c>
      <c r="G288" s="25">
        <f t="shared" si="12"/>
        <v>286</v>
      </c>
      <c r="H288" s="25">
        <f>坦克部件数据源!AV288</f>
        <v>1</v>
      </c>
      <c r="I288" s="25">
        <f>坦克部件数据源!AW288</f>
        <v>113000</v>
      </c>
      <c r="J288" s="25" t="str">
        <f>"["&amp;坦克部件数据源!AX288&amp;"]"</f>
        <v>[101]</v>
      </c>
      <c r="K288" s="25" t="str">
        <f>"["&amp;坦克部件数据源!AY288&amp;"]"</f>
        <v>[2769]</v>
      </c>
      <c r="O288" s="25">
        <f t="shared" si="13"/>
        <v>2120</v>
      </c>
      <c r="P288" s="25">
        <f t="shared" si="14"/>
        <v>285</v>
      </c>
    </row>
    <row r="289" spans="1:16">
      <c r="A289" s="25">
        <v>286</v>
      </c>
      <c r="B289" s="25">
        <f>坦克部件数据源!AP289</f>
        <v>2120</v>
      </c>
      <c r="C289" s="25">
        <f>坦克部件数据源!AR289</f>
        <v>5</v>
      </c>
      <c r="D289" s="25">
        <f>坦克部件数据源!AS289</f>
        <v>3</v>
      </c>
      <c r="E289" s="25">
        <f>坦克部件数据源!AT289</f>
        <v>5</v>
      </c>
      <c r="F289" s="25">
        <f>坦克部件数据源!AU289</f>
        <v>45</v>
      </c>
      <c r="G289" s="25">
        <f t="shared" si="12"/>
        <v>287</v>
      </c>
      <c r="H289" s="25">
        <f>坦克部件数据源!AV289</f>
        <v>1</v>
      </c>
      <c r="I289" s="25">
        <f>坦克部件数据源!AW289</f>
        <v>113000</v>
      </c>
      <c r="J289" s="25" t="str">
        <f>"["&amp;坦克部件数据源!AX289&amp;"]"</f>
        <v>[101]</v>
      </c>
      <c r="K289" s="25" t="str">
        <f>"["&amp;坦克部件数据源!AY289&amp;"]"</f>
        <v>[2981]</v>
      </c>
      <c r="O289" s="25">
        <f t="shared" si="13"/>
        <v>2120</v>
      </c>
      <c r="P289" s="25">
        <f t="shared" si="14"/>
        <v>286</v>
      </c>
    </row>
    <row r="290" spans="1:16">
      <c r="A290" s="25">
        <v>287</v>
      </c>
      <c r="B290" s="25">
        <f>坦克部件数据源!AP290</f>
        <v>2120</v>
      </c>
      <c r="C290" s="25">
        <f>坦克部件数据源!AR290</f>
        <v>5</v>
      </c>
      <c r="D290" s="25">
        <f>坦克部件数据源!AS290</f>
        <v>4</v>
      </c>
      <c r="E290" s="25">
        <f>坦克部件数据源!AT290</f>
        <v>5</v>
      </c>
      <c r="F290" s="25">
        <f>坦克部件数据源!AU290</f>
        <v>45</v>
      </c>
      <c r="G290" s="25">
        <f t="shared" si="12"/>
        <v>288</v>
      </c>
      <c r="H290" s="25">
        <f>坦克部件数据源!AV290</f>
        <v>1</v>
      </c>
      <c r="I290" s="25">
        <f>坦克部件数据源!AW290</f>
        <v>113000</v>
      </c>
      <c r="J290" s="25" t="str">
        <f>"["&amp;坦克部件数据源!AX290&amp;"]"</f>
        <v>[101]</v>
      </c>
      <c r="K290" s="25" t="str">
        <f>"["&amp;坦克部件数据源!AY290&amp;"]"</f>
        <v>[3193]</v>
      </c>
      <c r="O290" s="25">
        <f t="shared" si="13"/>
        <v>2120</v>
      </c>
      <c r="P290" s="25">
        <f t="shared" si="14"/>
        <v>287</v>
      </c>
    </row>
    <row r="291" spans="1:16">
      <c r="A291" s="25">
        <v>288</v>
      </c>
      <c r="B291" s="25">
        <f>坦克部件数据源!AP291</f>
        <v>2120</v>
      </c>
      <c r="C291" s="25">
        <f>坦克部件数据源!AR291</f>
        <v>5</v>
      </c>
      <c r="D291" s="25">
        <f>坦克部件数据源!AS291</f>
        <v>5</v>
      </c>
      <c r="E291" s="25">
        <f>坦克部件数据源!AT291</f>
        <v>5</v>
      </c>
      <c r="F291" s="25">
        <f>坦克部件数据源!AU291</f>
        <v>45</v>
      </c>
      <c r="G291" s="25">
        <f t="shared" si="12"/>
        <v>-1</v>
      </c>
      <c r="H291" s="25">
        <f>坦克部件数据源!AV291</f>
        <v>0</v>
      </c>
      <c r="I291" s="25">
        <f>坦克部件数据源!AW291</f>
        <v>113000</v>
      </c>
      <c r="J291" s="25" t="str">
        <f>"["&amp;坦克部件数据源!AX291&amp;"]"</f>
        <v>[101]</v>
      </c>
      <c r="K291" s="25" t="str">
        <f>"["&amp;坦克部件数据源!AY291&amp;"]"</f>
        <v>[3405]</v>
      </c>
      <c r="O291" s="25">
        <f t="shared" si="13"/>
        <v>2120</v>
      </c>
      <c r="P291" s="25">
        <f t="shared" si="14"/>
        <v>288</v>
      </c>
    </row>
    <row r="292" spans="1:16">
      <c r="A292" s="25">
        <v>289</v>
      </c>
      <c r="B292" s="25">
        <f>坦克部件数据源!AP292</f>
        <v>2130</v>
      </c>
      <c r="C292" s="25">
        <f>坦克部件数据源!AR292</f>
        <v>2</v>
      </c>
      <c r="D292" s="25">
        <f>坦克部件数据源!AS292</f>
        <v>0</v>
      </c>
      <c r="E292" s="25">
        <f>坦克部件数据源!AT292</f>
        <v>5</v>
      </c>
      <c r="F292" s="25">
        <f>坦克部件数据源!AU292</f>
        <v>10</v>
      </c>
      <c r="G292" s="25">
        <f t="shared" si="12"/>
        <v>290</v>
      </c>
      <c r="H292" s="25">
        <f>坦克部件数据源!AV292</f>
        <v>1</v>
      </c>
      <c r="I292" s="25">
        <f>坦克部件数据源!AW292</f>
        <v>180</v>
      </c>
      <c r="J292" s="25" t="str">
        <f>"["&amp;坦克部件数据源!AX292&amp;"]"</f>
        <v>[100]</v>
      </c>
      <c r="K292" s="25" t="str">
        <f>"["&amp;坦克部件数据源!AY292&amp;"]"</f>
        <v>[325]</v>
      </c>
      <c r="O292" s="25">
        <f t="shared" si="13"/>
        <v>2130</v>
      </c>
      <c r="P292" s="25">
        <f t="shared" si="14"/>
        <v>289</v>
      </c>
    </row>
    <row r="293" spans="1:16">
      <c r="A293" s="25">
        <v>290</v>
      </c>
      <c r="B293" s="25">
        <f>坦克部件数据源!AP293</f>
        <v>2130</v>
      </c>
      <c r="C293" s="25">
        <f>坦克部件数据源!AR293</f>
        <v>2</v>
      </c>
      <c r="D293" s="25">
        <f>坦克部件数据源!AS293</f>
        <v>1</v>
      </c>
      <c r="E293" s="25">
        <f>坦克部件数据源!AT293</f>
        <v>5</v>
      </c>
      <c r="F293" s="25">
        <f>坦克部件数据源!AU293</f>
        <v>10</v>
      </c>
      <c r="G293" s="25">
        <f t="shared" si="12"/>
        <v>291</v>
      </c>
      <c r="H293" s="25">
        <f>坦克部件数据源!AV293</f>
        <v>1</v>
      </c>
      <c r="I293" s="25">
        <f>坦克部件数据源!AW293</f>
        <v>550</v>
      </c>
      <c r="J293" s="25" t="str">
        <f>"["&amp;坦克部件数据源!AX293&amp;"]"</f>
        <v>[100]</v>
      </c>
      <c r="K293" s="25" t="str">
        <f>"["&amp;坦克部件数据源!AY293&amp;"]"</f>
        <v>[450]</v>
      </c>
      <c r="O293" s="25">
        <f t="shared" si="13"/>
        <v>2130</v>
      </c>
      <c r="P293" s="25">
        <f t="shared" si="14"/>
        <v>290</v>
      </c>
    </row>
    <row r="294" spans="1:16">
      <c r="A294" s="25">
        <v>291</v>
      </c>
      <c r="B294" s="25">
        <f>坦克部件数据源!AP294</f>
        <v>2130</v>
      </c>
      <c r="C294" s="25">
        <f>坦克部件数据源!AR294</f>
        <v>2</v>
      </c>
      <c r="D294" s="25">
        <f>坦克部件数据源!AS294</f>
        <v>2</v>
      </c>
      <c r="E294" s="25">
        <f>坦克部件数据源!AT294</f>
        <v>5</v>
      </c>
      <c r="F294" s="25">
        <f>坦克部件数据源!AU294</f>
        <v>10</v>
      </c>
      <c r="G294" s="25">
        <f t="shared" si="12"/>
        <v>292</v>
      </c>
      <c r="H294" s="25">
        <f>坦克部件数据源!AV294</f>
        <v>1</v>
      </c>
      <c r="I294" s="25">
        <f>坦克部件数据源!AW294</f>
        <v>550</v>
      </c>
      <c r="J294" s="25" t="str">
        <f>"["&amp;坦克部件数据源!AX294&amp;"]"</f>
        <v>[100]</v>
      </c>
      <c r="K294" s="25" t="str">
        <f>"["&amp;坦克部件数据源!AY294&amp;"]"</f>
        <v>[575]</v>
      </c>
      <c r="O294" s="25">
        <f t="shared" si="13"/>
        <v>2130</v>
      </c>
      <c r="P294" s="25">
        <f t="shared" si="14"/>
        <v>291</v>
      </c>
    </row>
    <row r="295" spans="1:16">
      <c r="A295" s="25">
        <v>292</v>
      </c>
      <c r="B295" s="25">
        <f>坦克部件数据源!AP295</f>
        <v>2130</v>
      </c>
      <c r="C295" s="25">
        <f>坦克部件数据源!AR295</f>
        <v>3</v>
      </c>
      <c r="D295" s="25">
        <f>坦克部件数据源!AS295</f>
        <v>0</v>
      </c>
      <c r="E295" s="25">
        <f>坦克部件数据源!AT295</f>
        <v>5</v>
      </c>
      <c r="F295" s="25">
        <f>坦克部件数据源!AU295</f>
        <v>20</v>
      </c>
      <c r="G295" s="25">
        <f t="shared" si="12"/>
        <v>293</v>
      </c>
      <c r="H295" s="25">
        <f>坦克部件数据源!AV295</f>
        <v>1</v>
      </c>
      <c r="I295" s="25">
        <f>坦克部件数据源!AW295</f>
        <v>650</v>
      </c>
      <c r="J295" s="25" t="str">
        <f>"["&amp;坦克部件数据源!AX295&amp;"]"</f>
        <v>[100]</v>
      </c>
      <c r="K295" s="25" t="str">
        <f>"["&amp;坦克部件数据源!AY295&amp;"]"</f>
        <v>[737]</v>
      </c>
      <c r="O295" s="25">
        <f t="shared" si="13"/>
        <v>2130</v>
      </c>
      <c r="P295" s="25">
        <f t="shared" si="14"/>
        <v>292</v>
      </c>
    </row>
    <row r="296" spans="1:16">
      <c r="A296" s="25">
        <v>293</v>
      </c>
      <c r="B296" s="25">
        <f>坦克部件数据源!AP296</f>
        <v>2130</v>
      </c>
      <c r="C296" s="25">
        <f>坦克部件数据源!AR296</f>
        <v>3</v>
      </c>
      <c r="D296" s="25">
        <f>坦克部件数据源!AS296</f>
        <v>1</v>
      </c>
      <c r="E296" s="25">
        <f>坦克部件数据源!AT296</f>
        <v>5</v>
      </c>
      <c r="F296" s="25">
        <f>坦克部件数据源!AU296</f>
        <v>20</v>
      </c>
      <c r="G296" s="25">
        <f t="shared" si="12"/>
        <v>294</v>
      </c>
      <c r="H296" s="25">
        <f>坦克部件数据源!AV296</f>
        <v>1</v>
      </c>
      <c r="I296" s="25">
        <f>坦克部件数据源!AW296</f>
        <v>2600</v>
      </c>
      <c r="J296" s="25" t="str">
        <f>"["&amp;坦克部件数据源!AX296&amp;"]"</f>
        <v>[100]</v>
      </c>
      <c r="K296" s="25" t="str">
        <f>"["&amp;坦克部件数据源!AY296&amp;"]"</f>
        <v>[899]</v>
      </c>
      <c r="O296" s="25">
        <f t="shared" si="13"/>
        <v>2130</v>
      </c>
      <c r="P296" s="25">
        <f t="shared" si="14"/>
        <v>293</v>
      </c>
    </row>
    <row r="297" spans="1:16">
      <c r="A297" s="25">
        <v>294</v>
      </c>
      <c r="B297" s="25">
        <f>坦克部件数据源!AP297</f>
        <v>2130</v>
      </c>
      <c r="C297" s="25">
        <f>坦克部件数据源!AR297</f>
        <v>3</v>
      </c>
      <c r="D297" s="25">
        <f>坦克部件数据源!AS297</f>
        <v>2</v>
      </c>
      <c r="E297" s="25">
        <f>坦克部件数据源!AT297</f>
        <v>5</v>
      </c>
      <c r="F297" s="25">
        <f>坦克部件数据源!AU297</f>
        <v>20</v>
      </c>
      <c r="G297" s="25">
        <f t="shared" si="12"/>
        <v>295</v>
      </c>
      <c r="H297" s="25">
        <f>坦克部件数据源!AV297</f>
        <v>1</v>
      </c>
      <c r="I297" s="25">
        <f>坦克部件数据源!AW297</f>
        <v>2600</v>
      </c>
      <c r="J297" s="25" t="str">
        <f>"["&amp;坦克部件数据源!AX297&amp;"]"</f>
        <v>[100]</v>
      </c>
      <c r="K297" s="25" t="str">
        <f>"["&amp;坦克部件数据源!AY297&amp;"]"</f>
        <v>[1061]</v>
      </c>
      <c r="O297" s="25">
        <f t="shared" si="13"/>
        <v>2130</v>
      </c>
      <c r="P297" s="25">
        <f t="shared" si="14"/>
        <v>294</v>
      </c>
    </row>
    <row r="298" spans="1:16">
      <c r="A298" s="25">
        <v>295</v>
      </c>
      <c r="B298" s="25">
        <f>坦克部件数据源!AP298</f>
        <v>2130</v>
      </c>
      <c r="C298" s="25">
        <f>坦克部件数据源!AR298</f>
        <v>3</v>
      </c>
      <c r="D298" s="25">
        <f>坦克部件数据源!AS298</f>
        <v>3</v>
      </c>
      <c r="E298" s="25">
        <f>坦克部件数据源!AT298</f>
        <v>5</v>
      </c>
      <c r="F298" s="25">
        <f>坦克部件数据源!AU298</f>
        <v>20</v>
      </c>
      <c r="G298" s="25">
        <f t="shared" si="12"/>
        <v>296</v>
      </c>
      <c r="H298" s="25">
        <f>坦克部件数据源!AV298</f>
        <v>1</v>
      </c>
      <c r="I298" s="25">
        <f>坦克部件数据源!AW298</f>
        <v>2600</v>
      </c>
      <c r="J298" s="25" t="str">
        <f>"["&amp;坦克部件数据源!AX298&amp;"]"</f>
        <v>[100]</v>
      </c>
      <c r="K298" s="25" t="str">
        <f>"["&amp;坦克部件数据源!AY298&amp;"]"</f>
        <v>[1223]</v>
      </c>
      <c r="O298" s="25">
        <f t="shared" si="13"/>
        <v>2130</v>
      </c>
      <c r="P298" s="25">
        <f t="shared" si="14"/>
        <v>295</v>
      </c>
    </row>
    <row r="299" spans="1:16">
      <c r="A299" s="25">
        <v>296</v>
      </c>
      <c r="B299" s="25">
        <f>坦克部件数据源!AP299</f>
        <v>2130</v>
      </c>
      <c r="C299" s="25">
        <f>坦克部件数据源!AR299</f>
        <v>4</v>
      </c>
      <c r="D299" s="25">
        <f>坦克部件数据源!AS299</f>
        <v>0</v>
      </c>
      <c r="E299" s="25">
        <f>坦克部件数据源!AT299</f>
        <v>5</v>
      </c>
      <c r="F299" s="25">
        <f>坦克部件数据源!AU299</f>
        <v>30</v>
      </c>
      <c r="G299" s="25">
        <f t="shared" si="12"/>
        <v>297</v>
      </c>
      <c r="H299" s="25">
        <f>坦克部件数据源!AV299</f>
        <v>1</v>
      </c>
      <c r="I299" s="25">
        <f>坦克部件数据源!AW299</f>
        <v>3100</v>
      </c>
      <c r="J299" s="25" t="str">
        <f>"["&amp;坦克部件数据源!AX299&amp;"]"</f>
        <v>[100]</v>
      </c>
      <c r="K299" s="25" t="str">
        <f>"["&amp;坦克部件数据源!AY299&amp;"]"</f>
        <v>[1405]</v>
      </c>
      <c r="O299" s="25">
        <f t="shared" si="13"/>
        <v>2130</v>
      </c>
      <c r="P299" s="25">
        <f t="shared" si="14"/>
        <v>296</v>
      </c>
    </row>
    <row r="300" spans="1:16">
      <c r="A300" s="25">
        <v>297</v>
      </c>
      <c r="B300" s="25">
        <f>坦克部件数据源!AP300</f>
        <v>2130</v>
      </c>
      <c r="C300" s="25">
        <f>坦克部件数据源!AR300</f>
        <v>4</v>
      </c>
      <c r="D300" s="25">
        <f>坦克部件数据源!AS300</f>
        <v>1</v>
      </c>
      <c r="E300" s="25">
        <f>坦克部件数据源!AT300</f>
        <v>5</v>
      </c>
      <c r="F300" s="25">
        <f>坦克部件数据源!AU300</f>
        <v>30</v>
      </c>
      <c r="G300" s="25">
        <f t="shared" si="12"/>
        <v>298</v>
      </c>
      <c r="H300" s="25">
        <f>坦克部件数据源!AV300</f>
        <v>1</v>
      </c>
      <c r="I300" s="25">
        <f>坦克部件数据源!AW300</f>
        <v>15500</v>
      </c>
      <c r="J300" s="25" t="str">
        <f>"["&amp;坦克部件数据源!AX300&amp;"]"</f>
        <v>[100]</v>
      </c>
      <c r="K300" s="25" t="str">
        <f>"["&amp;坦克部件数据源!AY300&amp;"]"</f>
        <v>[1587]</v>
      </c>
      <c r="O300" s="25">
        <f t="shared" si="13"/>
        <v>2130</v>
      </c>
      <c r="P300" s="25">
        <f t="shared" si="14"/>
        <v>297</v>
      </c>
    </row>
    <row r="301" spans="1:16">
      <c r="A301" s="25">
        <v>298</v>
      </c>
      <c r="B301" s="25">
        <f>坦克部件数据源!AP301</f>
        <v>2130</v>
      </c>
      <c r="C301" s="25">
        <f>坦克部件数据源!AR301</f>
        <v>4</v>
      </c>
      <c r="D301" s="25">
        <f>坦克部件数据源!AS301</f>
        <v>2</v>
      </c>
      <c r="E301" s="25">
        <f>坦克部件数据源!AT301</f>
        <v>5</v>
      </c>
      <c r="F301" s="25">
        <f>坦克部件数据源!AU301</f>
        <v>30</v>
      </c>
      <c r="G301" s="25">
        <f t="shared" si="12"/>
        <v>299</v>
      </c>
      <c r="H301" s="25">
        <f>坦克部件数据源!AV301</f>
        <v>1</v>
      </c>
      <c r="I301" s="25">
        <f>坦克部件数据源!AW301</f>
        <v>15500</v>
      </c>
      <c r="J301" s="25" t="str">
        <f>"["&amp;坦克部件数据源!AX301&amp;"]"</f>
        <v>[100]</v>
      </c>
      <c r="K301" s="25" t="str">
        <f>"["&amp;坦克部件数据源!AY301&amp;"]"</f>
        <v>[1769]</v>
      </c>
      <c r="O301" s="25">
        <f t="shared" si="13"/>
        <v>2130</v>
      </c>
      <c r="P301" s="25">
        <f t="shared" si="14"/>
        <v>298</v>
      </c>
    </row>
    <row r="302" spans="1:16">
      <c r="A302" s="25">
        <v>299</v>
      </c>
      <c r="B302" s="25">
        <f>坦克部件数据源!AP302</f>
        <v>2130</v>
      </c>
      <c r="C302" s="25">
        <f>坦克部件数据源!AR302</f>
        <v>4</v>
      </c>
      <c r="D302" s="25">
        <f>坦克部件数据源!AS302</f>
        <v>3</v>
      </c>
      <c r="E302" s="25">
        <f>坦克部件数据源!AT302</f>
        <v>5</v>
      </c>
      <c r="F302" s="25">
        <f>坦克部件数据源!AU302</f>
        <v>30</v>
      </c>
      <c r="G302" s="25">
        <f t="shared" si="12"/>
        <v>300</v>
      </c>
      <c r="H302" s="25">
        <f>坦克部件数据源!AV302</f>
        <v>1</v>
      </c>
      <c r="I302" s="25">
        <f>坦克部件数据源!AW302</f>
        <v>15500</v>
      </c>
      <c r="J302" s="25" t="str">
        <f>"["&amp;坦克部件数据源!AX302&amp;"]"</f>
        <v>[100]</v>
      </c>
      <c r="K302" s="25" t="str">
        <f>"["&amp;坦克部件数据源!AY302&amp;"]"</f>
        <v>[1951]</v>
      </c>
      <c r="O302" s="25">
        <f t="shared" si="13"/>
        <v>2130</v>
      </c>
      <c r="P302" s="25">
        <f t="shared" si="14"/>
        <v>299</v>
      </c>
    </row>
    <row r="303" spans="1:16">
      <c r="A303" s="25">
        <v>300</v>
      </c>
      <c r="B303" s="25">
        <f>坦克部件数据源!AP303</f>
        <v>2130</v>
      </c>
      <c r="C303" s="25">
        <f>坦克部件数据源!AR303</f>
        <v>4</v>
      </c>
      <c r="D303" s="25">
        <f>坦克部件数据源!AS303</f>
        <v>4</v>
      </c>
      <c r="E303" s="25">
        <f>坦克部件数据源!AT303</f>
        <v>5</v>
      </c>
      <c r="F303" s="25">
        <f>坦克部件数据源!AU303</f>
        <v>30</v>
      </c>
      <c r="G303" s="25">
        <f t="shared" si="12"/>
        <v>301</v>
      </c>
      <c r="H303" s="25">
        <f>坦克部件数据源!AV303</f>
        <v>1</v>
      </c>
      <c r="I303" s="25">
        <f>坦克部件数据源!AW303</f>
        <v>15500</v>
      </c>
      <c r="J303" s="25" t="str">
        <f>"["&amp;坦克部件数据源!AX303&amp;"]"</f>
        <v>[100]</v>
      </c>
      <c r="K303" s="25" t="str">
        <f>"["&amp;坦克部件数据源!AY303&amp;"]"</f>
        <v>[2133]</v>
      </c>
      <c r="O303" s="25">
        <f t="shared" si="13"/>
        <v>2130</v>
      </c>
      <c r="P303" s="25">
        <f t="shared" si="14"/>
        <v>300</v>
      </c>
    </row>
    <row r="304" spans="1:16">
      <c r="A304" s="25">
        <v>301</v>
      </c>
      <c r="B304" s="25">
        <f>坦克部件数据源!AP304</f>
        <v>2130</v>
      </c>
      <c r="C304" s="25">
        <f>坦克部件数据源!AR304</f>
        <v>5</v>
      </c>
      <c r="D304" s="25">
        <f>坦克部件数据源!AS304</f>
        <v>0</v>
      </c>
      <c r="E304" s="25">
        <f>坦克部件数据源!AT304</f>
        <v>5</v>
      </c>
      <c r="F304" s="25">
        <f>坦克部件数据源!AU304</f>
        <v>45</v>
      </c>
      <c r="G304" s="25">
        <f t="shared" si="12"/>
        <v>302</v>
      </c>
      <c r="H304" s="25">
        <f>坦克部件数据源!AV304</f>
        <v>1</v>
      </c>
      <c r="I304" s="25">
        <f>坦克部件数据源!AW304</f>
        <v>19000</v>
      </c>
      <c r="J304" s="25" t="str">
        <f>"["&amp;坦克部件数据源!AX304&amp;"]"</f>
        <v>[100]</v>
      </c>
      <c r="K304" s="25" t="str">
        <f>"["&amp;坦克部件数据源!AY304&amp;"]"</f>
        <v>[2345]</v>
      </c>
      <c r="O304" s="25">
        <f t="shared" si="13"/>
        <v>2130</v>
      </c>
      <c r="P304" s="25">
        <f t="shared" si="14"/>
        <v>301</v>
      </c>
    </row>
    <row r="305" spans="1:16">
      <c r="A305" s="25">
        <v>302</v>
      </c>
      <c r="B305" s="25">
        <f>坦克部件数据源!AP305</f>
        <v>2130</v>
      </c>
      <c r="C305" s="25">
        <f>坦克部件数据源!AR305</f>
        <v>5</v>
      </c>
      <c r="D305" s="25">
        <f>坦克部件数据源!AS305</f>
        <v>1</v>
      </c>
      <c r="E305" s="25">
        <f>坦克部件数据源!AT305</f>
        <v>5</v>
      </c>
      <c r="F305" s="25">
        <f>坦克部件数据源!AU305</f>
        <v>45</v>
      </c>
      <c r="G305" s="25">
        <f t="shared" si="12"/>
        <v>303</v>
      </c>
      <c r="H305" s="25">
        <f>坦克部件数据源!AV305</f>
        <v>1</v>
      </c>
      <c r="I305" s="25">
        <f>坦克部件数据源!AW305</f>
        <v>113000</v>
      </c>
      <c r="J305" s="25" t="str">
        <f>"["&amp;坦克部件数据源!AX305&amp;"]"</f>
        <v>[100]</v>
      </c>
      <c r="K305" s="25" t="str">
        <f>"["&amp;坦克部件数据源!AY305&amp;"]"</f>
        <v>[2557]</v>
      </c>
      <c r="O305" s="25">
        <f t="shared" si="13"/>
        <v>2130</v>
      </c>
      <c r="P305" s="25">
        <f t="shared" si="14"/>
        <v>302</v>
      </c>
    </row>
    <row r="306" spans="1:16">
      <c r="A306" s="25">
        <v>303</v>
      </c>
      <c r="B306" s="25">
        <f>坦克部件数据源!AP306</f>
        <v>2130</v>
      </c>
      <c r="C306" s="25">
        <f>坦克部件数据源!AR306</f>
        <v>5</v>
      </c>
      <c r="D306" s="25">
        <f>坦克部件数据源!AS306</f>
        <v>2</v>
      </c>
      <c r="E306" s="25">
        <f>坦克部件数据源!AT306</f>
        <v>5</v>
      </c>
      <c r="F306" s="25">
        <f>坦克部件数据源!AU306</f>
        <v>45</v>
      </c>
      <c r="G306" s="25">
        <f t="shared" si="12"/>
        <v>304</v>
      </c>
      <c r="H306" s="25">
        <f>坦克部件数据源!AV306</f>
        <v>1</v>
      </c>
      <c r="I306" s="25">
        <f>坦克部件数据源!AW306</f>
        <v>113000</v>
      </c>
      <c r="J306" s="25" t="str">
        <f>"["&amp;坦克部件数据源!AX306&amp;"]"</f>
        <v>[100]</v>
      </c>
      <c r="K306" s="25" t="str">
        <f>"["&amp;坦克部件数据源!AY306&amp;"]"</f>
        <v>[2769]</v>
      </c>
      <c r="O306" s="25">
        <f t="shared" si="13"/>
        <v>2130</v>
      </c>
      <c r="P306" s="25">
        <f t="shared" si="14"/>
        <v>303</v>
      </c>
    </row>
    <row r="307" spans="1:16">
      <c r="A307" s="25">
        <v>304</v>
      </c>
      <c r="B307" s="25">
        <f>坦克部件数据源!AP307</f>
        <v>2130</v>
      </c>
      <c r="C307" s="25">
        <f>坦克部件数据源!AR307</f>
        <v>5</v>
      </c>
      <c r="D307" s="25">
        <f>坦克部件数据源!AS307</f>
        <v>3</v>
      </c>
      <c r="E307" s="25">
        <f>坦克部件数据源!AT307</f>
        <v>5</v>
      </c>
      <c r="F307" s="25">
        <f>坦克部件数据源!AU307</f>
        <v>45</v>
      </c>
      <c r="G307" s="25">
        <f t="shared" si="12"/>
        <v>305</v>
      </c>
      <c r="H307" s="25">
        <f>坦克部件数据源!AV307</f>
        <v>1</v>
      </c>
      <c r="I307" s="25">
        <f>坦克部件数据源!AW307</f>
        <v>113000</v>
      </c>
      <c r="J307" s="25" t="str">
        <f>"["&amp;坦克部件数据源!AX307&amp;"]"</f>
        <v>[100]</v>
      </c>
      <c r="K307" s="25" t="str">
        <f>"["&amp;坦克部件数据源!AY307&amp;"]"</f>
        <v>[2981]</v>
      </c>
      <c r="O307" s="25">
        <f t="shared" si="13"/>
        <v>2130</v>
      </c>
      <c r="P307" s="25">
        <f t="shared" si="14"/>
        <v>304</v>
      </c>
    </row>
    <row r="308" spans="1:16">
      <c r="A308" s="25">
        <v>305</v>
      </c>
      <c r="B308" s="25">
        <f>坦克部件数据源!AP308</f>
        <v>2130</v>
      </c>
      <c r="C308" s="25">
        <f>坦克部件数据源!AR308</f>
        <v>5</v>
      </c>
      <c r="D308" s="25">
        <f>坦克部件数据源!AS308</f>
        <v>4</v>
      </c>
      <c r="E308" s="25">
        <f>坦克部件数据源!AT308</f>
        <v>5</v>
      </c>
      <c r="F308" s="25">
        <f>坦克部件数据源!AU308</f>
        <v>45</v>
      </c>
      <c r="G308" s="25">
        <f t="shared" si="12"/>
        <v>306</v>
      </c>
      <c r="H308" s="25">
        <f>坦克部件数据源!AV308</f>
        <v>1</v>
      </c>
      <c r="I308" s="25">
        <f>坦克部件数据源!AW308</f>
        <v>113000</v>
      </c>
      <c r="J308" s="25" t="str">
        <f>"["&amp;坦克部件数据源!AX308&amp;"]"</f>
        <v>[100]</v>
      </c>
      <c r="K308" s="25" t="str">
        <f>"["&amp;坦克部件数据源!AY308&amp;"]"</f>
        <v>[3193]</v>
      </c>
      <c r="O308" s="25">
        <f t="shared" si="13"/>
        <v>2130</v>
      </c>
      <c r="P308" s="25">
        <f t="shared" si="14"/>
        <v>305</v>
      </c>
    </row>
    <row r="309" spans="1:16">
      <c r="A309" s="25">
        <v>306</v>
      </c>
      <c r="B309" s="25">
        <f>坦克部件数据源!AP309</f>
        <v>2130</v>
      </c>
      <c r="C309" s="25">
        <f>坦克部件数据源!AR309</f>
        <v>5</v>
      </c>
      <c r="D309" s="25">
        <f>坦克部件数据源!AS309</f>
        <v>5</v>
      </c>
      <c r="E309" s="25">
        <f>坦克部件数据源!AT309</f>
        <v>5</v>
      </c>
      <c r="F309" s="25">
        <f>坦克部件数据源!AU309</f>
        <v>45</v>
      </c>
      <c r="G309" s="25">
        <f t="shared" si="12"/>
        <v>-1</v>
      </c>
      <c r="H309" s="25">
        <f>坦克部件数据源!AV309</f>
        <v>0</v>
      </c>
      <c r="I309" s="25">
        <f>坦克部件数据源!AW309</f>
        <v>113000</v>
      </c>
      <c r="J309" s="25" t="str">
        <f>"["&amp;坦克部件数据源!AX309&amp;"]"</f>
        <v>[100]</v>
      </c>
      <c r="K309" s="25" t="str">
        <f>"["&amp;坦克部件数据源!AY309&amp;"]"</f>
        <v>[3405]</v>
      </c>
      <c r="O309" s="25">
        <f t="shared" si="13"/>
        <v>2130</v>
      </c>
      <c r="P309" s="25">
        <f t="shared" si="14"/>
        <v>306</v>
      </c>
    </row>
    <row r="310" spans="1:16">
      <c r="A310" s="25">
        <v>307</v>
      </c>
      <c r="B310" s="25">
        <f>坦克部件数据源!AP310</f>
        <v>2140</v>
      </c>
      <c r="C310" s="25">
        <f>坦克部件数据源!AR310</f>
        <v>2</v>
      </c>
      <c r="D310" s="25">
        <f>坦克部件数据源!AS310</f>
        <v>0</v>
      </c>
      <c r="E310" s="25">
        <f>坦克部件数据源!AT310</f>
        <v>5</v>
      </c>
      <c r="F310" s="25">
        <f>坦克部件数据源!AU310</f>
        <v>10</v>
      </c>
      <c r="G310" s="25">
        <f t="shared" si="12"/>
        <v>308</v>
      </c>
      <c r="H310" s="25">
        <f>坦克部件数据源!AV310</f>
        <v>1</v>
      </c>
      <c r="I310" s="25">
        <f>坦克部件数据源!AW310</f>
        <v>180</v>
      </c>
      <c r="J310" s="25" t="str">
        <f>"["&amp;坦克部件数据源!AX310&amp;"]"</f>
        <v>[100]</v>
      </c>
      <c r="K310" s="25" t="str">
        <f>"["&amp;坦克部件数据源!AY310&amp;"]"</f>
        <v>[325]</v>
      </c>
      <c r="O310" s="25">
        <f t="shared" si="13"/>
        <v>2140</v>
      </c>
      <c r="P310" s="25">
        <f t="shared" si="14"/>
        <v>307</v>
      </c>
    </row>
    <row r="311" spans="1:16">
      <c r="A311" s="25">
        <v>308</v>
      </c>
      <c r="B311" s="25">
        <f>坦克部件数据源!AP311</f>
        <v>2140</v>
      </c>
      <c r="C311" s="25">
        <f>坦克部件数据源!AR311</f>
        <v>2</v>
      </c>
      <c r="D311" s="25">
        <f>坦克部件数据源!AS311</f>
        <v>1</v>
      </c>
      <c r="E311" s="25">
        <f>坦克部件数据源!AT311</f>
        <v>5</v>
      </c>
      <c r="F311" s="25">
        <f>坦克部件数据源!AU311</f>
        <v>10</v>
      </c>
      <c r="G311" s="25">
        <f t="shared" si="12"/>
        <v>309</v>
      </c>
      <c r="H311" s="25">
        <f>坦克部件数据源!AV311</f>
        <v>1</v>
      </c>
      <c r="I311" s="25">
        <f>坦克部件数据源!AW311</f>
        <v>550</v>
      </c>
      <c r="J311" s="25" t="str">
        <f>"["&amp;坦克部件数据源!AX311&amp;"]"</f>
        <v>[100]</v>
      </c>
      <c r="K311" s="25" t="str">
        <f>"["&amp;坦克部件数据源!AY311&amp;"]"</f>
        <v>[450]</v>
      </c>
      <c r="O311" s="25">
        <f t="shared" si="13"/>
        <v>2140</v>
      </c>
      <c r="P311" s="25">
        <f t="shared" si="14"/>
        <v>308</v>
      </c>
    </row>
    <row r="312" spans="1:16">
      <c r="A312" s="25">
        <v>309</v>
      </c>
      <c r="B312" s="25">
        <f>坦克部件数据源!AP312</f>
        <v>2140</v>
      </c>
      <c r="C312" s="25">
        <f>坦克部件数据源!AR312</f>
        <v>2</v>
      </c>
      <c r="D312" s="25">
        <f>坦克部件数据源!AS312</f>
        <v>2</v>
      </c>
      <c r="E312" s="25">
        <f>坦克部件数据源!AT312</f>
        <v>5</v>
      </c>
      <c r="F312" s="25">
        <f>坦克部件数据源!AU312</f>
        <v>10</v>
      </c>
      <c r="G312" s="25">
        <f t="shared" si="12"/>
        <v>310</v>
      </c>
      <c r="H312" s="25">
        <f>坦克部件数据源!AV312</f>
        <v>1</v>
      </c>
      <c r="I312" s="25">
        <f>坦克部件数据源!AW312</f>
        <v>550</v>
      </c>
      <c r="J312" s="25" t="str">
        <f>"["&amp;坦克部件数据源!AX312&amp;"]"</f>
        <v>[100]</v>
      </c>
      <c r="K312" s="25" t="str">
        <f>"["&amp;坦克部件数据源!AY312&amp;"]"</f>
        <v>[575]</v>
      </c>
      <c r="O312" s="25">
        <f t="shared" si="13"/>
        <v>2140</v>
      </c>
      <c r="P312" s="25">
        <f t="shared" si="14"/>
        <v>309</v>
      </c>
    </row>
    <row r="313" spans="1:16">
      <c r="A313" s="25">
        <v>310</v>
      </c>
      <c r="B313" s="25">
        <f>坦克部件数据源!AP313</f>
        <v>2140</v>
      </c>
      <c r="C313" s="25">
        <f>坦克部件数据源!AR313</f>
        <v>3</v>
      </c>
      <c r="D313" s="25">
        <f>坦克部件数据源!AS313</f>
        <v>0</v>
      </c>
      <c r="E313" s="25">
        <f>坦克部件数据源!AT313</f>
        <v>5</v>
      </c>
      <c r="F313" s="25">
        <f>坦克部件数据源!AU313</f>
        <v>20</v>
      </c>
      <c r="G313" s="25">
        <f t="shared" si="12"/>
        <v>311</v>
      </c>
      <c r="H313" s="25">
        <f>坦克部件数据源!AV313</f>
        <v>1</v>
      </c>
      <c r="I313" s="25">
        <f>坦克部件数据源!AW313</f>
        <v>650</v>
      </c>
      <c r="J313" s="25" t="str">
        <f>"["&amp;坦克部件数据源!AX313&amp;"]"</f>
        <v>[100]</v>
      </c>
      <c r="K313" s="25" t="str">
        <f>"["&amp;坦克部件数据源!AY313&amp;"]"</f>
        <v>[737]</v>
      </c>
      <c r="O313" s="25">
        <f t="shared" si="13"/>
        <v>2140</v>
      </c>
      <c r="P313" s="25">
        <f t="shared" si="14"/>
        <v>310</v>
      </c>
    </row>
    <row r="314" spans="1:16">
      <c r="A314" s="25">
        <v>311</v>
      </c>
      <c r="B314" s="25">
        <f>坦克部件数据源!AP314</f>
        <v>2140</v>
      </c>
      <c r="C314" s="25">
        <f>坦克部件数据源!AR314</f>
        <v>3</v>
      </c>
      <c r="D314" s="25">
        <f>坦克部件数据源!AS314</f>
        <v>1</v>
      </c>
      <c r="E314" s="25">
        <f>坦克部件数据源!AT314</f>
        <v>5</v>
      </c>
      <c r="F314" s="25">
        <f>坦克部件数据源!AU314</f>
        <v>20</v>
      </c>
      <c r="G314" s="25">
        <f t="shared" si="12"/>
        <v>312</v>
      </c>
      <c r="H314" s="25">
        <f>坦克部件数据源!AV314</f>
        <v>1</v>
      </c>
      <c r="I314" s="25">
        <f>坦克部件数据源!AW314</f>
        <v>2600</v>
      </c>
      <c r="J314" s="25" t="str">
        <f>"["&amp;坦克部件数据源!AX314&amp;"]"</f>
        <v>[100]</v>
      </c>
      <c r="K314" s="25" t="str">
        <f>"["&amp;坦克部件数据源!AY314&amp;"]"</f>
        <v>[899]</v>
      </c>
      <c r="O314" s="25">
        <f t="shared" si="13"/>
        <v>2140</v>
      </c>
      <c r="P314" s="25">
        <f t="shared" si="14"/>
        <v>311</v>
      </c>
    </row>
    <row r="315" spans="1:16">
      <c r="A315" s="25">
        <v>312</v>
      </c>
      <c r="B315" s="25">
        <f>坦克部件数据源!AP315</f>
        <v>2140</v>
      </c>
      <c r="C315" s="25">
        <f>坦克部件数据源!AR315</f>
        <v>3</v>
      </c>
      <c r="D315" s="25">
        <f>坦克部件数据源!AS315</f>
        <v>2</v>
      </c>
      <c r="E315" s="25">
        <f>坦克部件数据源!AT315</f>
        <v>5</v>
      </c>
      <c r="F315" s="25">
        <f>坦克部件数据源!AU315</f>
        <v>20</v>
      </c>
      <c r="G315" s="25">
        <f t="shared" si="12"/>
        <v>313</v>
      </c>
      <c r="H315" s="25">
        <f>坦克部件数据源!AV315</f>
        <v>1</v>
      </c>
      <c r="I315" s="25">
        <f>坦克部件数据源!AW315</f>
        <v>2600</v>
      </c>
      <c r="J315" s="25" t="str">
        <f>"["&amp;坦克部件数据源!AX315&amp;"]"</f>
        <v>[100]</v>
      </c>
      <c r="K315" s="25" t="str">
        <f>"["&amp;坦克部件数据源!AY315&amp;"]"</f>
        <v>[1061]</v>
      </c>
      <c r="O315" s="25">
        <f t="shared" si="13"/>
        <v>2140</v>
      </c>
      <c r="P315" s="25">
        <f t="shared" si="14"/>
        <v>312</v>
      </c>
    </row>
    <row r="316" spans="1:16">
      <c r="A316" s="25">
        <v>313</v>
      </c>
      <c r="B316" s="25">
        <f>坦克部件数据源!AP316</f>
        <v>2140</v>
      </c>
      <c r="C316" s="25">
        <f>坦克部件数据源!AR316</f>
        <v>3</v>
      </c>
      <c r="D316" s="25">
        <f>坦克部件数据源!AS316</f>
        <v>3</v>
      </c>
      <c r="E316" s="25">
        <f>坦克部件数据源!AT316</f>
        <v>5</v>
      </c>
      <c r="F316" s="25">
        <f>坦克部件数据源!AU316</f>
        <v>20</v>
      </c>
      <c r="G316" s="25">
        <f t="shared" si="12"/>
        <v>314</v>
      </c>
      <c r="H316" s="25">
        <f>坦克部件数据源!AV316</f>
        <v>1</v>
      </c>
      <c r="I316" s="25">
        <f>坦克部件数据源!AW316</f>
        <v>2600</v>
      </c>
      <c r="J316" s="25" t="str">
        <f>"["&amp;坦克部件数据源!AX316&amp;"]"</f>
        <v>[100]</v>
      </c>
      <c r="K316" s="25" t="str">
        <f>"["&amp;坦克部件数据源!AY316&amp;"]"</f>
        <v>[1223]</v>
      </c>
      <c r="O316" s="25">
        <f t="shared" si="13"/>
        <v>2140</v>
      </c>
      <c r="P316" s="25">
        <f t="shared" si="14"/>
        <v>313</v>
      </c>
    </row>
    <row r="317" spans="1:16">
      <c r="A317" s="25">
        <v>314</v>
      </c>
      <c r="B317" s="25">
        <f>坦克部件数据源!AP317</f>
        <v>2140</v>
      </c>
      <c r="C317" s="25">
        <f>坦克部件数据源!AR317</f>
        <v>4</v>
      </c>
      <c r="D317" s="25">
        <f>坦克部件数据源!AS317</f>
        <v>0</v>
      </c>
      <c r="E317" s="25">
        <f>坦克部件数据源!AT317</f>
        <v>5</v>
      </c>
      <c r="F317" s="25">
        <f>坦克部件数据源!AU317</f>
        <v>30</v>
      </c>
      <c r="G317" s="25">
        <f t="shared" si="12"/>
        <v>315</v>
      </c>
      <c r="H317" s="25">
        <f>坦克部件数据源!AV317</f>
        <v>1</v>
      </c>
      <c r="I317" s="25">
        <f>坦克部件数据源!AW317</f>
        <v>3100</v>
      </c>
      <c r="J317" s="25" t="str">
        <f>"["&amp;坦克部件数据源!AX317&amp;"]"</f>
        <v>[100]</v>
      </c>
      <c r="K317" s="25" t="str">
        <f>"["&amp;坦克部件数据源!AY317&amp;"]"</f>
        <v>[1405]</v>
      </c>
      <c r="O317" s="25">
        <f t="shared" si="13"/>
        <v>2140</v>
      </c>
      <c r="P317" s="25">
        <f t="shared" si="14"/>
        <v>314</v>
      </c>
    </row>
    <row r="318" spans="1:16">
      <c r="A318" s="25">
        <v>315</v>
      </c>
      <c r="B318" s="25">
        <f>坦克部件数据源!AP318</f>
        <v>2140</v>
      </c>
      <c r="C318" s="25">
        <f>坦克部件数据源!AR318</f>
        <v>4</v>
      </c>
      <c r="D318" s="25">
        <f>坦克部件数据源!AS318</f>
        <v>1</v>
      </c>
      <c r="E318" s="25">
        <f>坦克部件数据源!AT318</f>
        <v>5</v>
      </c>
      <c r="F318" s="25">
        <f>坦克部件数据源!AU318</f>
        <v>30</v>
      </c>
      <c r="G318" s="25">
        <f t="shared" si="12"/>
        <v>316</v>
      </c>
      <c r="H318" s="25">
        <f>坦克部件数据源!AV318</f>
        <v>1</v>
      </c>
      <c r="I318" s="25">
        <f>坦克部件数据源!AW318</f>
        <v>15500</v>
      </c>
      <c r="J318" s="25" t="str">
        <f>"["&amp;坦克部件数据源!AX318&amp;"]"</f>
        <v>[100]</v>
      </c>
      <c r="K318" s="25" t="str">
        <f>"["&amp;坦克部件数据源!AY318&amp;"]"</f>
        <v>[1587]</v>
      </c>
      <c r="O318" s="25">
        <f t="shared" si="13"/>
        <v>2140</v>
      </c>
      <c r="P318" s="25">
        <f t="shared" si="14"/>
        <v>315</v>
      </c>
    </row>
    <row r="319" spans="1:16">
      <c r="A319" s="25">
        <v>316</v>
      </c>
      <c r="B319" s="25">
        <f>坦克部件数据源!AP319</f>
        <v>2140</v>
      </c>
      <c r="C319" s="25">
        <f>坦克部件数据源!AR319</f>
        <v>4</v>
      </c>
      <c r="D319" s="25">
        <f>坦克部件数据源!AS319</f>
        <v>2</v>
      </c>
      <c r="E319" s="25">
        <f>坦克部件数据源!AT319</f>
        <v>5</v>
      </c>
      <c r="F319" s="25">
        <f>坦克部件数据源!AU319</f>
        <v>30</v>
      </c>
      <c r="G319" s="25">
        <f t="shared" si="12"/>
        <v>317</v>
      </c>
      <c r="H319" s="25">
        <f>坦克部件数据源!AV319</f>
        <v>1</v>
      </c>
      <c r="I319" s="25">
        <f>坦克部件数据源!AW319</f>
        <v>15500</v>
      </c>
      <c r="J319" s="25" t="str">
        <f>"["&amp;坦克部件数据源!AX319&amp;"]"</f>
        <v>[100]</v>
      </c>
      <c r="K319" s="25" t="str">
        <f>"["&amp;坦克部件数据源!AY319&amp;"]"</f>
        <v>[1769]</v>
      </c>
      <c r="O319" s="25">
        <f t="shared" si="13"/>
        <v>2140</v>
      </c>
      <c r="P319" s="25">
        <f t="shared" si="14"/>
        <v>316</v>
      </c>
    </row>
    <row r="320" spans="1:16">
      <c r="A320" s="25">
        <v>317</v>
      </c>
      <c r="B320" s="25">
        <f>坦克部件数据源!AP320</f>
        <v>2140</v>
      </c>
      <c r="C320" s="25">
        <f>坦克部件数据源!AR320</f>
        <v>4</v>
      </c>
      <c r="D320" s="25">
        <f>坦克部件数据源!AS320</f>
        <v>3</v>
      </c>
      <c r="E320" s="25">
        <f>坦克部件数据源!AT320</f>
        <v>5</v>
      </c>
      <c r="F320" s="25">
        <f>坦克部件数据源!AU320</f>
        <v>30</v>
      </c>
      <c r="G320" s="25">
        <f t="shared" si="12"/>
        <v>318</v>
      </c>
      <c r="H320" s="25">
        <f>坦克部件数据源!AV320</f>
        <v>1</v>
      </c>
      <c r="I320" s="25">
        <f>坦克部件数据源!AW320</f>
        <v>15500</v>
      </c>
      <c r="J320" s="25" t="str">
        <f>"["&amp;坦克部件数据源!AX320&amp;"]"</f>
        <v>[100]</v>
      </c>
      <c r="K320" s="25" t="str">
        <f>"["&amp;坦克部件数据源!AY320&amp;"]"</f>
        <v>[1951]</v>
      </c>
      <c r="O320" s="25">
        <f t="shared" si="13"/>
        <v>2140</v>
      </c>
      <c r="P320" s="25">
        <f t="shared" si="14"/>
        <v>317</v>
      </c>
    </row>
    <row r="321" spans="1:16">
      <c r="A321" s="25">
        <v>318</v>
      </c>
      <c r="B321" s="25">
        <f>坦克部件数据源!AP321</f>
        <v>2140</v>
      </c>
      <c r="C321" s="25">
        <f>坦克部件数据源!AR321</f>
        <v>4</v>
      </c>
      <c r="D321" s="25">
        <f>坦克部件数据源!AS321</f>
        <v>4</v>
      </c>
      <c r="E321" s="25">
        <f>坦克部件数据源!AT321</f>
        <v>5</v>
      </c>
      <c r="F321" s="25">
        <f>坦克部件数据源!AU321</f>
        <v>30</v>
      </c>
      <c r="G321" s="25">
        <f t="shared" si="12"/>
        <v>319</v>
      </c>
      <c r="H321" s="25">
        <f>坦克部件数据源!AV321</f>
        <v>1</v>
      </c>
      <c r="I321" s="25">
        <f>坦克部件数据源!AW321</f>
        <v>15500</v>
      </c>
      <c r="J321" s="25" t="str">
        <f>"["&amp;坦克部件数据源!AX321&amp;"]"</f>
        <v>[100]</v>
      </c>
      <c r="K321" s="25" t="str">
        <f>"["&amp;坦克部件数据源!AY321&amp;"]"</f>
        <v>[2133]</v>
      </c>
      <c r="O321" s="25">
        <f t="shared" si="13"/>
        <v>2140</v>
      </c>
      <c r="P321" s="25">
        <f t="shared" si="14"/>
        <v>318</v>
      </c>
    </row>
    <row r="322" spans="1:16">
      <c r="A322" s="25">
        <v>319</v>
      </c>
      <c r="B322" s="25">
        <f>坦克部件数据源!AP322</f>
        <v>2140</v>
      </c>
      <c r="C322" s="25">
        <f>坦克部件数据源!AR322</f>
        <v>5</v>
      </c>
      <c r="D322" s="25">
        <f>坦克部件数据源!AS322</f>
        <v>0</v>
      </c>
      <c r="E322" s="25">
        <f>坦克部件数据源!AT322</f>
        <v>5</v>
      </c>
      <c r="F322" s="25">
        <f>坦克部件数据源!AU322</f>
        <v>45</v>
      </c>
      <c r="G322" s="25">
        <f t="shared" si="12"/>
        <v>320</v>
      </c>
      <c r="H322" s="25">
        <f>坦克部件数据源!AV322</f>
        <v>1</v>
      </c>
      <c r="I322" s="25">
        <f>坦克部件数据源!AW322</f>
        <v>19000</v>
      </c>
      <c r="J322" s="25" t="str">
        <f>"["&amp;坦克部件数据源!AX322&amp;"]"</f>
        <v>[100]</v>
      </c>
      <c r="K322" s="25" t="str">
        <f>"["&amp;坦克部件数据源!AY322&amp;"]"</f>
        <v>[2345]</v>
      </c>
      <c r="O322" s="25">
        <f t="shared" si="13"/>
        <v>2140</v>
      </c>
      <c r="P322" s="25">
        <f t="shared" si="14"/>
        <v>319</v>
      </c>
    </row>
    <row r="323" spans="1:16">
      <c r="A323" s="25">
        <v>320</v>
      </c>
      <c r="B323" s="25">
        <f>坦克部件数据源!AP323</f>
        <v>2140</v>
      </c>
      <c r="C323" s="25">
        <f>坦克部件数据源!AR323</f>
        <v>5</v>
      </c>
      <c r="D323" s="25">
        <f>坦克部件数据源!AS323</f>
        <v>1</v>
      </c>
      <c r="E323" s="25">
        <f>坦克部件数据源!AT323</f>
        <v>5</v>
      </c>
      <c r="F323" s="25">
        <f>坦克部件数据源!AU323</f>
        <v>45</v>
      </c>
      <c r="G323" s="25">
        <f t="shared" si="12"/>
        <v>321</v>
      </c>
      <c r="H323" s="25">
        <f>坦克部件数据源!AV323</f>
        <v>1</v>
      </c>
      <c r="I323" s="25">
        <f>坦克部件数据源!AW323</f>
        <v>113000</v>
      </c>
      <c r="J323" s="25" t="str">
        <f>"["&amp;坦克部件数据源!AX323&amp;"]"</f>
        <v>[100]</v>
      </c>
      <c r="K323" s="25" t="str">
        <f>"["&amp;坦克部件数据源!AY323&amp;"]"</f>
        <v>[2557]</v>
      </c>
      <c r="O323" s="25">
        <f t="shared" si="13"/>
        <v>2140</v>
      </c>
      <c r="P323" s="25">
        <f t="shared" si="14"/>
        <v>320</v>
      </c>
    </row>
    <row r="324" spans="1:16">
      <c r="A324" s="25">
        <v>321</v>
      </c>
      <c r="B324" s="25">
        <f>坦克部件数据源!AP324</f>
        <v>2140</v>
      </c>
      <c r="C324" s="25">
        <f>坦克部件数据源!AR324</f>
        <v>5</v>
      </c>
      <c r="D324" s="25">
        <f>坦克部件数据源!AS324</f>
        <v>2</v>
      </c>
      <c r="E324" s="25">
        <f>坦克部件数据源!AT324</f>
        <v>5</v>
      </c>
      <c r="F324" s="25">
        <f>坦克部件数据源!AU324</f>
        <v>45</v>
      </c>
      <c r="G324" s="25">
        <f t="shared" si="12"/>
        <v>322</v>
      </c>
      <c r="H324" s="25">
        <f>坦克部件数据源!AV324</f>
        <v>1</v>
      </c>
      <c r="I324" s="25">
        <f>坦克部件数据源!AW324</f>
        <v>113000</v>
      </c>
      <c r="J324" s="25" t="str">
        <f>"["&amp;坦克部件数据源!AX324&amp;"]"</f>
        <v>[100]</v>
      </c>
      <c r="K324" s="25" t="str">
        <f>"["&amp;坦克部件数据源!AY324&amp;"]"</f>
        <v>[2769]</v>
      </c>
      <c r="O324" s="25">
        <f t="shared" si="13"/>
        <v>2140</v>
      </c>
      <c r="P324" s="25">
        <f t="shared" si="14"/>
        <v>321</v>
      </c>
    </row>
    <row r="325" spans="1:16">
      <c r="A325" s="25">
        <v>322</v>
      </c>
      <c r="B325" s="25">
        <f>坦克部件数据源!AP325</f>
        <v>2140</v>
      </c>
      <c r="C325" s="25">
        <f>坦克部件数据源!AR325</f>
        <v>5</v>
      </c>
      <c r="D325" s="25">
        <f>坦克部件数据源!AS325</f>
        <v>3</v>
      </c>
      <c r="E325" s="25">
        <f>坦克部件数据源!AT325</f>
        <v>5</v>
      </c>
      <c r="F325" s="25">
        <f>坦克部件数据源!AU325</f>
        <v>45</v>
      </c>
      <c r="G325" s="25">
        <f t="shared" ref="G325:G388" si="15">IF(B326&lt;&gt;B325,-1,A326)</f>
        <v>323</v>
      </c>
      <c r="H325" s="25">
        <f>坦克部件数据源!AV325</f>
        <v>1</v>
      </c>
      <c r="I325" s="25">
        <f>坦克部件数据源!AW325</f>
        <v>113000</v>
      </c>
      <c r="J325" s="25" t="str">
        <f>"["&amp;坦克部件数据源!AX325&amp;"]"</f>
        <v>[100]</v>
      </c>
      <c r="K325" s="25" t="str">
        <f>"["&amp;坦克部件数据源!AY325&amp;"]"</f>
        <v>[2981]</v>
      </c>
      <c r="O325" s="25">
        <f t="shared" ref="O325:O388" si="16">B325</f>
        <v>2140</v>
      </c>
      <c r="P325" s="25">
        <f t="shared" ref="P325:P388" si="17">A325</f>
        <v>322</v>
      </c>
    </row>
    <row r="326" spans="1:16">
      <c r="A326" s="25">
        <v>323</v>
      </c>
      <c r="B326" s="25">
        <f>坦克部件数据源!AP326</f>
        <v>2140</v>
      </c>
      <c r="C326" s="25">
        <f>坦克部件数据源!AR326</f>
        <v>5</v>
      </c>
      <c r="D326" s="25">
        <f>坦克部件数据源!AS326</f>
        <v>4</v>
      </c>
      <c r="E326" s="25">
        <f>坦克部件数据源!AT326</f>
        <v>5</v>
      </c>
      <c r="F326" s="25">
        <f>坦克部件数据源!AU326</f>
        <v>45</v>
      </c>
      <c r="G326" s="25">
        <f t="shared" si="15"/>
        <v>324</v>
      </c>
      <c r="H326" s="25">
        <f>坦克部件数据源!AV326</f>
        <v>1</v>
      </c>
      <c r="I326" s="25">
        <f>坦克部件数据源!AW326</f>
        <v>113000</v>
      </c>
      <c r="J326" s="25" t="str">
        <f>"["&amp;坦克部件数据源!AX326&amp;"]"</f>
        <v>[100]</v>
      </c>
      <c r="K326" s="25" t="str">
        <f>"["&amp;坦克部件数据源!AY326&amp;"]"</f>
        <v>[3193]</v>
      </c>
      <c r="O326" s="25">
        <f t="shared" si="16"/>
        <v>2140</v>
      </c>
      <c r="P326" s="25">
        <f t="shared" si="17"/>
        <v>323</v>
      </c>
    </row>
    <row r="327" spans="1:16">
      <c r="A327" s="25">
        <v>324</v>
      </c>
      <c r="B327" s="25">
        <f>坦克部件数据源!AP327</f>
        <v>2140</v>
      </c>
      <c r="C327" s="25">
        <f>坦克部件数据源!AR327</f>
        <v>5</v>
      </c>
      <c r="D327" s="25">
        <f>坦克部件数据源!AS327</f>
        <v>5</v>
      </c>
      <c r="E327" s="25">
        <f>坦克部件数据源!AT327</f>
        <v>5</v>
      </c>
      <c r="F327" s="25">
        <f>坦克部件数据源!AU327</f>
        <v>45</v>
      </c>
      <c r="G327" s="25">
        <f t="shared" si="15"/>
        <v>-1</v>
      </c>
      <c r="H327" s="25">
        <f>坦克部件数据源!AV327</f>
        <v>0</v>
      </c>
      <c r="I327" s="25">
        <f>坦克部件数据源!AW327</f>
        <v>113000</v>
      </c>
      <c r="J327" s="25" t="str">
        <f>"["&amp;坦克部件数据源!AX327&amp;"]"</f>
        <v>[100]</v>
      </c>
      <c r="K327" s="25" t="str">
        <f>"["&amp;坦克部件数据源!AY327&amp;"]"</f>
        <v>[3405]</v>
      </c>
      <c r="O327" s="25">
        <f t="shared" si="16"/>
        <v>2140</v>
      </c>
      <c r="P327" s="25">
        <f t="shared" si="17"/>
        <v>324</v>
      </c>
    </row>
    <row r="328" spans="1:16">
      <c r="A328" s="25">
        <v>325</v>
      </c>
      <c r="B328" s="25">
        <f>坦克部件数据源!AP328</f>
        <v>2150</v>
      </c>
      <c r="C328" s="25">
        <f>坦克部件数据源!AR328</f>
        <v>2</v>
      </c>
      <c r="D328" s="25">
        <f>坦克部件数据源!AS328</f>
        <v>0</v>
      </c>
      <c r="E328" s="25">
        <f>坦克部件数据源!AT328</f>
        <v>5</v>
      </c>
      <c r="F328" s="25">
        <f>坦克部件数据源!AU328</f>
        <v>10</v>
      </c>
      <c r="G328" s="25">
        <f t="shared" si="15"/>
        <v>326</v>
      </c>
      <c r="H328" s="25">
        <f>坦克部件数据源!AV328</f>
        <v>1</v>
      </c>
      <c r="I328" s="25">
        <f>坦克部件数据源!AW328</f>
        <v>180</v>
      </c>
      <c r="J328" s="25" t="str">
        <f>"["&amp;坦克部件数据源!AX328&amp;"]"</f>
        <v>[102]</v>
      </c>
      <c r="K328" s="25" t="str">
        <f>"["&amp;坦克部件数据源!AY328&amp;"]"</f>
        <v>[325]</v>
      </c>
      <c r="O328" s="25">
        <f t="shared" si="16"/>
        <v>2150</v>
      </c>
      <c r="P328" s="25">
        <f t="shared" si="17"/>
        <v>325</v>
      </c>
    </row>
    <row r="329" spans="1:16">
      <c r="A329" s="25">
        <v>326</v>
      </c>
      <c r="B329" s="25">
        <f>坦克部件数据源!AP329</f>
        <v>2150</v>
      </c>
      <c r="C329" s="25">
        <f>坦克部件数据源!AR329</f>
        <v>2</v>
      </c>
      <c r="D329" s="25">
        <f>坦克部件数据源!AS329</f>
        <v>1</v>
      </c>
      <c r="E329" s="25">
        <f>坦克部件数据源!AT329</f>
        <v>5</v>
      </c>
      <c r="F329" s="25">
        <f>坦克部件数据源!AU329</f>
        <v>10</v>
      </c>
      <c r="G329" s="25">
        <f t="shared" si="15"/>
        <v>327</v>
      </c>
      <c r="H329" s="25">
        <f>坦克部件数据源!AV329</f>
        <v>1</v>
      </c>
      <c r="I329" s="25">
        <f>坦克部件数据源!AW329</f>
        <v>550</v>
      </c>
      <c r="J329" s="25" t="str">
        <f>"["&amp;坦克部件数据源!AX329&amp;"]"</f>
        <v>[102]</v>
      </c>
      <c r="K329" s="25" t="str">
        <f>"["&amp;坦克部件数据源!AY329&amp;"]"</f>
        <v>[450]</v>
      </c>
      <c r="O329" s="25">
        <f t="shared" si="16"/>
        <v>2150</v>
      </c>
      <c r="P329" s="25">
        <f t="shared" si="17"/>
        <v>326</v>
      </c>
    </row>
    <row r="330" spans="1:16">
      <c r="A330" s="25">
        <v>327</v>
      </c>
      <c r="B330" s="25">
        <f>坦克部件数据源!AP330</f>
        <v>2150</v>
      </c>
      <c r="C330" s="25">
        <f>坦克部件数据源!AR330</f>
        <v>2</v>
      </c>
      <c r="D330" s="25">
        <f>坦克部件数据源!AS330</f>
        <v>2</v>
      </c>
      <c r="E330" s="25">
        <f>坦克部件数据源!AT330</f>
        <v>5</v>
      </c>
      <c r="F330" s="25">
        <f>坦克部件数据源!AU330</f>
        <v>10</v>
      </c>
      <c r="G330" s="25">
        <f t="shared" si="15"/>
        <v>328</v>
      </c>
      <c r="H330" s="25">
        <f>坦克部件数据源!AV330</f>
        <v>1</v>
      </c>
      <c r="I330" s="25">
        <f>坦克部件数据源!AW330</f>
        <v>550</v>
      </c>
      <c r="J330" s="25" t="str">
        <f>"["&amp;坦克部件数据源!AX330&amp;"]"</f>
        <v>[102]</v>
      </c>
      <c r="K330" s="25" t="str">
        <f>"["&amp;坦克部件数据源!AY330&amp;"]"</f>
        <v>[575]</v>
      </c>
      <c r="O330" s="25">
        <f t="shared" si="16"/>
        <v>2150</v>
      </c>
      <c r="P330" s="25">
        <f t="shared" si="17"/>
        <v>327</v>
      </c>
    </row>
    <row r="331" spans="1:16">
      <c r="A331" s="25">
        <v>328</v>
      </c>
      <c r="B331" s="25">
        <f>坦克部件数据源!AP331</f>
        <v>2150</v>
      </c>
      <c r="C331" s="25">
        <f>坦克部件数据源!AR331</f>
        <v>3</v>
      </c>
      <c r="D331" s="25">
        <f>坦克部件数据源!AS331</f>
        <v>0</v>
      </c>
      <c r="E331" s="25">
        <f>坦克部件数据源!AT331</f>
        <v>5</v>
      </c>
      <c r="F331" s="25">
        <f>坦克部件数据源!AU331</f>
        <v>20</v>
      </c>
      <c r="G331" s="25">
        <f t="shared" si="15"/>
        <v>329</v>
      </c>
      <c r="H331" s="25">
        <f>坦克部件数据源!AV331</f>
        <v>1</v>
      </c>
      <c r="I331" s="25">
        <f>坦克部件数据源!AW331</f>
        <v>650</v>
      </c>
      <c r="J331" s="25" t="str">
        <f>"["&amp;坦克部件数据源!AX331&amp;"]"</f>
        <v>[102]</v>
      </c>
      <c r="K331" s="25" t="str">
        <f>"["&amp;坦克部件数据源!AY331&amp;"]"</f>
        <v>[737]</v>
      </c>
      <c r="O331" s="25">
        <f t="shared" si="16"/>
        <v>2150</v>
      </c>
      <c r="P331" s="25">
        <f t="shared" si="17"/>
        <v>328</v>
      </c>
    </row>
    <row r="332" spans="1:16">
      <c r="A332" s="25">
        <v>329</v>
      </c>
      <c r="B332" s="25">
        <f>坦克部件数据源!AP332</f>
        <v>2150</v>
      </c>
      <c r="C332" s="25">
        <f>坦克部件数据源!AR332</f>
        <v>3</v>
      </c>
      <c r="D332" s="25">
        <f>坦克部件数据源!AS332</f>
        <v>1</v>
      </c>
      <c r="E332" s="25">
        <f>坦克部件数据源!AT332</f>
        <v>5</v>
      </c>
      <c r="F332" s="25">
        <f>坦克部件数据源!AU332</f>
        <v>20</v>
      </c>
      <c r="G332" s="25">
        <f t="shared" si="15"/>
        <v>330</v>
      </c>
      <c r="H332" s="25">
        <f>坦克部件数据源!AV332</f>
        <v>1</v>
      </c>
      <c r="I332" s="25">
        <f>坦克部件数据源!AW332</f>
        <v>2600</v>
      </c>
      <c r="J332" s="25" t="str">
        <f>"["&amp;坦克部件数据源!AX332&amp;"]"</f>
        <v>[102]</v>
      </c>
      <c r="K332" s="25" t="str">
        <f>"["&amp;坦克部件数据源!AY332&amp;"]"</f>
        <v>[899]</v>
      </c>
      <c r="O332" s="25">
        <f t="shared" si="16"/>
        <v>2150</v>
      </c>
      <c r="P332" s="25">
        <f t="shared" si="17"/>
        <v>329</v>
      </c>
    </row>
    <row r="333" spans="1:16">
      <c r="A333" s="25">
        <v>330</v>
      </c>
      <c r="B333" s="25">
        <f>坦克部件数据源!AP333</f>
        <v>2150</v>
      </c>
      <c r="C333" s="25">
        <f>坦克部件数据源!AR333</f>
        <v>3</v>
      </c>
      <c r="D333" s="25">
        <f>坦克部件数据源!AS333</f>
        <v>2</v>
      </c>
      <c r="E333" s="25">
        <f>坦克部件数据源!AT333</f>
        <v>5</v>
      </c>
      <c r="F333" s="25">
        <f>坦克部件数据源!AU333</f>
        <v>20</v>
      </c>
      <c r="G333" s="25">
        <f t="shared" si="15"/>
        <v>331</v>
      </c>
      <c r="H333" s="25">
        <f>坦克部件数据源!AV333</f>
        <v>1</v>
      </c>
      <c r="I333" s="25">
        <f>坦克部件数据源!AW333</f>
        <v>2600</v>
      </c>
      <c r="J333" s="25" t="str">
        <f>"["&amp;坦克部件数据源!AX333&amp;"]"</f>
        <v>[102]</v>
      </c>
      <c r="K333" s="25" t="str">
        <f>"["&amp;坦克部件数据源!AY333&amp;"]"</f>
        <v>[1061]</v>
      </c>
      <c r="O333" s="25">
        <f t="shared" si="16"/>
        <v>2150</v>
      </c>
      <c r="P333" s="25">
        <f t="shared" si="17"/>
        <v>330</v>
      </c>
    </row>
    <row r="334" spans="1:16">
      <c r="A334" s="25">
        <v>331</v>
      </c>
      <c r="B334" s="25">
        <f>坦克部件数据源!AP334</f>
        <v>2150</v>
      </c>
      <c r="C334" s="25">
        <f>坦克部件数据源!AR334</f>
        <v>3</v>
      </c>
      <c r="D334" s="25">
        <f>坦克部件数据源!AS334</f>
        <v>3</v>
      </c>
      <c r="E334" s="25">
        <f>坦克部件数据源!AT334</f>
        <v>5</v>
      </c>
      <c r="F334" s="25">
        <f>坦克部件数据源!AU334</f>
        <v>20</v>
      </c>
      <c r="G334" s="25">
        <f t="shared" si="15"/>
        <v>332</v>
      </c>
      <c r="H334" s="25">
        <f>坦克部件数据源!AV334</f>
        <v>1</v>
      </c>
      <c r="I334" s="25">
        <f>坦克部件数据源!AW334</f>
        <v>2600</v>
      </c>
      <c r="J334" s="25" t="str">
        <f>"["&amp;坦克部件数据源!AX334&amp;"]"</f>
        <v>[102]</v>
      </c>
      <c r="K334" s="25" t="str">
        <f>"["&amp;坦克部件数据源!AY334&amp;"]"</f>
        <v>[1223]</v>
      </c>
      <c r="O334" s="25">
        <f t="shared" si="16"/>
        <v>2150</v>
      </c>
      <c r="P334" s="25">
        <f t="shared" si="17"/>
        <v>331</v>
      </c>
    </row>
    <row r="335" spans="1:16">
      <c r="A335" s="25">
        <v>332</v>
      </c>
      <c r="B335" s="25">
        <f>坦克部件数据源!AP335</f>
        <v>2150</v>
      </c>
      <c r="C335" s="25">
        <f>坦克部件数据源!AR335</f>
        <v>4</v>
      </c>
      <c r="D335" s="25">
        <f>坦克部件数据源!AS335</f>
        <v>0</v>
      </c>
      <c r="E335" s="25">
        <f>坦克部件数据源!AT335</f>
        <v>5</v>
      </c>
      <c r="F335" s="25">
        <f>坦克部件数据源!AU335</f>
        <v>30</v>
      </c>
      <c r="G335" s="25">
        <f t="shared" si="15"/>
        <v>333</v>
      </c>
      <c r="H335" s="25">
        <f>坦克部件数据源!AV335</f>
        <v>1</v>
      </c>
      <c r="I335" s="25">
        <f>坦克部件数据源!AW335</f>
        <v>3100</v>
      </c>
      <c r="J335" s="25" t="str">
        <f>"["&amp;坦克部件数据源!AX335&amp;"]"</f>
        <v>[102]</v>
      </c>
      <c r="K335" s="25" t="str">
        <f>"["&amp;坦克部件数据源!AY335&amp;"]"</f>
        <v>[1405]</v>
      </c>
      <c r="O335" s="25">
        <f t="shared" si="16"/>
        <v>2150</v>
      </c>
      <c r="P335" s="25">
        <f t="shared" si="17"/>
        <v>332</v>
      </c>
    </row>
    <row r="336" spans="1:16">
      <c r="A336" s="25">
        <v>333</v>
      </c>
      <c r="B336" s="25">
        <f>坦克部件数据源!AP336</f>
        <v>2150</v>
      </c>
      <c r="C336" s="25">
        <f>坦克部件数据源!AR336</f>
        <v>4</v>
      </c>
      <c r="D336" s="25">
        <f>坦克部件数据源!AS336</f>
        <v>1</v>
      </c>
      <c r="E336" s="25">
        <f>坦克部件数据源!AT336</f>
        <v>5</v>
      </c>
      <c r="F336" s="25">
        <f>坦克部件数据源!AU336</f>
        <v>30</v>
      </c>
      <c r="G336" s="25">
        <f t="shared" si="15"/>
        <v>334</v>
      </c>
      <c r="H336" s="25">
        <f>坦克部件数据源!AV336</f>
        <v>1</v>
      </c>
      <c r="I336" s="25">
        <f>坦克部件数据源!AW336</f>
        <v>15500</v>
      </c>
      <c r="J336" s="25" t="str">
        <f>"["&amp;坦克部件数据源!AX336&amp;"]"</f>
        <v>[102]</v>
      </c>
      <c r="K336" s="25" t="str">
        <f>"["&amp;坦克部件数据源!AY336&amp;"]"</f>
        <v>[1587]</v>
      </c>
      <c r="O336" s="25">
        <f t="shared" si="16"/>
        <v>2150</v>
      </c>
      <c r="P336" s="25">
        <f t="shared" si="17"/>
        <v>333</v>
      </c>
    </row>
    <row r="337" spans="1:16">
      <c r="A337" s="25">
        <v>334</v>
      </c>
      <c r="B337" s="25">
        <f>坦克部件数据源!AP337</f>
        <v>2150</v>
      </c>
      <c r="C337" s="25">
        <f>坦克部件数据源!AR337</f>
        <v>4</v>
      </c>
      <c r="D337" s="25">
        <f>坦克部件数据源!AS337</f>
        <v>2</v>
      </c>
      <c r="E337" s="25">
        <f>坦克部件数据源!AT337</f>
        <v>5</v>
      </c>
      <c r="F337" s="25">
        <f>坦克部件数据源!AU337</f>
        <v>30</v>
      </c>
      <c r="G337" s="25">
        <f t="shared" si="15"/>
        <v>335</v>
      </c>
      <c r="H337" s="25">
        <f>坦克部件数据源!AV337</f>
        <v>1</v>
      </c>
      <c r="I337" s="25">
        <f>坦克部件数据源!AW337</f>
        <v>15500</v>
      </c>
      <c r="J337" s="25" t="str">
        <f>"["&amp;坦克部件数据源!AX337&amp;"]"</f>
        <v>[102]</v>
      </c>
      <c r="K337" s="25" t="str">
        <f>"["&amp;坦克部件数据源!AY337&amp;"]"</f>
        <v>[1769]</v>
      </c>
      <c r="O337" s="25">
        <f t="shared" si="16"/>
        <v>2150</v>
      </c>
      <c r="P337" s="25">
        <f t="shared" si="17"/>
        <v>334</v>
      </c>
    </row>
    <row r="338" spans="1:16">
      <c r="A338" s="25">
        <v>335</v>
      </c>
      <c r="B338" s="25">
        <f>坦克部件数据源!AP338</f>
        <v>2150</v>
      </c>
      <c r="C338" s="25">
        <f>坦克部件数据源!AR338</f>
        <v>4</v>
      </c>
      <c r="D338" s="25">
        <f>坦克部件数据源!AS338</f>
        <v>3</v>
      </c>
      <c r="E338" s="25">
        <f>坦克部件数据源!AT338</f>
        <v>5</v>
      </c>
      <c r="F338" s="25">
        <f>坦克部件数据源!AU338</f>
        <v>30</v>
      </c>
      <c r="G338" s="25">
        <f t="shared" si="15"/>
        <v>336</v>
      </c>
      <c r="H338" s="25">
        <f>坦克部件数据源!AV338</f>
        <v>1</v>
      </c>
      <c r="I338" s="25">
        <f>坦克部件数据源!AW338</f>
        <v>15500</v>
      </c>
      <c r="J338" s="25" t="str">
        <f>"["&amp;坦克部件数据源!AX338&amp;"]"</f>
        <v>[102]</v>
      </c>
      <c r="K338" s="25" t="str">
        <f>"["&amp;坦克部件数据源!AY338&amp;"]"</f>
        <v>[1951]</v>
      </c>
      <c r="O338" s="25">
        <f t="shared" si="16"/>
        <v>2150</v>
      </c>
      <c r="P338" s="25">
        <f t="shared" si="17"/>
        <v>335</v>
      </c>
    </row>
    <row r="339" spans="1:16">
      <c r="A339" s="25">
        <v>336</v>
      </c>
      <c r="B339" s="25">
        <f>坦克部件数据源!AP339</f>
        <v>2150</v>
      </c>
      <c r="C339" s="25">
        <f>坦克部件数据源!AR339</f>
        <v>4</v>
      </c>
      <c r="D339" s="25">
        <f>坦克部件数据源!AS339</f>
        <v>4</v>
      </c>
      <c r="E339" s="25">
        <f>坦克部件数据源!AT339</f>
        <v>5</v>
      </c>
      <c r="F339" s="25">
        <f>坦克部件数据源!AU339</f>
        <v>30</v>
      </c>
      <c r="G339" s="25">
        <f t="shared" si="15"/>
        <v>337</v>
      </c>
      <c r="H339" s="25">
        <f>坦克部件数据源!AV339</f>
        <v>1</v>
      </c>
      <c r="I339" s="25">
        <f>坦克部件数据源!AW339</f>
        <v>15500</v>
      </c>
      <c r="J339" s="25" t="str">
        <f>"["&amp;坦克部件数据源!AX339&amp;"]"</f>
        <v>[102]</v>
      </c>
      <c r="K339" s="25" t="str">
        <f>"["&amp;坦克部件数据源!AY339&amp;"]"</f>
        <v>[2133]</v>
      </c>
      <c r="O339" s="25">
        <f t="shared" si="16"/>
        <v>2150</v>
      </c>
      <c r="P339" s="25">
        <f t="shared" si="17"/>
        <v>336</v>
      </c>
    </row>
    <row r="340" spans="1:16">
      <c r="A340" s="25">
        <v>337</v>
      </c>
      <c r="B340" s="25">
        <f>坦克部件数据源!AP340</f>
        <v>2150</v>
      </c>
      <c r="C340" s="25">
        <f>坦克部件数据源!AR340</f>
        <v>5</v>
      </c>
      <c r="D340" s="25">
        <f>坦克部件数据源!AS340</f>
        <v>0</v>
      </c>
      <c r="E340" s="25">
        <f>坦克部件数据源!AT340</f>
        <v>5</v>
      </c>
      <c r="F340" s="25">
        <f>坦克部件数据源!AU340</f>
        <v>45</v>
      </c>
      <c r="G340" s="25">
        <f t="shared" si="15"/>
        <v>338</v>
      </c>
      <c r="H340" s="25">
        <f>坦克部件数据源!AV340</f>
        <v>1</v>
      </c>
      <c r="I340" s="25">
        <f>坦克部件数据源!AW340</f>
        <v>19000</v>
      </c>
      <c r="J340" s="25" t="str">
        <f>"["&amp;坦克部件数据源!AX340&amp;"]"</f>
        <v>[102]</v>
      </c>
      <c r="K340" s="25" t="str">
        <f>"["&amp;坦克部件数据源!AY340&amp;"]"</f>
        <v>[2345]</v>
      </c>
      <c r="O340" s="25">
        <f t="shared" si="16"/>
        <v>2150</v>
      </c>
      <c r="P340" s="25">
        <f t="shared" si="17"/>
        <v>337</v>
      </c>
    </row>
    <row r="341" spans="1:16">
      <c r="A341" s="25">
        <v>338</v>
      </c>
      <c r="B341" s="25">
        <f>坦克部件数据源!AP341</f>
        <v>2150</v>
      </c>
      <c r="C341" s="25">
        <f>坦克部件数据源!AR341</f>
        <v>5</v>
      </c>
      <c r="D341" s="25">
        <f>坦克部件数据源!AS341</f>
        <v>1</v>
      </c>
      <c r="E341" s="25">
        <f>坦克部件数据源!AT341</f>
        <v>5</v>
      </c>
      <c r="F341" s="25">
        <f>坦克部件数据源!AU341</f>
        <v>45</v>
      </c>
      <c r="G341" s="25">
        <f t="shared" si="15"/>
        <v>339</v>
      </c>
      <c r="H341" s="25">
        <f>坦克部件数据源!AV341</f>
        <v>1</v>
      </c>
      <c r="I341" s="25">
        <f>坦克部件数据源!AW341</f>
        <v>113000</v>
      </c>
      <c r="J341" s="25" t="str">
        <f>"["&amp;坦克部件数据源!AX341&amp;"]"</f>
        <v>[102]</v>
      </c>
      <c r="K341" s="25" t="str">
        <f>"["&amp;坦克部件数据源!AY341&amp;"]"</f>
        <v>[2557]</v>
      </c>
      <c r="O341" s="25">
        <f t="shared" si="16"/>
        <v>2150</v>
      </c>
      <c r="P341" s="25">
        <f t="shared" si="17"/>
        <v>338</v>
      </c>
    </row>
    <row r="342" spans="1:16">
      <c r="A342" s="25">
        <v>339</v>
      </c>
      <c r="B342" s="25">
        <f>坦克部件数据源!AP342</f>
        <v>2150</v>
      </c>
      <c r="C342" s="25">
        <f>坦克部件数据源!AR342</f>
        <v>5</v>
      </c>
      <c r="D342" s="25">
        <f>坦克部件数据源!AS342</f>
        <v>2</v>
      </c>
      <c r="E342" s="25">
        <f>坦克部件数据源!AT342</f>
        <v>5</v>
      </c>
      <c r="F342" s="25">
        <f>坦克部件数据源!AU342</f>
        <v>45</v>
      </c>
      <c r="G342" s="25">
        <f t="shared" si="15"/>
        <v>340</v>
      </c>
      <c r="H342" s="25">
        <f>坦克部件数据源!AV342</f>
        <v>1</v>
      </c>
      <c r="I342" s="25">
        <f>坦克部件数据源!AW342</f>
        <v>113000</v>
      </c>
      <c r="J342" s="25" t="str">
        <f>"["&amp;坦克部件数据源!AX342&amp;"]"</f>
        <v>[102]</v>
      </c>
      <c r="K342" s="25" t="str">
        <f>"["&amp;坦克部件数据源!AY342&amp;"]"</f>
        <v>[2769]</v>
      </c>
      <c r="O342" s="25">
        <f t="shared" si="16"/>
        <v>2150</v>
      </c>
      <c r="P342" s="25">
        <f t="shared" si="17"/>
        <v>339</v>
      </c>
    </row>
    <row r="343" spans="1:16">
      <c r="A343" s="25">
        <v>340</v>
      </c>
      <c r="B343" s="25">
        <f>坦克部件数据源!AP343</f>
        <v>2150</v>
      </c>
      <c r="C343" s="25">
        <f>坦克部件数据源!AR343</f>
        <v>5</v>
      </c>
      <c r="D343" s="25">
        <f>坦克部件数据源!AS343</f>
        <v>3</v>
      </c>
      <c r="E343" s="25">
        <f>坦克部件数据源!AT343</f>
        <v>5</v>
      </c>
      <c r="F343" s="25">
        <f>坦克部件数据源!AU343</f>
        <v>45</v>
      </c>
      <c r="G343" s="25">
        <f t="shared" si="15"/>
        <v>341</v>
      </c>
      <c r="H343" s="25">
        <f>坦克部件数据源!AV343</f>
        <v>1</v>
      </c>
      <c r="I343" s="25">
        <f>坦克部件数据源!AW343</f>
        <v>113000</v>
      </c>
      <c r="J343" s="25" t="str">
        <f>"["&amp;坦克部件数据源!AX343&amp;"]"</f>
        <v>[102]</v>
      </c>
      <c r="K343" s="25" t="str">
        <f>"["&amp;坦克部件数据源!AY343&amp;"]"</f>
        <v>[2981]</v>
      </c>
      <c r="O343" s="25">
        <f t="shared" si="16"/>
        <v>2150</v>
      </c>
      <c r="P343" s="25">
        <f t="shared" si="17"/>
        <v>340</v>
      </c>
    </row>
    <row r="344" spans="1:16">
      <c r="A344" s="25">
        <v>341</v>
      </c>
      <c r="B344" s="25">
        <f>坦克部件数据源!AP344</f>
        <v>2150</v>
      </c>
      <c r="C344" s="25">
        <f>坦克部件数据源!AR344</f>
        <v>5</v>
      </c>
      <c r="D344" s="25">
        <f>坦克部件数据源!AS344</f>
        <v>4</v>
      </c>
      <c r="E344" s="25">
        <f>坦克部件数据源!AT344</f>
        <v>5</v>
      </c>
      <c r="F344" s="25">
        <f>坦克部件数据源!AU344</f>
        <v>45</v>
      </c>
      <c r="G344" s="25">
        <f t="shared" si="15"/>
        <v>342</v>
      </c>
      <c r="H344" s="25">
        <f>坦克部件数据源!AV344</f>
        <v>1</v>
      </c>
      <c r="I344" s="25">
        <f>坦克部件数据源!AW344</f>
        <v>113000</v>
      </c>
      <c r="J344" s="25" t="str">
        <f>"["&amp;坦克部件数据源!AX344&amp;"]"</f>
        <v>[102]</v>
      </c>
      <c r="K344" s="25" t="str">
        <f>"["&amp;坦克部件数据源!AY344&amp;"]"</f>
        <v>[3193]</v>
      </c>
      <c r="O344" s="25">
        <f t="shared" si="16"/>
        <v>2150</v>
      </c>
      <c r="P344" s="25">
        <f t="shared" si="17"/>
        <v>341</v>
      </c>
    </row>
    <row r="345" spans="1:16">
      <c r="A345" s="25">
        <v>342</v>
      </c>
      <c r="B345" s="25">
        <f>坦克部件数据源!AP345</f>
        <v>2150</v>
      </c>
      <c r="C345" s="25">
        <f>坦克部件数据源!AR345</f>
        <v>5</v>
      </c>
      <c r="D345" s="25">
        <f>坦克部件数据源!AS345</f>
        <v>5</v>
      </c>
      <c r="E345" s="25">
        <f>坦克部件数据源!AT345</f>
        <v>5</v>
      </c>
      <c r="F345" s="25">
        <f>坦克部件数据源!AU345</f>
        <v>45</v>
      </c>
      <c r="G345" s="25">
        <f t="shared" si="15"/>
        <v>-1</v>
      </c>
      <c r="H345" s="25">
        <f>坦克部件数据源!AV345</f>
        <v>0</v>
      </c>
      <c r="I345" s="25">
        <f>坦克部件数据源!AW345</f>
        <v>113000</v>
      </c>
      <c r="J345" s="25" t="str">
        <f>"["&amp;坦克部件数据源!AX345&amp;"]"</f>
        <v>[102]</v>
      </c>
      <c r="K345" s="25" t="str">
        <f>"["&amp;坦克部件数据源!AY345&amp;"]"</f>
        <v>[3405]</v>
      </c>
      <c r="O345" s="25">
        <f t="shared" si="16"/>
        <v>2150</v>
      </c>
      <c r="P345" s="25">
        <f t="shared" si="17"/>
        <v>342</v>
      </c>
    </row>
    <row r="346" spans="1:16">
      <c r="A346" s="25">
        <v>343</v>
      </c>
      <c r="B346" s="25">
        <f>坦克部件数据源!AP346</f>
        <v>2160</v>
      </c>
      <c r="C346" s="25">
        <f>坦克部件数据源!AR346</f>
        <v>2</v>
      </c>
      <c r="D346" s="25">
        <f>坦克部件数据源!AS346</f>
        <v>0</v>
      </c>
      <c r="E346" s="25">
        <f>坦克部件数据源!AT346</f>
        <v>5</v>
      </c>
      <c r="F346" s="25">
        <f>坦克部件数据源!AU346</f>
        <v>10</v>
      </c>
      <c r="G346" s="25">
        <f t="shared" si="15"/>
        <v>344</v>
      </c>
      <c r="H346" s="25">
        <f>坦克部件数据源!AV346</f>
        <v>1</v>
      </c>
      <c r="I346" s="25">
        <f>坦克部件数据源!AW346</f>
        <v>180</v>
      </c>
      <c r="J346" s="25" t="str">
        <f>"["&amp;坦克部件数据源!AX346&amp;"]"</f>
        <v>[102]</v>
      </c>
      <c r="K346" s="25" t="str">
        <f>"["&amp;坦克部件数据源!AY346&amp;"]"</f>
        <v>[325]</v>
      </c>
      <c r="O346" s="25">
        <f t="shared" si="16"/>
        <v>2160</v>
      </c>
      <c r="P346" s="25">
        <f t="shared" si="17"/>
        <v>343</v>
      </c>
    </row>
    <row r="347" spans="1:16">
      <c r="A347" s="25">
        <v>344</v>
      </c>
      <c r="B347" s="25">
        <f>坦克部件数据源!AP347</f>
        <v>2160</v>
      </c>
      <c r="C347" s="25">
        <f>坦克部件数据源!AR347</f>
        <v>2</v>
      </c>
      <c r="D347" s="25">
        <f>坦克部件数据源!AS347</f>
        <v>1</v>
      </c>
      <c r="E347" s="25">
        <f>坦克部件数据源!AT347</f>
        <v>5</v>
      </c>
      <c r="F347" s="25">
        <f>坦克部件数据源!AU347</f>
        <v>10</v>
      </c>
      <c r="G347" s="25">
        <f t="shared" si="15"/>
        <v>345</v>
      </c>
      <c r="H347" s="25">
        <f>坦克部件数据源!AV347</f>
        <v>1</v>
      </c>
      <c r="I347" s="25">
        <f>坦克部件数据源!AW347</f>
        <v>550</v>
      </c>
      <c r="J347" s="25" t="str">
        <f>"["&amp;坦克部件数据源!AX347&amp;"]"</f>
        <v>[102]</v>
      </c>
      <c r="K347" s="25" t="str">
        <f>"["&amp;坦克部件数据源!AY347&amp;"]"</f>
        <v>[450]</v>
      </c>
      <c r="O347" s="25">
        <f t="shared" si="16"/>
        <v>2160</v>
      </c>
      <c r="P347" s="25">
        <f t="shared" si="17"/>
        <v>344</v>
      </c>
    </row>
    <row r="348" spans="1:16">
      <c r="A348" s="25">
        <v>345</v>
      </c>
      <c r="B348" s="25">
        <f>坦克部件数据源!AP348</f>
        <v>2160</v>
      </c>
      <c r="C348" s="25">
        <f>坦克部件数据源!AR348</f>
        <v>2</v>
      </c>
      <c r="D348" s="25">
        <f>坦克部件数据源!AS348</f>
        <v>2</v>
      </c>
      <c r="E348" s="25">
        <f>坦克部件数据源!AT348</f>
        <v>5</v>
      </c>
      <c r="F348" s="25">
        <f>坦克部件数据源!AU348</f>
        <v>10</v>
      </c>
      <c r="G348" s="25">
        <f t="shared" si="15"/>
        <v>346</v>
      </c>
      <c r="H348" s="25">
        <f>坦克部件数据源!AV348</f>
        <v>1</v>
      </c>
      <c r="I348" s="25">
        <f>坦克部件数据源!AW348</f>
        <v>550</v>
      </c>
      <c r="J348" s="25" t="str">
        <f>"["&amp;坦克部件数据源!AX348&amp;"]"</f>
        <v>[102]</v>
      </c>
      <c r="K348" s="25" t="str">
        <f>"["&amp;坦克部件数据源!AY348&amp;"]"</f>
        <v>[575]</v>
      </c>
      <c r="O348" s="25">
        <f t="shared" si="16"/>
        <v>2160</v>
      </c>
      <c r="P348" s="25">
        <f t="shared" si="17"/>
        <v>345</v>
      </c>
    </row>
    <row r="349" spans="1:16">
      <c r="A349" s="25">
        <v>346</v>
      </c>
      <c r="B349" s="25">
        <f>坦克部件数据源!AP349</f>
        <v>2160</v>
      </c>
      <c r="C349" s="25">
        <f>坦克部件数据源!AR349</f>
        <v>3</v>
      </c>
      <c r="D349" s="25">
        <f>坦克部件数据源!AS349</f>
        <v>0</v>
      </c>
      <c r="E349" s="25">
        <f>坦克部件数据源!AT349</f>
        <v>5</v>
      </c>
      <c r="F349" s="25">
        <f>坦克部件数据源!AU349</f>
        <v>20</v>
      </c>
      <c r="G349" s="25">
        <f t="shared" si="15"/>
        <v>347</v>
      </c>
      <c r="H349" s="25">
        <f>坦克部件数据源!AV349</f>
        <v>1</v>
      </c>
      <c r="I349" s="25">
        <f>坦克部件数据源!AW349</f>
        <v>650</v>
      </c>
      <c r="J349" s="25" t="str">
        <f>"["&amp;坦克部件数据源!AX349&amp;"]"</f>
        <v>[102]</v>
      </c>
      <c r="K349" s="25" t="str">
        <f>"["&amp;坦克部件数据源!AY349&amp;"]"</f>
        <v>[737]</v>
      </c>
      <c r="O349" s="25">
        <f t="shared" si="16"/>
        <v>2160</v>
      </c>
      <c r="P349" s="25">
        <f t="shared" si="17"/>
        <v>346</v>
      </c>
    </row>
    <row r="350" spans="1:16">
      <c r="A350" s="25">
        <v>347</v>
      </c>
      <c r="B350" s="25">
        <f>坦克部件数据源!AP350</f>
        <v>2160</v>
      </c>
      <c r="C350" s="25">
        <f>坦克部件数据源!AR350</f>
        <v>3</v>
      </c>
      <c r="D350" s="25">
        <f>坦克部件数据源!AS350</f>
        <v>1</v>
      </c>
      <c r="E350" s="25">
        <f>坦克部件数据源!AT350</f>
        <v>5</v>
      </c>
      <c r="F350" s="25">
        <f>坦克部件数据源!AU350</f>
        <v>20</v>
      </c>
      <c r="G350" s="25">
        <f t="shared" si="15"/>
        <v>348</v>
      </c>
      <c r="H350" s="25">
        <f>坦克部件数据源!AV350</f>
        <v>1</v>
      </c>
      <c r="I350" s="25">
        <f>坦克部件数据源!AW350</f>
        <v>2600</v>
      </c>
      <c r="J350" s="25" t="str">
        <f>"["&amp;坦克部件数据源!AX350&amp;"]"</f>
        <v>[102]</v>
      </c>
      <c r="K350" s="25" t="str">
        <f>"["&amp;坦克部件数据源!AY350&amp;"]"</f>
        <v>[899]</v>
      </c>
      <c r="O350" s="25">
        <f t="shared" si="16"/>
        <v>2160</v>
      </c>
      <c r="P350" s="25">
        <f t="shared" si="17"/>
        <v>347</v>
      </c>
    </row>
    <row r="351" spans="1:16">
      <c r="A351" s="25">
        <v>348</v>
      </c>
      <c r="B351" s="25">
        <f>坦克部件数据源!AP351</f>
        <v>2160</v>
      </c>
      <c r="C351" s="25">
        <f>坦克部件数据源!AR351</f>
        <v>3</v>
      </c>
      <c r="D351" s="25">
        <f>坦克部件数据源!AS351</f>
        <v>2</v>
      </c>
      <c r="E351" s="25">
        <f>坦克部件数据源!AT351</f>
        <v>5</v>
      </c>
      <c r="F351" s="25">
        <f>坦克部件数据源!AU351</f>
        <v>20</v>
      </c>
      <c r="G351" s="25">
        <f t="shared" si="15"/>
        <v>349</v>
      </c>
      <c r="H351" s="25">
        <f>坦克部件数据源!AV351</f>
        <v>1</v>
      </c>
      <c r="I351" s="25">
        <f>坦克部件数据源!AW351</f>
        <v>2600</v>
      </c>
      <c r="J351" s="25" t="str">
        <f>"["&amp;坦克部件数据源!AX351&amp;"]"</f>
        <v>[102]</v>
      </c>
      <c r="K351" s="25" t="str">
        <f>"["&amp;坦克部件数据源!AY351&amp;"]"</f>
        <v>[1061]</v>
      </c>
      <c r="O351" s="25">
        <f t="shared" si="16"/>
        <v>2160</v>
      </c>
      <c r="P351" s="25">
        <f t="shared" si="17"/>
        <v>348</v>
      </c>
    </row>
    <row r="352" spans="1:16">
      <c r="A352" s="25">
        <v>349</v>
      </c>
      <c r="B352" s="25">
        <f>坦克部件数据源!AP352</f>
        <v>2160</v>
      </c>
      <c r="C352" s="25">
        <f>坦克部件数据源!AR352</f>
        <v>3</v>
      </c>
      <c r="D352" s="25">
        <f>坦克部件数据源!AS352</f>
        <v>3</v>
      </c>
      <c r="E352" s="25">
        <f>坦克部件数据源!AT352</f>
        <v>5</v>
      </c>
      <c r="F352" s="25">
        <f>坦克部件数据源!AU352</f>
        <v>20</v>
      </c>
      <c r="G352" s="25">
        <f t="shared" si="15"/>
        <v>350</v>
      </c>
      <c r="H352" s="25">
        <f>坦克部件数据源!AV352</f>
        <v>1</v>
      </c>
      <c r="I352" s="25">
        <f>坦克部件数据源!AW352</f>
        <v>2600</v>
      </c>
      <c r="J352" s="25" t="str">
        <f>"["&amp;坦克部件数据源!AX352&amp;"]"</f>
        <v>[102]</v>
      </c>
      <c r="K352" s="25" t="str">
        <f>"["&amp;坦克部件数据源!AY352&amp;"]"</f>
        <v>[1223]</v>
      </c>
      <c r="O352" s="25">
        <f t="shared" si="16"/>
        <v>2160</v>
      </c>
      <c r="P352" s="25">
        <f t="shared" si="17"/>
        <v>349</v>
      </c>
    </row>
    <row r="353" spans="1:16">
      <c r="A353" s="25">
        <v>350</v>
      </c>
      <c r="B353" s="25">
        <f>坦克部件数据源!AP353</f>
        <v>2160</v>
      </c>
      <c r="C353" s="25">
        <f>坦克部件数据源!AR353</f>
        <v>4</v>
      </c>
      <c r="D353" s="25">
        <f>坦克部件数据源!AS353</f>
        <v>0</v>
      </c>
      <c r="E353" s="25">
        <f>坦克部件数据源!AT353</f>
        <v>5</v>
      </c>
      <c r="F353" s="25">
        <f>坦克部件数据源!AU353</f>
        <v>30</v>
      </c>
      <c r="G353" s="25">
        <f t="shared" si="15"/>
        <v>351</v>
      </c>
      <c r="H353" s="25">
        <f>坦克部件数据源!AV353</f>
        <v>1</v>
      </c>
      <c r="I353" s="25">
        <f>坦克部件数据源!AW353</f>
        <v>3100</v>
      </c>
      <c r="J353" s="25" t="str">
        <f>"["&amp;坦克部件数据源!AX353&amp;"]"</f>
        <v>[102]</v>
      </c>
      <c r="K353" s="25" t="str">
        <f>"["&amp;坦克部件数据源!AY353&amp;"]"</f>
        <v>[1405]</v>
      </c>
      <c r="O353" s="25">
        <f t="shared" si="16"/>
        <v>2160</v>
      </c>
      <c r="P353" s="25">
        <f t="shared" si="17"/>
        <v>350</v>
      </c>
    </row>
    <row r="354" spans="1:16">
      <c r="A354" s="25">
        <v>351</v>
      </c>
      <c r="B354" s="25">
        <f>坦克部件数据源!AP354</f>
        <v>2160</v>
      </c>
      <c r="C354" s="25">
        <f>坦克部件数据源!AR354</f>
        <v>4</v>
      </c>
      <c r="D354" s="25">
        <f>坦克部件数据源!AS354</f>
        <v>1</v>
      </c>
      <c r="E354" s="25">
        <f>坦克部件数据源!AT354</f>
        <v>5</v>
      </c>
      <c r="F354" s="25">
        <f>坦克部件数据源!AU354</f>
        <v>30</v>
      </c>
      <c r="G354" s="25">
        <f t="shared" si="15"/>
        <v>352</v>
      </c>
      <c r="H354" s="25">
        <f>坦克部件数据源!AV354</f>
        <v>1</v>
      </c>
      <c r="I354" s="25">
        <f>坦克部件数据源!AW354</f>
        <v>15500</v>
      </c>
      <c r="J354" s="25" t="str">
        <f>"["&amp;坦克部件数据源!AX354&amp;"]"</f>
        <v>[102]</v>
      </c>
      <c r="K354" s="25" t="str">
        <f>"["&amp;坦克部件数据源!AY354&amp;"]"</f>
        <v>[1587]</v>
      </c>
      <c r="O354" s="25">
        <f t="shared" si="16"/>
        <v>2160</v>
      </c>
      <c r="P354" s="25">
        <f t="shared" si="17"/>
        <v>351</v>
      </c>
    </row>
    <row r="355" spans="1:16">
      <c r="A355" s="25">
        <v>352</v>
      </c>
      <c r="B355" s="25">
        <f>坦克部件数据源!AP355</f>
        <v>2160</v>
      </c>
      <c r="C355" s="25">
        <f>坦克部件数据源!AR355</f>
        <v>4</v>
      </c>
      <c r="D355" s="25">
        <f>坦克部件数据源!AS355</f>
        <v>2</v>
      </c>
      <c r="E355" s="25">
        <f>坦克部件数据源!AT355</f>
        <v>5</v>
      </c>
      <c r="F355" s="25">
        <f>坦克部件数据源!AU355</f>
        <v>30</v>
      </c>
      <c r="G355" s="25">
        <f t="shared" si="15"/>
        <v>353</v>
      </c>
      <c r="H355" s="25">
        <f>坦克部件数据源!AV355</f>
        <v>1</v>
      </c>
      <c r="I355" s="25">
        <f>坦克部件数据源!AW355</f>
        <v>15500</v>
      </c>
      <c r="J355" s="25" t="str">
        <f>"["&amp;坦克部件数据源!AX355&amp;"]"</f>
        <v>[102]</v>
      </c>
      <c r="K355" s="25" t="str">
        <f>"["&amp;坦克部件数据源!AY355&amp;"]"</f>
        <v>[1769]</v>
      </c>
      <c r="O355" s="25">
        <f t="shared" si="16"/>
        <v>2160</v>
      </c>
      <c r="P355" s="25">
        <f t="shared" si="17"/>
        <v>352</v>
      </c>
    </row>
    <row r="356" spans="1:16">
      <c r="A356" s="25">
        <v>353</v>
      </c>
      <c r="B356" s="25">
        <f>坦克部件数据源!AP356</f>
        <v>2160</v>
      </c>
      <c r="C356" s="25">
        <f>坦克部件数据源!AR356</f>
        <v>4</v>
      </c>
      <c r="D356" s="25">
        <f>坦克部件数据源!AS356</f>
        <v>3</v>
      </c>
      <c r="E356" s="25">
        <f>坦克部件数据源!AT356</f>
        <v>5</v>
      </c>
      <c r="F356" s="25">
        <f>坦克部件数据源!AU356</f>
        <v>30</v>
      </c>
      <c r="G356" s="25">
        <f t="shared" si="15"/>
        <v>354</v>
      </c>
      <c r="H356" s="25">
        <f>坦克部件数据源!AV356</f>
        <v>1</v>
      </c>
      <c r="I356" s="25">
        <f>坦克部件数据源!AW356</f>
        <v>15500</v>
      </c>
      <c r="J356" s="25" t="str">
        <f>"["&amp;坦克部件数据源!AX356&amp;"]"</f>
        <v>[102]</v>
      </c>
      <c r="K356" s="25" t="str">
        <f>"["&amp;坦克部件数据源!AY356&amp;"]"</f>
        <v>[1951]</v>
      </c>
      <c r="O356" s="25">
        <f t="shared" si="16"/>
        <v>2160</v>
      </c>
      <c r="P356" s="25">
        <f t="shared" si="17"/>
        <v>353</v>
      </c>
    </row>
    <row r="357" spans="1:16">
      <c r="A357" s="25">
        <v>354</v>
      </c>
      <c r="B357" s="25">
        <f>坦克部件数据源!AP357</f>
        <v>2160</v>
      </c>
      <c r="C357" s="25">
        <f>坦克部件数据源!AR357</f>
        <v>4</v>
      </c>
      <c r="D357" s="25">
        <f>坦克部件数据源!AS357</f>
        <v>4</v>
      </c>
      <c r="E357" s="25">
        <f>坦克部件数据源!AT357</f>
        <v>5</v>
      </c>
      <c r="F357" s="25">
        <f>坦克部件数据源!AU357</f>
        <v>30</v>
      </c>
      <c r="G357" s="25">
        <f t="shared" si="15"/>
        <v>355</v>
      </c>
      <c r="H357" s="25">
        <f>坦克部件数据源!AV357</f>
        <v>1</v>
      </c>
      <c r="I357" s="25">
        <f>坦克部件数据源!AW357</f>
        <v>15500</v>
      </c>
      <c r="J357" s="25" t="str">
        <f>"["&amp;坦克部件数据源!AX357&amp;"]"</f>
        <v>[102]</v>
      </c>
      <c r="K357" s="25" t="str">
        <f>"["&amp;坦克部件数据源!AY357&amp;"]"</f>
        <v>[2133]</v>
      </c>
      <c r="O357" s="25">
        <f t="shared" si="16"/>
        <v>2160</v>
      </c>
      <c r="P357" s="25">
        <f t="shared" si="17"/>
        <v>354</v>
      </c>
    </row>
    <row r="358" spans="1:16">
      <c r="A358" s="25">
        <v>355</v>
      </c>
      <c r="B358" s="25">
        <f>坦克部件数据源!AP358</f>
        <v>2160</v>
      </c>
      <c r="C358" s="25">
        <f>坦克部件数据源!AR358</f>
        <v>5</v>
      </c>
      <c r="D358" s="25">
        <f>坦克部件数据源!AS358</f>
        <v>0</v>
      </c>
      <c r="E358" s="25">
        <f>坦克部件数据源!AT358</f>
        <v>5</v>
      </c>
      <c r="F358" s="25">
        <f>坦克部件数据源!AU358</f>
        <v>45</v>
      </c>
      <c r="G358" s="25">
        <f t="shared" si="15"/>
        <v>356</v>
      </c>
      <c r="H358" s="25">
        <f>坦克部件数据源!AV358</f>
        <v>1</v>
      </c>
      <c r="I358" s="25">
        <f>坦克部件数据源!AW358</f>
        <v>19000</v>
      </c>
      <c r="J358" s="25" t="str">
        <f>"["&amp;坦克部件数据源!AX358&amp;"]"</f>
        <v>[102]</v>
      </c>
      <c r="K358" s="25" t="str">
        <f>"["&amp;坦克部件数据源!AY358&amp;"]"</f>
        <v>[2345]</v>
      </c>
      <c r="O358" s="25">
        <f t="shared" si="16"/>
        <v>2160</v>
      </c>
      <c r="P358" s="25">
        <f t="shared" si="17"/>
        <v>355</v>
      </c>
    </row>
    <row r="359" spans="1:16">
      <c r="A359" s="25">
        <v>356</v>
      </c>
      <c r="B359" s="25">
        <f>坦克部件数据源!AP359</f>
        <v>2160</v>
      </c>
      <c r="C359" s="25">
        <f>坦克部件数据源!AR359</f>
        <v>5</v>
      </c>
      <c r="D359" s="25">
        <f>坦克部件数据源!AS359</f>
        <v>1</v>
      </c>
      <c r="E359" s="25">
        <f>坦克部件数据源!AT359</f>
        <v>5</v>
      </c>
      <c r="F359" s="25">
        <f>坦克部件数据源!AU359</f>
        <v>45</v>
      </c>
      <c r="G359" s="25">
        <f t="shared" si="15"/>
        <v>357</v>
      </c>
      <c r="H359" s="25">
        <f>坦克部件数据源!AV359</f>
        <v>1</v>
      </c>
      <c r="I359" s="25">
        <f>坦克部件数据源!AW359</f>
        <v>113000</v>
      </c>
      <c r="J359" s="25" t="str">
        <f>"["&amp;坦克部件数据源!AX359&amp;"]"</f>
        <v>[102]</v>
      </c>
      <c r="K359" s="25" t="str">
        <f>"["&amp;坦克部件数据源!AY359&amp;"]"</f>
        <v>[2557]</v>
      </c>
      <c r="O359" s="25">
        <f t="shared" si="16"/>
        <v>2160</v>
      </c>
      <c r="P359" s="25">
        <f t="shared" si="17"/>
        <v>356</v>
      </c>
    </row>
    <row r="360" spans="1:16">
      <c r="A360" s="25">
        <v>357</v>
      </c>
      <c r="B360" s="25">
        <f>坦克部件数据源!AP360</f>
        <v>2160</v>
      </c>
      <c r="C360" s="25">
        <f>坦克部件数据源!AR360</f>
        <v>5</v>
      </c>
      <c r="D360" s="25">
        <f>坦克部件数据源!AS360</f>
        <v>2</v>
      </c>
      <c r="E360" s="25">
        <f>坦克部件数据源!AT360</f>
        <v>5</v>
      </c>
      <c r="F360" s="25">
        <f>坦克部件数据源!AU360</f>
        <v>45</v>
      </c>
      <c r="G360" s="25">
        <f t="shared" si="15"/>
        <v>358</v>
      </c>
      <c r="H360" s="25">
        <f>坦克部件数据源!AV360</f>
        <v>1</v>
      </c>
      <c r="I360" s="25">
        <f>坦克部件数据源!AW360</f>
        <v>113000</v>
      </c>
      <c r="J360" s="25" t="str">
        <f>"["&amp;坦克部件数据源!AX360&amp;"]"</f>
        <v>[102]</v>
      </c>
      <c r="K360" s="25" t="str">
        <f>"["&amp;坦克部件数据源!AY360&amp;"]"</f>
        <v>[2769]</v>
      </c>
      <c r="O360" s="25">
        <f t="shared" si="16"/>
        <v>2160</v>
      </c>
      <c r="P360" s="25">
        <f t="shared" si="17"/>
        <v>357</v>
      </c>
    </row>
    <row r="361" spans="1:16">
      <c r="A361" s="25">
        <v>358</v>
      </c>
      <c r="B361" s="25">
        <f>坦克部件数据源!AP361</f>
        <v>2160</v>
      </c>
      <c r="C361" s="25">
        <f>坦克部件数据源!AR361</f>
        <v>5</v>
      </c>
      <c r="D361" s="25">
        <f>坦克部件数据源!AS361</f>
        <v>3</v>
      </c>
      <c r="E361" s="25">
        <f>坦克部件数据源!AT361</f>
        <v>5</v>
      </c>
      <c r="F361" s="25">
        <f>坦克部件数据源!AU361</f>
        <v>45</v>
      </c>
      <c r="G361" s="25">
        <f t="shared" si="15"/>
        <v>359</v>
      </c>
      <c r="H361" s="25">
        <f>坦克部件数据源!AV361</f>
        <v>1</v>
      </c>
      <c r="I361" s="25">
        <f>坦克部件数据源!AW361</f>
        <v>113000</v>
      </c>
      <c r="J361" s="25" t="str">
        <f>"["&amp;坦克部件数据源!AX361&amp;"]"</f>
        <v>[102]</v>
      </c>
      <c r="K361" s="25" t="str">
        <f>"["&amp;坦克部件数据源!AY361&amp;"]"</f>
        <v>[2981]</v>
      </c>
      <c r="O361" s="25">
        <f t="shared" si="16"/>
        <v>2160</v>
      </c>
      <c r="P361" s="25">
        <f t="shared" si="17"/>
        <v>358</v>
      </c>
    </row>
    <row r="362" spans="1:16">
      <c r="A362" s="25">
        <v>359</v>
      </c>
      <c r="B362" s="25">
        <f>坦克部件数据源!AP362</f>
        <v>2160</v>
      </c>
      <c r="C362" s="25">
        <f>坦克部件数据源!AR362</f>
        <v>5</v>
      </c>
      <c r="D362" s="25">
        <f>坦克部件数据源!AS362</f>
        <v>4</v>
      </c>
      <c r="E362" s="25">
        <f>坦克部件数据源!AT362</f>
        <v>5</v>
      </c>
      <c r="F362" s="25">
        <f>坦克部件数据源!AU362</f>
        <v>45</v>
      </c>
      <c r="G362" s="25">
        <f t="shared" si="15"/>
        <v>360</v>
      </c>
      <c r="H362" s="25">
        <f>坦克部件数据源!AV362</f>
        <v>1</v>
      </c>
      <c r="I362" s="25">
        <f>坦克部件数据源!AW362</f>
        <v>113000</v>
      </c>
      <c r="J362" s="25" t="str">
        <f>"["&amp;坦克部件数据源!AX362&amp;"]"</f>
        <v>[102]</v>
      </c>
      <c r="K362" s="25" t="str">
        <f>"["&amp;坦克部件数据源!AY362&amp;"]"</f>
        <v>[3193]</v>
      </c>
      <c r="O362" s="25">
        <f t="shared" si="16"/>
        <v>2160</v>
      </c>
      <c r="P362" s="25">
        <f t="shared" si="17"/>
        <v>359</v>
      </c>
    </row>
    <row r="363" spans="1:16">
      <c r="A363" s="25">
        <v>360</v>
      </c>
      <c r="B363" s="25">
        <f>坦克部件数据源!AP363</f>
        <v>2160</v>
      </c>
      <c r="C363" s="25">
        <f>坦克部件数据源!AR363</f>
        <v>5</v>
      </c>
      <c r="D363" s="25">
        <f>坦克部件数据源!AS363</f>
        <v>5</v>
      </c>
      <c r="E363" s="25">
        <f>坦克部件数据源!AT363</f>
        <v>5</v>
      </c>
      <c r="F363" s="25">
        <f>坦克部件数据源!AU363</f>
        <v>45</v>
      </c>
      <c r="G363" s="25">
        <f t="shared" si="15"/>
        <v>-1</v>
      </c>
      <c r="H363" s="25">
        <f>坦克部件数据源!AV363</f>
        <v>0</v>
      </c>
      <c r="I363" s="25">
        <f>坦克部件数据源!AW363</f>
        <v>113000</v>
      </c>
      <c r="J363" s="25" t="str">
        <f>"["&amp;坦克部件数据源!AX363&amp;"]"</f>
        <v>[102]</v>
      </c>
      <c r="K363" s="25" t="str">
        <f>"["&amp;坦克部件数据源!AY363&amp;"]"</f>
        <v>[3405]</v>
      </c>
      <c r="O363" s="25">
        <f t="shared" si="16"/>
        <v>2160</v>
      </c>
      <c r="P363" s="25">
        <f t="shared" si="17"/>
        <v>360</v>
      </c>
    </row>
    <row r="364" spans="1:16">
      <c r="A364" s="25">
        <v>361</v>
      </c>
      <c r="B364" s="25">
        <f>坦克部件数据源!AP364</f>
        <v>2210</v>
      </c>
      <c r="C364" s="25">
        <f>坦克部件数据源!AR364</f>
        <v>2</v>
      </c>
      <c r="D364" s="25">
        <f>坦克部件数据源!AS364</f>
        <v>0</v>
      </c>
      <c r="E364" s="25">
        <f>坦克部件数据源!AT364</f>
        <v>5</v>
      </c>
      <c r="F364" s="25">
        <f>坦克部件数据源!AU364</f>
        <v>10</v>
      </c>
      <c r="G364" s="25">
        <f t="shared" si="15"/>
        <v>362</v>
      </c>
      <c r="H364" s="25">
        <f>坦克部件数据源!AV364</f>
        <v>1</v>
      </c>
      <c r="I364" s="25">
        <f>坦克部件数据源!AW364</f>
        <v>180</v>
      </c>
      <c r="J364" s="25" t="str">
        <f>"["&amp;坦克部件数据源!AX364&amp;"]"</f>
        <v>[101]</v>
      </c>
      <c r="K364" s="25" t="str">
        <f>"["&amp;坦克部件数据源!AY364&amp;"]"</f>
        <v>[325]</v>
      </c>
      <c r="O364" s="25">
        <f t="shared" si="16"/>
        <v>2210</v>
      </c>
      <c r="P364" s="25">
        <f t="shared" si="17"/>
        <v>361</v>
      </c>
    </row>
    <row r="365" spans="1:16">
      <c r="A365" s="25">
        <v>362</v>
      </c>
      <c r="B365" s="25">
        <f>坦克部件数据源!AP365</f>
        <v>2210</v>
      </c>
      <c r="C365" s="25">
        <f>坦克部件数据源!AR365</f>
        <v>2</v>
      </c>
      <c r="D365" s="25">
        <f>坦克部件数据源!AS365</f>
        <v>1</v>
      </c>
      <c r="E365" s="25">
        <f>坦克部件数据源!AT365</f>
        <v>5</v>
      </c>
      <c r="F365" s="25">
        <f>坦克部件数据源!AU365</f>
        <v>10</v>
      </c>
      <c r="G365" s="25">
        <f t="shared" si="15"/>
        <v>363</v>
      </c>
      <c r="H365" s="25">
        <f>坦克部件数据源!AV365</f>
        <v>1</v>
      </c>
      <c r="I365" s="25">
        <f>坦克部件数据源!AW365</f>
        <v>550</v>
      </c>
      <c r="J365" s="25" t="str">
        <f>"["&amp;坦克部件数据源!AX365&amp;"]"</f>
        <v>[101]</v>
      </c>
      <c r="K365" s="25" t="str">
        <f>"["&amp;坦克部件数据源!AY365&amp;"]"</f>
        <v>[450]</v>
      </c>
      <c r="O365" s="25">
        <f t="shared" si="16"/>
        <v>2210</v>
      </c>
      <c r="P365" s="25">
        <f t="shared" si="17"/>
        <v>362</v>
      </c>
    </row>
    <row r="366" spans="1:16">
      <c r="A366" s="25">
        <v>363</v>
      </c>
      <c r="B366" s="25">
        <f>坦克部件数据源!AP366</f>
        <v>2210</v>
      </c>
      <c r="C366" s="25">
        <f>坦克部件数据源!AR366</f>
        <v>2</v>
      </c>
      <c r="D366" s="25">
        <f>坦克部件数据源!AS366</f>
        <v>2</v>
      </c>
      <c r="E366" s="25">
        <f>坦克部件数据源!AT366</f>
        <v>5</v>
      </c>
      <c r="F366" s="25">
        <f>坦克部件数据源!AU366</f>
        <v>10</v>
      </c>
      <c r="G366" s="25">
        <f t="shared" si="15"/>
        <v>364</v>
      </c>
      <c r="H366" s="25">
        <f>坦克部件数据源!AV366</f>
        <v>1</v>
      </c>
      <c r="I366" s="25">
        <f>坦克部件数据源!AW366</f>
        <v>550</v>
      </c>
      <c r="J366" s="25" t="str">
        <f>"["&amp;坦克部件数据源!AX366&amp;"]"</f>
        <v>[101]</v>
      </c>
      <c r="K366" s="25" t="str">
        <f>"["&amp;坦克部件数据源!AY366&amp;"]"</f>
        <v>[575]</v>
      </c>
      <c r="O366" s="25">
        <f t="shared" si="16"/>
        <v>2210</v>
      </c>
      <c r="P366" s="25">
        <f t="shared" si="17"/>
        <v>363</v>
      </c>
    </row>
    <row r="367" spans="1:16">
      <c r="A367" s="25">
        <v>364</v>
      </c>
      <c r="B367" s="25">
        <f>坦克部件数据源!AP367</f>
        <v>2210</v>
      </c>
      <c r="C367" s="25">
        <f>坦克部件数据源!AR367</f>
        <v>3</v>
      </c>
      <c r="D367" s="25">
        <f>坦克部件数据源!AS367</f>
        <v>0</v>
      </c>
      <c r="E367" s="25">
        <f>坦克部件数据源!AT367</f>
        <v>5</v>
      </c>
      <c r="F367" s="25">
        <f>坦克部件数据源!AU367</f>
        <v>20</v>
      </c>
      <c r="G367" s="25">
        <f t="shared" si="15"/>
        <v>365</v>
      </c>
      <c r="H367" s="25">
        <f>坦克部件数据源!AV367</f>
        <v>1</v>
      </c>
      <c r="I367" s="25">
        <f>坦克部件数据源!AW367</f>
        <v>650</v>
      </c>
      <c r="J367" s="25" t="str">
        <f>"["&amp;坦克部件数据源!AX367&amp;"]"</f>
        <v>[101]</v>
      </c>
      <c r="K367" s="25" t="str">
        <f>"["&amp;坦克部件数据源!AY367&amp;"]"</f>
        <v>[737]</v>
      </c>
      <c r="O367" s="25">
        <f t="shared" si="16"/>
        <v>2210</v>
      </c>
      <c r="P367" s="25">
        <f t="shared" si="17"/>
        <v>364</v>
      </c>
    </row>
    <row r="368" spans="1:16">
      <c r="A368" s="25">
        <v>365</v>
      </c>
      <c r="B368" s="25">
        <f>坦克部件数据源!AP368</f>
        <v>2210</v>
      </c>
      <c r="C368" s="25">
        <f>坦克部件数据源!AR368</f>
        <v>3</v>
      </c>
      <c r="D368" s="25">
        <f>坦克部件数据源!AS368</f>
        <v>1</v>
      </c>
      <c r="E368" s="25">
        <f>坦克部件数据源!AT368</f>
        <v>5</v>
      </c>
      <c r="F368" s="25">
        <f>坦克部件数据源!AU368</f>
        <v>20</v>
      </c>
      <c r="G368" s="25">
        <f t="shared" si="15"/>
        <v>366</v>
      </c>
      <c r="H368" s="25">
        <f>坦克部件数据源!AV368</f>
        <v>1</v>
      </c>
      <c r="I368" s="25">
        <f>坦克部件数据源!AW368</f>
        <v>2600</v>
      </c>
      <c r="J368" s="25" t="str">
        <f>"["&amp;坦克部件数据源!AX368&amp;"]"</f>
        <v>[101]</v>
      </c>
      <c r="K368" s="25" t="str">
        <f>"["&amp;坦克部件数据源!AY368&amp;"]"</f>
        <v>[899]</v>
      </c>
      <c r="O368" s="25">
        <f t="shared" si="16"/>
        <v>2210</v>
      </c>
      <c r="P368" s="25">
        <f t="shared" si="17"/>
        <v>365</v>
      </c>
    </row>
    <row r="369" spans="1:16">
      <c r="A369" s="25">
        <v>366</v>
      </c>
      <c r="B369" s="25">
        <f>坦克部件数据源!AP369</f>
        <v>2210</v>
      </c>
      <c r="C369" s="25">
        <f>坦克部件数据源!AR369</f>
        <v>3</v>
      </c>
      <c r="D369" s="25">
        <f>坦克部件数据源!AS369</f>
        <v>2</v>
      </c>
      <c r="E369" s="25">
        <f>坦克部件数据源!AT369</f>
        <v>5</v>
      </c>
      <c r="F369" s="25">
        <f>坦克部件数据源!AU369</f>
        <v>20</v>
      </c>
      <c r="G369" s="25">
        <f t="shared" si="15"/>
        <v>367</v>
      </c>
      <c r="H369" s="25">
        <f>坦克部件数据源!AV369</f>
        <v>1</v>
      </c>
      <c r="I369" s="25">
        <f>坦克部件数据源!AW369</f>
        <v>2600</v>
      </c>
      <c r="J369" s="25" t="str">
        <f>"["&amp;坦克部件数据源!AX369&amp;"]"</f>
        <v>[101]</v>
      </c>
      <c r="K369" s="25" t="str">
        <f>"["&amp;坦克部件数据源!AY369&amp;"]"</f>
        <v>[1061]</v>
      </c>
      <c r="O369" s="25">
        <f t="shared" si="16"/>
        <v>2210</v>
      </c>
      <c r="P369" s="25">
        <f t="shared" si="17"/>
        <v>366</v>
      </c>
    </row>
    <row r="370" spans="1:16">
      <c r="A370" s="25">
        <v>367</v>
      </c>
      <c r="B370" s="25">
        <f>坦克部件数据源!AP370</f>
        <v>2210</v>
      </c>
      <c r="C370" s="25">
        <f>坦克部件数据源!AR370</f>
        <v>3</v>
      </c>
      <c r="D370" s="25">
        <f>坦克部件数据源!AS370</f>
        <v>3</v>
      </c>
      <c r="E370" s="25">
        <f>坦克部件数据源!AT370</f>
        <v>5</v>
      </c>
      <c r="F370" s="25">
        <f>坦克部件数据源!AU370</f>
        <v>20</v>
      </c>
      <c r="G370" s="25">
        <f t="shared" si="15"/>
        <v>368</v>
      </c>
      <c r="H370" s="25">
        <f>坦克部件数据源!AV370</f>
        <v>1</v>
      </c>
      <c r="I370" s="25">
        <f>坦克部件数据源!AW370</f>
        <v>2600</v>
      </c>
      <c r="J370" s="25" t="str">
        <f>"["&amp;坦克部件数据源!AX370&amp;"]"</f>
        <v>[101]</v>
      </c>
      <c r="K370" s="25" t="str">
        <f>"["&amp;坦克部件数据源!AY370&amp;"]"</f>
        <v>[1223]</v>
      </c>
      <c r="O370" s="25">
        <f t="shared" si="16"/>
        <v>2210</v>
      </c>
      <c r="P370" s="25">
        <f t="shared" si="17"/>
        <v>367</v>
      </c>
    </row>
    <row r="371" spans="1:16">
      <c r="A371" s="25">
        <v>368</v>
      </c>
      <c r="B371" s="25">
        <f>坦克部件数据源!AP371</f>
        <v>2210</v>
      </c>
      <c r="C371" s="25">
        <f>坦克部件数据源!AR371</f>
        <v>4</v>
      </c>
      <c r="D371" s="25">
        <f>坦克部件数据源!AS371</f>
        <v>0</v>
      </c>
      <c r="E371" s="25">
        <f>坦克部件数据源!AT371</f>
        <v>5</v>
      </c>
      <c r="F371" s="25">
        <f>坦克部件数据源!AU371</f>
        <v>30</v>
      </c>
      <c r="G371" s="25">
        <f t="shared" si="15"/>
        <v>369</v>
      </c>
      <c r="H371" s="25">
        <f>坦克部件数据源!AV371</f>
        <v>1</v>
      </c>
      <c r="I371" s="25">
        <f>坦克部件数据源!AW371</f>
        <v>3100</v>
      </c>
      <c r="J371" s="25" t="str">
        <f>"["&amp;坦克部件数据源!AX371&amp;"]"</f>
        <v>[101]</v>
      </c>
      <c r="K371" s="25" t="str">
        <f>"["&amp;坦克部件数据源!AY371&amp;"]"</f>
        <v>[1405]</v>
      </c>
      <c r="O371" s="25">
        <f t="shared" si="16"/>
        <v>2210</v>
      </c>
      <c r="P371" s="25">
        <f t="shared" si="17"/>
        <v>368</v>
      </c>
    </row>
    <row r="372" spans="1:16">
      <c r="A372" s="25">
        <v>369</v>
      </c>
      <c r="B372" s="25">
        <f>坦克部件数据源!AP372</f>
        <v>2210</v>
      </c>
      <c r="C372" s="25">
        <f>坦克部件数据源!AR372</f>
        <v>4</v>
      </c>
      <c r="D372" s="25">
        <f>坦克部件数据源!AS372</f>
        <v>1</v>
      </c>
      <c r="E372" s="25">
        <f>坦克部件数据源!AT372</f>
        <v>5</v>
      </c>
      <c r="F372" s="25">
        <f>坦克部件数据源!AU372</f>
        <v>30</v>
      </c>
      <c r="G372" s="25">
        <f t="shared" si="15"/>
        <v>370</v>
      </c>
      <c r="H372" s="25">
        <f>坦克部件数据源!AV372</f>
        <v>1</v>
      </c>
      <c r="I372" s="25">
        <f>坦克部件数据源!AW372</f>
        <v>15500</v>
      </c>
      <c r="J372" s="25" t="str">
        <f>"["&amp;坦克部件数据源!AX372&amp;"]"</f>
        <v>[101]</v>
      </c>
      <c r="K372" s="25" t="str">
        <f>"["&amp;坦克部件数据源!AY372&amp;"]"</f>
        <v>[1587]</v>
      </c>
      <c r="O372" s="25">
        <f t="shared" si="16"/>
        <v>2210</v>
      </c>
      <c r="P372" s="25">
        <f t="shared" si="17"/>
        <v>369</v>
      </c>
    </row>
    <row r="373" spans="1:16">
      <c r="A373" s="25">
        <v>370</v>
      </c>
      <c r="B373" s="25">
        <f>坦克部件数据源!AP373</f>
        <v>2210</v>
      </c>
      <c r="C373" s="25">
        <f>坦克部件数据源!AR373</f>
        <v>4</v>
      </c>
      <c r="D373" s="25">
        <f>坦克部件数据源!AS373</f>
        <v>2</v>
      </c>
      <c r="E373" s="25">
        <f>坦克部件数据源!AT373</f>
        <v>5</v>
      </c>
      <c r="F373" s="25">
        <f>坦克部件数据源!AU373</f>
        <v>30</v>
      </c>
      <c r="G373" s="25">
        <f t="shared" si="15"/>
        <v>371</v>
      </c>
      <c r="H373" s="25">
        <f>坦克部件数据源!AV373</f>
        <v>1</v>
      </c>
      <c r="I373" s="25">
        <f>坦克部件数据源!AW373</f>
        <v>15500</v>
      </c>
      <c r="J373" s="25" t="str">
        <f>"["&amp;坦克部件数据源!AX373&amp;"]"</f>
        <v>[101]</v>
      </c>
      <c r="K373" s="25" t="str">
        <f>"["&amp;坦克部件数据源!AY373&amp;"]"</f>
        <v>[1769]</v>
      </c>
      <c r="O373" s="25">
        <f t="shared" si="16"/>
        <v>2210</v>
      </c>
      <c r="P373" s="25">
        <f t="shared" si="17"/>
        <v>370</v>
      </c>
    </row>
    <row r="374" spans="1:16">
      <c r="A374" s="25">
        <v>371</v>
      </c>
      <c r="B374" s="25">
        <f>坦克部件数据源!AP374</f>
        <v>2210</v>
      </c>
      <c r="C374" s="25">
        <f>坦克部件数据源!AR374</f>
        <v>4</v>
      </c>
      <c r="D374" s="25">
        <f>坦克部件数据源!AS374</f>
        <v>3</v>
      </c>
      <c r="E374" s="25">
        <f>坦克部件数据源!AT374</f>
        <v>5</v>
      </c>
      <c r="F374" s="25">
        <f>坦克部件数据源!AU374</f>
        <v>30</v>
      </c>
      <c r="G374" s="25">
        <f t="shared" si="15"/>
        <v>372</v>
      </c>
      <c r="H374" s="25">
        <f>坦克部件数据源!AV374</f>
        <v>1</v>
      </c>
      <c r="I374" s="25">
        <f>坦克部件数据源!AW374</f>
        <v>15500</v>
      </c>
      <c r="J374" s="25" t="str">
        <f>"["&amp;坦克部件数据源!AX374&amp;"]"</f>
        <v>[101]</v>
      </c>
      <c r="K374" s="25" t="str">
        <f>"["&amp;坦克部件数据源!AY374&amp;"]"</f>
        <v>[1951]</v>
      </c>
      <c r="O374" s="25">
        <f t="shared" si="16"/>
        <v>2210</v>
      </c>
      <c r="P374" s="25">
        <f t="shared" si="17"/>
        <v>371</v>
      </c>
    </row>
    <row r="375" spans="1:16">
      <c r="A375" s="25">
        <v>372</v>
      </c>
      <c r="B375" s="25">
        <f>坦克部件数据源!AP375</f>
        <v>2210</v>
      </c>
      <c r="C375" s="25">
        <f>坦克部件数据源!AR375</f>
        <v>4</v>
      </c>
      <c r="D375" s="25">
        <f>坦克部件数据源!AS375</f>
        <v>4</v>
      </c>
      <c r="E375" s="25">
        <f>坦克部件数据源!AT375</f>
        <v>5</v>
      </c>
      <c r="F375" s="25">
        <f>坦克部件数据源!AU375</f>
        <v>30</v>
      </c>
      <c r="G375" s="25">
        <f t="shared" si="15"/>
        <v>373</v>
      </c>
      <c r="H375" s="25">
        <f>坦克部件数据源!AV375</f>
        <v>1</v>
      </c>
      <c r="I375" s="25">
        <f>坦克部件数据源!AW375</f>
        <v>15500</v>
      </c>
      <c r="J375" s="25" t="str">
        <f>"["&amp;坦克部件数据源!AX375&amp;"]"</f>
        <v>[101]</v>
      </c>
      <c r="K375" s="25" t="str">
        <f>"["&amp;坦克部件数据源!AY375&amp;"]"</f>
        <v>[2133]</v>
      </c>
      <c r="O375" s="25">
        <f t="shared" si="16"/>
        <v>2210</v>
      </c>
      <c r="P375" s="25">
        <f t="shared" si="17"/>
        <v>372</v>
      </c>
    </row>
    <row r="376" spans="1:16">
      <c r="A376" s="25">
        <v>373</v>
      </c>
      <c r="B376" s="25">
        <f>坦克部件数据源!AP376</f>
        <v>2210</v>
      </c>
      <c r="C376" s="25">
        <f>坦克部件数据源!AR376</f>
        <v>5</v>
      </c>
      <c r="D376" s="25">
        <f>坦克部件数据源!AS376</f>
        <v>0</v>
      </c>
      <c r="E376" s="25">
        <f>坦克部件数据源!AT376</f>
        <v>5</v>
      </c>
      <c r="F376" s="25">
        <f>坦克部件数据源!AU376</f>
        <v>45</v>
      </c>
      <c r="G376" s="25">
        <f t="shared" si="15"/>
        <v>374</v>
      </c>
      <c r="H376" s="25">
        <f>坦克部件数据源!AV376</f>
        <v>1</v>
      </c>
      <c r="I376" s="25">
        <f>坦克部件数据源!AW376</f>
        <v>19000</v>
      </c>
      <c r="J376" s="25" t="str">
        <f>"["&amp;坦克部件数据源!AX376&amp;"]"</f>
        <v>[101]</v>
      </c>
      <c r="K376" s="25" t="str">
        <f>"["&amp;坦克部件数据源!AY376&amp;"]"</f>
        <v>[2345]</v>
      </c>
      <c r="O376" s="25">
        <f t="shared" si="16"/>
        <v>2210</v>
      </c>
      <c r="P376" s="25">
        <f t="shared" si="17"/>
        <v>373</v>
      </c>
    </row>
    <row r="377" spans="1:16">
      <c r="A377" s="25">
        <v>374</v>
      </c>
      <c r="B377" s="25">
        <f>坦克部件数据源!AP377</f>
        <v>2210</v>
      </c>
      <c r="C377" s="25">
        <f>坦克部件数据源!AR377</f>
        <v>5</v>
      </c>
      <c r="D377" s="25">
        <f>坦克部件数据源!AS377</f>
        <v>1</v>
      </c>
      <c r="E377" s="25">
        <f>坦克部件数据源!AT377</f>
        <v>5</v>
      </c>
      <c r="F377" s="25">
        <f>坦克部件数据源!AU377</f>
        <v>45</v>
      </c>
      <c r="G377" s="25">
        <f t="shared" si="15"/>
        <v>375</v>
      </c>
      <c r="H377" s="25">
        <f>坦克部件数据源!AV377</f>
        <v>1</v>
      </c>
      <c r="I377" s="25">
        <f>坦克部件数据源!AW377</f>
        <v>113000</v>
      </c>
      <c r="J377" s="25" t="str">
        <f>"["&amp;坦克部件数据源!AX377&amp;"]"</f>
        <v>[101]</v>
      </c>
      <c r="K377" s="25" t="str">
        <f>"["&amp;坦克部件数据源!AY377&amp;"]"</f>
        <v>[2557]</v>
      </c>
      <c r="O377" s="25">
        <f t="shared" si="16"/>
        <v>2210</v>
      </c>
      <c r="P377" s="25">
        <f t="shared" si="17"/>
        <v>374</v>
      </c>
    </row>
    <row r="378" spans="1:16">
      <c r="A378" s="25">
        <v>375</v>
      </c>
      <c r="B378" s="25">
        <f>坦克部件数据源!AP378</f>
        <v>2210</v>
      </c>
      <c r="C378" s="25">
        <f>坦克部件数据源!AR378</f>
        <v>5</v>
      </c>
      <c r="D378" s="25">
        <f>坦克部件数据源!AS378</f>
        <v>2</v>
      </c>
      <c r="E378" s="25">
        <f>坦克部件数据源!AT378</f>
        <v>5</v>
      </c>
      <c r="F378" s="25">
        <f>坦克部件数据源!AU378</f>
        <v>45</v>
      </c>
      <c r="G378" s="25">
        <f t="shared" si="15"/>
        <v>376</v>
      </c>
      <c r="H378" s="25">
        <f>坦克部件数据源!AV378</f>
        <v>1</v>
      </c>
      <c r="I378" s="25">
        <f>坦克部件数据源!AW378</f>
        <v>113000</v>
      </c>
      <c r="J378" s="25" t="str">
        <f>"["&amp;坦克部件数据源!AX378&amp;"]"</f>
        <v>[101]</v>
      </c>
      <c r="K378" s="25" t="str">
        <f>"["&amp;坦克部件数据源!AY378&amp;"]"</f>
        <v>[2769]</v>
      </c>
      <c r="O378" s="25">
        <f t="shared" si="16"/>
        <v>2210</v>
      </c>
      <c r="P378" s="25">
        <f t="shared" si="17"/>
        <v>375</v>
      </c>
    </row>
    <row r="379" spans="1:16">
      <c r="A379" s="25">
        <v>376</v>
      </c>
      <c r="B379" s="25">
        <f>坦克部件数据源!AP379</f>
        <v>2210</v>
      </c>
      <c r="C379" s="25">
        <f>坦克部件数据源!AR379</f>
        <v>5</v>
      </c>
      <c r="D379" s="25">
        <f>坦克部件数据源!AS379</f>
        <v>3</v>
      </c>
      <c r="E379" s="25">
        <f>坦克部件数据源!AT379</f>
        <v>5</v>
      </c>
      <c r="F379" s="25">
        <f>坦克部件数据源!AU379</f>
        <v>45</v>
      </c>
      <c r="G379" s="25">
        <f t="shared" si="15"/>
        <v>377</v>
      </c>
      <c r="H379" s="25">
        <f>坦克部件数据源!AV379</f>
        <v>1</v>
      </c>
      <c r="I379" s="25">
        <f>坦克部件数据源!AW379</f>
        <v>113000</v>
      </c>
      <c r="J379" s="25" t="str">
        <f>"["&amp;坦克部件数据源!AX379&amp;"]"</f>
        <v>[101]</v>
      </c>
      <c r="K379" s="25" t="str">
        <f>"["&amp;坦克部件数据源!AY379&amp;"]"</f>
        <v>[2981]</v>
      </c>
      <c r="O379" s="25">
        <f t="shared" si="16"/>
        <v>2210</v>
      </c>
      <c r="P379" s="25">
        <f t="shared" si="17"/>
        <v>376</v>
      </c>
    </row>
    <row r="380" spans="1:16">
      <c r="A380" s="25">
        <v>377</v>
      </c>
      <c r="B380" s="25">
        <f>坦克部件数据源!AP380</f>
        <v>2210</v>
      </c>
      <c r="C380" s="25">
        <f>坦克部件数据源!AR380</f>
        <v>5</v>
      </c>
      <c r="D380" s="25">
        <f>坦克部件数据源!AS380</f>
        <v>4</v>
      </c>
      <c r="E380" s="25">
        <f>坦克部件数据源!AT380</f>
        <v>5</v>
      </c>
      <c r="F380" s="25">
        <f>坦克部件数据源!AU380</f>
        <v>45</v>
      </c>
      <c r="G380" s="25">
        <f t="shared" si="15"/>
        <v>378</v>
      </c>
      <c r="H380" s="25">
        <f>坦克部件数据源!AV380</f>
        <v>1</v>
      </c>
      <c r="I380" s="25">
        <f>坦克部件数据源!AW380</f>
        <v>113000</v>
      </c>
      <c r="J380" s="25" t="str">
        <f>"["&amp;坦克部件数据源!AX380&amp;"]"</f>
        <v>[101]</v>
      </c>
      <c r="K380" s="25" t="str">
        <f>"["&amp;坦克部件数据源!AY380&amp;"]"</f>
        <v>[3193]</v>
      </c>
      <c r="O380" s="25">
        <f t="shared" si="16"/>
        <v>2210</v>
      </c>
      <c r="P380" s="25">
        <f t="shared" si="17"/>
        <v>377</v>
      </c>
    </row>
    <row r="381" spans="1:16">
      <c r="A381" s="25">
        <v>378</v>
      </c>
      <c r="B381" s="25">
        <f>坦克部件数据源!AP381</f>
        <v>2210</v>
      </c>
      <c r="C381" s="25">
        <f>坦克部件数据源!AR381</f>
        <v>5</v>
      </c>
      <c r="D381" s="25">
        <f>坦克部件数据源!AS381</f>
        <v>5</v>
      </c>
      <c r="E381" s="25">
        <f>坦克部件数据源!AT381</f>
        <v>5</v>
      </c>
      <c r="F381" s="25">
        <f>坦克部件数据源!AU381</f>
        <v>45</v>
      </c>
      <c r="G381" s="25">
        <f t="shared" si="15"/>
        <v>-1</v>
      </c>
      <c r="H381" s="25">
        <f>坦克部件数据源!AV381</f>
        <v>0</v>
      </c>
      <c r="I381" s="25">
        <f>坦克部件数据源!AW381</f>
        <v>113000</v>
      </c>
      <c r="J381" s="25" t="str">
        <f>"["&amp;坦克部件数据源!AX381&amp;"]"</f>
        <v>[101]</v>
      </c>
      <c r="K381" s="25" t="str">
        <f>"["&amp;坦克部件数据源!AY381&amp;"]"</f>
        <v>[3405]</v>
      </c>
      <c r="O381" s="25">
        <f t="shared" si="16"/>
        <v>2210</v>
      </c>
      <c r="P381" s="25">
        <f t="shared" si="17"/>
        <v>378</v>
      </c>
    </row>
    <row r="382" spans="1:16">
      <c r="A382" s="25">
        <v>379</v>
      </c>
      <c r="B382" s="25">
        <f>坦克部件数据源!AP382</f>
        <v>2220</v>
      </c>
      <c r="C382" s="25">
        <f>坦克部件数据源!AR382</f>
        <v>2</v>
      </c>
      <c r="D382" s="25">
        <f>坦克部件数据源!AS382</f>
        <v>0</v>
      </c>
      <c r="E382" s="25">
        <f>坦克部件数据源!AT382</f>
        <v>5</v>
      </c>
      <c r="F382" s="25">
        <f>坦克部件数据源!AU382</f>
        <v>10</v>
      </c>
      <c r="G382" s="25">
        <f t="shared" si="15"/>
        <v>380</v>
      </c>
      <c r="H382" s="25">
        <f>坦克部件数据源!AV382</f>
        <v>1</v>
      </c>
      <c r="I382" s="25">
        <f>坦克部件数据源!AW382</f>
        <v>180</v>
      </c>
      <c r="J382" s="25" t="str">
        <f>"["&amp;坦克部件数据源!AX382&amp;"]"</f>
        <v>[101]</v>
      </c>
      <c r="K382" s="25" t="str">
        <f>"["&amp;坦克部件数据源!AY382&amp;"]"</f>
        <v>[325]</v>
      </c>
      <c r="O382" s="25">
        <f t="shared" si="16"/>
        <v>2220</v>
      </c>
      <c r="P382" s="25">
        <f t="shared" si="17"/>
        <v>379</v>
      </c>
    </row>
    <row r="383" spans="1:16">
      <c r="A383" s="25">
        <v>380</v>
      </c>
      <c r="B383" s="25">
        <f>坦克部件数据源!AP383</f>
        <v>2220</v>
      </c>
      <c r="C383" s="25">
        <f>坦克部件数据源!AR383</f>
        <v>2</v>
      </c>
      <c r="D383" s="25">
        <f>坦克部件数据源!AS383</f>
        <v>1</v>
      </c>
      <c r="E383" s="25">
        <f>坦克部件数据源!AT383</f>
        <v>5</v>
      </c>
      <c r="F383" s="25">
        <f>坦克部件数据源!AU383</f>
        <v>10</v>
      </c>
      <c r="G383" s="25">
        <f t="shared" si="15"/>
        <v>381</v>
      </c>
      <c r="H383" s="25">
        <f>坦克部件数据源!AV383</f>
        <v>1</v>
      </c>
      <c r="I383" s="25">
        <f>坦克部件数据源!AW383</f>
        <v>550</v>
      </c>
      <c r="J383" s="25" t="str">
        <f>"["&amp;坦克部件数据源!AX383&amp;"]"</f>
        <v>[101]</v>
      </c>
      <c r="K383" s="25" t="str">
        <f>"["&amp;坦克部件数据源!AY383&amp;"]"</f>
        <v>[450]</v>
      </c>
      <c r="O383" s="25">
        <f t="shared" si="16"/>
        <v>2220</v>
      </c>
      <c r="P383" s="25">
        <f t="shared" si="17"/>
        <v>380</v>
      </c>
    </row>
    <row r="384" spans="1:16">
      <c r="A384" s="25">
        <v>381</v>
      </c>
      <c r="B384" s="25">
        <f>坦克部件数据源!AP384</f>
        <v>2220</v>
      </c>
      <c r="C384" s="25">
        <f>坦克部件数据源!AR384</f>
        <v>2</v>
      </c>
      <c r="D384" s="25">
        <f>坦克部件数据源!AS384</f>
        <v>2</v>
      </c>
      <c r="E384" s="25">
        <f>坦克部件数据源!AT384</f>
        <v>5</v>
      </c>
      <c r="F384" s="25">
        <f>坦克部件数据源!AU384</f>
        <v>10</v>
      </c>
      <c r="G384" s="25">
        <f t="shared" si="15"/>
        <v>382</v>
      </c>
      <c r="H384" s="25">
        <f>坦克部件数据源!AV384</f>
        <v>1</v>
      </c>
      <c r="I384" s="25">
        <f>坦克部件数据源!AW384</f>
        <v>550</v>
      </c>
      <c r="J384" s="25" t="str">
        <f>"["&amp;坦克部件数据源!AX384&amp;"]"</f>
        <v>[101]</v>
      </c>
      <c r="K384" s="25" t="str">
        <f>"["&amp;坦克部件数据源!AY384&amp;"]"</f>
        <v>[575]</v>
      </c>
      <c r="O384" s="25">
        <f t="shared" si="16"/>
        <v>2220</v>
      </c>
      <c r="P384" s="25">
        <f t="shared" si="17"/>
        <v>381</v>
      </c>
    </row>
    <row r="385" spans="1:16">
      <c r="A385" s="25">
        <v>382</v>
      </c>
      <c r="B385" s="25">
        <f>坦克部件数据源!AP385</f>
        <v>2220</v>
      </c>
      <c r="C385" s="25">
        <f>坦克部件数据源!AR385</f>
        <v>3</v>
      </c>
      <c r="D385" s="25">
        <f>坦克部件数据源!AS385</f>
        <v>0</v>
      </c>
      <c r="E385" s="25">
        <f>坦克部件数据源!AT385</f>
        <v>5</v>
      </c>
      <c r="F385" s="25">
        <f>坦克部件数据源!AU385</f>
        <v>20</v>
      </c>
      <c r="G385" s="25">
        <f t="shared" si="15"/>
        <v>383</v>
      </c>
      <c r="H385" s="25">
        <f>坦克部件数据源!AV385</f>
        <v>1</v>
      </c>
      <c r="I385" s="25">
        <f>坦克部件数据源!AW385</f>
        <v>650</v>
      </c>
      <c r="J385" s="25" t="str">
        <f>"["&amp;坦克部件数据源!AX385&amp;"]"</f>
        <v>[101]</v>
      </c>
      <c r="K385" s="25" t="str">
        <f>"["&amp;坦克部件数据源!AY385&amp;"]"</f>
        <v>[737]</v>
      </c>
      <c r="O385" s="25">
        <f t="shared" si="16"/>
        <v>2220</v>
      </c>
      <c r="P385" s="25">
        <f t="shared" si="17"/>
        <v>382</v>
      </c>
    </row>
    <row r="386" spans="1:16">
      <c r="A386" s="25">
        <v>383</v>
      </c>
      <c r="B386" s="25">
        <f>坦克部件数据源!AP386</f>
        <v>2220</v>
      </c>
      <c r="C386" s="25">
        <f>坦克部件数据源!AR386</f>
        <v>3</v>
      </c>
      <c r="D386" s="25">
        <f>坦克部件数据源!AS386</f>
        <v>1</v>
      </c>
      <c r="E386" s="25">
        <f>坦克部件数据源!AT386</f>
        <v>5</v>
      </c>
      <c r="F386" s="25">
        <f>坦克部件数据源!AU386</f>
        <v>20</v>
      </c>
      <c r="G386" s="25">
        <f t="shared" si="15"/>
        <v>384</v>
      </c>
      <c r="H386" s="25">
        <f>坦克部件数据源!AV386</f>
        <v>1</v>
      </c>
      <c r="I386" s="25">
        <f>坦克部件数据源!AW386</f>
        <v>2600</v>
      </c>
      <c r="J386" s="25" t="str">
        <f>"["&amp;坦克部件数据源!AX386&amp;"]"</f>
        <v>[101]</v>
      </c>
      <c r="K386" s="25" t="str">
        <f>"["&amp;坦克部件数据源!AY386&amp;"]"</f>
        <v>[899]</v>
      </c>
      <c r="O386" s="25">
        <f t="shared" si="16"/>
        <v>2220</v>
      </c>
      <c r="P386" s="25">
        <f t="shared" si="17"/>
        <v>383</v>
      </c>
    </row>
    <row r="387" spans="1:16">
      <c r="A387" s="25">
        <v>384</v>
      </c>
      <c r="B387" s="25">
        <f>坦克部件数据源!AP387</f>
        <v>2220</v>
      </c>
      <c r="C387" s="25">
        <f>坦克部件数据源!AR387</f>
        <v>3</v>
      </c>
      <c r="D387" s="25">
        <f>坦克部件数据源!AS387</f>
        <v>2</v>
      </c>
      <c r="E387" s="25">
        <f>坦克部件数据源!AT387</f>
        <v>5</v>
      </c>
      <c r="F387" s="25">
        <f>坦克部件数据源!AU387</f>
        <v>20</v>
      </c>
      <c r="G387" s="25">
        <f t="shared" si="15"/>
        <v>385</v>
      </c>
      <c r="H387" s="25">
        <f>坦克部件数据源!AV387</f>
        <v>1</v>
      </c>
      <c r="I387" s="25">
        <f>坦克部件数据源!AW387</f>
        <v>2600</v>
      </c>
      <c r="J387" s="25" t="str">
        <f>"["&amp;坦克部件数据源!AX387&amp;"]"</f>
        <v>[101]</v>
      </c>
      <c r="K387" s="25" t="str">
        <f>"["&amp;坦克部件数据源!AY387&amp;"]"</f>
        <v>[1061]</v>
      </c>
      <c r="O387" s="25">
        <f t="shared" si="16"/>
        <v>2220</v>
      </c>
      <c r="P387" s="25">
        <f t="shared" si="17"/>
        <v>384</v>
      </c>
    </row>
    <row r="388" spans="1:16">
      <c r="A388" s="25">
        <v>385</v>
      </c>
      <c r="B388" s="25">
        <f>坦克部件数据源!AP388</f>
        <v>2220</v>
      </c>
      <c r="C388" s="25">
        <f>坦克部件数据源!AR388</f>
        <v>3</v>
      </c>
      <c r="D388" s="25">
        <f>坦克部件数据源!AS388</f>
        <v>3</v>
      </c>
      <c r="E388" s="25">
        <f>坦克部件数据源!AT388</f>
        <v>5</v>
      </c>
      <c r="F388" s="25">
        <f>坦克部件数据源!AU388</f>
        <v>20</v>
      </c>
      <c r="G388" s="25">
        <f t="shared" si="15"/>
        <v>386</v>
      </c>
      <c r="H388" s="25">
        <f>坦克部件数据源!AV388</f>
        <v>1</v>
      </c>
      <c r="I388" s="25">
        <f>坦克部件数据源!AW388</f>
        <v>2600</v>
      </c>
      <c r="J388" s="25" t="str">
        <f>"["&amp;坦克部件数据源!AX388&amp;"]"</f>
        <v>[101]</v>
      </c>
      <c r="K388" s="25" t="str">
        <f>"["&amp;坦克部件数据源!AY388&amp;"]"</f>
        <v>[1223]</v>
      </c>
      <c r="O388" s="25">
        <f t="shared" si="16"/>
        <v>2220</v>
      </c>
      <c r="P388" s="25">
        <f t="shared" si="17"/>
        <v>385</v>
      </c>
    </row>
    <row r="389" spans="1:16">
      <c r="A389" s="25">
        <v>386</v>
      </c>
      <c r="B389" s="25">
        <f>坦克部件数据源!AP389</f>
        <v>2220</v>
      </c>
      <c r="C389" s="25">
        <f>坦克部件数据源!AR389</f>
        <v>4</v>
      </c>
      <c r="D389" s="25">
        <f>坦克部件数据源!AS389</f>
        <v>0</v>
      </c>
      <c r="E389" s="25">
        <f>坦克部件数据源!AT389</f>
        <v>5</v>
      </c>
      <c r="F389" s="25">
        <f>坦克部件数据源!AU389</f>
        <v>30</v>
      </c>
      <c r="G389" s="25">
        <f t="shared" ref="G389:G452" si="18">IF(B390&lt;&gt;B389,-1,A390)</f>
        <v>387</v>
      </c>
      <c r="H389" s="25">
        <f>坦克部件数据源!AV389</f>
        <v>1</v>
      </c>
      <c r="I389" s="25">
        <f>坦克部件数据源!AW389</f>
        <v>3100</v>
      </c>
      <c r="J389" s="25" t="str">
        <f>"["&amp;坦克部件数据源!AX389&amp;"]"</f>
        <v>[101]</v>
      </c>
      <c r="K389" s="25" t="str">
        <f>"["&amp;坦克部件数据源!AY389&amp;"]"</f>
        <v>[1405]</v>
      </c>
      <c r="O389" s="25">
        <f t="shared" ref="O389:O435" si="19">B389</f>
        <v>2220</v>
      </c>
      <c r="P389" s="25">
        <f t="shared" ref="P389:P435" si="20">A389</f>
        <v>386</v>
      </c>
    </row>
    <row r="390" spans="1:16">
      <c r="A390" s="25">
        <v>387</v>
      </c>
      <c r="B390" s="25">
        <f>坦克部件数据源!AP390</f>
        <v>2220</v>
      </c>
      <c r="C390" s="25">
        <f>坦克部件数据源!AR390</f>
        <v>4</v>
      </c>
      <c r="D390" s="25">
        <f>坦克部件数据源!AS390</f>
        <v>1</v>
      </c>
      <c r="E390" s="25">
        <f>坦克部件数据源!AT390</f>
        <v>5</v>
      </c>
      <c r="F390" s="25">
        <f>坦克部件数据源!AU390</f>
        <v>30</v>
      </c>
      <c r="G390" s="25">
        <f t="shared" si="18"/>
        <v>388</v>
      </c>
      <c r="H390" s="25">
        <f>坦克部件数据源!AV390</f>
        <v>1</v>
      </c>
      <c r="I390" s="25">
        <f>坦克部件数据源!AW390</f>
        <v>15500</v>
      </c>
      <c r="J390" s="25" t="str">
        <f>"["&amp;坦克部件数据源!AX390&amp;"]"</f>
        <v>[101]</v>
      </c>
      <c r="K390" s="25" t="str">
        <f>"["&amp;坦克部件数据源!AY390&amp;"]"</f>
        <v>[1587]</v>
      </c>
      <c r="O390" s="25">
        <f t="shared" si="19"/>
        <v>2220</v>
      </c>
      <c r="P390" s="25">
        <f t="shared" si="20"/>
        <v>387</v>
      </c>
    </row>
    <row r="391" spans="1:16">
      <c r="A391" s="25">
        <v>388</v>
      </c>
      <c r="B391" s="25">
        <f>坦克部件数据源!AP391</f>
        <v>2220</v>
      </c>
      <c r="C391" s="25">
        <f>坦克部件数据源!AR391</f>
        <v>4</v>
      </c>
      <c r="D391" s="25">
        <f>坦克部件数据源!AS391</f>
        <v>2</v>
      </c>
      <c r="E391" s="25">
        <f>坦克部件数据源!AT391</f>
        <v>5</v>
      </c>
      <c r="F391" s="25">
        <f>坦克部件数据源!AU391</f>
        <v>30</v>
      </c>
      <c r="G391" s="25">
        <f t="shared" si="18"/>
        <v>389</v>
      </c>
      <c r="H391" s="25">
        <f>坦克部件数据源!AV391</f>
        <v>1</v>
      </c>
      <c r="I391" s="25">
        <f>坦克部件数据源!AW391</f>
        <v>15500</v>
      </c>
      <c r="J391" s="25" t="str">
        <f>"["&amp;坦克部件数据源!AX391&amp;"]"</f>
        <v>[101]</v>
      </c>
      <c r="K391" s="25" t="str">
        <f>"["&amp;坦克部件数据源!AY391&amp;"]"</f>
        <v>[1769]</v>
      </c>
      <c r="O391" s="25">
        <f t="shared" si="19"/>
        <v>2220</v>
      </c>
      <c r="P391" s="25">
        <f t="shared" si="20"/>
        <v>388</v>
      </c>
    </row>
    <row r="392" spans="1:16">
      <c r="A392" s="25">
        <v>389</v>
      </c>
      <c r="B392" s="25">
        <f>坦克部件数据源!AP392</f>
        <v>2220</v>
      </c>
      <c r="C392" s="25">
        <f>坦克部件数据源!AR392</f>
        <v>4</v>
      </c>
      <c r="D392" s="25">
        <f>坦克部件数据源!AS392</f>
        <v>3</v>
      </c>
      <c r="E392" s="25">
        <f>坦克部件数据源!AT392</f>
        <v>5</v>
      </c>
      <c r="F392" s="25">
        <f>坦克部件数据源!AU392</f>
        <v>30</v>
      </c>
      <c r="G392" s="25">
        <f t="shared" si="18"/>
        <v>390</v>
      </c>
      <c r="H392" s="25">
        <f>坦克部件数据源!AV392</f>
        <v>1</v>
      </c>
      <c r="I392" s="25">
        <f>坦克部件数据源!AW392</f>
        <v>15500</v>
      </c>
      <c r="J392" s="25" t="str">
        <f>"["&amp;坦克部件数据源!AX392&amp;"]"</f>
        <v>[101]</v>
      </c>
      <c r="K392" s="25" t="str">
        <f>"["&amp;坦克部件数据源!AY392&amp;"]"</f>
        <v>[1951]</v>
      </c>
      <c r="O392" s="25">
        <f t="shared" si="19"/>
        <v>2220</v>
      </c>
      <c r="P392" s="25">
        <f t="shared" si="20"/>
        <v>389</v>
      </c>
    </row>
    <row r="393" spans="1:16">
      <c r="A393" s="25">
        <v>390</v>
      </c>
      <c r="B393" s="25">
        <f>坦克部件数据源!AP393</f>
        <v>2220</v>
      </c>
      <c r="C393" s="25">
        <f>坦克部件数据源!AR393</f>
        <v>4</v>
      </c>
      <c r="D393" s="25">
        <f>坦克部件数据源!AS393</f>
        <v>4</v>
      </c>
      <c r="E393" s="25">
        <f>坦克部件数据源!AT393</f>
        <v>5</v>
      </c>
      <c r="F393" s="25">
        <f>坦克部件数据源!AU393</f>
        <v>30</v>
      </c>
      <c r="G393" s="25">
        <f t="shared" si="18"/>
        <v>391</v>
      </c>
      <c r="H393" s="25">
        <f>坦克部件数据源!AV393</f>
        <v>1</v>
      </c>
      <c r="I393" s="25">
        <f>坦克部件数据源!AW393</f>
        <v>15500</v>
      </c>
      <c r="J393" s="25" t="str">
        <f>"["&amp;坦克部件数据源!AX393&amp;"]"</f>
        <v>[101]</v>
      </c>
      <c r="K393" s="25" t="str">
        <f>"["&amp;坦克部件数据源!AY393&amp;"]"</f>
        <v>[2133]</v>
      </c>
      <c r="O393" s="25">
        <f t="shared" si="19"/>
        <v>2220</v>
      </c>
      <c r="P393" s="25">
        <f t="shared" si="20"/>
        <v>390</v>
      </c>
    </row>
    <row r="394" spans="1:16">
      <c r="A394" s="25">
        <v>391</v>
      </c>
      <c r="B394" s="25">
        <f>坦克部件数据源!AP394</f>
        <v>2220</v>
      </c>
      <c r="C394" s="25">
        <f>坦克部件数据源!AR394</f>
        <v>5</v>
      </c>
      <c r="D394" s="25">
        <f>坦克部件数据源!AS394</f>
        <v>0</v>
      </c>
      <c r="E394" s="25">
        <f>坦克部件数据源!AT394</f>
        <v>5</v>
      </c>
      <c r="F394" s="25">
        <f>坦克部件数据源!AU394</f>
        <v>45</v>
      </c>
      <c r="G394" s="25">
        <f t="shared" si="18"/>
        <v>392</v>
      </c>
      <c r="H394" s="25">
        <f>坦克部件数据源!AV394</f>
        <v>1</v>
      </c>
      <c r="I394" s="25">
        <f>坦克部件数据源!AW394</f>
        <v>19000</v>
      </c>
      <c r="J394" s="25" t="str">
        <f>"["&amp;坦克部件数据源!AX394&amp;"]"</f>
        <v>[101]</v>
      </c>
      <c r="K394" s="25" t="str">
        <f>"["&amp;坦克部件数据源!AY394&amp;"]"</f>
        <v>[2345]</v>
      </c>
      <c r="O394" s="25">
        <f t="shared" si="19"/>
        <v>2220</v>
      </c>
      <c r="P394" s="25">
        <f t="shared" si="20"/>
        <v>391</v>
      </c>
    </row>
    <row r="395" spans="1:16">
      <c r="A395" s="25">
        <v>392</v>
      </c>
      <c r="B395" s="25">
        <f>坦克部件数据源!AP395</f>
        <v>2220</v>
      </c>
      <c r="C395" s="25">
        <f>坦克部件数据源!AR395</f>
        <v>5</v>
      </c>
      <c r="D395" s="25">
        <f>坦克部件数据源!AS395</f>
        <v>1</v>
      </c>
      <c r="E395" s="25">
        <f>坦克部件数据源!AT395</f>
        <v>5</v>
      </c>
      <c r="F395" s="25">
        <f>坦克部件数据源!AU395</f>
        <v>45</v>
      </c>
      <c r="G395" s="25">
        <f t="shared" si="18"/>
        <v>393</v>
      </c>
      <c r="H395" s="25">
        <f>坦克部件数据源!AV395</f>
        <v>1</v>
      </c>
      <c r="I395" s="25">
        <f>坦克部件数据源!AW395</f>
        <v>113000</v>
      </c>
      <c r="J395" s="25" t="str">
        <f>"["&amp;坦克部件数据源!AX395&amp;"]"</f>
        <v>[101]</v>
      </c>
      <c r="K395" s="25" t="str">
        <f>"["&amp;坦克部件数据源!AY395&amp;"]"</f>
        <v>[2557]</v>
      </c>
      <c r="O395" s="25">
        <f t="shared" si="19"/>
        <v>2220</v>
      </c>
      <c r="P395" s="25">
        <f t="shared" si="20"/>
        <v>392</v>
      </c>
    </row>
    <row r="396" spans="1:16">
      <c r="A396" s="25">
        <v>393</v>
      </c>
      <c r="B396" s="25">
        <f>坦克部件数据源!AP396</f>
        <v>2220</v>
      </c>
      <c r="C396" s="25">
        <f>坦克部件数据源!AR396</f>
        <v>5</v>
      </c>
      <c r="D396" s="25">
        <f>坦克部件数据源!AS396</f>
        <v>2</v>
      </c>
      <c r="E396" s="25">
        <f>坦克部件数据源!AT396</f>
        <v>5</v>
      </c>
      <c r="F396" s="25">
        <f>坦克部件数据源!AU396</f>
        <v>45</v>
      </c>
      <c r="G396" s="25">
        <f t="shared" si="18"/>
        <v>394</v>
      </c>
      <c r="H396" s="25">
        <f>坦克部件数据源!AV396</f>
        <v>1</v>
      </c>
      <c r="I396" s="25">
        <f>坦克部件数据源!AW396</f>
        <v>113000</v>
      </c>
      <c r="J396" s="25" t="str">
        <f>"["&amp;坦克部件数据源!AX396&amp;"]"</f>
        <v>[101]</v>
      </c>
      <c r="K396" s="25" t="str">
        <f>"["&amp;坦克部件数据源!AY396&amp;"]"</f>
        <v>[2769]</v>
      </c>
      <c r="O396" s="25">
        <f t="shared" si="19"/>
        <v>2220</v>
      </c>
      <c r="P396" s="25">
        <f t="shared" si="20"/>
        <v>393</v>
      </c>
    </row>
    <row r="397" spans="1:16">
      <c r="A397" s="25">
        <v>394</v>
      </c>
      <c r="B397" s="25">
        <f>坦克部件数据源!AP397</f>
        <v>2220</v>
      </c>
      <c r="C397" s="25">
        <f>坦克部件数据源!AR397</f>
        <v>5</v>
      </c>
      <c r="D397" s="25">
        <f>坦克部件数据源!AS397</f>
        <v>3</v>
      </c>
      <c r="E397" s="25">
        <f>坦克部件数据源!AT397</f>
        <v>5</v>
      </c>
      <c r="F397" s="25">
        <f>坦克部件数据源!AU397</f>
        <v>45</v>
      </c>
      <c r="G397" s="25">
        <f t="shared" si="18"/>
        <v>395</v>
      </c>
      <c r="H397" s="25">
        <f>坦克部件数据源!AV397</f>
        <v>1</v>
      </c>
      <c r="I397" s="25">
        <f>坦克部件数据源!AW397</f>
        <v>113000</v>
      </c>
      <c r="J397" s="25" t="str">
        <f>"["&amp;坦克部件数据源!AX397&amp;"]"</f>
        <v>[101]</v>
      </c>
      <c r="K397" s="25" t="str">
        <f>"["&amp;坦克部件数据源!AY397&amp;"]"</f>
        <v>[2981]</v>
      </c>
      <c r="O397" s="25">
        <f t="shared" si="19"/>
        <v>2220</v>
      </c>
      <c r="P397" s="25">
        <f t="shared" si="20"/>
        <v>394</v>
      </c>
    </row>
    <row r="398" spans="1:16">
      <c r="A398" s="25">
        <v>395</v>
      </c>
      <c r="B398" s="25">
        <f>坦克部件数据源!AP398</f>
        <v>2220</v>
      </c>
      <c r="C398" s="25">
        <f>坦克部件数据源!AR398</f>
        <v>5</v>
      </c>
      <c r="D398" s="25">
        <f>坦克部件数据源!AS398</f>
        <v>4</v>
      </c>
      <c r="E398" s="25">
        <f>坦克部件数据源!AT398</f>
        <v>5</v>
      </c>
      <c r="F398" s="25">
        <f>坦克部件数据源!AU398</f>
        <v>45</v>
      </c>
      <c r="G398" s="25">
        <f t="shared" si="18"/>
        <v>396</v>
      </c>
      <c r="H398" s="25">
        <f>坦克部件数据源!AV398</f>
        <v>1</v>
      </c>
      <c r="I398" s="25">
        <f>坦克部件数据源!AW398</f>
        <v>113000</v>
      </c>
      <c r="J398" s="25" t="str">
        <f>"["&amp;坦克部件数据源!AX398&amp;"]"</f>
        <v>[101]</v>
      </c>
      <c r="K398" s="25" t="str">
        <f>"["&amp;坦克部件数据源!AY398&amp;"]"</f>
        <v>[3193]</v>
      </c>
      <c r="O398" s="25">
        <f t="shared" si="19"/>
        <v>2220</v>
      </c>
      <c r="P398" s="25">
        <f t="shared" si="20"/>
        <v>395</v>
      </c>
    </row>
    <row r="399" spans="1:16">
      <c r="A399" s="25">
        <v>396</v>
      </c>
      <c r="B399" s="25">
        <f>坦克部件数据源!AP399</f>
        <v>2220</v>
      </c>
      <c r="C399" s="25">
        <f>坦克部件数据源!AR399</f>
        <v>5</v>
      </c>
      <c r="D399" s="25">
        <f>坦克部件数据源!AS399</f>
        <v>5</v>
      </c>
      <c r="E399" s="25">
        <f>坦克部件数据源!AT399</f>
        <v>5</v>
      </c>
      <c r="F399" s="25">
        <f>坦克部件数据源!AU399</f>
        <v>45</v>
      </c>
      <c r="G399" s="25">
        <f t="shared" si="18"/>
        <v>-1</v>
      </c>
      <c r="H399" s="25">
        <f>坦克部件数据源!AV399</f>
        <v>0</v>
      </c>
      <c r="I399" s="25">
        <f>坦克部件数据源!AW399</f>
        <v>113000</v>
      </c>
      <c r="J399" s="25" t="str">
        <f>"["&amp;坦克部件数据源!AX399&amp;"]"</f>
        <v>[101]</v>
      </c>
      <c r="K399" s="25" t="str">
        <f>"["&amp;坦克部件数据源!AY399&amp;"]"</f>
        <v>[3405]</v>
      </c>
      <c r="O399" s="25">
        <f t="shared" si="19"/>
        <v>2220</v>
      </c>
      <c r="P399" s="25">
        <f t="shared" si="20"/>
        <v>396</v>
      </c>
    </row>
    <row r="400" spans="1:16">
      <c r="A400" s="25">
        <v>397</v>
      </c>
      <c r="B400" s="25">
        <f>坦克部件数据源!AP400</f>
        <v>2230</v>
      </c>
      <c r="C400" s="25">
        <f>坦克部件数据源!AR400</f>
        <v>2</v>
      </c>
      <c r="D400" s="25">
        <f>坦克部件数据源!AS400</f>
        <v>0</v>
      </c>
      <c r="E400" s="25">
        <f>坦克部件数据源!AT400</f>
        <v>5</v>
      </c>
      <c r="F400" s="25">
        <f>坦克部件数据源!AU400</f>
        <v>10</v>
      </c>
      <c r="G400" s="25">
        <f t="shared" si="18"/>
        <v>398</v>
      </c>
      <c r="H400" s="25">
        <f>坦克部件数据源!AV400</f>
        <v>1</v>
      </c>
      <c r="I400" s="25">
        <f>坦克部件数据源!AW400</f>
        <v>180</v>
      </c>
      <c r="J400" s="25" t="str">
        <f>"["&amp;坦克部件数据源!AX400&amp;"]"</f>
        <v>[100]</v>
      </c>
      <c r="K400" s="25" t="str">
        <f>"["&amp;坦克部件数据源!AY400&amp;"]"</f>
        <v>[325]</v>
      </c>
      <c r="O400" s="25">
        <f t="shared" si="19"/>
        <v>2230</v>
      </c>
      <c r="P400" s="25">
        <f t="shared" si="20"/>
        <v>397</v>
      </c>
    </row>
    <row r="401" spans="1:16">
      <c r="A401" s="25">
        <v>398</v>
      </c>
      <c r="B401" s="25">
        <f>坦克部件数据源!AP401</f>
        <v>2230</v>
      </c>
      <c r="C401" s="25">
        <f>坦克部件数据源!AR401</f>
        <v>2</v>
      </c>
      <c r="D401" s="25">
        <f>坦克部件数据源!AS401</f>
        <v>1</v>
      </c>
      <c r="E401" s="25">
        <f>坦克部件数据源!AT401</f>
        <v>5</v>
      </c>
      <c r="F401" s="25">
        <f>坦克部件数据源!AU401</f>
        <v>10</v>
      </c>
      <c r="G401" s="25">
        <f t="shared" si="18"/>
        <v>399</v>
      </c>
      <c r="H401" s="25">
        <f>坦克部件数据源!AV401</f>
        <v>1</v>
      </c>
      <c r="I401" s="25">
        <f>坦克部件数据源!AW401</f>
        <v>550</v>
      </c>
      <c r="J401" s="25" t="str">
        <f>"["&amp;坦克部件数据源!AX401&amp;"]"</f>
        <v>[100]</v>
      </c>
      <c r="K401" s="25" t="str">
        <f>"["&amp;坦克部件数据源!AY401&amp;"]"</f>
        <v>[450]</v>
      </c>
      <c r="O401" s="25">
        <f t="shared" si="19"/>
        <v>2230</v>
      </c>
      <c r="P401" s="25">
        <f t="shared" si="20"/>
        <v>398</v>
      </c>
    </row>
    <row r="402" spans="1:16">
      <c r="A402" s="25">
        <v>399</v>
      </c>
      <c r="B402" s="25">
        <f>坦克部件数据源!AP402</f>
        <v>2230</v>
      </c>
      <c r="C402" s="25">
        <f>坦克部件数据源!AR402</f>
        <v>2</v>
      </c>
      <c r="D402" s="25">
        <f>坦克部件数据源!AS402</f>
        <v>2</v>
      </c>
      <c r="E402" s="25">
        <f>坦克部件数据源!AT402</f>
        <v>5</v>
      </c>
      <c r="F402" s="25">
        <f>坦克部件数据源!AU402</f>
        <v>10</v>
      </c>
      <c r="G402" s="25">
        <f t="shared" si="18"/>
        <v>400</v>
      </c>
      <c r="H402" s="25">
        <f>坦克部件数据源!AV402</f>
        <v>1</v>
      </c>
      <c r="I402" s="25">
        <f>坦克部件数据源!AW402</f>
        <v>550</v>
      </c>
      <c r="J402" s="25" t="str">
        <f>"["&amp;坦克部件数据源!AX402&amp;"]"</f>
        <v>[100]</v>
      </c>
      <c r="K402" s="25" t="str">
        <f>"["&amp;坦克部件数据源!AY402&amp;"]"</f>
        <v>[575]</v>
      </c>
      <c r="O402" s="25">
        <f t="shared" si="19"/>
        <v>2230</v>
      </c>
      <c r="P402" s="25">
        <f t="shared" si="20"/>
        <v>399</v>
      </c>
    </row>
    <row r="403" spans="1:16">
      <c r="A403" s="25">
        <v>400</v>
      </c>
      <c r="B403" s="25">
        <f>坦克部件数据源!AP403</f>
        <v>2230</v>
      </c>
      <c r="C403" s="25">
        <f>坦克部件数据源!AR403</f>
        <v>3</v>
      </c>
      <c r="D403" s="25">
        <f>坦克部件数据源!AS403</f>
        <v>0</v>
      </c>
      <c r="E403" s="25">
        <f>坦克部件数据源!AT403</f>
        <v>5</v>
      </c>
      <c r="F403" s="25">
        <f>坦克部件数据源!AU403</f>
        <v>20</v>
      </c>
      <c r="G403" s="25">
        <f t="shared" si="18"/>
        <v>401</v>
      </c>
      <c r="H403" s="25">
        <f>坦克部件数据源!AV403</f>
        <v>1</v>
      </c>
      <c r="I403" s="25">
        <f>坦克部件数据源!AW403</f>
        <v>650</v>
      </c>
      <c r="J403" s="25" t="str">
        <f>"["&amp;坦克部件数据源!AX403&amp;"]"</f>
        <v>[100]</v>
      </c>
      <c r="K403" s="25" t="str">
        <f>"["&amp;坦克部件数据源!AY403&amp;"]"</f>
        <v>[737]</v>
      </c>
      <c r="O403" s="25">
        <f t="shared" si="19"/>
        <v>2230</v>
      </c>
      <c r="P403" s="25">
        <f t="shared" si="20"/>
        <v>400</v>
      </c>
    </row>
    <row r="404" spans="1:16">
      <c r="A404" s="25">
        <v>401</v>
      </c>
      <c r="B404" s="25">
        <f>坦克部件数据源!AP404</f>
        <v>2230</v>
      </c>
      <c r="C404" s="25">
        <f>坦克部件数据源!AR404</f>
        <v>3</v>
      </c>
      <c r="D404" s="25">
        <f>坦克部件数据源!AS404</f>
        <v>1</v>
      </c>
      <c r="E404" s="25">
        <f>坦克部件数据源!AT404</f>
        <v>5</v>
      </c>
      <c r="F404" s="25">
        <f>坦克部件数据源!AU404</f>
        <v>20</v>
      </c>
      <c r="G404" s="25">
        <f t="shared" si="18"/>
        <v>402</v>
      </c>
      <c r="H404" s="25">
        <f>坦克部件数据源!AV404</f>
        <v>1</v>
      </c>
      <c r="I404" s="25">
        <f>坦克部件数据源!AW404</f>
        <v>2600</v>
      </c>
      <c r="J404" s="25" t="str">
        <f>"["&amp;坦克部件数据源!AX404&amp;"]"</f>
        <v>[100]</v>
      </c>
      <c r="K404" s="25" t="str">
        <f>"["&amp;坦克部件数据源!AY404&amp;"]"</f>
        <v>[899]</v>
      </c>
      <c r="O404" s="25">
        <f t="shared" si="19"/>
        <v>2230</v>
      </c>
      <c r="P404" s="25">
        <f t="shared" si="20"/>
        <v>401</v>
      </c>
    </row>
    <row r="405" spans="1:16">
      <c r="A405" s="25">
        <v>402</v>
      </c>
      <c r="B405" s="25">
        <f>坦克部件数据源!AP405</f>
        <v>2230</v>
      </c>
      <c r="C405" s="25">
        <f>坦克部件数据源!AR405</f>
        <v>3</v>
      </c>
      <c r="D405" s="25">
        <f>坦克部件数据源!AS405</f>
        <v>2</v>
      </c>
      <c r="E405" s="25">
        <f>坦克部件数据源!AT405</f>
        <v>5</v>
      </c>
      <c r="F405" s="25">
        <f>坦克部件数据源!AU405</f>
        <v>20</v>
      </c>
      <c r="G405" s="25">
        <f t="shared" si="18"/>
        <v>403</v>
      </c>
      <c r="H405" s="25">
        <f>坦克部件数据源!AV405</f>
        <v>1</v>
      </c>
      <c r="I405" s="25">
        <f>坦克部件数据源!AW405</f>
        <v>2600</v>
      </c>
      <c r="J405" s="25" t="str">
        <f>"["&amp;坦克部件数据源!AX405&amp;"]"</f>
        <v>[100]</v>
      </c>
      <c r="K405" s="25" t="str">
        <f>"["&amp;坦克部件数据源!AY405&amp;"]"</f>
        <v>[1061]</v>
      </c>
      <c r="O405" s="25">
        <f t="shared" si="19"/>
        <v>2230</v>
      </c>
      <c r="P405" s="25">
        <f t="shared" si="20"/>
        <v>402</v>
      </c>
    </row>
    <row r="406" spans="1:16">
      <c r="A406" s="25">
        <v>403</v>
      </c>
      <c r="B406" s="25">
        <f>坦克部件数据源!AP406</f>
        <v>2230</v>
      </c>
      <c r="C406" s="25">
        <f>坦克部件数据源!AR406</f>
        <v>3</v>
      </c>
      <c r="D406" s="25">
        <f>坦克部件数据源!AS406</f>
        <v>3</v>
      </c>
      <c r="E406" s="25">
        <f>坦克部件数据源!AT406</f>
        <v>5</v>
      </c>
      <c r="F406" s="25">
        <f>坦克部件数据源!AU406</f>
        <v>20</v>
      </c>
      <c r="G406" s="25">
        <f t="shared" si="18"/>
        <v>404</v>
      </c>
      <c r="H406" s="25">
        <f>坦克部件数据源!AV406</f>
        <v>1</v>
      </c>
      <c r="I406" s="25">
        <f>坦克部件数据源!AW406</f>
        <v>2600</v>
      </c>
      <c r="J406" s="25" t="str">
        <f>"["&amp;坦克部件数据源!AX406&amp;"]"</f>
        <v>[100]</v>
      </c>
      <c r="K406" s="25" t="str">
        <f>"["&amp;坦克部件数据源!AY406&amp;"]"</f>
        <v>[1223]</v>
      </c>
      <c r="O406" s="25">
        <f t="shared" si="19"/>
        <v>2230</v>
      </c>
      <c r="P406" s="25">
        <f t="shared" si="20"/>
        <v>403</v>
      </c>
    </row>
    <row r="407" spans="1:16">
      <c r="A407" s="25">
        <v>404</v>
      </c>
      <c r="B407" s="25">
        <f>坦克部件数据源!AP407</f>
        <v>2230</v>
      </c>
      <c r="C407" s="25">
        <f>坦克部件数据源!AR407</f>
        <v>4</v>
      </c>
      <c r="D407" s="25">
        <f>坦克部件数据源!AS407</f>
        <v>0</v>
      </c>
      <c r="E407" s="25">
        <f>坦克部件数据源!AT407</f>
        <v>5</v>
      </c>
      <c r="F407" s="25">
        <f>坦克部件数据源!AU407</f>
        <v>30</v>
      </c>
      <c r="G407" s="25">
        <f t="shared" si="18"/>
        <v>405</v>
      </c>
      <c r="H407" s="25">
        <f>坦克部件数据源!AV407</f>
        <v>1</v>
      </c>
      <c r="I407" s="25">
        <f>坦克部件数据源!AW407</f>
        <v>3100</v>
      </c>
      <c r="J407" s="25" t="str">
        <f>"["&amp;坦克部件数据源!AX407&amp;"]"</f>
        <v>[100]</v>
      </c>
      <c r="K407" s="25" t="str">
        <f>"["&amp;坦克部件数据源!AY407&amp;"]"</f>
        <v>[1405]</v>
      </c>
      <c r="O407" s="25">
        <f t="shared" si="19"/>
        <v>2230</v>
      </c>
      <c r="P407" s="25">
        <f t="shared" si="20"/>
        <v>404</v>
      </c>
    </row>
    <row r="408" spans="1:16">
      <c r="A408" s="25">
        <v>405</v>
      </c>
      <c r="B408" s="25">
        <f>坦克部件数据源!AP408</f>
        <v>2230</v>
      </c>
      <c r="C408" s="25">
        <f>坦克部件数据源!AR408</f>
        <v>4</v>
      </c>
      <c r="D408" s="25">
        <f>坦克部件数据源!AS408</f>
        <v>1</v>
      </c>
      <c r="E408" s="25">
        <f>坦克部件数据源!AT408</f>
        <v>5</v>
      </c>
      <c r="F408" s="25">
        <f>坦克部件数据源!AU408</f>
        <v>30</v>
      </c>
      <c r="G408" s="25">
        <f t="shared" si="18"/>
        <v>406</v>
      </c>
      <c r="H408" s="25">
        <f>坦克部件数据源!AV408</f>
        <v>1</v>
      </c>
      <c r="I408" s="25">
        <f>坦克部件数据源!AW408</f>
        <v>15500</v>
      </c>
      <c r="J408" s="25" t="str">
        <f>"["&amp;坦克部件数据源!AX408&amp;"]"</f>
        <v>[100]</v>
      </c>
      <c r="K408" s="25" t="str">
        <f>"["&amp;坦克部件数据源!AY408&amp;"]"</f>
        <v>[1587]</v>
      </c>
      <c r="O408" s="25">
        <f t="shared" si="19"/>
        <v>2230</v>
      </c>
      <c r="P408" s="25">
        <f t="shared" si="20"/>
        <v>405</v>
      </c>
    </row>
    <row r="409" spans="1:16">
      <c r="A409" s="25">
        <v>406</v>
      </c>
      <c r="B409" s="25">
        <f>坦克部件数据源!AP409</f>
        <v>2230</v>
      </c>
      <c r="C409" s="25">
        <f>坦克部件数据源!AR409</f>
        <v>4</v>
      </c>
      <c r="D409" s="25">
        <f>坦克部件数据源!AS409</f>
        <v>2</v>
      </c>
      <c r="E409" s="25">
        <f>坦克部件数据源!AT409</f>
        <v>5</v>
      </c>
      <c r="F409" s="25">
        <f>坦克部件数据源!AU409</f>
        <v>30</v>
      </c>
      <c r="G409" s="25">
        <f t="shared" si="18"/>
        <v>407</v>
      </c>
      <c r="H409" s="25">
        <f>坦克部件数据源!AV409</f>
        <v>1</v>
      </c>
      <c r="I409" s="25">
        <f>坦克部件数据源!AW409</f>
        <v>15500</v>
      </c>
      <c r="J409" s="25" t="str">
        <f>"["&amp;坦克部件数据源!AX409&amp;"]"</f>
        <v>[100]</v>
      </c>
      <c r="K409" s="25" t="str">
        <f>"["&amp;坦克部件数据源!AY409&amp;"]"</f>
        <v>[1769]</v>
      </c>
      <c r="O409" s="25">
        <f t="shared" si="19"/>
        <v>2230</v>
      </c>
      <c r="P409" s="25">
        <f t="shared" si="20"/>
        <v>406</v>
      </c>
    </row>
    <row r="410" spans="1:16">
      <c r="A410" s="25">
        <v>407</v>
      </c>
      <c r="B410" s="25">
        <f>坦克部件数据源!AP410</f>
        <v>2230</v>
      </c>
      <c r="C410" s="25">
        <f>坦克部件数据源!AR410</f>
        <v>4</v>
      </c>
      <c r="D410" s="25">
        <f>坦克部件数据源!AS410</f>
        <v>3</v>
      </c>
      <c r="E410" s="25">
        <f>坦克部件数据源!AT410</f>
        <v>5</v>
      </c>
      <c r="F410" s="25">
        <f>坦克部件数据源!AU410</f>
        <v>30</v>
      </c>
      <c r="G410" s="25">
        <f t="shared" si="18"/>
        <v>408</v>
      </c>
      <c r="H410" s="25">
        <f>坦克部件数据源!AV410</f>
        <v>1</v>
      </c>
      <c r="I410" s="25">
        <f>坦克部件数据源!AW410</f>
        <v>15500</v>
      </c>
      <c r="J410" s="25" t="str">
        <f>"["&amp;坦克部件数据源!AX410&amp;"]"</f>
        <v>[100]</v>
      </c>
      <c r="K410" s="25" t="str">
        <f>"["&amp;坦克部件数据源!AY410&amp;"]"</f>
        <v>[1951]</v>
      </c>
      <c r="O410" s="25">
        <f t="shared" si="19"/>
        <v>2230</v>
      </c>
      <c r="P410" s="25">
        <f t="shared" si="20"/>
        <v>407</v>
      </c>
    </row>
    <row r="411" spans="1:16">
      <c r="A411" s="25">
        <v>408</v>
      </c>
      <c r="B411" s="25">
        <f>坦克部件数据源!AP411</f>
        <v>2230</v>
      </c>
      <c r="C411" s="25">
        <f>坦克部件数据源!AR411</f>
        <v>4</v>
      </c>
      <c r="D411" s="25">
        <f>坦克部件数据源!AS411</f>
        <v>4</v>
      </c>
      <c r="E411" s="25">
        <f>坦克部件数据源!AT411</f>
        <v>5</v>
      </c>
      <c r="F411" s="25">
        <f>坦克部件数据源!AU411</f>
        <v>30</v>
      </c>
      <c r="G411" s="25">
        <f t="shared" si="18"/>
        <v>409</v>
      </c>
      <c r="H411" s="25">
        <f>坦克部件数据源!AV411</f>
        <v>1</v>
      </c>
      <c r="I411" s="25">
        <f>坦克部件数据源!AW411</f>
        <v>15500</v>
      </c>
      <c r="J411" s="25" t="str">
        <f>"["&amp;坦克部件数据源!AX411&amp;"]"</f>
        <v>[100]</v>
      </c>
      <c r="K411" s="25" t="str">
        <f>"["&amp;坦克部件数据源!AY411&amp;"]"</f>
        <v>[2133]</v>
      </c>
      <c r="O411" s="25">
        <f t="shared" si="19"/>
        <v>2230</v>
      </c>
      <c r="P411" s="25">
        <f t="shared" si="20"/>
        <v>408</v>
      </c>
    </row>
    <row r="412" spans="1:16">
      <c r="A412" s="25">
        <v>409</v>
      </c>
      <c r="B412" s="25">
        <f>坦克部件数据源!AP412</f>
        <v>2230</v>
      </c>
      <c r="C412" s="25">
        <f>坦克部件数据源!AR412</f>
        <v>5</v>
      </c>
      <c r="D412" s="25">
        <f>坦克部件数据源!AS412</f>
        <v>0</v>
      </c>
      <c r="E412" s="25">
        <f>坦克部件数据源!AT412</f>
        <v>5</v>
      </c>
      <c r="F412" s="25">
        <f>坦克部件数据源!AU412</f>
        <v>45</v>
      </c>
      <c r="G412" s="25">
        <f t="shared" si="18"/>
        <v>410</v>
      </c>
      <c r="H412" s="25">
        <f>坦克部件数据源!AV412</f>
        <v>1</v>
      </c>
      <c r="I412" s="25">
        <f>坦克部件数据源!AW412</f>
        <v>19000</v>
      </c>
      <c r="J412" s="25" t="str">
        <f>"["&amp;坦克部件数据源!AX412&amp;"]"</f>
        <v>[100]</v>
      </c>
      <c r="K412" s="25" t="str">
        <f>"["&amp;坦克部件数据源!AY412&amp;"]"</f>
        <v>[2345]</v>
      </c>
      <c r="O412" s="25">
        <f t="shared" si="19"/>
        <v>2230</v>
      </c>
      <c r="P412" s="25">
        <f t="shared" si="20"/>
        <v>409</v>
      </c>
    </row>
    <row r="413" spans="1:16">
      <c r="A413" s="25">
        <v>410</v>
      </c>
      <c r="B413" s="25">
        <f>坦克部件数据源!AP413</f>
        <v>2230</v>
      </c>
      <c r="C413" s="25">
        <f>坦克部件数据源!AR413</f>
        <v>5</v>
      </c>
      <c r="D413" s="25">
        <f>坦克部件数据源!AS413</f>
        <v>1</v>
      </c>
      <c r="E413" s="25">
        <f>坦克部件数据源!AT413</f>
        <v>5</v>
      </c>
      <c r="F413" s="25">
        <f>坦克部件数据源!AU413</f>
        <v>45</v>
      </c>
      <c r="G413" s="25">
        <f t="shared" si="18"/>
        <v>411</v>
      </c>
      <c r="H413" s="25">
        <f>坦克部件数据源!AV413</f>
        <v>1</v>
      </c>
      <c r="I413" s="25">
        <f>坦克部件数据源!AW413</f>
        <v>113000</v>
      </c>
      <c r="J413" s="25" t="str">
        <f>"["&amp;坦克部件数据源!AX413&amp;"]"</f>
        <v>[100]</v>
      </c>
      <c r="K413" s="25" t="str">
        <f>"["&amp;坦克部件数据源!AY413&amp;"]"</f>
        <v>[2557]</v>
      </c>
      <c r="O413" s="25">
        <f t="shared" si="19"/>
        <v>2230</v>
      </c>
      <c r="P413" s="25">
        <f t="shared" si="20"/>
        <v>410</v>
      </c>
    </row>
    <row r="414" spans="1:16">
      <c r="A414" s="25">
        <v>411</v>
      </c>
      <c r="B414" s="25">
        <f>坦克部件数据源!AP414</f>
        <v>2230</v>
      </c>
      <c r="C414" s="25">
        <f>坦克部件数据源!AR414</f>
        <v>5</v>
      </c>
      <c r="D414" s="25">
        <f>坦克部件数据源!AS414</f>
        <v>2</v>
      </c>
      <c r="E414" s="25">
        <f>坦克部件数据源!AT414</f>
        <v>5</v>
      </c>
      <c r="F414" s="25">
        <f>坦克部件数据源!AU414</f>
        <v>45</v>
      </c>
      <c r="G414" s="25">
        <f t="shared" si="18"/>
        <v>412</v>
      </c>
      <c r="H414" s="25">
        <f>坦克部件数据源!AV414</f>
        <v>1</v>
      </c>
      <c r="I414" s="25">
        <f>坦克部件数据源!AW414</f>
        <v>113000</v>
      </c>
      <c r="J414" s="25" t="str">
        <f>"["&amp;坦克部件数据源!AX414&amp;"]"</f>
        <v>[100]</v>
      </c>
      <c r="K414" s="25" t="str">
        <f>"["&amp;坦克部件数据源!AY414&amp;"]"</f>
        <v>[2769]</v>
      </c>
      <c r="O414" s="25">
        <f t="shared" si="19"/>
        <v>2230</v>
      </c>
      <c r="P414" s="25">
        <f t="shared" si="20"/>
        <v>411</v>
      </c>
    </row>
    <row r="415" spans="1:16">
      <c r="A415" s="25">
        <v>412</v>
      </c>
      <c r="B415" s="25">
        <f>坦克部件数据源!AP415</f>
        <v>2230</v>
      </c>
      <c r="C415" s="25">
        <f>坦克部件数据源!AR415</f>
        <v>5</v>
      </c>
      <c r="D415" s="25">
        <f>坦克部件数据源!AS415</f>
        <v>3</v>
      </c>
      <c r="E415" s="25">
        <f>坦克部件数据源!AT415</f>
        <v>5</v>
      </c>
      <c r="F415" s="25">
        <f>坦克部件数据源!AU415</f>
        <v>45</v>
      </c>
      <c r="G415" s="25">
        <f t="shared" si="18"/>
        <v>413</v>
      </c>
      <c r="H415" s="25">
        <f>坦克部件数据源!AV415</f>
        <v>1</v>
      </c>
      <c r="I415" s="25">
        <f>坦克部件数据源!AW415</f>
        <v>113000</v>
      </c>
      <c r="J415" s="25" t="str">
        <f>"["&amp;坦克部件数据源!AX415&amp;"]"</f>
        <v>[100]</v>
      </c>
      <c r="K415" s="25" t="str">
        <f>"["&amp;坦克部件数据源!AY415&amp;"]"</f>
        <v>[2981]</v>
      </c>
      <c r="O415" s="25">
        <f t="shared" si="19"/>
        <v>2230</v>
      </c>
      <c r="P415" s="25">
        <f t="shared" si="20"/>
        <v>412</v>
      </c>
    </row>
    <row r="416" spans="1:16">
      <c r="A416" s="25">
        <v>413</v>
      </c>
      <c r="B416" s="25">
        <f>坦克部件数据源!AP416</f>
        <v>2230</v>
      </c>
      <c r="C416" s="25">
        <f>坦克部件数据源!AR416</f>
        <v>5</v>
      </c>
      <c r="D416" s="25">
        <f>坦克部件数据源!AS416</f>
        <v>4</v>
      </c>
      <c r="E416" s="25">
        <f>坦克部件数据源!AT416</f>
        <v>5</v>
      </c>
      <c r="F416" s="25">
        <f>坦克部件数据源!AU416</f>
        <v>45</v>
      </c>
      <c r="G416" s="25">
        <f t="shared" si="18"/>
        <v>414</v>
      </c>
      <c r="H416" s="25">
        <f>坦克部件数据源!AV416</f>
        <v>1</v>
      </c>
      <c r="I416" s="25">
        <f>坦克部件数据源!AW416</f>
        <v>113000</v>
      </c>
      <c r="J416" s="25" t="str">
        <f>"["&amp;坦克部件数据源!AX416&amp;"]"</f>
        <v>[100]</v>
      </c>
      <c r="K416" s="25" t="str">
        <f>"["&amp;坦克部件数据源!AY416&amp;"]"</f>
        <v>[3193]</v>
      </c>
      <c r="O416" s="25">
        <f t="shared" si="19"/>
        <v>2230</v>
      </c>
      <c r="P416" s="25">
        <f t="shared" si="20"/>
        <v>413</v>
      </c>
    </row>
    <row r="417" spans="1:16">
      <c r="A417" s="25">
        <v>414</v>
      </c>
      <c r="B417" s="25">
        <f>坦克部件数据源!AP417</f>
        <v>2230</v>
      </c>
      <c r="C417" s="25">
        <f>坦克部件数据源!AR417</f>
        <v>5</v>
      </c>
      <c r="D417" s="25">
        <f>坦克部件数据源!AS417</f>
        <v>5</v>
      </c>
      <c r="E417" s="25">
        <f>坦克部件数据源!AT417</f>
        <v>5</v>
      </c>
      <c r="F417" s="25">
        <f>坦克部件数据源!AU417</f>
        <v>45</v>
      </c>
      <c r="G417" s="25">
        <f t="shared" si="18"/>
        <v>-1</v>
      </c>
      <c r="H417" s="25">
        <f>坦克部件数据源!AV417</f>
        <v>0</v>
      </c>
      <c r="I417" s="25">
        <f>坦克部件数据源!AW417</f>
        <v>113000</v>
      </c>
      <c r="J417" s="25" t="str">
        <f>"["&amp;坦克部件数据源!AX417&amp;"]"</f>
        <v>[100]</v>
      </c>
      <c r="K417" s="25" t="str">
        <f>"["&amp;坦克部件数据源!AY417&amp;"]"</f>
        <v>[3405]</v>
      </c>
      <c r="O417" s="25">
        <f t="shared" si="19"/>
        <v>2230</v>
      </c>
      <c r="P417" s="25">
        <f t="shared" si="20"/>
        <v>414</v>
      </c>
    </row>
    <row r="418" spans="1:16">
      <c r="A418" s="25">
        <v>415</v>
      </c>
      <c r="B418" s="25">
        <f>坦克部件数据源!AP418</f>
        <v>2240</v>
      </c>
      <c r="C418" s="25">
        <f>坦克部件数据源!AR418</f>
        <v>2</v>
      </c>
      <c r="D418" s="25">
        <f>坦克部件数据源!AS418</f>
        <v>0</v>
      </c>
      <c r="E418" s="25">
        <f>坦克部件数据源!AT418</f>
        <v>5</v>
      </c>
      <c r="F418" s="25">
        <f>坦克部件数据源!AU418</f>
        <v>10</v>
      </c>
      <c r="G418" s="25">
        <f t="shared" si="18"/>
        <v>416</v>
      </c>
      <c r="H418" s="25">
        <f>坦克部件数据源!AV418</f>
        <v>1</v>
      </c>
      <c r="I418" s="25">
        <f>坦克部件数据源!AW418</f>
        <v>180</v>
      </c>
      <c r="J418" s="25" t="str">
        <f>"["&amp;坦克部件数据源!AX418&amp;"]"</f>
        <v>[100]</v>
      </c>
      <c r="K418" s="25" t="str">
        <f>"["&amp;坦克部件数据源!AY418&amp;"]"</f>
        <v>[325]</v>
      </c>
      <c r="O418" s="25">
        <f t="shared" si="19"/>
        <v>2240</v>
      </c>
      <c r="P418" s="25">
        <f t="shared" si="20"/>
        <v>415</v>
      </c>
    </row>
    <row r="419" spans="1:16">
      <c r="A419" s="25">
        <v>416</v>
      </c>
      <c r="B419" s="25">
        <f>坦克部件数据源!AP419</f>
        <v>2240</v>
      </c>
      <c r="C419" s="25">
        <f>坦克部件数据源!AR419</f>
        <v>2</v>
      </c>
      <c r="D419" s="25">
        <f>坦克部件数据源!AS419</f>
        <v>1</v>
      </c>
      <c r="E419" s="25">
        <f>坦克部件数据源!AT419</f>
        <v>5</v>
      </c>
      <c r="F419" s="25">
        <f>坦克部件数据源!AU419</f>
        <v>10</v>
      </c>
      <c r="G419" s="25">
        <f t="shared" si="18"/>
        <v>417</v>
      </c>
      <c r="H419" s="25">
        <f>坦克部件数据源!AV419</f>
        <v>1</v>
      </c>
      <c r="I419" s="25">
        <f>坦克部件数据源!AW419</f>
        <v>550</v>
      </c>
      <c r="J419" s="25" t="str">
        <f>"["&amp;坦克部件数据源!AX419&amp;"]"</f>
        <v>[100]</v>
      </c>
      <c r="K419" s="25" t="str">
        <f>"["&amp;坦克部件数据源!AY419&amp;"]"</f>
        <v>[450]</v>
      </c>
      <c r="O419" s="25">
        <f t="shared" si="19"/>
        <v>2240</v>
      </c>
      <c r="P419" s="25">
        <f t="shared" si="20"/>
        <v>416</v>
      </c>
    </row>
    <row r="420" spans="1:16">
      <c r="A420" s="25">
        <v>417</v>
      </c>
      <c r="B420" s="25">
        <f>坦克部件数据源!AP420</f>
        <v>2240</v>
      </c>
      <c r="C420" s="25">
        <f>坦克部件数据源!AR420</f>
        <v>2</v>
      </c>
      <c r="D420" s="25">
        <f>坦克部件数据源!AS420</f>
        <v>2</v>
      </c>
      <c r="E420" s="25">
        <f>坦克部件数据源!AT420</f>
        <v>5</v>
      </c>
      <c r="F420" s="25">
        <f>坦克部件数据源!AU420</f>
        <v>10</v>
      </c>
      <c r="G420" s="25">
        <f t="shared" si="18"/>
        <v>418</v>
      </c>
      <c r="H420" s="25">
        <f>坦克部件数据源!AV420</f>
        <v>1</v>
      </c>
      <c r="I420" s="25">
        <f>坦克部件数据源!AW420</f>
        <v>550</v>
      </c>
      <c r="J420" s="25" t="str">
        <f>"["&amp;坦克部件数据源!AX420&amp;"]"</f>
        <v>[100]</v>
      </c>
      <c r="K420" s="25" t="str">
        <f>"["&amp;坦克部件数据源!AY420&amp;"]"</f>
        <v>[575]</v>
      </c>
      <c r="O420" s="25">
        <f t="shared" si="19"/>
        <v>2240</v>
      </c>
      <c r="P420" s="25">
        <f t="shared" si="20"/>
        <v>417</v>
      </c>
    </row>
    <row r="421" spans="1:16">
      <c r="A421" s="25">
        <v>418</v>
      </c>
      <c r="B421" s="25">
        <f>坦克部件数据源!AP421</f>
        <v>2240</v>
      </c>
      <c r="C421" s="25">
        <f>坦克部件数据源!AR421</f>
        <v>3</v>
      </c>
      <c r="D421" s="25">
        <f>坦克部件数据源!AS421</f>
        <v>0</v>
      </c>
      <c r="E421" s="25">
        <f>坦克部件数据源!AT421</f>
        <v>5</v>
      </c>
      <c r="F421" s="25">
        <f>坦克部件数据源!AU421</f>
        <v>20</v>
      </c>
      <c r="G421" s="25">
        <f t="shared" si="18"/>
        <v>419</v>
      </c>
      <c r="H421" s="25">
        <f>坦克部件数据源!AV421</f>
        <v>1</v>
      </c>
      <c r="I421" s="25">
        <f>坦克部件数据源!AW421</f>
        <v>650</v>
      </c>
      <c r="J421" s="25" t="str">
        <f>"["&amp;坦克部件数据源!AX421&amp;"]"</f>
        <v>[100]</v>
      </c>
      <c r="K421" s="25" t="str">
        <f>"["&amp;坦克部件数据源!AY421&amp;"]"</f>
        <v>[737]</v>
      </c>
      <c r="O421" s="25">
        <f t="shared" si="19"/>
        <v>2240</v>
      </c>
      <c r="P421" s="25">
        <f t="shared" si="20"/>
        <v>418</v>
      </c>
    </row>
    <row r="422" spans="1:16">
      <c r="A422" s="25">
        <v>419</v>
      </c>
      <c r="B422" s="25">
        <f>坦克部件数据源!AP422</f>
        <v>2240</v>
      </c>
      <c r="C422" s="25">
        <f>坦克部件数据源!AR422</f>
        <v>3</v>
      </c>
      <c r="D422" s="25">
        <f>坦克部件数据源!AS422</f>
        <v>1</v>
      </c>
      <c r="E422" s="25">
        <f>坦克部件数据源!AT422</f>
        <v>5</v>
      </c>
      <c r="F422" s="25">
        <f>坦克部件数据源!AU422</f>
        <v>20</v>
      </c>
      <c r="G422" s="25">
        <f t="shared" si="18"/>
        <v>420</v>
      </c>
      <c r="H422" s="25">
        <f>坦克部件数据源!AV422</f>
        <v>1</v>
      </c>
      <c r="I422" s="25">
        <f>坦克部件数据源!AW422</f>
        <v>2600</v>
      </c>
      <c r="J422" s="25" t="str">
        <f>"["&amp;坦克部件数据源!AX422&amp;"]"</f>
        <v>[100]</v>
      </c>
      <c r="K422" s="25" t="str">
        <f>"["&amp;坦克部件数据源!AY422&amp;"]"</f>
        <v>[899]</v>
      </c>
      <c r="O422" s="25">
        <f t="shared" si="19"/>
        <v>2240</v>
      </c>
      <c r="P422" s="25">
        <f t="shared" si="20"/>
        <v>419</v>
      </c>
    </row>
    <row r="423" spans="1:16">
      <c r="A423" s="25">
        <v>420</v>
      </c>
      <c r="B423" s="25">
        <f>坦克部件数据源!AP423</f>
        <v>2240</v>
      </c>
      <c r="C423" s="25">
        <f>坦克部件数据源!AR423</f>
        <v>3</v>
      </c>
      <c r="D423" s="25">
        <f>坦克部件数据源!AS423</f>
        <v>2</v>
      </c>
      <c r="E423" s="25">
        <f>坦克部件数据源!AT423</f>
        <v>5</v>
      </c>
      <c r="F423" s="25">
        <f>坦克部件数据源!AU423</f>
        <v>20</v>
      </c>
      <c r="G423" s="25">
        <f t="shared" si="18"/>
        <v>421</v>
      </c>
      <c r="H423" s="25">
        <f>坦克部件数据源!AV423</f>
        <v>1</v>
      </c>
      <c r="I423" s="25">
        <f>坦克部件数据源!AW423</f>
        <v>2600</v>
      </c>
      <c r="J423" s="25" t="str">
        <f>"["&amp;坦克部件数据源!AX423&amp;"]"</f>
        <v>[100]</v>
      </c>
      <c r="K423" s="25" t="str">
        <f>"["&amp;坦克部件数据源!AY423&amp;"]"</f>
        <v>[1061]</v>
      </c>
      <c r="O423" s="25">
        <f t="shared" si="19"/>
        <v>2240</v>
      </c>
      <c r="P423" s="25">
        <f t="shared" si="20"/>
        <v>420</v>
      </c>
    </row>
    <row r="424" spans="1:16">
      <c r="A424" s="25">
        <v>421</v>
      </c>
      <c r="B424" s="25">
        <f>坦克部件数据源!AP424</f>
        <v>2240</v>
      </c>
      <c r="C424" s="25">
        <f>坦克部件数据源!AR424</f>
        <v>3</v>
      </c>
      <c r="D424" s="25">
        <f>坦克部件数据源!AS424</f>
        <v>3</v>
      </c>
      <c r="E424" s="25">
        <f>坦克部件数据源!AT424</f>
        <v>5</v>
      </c>
      <c r="F424" s="25">
        <f>坦克部件数据源!AU424</f>
        <v>20</v>
      </c>
      <c r="G424" s="25">
        <f t="shared" si="18"/>
        <v>422</v>
      </c>
      <c r="H424" s="25">
        <f>坦克部件数据源!AV424</f>
        <v>1</v>
      </c>
      <c r="I424" s="25">
        <f>坦克部件数据源!AW424</f>
        <v>2600</v>
      </c>
      <c r="J424" s="25" t="str">
        <f>"["&amp;坦克部件数据源!AX424&amp;"]"</f>
        <v>[100]</v>
      </c>
      <c r="K424" s="25" t="str">
        <f>"["&amp;坦克部件数据源!AY424&amp;"]"</f>
        <v>[1223]</v>
      </c>
      <c r="O424" s="25">
        <f t="shared" si="19"/>
        <v>2240</v>
      </c>
      <c r="P424" s="25">
        <f t="shared" si="20"/>
        <v>421</v>
      </c>
    </row>
    <row r="425" spans="1:16">
      <c r="A425" s="25">
        <v>422</v>
      </c>
      <c r="B425" s="25">
        <f>坦克部件数据源!AP425</f>
        <v>2240</v>
      </c>
      <c r="C425" s="25">
        <f>坦克部件数据源!AR425</f>
        <v>4</v>
      </c>
      <c r="D425" s="25">
        <f>坦克部件数据源!AS425</f>
        <v>0</v>
      </c>
      <c r="E425" s="25">
        <f>坦克部件数据源!AT425</f>
        <v>5</v>
      </c>
      <c r="F425" s="25">
        <f>坦克部件数据源!AU425</f>
        <v>30</v>
      </c>
      <c r="G425" s="25">
        <f t="shared" si="18"/>
        <v>423</v>
      </c>
      <c r="H425" s="25">
        <f>坦克部件数据源!AV425</f>
        <v>1</v>
      </c>
      <c r="I425" s="25">
        <f>坦克部件数据源!AW425</f>
        <v>3100</v>
      </c>
      <c r="J425" s="25" t="str">
        <f>"["&amp;坦克部件数据源!AX425&amp;"]"</f>
        <v>[100]</v>
      </c>
      <c r="K425" s="25" t="str">
        <f>"["&amp;坦克部件数据源!AY425&amp;"]"</f>
        <v>[1405]</v>
      </c>
      <c r="O425" s="25">
        <f t="shared" si="19"/>
        <v>2240</v>
      </c>
      <c r="P425" s="25">
        <f t="shared" si="20"/>
        <v>422</v>
      </c>
    </row>
    <row r="426" spans="1:16">
      <c r="A426" s="25">
        <v>423</v>
      </c>
      <c r="B426" s="25">
        <f>坦克部件数据源!AP426</f>
        <v>2240</v>
      </c>
      <c r="C426" s="25">
        <f>坦克部件数据源!AR426</f>
        <v>4</v>
      </c>
      <c r="D426" s="25">
        <f>坦克部件数据源!AS426</f>
        <v>1</v>
      </c>
      <c r="E426" s="25">
        <f>坦克部件数据源!AT426</f>
        <v>5</v>
      </c>
      <c r="F426" s="25">
        <f>坦克部件数据源!AU426</f>
        <v>30</v>
      </c>
      <c r="G426" s="25">
        <f t="shared" si="18"/>
        <v>424</v>
      </c>
      <c r="H426" s="25">
        <f>坦克部件数据源!AV426</f>
        <v>1</v>
      </c>
      <c r="I426" s="25">
        <f>坦克部件数据源!AW426</f>
        <v>15500</v>
      </c>
      <c r="J426" s="25" t="str">
        <f>"["&amp;坦克部件数据源!AX426&amp;"]"</f>
        <v>[100]</v>
      </c>
      <c r="K426" s="25" t="str">
        <f>"["&amp;坦克部件数据源!AY426&amp;"]"</f>
        <v>[1587]</v>
      </c>
      <c r="O426" s="25">
        <f t="shared" si="19"/>
        <v>2240</v>
      </c>
      <c r="P426" s="25">
        <f t="shared" si="20"/>
        <v>423</v>
      </c>
    </row>
    <row r="427" spans="1:16">
      <c r="A427" s="25">
        <v>424</v>
      </c>
      <c r="B427" s="25">
        <f>坦克部件数据源!AP427</f>
        <v>2240</v>
      </c>
      <c r="C427" s="25">
        <f>坦克部件数据源!AR427</f>
        <v>4</v>
      </c>
      <c r="D427" s="25">
        <f>坦克部件数据源!AS427</f>
        <v>2</v>
      </c>
      <c r="E427" s="25">
        <f>坦克部件数据源!AT427</f>
        <v>5</v>
      </c>
      <c r="F427" s="25">
        <f>坦克部件数据源!AU427</f>
        <v>30</v>
      </c>
      <c r="G427" s="25">
        <f t="shared" si="18"/>
        <v>425</v>
      </c>
      <c r="H427" s="25">
        <f>坦克部件数据源!AV427</f>
        <v>1</v>
      </c>
      <c r="I427" s="25">
        <f>坦克部件数据源!AW427</f>
        <v>15500</v>
      </c>
      <c r="J427" s="25" t="str">
        <f>"["&amp;坦克部件数据源!AX427&amp;"]"</f>
        <v>[100]</v>
      </c>
      <c r="K427" s="25" t="str">
        <f>"["&amp;坦克部件数据源!AY427&amp;"]"</f>
        <v>[1769]</v>
      </c>
      <c r="O427" s="25">
        <f t="shared" si="19"/>
        <v>2240</v>
      </c>
      <c r="P427" s="25">
        <f t="shared" si="20"/>
        <v>424</v>
      </c>
    </row>
    <row r="428" spans="1:16">
      <c r="A428" s="25">
        <v>425</v>
      </c>
      <c r="B428" s="25">
        <f>坦克部件数据源!AP428</f>
        <v>2240</v>
      </c>
      <c r="C428" s="25">
        <f>坦克部件数据源!AR428</f>
        <v>4</v>
      </c>
      <c r="D428" s="25">
        <f>坦克部件数据源!AS428</f>
        <v>3</v>
      </c>
      <c r="E428" s="25">
        <f>坦克部件数据源!AT428</f>
        <v>5</v>
      </c>
      <c r="F428" s="25">
        <f>坦克部件数据源!AU428</f>
        <v>30</v>
      </c>
      <c r="G428" s="25">
        <f t="shared" si="18"/>
        <v>426</v>
      </c>
      <c r="H428" s="25">
        <f>坦克部件数据源!AV428</f>
        <v>1</v>
      </c>
      <c r="I428" s="25">
        <f>坦克部件数据源!AW428</f>
        <v>15500</v>
      </c>
      <c r="J428" s="25" t="str">
        <f>"["&amp;坦克部件数据源!AX428&amp;"]"</f>
        <v>[100]</v>
      </c>
      <c r="K428" s="25" t="str">
        <f>"["&amp;坦克部件数据源!AY428&amp;"]"</f>
        <v>[1951]</v>
      </c>
      <c r="O428" s="25">
        <f t="shared" si="19"/>
        <v>2240</v>
      </c>
      <c r="P428" s="25">
        <f t="shared" si="20"/>
        <v>425</v>
      </c>
    </row>
    <row r="429" spans="1:16">
      <c r="A429" s="25">
        <v>426</v>
      </c>
      <c r="B429" s="25">
        <f>坦克部件数据源!AP429</f>
        <v>2240</v>
      </c>
      <c r="C429" s="25">
        <f>坦克部件数据源!AR429</f>
        <v>4</v>
      </c>
      <c r="D429" s="25">
        <f>坦克部件数据源!AS429</f>
        <v>4</v>
      </c>
      <c r="E429" s="25">
        <f>坦克部件数据源!AT429</f>
        <v>5</v>
      </c>
      <c r="F429" s="25">
        <f>坦克部件数据源!AU429</f>
        <v>30</v>
      </c>
      <c r="G429" s="25">
        <f t="shared" si="18"/>
        <v>427</v>
      </c>
      <c r="H429" s="25">
        <f>坦克部件数据源!AV429</f>
        <v>1</v>
      </c>
      <c r="I429" s="25">
        <f>坦克部件数据源!AW429</f>
        <v>15500</v>
      </c>
      <c r="J429" s="25" t="str">
        <f>"["&amp;坦克部件数据源!AX429&amp;"]"</f>
        <v>[100]</v>
      </c>
      <c r="K429" s="25" t="str">
        <f>"["&amp;坦克部件数据源!AY429&amp;"]"</f>
        <v>[2133]</v>
      </c>
      <c r="O429" s="25">
        <f t="shared" si="19"/>
        <v>2240</v>
      </c>
      <c r="P429" s="25">
        <f t="shared" si="20"/>
        <v>426</v>
      </c>
    </row>
    <row r="430" spans="1:16">
      <c r="A430" s="25">
        <v>427</v>
      </c>
      <c r="B430" s="25">
        <f>坦克部件数据源!AP430</f>
        <v>2240</v>
      </c>
      <c r="C430" s="25">
        <f>坦克部件数据源!AR430</f>
        <v>5</v>
      </c>
      <c r="D430" s="25">
        <f>坦克部件数据源!AS430</f>
        <v>0</v>
      </c>
      <c r="E430" s="25">
        <f>坦克部件数据源!AT430</f>
        <v>5</v>
      </c>
      <c r="F430" s="25">
        <f>坦克部件数据源!AU430</f>
        <v>45</v>
      </c>
      <c r="G430" s="25">
        <f t="shared" si="18"/>
        <v>428</v>
      </c>
      <c r="H430" s="25">
        <f>坦克部件数据源!AV430</f>
        <v>1</v>
      </c>
      <c r="I430" s="25">
        <f>坦克部件数据源!AW430</f>
        <v>19000</v>
      </c>
      <c r="J430" s="25" t="str">
        <f>"["&amp;坦克部件数据源!AX430&amp;"]"</f>
        <v>[100]</v>
      </c>
      <c r="K430" s="25" t="str">
        <f>"["&amp;坦克部件数据源!AY430&amp;"]"</f>
        <v>[2345]</v>
      </c>
      <c r="O430" s="25">
        <f t="shared" si="19"/>
        <v>2240</v>
      </c>
      <c r="P430" s="25">
        <f t="shared" si="20"/>
        <v>427</v>
      </c>
    </row>
    <row r="431" spans="1:16">
      <c r="A431" s="25">
        <v>428</v>
      </c>
      <c r="B431" s="25">
        <f>坦克部件数据源!AP431</f>
        <v>2240</v>
      </c>
      <c r="C431" s="25">
        <f>坦克部件数据源!AR431</f>
        <v>5</v>
      </c>
      <c r="D431" s="25">
        <f>坦克部件数据源!AS431</f>
        <v>1</v>
      </c>
      <c r="E431" s="25">
        <f>坦克部件数据源!AT431</f>
        <v>5</v>
      </c>
      <c r="F431" s="25">
        <f>坦克部件数据源!AU431</f>
        <v>45</v>
      </c>
      <c r="G431" s="25">
        <f t="shared" si="18"/>
        <v>429</v>
      </c>
      <c r="H431" s="25">
        <f>坦克部件数据源!AV431</f>
        <v>1</v>
      </c>
      <c r="I431" s="25">
        <f>坦克部件数据源!AW431</f>
        <v>113000</v>
      </c>
      <c r="J431" s="25" t="str">
        <f>"["&amp;坦克部件数据源!AX431&amp;"]"</f>
        <v>[100]</v>
      </c>
      <c r="K431" s="25" t="str">
        <f>"["&amp;坦克部件数据源!AY431&amp;"]"</f>
        <v>[2557]</v>
      </c>
      <c r="O431" s="25">
        <f t="shared" si="19"/>
        <v>2240</v>
      </c>
      <c r="P431" s="25">
        <f t="shared" si="20"/>
        <v>428</v>
      </c>
    </row>
    <row r="432" spans="1:16">
      <c r="A432" s="25">
        <v>429</v>
      </c>
      <c r="B432" s="25">
        <f>坦克部件数据源!AP432</f>
        <v>2240</v>
      </c>
      <c r="C432" s="25">
        <f>坦克部件数据源!AR432</f>
        <v>5</v>
      </c>
      <c r="D432" s="25">
        <f>坦克部件数据源!AS432</f>
        <v>2</v>
      </c>
      <c r="E432" s="25">
        <f>坦克部件数据源!AT432</f>
        <v>5</v>
      </c>
      <c r="F432" s="25">
        <f>坦克部件数据源!AU432</f>
        <v>45</v>
      </c>
      <c r="G432" s="25">
        <f t="shared" si="18"/>
        <v>430</v>
      </c>
      <c r="H432" s="25">
        <f>坦克部件数据源!AV432</f>
        <v>1</v>
      </c>
      <c r="I432" s="25">
        <f>坦克部件数据源!AW432</f>
        <v>113000</v>
      </c>
      <c r="J432" s="25" t="str">
        <f>"["&amp;坦克部件数据源!AX432&amp;"]"</f>
        <v>[100]</v>
      </c>
      <c r="K432" s="25" t="str">
        <f>"["&amp;坦克部件数据源!AY432&amp;"]"</f>
        <v>[2769]</v>
      </c>
      <c r="O432" s="25">
        <f t="shared" si="19"/>
        <v>2240</v>
      </c>
      <c r="P432" s="25">
        <f t="shared" si="20"/>
        <v>429</v>
      </c>
    </row>
    <row r="433" spans="1:16">
      <c r="A433" s="25">
        <v>430</v>
      </c>
      <c r="B433" s="25">
        <f>坦克部件数据源!AP433</f>
        <v>2240</v>
      </c>
      <c r="C433" s="25">
        <f>坦克部件数据源!AR433</f>
        <v>5</v>
      </c>
      <c r="D433" s="25">
        <f>坦克部件数据源!AS433</f>
        <v>3</v>
      </c>
      <c r="E433" s="25">
        <f>坦克部件数据源!AT433</f>
        <v>5</v>
      </c>
      <c r="F433" s="25">
        <f>坦克部件数据源!AU433</f>
        <v>45</v>
      </c>
      <c r="G433" s="25">
        <f t="shared" si="18"/>
        <v>431</v>
      </c>
      <c r="H433" s="25">
        <f>坦克部件数据源!AV433</f>
        <v>1</v>
      </c>
      <c r="I433" s="25">
        <f>坦克部件数据源!AW433</f>
        <v>113000</v>
      </c>
      <c r="J433" s="25" t="str">
        <f>"["&amp;坦克部件数据源!AX433&amp;"]"</f>
        <v>[100]</v>
      </c>
      <c r="K433" s="25" t="str">
        <f>"["&amp;坦克部件数据源!AY433&amp;"]"</f>
        <v>[2981]</v>
      </c>
      <c r="O433" s="25">
        <f t="shared" si="19"/>
        <v>2240</v>
      </c>
      <c r="P433" s="25">
        <f t="shared" si="20"/>
        <v>430</v>
      </c>
    </row>
    <row r="434" spans="1:16">
      <c r="A434" s="25">
        <v>431</v>
      </c>
      <c r="B434" s="25">
        <f>坦克部件数据源!AP434</f>
        <v>2240</v>
      </c>
      <c r="C434" s="25">
        <f>坦克部件数据源!AR434</f>
        <v>5</v>
      </c>
      <c r="D434" s="25">
        <f>坦克部件数据源!AS434</f>
        <v>4</v>
      </c>
      <c r="E434" s="25">
        <f>坦克部件数据源!AT434</f>
        <v>5</v>
      </c>
      <c r="F434" s="25">
        <f>坦克部件数据源!AU434</f>
        <v>45</v>
      </c>
      <c r="G434" s="25">
        <f t="shared" si="18"/>
        <v>432</v>
      </c>
      <c r="H434" s="25">
        <f>坦克部件数据源!AV434</f>
        <v>1</v>
      </c>
      <c r="I434" s="25">
        <f>坦克部件数据源!AW434</f>
        <v>113000</v>
      </c>
      <c r="J434" s="25" t="str">
        <f>"["&amp;坦克部件数据源!AX434&amp;"]"</f>
        <v>[100]</v>
      </c>
      <c r="K434" s="25" t="str">
        <f>"["&amp;坦克部件数据源!AY434&amp;"]"</f>
        <v>[3193]</v>
      </c>
      <c r="O434" s="25">
        <f t="shared" si="19"/>
        <v>2240</v>
      </c>
      <c r="P434" s="25">
        <f t="shared" si="20"/>
        <v>431</v>
      </c>
    </row>
    <row r="435" spans="1:16">
      <c r="A435" s="25">
        <v>432</v>
      </c>
      <c r="B435" s="25">
        <f>坦克部件数据源!AP435</f>
        <v>2240</v>
      </c>
      <c r="C435" s="25">
        <f>坦克部件数据源!AR435</f>
        <v>5</v>
      </c>
      <c r="D435" s="25">
        <f>坦克部件数据源!AS435</f>
        <v>5</v>
      </c>
      <c r="E435" s="25">
        <f>坦克部件数据源!AT435</f>
        <v>5</v>
      </c>
      <c r="F435" s="25">
        <f>坦克部件数据源!AU435</f>
        <v>45</v>
      </c>
      <c r="G435" s="25">
        <f t="shared" si="18"/>
        <v>-1</v>
      </c>
      <c r="H435" s="25">
        <f>坦克部件数据源!AV435</f>
        <v>0</v>
      </c>
      <c r="I435" s="25">
        <f>坦克部件数据源!AW435</f>
        <v>113000</v>
      </c>
      <c r="J435" s="25" t="str">
        <f>"["&amp;坦克部件数据源!AX435&amp;"]"</f>
        <v>[100]</v>
      </c>
      <c r="K435" s="25" t="str">
        <f>"["&amp;坦克部件数据源!AY435&amp;"]"</f>
        <v>[3405]</v>
      </c>
      <c r="O435" s="25">
        <f t="shared" si="19"/>
        <v>2240</v>
      </c>
      <c r="P435" s="25">
        <f t="shared" si="20"/>
        <v>432</v>
      </c>
    </row>
    <row r="436" spans="1:16">
      <c r="A436" s="25">
        <v>433</v>
      </c>
      <c r="B436" s="25">
        <f>坦克部件数据源!AP436</f>
        <v>2250</v>
      </c>
      <c r="C436" s="25">
        <f>坦克部件数据源!AR436</f>
        <v>2</v>
      </c>
      <c r="D436" s="25">
        <f>坦克部件数据源!AS436</f>
        <v>0</v>
      </c>
      <c r="E436" s="25">
        <f>坦克部件数据源!AT436</f>
        <v>5</v>
      </c>
      <c r="F436" s="25">
        <f>坦克部件数据源!AU436</f>
        <v>10</v>
      </c>
      <c r="G436" s="25">
        <f t="shared" si="18"/>
        <v>434</v>
      </c>
      <c r="H436" s="25">
        <f>坦克部件数据源!AV436</f>
        <v>1</v>
      </c>
      <c r="I436" s="25">
        <f>坦克部件数据源!AW436</f>
        <v>180</v>
      </c>
      <c r="J436" s="25" t="str">
        <f>"["&amp;坦克部件数据源!AX436&amp;"]"</f>
        <v>[102]</v>
      </c>
      <c r="K436" s="25" t="str">
        <f>"["&amp;坦克部件数据源!AY436&amp;"]"</f>
        <v>[325]</v>
      </c>
      <c r="O436" s="25">
        <f t="shared" ref="O436:O499" si="21">B436</f>
        <v>2250</v>
      </c>
      <c r="P436" s="25">
        <f t="shared" ref="P436:P499" si="22">A436</f>
        <v>433</v>
      </c>
    </row>
    <row r="437" spans="1:16">
      <c r="A437" s="25">
        <v>434</v>
      </c>
      <c r="B437" s="25">
        <f>坦克部件数据源!AP437</f>
        <v>2250</v>
      </c>
      <c r="C437" s="25">
        <f>坦克部件数据源!AR437</f>
        <v>2</v>
      </c>
      <c r="D437" s="25">
        <f>坦克部件数据源!AS437</f>
        <v>1</v>
      </c>
      <c r="E437" s="25">
        <f>坦克部件数据源!AT437</f>
        <v>5</v>
      </c>
      <c r="F437" s="25">
        <f>坦克部件数据源!AU437</f>
        <v>10</v>
      </c>
      <c r="G437" s="25">
        <f t="shared" si="18"/>
        <v>435</v>
      </c>
      <c r="H437" s="25">
        <f>坦克部件数据源!AV437</f>
        <v>1</v>
      </c>
      <c r="I437" s="25">
        <f>坦克部件数据源!AW437</f>
        <v>550</v>
      </c>
      <c r="J437" s="25" t="str">
        <f>"["&amp;坦克部件数据源!AX437&amp;"]"</f>
        <v>[102]</v>
      </c>
      <c r="K437" s="25" t="str">
        <f>"["&amp;坦克部件数据源!AY437&amp;"]"</f>
        <v>[450]</v>
      </c>
      <c r="O437" s="25">
        <f t="shared" si="21"/>
        <v>2250</v>
      </c>
      <c r="P437" s="25">
        <f t="shared" si="22"/>
        <v>434</v>
      </c>
    </row>
    <row r="438" spans="1:16">
      <c r="A438" s="25">
        <v>435</v>
      </c>
      <c r="B438" s="25">
        <f>坦克部件数据源!AP438</f>
        <v>2250</v>
      </c>
      <c r="C438" s="25">
        <f>坦克部件数据源!AR438</f>
        <v>2</v>
      </c>
      <c r="D438" s="25">
        <f>坦克部件数据源!AS438</f>
        <v>2</v>
      </c>
      <c r="E438" s="25">
        <f>坦克部件数据源!AT438</f>
        <v>5</v>
      </c>
      <c r="F438" s="25">
        <f>坦克部件数据源!AU438</f>
        <v>10</v>
      </c>
      <c r="G438" s="25">
        <f t="shared" si="18"/>
        <v>436</v>
      </c>
      <c r="H438" s="25">
        <f>坦克部件数据源!AV438</f>
        <v>1</v>
      </c>
      <c r="I438" s="25">
        <f>坦克部件数据源!AW438</f>
        <v>550</v>
      </c>
      <c r="J438" s="25" t="str">
        <f>"["&amp;坦克部件数据源!AX438&amp;"]"</f>
        <v>[102]</v>
      </c>
      <c r="K438" s="25" t="str">
        <f>"["&amp;坦克部件数据源!AY438&amp;"]"</f>
        <v>[575]</v>
      </c>
      <c r="O438" s="25">
        <f t="shared" si="21"/>
        <v>2250</v>
      </c>
      <c r="P438" s="25">
        <f t="shared" si="22"/>
        <v>435</v>
      </c>
    </row>
    <row r="439" spans="1:16">
      <c r="A439" s="25">
        <v>436</v>
      </c>
      <c r="B439" s="25">
        <f>坦克部件数据源!AP439</f>
        <v>2250</v>
      </c>
      <c r="C439" s="25">
        <f>坦克部件数据源!AR439</f>
        <v>3</v>
      </c>
      <c r="D439" s="25">
        <f>坦克部件数据源!AS439</f>
        <v>0</v>
      </c>
      <c r="E439" s="25">
        <f>坦克部件数据源!AT439</f>
        <v>5</v>
      </c>
      <c r="F439" s="25">
        <f>坦克部件数据源!AU439</f>
        <v>20</v>
      </c>
      <c r="G439" s="25">
        <f t="shared" si="18"/>
        <v>437</v>
      </c>
      <c r="H439" s="25">
        <f>坦克部件数据源!AV439</f>
        <v>1</v>
      </c>
      <c r="I439" s="25">
        <f>坦克部件数据源!AW439</f>
        <v>650</v>
      </c>
      <c r="J439" s="25" t="str">
        <f>"["&amp;坦克部件数据源!AX439&amp;"]"</f>
        <v>[102]</v>
      </c>
      <c r="K439" s="25" t="str">
        <f>"["&amp;坦克部件数据源!AY439&amp;"]"</f>
        <v>[737]</v>
      </c>
      <c r="O439" s="25">
        <f t="shared" si="21"/>
        <v>2250</v>
      </c>
      <c r="P439" s="25">
        <f t="shared" si="22"/>
        <v>436</v>
      </c>
    </row>
    <row r="440" spans="1:16">
      <c r="A440" s="25">
        <v>437</v>
      </c>
      <c r="B440" s="25">
        <f>坦克部件数据源!AP440</f>
        <v>2250</v>
      </c>
      <c r="C440" s="25">
        <f>坦克部件数据源!AR440</f>
        <v>3</v>
      </c>
      <c r="D440" s="25">
        <f>坦克部件数据源!AS440</f>
        <v>1</v>
      </c>
      <c r="E440" s="25">
        <f>坦克部件数据源!AT440</f>
        <v>5</v>
      </c>
      <c r="F440" s="25">
        <f>坦克部件数据源!AU440</f>
        <v>20</v>
      </c>
      <c r="G440" s="25">
        <f t="shared" si="18"/>
        <v>438</v>
      </c>
      <c r="H440" s="25">
        <f>坦克部件数据源!AV440</f>
        <v>1</v>
      </c>
      <c r="I440" s="25">
        <f>坦克部件数据源!AW440</f>
        <v>2600</v>
      </c>
      <c r="J440" s="25" t="str">
        <f>"["&amp;坦克部件数据源!AX440&amp;"]"</f>
        <v>[102]</v>
      </c>
      <c r="K440" s="25" t="str">
        <f>"["&amp;坦克部件数据源!AY440&amp;"]"</f>
        <v>[899]</v>
      </c>
      <c r="O440" s="25">
        <f t="shared" si="21"/>
        <v>2250</v>
      </c>
      <c r="P440" s="25">
        <f t="shared" si="22"/>
        <v>437</v>
      </c>
    </row>
    <row r="441" spans="1:16">
      <c r="A441" s="25">
        <v>438</v>
      </c>
      <c r="B441" s="25">
        <f>坦克部件数据源!AP441</f>
        <v>2250</v>
      </c>
      <c r="C441" s="25">
        <f>坦克部件数据源!AR441</f>
        <v>3</v>
      </c>
      <c r="D441" s="25">
        <f>坦克部件数据源!AS441</f>
        <v>2</v>
      </c>
      <c r="E441" s="25">
        <f>坦克部件数据源!AT441</f>
        <v>5</v>
      </c>
      <c r="F441" s="25">
        <f>坦克部件数据源!AU441</f>
        <v>20</v>
      </c>
      <c r="G441" s="25">
        <f t="shared" si="18"/>
        <v>439</v>
      </c>
      <c r="H441" s="25">
        <f>坦克部件数据源!AV441</f>
        <v>1</v>
      </c>
      <c r="I441" s="25">
        <f>坦克部件数据源!AW441</f>
        <v>2600</v>
      </c>
      <c r="J441" s="25" t="str">
        <f>"["&amp;坦克部件数据源!AX441&amp;"]"</f>
        <v>[102]</v>
      </c>
      <c r="K441" s="25" t="str">
        <f>"["&amp;坦克部件数据源!AY441&amp;"]"</f>
        <v>[1061]</v>
      </c>
      <c r="O441" s="25">
        <f t="shared" si="21"/>
        <v>2250</v>
      </c>
      <c r="P441" s="25">
        <f t="shared" si="22"/>
        <v>438</v>
      </c>
    </row>
    <row r="442" spans="1:16">
      <c r="A442" s="25">
        <v>439</v>
      </c>
      <c r="B442" s="25">
        <f>坦克部件数据源!AP442</f>
        <v>2250</v>
      </c>
      <c r="C442" s="25">
        <f>坦克部件数据源!AR442</f>
        <v>3</v>
      </c>
      <c r="D442" s="25">
        <f>坦克部件数据源!AS442</f>
        <v>3</v>
      </c>
      <c r="E442" s="25">
        <f>坦克部件数据源!AT442</f>
        <v>5</v>
      </c>
      <c r="F442" s="25">
        <f>坦克部件数据源!AU442</f>
        <v>20</v>
      </c>
      <c r="G442" s="25">
        <f t="shared" si="18"/>
        <v>440</v>
      </c>
      <c r="H442" s="25">
        <f>坦克部件数据源!AV442</f>
        <v>1</v>
      </c>
      <c r="I442" s="25">
        <f>坦克部件数据源!AW442</f>
        <v>2600</v>
      </c>
      <c r="J442" s="25" t="str">
        <f>"["&amp;坦克部件数据源!AX442&amp;"]"</f>
        <v>[102]</v>
      </c>
      <c r="K442" s="25" t="str">
        <f>"["&amp;坦克部件数据源!AY442&amp;"]"</f>
        <v>[1223]</v>
      </c>
      <c r="O442" s="25">
        <f t="shared" si="21"/>
        <v>2250</v>
      </c>
      <c r="P442" s="25">
        <f t="shared" si="22"/>
        <v>439</v>
      </c>
    </row>
    <row r="443" spans="1:16">
      <c r="A443" s="25">
        <v>440</v>
      </c>
      <c r="B443" s="25">
        <f>坦克部件数据源!AP443</f>
        <v>2250</v>
      </c>
      <c r="C443" s="25">
        <f>坦克部件数据源!AR443</f>
        <v>4</v>
      </c>
      <c r="D443" s="25">
        <f>坦克部件数据源!AS443</f>
        <v>0</v>
      </c>
      <c r="E443" s="25">
        <f>坦克部件数据源!AT443</f>
        <v>5</v>
      </c>
      <c r="F443" s="25">
        <f>坦克部件数据源!AU443</f>
        <v>30</v>
      </c>
      <c r="G443" s="25">
        <f t="shared" si="18"/>
        <v>441</v>
      </c>
      <c r="H443" s="25">
        <f>坦克部件数据源!AV443</f>
        <v>1</v>
      </c>
      <c r="I443" s="25">
        <f>坦克部件数据源!AW443</f>
        <v>3100</v>
      </c>
      <c r="J443" s="25" t="str">
        <f>"["&amp;坦克部件数据源!AX443&amp;"]"</f>
        <v>[102]</v>
      </c>
      <c r="K443" s="25" t="str">
        <f>"["&amp;坦克部件数据源!AY443&amp;"]"</f>
        <v>[1405]</v>
      </c>
      <c r="O443" s="25">
        <f t="shared" si="21"/>
        <v>2250</v>
      </c>
      <c r="P443" s="25">
        <f t="shared" si="22"/>
        <v>440</v>
      </c>
    </row>
    <row r="444" spans="1:16">
      <c r="A444" s="25">
        <v>441</v>
      </c>
      <c r="B444" s="25">
        <f>坦克部件数据源!AP444</f>
        <v>2250</v>
      </c>
      <c r="C444" s="25">
        <f>坦克部件数据源!AR444</f>
        <v>4</v>
      </c>
      <c r="D444" s="25">
        <f>坦克部件数据源!AS444</f>
        <v>1</v>
      </c>
      <c r="E444" s="25">
        <f>坦克部件数据源!AT444</f>
        <v>5</v>
      </c>
      <c r="F444" s="25">
        <f>坦克部件数据源!AU444</f>
        <v>30</v>
      </c>
      <c r="G444" s="25">
        <f t="shared" si="18"/>
        <v>442</v>
      </c>
      <c r="H444" s="25">
        <f>坦克部件数据源!AV444</f>
        <v>1</v>
      </c>
      <c r="I444" s="25">
        <f>坦克部件数据源!AW444</f>
        <v>15500</v>
      </c>
      <c r="J444" s="25" t="str">
        <f>"["&amp;坦克部件数据源!AX444&amp;"]"</f>
        <v>[102]</v>
      </c>
      <c r="K444" s="25" t="str">
        <f>"["&amp;坦克部件数据源!AY444&amp;"]"</f>
        <v>[1587]</v>
      </c>
      <c r="O444" s="25">
        <f t="shared" si="21"/>
        <v>2250</v>
      </c>
      <c r="P444" s="25">
        <f t="shared" si="22"/>
        <v>441</v>
      </c>
    </row>
    <row r="445" spans="1:16">
      <c r="A445" s="25">
        <v>442</v>
      </c>
      <c r="B445" s="25">
        <f>坦克部件数据源!AP445</f>
        <v>2250</v>
      </c>
      <c r="C445" s="25">
        <f>坦克部件数据源!AR445</f>
        <v>4</v>
      </c>
      <c r="D445" s="25">
        <f>坦克部件数据源!AS445</f>
        <v>2</v>
      </c>
      <c r="E445" s="25">
        <f>坦克部件数据源!AT445</f>
        <v>5</v>
      </c>
      <c r="F445" s="25">
        <f>坦克部件数据源!AU445</f>
        <v>30</v>
      </c>
      <c r="G445" s="25">
        <f t="shared" si="18"/>
        <v>443</v>
      </c>
      <c r="H445" s="25">
        <f>坦克部件数据源!AV445</f>
        <v>1</v>
      </c>
      <c r="I445" s="25">
        <f>坦克部件数据源!AW445</f>
        <v>15500</v>
      </c>
      <c r="J445" s="25" t="str">
        <f>"["&amp;坦克部件数据源!AX445&amp;"]"</f>
        <v>[102]</v>
      </c>
      <c r="K445" s="25" t="str">
        <f>"["&amp;坦克部件数据源!AY445&amp;"]"</f>
        <v>[1769]</v>
      </c>
      <c r="O445" s="25">
        <f t="shared" si="21"/>
        <v>2250</v>
      </c>
      <c r="P445" s="25">
        <f t="shared" si="22"/>
        <v>442</v>
      </c>
    </row>
    <row r="446" spans="1:16">
      <c r="A446" s="25">
        <v>443</v>
      </c>
      <c r="B446" s="25">
        <f>坦克部件数据源!AP446</f>
        <v>2250</v>
      </c>
      <c r="C446" s="25">
        <f>坦克部件数据源!AR446</f>
        <v>4</v>
      </c>
      <c r="D446" s="25">
        <f>坦克部件数据源!AS446</f>
        <v>3</v>
      </c>
      <c r="E446" s="25">
        <f>坦克部件数据源!AT446</f>
        <v>5</v>
      </c>
      <c r="F446" s="25">
        <f>坦克部件数据源!AU446</f>
        <v>30</v>
      </c>
      <c r="G446" s="25">
        <f t="shared" si="18"/>
        <v>444</v>
      </c>
      <c r="H446" s="25">
        <f>坦克部件数据源!AV446</f>
        <v>1</v>
      </c>
      <c r="I446" s="25">
        <f>坦克部件数据源!AW446</f>
        <v>15500</v>
      </c>
      <c r="J446" s="25" t="str">
        <f>"["&amp;坦克部件数据源!AX446&amp;"]"</f>
        <v>[102]</v>
      </c>
      <c r="K446" s="25" t="str">
        <f>"["&amp;坦克部件数据源!AY446&amp;"]"</f>
        <v>[1951]</v>
      </c>
      <c r="O446" s="25">
        <f t="shared" si="21"/>
        <v>2250</v>
      </c>
      <c r="P446" s="25">
        <f t="shared" si="22"/>
        <v>443</v>
      </c>
    </row>
    <row r="447" spans="1:16">
      <c r="A447" s="25">
        <v>444</v>
      </c>
      <c r="B447" s="25">
        <f>坦克部件数据源!AP447</f>
        <v>2250</v>
      </c>
      <c r="C447" s="25">
        <f>坦克部件数据源!AR447</f>
        <v>4</v>
      </c>
      <c r="D447" s="25">
        <f>坦克部件数据源!AS447</f>
        <v>4</v>
      </c>
      <c r="E447" s="25">
        <f>坦克部件数据源!AT447</f>
        <v>5</v>
      </c>
      <c r="F447" s="25">
        <f>坦克部件数据源!AU447</f>
        <v>30</v>
      </c>
      <c r="G447" s="25">
        <f t="shared" si="18"/>
        <v>445</v>
      </c>
      <c r="H447" s="25">
        <f>坦克部件数据源!AV447</f>
        <v>1</v>
      </c>
      <c r="I447" s="25">
        <f>坦克部件数据源!AW447</f>
        <v>15500</v>
      </c>
      <c r="J447" s="25" t="str">
        <f>"["&amp;坦克部件数据源!AX447&amp;"]"</f>
        <v>[102]</v>
      </c>
      <c r="K447" s="25" t="str">
        <f>"["&amp;坦克部件数据源!AY447&amp;"]"</f>
        <v>[2133]</v>
      </c>
      <c r="O447" s="25">
        <f t="shared" si="21"/>
        <v>2250</v>
      </c>
      <c r="P447" s="25">
        <f t="shared" si="22"/>
        <v>444</v>
      </c>
    </row>
    <row r="448" spans="1:16">
      <c r="A448" s="25">
        <v>445</v>
      </c>
      <c r="B448" s="25">
        <f>坦克部件数据源!AP448</f>
        <v>2250</v>
      </c>
      <c r="C448" s="25">
        <f>坦克部件数据源!AR448</f>
        <v>5</v>
      </c>
      <c r="D448" s="25">
        <f>坦克部件数据源!AS448</f>
        <v>0</v>
      </c>
      <c r="E448" s="25">
        <f>坦克部件数据源!AT448</f>
        <v>5</v>
      </c>
      <c r="F448" s="25">
        <f>坦克部件数据源!AU448</f>
        <v>45</v>
      </c>
      <c r="G448" s="25">
        <f t="shared" si="18"/>
        <v>446</v>
      </c>
      <c r="H448" s="25">
        <f>坦克部件数据源!AV448</f>
        <v>1</v>
      </c>
      <c r="I448" s="25">
        <f>坦克部件数据源!AW448</f>
        <v>19000</v>
      </c>
      <c r="J448" s="25" t="str">
        <f>"["&amp;坦克部件数据源!AX448&amp;"]"</f>
        <v>[102]</v>
      </c>
      <c r="K448" s="25" t="str">
        <f>"["&amp;坦克部件数据源!AY448&amp;"]"</f>
        <v>[2345]</v>
      </c>
      <c r="O448" s="25">
        <f t="shared" si="21"/>
        <v>2250</v>
      </c>
      <c r="P448" s="25">
        <f t="shared" si="22"/>
        <v>445</v>
      </c>
    </row>
    <row r="449" spans="1:16">
      <c r="A449" s="25">
        <v>446</v>
      </c>
      <c r="B449" s="25">
        <f>坦克部件数据源!AP449</f>
        <v>2250</v>
      </c>
      <c r="C449" s="25">
        <f>坦克部件数据源!AR449</f>
        <v>5</v>
      </c>
      <c r="D449" s="25">
        <f>坦克部件数据源!AS449</f>
        <v>1</v>
      </c>
      <c r="E449" s="25">
        <f>坦克部件数据源!AT449</f>
        <v>5</v>
      </c>
      <c r="F449" s="25">
        <f>坦克部件数据源!AU449</f>
        <v>45</v>
      </c>
      <c r="G449" s="25">
        <f t="shared" si="18"/>
        <v>447</v>
      </c>
      <c r="H449" s="25">
        <f>坦克部件数据源!AV449</f>
        <v>1</v>
      </c>
      <c r="I449" s="25">
        <f>坦克部件数据源!AW449</f>
        <v>113000</v>
      </c>
      <c r="J449" s="25" t="str">
        <f>"["&amp;坦克部件数据源!AX449&amp;"]"</f>
        <v>[102]</v>
      </c>
      <c r="K449" s="25" t="str">
        <f>"["&amp;坦克部件数据源!AY449&amp;"]"</f>
        <v>[2557]</v>
      </c>
      <c r="O449" s="25">
        <f t="shared" si="21"/>
        <v>2250</v>
      </c>
      <c r="P449" s="25">
        <f t="shared" si="22"/>
        <v>446</v>
      </c>
    </row>
    <row r="450" spans="1:16">
      <c r="A450" s="25">
        <v>447</v>
      </c>
      <c r="B450" s="25">
        <f>坦克部件数据源!AP450</f>
        <v>2250</v>
      </c>
      <c r="C450" s="25">
        <f>坦克部件数据源!AR450</f>
        <v>5</v>
      </c>
      <c r="D450" s="25">
        <f>坦克部件数据源!AS450</f>
        <v>2</v>
      </c>
      <c r="E450" s="25">
        <f>坦克部件数据源!AT450</f>
        <v>5</v>
      </c>
      <c r="F450" s="25">
        <f>坦克部件数据源!AU450</f>
        <v>45</v>
      </c>
      <c r="G450" s="25">
        <f t="shared" si="18"/>
        <v>448</v>
      </c>
      <c r="H450" s="25">
        <f>坦克部件数据源!AV450</f>
        <v>1</v>
      </c>
      <c r="I450" s="25">
        <f>坦克部件数据源!AW450</f>
        <v>113000</v>
      </c>
      <c r="J450" s="25" t="str">
        <f>"["&amp;坦克部件数据源!AX450&amp;"]"</f>
        <v>[102]</v>
      </c>
      <c r="K450" s="25" t="str">
        <f>"["&amp;坦克部件数据源!AY450&amp;"]"</f>
        <v>[2769]</v>
      </c>
      <c r="O450" s="25">
        <f t="shared" si="21"/>
        <v>2250</v>
      </c>
      <c r="P450" s="25">
        <f t="shared" si="22"/>
        <v>447</v>
      </c>
    </row>
    <row r="451" spans="1:16">
      <c r="A451" s="25">
        <v>448</v>
      </c>
      <c r="B451" s="25">
        <f>坦克部件数据源!AP451</f>
        <v>2250</v>
      </c>
      <c r="C451" s="25">
        <f>坦克部件数据源!AR451</f>
        <v>5</v>
      </c>
      <c r="D451" s="25">
        <f>坦克部件数据源!AS451</f>
        <v>3</v>
      </c>
      <c r="E451" s="25">
        <f>坦克部件数据源!AT451</f>
        <v>5</v>
      </c>
      <c r="F451" s="25">
        <f>坦克部件数据源!AU451</f>
        <v>45</v>
      </c>
      <c r="G451" s="25">
        <f t="shared" si="18"/>
        <v>449</v>
      </c>
      <c r="H451" s="25">
        <f>坦克部件数据源!AV451</f>
        <v>1</v>
      </c>
      <c r="I451" s="25">
        <f>坦克部件数据源!AW451</f>
        <v>113000</v>
      </c>
      <c r="J451" s="25" t="str">
        <f>"["&amp;坦克部件数据源!AX451&amp;"]"</f>
        <v>[102]</v>
      </c>
      <c r="K451" s="25" t="str">
        <f>"["&amp;坦克部件数据源!AY451&amp;"]"</f>
        <v>[2981]</v>
      </c>
      <c r="O451" s="25">
        <f t="shared" si="21"/>
        <v>2250</v>
      </c>
      <c r="P451" s="25">
        <f t="shared" si="22"/>
        <v>448</v>
      </c>
    </row>
    <row r="452" spans="1:16">
      <c r="A452" s="25">
        <v>449</v>
      </c>
      <c r="B452" s="25">
        <f>坦克部件数据源!AP452</f>
        <v>2250</v>
      </c>
      <c r="C452" s="25">
        <f>坦克部件数据源!AR452</f>
        <v>5</v>
      </c>
      <c r="D452" s="25">
        <f>坦克部件数据源!AS452</f>
        <v>4</v>
      </c>
      <c r="E452" s="25">
        <f>坦克部件数据源!AT452</f>
        <v>5</v>
      </c>
      <c r="F452" s="25">
        <f>坦克部件数据源!AU452</f>
        <v>45</v>
      </c>
      <c r="G452" s="25">
        <f t="shared" si="18"/>
        <v>450</v>
      </c>
      <c r="H452" s="25">
        <f>坦克部件数据源!AV452</f>
        <v>1</v>
      </c>
      <c r="I452" s="25">
        <f>坦克部件数据源!AW452</f>
        <v>113000</v>
      </c>
      <c r="J452" s="25" t="str">
        <f>"["&amp;坦克部件数据源!AX452&amp;"]"</f>
        <v>[102]</v>
      </c>
      <c r="K452" s="25" t="str">
        <f>"["&amp;坦克部件数据源!AY452&amp;"]"</f>
        <v>[3193]</v>
      </c>
      <c r="O452" s="25">
        <f t="shared" si="21"/>
        <v>2250</v>
      </c>
      <c r="P452" s="25">
        <f t="shared" si="22"/>
        <v>449</v>
      </c>
    </row>
    <row r="453" spans="1:16">
      <c r="A453" s="25">
        <v>450</v>
      </c>
      <c r="B453" s="25">
        <f>坦克部件数据源!AP453</f>
        <v>2250</v>
      </c>
      <c r="C453" s="25">
        <f>坦克部件数据源!AR453</f>
        <v>5</v>
      </c>
      <c r="D453" s="25">
        <f>坦克部件数据源!AS453</f>
        <v>5</v>
      </c>
      <c r="E453" s="25">
        <f>坦克部件数据源!AT453</f>
        <v>5</v>
      </c>
      <c r="F453" s="25">
        <f>坦克部件数据源!AU453</f>
        <v>45</v>
      </c>
      <c r="G453" s="25">
        <f t="shared" ref="G453:G516" si="23">IF(B454&lt;&gt;B453,-1,A454)</f>
        <v>-1</v>
      </c>
      <c r="H453" s="25">
        <f>坦克部件数据源!AV453</f>
        <v>0</v>
      </c>
      <c r="I453" s="25">
        <f>坦克部件数据源!AW453</f>
        <v>113000</v>
      </c>
      <c r="J453" s="25" t="str">
        <f>"["&amp;坦克部件数据源!AX453&amp;"]"</f>
        <v>[102]</v>
      </c>
      <c r="K453" s="25" t="str">
        <f>"["&amp;坦克部件数据源!AY453&amp;"]"</f>
        <v>[3405]</v>
      </c>
      <c r="O453" s="25">
        <f t="shared" si="21"/>
        <v>2250</v>
      </c>
      <c r="P453" s="25">
        <f t="shared" si="22"/>
        <v>450</v>
      </c>
    </row>
    <row r="454" spans="1:16">
      <c r="A454" s="25">
        <v>451</v>
      </c>
      <c r="B454" s="25">
        <f>坦克部件数据源!AP454</f>
        <v>2260</v>
      </c>
      <c r="C454" s="25">
        <f>坦克部件数据源!AR454</f>
        <v>2</v>
      </c>
      <c r="D454" s="25">
        <f>坦克部件数据源!AS454</f>
        <v>0</v>
      </c>
      <c r="E454" s="25">
        <f>坦克部件数据源!AT454</f>
        <v>5</v>
      </c>
      <c r="F454" s="25">
        <f>坦克部件数据源!AU454</f>
        <v>10</v>
      </c>
      <c r="G454" s="25">
        <f t="shared" si="23"/>
        <v>452</v>
      </c>
      <c r="H454" s="25">
        <f>坦克部件数据源!AV454</f>
        <v>1</v>
      </c>
      <c r="I454" s="25">
        <f>坦克部件数据源!AW454</f>
        <v>180</v>
      </c>
      <c r="J454" s="25" t="str">
        <f>"["&amp;坦克部件数据源!AX454&amp;"]"</f>
        <v>[102]</v>
      </c>
      <c r="K454" s="25" t="str">
        <f>"["&amp;坦克部件数据源!AY454&amp;"]"</f>
        <v>[325]</v>
      </c>
      <c r="O454" s="25">
        <f t="shared" si="21"/>
        <v>2260</v>
      </c>
      <c r="P454" s="25">
        <f t="shared" si="22"/>
        <v>451</v>
      </c>
    </row>
    <row r="455" spans="1:16">
      <c r="A455" s="25">
        <v>452</v>
      </c>
      <c r="B455" s="25">
        <f>坦克部件数据源!AP455</f>
        <v>2260</v>
      </c>
      <c r="C455" s="25">
        <f>坦克部件数据源!AR455</f>
        <v>2</v>
      </c>
      <c r="D455" s="25">
        <f>坦克部件数据源!AS455</f>
        <v>1</v>
      </c>
      <c r="E455" s="25">
        <f>坦克部件数据源!AT455</f>
        <v>5</v>
      </c>
      <c r="F455" s="25">
        <f>坦克部件数据源!AU455</f>
        <v>10</v>
      </c>
      <c r="G455" s="25">
        <f t="shared" si="23"/>
        <v>453</v>
      </c>
      <c r="H455" s="25">
        <f>坦克部件数据源!AV455</f>
        <v>1</v>
      </c>
      <c r="I455" s="25">
        <f>坦克部件数据源!AW455</f>
        <v>550</v>
      </c>
      <c r="J455" s="25" t="str">
        <f>"["&amp;坦克部件数据源!AX455&amp;"]"</f>
        <v>[102]</v>
      </c>
      <c r="K455" s="25" t="str">
        <f>"["&amp;坦克部件数据源!AY455&amp;"]"</f>
        <v>[450]</v>
      </c>
      <c r="O455" s="25">
        <f t="shared" si="21"/>
        <v>2260</v>
      </c>
      <c r="P455" s="25">
        <f t="shared" si="22"/>
        <v>452</v>
      </c>
    </row>
    <row r="456" spans="1:16">
      <c r="A456" s="25">
        <v>453</v>
      </c>
      <c r="B456" s="25">
        <f>坦克部件数据源!AP456</f>
        <v>2260</v>
      </c>
      <c r="C456" s="25">
        <f>坦克部件数据源!AR456</f>
        <v>2</v>
      </c>
      <c r="D456" s="25">
        <f>坦克部件数据源!AS456</f>
        <v>2</v>
      </c>
      <c r="E456" s="25">
        <f>坦克部件数据源!AT456</f>
        <v>5</v>
      </c>
      <c r="F456" s="25">
        <f>坦克部件数据源!AU456</f>
        <v>10</v>
      </c>
      <c r="G456" s="25">
        <f t="shared" si="23"/>
        <v>454</v>
      </c>
      <c r="H456" s="25">
        <f>坦克部件数据源!AV456</f>
        <v>1</v>
      </c>
      <c r="I456" s="25">
        <f>坦克部件数据源!AW456</f>
        <v>550</v>
      </c>
      <c r="J456" s="25" t="str">
        <f>"["&amp;坦克部件数据源!AX456&amp;"]"</f>
        <v>[102]</v>
      </c>
      <c r="K456" s="25" t="str">
        <f>"["&amp;坦克部件数据源!AY456&amp;"]"</f>
        <v>[575]</v>
      </c>
      <c r="O456" s="25">
        <f t="shared" si="21"/>
        <v>2260</v>
      </c>
      <c r="P456" s="25">
        <f t="shared" si="22"/>
        <v>453</v>
      </c>
    </row>
    <row r="457" spans="1:16">
      <c r="A457" s="25">
        <v>454</v>
      </c>
      <c r="B457" s="25">
        <f>坦克部件数据源!AP457</f>
        <v>2260</v>
      </c>
      <c r="C457" s="25">
        <f>坦克部件数据源!AR457</f>
        <v>3</v>
      </c>
      <c r="D457" s="25">
        <f>坦克部件数据源!AS457</f>
        <v>0</v>
      </c>
      <c r="E457" s="25">
        <f>坦克部件数据源!AT457</f>
        <v>5</v>
      </c>
      <c r="F457" s="25">
        <f>坦克部件数据源!AU457</f>
        <v>20</v>
      </c>
      <c r="G457" s="25">
        <f t="shared" si="23"/>
        <v>455</v>
      </c>
      <c r="H457" s="25">
        <f>坦克部件数据源!AV457</f>
        <v>1</v>
      </c>
      <c r="I457" s="25">
        <f>坦克部件数据源!AW457</f>
        <v>650</v>
      </c>
      <c r="J457" s="25" t="str">
        <f>"["&amp;坦克部件数据源!AX457&amp;"]"</f>
        <v>[102]</v>
      </c>
      <c r="K457" s="25" t="str">
        <f>"["&amp;坦克部件数据源!AY457&amp;"]"</f>
        <v>[737]</v>
      </c>
      <c r="O457" s="25">
        <f t="shared" si="21"/>
        <v>2260</v>
      </c>
      <c r="P457" s="25">
        <f t="shared" si="22"/>
        <v>454</v>
      </c>
    </row>
    <row r="458" spans="1:16">
      <c r="A458" s="25">
        <v>455</v>
      </c>
      <c r="B458" s="25">
        <f>坦克部件数据源!AP458</f>
        <v>2260</v>
      </c>
      <c r="C458" s="25">
        <f>坦克部件数据源!AR458</f>
        <v>3</v>
      </c>
      <c r="D458" s="25">
        <f>坦克部件数据源!AS458</f>
        <v>1</v>
      </c>
      <c r="E458" s="25">
        <f>坦克部件数据源!AT458</f>
        <v>5</v>
      </c>
      <c r="F458" s="25">
        <f>坦克部件数据源!AU458</f>
        <v>20</v>
      </c>
      <c r="G458" s="25">
        <f t="shared" si="23"/>
        <v>456</v>
      </c>
      <c r="H458" s="25">
        <f>坦克部件数据源!AV458</f>
        <v>1</v>
      </c>
      <c r="I458" s="25">
        <f>坦克部件数据源!AW458</f>
        <v>2600</v>
      </c>
      <c r="J458" s="25" t="str">
        <f>"["&amp;坦克部件数据源!AX458&amp;"]"</f>
        <v>[102]</v>
      </c>
      <c r="K458" s="25" t="str">
        <f>"["&amp;坦克部件数据源!AY458&amp;"]"</f>
        <v>[899]</v>
      </c>
      <c r="O458" s="25">
        <f t="shared" si="21"/>
        <v>2260</v>
      </c>
      <c r="P458" s="25">
        <f t="shared" si="22"/>
        <v>455</v>
      </c>
    </row>
    <row r="459" spans="1:16">
      <c r="A459" s="25">
        <v>456</v>
      </c>
      <c r="B459" s="25">
        <f>坦克部件数据源!AP459</f>
        <v>2260</v>
      </c>
      <c r="C459" s="25">
        <f>坦克部件数据源!AR459</f>
        <v>3</v>
      </c>
      <c r="D459" s="25">
        <f>坦克部件数据源!AS459</f>
        <v>2</v>
      </c>
      <c r="E459" s="25">
        <f>坦克部件数据源!AT459</f>
        <v>5</v>
      </c>
      <c r="F459" s="25">
        <f>坦克部件数据源!AU459</f>
        <v>20</v>
      </c>
      <c r="G459" s="25">
        <f t="shared" si="23"/>
        <v>457</v>
      </c>
      <c r="H459" s="25">
        <f>坦克部件数据源!AV459</f>
        <v>1</v>
      </c>
      <c r="I459" s="25">
        <f>坦克部件数据源!AW459</f>
        <v>2600</v>
      </c>
      <c r="J459" s="25" t="str">
        <f>"["&amp;坦克部件数据源!AX459&amp;"]"</f>
        <v>[102]</v>
      </c>
      <c r="K459" s="25" t="str">
        <f>"["&amp;坦克部件数据源!AY459&amp;"]"</f>
        <v>[1061]</v>
      </c>
      <c r="O459" s="25">
        <f t="shared" si="21"/>
        <v>2260</v>
      </c>
      <c r="P459" s="25">
        <f t="shared" si="22"/>
        <v>456</v>
      </c>
    </row>
    <row r="460" spans="1:16">
      <c r="A460" s="25">
        <v>457</v>
      </c>
      <c r="B460" s="25">
        <f>坦克部件数据源!AP460</f>
        <v>2260</v>
      </c>
      <c r="C460" s="25">
        <f>坦克部件数据源!AR460</f>
        <v>3</v>
      </c>
      <c r="D460" s="25">
        <f>坦克部件数据源!AS460</f>
        <v>3</v>
      </c>
      <c r="E460" s="25">
        <f>坦克部件数据源!AT460</f>
        <v>5</v>
      </c>
      <c r="F460" s="25">
        <f>坦克部件数据源!AU460</f>
        <v>20</v>
      </c>
      <c r="G460" s="25">
        <f t="shared" si="23"/>
        <v>458</v>
      </c>
      <c r="H460" s="25">
        <f>坦克部件数据源!AV460</f>
        <v>1</v>
      </c>
      <c r="I460" s="25">
        <f>坦克部件数据源!AW460</f>
        <v>2600</v>
      </c>
      <c r="J460" s="25" t="str">
        <f>"["&amp;坦克部件数据源!AX460&amp;"]"</f>
        <v>[102]</v>
      </c>
      <c r="K460" s="25" t="str">
        <f>"["&amp;坦克部件数据源!AY460&amp;"]"</f>
        <v>[1223]</v>
      </c>
      <c r="O460" s="25">
        <f t="shared" si="21"/>
        <v>2260</v>
      </c>
      <c r="P460" s="25">
        <f t="shared" si="22"/>
        <v>457</v>
      </c>
    </row>
    <row r="461" spans="1:16">
      <c r="A461" s="25">
        <v>458</v>
      </c>
      <c r="B461" s="25">
        <f>坦克部件数据源!AP461</f>
        <v>2260</v>
      </c>
      <c r="C461" s="25">
        <f>坦克部件数据源!AR461</f>
        <v>4</v>
      </c>
      <c r="D461" s="25">
        <f>坦克部件数据源!AS461</f>
        <v>0</v>
      </c>
      <c r="E461" s="25">
        <f>坦克部件数据源!AT461</f>
        <v>5</v>
      </c>
      <c r="F461" s="25">
        <f>坦克部件数据源!AU461</f>
        <v>30</v>
      </c>
      <c r="G461" s="25">
        <f t="shared" si="23"/>
        <v>459</v>
      </c>
      <c r="H461" s="25">
        <f>坦克部件数据源!AV461</f>
        <v>1</v>
      </c>
      <c r="I461" s="25">
        <f>坦克部件数据源!AW461</f>
        <v>3100</v>
      </c>
      <c r="J461" s="25" t="str">
        <f>"["&amp;坦克部件数据源!AX461&amp;"]"</f>
        <v>[102]</v>
      </c>
      <c r="K461" s="25" t="str">
        <f>"["&amp;坦克部件数据源!AY461&amp;"]"</f>
        <v>[1405]</v>
      </c>
      <c r="O461" s="25">
        <f t="shared" si="21"/>
        <v>2260</v>
      </c>
      <c r="P461" s="25">
        <f t="shared" si="22"/>
        <v>458</v>
      </c>
    </row>
    <row r="462" spans="1:16">
      <c r="A462" s="25">
        <v>459</v>
      </c>
      <c r="B462" s="25">
        <f>坦克部件数据源!AP462</f>
        <v>2260</v>
      </c>
      <c r="C462" s="25">
        <f>坦克部件数据源!AR462</f>
        <v>4</v>
      </c>
      <c r="D462" s="25">
        <f>坦克部件数据源!AS462</f>
        <v>1</v>
      </c>
      <c r="E462" s="25">
        <f>坦克部件数据源!AT462</f>
        <v>5</v>
      </c>
      <c r="F462" s="25">
        <f>坦克部件数据源!AU462</f>
        <v>30</v>
      </c>
      <c r="G462" s="25">
        <f t="shared" si="23"/>
        <v>460</v>
      </c>
      <c r="H462" s="25">
        <f>坦克部件数据源!AV462</f>
        <v>1</v>
      </c>
      <c r="I462" s="25">
        <f>坦克部件数据源!AW462</f>
        <v>15500</v>
      </c>
      <c r="J462" s="25" t="str">
        <f>"["&amp;坦克部件数据源!AX462&amp;"]"</f>
        <v>[102]</v>
      </c>
      <c r="K462" s="25" t="str">
        <f>"["&amp;坦克部件数据源!AY462&amp;"]"</f>
        <v>[1587]</v>
      </c>
      <c r="O462" s="25">
        <f t="shared" si="21"/>
        <v>2260</v>
      </c>
      <c r="P462" s="25">
        <f t="shared" si="22"/>
        <v>459</v>
      </c>
    </row>
    <row r="463" spans="1:16">
      <c r="A463" s="25">
        <v>460</v>
      </c>
      <c r="B463" s="25">
        <f>坦克部件数据源!AP463</f>
        <v>2260</v>
      </c>
      <c r="C463" s="25">
        <f>坦克部件数据源!AR463</f>
        <v>4</v>
      </c>
      <c r="D463" s="25">
        <f>坦克部件数据源!AS463</f>
        <v>2</v>
      </c>
      <c r="E463" s="25">
        <f>坦克部件数据源!AT463</f>
        <v>5</v>
      </c>
      <c r="F463" s="25">
        <f>坦克部件数据源!AU463</f>
        <v>30</v>
      </c>
      <c r="G463" s="25">
        <f t="shared" si="23"/>
        <v>461</v>
      </c>
      <c r="H463" s="25">
        <f>坦克部件数据源!AV463</f>
        <v>1</v>
      </c>
      <c r="I463" s="25">
        <f>坦克部件数据源!AW463</f>
        <v>15500</v>
      </c>
      <c r="J463" s="25" t="str">
        <f>"["&amp;坦克部件数据源!AX463&amp;"]"</f>
        <v>[102]</v>
      </c>
      <c r="K463" s="25" t="str">
        <f>"["&amp;坦克部件数据源!AY463&amp;"]"</f>
        <v>[1769]</v>
      </c>
      <c r="O463" s="25">
        <f t="shared" si="21"/>
        <v>2260</v>
      </c>
      <c r="P463" s="25">
        <f t="shared" si="22"/>
        <v>460</v>
      </c>
    </row>
    <row r="464" spans="1:16">
      <c r="A464" s="25">
        <v>461</v>
      </c>
      <c r="B464" s="25">
        <f>坦克部件数据源!AP464</f>
        <v>2260</v>
      </c>
      <c r="C464" s="25">
        <f>坦克部件数据源!AR464</f>
        <v>4</v>
      </c>
      <c r="D464" s="25">
        <f>坦克部件数据源!AS464</f>
        <v>3</v>
      </c>
      <c r="E464" s="25">
        <f>坦克部件数据源!AT464</f>
        <v>5</v>
      </c>
      <c r="F464" s="25">
        <f>坦克部件数据源!AU464</f>
        <v>30</v>
      </c>
      <c r="G464" s="25">
        <f t="shared" si="23"/>
        <v>462</v>
      </c>
      <c r="H464" s="25">
        <f>坦克部件数据源!AV464</f>
        <v>1</v>
      </c>
      <c r="I464" s="25">
        <f>坦克部件数据源!AW464</f>
        <v>15500</v>
      </c>
      <c r="J464" s="25" t="str">
        <f>"["&amp;坦克部件数据源!AX464&amp;"]"</f>
        <v>[102]</v>
      </c>
      <c r="K464" s="25" t="str">
        <f>"["&amp;坦克部件数据源!AY464&amp;"]"</f>
        <v>[1951]</v>
      </c>
      <c r="O464" s="25">
        <f t="shared" si="21"/>
        <v>2260</v>
      </c>
      <c r="P464" s="25">
        <f t="shared" si="22"/>
        <v>461</v>
      </c>
    </row>
    <row r="465" spans="1:16">
      <c r="A465" s="25">
        <v>462</v>
      </c>
      <c r="B465" s="25">
        <f>坦克部件数据源!AP465</f>
        <v>2260</v>
      </c>
      <c r="C465" s="25">
        <f>坦克部件数据源!AR465</f>
        <v>4</v>
      </c>
      <c r="D465" s="25">
        <f>坦克部件数据源!AS465</f>
        <v>4</v>
      </c>
      <c r="E465" s="25">
        <f>坦克部件数据源!AT465</f>
        <v>5</v>
      </c>
      <c r="F465" s="25">
        <f>坦克部件数据源!AU465</f>
        <v>30</v>
      </c>
      <c r="G465" s="25">
        <f t="shared" si="23"/>
        <v>463</v>
      </c>
      <c r="H465" s="25">
        <f>坦克部件数据源!AV465</f>
        <v>1</v>
      </c>
      <c r="I465" s="25">
        <f>坦克部件数据源!AW465</f>
        <v>15500</v>
      </c>
      <c r="J465" s="25" t="str">
        <f>"["&amp;坦克部件数据源!AX465&amp;"]"</f>
        <v>[102]</v>
      </c>
      <c r="K465" s="25" t="str">
        <f>"["&amp;坦克部件数据源!AY465&amp;"]"</f>
        <v>[2133]</v>
      </c>
      <c r="O465" s="25">
        <f t="shared" si="21"/>
        <v>2260</v>
      </c>
      <c r="P465" s="25">
        <f t="shared" si="22"/>
        <v>462</v>
      </c>
    </row>
    <row r="466" spans="1:16">
      <c r="A466" s="25">
        <v>463</v>
      </c>
      <c r="B466" s="25">
        <f>坦克部件数据源!AP466</f>
        <v>2260</v>
      </c>
      <c r="C466" s="25">
        <f>坦克部件数据源!AR466</f>
        <v>5</v>
      </c>
      <c r="D466" s="25">
        <f>坦克部件数据源!AS466</f>
        <v>0</v>
      </c>
      <c r="E466" s="25">
        <f>坦克部件数据源!AT466</f>
        <v>5</v>
      </c>
      <c r="F466" s="25">
        <f>坦克部件数据源!AU466</f>
        <v>45</v>
      </c>
      <c r="G466" s="25">
        <f t="shared" si="23"/>
        <v>464</v>
      </c>
      <c r="H466" s="25">
        <f>坦克部件数据源!AV466</f>
        <v>1</v>
      </c>
      <c r="I466" s="25">
        <f>坦克部件数据源!AW466</f>
        <v>19000</v>
      </c>
      <c r="J466" s="25" t="str">
        <f>"["&amp;坦克部件数据源!AX466&amp;"]"</f>
        <v>[102]</v>
      </c>
      <c r="K466" s="25" t="str">
        <f>"["&amp;坦克部件数据源!AY466&amp;"]"</f>
        <v>[2345]</v>
      </c>
      <c r="O466" s="25">
        <f t="shared" si="21"/>
        <v>2260</v>
      </c>
      <c r="P466" s="25">
        <f t="shared" si="22"/>
        <v>463</v>
      </c>
    </row>
    <row r="467" spans="1:16">
      <c r="A467" s="25">
        <v>464</v>
      </c>
      <c r="B467" s="25">
        <f>坦克部件数据源!AP467</f>
        <v>2260</v>
      </c>
      <c r="C467" s="25">
        <f>坦克部件数据源!AR467</f>
        <v>5</v>
      </c>
      <c r="D467" s="25">
        <f>坦克部件数据源!AS467</f>
        <v>1</v>
      </c>
      <c r="E467" s="25">
        <f>坦克部件数据源!AT467</f>
        <v>5</v>
      </c>
      <c r="F467" s="25">
        <f>坦克部件数据源!AU467</f>
        <v>45</v>
      </c>
      <c r="G467" s="25">
        <f t="shared" si="23"/>
        <v>465</v>
      </c>
      <c r="H467" s="25">
        <f>坦克部件数据源!AV467</f>
        <v>1</v>
      </c>
      <c r="I467" s="25">
        <f>坦克部件数据源!AW467</f>
        <v>113000</v>
      </c>
      <c r="J467" s="25" t="str">
        <f>"["&amp;坦克部件数据源!AX467&amp;"]"</f>
        <v>[102]</v>
      </c>
      <c r="K467" s="25" t="str">
        <f>"["&amp;坦克部件数据源!AY467&amp;"]"</f>
        <v>[2557]</v>
      </c>
      <c r="O467" s="25">
        <f t="shared" si="21"/>
        <v>2260</v>
      </c>
      <c r="P467" s="25">
        <f t="shared" si="22"/>
        <v>464</v>
      </c>
    </row>
    <row r="468" spans="1:16">
      <c r="A468" s="25">
        <v>465</v>
      </c>
      <c r="B468" s="25">
        <f>坦克部件数据源!AP468</f>
        <v>2260</v>
      </c>
      <c r="C468" s="25">
        <f>坦克部件数据源!AR468</f>
        <v>5</v>
      </c>
      <c r="D468" s="25">
        <f>坦克部件数据源!AS468</f>
        <v>2</v>
      </c>
      <c r="E468" s="25">
        <f>坦克部件数据源!AT468</f>
        <v>5</v>
      </c>
      <c r="F468" s="25">
        <f>坦克部件数据源!AU468</f>
        <v>45</v>
      </c>
      <c r="G468" s="25">
        <f t="shared" si="23"/>
        <v>466</v>
      </c>
      <c r="H468" s="25">
        <f>坦克部件数据源!AV468</f>
        <v>1</v>
      </c>
      <c r="I468" s="25">
        <f>坦克部件数据源!AW468</f>
        <v>113000</v>
      </c>
      <c r="J468" s="25" t="str">
        <f>"["&amp;坦克部件数据源!AX468&amp;"]"</f>
        <v>[102]</v>
      </c>
      <c r="K468" s="25" t="str">
        <f>"["&amp;坦克部件数据源!AY468&amp;"]"</f>
        <v>[2769]</v>
      </c>
      <c r="O468" s="25">
        <f t="shared" si="21"/>
        <v>2260</v>
      </c>
      <c r="P468" s="25">
        <f t="shared" si="22"/>
        <v>465</v>
      </c>
    </row>
    <row r="469" spans="1:16">
      <c r="A469" s="25">
        <v>466</v>
      </c>
      <c r="B469" s="25">
        <f>坦克部件数据源!AP469</f>
        <v>2260</v>
      </c>
      <c r="C469" s="25">
        <f>坦克部件数据源!AR469</f>
        <v>5</v>
      </c>
      <c r="D469" s="25">
        <f>坦克部件数据源!AS469</f>
        <v>3</v>
      </c>
      <c r="E469" s="25">
        <f>坦克部件数据源!AT469</f>
        <v>5</v>
      </c>
      <c r="F469" s="25">
        <f>坦克部件数据源!AU469</f>
        <v>45</v>
      </c>
      <c r="G469" s="25">
        <f t="shared" si="23"/>
        <v>467</v>
      </c>
      <c r="H469" s="25">
        <f>坦克部件数据源!AV469</f>
        <v>1</v>
      </c>
      <c r="I469" s="25">
        <f>坦克部件数据源!AW469</f>
        <v>113000</v>
      </c>
      <c r="J469" s="25" t="str">
        <f>"["&amp;坦克部件数据源!AX469&amp;"]"</f>
        <v>[102]</v>
      </c>
      <c r="K469" s="25" t="str">
        <f>"["&amp;坦克部件数据源!AY469&amp;"]"</f>
        <v>[2981]</v>
      </c>
      <c r="O469" s="25">
        <f t="shared" si="21"/>
        <v>2260</v>
      </c>
      <c r="P469" s="25">
        <f t="shared" si="22"/>
        <v>466</v>
      </c>
    </row>
    <row r="470" spans="1:16">
      <c r="A470" s="25">
        <v>467</v>
      </c>
      <c r="B470" s="25">
        <f>坦克部件数据源!AP470</f>
        <v>2260</v>
      </c>
      <c r="C470" s="25">
        <f>坦克部件数据源!AR470</f>
        <v>5</v>
      </c>
      <c r="D470" s="25">
        <f>坦克部件数据源!AS470</f>
        <v>4</v>
      </c>
      <c r="E470" s="25">
        <f>坦克部件数据源!AT470</f>
        <v>5</v>
      </c>
      <c r="F470" s="25">
        <f>坦克部件数据源!AU470</f>
        <v>45</v>
      </c>
      <c r="G470" s="25">
        <f t="shared" si="23"/>
        <v>468</v>
      </c>
      <c r="H470" s="25">
        <f>坦克部件数据源!AV470</f>
        <v>1</v>
      </c>
      <c r="I470" s="25">
        <f>坦克部件数据源!AW470</f>
        <v>113000</v>
      </c>
      <c r="J470" s="25" t="str">
        <f>"["&amp;坦克部件数据源!AX470&amp;"]"</f>
        <v>[102]</v>
      </c>
      <c r="K470" s="25" t="str">
        <f>"["&amp;坦克部件数据源!AY470&amp;"]"</f>
        <v>[3193]</v>
      </c>
      <c r="O470" s="25">
        <f t="shared" si="21"/>
        <v>2260</v>
      </c>
      <c r="P470" s="25">
        <f t="shared" si="22"/>
        <v>467</v>
      </c>
    </row>
    <row r="471" spans="1:16">
      <c r="A471" s="25">
        <v>468</v>
      </c>
      <c r="B471" s="25">
        <f>坦克部件数据源!AP471</f>
        <v>2260</v>
      </c>
      <c r="C471" s="25">
        <f>坦克部件数据源!AR471</f>
        <v>5</v>
      </c>
      <c r="D471" s="25">
        <f>坦克部件数据源!AS471</f>
        <v>5</v>
      </c>
      <c r="E471" s="25">
        <f>坦克部件数据源!AT471</f>
        <v>5</v>
      </c>
      <c r="F471" s="25">
        <f>坦克部件数据源!AU471</f>
        <v>45</v>
      </c>
      <c r="G471" s="25">
        <f t="shared" si="23"/>
        <v>-1</v>
      </c>
      <c r="H471" s="25">
        <f>坦克部件数据源!AV471</f>
        <v>0</v>
      </c>
      <c r="I471" s="25">
        <f>坦克部件数据源!AW471</f>
        <v>113000</v>
      </c>
      <c r="J471" s="25" t="str">
        <f>"["&amp;坦克部件数据源!AX471&amp;"]"</f>
        <v>[102]</v>
      </c>
      <c r="K471" s="25" t="str">
        <f>"["&amp;坦克部件数据源!AY471&amp;"]"</f>
        <v>[3405]</v>
      </c>
      <c r="O471" s="25">
        <f t="shared" si="21"/>
        <v>2260</v>
      </c>
      <c r="P471" s="25">
        <f t="shared" si="22"/>
        <v>468</v>
      </c>
    </row>
    <row r="472" spans="1:16">
      <c r="A472" s="25">
        <v>469</v>
      </c>
      <c r="B472" s="25">
        <f>坦克部件数据源!AP472</f>
        <v>2310</v>
      </c>
      <c r="C472" s="25">
        <f>坦克部件数据源!AR472</f>
        <v>2</v>
      </c>
      <c r="D472" s="25">
        <f>坦克部件数据源!AS472</f>
        <v>0</v>
      </c>
      <c r="E472" s="25">
        <f>坦克部件数据源!AT472</f>
        <v>5</v>
      </c>
      <c r="F472" s="25">
        <f>坦克部件数据源!AU472</f>
        <v>10</v>
      </c>
      <c r="G472" s="25">
        <f t="shared" si="23"/>
        <v>470</v>
      </c>
      <c r="H472" s="25">
        <f>坦克部件数据源!AV472</f>
        <v>1</v>
      </c>
      <c r="I472" s="25">
        <f>坦克部件数据源!AW472</f>
        <v>180</v>
      </c>
      <c r="J472" s="25" t="str">
        <f>"["&amp;坦克部件数据源!AX472&amp;"]"</f>
        <v>[101]</v>
      </c>
      <c r="K472" s="25" t="str">
        <f>"["&amp;坦克部件数据源!AY472&amp;"]"</f>
        <v>[325]</v>
      </c>
      <c r="O472" s="25">
        <f t="shared" si="21"/>
        <v>2310</v>
      </c>
      <c r="P472" s="25">
        <f t="shared" si="22"/>
        <v>469</v>
      </c>
    </row>
    <row r="473" spans="1:16">
      <c r="A473" s="25">
        <v>470</v>
      </c>
      <c r="B473" s="25">
        <f>坦克部件数据源!AP473</f>
        <v>2310</v>
      </c>
      <c r="C473" s="25">
        <f>坦克部件数据源!AR473</f>
        <v>2</v>
      </c>
      <c r="D473" s="25">
        <f>坦克部件数据源!AS473</f>
        <v>1</v>
      </c>
      <c r="E473" s="25">
        <f>坦克部件数据源!AT473</f>
        <v>5</v>
      </c>
      <c r="F473" s="25">
        <f>坦克部件数据源!AU473</f>
        <v>10</v>
      </c>
      <c r="G473" s="25">
        <f t="shared" si="23"/>
        <v>471</v>
      </c>
      <c r="H473" s="25">
        <f>坦克部件数据源!AV473</f>
        <v>1</v>
      </c>
      <c r="I473" s="25">
        <f>坦克部件数据源!AW473</f>
        <v>550</v>
      </c>
      <c r="J473" s="25" t="str">
        <f>"["&amp;坦克部件数据源!AX473&amp;"]"</f>
        <v>[101]</v>
      </c>
      <c r="K473" s="25" t="str">
        <f>"["&amp;坦克部件数据源!AY473&amp;"]"</f>
        <v>[450]</v>
      </c>
      <c r="O473" s="25">
        <f t="shared" si="21"/>
        <v>2310</v>
      </c>
      <c r="P473" s="25">
        <f t="shared" si="22"/>
        <v>470</v>
      </c>
    </row>
    <row r="474" spans="1:16">
      <c r="A474" s="25">
        <v>471</v>
      </c>
      <c r="B474" s="25">
        <f>坦克部件数据源!AP474</f>
        <v>2310</v>
      </c>
      <c r="C474" s="25">
        <f>坦克部件数据源!AR474</f>
        <v>2</v>
      </c>
      <c r="D474" s="25">
        <f>坦克部件数据源!AS474</f>
        <v>2</v>
      </c>
      <c r="E474" s="25">
        <f>坦克部件数据源!AT474</f>
        <v>5</v>
      </c>
      <c r="F474" s="25">
        <f>坦克部件数据源!AU474</f>
        <v>10</v>
      </c>
      <c r="G474" s="25">
        <f t="shared" si="23"/>
        <v>472</v>
      </c>
      <c r="H474" s="25">
        <f>坦克部件数据源!AV474</f>
        <v>1</v>
      </c>
      <c r="I474" s="25">
        <f>坦克部件数据源!AW474</f>
        <v>550</v>
      </c>
      <c r="J474" s="25" t="str">
        <f>"["&amp;坦克部件数据源!AX474&amp;"]"</f>
        <v>[101]</v>
      </c>
      <c r="K474" s="25" t="str">
        <f>"["&amp;坦克部件数据源!AY474&amp;"]"</f>
        <v>[575]</v>
      </c>
      <c r="O474" s="25">
        <f t="shared" si="21"/>
        <v>2310</v>
      </c>
      <c r="P474" s="25">
        <f t="shared" si="22"/>
        <v>471</v>
      </c>
    </row>
    <row r="475" spans="1:16">
      <c r="A475" s="25">
        <v>472</v>
      </c>
      <c r="B475" s="25">
        <f>坦克部件数据源!AP475</f>
        <v>2310</v>
      </c>
      <c r="C475" s="25">
        <f>坦克部件数据源!AR475</f>
        <v>3</v>
      </c>
      <c r="D475" s="25">
        <f>坦克部件数据源!AS475</f>
        <v>0</v>
      </c>
      <c r="E475" s="25">
        <f>坦克部件数据源!AT475</f>
        <v>5</v>
      </c>
      <c r="F475" s="25">
        <f>坦克部件数据源!AU475</f>
        <v>20</v>
      </c>
      <c r="G475" s="25">
        <f t="shared" si="23"/>
        <v>473</v>
      </c>
      <c r="H475" s="25">
        <f>坦克部件数据源!AV475</f>
        <v>1</v>
      </c>
      <c r="I475" s="25">
        <f>坦克部件数据源!AW475</f>
        <v>650</v>
      </c>
      <c r="J475" s="25" t="str">
        <f>"["&amp;坦克部件数据源!AX475&amp;"]"</f>
        <v>[101]</v>
      </c>
      <c r="K475" s="25" t="str">
        <f>"["&amp;坦克部件数据源!AY475&amp;"]"</f>
        <v>[737]</v>
      </c>
      <c r="O475" s="25">
        <f t="shared" si="21"/>
        <v>2310</v>
      </c>
      <c r="P475" s="25">
        <f t="shared" si="22"/>
        <v>472</v>
      </c>
    </row>
    <row r="476" spans="1:16">
      <c r="A476" s="25">
        <v>473</v>
      </c>
      <c r="B476" s="25">
        <f>坦克部件数据源!AP476</f>
        <v>2310</v>
      </c>
      <c r="C476" s="25">
        <f>坦克部件数据源!AR476</f>
        <v>3</v>
      </c>
      <c r="D476" s="25">
        <f>坦克部件数据源!AS476</f>
        <v>1</v>
      </c>
      <c r="E476" s="25">
        <f>坦克部件数据源!AT476</f>
        <v>5</v>
      </c>
      <c r="F476" s="25">
        <f>坦克部件数据源!AU476</f>
        <v>20</v>
      </c>
      <c r="G476" s="25">
        <f t="shared" si="23"/>
        <v>474</v>
      </c>
      <c r="H476" s="25">
        <f>坦克部件数据源!AV476</f>
        <v>1</v>
      </c>
      <c r="I476" s="25">
        <f>坦克部件数据源!AW476</f>
        <v>2600</v>
      </c>
      <c r="J476" s="25" t="str">
        <f>"["&amp;坦克部件数据源!AX476&amp;"]"</f>
        <v>[101]</v>
      </c>
      <c r="K476" s="25" t="str">
        <f>"["&amp;坦克部件数据源!AY476&amp;"]"</f>
        <v>[899]</v>
      </c>
      <c r="O476" s="25">
        <f t="shared" si="21"/>
        <v>2310</v>
      </c>
      <c r="P476" s="25">
        <f t="shared" si="22"/>
        <v>473</v>
      </c>
    </row>
    <row r="477" spans="1:16">
      <c r="A477" s="25">
        <v>474</v>
      </c>
      <c r="B477" s="25">
        <f>坦克部件数据源!AP477</f>
        <v>2310</v>
      </c>
      <c r="C477" s="25">
        <f>坦克部件数据源!AR477</f>
        <v>3</v>
      </c>
      <c r="D477" s="25">
        <f>坦克部件数据源!AS477</f>
        <v>2</v>
      </c>
      <c r="E477" s="25">
        <f>坦克部件数据源!AT477</f>
        <v>5</v>
      </c>
      <c r="F477" s="25">
        <f>坦克部件数据源!AU477</f>
        <v>20</v>
      </c>
      <c r="G477" s="25">
        <f t="shared" si="23"/>
        <v>475</v>
      </c>
      <c r="H477" s="25">
        <f>坦克部件数据源!AV477</f>
        <v>1</v>
      </c>
      <c r="I477" s="25">
        <f>坦克部件数据源!AW477</f>
        <v>2600</v>
      </c>
      <c r="J477" s="25" t="str">
        <f>"["&amp;坦克部件数据源!AX477&amp;"]"</f>
        <v>[101]</v>
      </c>
      <c r="K477" s="25" t="str">
        <f>"["&amp;坦克部件数据源!AY477&amp;"]"</f>
        <v>[1061]</v>
      </c>
      <c r="O477" s="25">
        <f t="shared" si="21"/>
        <v>2310</v>
      </c>
      <c r="P477" s="25">
        <f t="shared" si="22"/>
        <v>474</v>
      </c>
    </row>
    <row r="478" spans="1:16">
      <c r="A478" s="25">
        <v>475</v>
      </c>
      <c r="B478" s="25">
        <f>坦克部件数据源!AP478</f>
        <v>2310</v>
      </c>
      <c r="C478" s="25">
        <f>坦克部件数据源!AR478</f>
        <v>3</v>
      </c>
      <c r="D478" s="25">
        <f>坦克部件数据源!AS478</f>
        <v>3</v>
      </c>
      <c r="E478" s="25">
        <f>坦克部件数据源!AT478</f>
        <v>5</v>
      </c>
      <c r="F478" s="25">
        <f>坦克部件数据源!AU478</f>
        <v>20</v>
      </c>
      <c r="G478" s="25">
        <f t="shared" si="23"/>
        <v>476</v>
      </c>
      <c r="H478" s="25">
        <f>坦克部件数据源!AV478</f>
        <v>1</v>
      </c>
      <c r="I478" s="25">
        <f>坦克部件数据源!AW478</f>
        <v>2600</v>
      </c>
      <c r="J478" s="25" t="str">
        <f>"["&amp;坦克部件数据源!AX478&amp;"]"</f>
        <v>[101]</v>
      </c>
      <c r="K478" s="25" t="str">
        <f>"["&amp;坦克部件数据源!AY478&amp;"]"</f>
        <v>[1223]</v>
      </c>
      <c r="O478" s="25">
        <f t="shared" si="21"/>
        <v>2310</v>
      </c>
      <c r="P478" s="25">
        <f t="shared" si="22"/>
        <v>475</v>
      </c>
    </row>
    <row r="479" spans="1:16">
      <c r="A479" s="25">
        <v>476</v>
      </c>
      <c r="B479" s="25">
        <f>坦克部件数据源!AP479</f>
        <v>2310</v>
      </c>
      <c r="C479" s="25">
        <f>坦克部件数据源!AR479</f>
        <v>4</v>
      </c>
      <c r="D479" s="25">
        <f>坦克部件数据源!AS479</f>
        <v>0</v>
      </c>
      <c r="E479" s="25">
        <f>坦克部件数据源!AT479</f>
        <v>5</v>
      </c>
      <c r="F479" s="25">
        <f>坦克部件数据源!AU479</f>
        <v>30</v>
      </c>
      <c r="G479" s="25">
        <f t="shared" si="23"/>
        <v>477</v>
      </c>
      <c r="H479" s="25">
        <f>坦克部件数据源!AV479</f>
        <v>1</v>
      </c>
      <c r="I479" s="25">
        <f>坦克部件数据源!AW479</f>
        <v>3100</v>
      </c>
      <c r="J479" s="25" t="str">
        <f>"["&amp;坦克部件数据源!AX479&amp;"]"</f>
        <v>[101]</v>
      </c>
      <c r="K479" s="25" t="str">
        <f>"["&amp;坦克部件数据源!AY479&amp;"]"</f>
        <v>[1405]</v>
      </c>
      <c r="O479" s="25">
        <f t="shared" si="21"/>
        <v>2310</v>
      </c>
      <c r="P479" s="25">
        <f t="shared" si="22"/>
        <v>476</v>
      </c>
    </row>
    <row r="480" spans="1:16">
      <c r="A480" s="25">
        <v>477</v>
      </c>
      <c r="B480" s="25">
        <f>坦克部件数据源!AP480</f>
        <v>2310</v>
      </c>
      <c r="C480" s="25">
        <f>坦克部件数据源!AR480</f>
        <v>4</v>
      </c>
      <c r="D480" s="25">
        <f>坦克部件数据源!AS480</f>
        <v>1</v>
      </c>
      <c r="E480" s="25">
        <f>坦克部件数据源!AT480</f>
        <v>5</v>
      </c>
      <c r="F480" s="25">
        <f>坦克部件数据源!AU480</f>
        <v>30</v>
      </c>
      <c r="G480" s="25">
        <f t="shared" si="23"/>
        <v>478</v>
      </c>
      <c r="H480" s="25">
        <f>坦克部件数据源!AV480</f>
        <v>1</v>
      </c>
      <c r="I480" s="25">
        <f>坦克部件数据源!AW480</f>
        <v>15500</v>
      </c>
      <c r="J480" s="25" t="str">
        <f>"["&amp;坦克部件数据源!AX480&amp;"]"</f>
        <v>[101]</v>
      </c>
      <c r="K480" s="25" t="str">
        <f>"["&amp;坦克部件数据源!AY480&amp;"]"</f>
        <v>[1587]</v>
      </c>
      <c r="O480" s="25">
        <f t="shared" si="21"/>
        <v>2310</v>
      </c>
      <c r="P480" s="25">
        <f t="shared" si="22"/>
        <v>477</v>
      </c>
    </row>
    <row r="481" spans="1:16">
      <c r="A481" s="25">
        <v>478</v>
      </c>
      <c r="B481" s="25">
        <f>坦克部件数据源!AP481</f>
        <v>2310</v>
      </c>
      <c r="C481" s="25">
        <f>坦克部件数据源!AR481</f>
        <v>4</v>
      </c>
      <c r="D481" s="25">
        <f>坦克部件数据源!AS481</f>
        <v>2</v>
      </c>
      <c r="E481" s="25">
        <f>坦克部件数据源!AT481</f>
        <v>5</v>
      </c>
      <c r="F481" s="25">
        <f>坦克部件数据源!AU481</f>
        <v>30</v>
      </c>
      <c r="G481" s="25">
        <f t="shared" si="23"/>
        <v>479</v>
      </c>
      <c r="H481" s="25">
        <f>坦克部件数据源!AV481</f>
        <v>1</v>
      </c>
      <c r="I481" s="25">
        <f>坦克部件数据源!AW481</f>
        <v>15500</v>
      </c>
      <c r="J481" s="25" t="str">
        <f>"["&amp;坦克部件数据源!AX481&amp;"]"</f>
        <v>[101]</v>
      </c>
      <c r="K481" s="25" t="str">
        <f>"["&amp;坦克部件数据源!AY481&amp;"]"</f>
        <v>[1769]</v>
      </c>
      <c r="O481" s="25">
        <f t="shared" si="21"/>
        <v>2310</v>
      </c>
      <c r="P481" s="25">
        <f t="shared" si="22"/>
        <v>478</v>
      </c>
    </row>
    <row r="482" spans="1:16">
      <c r="A482" s="25">
        <v>479</v>
      </c>
      <c r="B482" s="25">
        <f>坦克部件数据源!AP482</f>
        <v>2310</v>
      </c>
      <c r="C482" s="25">
        <f>坦克部件数据源!AR482</f>
        <v>4</v>
      </c>
      <c r="D482" s="25">
        <f>坦克部件数据源!AS482</f>
        <v>3</v>
      </c>
      <c r="E482" s="25">
        <f>坦克部件数据源!AT482</f>
        <v>5</v>
      </c>
      <c r="F482" s="25">
        <f>坦克部件数据源!AU482</f>
        <v>30</v>
      </c>
      <c r="G482" s="25">
        <f t="shared" si="23"/>
        <v>480</v>
      </c>
      <c r="H482" s="25">
        <f>坦克部件数据源!AV482</f>
        <v>1</v>
      </c>
      <c r="I482" s="25">
        <f>坦克部件数据源!AW482</f>
        <v>15500</v>
      </c>
      <c r="J482" s="25" t="str">
        <f>"["&amp;坦克部件数据源!AX482&amp;"]"</f>
        <v>[101]</v>
      </c>
      <c r="K482" s="25" t="str">
        <f>"["&amp;坦克部件数据源!AY482&amp;"]"</f>
        <v>[1951]</v>
      </c>
      <c r="O482" s="25">
        <f t="shared" si="21"/>
        <v>2310</v>
      </c>
      <c r="P482" s="25">
        <f t="shared" si="22"/>
        <v>479</v>
      </c>
    </row>
    <row r="483" spans="1:16">
      <c r="A483" s="25">
        <v>480</v>
      </c>
      <c r="B483" s="25">
        <f>坦克部件数据源!AP483</f>
        <v>2310</v>
      </c>
      <c r="C483" s="25">
        <f>坦克部件数据源!AR483</f>
        <v>4</v>
      </c>
      <c r="D483" s="25">
        <f>坦克部件数据源!AS483</f>
        <v>4</v>
      </c>
      <c r="E483" s="25">
        <f>坦克部件数据源!AT483</f>
        <v>5</v>
      </c>
      <c r="F483" s="25">
        <f>坦克部件数据源!AU483</f>
        <v>30</v>
      </c>
      <c r="G483" s="25">
        <f t="shared" si="23"/>
        <v>481</v>
      </c>
      <c r="H483" s="25">
        <f>坦克部件数据源!AV483</f>
        <v>1</v>
      </c>
      <c r="I483" s="25">
        <f>坦克部件数据源!AW483</f>
        <v>15500</v>
      </c>
      <c r="J483" s="25" t="str">
        <f>"["&amp;坦克部件数据源!AX483&amp;"]"</f>
        <v>[101]</v>
      </c>
      <c r="K483" s="25" t="str">
        <f>"["&amp;坦克部件数据源!AY483&amp;"]"</f>
        <v>[2133]</v>
      </c>
      <c r="O483" s="25">
        <f t="shared" si="21"/>
        <v>2310</v>
      </c>
      <c r="P483" s="25">
        <f t="shared" si="22"/>
        <v>480</v>
      </c>
    </row>
    <row r="484" spans="1:16">
      <c r="A484" s="25">
        <v>481</v>
      </c>
      <c r="B484" s="25">
        <f>坦克部件数据源!AP484</f>
        <v>2310</v>
      </c>
      <c r="C484" s="25">
        <f>坦克部件数据源!AR484</f>
        <v>5</v>
      </c>
      <c r="D484" s="25">
        <f>坦克部件数据源!AS484</f>
        <v>0</v>
      </c>
      <c r="E484" s="25">
        <f>坦克部件数据源!AT484</f>
        <v>5</v>
      </c>
      <c r="F484" s="25">
        <f>坦克部件数据源!AU484</f>
        <v>45</v>
      </c>
      <c r="G484" s="25">
        <f t="shared" si="23"/>
        <v>482</v>
      </c>
      <c r="H484" s="25">
        <f>坦克部件数据源!AV484</f>
        <v>1</v>
      </c>
      <c r="I484" s="25">
        <f>坦克部件数据源!AW484</f>
        <v>19000</v>
      </c>
      <c r="J484" s="25" t="str">
        <f>"["&amp;坦克部件数据源!AX484&amp;"]"</f>
        <v>[101]</v>
      </c>
      <c r="K484" s="25" t="str">
        <f>"["&amp;坦克部件数据源!AY484&amp;"]"</f>
        <v>[2345]</v>
      </c>
      <c r="O484" s="25">
        <f t="shared" si="21"/>
        <v>2310</v>
      </c>
      <c r="P484" s="25">
        <f t="shared" si="22"/>
        <v>481</v>
      </c>
    </row>
    <row r="485" spans="1:16">
      <c r="A485" s="25">
        <v>482</v>
      </c>
      <c r="B485" s="25">
        <f>坦克部件数据源!AP485</f>
        <v>2310</v>
      </c>
      <c r="C485" s="25">
        <f>坦克部件数据源!AR485</f>
        <v>5</v>
      </c>
      <c r="D485" s="25">
        <f>坦克部件数据源!AS485</f>
        <v>1</v>
      </c>
      <c r="E485" s="25">
        <f>坦克部件数据源!AT485</f>
        <v>5</v>
      </c>
      <c r="F485" s="25">
        <f>坦克部件数据源!AU485</f>
        <v>45</v>
      </c>
      <c r="G485" s="25">
        <f t="shared" si="23"/>
        <v>483</v>
      </c>
      <c r="H485" s="25">
        <f>坦克部件数据源!AV485</f>
        <v>1</v>
      </c>
      <c r="I485" s="25">
        <f>坦克部件数据源!AW485</f>
        <v>113000</v>
      </c>
      <c r="J485" s="25" t="str">
        <f>"["&amp;坦克部件数据源!AX485&amp;"]"</f>
        <v>[101]</v>
      </c>
      <c r="K485" s="25" t="str">
        <f>"["&amp;坦克部件数据源!AY485&amp;"]"</f>
        <v>[2557]</v>
      </c>
      <c r="O485" s="25">
        <f t="shared" si="21"/>
        <v>2310</v>
      </c>
      <c r="P485" s="25">
        <f t="shared" si="22"/>
        <v>482</v>
      </c>
    </row>
    <row r="486" spans="1:16">
      <c r="A486" s="25">
        <v>483</v>
      </c>
      <c r="B486" s="25">
        <f>坦克部件数据源!AP486</f>
        <v>2310</v>
      </c>
      <c r="C486" s="25">
        <f>坦克部件数据源!AR486</f>
        <v>5</v>
      </c>
      <c r="D486" s="25">
        <f>坦克部件数据源!AS486</f>
        <v>2</v>
      </c>
      <c r="E486" s="25">
        <f>坦克部件数据源!AT486</f>
        <v>5</v>
      </c>
      <c r="F486" s="25">
        <f>坦克部件数据源!AU486</f>
        <v>45</v>
      </c>
      <c r="G486" s="25">
        <f t="shared" si="23"/>
        <v>484</v>
      </c>
      <c r="H486" s="25">
        <f>坦克部件数据源!AV486</f>
        <v>1</v>
      </c>
      <c r="I486" s="25">
        <f>坦克部件数据源!AW486</f>
        <v>113000</v>
      </c>
      <c r="J486" s="25" t="str">
        <f>"["&amp;坦克部件数据源!AX486&amp;"]"</f>
        <v>[101]</v>
      </c>
      <c r="K486" s="25" t="str">
        <f>"["&amp;坦克部件数据源!AY486&amp;"]"</f>
        <v>[2769]</v>
      </c>
      <c r="O486" s="25">
        <f t="shared" si="21"/>
        <v>2310</v>
      </c>
      <c r="P486" s="25">
        <f t="shared" si="22"/>
        <v>483</v>
      </c>
    </row>
    <row r="487" spans="1:16">
      <c r="A487" s="25">
        <v>484</v>
      </c>
      <c r="B487" s="25">
        <f>坦克部件数据源!AP487</f>
        <v>2310</v>
      </c>
      <c r="C487" s="25">
        <f>坦克部件数据源!AR487</f>
        <v>5</v>
      </c>
      <c r="D487" s="25">
        <f>坦克部件数据源!AS487</f>
        <v>3</v>
      </c>
      <c r="E487" s="25">
        <f>坦克部件数据源!AT487</f>
        <v>5</v>
      </c>
      <c r="F487" s="25">
        <f>坦克部件数据源!AU487</f>
        <v>45</v>
      </c>
      <c r="G487" s="25">
        <f t="shared" si="23"/>
        <v>485</v>
      </c>
      <c r="H487" s="25">
        <f>坦克部件数据源!AV487</f>
        <v>1</v>
      </c>
      <c r="I487" s="25">
        <f>坦克部件数据源!AW487</f>
        <v>113000</v>
      </c>
      <c r="J487" s="25" t="str">
        <f>"["&amp;坦克部件数据源!AX487&amp;"]"</f>
        <v>[101]</v>
      </c>
      <c r="K487" s="25" t="str">
        <f>"["&amp;坦克部件数据源!AY487&amp;"]"</f>
        <v>[2981]</v>
      </c>
      <c r="O487" s="25">
        <f t="shared" si="21"/>
        <v>2310</v>
      </c>
      <c r="P487" s="25">
        <f t="shared" si="22"/>
        <v>484</v>
      </c>
    </row>
    <row r="488" spans="1:16">
      <c r="A488" s="25">
        <v>485</v>
      </c>
      <c r="B488" s="25">
        <f>坦克部件数据源!AP488</f>
        <v>2310</v>
      </c>
      <c r="C488" s="25">
        <f>坦克部件数据源!AR488</f>
        <v>5</v>
      </c>
      <c r="D488" s="25">
        <f>坦克部件数据源!AS488</f>
        <v>4</v>
      </c>
      <c r="E488" s="25">
        <f>坦克部件数据源!AT488</f>
        <v>5</v>
      </c>
      <c r="F488" s="25">
        <f>坦克部件数据源!AU488</f>
        <v>45</v>
      </c>
      <c r="G488" s="25">
        <f t="shared" si="23"/>
        <v>486</v>
      </c>
      <c r="H488" s="25">
        <f>坦克部件数据源!AV488</f>
        <v>1</v>
      </c>
      <c r="I488" s="25">
        <f>坦克部件数据源!AW488</f>
        <v>113000</v>
      </c>
      <c r="J488" s="25" t="str">
        <f>"["&amp;坦克部件数据源!AX488&amp;"]"</f>
        <v>[101]</v>
      </c>
      <c r="K488" s="25" t="str">
        <f>"["&amp;坦克部件数据源!AY488&amp;"]"</f>
        <v>[3193]</v>
      </c>
      <c r="O488" s="25">
        <f t="shared" si="21"/>
        <v>2310</v>
      </c>
      <c r="P488" s="25">
        <f t="shared" si="22"/>
        <v>485</v>
      </c>
    </row>
    <row r="489" spans="1:16">
      <c r="A489" s="25">
        <v>486</v>
      </c>
      <c r="B489" s="25">
        <f>坦克部件数据源!AP489</f>
        <v>2310</v>
      </c>
      <c r="C489" s="25">
        <f>坦克部件数据源!AR489</f>
        <v>5</v>
      </c>
      <c r="D489" s="25">
        <f>坦克部件数据源!AS489</f>
        <v>5</v>
      </c>
      <c r="E489" s="25">
        <f>坦克部件数据源!AT489</f>
        <v>5</v>
      </c>
      <c r="F489" s="25">
        <f>坦克部件数据源!AU489</f>
        <v>45</v>
      </c>
      <c r="G489" s="25">
        <f t="shared" si="23"/>
        <v>-1</v>
      </c>
      <c r="H489" s="25">
        <f>坦克部件数据源!AV489</f>
        <v>0</v>
      </c>
      <c r="I489" s="25">
        <f>坦克部件数据源!AW489</f>
        <v>113000</v>
      </c>
      <c r="J489" s="25" t="str">
        <f>"["&amp;坦克部件数据源!AX489&amp;"]"</f>
        <v>[101]</v>
      </c>
      <c r="K489" s="25" t="str">
        <f>"["&amp;坦克部件数据源!AY489&amp;"]"</f>
        <v>[3405]</v>
      </c>
      <c r="O489" s="25">
        <f t="shared" si="21"/>
        <v>2310</v>
      </c>
      <c r="P489" s="25">
        <f t="shared" si="22"/>
        <v>486</v>
      </c>
    </row>
    <row r="490" spans="1:16">
      <c r="A490" s="25">
        <v>487</v>
      </c>
      <c r="B490" s="25">
        <f>坦克部件数据源!AP490</f>
        <v>2320</v>
      </c>
      <c r="C490" s="25">
        <f>坦克部件数据源!AR490</f>
        <v>2</v>
      </c>
      <c r="D490" s="25">
        <f>坦克部件数据源!AS490</f>
        <v>0</v>
      </c>
      <c r="E490" s="25">
        <f>坦克部件数据源!AT490</f>
        <v>5</v>
      </c>
      <c r="F490" s="25">
        <f>坦克部件数据源!AU490</f>
        <v>10</v>
      </c>
      <c r="G490" s="25">
        <f t="shared" si="23"/>
        <v>488</v>
      </c>
      <c r="H490" s="25">
        <f>坦克部件数据源!AV490</f>
        <v>1</v>
      </c>
      <c r="I490" s="25">
        <f>坦克部件数据源!AW490</f>
        <v>180</v>
      </c>
      <c r="J490" s="25" t="str">
        <f>"["&amp;坦克部件数据源!AX490&amp;"]"</f>
        <v>[101]</v>
      </c>
      <c r="K490" s="25" t="str">
        <f>"["&amp;坦克部件数据源!AY490&amp;"]"</f>
        <v>[325]</v>
      </c>
      <c r="O490" s="25">
        <f t="shared" si="21"/>
        <v>2320</v>
      </c>
      <c r="P490" s="25">
        <f t="shared" si="22"/>
        <v>487</v>
      </c>
    </row>
    <row r="491" spans="1:16">
      <c r="A491" s="25">
        <v>488</v>
      </c>
      <c r="B491" s="25">
        <f>坦克部件数据源!AP491</f>
        <v>2320</v>
      </c>
      <c r="C491" s="25">
        <f>坦克部件数据源!AR491</f>
        <v>2</v>
      </c>
      <c r="D491" s="25">
        <f>坦克部件数据源!AS491</f>
        <v>1</v>
      </c>
      <c r="E491" s="25">
        <f>坦克部件数据源!AT491</f>
        <v>5</v>
      </c>
      <c r="F491" s="25">
        <f>坦克部件数据源!AU491</f>
        <v>10</v>
      </c>
      <c r="G491" s="25">
        <f t="shared" si="23"/>
        <v>489</v>
      </c>
      <c r="H491" s="25">
        <f>坦克部件数据源!AV491</f>
        <v>1</v>
      </c>
      <c r="I491" s="25">
        <f>坦克部件数据源!AW491</f>
        <v>550</v>
      </c>
      <c r="J491" s="25" t="str">
        <f>"["&amp;坦克部件数据源!AX491&amp;"]"</f>
        <v>[101]</v>
      </c>
      <c r="K491" s="25" t="str">
        <f>"["&amp;坦克部件数据源!AY491&amp;"]"</f>
        <v>[450]</v>
      </c>
      <c r="O491" s="25">
        <f t="shared" si="21"/>
        <v>2320</v>
      </c>
      <c r="P491" s="25">
        <f t="shared" si="22"/>
        <v>488</v>
      </c>
    </row>
    <row r="492" spans="1:16">
      <c r="A492" s="25">
        <v>489</v>
      </c>
      <c r="B492" s="25">
        <f>坦克部件数据源!AP492</f>
        <v>2320</v>
      </c>
      <c r="C492" s="25">
        <f>坦克部件数据源!AR492</f>
        <v>2</v>
      </c>
      <c r="D492" s="25">
        <f>坦克部件数据源!AS492</f>
        <v>2</v>
      </c>
      <c r="E492" s="25">
        <f>坦克部件数据源!AT492</f>
        <v>5</v>
      </c>
      <c r="F492" s="25">
        <f>坦克部件数据源!AU492</f>
        <v>10</v>
      </c>
      <c r="G492" s="25">
        <f t="shared" si="23"/>
        <v>490</v>
      </c>
      <c r="H492" s="25">
        <f>坦克部件数据源!AV492</f>
        <v>1</v>
      </c>
      <c r="I492" s="25">
        <f>坦克部件数据源!AW492</f>
        <v>550</v>
      </c>
      <c r="J492" s="25" t="str">
        <f>"["&amp;坦克部件数据源!AX492&amp;"]"</f>
        <v>[101]</v>
      </c>
      <c r="K492" s="25" t="str">
        <f>"["&amp;坦克部件数据源!AY492&amp;"]"</f>
        <v>[575]</v>
      </c>
      <c r="O492" s="25">
        <f t="shared" si="21"/>
        <v>2320</v>
      </c>
      <c r="P492" s="25">
        <f t="shared" si="22"/>
        <v>489</v>
      </c>
    </row>
    <row r="493" spans="1:16">
      <c r="A493" s="25">
        <v>490</v>
      </c>
      <c r="B493" s="25">
        <f>坦克部件数据源!AP493</f>
        <v>2320</v>
      </c>
      <c r="C493" s="25">
        <f>坦克部件数据源!AR493</f>
        <v>3</v>
      </c>
      <c r="D493" s="25">
        <f>坦克部件数据源!AS493</f>
        <v>0</v>
      </c>
      <c r="E493" s="25">
        <f>坦克部件数据源!AT493</f>
        <v>5</v>
      </c>
      <c r="F493" s="25">
        <f>坦克部件数据源!AU493</f>
        <v>20</v>
      </c>
      <c r="G493" s="25">
        <f t="shared" si="23"/>
        <v>491</v>
      </c>
      <c r="H493" s="25">
        <f>坦克部件数据源!AV493</f>
        <v>1</v>
      </c>
      <c r="I493" s="25">
        <f>坦克部件数据源!AW493</f>
        <v>650</v>
      </c>
      <c r="J493" s="25" t="str">
        <f>"["&amp;坦克部件数据源!AX493&amp;"]"</f>
        <v>[101]</v>
      </c>
      <c r="K493" s="25" t="str">
        <f>"["&amp;坦克部件数据源!AY493&amp;"]"</f>
        <v>[737]</v>
      </c>
      <c r="O493" s="25">
        <f t="shared" si="21"/>
        <v>2320</v>
      </c>
      <c r="P493" s="25">
        <f t="shared" si="22"/>
        <v>490</v>
      </c>
    </row>
    <row r="494" spans="1:16">
      <c r="A494" s="25">
        <v>491</v>
      </c>
      <c r="B494" s="25">
        <f>坦克部件数据源!AP494</f>
        <v>2320</v>
      </c>
      <c r="C494" s="25">
        <f>坦克部件数据源!AR494</f>
        <v>3</v>
      </c>
      <c r="D494" s="25">
        <f>坦克部件数据源!AS494</f>
        <v>1</v>
      </c>
      <c r="E494" s="25">
        <f>坦克部件数据源!AT494</f>
        <v>5</v>
      </c>
      <c r="F494" s="25">
        <f>坦克部件数据源!AU494</f>
        <v>20</v>
      </c>
      <c r="G494" s="25">
        <f t="shared" si="23"/>
        <v>492</v>
      </c>
      <c r="H494" s="25">
        <f>坦克部件数据源!AV494</f>
        <v>1</v>
      </c>
      <c r="I494" s="25">
        <f>坦克部件数据源!AW494</f>
        <v>2600</v>
      </c>
      <c r="J494" s="25" t="str">
        <f>"["&amp;坦克部件数据源!AX494&amp;"]"</f>
        <v>[101]</v>
      </c>
      <c r="K494" s="25" t="str">
        <f>"["&amp;坦克部件数据源!AY494&amp;"]"</f>
        <v>[899]</v>
      </c>
      <c r="O494" s="25">
        <f t="shared" si="21"/>
        <v>2320</v>
      </c>
      <c r="P494" s="25">
        <f t="shared" si="22"/>
        <v>491</v>
      </c>
    </row>
    <row r="495" spans="1:16">
      <c r="A495" s="25">
        <v>492</v>
      </c>
      <c r="B495" s="25">
        <f>坦克部件数据源!AP495</f>
        <v>2320</v>
      </c>
      <c r="C495" s="25">
        <f>坦克部件数据源!AR495</f>
        <v>3</v>
      </c>
      <c r="D495" s="25">
        <f>坦克部件数据源!AS495</f>
        <v>2</v>
      </c>
      <c r="E495" s="25">
        <f>坦克部件数据源!AT495</f>
        <v>5</v>
      </c>
      <c r="F495" s="25">
        <f>坦克部件数据源!AU495</f>
        <v>20</v>
      </c>
      <c r="G495" s="25">
        <f t="shared" si="23"/>
        <v>493</v>
      </c>
      <c r="H495" s="25">
        <f>坦克部件数据源!AV495</f>
        <v>1</v>
      </c>
      <c r="I495" s="25">
        <f>坦克部件数据源!AW495</f>
        <v>2600</v>
      </c>
      <c r="J495" s="25" t="str">
        <f>"["&amp;坦克部件数据源!AX495&amp;"]"</f>
        <v>[101]</v>
      </c>
      <c r="K495" s="25" t="str">
        <f>"["&amp;坦克部件数据源!AY495&amp;"]"</f>
        <v>[1061]</v>
      </c>
      <c r="O495" s="25">
        <f t="shared" si="21"/>
        <v>2320</v>
      </c>
      <c r="P495" s="25">
        <f t="shared" si="22"/>
        <v>492</v>
      </c>
    </row>
    <row r="496" spans="1:16">
      <c r="A496" s="25">
        <v>493</v>
      </c>
      <c r="B496" s="25">
        <f>坦克部件数据源!AP496</f>
        <v>2320</v>
      </c>
      <c r="C496" s="25">
        <f>坦克部件数据源!AR496</f>
        <v>3</v>
      </c>
      <c r="D496" s="25">
        <f>坦克部件数据源!AS496</f>
        <v>3</v>
      </c>
      <c r="E496" s="25">
        <f>坦克部件数据源!AT496</f>
        <v>5</v>
      </c>
      <c r="F496" s="25">
        <f>坦克部件数据源!AU496</f>
        <v>20</v>
      </c>
      <c r="G496" s="25">
        <f t="shared" si="23"/>
        <v>494</v>
      </c>
      <c r="H496" s="25">
        <f>坦克部件数据源!AV496</f>
        <v>1</v>
      </c>
      <c r="I496" s="25">
        <f>坦克部件数据源!AW496</f>
        <v>2600</v>
      </c>
      <c r="J496" s="25" t="str">
        <f>"["&amp;坦克部件数据源!AX496&amp;"]"</f>
        <v>[101]</v>
      </c>
      <c r="K496" s="25" t="str">
        <f>"["&amp;坦克部件数据源!AY496&amp;"]"</f>
        <v>[1223]</v>
      </c>
      <c r="O496" s="25">
        <f t="shared" si="21"/>
        <v>2320</v>
      </c>
      <c r="P496" s="25">
        <f t="shared" si="22"/>
        <v>493</v>
      </c>
    </row>
    <row r="497" spans="1:16">
      <c r="A497" s="25">
        <v>494</v>
      </c>
      <c r="B497" s="25">
        <f>坦克部件数据源!AP497</f>
        <v>2320</v>
      </c>
      <c r="C497" s="25">
        <f>坦克部件数据源!AR497</f>
        <v>4</v>
      </c>
      <c r="D497" s="25">
        <f>坦克部件数据源!AS497</f>
        <v>0</v>
      </c>
      <c r="E497" s="25">
        <f>坦克部件数据源!AT497</f>
        <v>5</v>
      </c>
      <c r="F497" s="25">
        <f>坦克部件数据源!AU497</f>
        <v>30</v>
      </c>
      <c r="G497" s="25">
        <f t="shared" si="23"/>
        <v>495</v>
      </c>
      <c r="H497" s="25">
        <f>坦克部件数据源!AV497</f>
        <v>1</v>
      </c>
      <c r="I497" s="25">
        <f>坦克部件数据源!AW497</f>
        <v>3100</v>
      </c>
      <c r="J497" s="25" t="str">
        <f>"["&amp;坦克部件数据源!AX497&amp;"]"</f>
        <v>[101]</v>
      </c>
      <c r="K497" s="25" t="str">
        <f>"["&amp;坦克部件数据源!AY497&amp;"]"</f>
        <v>[1405]</v>
      </c>
      <c r="O497" s="25">
        <f t="shared" si="21"/>
        <v>2320</v>
      </c>
      <c r="P497" s="25">
        <f t="shared" si="22"/>
        <v>494</v>
      </c>
    </row>
    <row r="498" spans="1:16">
      <c r="A498" s="25">
        <v>495</v>
      </c>
      <c r="B498" s="25">
        <f>坦克部件数据源!AP498</f>
        <v>2320</v>
      </c>
      <c r="C498" s="25">
        <f>坦克部件数据源!AR498</f>
        <v>4</v>
      </c>
      <c r="D498" s="25">
        <f>坦克部件数据源!AS498</f>
        <v>1</v>
      </c>
      <c r="E498" s="25">
        <f>坦克部件数据源!AT498</f>
        <v>5</v>
      </c>
      <c r="F498" s="25">
        <f>坦克部件数据源!AU498</f>
        <v>30</v>
      </c>
      <c r="G498" s="25">
        <f t="shared" si="23"/>
        <v>496</v>
      </c>
      <c r="H498" s="25">
        <f>坦克部件数据源!AV498</f>
        <v>1</v>
      </c>
      <c r="I498" s="25">
        <f>坦克部件数据源!AW498</f>
        <v>15500</v>
      </c>
      <c r="J498" s="25" t="str">
        <f>"["&amp;坦克部件数据源!AX498&amp;"]"</f>
        <v>[101]</v>
      </c>
      <c r="K498" s="25" t="str">
        <f>"["&amp;坦克部件数据源!AY498&amp;"]"</f>
        <v>[1587]</v>
      </c>
      <c r="O498" s="25">
        <f t="shared" si="21"/>
        <v>2320</v>
      </c>
      <c r="P498" s="25">
        <f t="shared" si="22"/>
        <v>495</v>
      </c>
    </row>
    <row r="499" spans="1:16">
      <c r="A499" s="25">
        <v>496</v>
      </c>
      <c r="B499" s="25">
        <f>坦克部件数据源!AP499</f>
        <v>2320</v>
      </c>
      <c r="C499" s="25">
        <f>坦克部件数据源!AR499</f>
        <v>4</v>
      </c>
      <c r="D499" s="25">
        <f>坦克部件数据源!AS499</f>
        <v>2</v>
      </c>
      <c r="E499" s="25">
        <f>坦克部件数据源!AT499</f>
        <v>5</v>
      </c>
      <c r="F499" s="25">
        <f>坦克部件数据源!AU499</f>
        <v>30</v>
      </c>
      <c r="G499" s="25">
        <f t="shared" si="23"/>
        <v>497</v>
      </c>
      <c r="H499" s="25">
        <f>坦克部件数据源!AV499</f>
        <v>1</v>
      </c>
      <c r="I499" s="25">
        <f>坦克部件数据源!AW499</f>
        <v>15500</v>
      </c>
      <c r="J499" s="25" t="str">
        <f>"["&amp;坦克部件数据源!AX499&amp;"]"</f>
        <v>[101]</v>
      </c>
      <c r="K499" s="25" t="str">
        <f>"["&amp;坦克部件数据源!AY499&amp;"]"</f>
        <v>[1769]</v>
      </c>
      <c r="O499" s="25">
        <f t="shared" si="21"/>
        <v>2320</v>
      </c>
      <c r="P499" s="25">
        <f t="shared" si="22"/>
        <v>496</v>
      </c>
    </row>
    <row r="500" spans="1:16">
      <c r="A500" s="25">
        <v>497</v>
      </c>
      <c r="B500" s="25">
        <f>坦克部件数据源!AP500</f>
        <v>2320</v>
      </c>
      <c r="C500" s="25">
        <f>坦克部件数据源!AR500</f>
        <v>4</v>
      </c>
      <c r="D500" s="25">
        <f>坦克部件数据源!AS500</f>
        <v>3</v>
      </c>
      <c r="E500" s="25">
        <f>坦克部件数据源!AT500</f>
        <v>5</v>
      </c>
      <c r="F500" s="25">
        <f>坦克部件数据源!AU500</f>
        <v>30</v>
      </c>
      <c r="G500" s="25">
        <f t="shared" si="23"/>
        <v>498</v>
      </c>
      <c r="H500" s="25">
        <f>坦克部件数据源!AV500</f>
        <v>1</v>
      </c>
      <c r="I500" s="25">
        <f>坦克部件数据源!AW500</f>
        <v>15500</v>
      </c>
      <c r="J500" s="25" t="str">
        <f>"["&amp;坦克部件数据源!AX500&amp;"]"</f>
        <v>[101]</v>
      </c>
      <c r="K500" s="25" t="str">
        <f>"["&amp;坦克部件数据源!AY500&amp;"]"</f>
        <v>[1951]</v>
      </c>
      <c r="O500" s="25">
        <f t="shared" ref="O500:O563" si="24">B500</f>
        <v>2320</v>
      </c>
      <c r="P500" s="25">
        <f t="shared" ref="P500:P563" si="25">A500</f>
        <v>497</v>
      </c>
    </row>
    <row r="501" spans="1:16">
      <c r="A501" s="25">
        <v>498</v>
      </c>
      <c r="B501" s="25">
        <f>坦克部件数据源!AP501</f>
        <v>2320</v>
      </c>
      <c r="C501" s="25">
        <f>坦克部件数据源!AR501</f>
        <v>4</v>
      </c>
      <c r="D501" s="25">
        <f>坦克部件数据源!AS501</f>
        <v>4</v>
      </c>
      <c r="E501" s="25">
        <f>坦克部件数据源!AT501</f>
        <v>5</v>
      </c>
      <c r="F501" s="25">
        <f>坦克部件数据源!AU501</f>
        <v>30</v>
      </c>
      <c r="G501" s="25">
        <f t="shared" si="23"/>
        <v>499</v>
      </c>
      <c r="H501" s="25">
        <f>坦克部件数据源!AV501</f>
        <v>1</v>
      </c>
      <c r="I501" s="25">
        <f>坦克部件数据源!AW501</f>
        <v>15500</v>
      </c>
      <c r="J501" s="25" t="str">
        <f>"["&amp;坦克部件数据源!AX501&amp;"]"</f>
        <v>[101]</v>
      </c>
      <c r="K501" s="25" t="str">
        <f>"["&amp;坦克部件数据源!AY501&amp;"]"</f>
        <v>[2133]</v>
      </c>
      <c r="O501" s="25">
        <f t="shared" si="24"/>
        <v>2320</v>
      </c>
      <c r="P501" s="25">
        <f t="shared" si="25"/>
        <v>498</v>
      </c>
    </row>
    <row r="502" spans="1:16">
      <c r="A502" s="25">
        <v>499</v>
      </c>
      <c r="B502" s="25">
        <f>坦克部件数据源!AP502</f>
        <v>2320</v>
      </c>
      <c r="C502" s="25">
        <f>坦克部件数据源!AR502</f>
        <v>5</v>
      </c>
      <c r="D502" s="25">
        <f>坦克部件数据源!AS502</f>
        <v>0</v>
      </c>
      <c r="E502" s="25">
        <f>坦克部件数据源!AT502</f>
        <v>5</v>
      </c>
      <c r="F502" s="25">
        <f>坦克部件数据源!AU502</f>
        <v>45</v>
      </c>
      <c r="G502" s="25">
        <f t="shared" si="23"/>
        <v>500</v>
      </c>
      <c r="H502" s="25">
        <f>坦克部件数据源!AV502</f>
        <v>1</v>
      </c>
      <c r="I502" s="25">
        <f>坦克部件数据源!AW502</f>
        <v>19000</v>
      </c>
      <c r="J502" s="25" t="str">
        <f>"["&amp;坦克部件数据源!AX502&amp;"]"</f>
        <v>[101]</v>
      </c>
      <c r="K502" s="25" t="str">
        <f>"["&amp;坦克部件数据源!AY502&amp;"]"</f>
        <v>[2345]</v>
      </c>
      <c r="O502" s="25">
        <f t="shared" si="24"/>
        <v>2320</v>
      </c>
      <c r="P502" s="25">
        <f t="shared" si="25"/>
        <v>499</v>
      </c>
    </row>
    <row r="503" spans="1:16">
      <c r="A503" s="25">
        <v>500</v>
      </c>
      <c r="B503" s="25">
        <f>坦克部件数据源!AP503</f>
        <v>2320</v>
      </c>
      <c r="C503" s="25">
        <f>坦克部件数据源!AR503</f>
        <v>5</v>
      </c>
      <c r="D503" s="25">
        <f>坦克部件数据源!AS503</f>
        <v>1</v>
      </c>
      <c r="E503" s="25">
        <f>坦克部件数据源!AT503</f>
        <v>5</v>
      </c>
      <c r="F503" s="25">
        <f>坦克部件数据源!AU503</f>
        <v>45</v>
      </c>
      <c r="G503" s="25">
        <f t="shared" si="23"/>
        <v>501</v>
      </c>
      <c r="H503" s="25">
        <f>坦克部件数据源!AV503</f>
        <v>1</v>
      </c>
      <c r="I503" s="25">
        <f>坦克部件数据源!AW503</f>
        <v>113000</v>
      </c>
      <c r="J503" s="25" t="str">
        <f>"["&amp;坦克部件数据源!AX503&amp;"]"</f>
        <v>[101]</v>
      </c>
      <c r="K503" s="25" t="str">
        <f>"["&amp;坦克部件数据源!AY503&amp;"]"</f>
        <v>[2557]</v>
      </c>
      <c r="O503" s="25">
        <f t="shared" si="24"/>
        <v>2320</v>
      </c>
      <c r="P503" s="25">
        <f t="shared" si="25"/>
        <v>500</v>
      </c>
    </row>
    <row r="504" spans="1:16">
      <c r="A504" s="25">
        <v>501</v>
      </c>
      <c r="B504" s="25">
        <f>坦克部件数据源!AP504</f>
        <v>2320</v>
      </c>
      <c r="C504" s="25">
        <f>坦克部件数据源!AR504</f>
        <v>5</v>
      </c>
      <c r="D504" s="25">
        <f>坦克部件数据源!AS504</f>
        <v>2</v>
      </c>
      <c r="E504" s="25">
        <f>坦克部件数据源!AT504</f>
        <v>5</v>
      </c>
      <c r="F504" s="25">
        <f>坦克部件数据源!AU504</f>
        <v>45</v>
      </c>
      <c r="G504" s="25">
        <f t="shared" si="23"/>
        <v>502</v>
      </c>
      <c r="H504" s="25">
        <f>坦克部件数据源!AV504</f>
        <v>1</v>
      </c>
      <c r="I504" s="25">
        <f>坦克部件数据源!AW504</f>
        <v>113000</v>
      </c>
      <c r="J504" s="25" t="str">
        <f>"["&amp;坦克部件数据源!AX504&amp;"]"</f>
        <v>[101]</v>
      </c>
      <c r="K504" s="25" t="str">
        <f>"["&amp;坦克部件数据源!AY504&amp;"]"</f>
        <v>[2769]</v>
      </c>
      <c r="O504" s="25">
        <f t="shared" si="24"/>
        <v>2320</v>
      </c>
      <c r="P504" s="25">
        <f t="shared" si="25"/>
        <v>501</v>
      </c>
    </row>
    <row r="505" spans="1:16">
      <c r="A505" s="25">
        <v>502</v>
      </c>
      <c r="B505" s="25">
        <f>坦克部件数据源!AP505</f>
        <v>2320</v>
      </c>
      <c r="C505" s="25">
        <f>坦克部件数据源!AR505</f>
        <v>5</v>
      </c>
      <c r="D505" s="25">
        <f>坦克部件数据源!AS505</f>
        <v>3</v>
      </c>
      <c r="E505" s="25">
        <f>坦克部件数据源!AT505</f>
        <v>5</v>
      </c>
      <c r="F505" s="25">
        <f>坦克部件数据源!AU505</f>
        <v>45</v>
      </c>
      <c r="G505" s="25">
        <f t="shared" si="23"/>
        <v>503</v>
      </c>
      <c r="H505" s="25">
        <f>坦克部件数据源!AV505</f>
        <v>1</v>
      </c>
      <c r="I505" s="25">
        <f>坦克部件数据源!AW505</f>
        <v>113000</v>
      </c>
      <c r="J505" s="25" t="str">
        <f>"["&amp;坦克部件数据源!AX505&amp;"]"</f>
        <v>[101]</v>
      </c>
      <c r="K505" s="25" t="str">
        <f>"["&amp;坦克部件数据源!AY505&amp;"]"</f>
        <v>[2981]</v>
      </c>
      <c r="O505" s="25">
        <f t="shared" si="24"/>
        <v>2320</v>
      </c>
      <c r="P505" s="25">
        <f t="shared" si="25"/>
        <v>502</v>
      </c>
    </row>
    <row r="506" spans="1:16">
      <c r="A506" s="25">
        <v>503</v>
      </c>
      <c r="B506" s="25">
        <f>坦克部件数据源!AP506</f>
        <v>2320</v>
      </c>
      <c r="C506" s="25">
        <f>坦克部件数据源!AR506</f>
        <v>5</v>
      </c>
      <c r="D506" s="25">
        <f>坦克部件数据源!AS506</f>
        <v>4</v>
      </c>
      <c r="E506" s="25">
        <f>坦克部件数据源!AT506</f>
        <v>5</v>
      </c>
      <c r="F506" s="25">
        <f>坦克部件数据源!AU506</f>
        <v>45</v>
      </c>
      <c r="G506" s="25">
        <f t="shared" si="23"/>
        <v>504</v>
      </c>
      <c r="H506" s="25">
        <f>坦克部件数据源!AV506</f>
        <v>1</v>
      </c>
      <c r="I506" s="25">
        <f>坦克部件数据源!AW506</f>
        <v>113000</v>
      </c>
      <c r="J506" s="25" t="str">
        <f>"["&amp;坦克部件数据源!AX506&amp;"]"</f>
        <v>[101]</v>
      </c>
      <c r="K506" s="25" t="str">
        <f>"["&amp;坦克部件数据源!AY506&amp;"]"</f>
        <v>[3193]</v>
      </c>
      <c r="O506" s="25">
        <f t="shared" si="24"/>
        <v>2320</v>
      </c>
      <c r="P506" s="25">
        <f t="shared" si="25"/>
        <v>503</v>
      </c>
    </row>
    <row r="507" spans="1:16">
      <c r="A507" s="25">
        <v>504</v>
      </c>
      <c r="B507" s="25">
        <f>坦克部件数据源!AP507</f>
        <v>2320</v>
      </c>
      <c r="C507" s="25">
        <f>坦克部件数据源!AR507</f>
        <v>5</v>
      </c>
      <c r="D507" s="25">
        <f>坦克部件数据源!AS507</f>
        <v>5</v>
      </c>
      <c r="E507" s="25">
        <f>坦克部件数据源!AT507</f>
        <v>5</v>
      </c>
      <c r="F507" s="25">
        <f>坦克部件数据源!AU507</f>
        <v>45</v>
      </c>
      <c r="G507" s="25">
        <f t="shared" si="23"/>
        <v>-1</v>
      </c>
      <c r="H507" s="25">
        <f>坦克部件数据源!AV507</f>
        <v>0</v>
      </c>
      <c r="I507" s="25">
        <f>坦克部件数据源!AW507</f>
        <v>113000</v>
      </c>
      <c r="J507" s="25" t="str">
        <f>"["&amp;坦克部件数据源!AX507&amp;"]"</f>
        <v>[101]</v>
      </c>
      <c r="K507" s="25" t="str">
        <f>"["&amp;坦克部件数据源!AY507&amp;"]"</f>
        <v>[3405]</v>
      </c>
      <c r="O507" s="25">
        <f t="shared" si="24"/>
        <v>2320</v>
      </c>
      <c r="P507" s="25">
        <f t="shared" si="25"/>
        <v>504</v>
      </c>
    </row>
    <row r="508" spans="1:16">
      <c r="A508" s="25">
        <v>505</v>
      </c>
      <c r="B508" s="25">
        <f>坦克部件数据源!AP508</f>
        <v>2330</v>
      </c>
      <c r="C508" s="25">
        <f>坦克部件数据源!AR508</f>
        <v>2</v>
      </c>
      <c r="D508" s="25">
        <f>坦克部件数据源!AS508</f>
        <v>0</v>
      </c>
      <c r="E508" s="25">
        <f>坦克部件数据源!AT508</f>
        <v>5</v>
      </c>
      <c r="F508" s="25">
        <f>坦克部件数据源!AU508</f>
        <v>10</v>
      </c>
      <c r="G508" s="25">
        <f t="shared" si="23"/>
        <v>506</v>
      </c>
      <c r="H508" s="25">
        <f>坦克部件数据源!AV508</f>
        <v>1</v>
      </c>
      <c r="I508" s="25">
        <f>坦克部件数据源!AW508</f>
        <v>180</v>
      </c>
      <c r="J508" s="25" t="str">
        <f>"["&amp;坦克部件数据源!AX508&amp;"]"</f>
        <v>[100]</v>
      </c>
      <c r="K508" s="25" t="str">
        <f>"["&amp;坦克部件数据源!AY508&amp;"]"</f>
        <v>[325]</v>
      </c>
      <c r="O508" s="25">
        <f t="shared" si="24"/>
        <v>2330</v>
      </c>
      <c r="P508" s="25">
        <f t="shared" si="25"/>
        <v>505</v>
      </c>
    </row>
    <row r="509" spans="1:16">
      <c r="A509" s="25">
        <v>506</v>
      </c>
      <c r="B509" s="25">
        <f>坦克部件数据源!AP509</f>
        <v>2330</v>
      </c>
      <c r="C509" s="25">
        <f>坦克部件数据源!AR509</f>
        <v>2</v>
      </c>
      <c r="D509" s="25">
        <f>坦克部件数据源!AS509</f>
        <v>1</v>
      </c>
      <c r="E509" s="25">
        <f>坦克部件数据源!AT509</f>
        <v>5</v>
      </c>
      <c r="F509" s="25">
        <f>坦克部件数据源!AU509</f>
        <v>10</v>
      </c>
      <c r="G509" s="25">
        <f t="shared" si="23"/>
        <v>507</v>
      </c>
      <c r="H509" s="25">
        <f>坦克部件数据源!AV509</f>
        <v>1</v>
      </c>
      <c r="I509" s="25">
        <f>坦克部件数据源!AW509</f>
        <v>550</v>
      </c>
      <c r="J509" s="25" t="str">
        <f>"["&amp;坦克部件数据源!AX509&amp;"]"</f>
        <v>[100]</v>
      </c>
      <c r="K509" s="25" t="str">
        <f>"["&amp;坦克部件数据源!AY509&amp;"]"</f>
        <v>[450]</v>
      </c>
      <c r="O509" s="25">
        <f t="shared" si="24"/>
        <v>2330</v>
      </c>
      <c r="P509" s="25">
        <f t="shared" si="25"/>
        <v>506</v>
      </c>
    </row>
    <row r="510" spans="1:16">
      <c r="A510" s="25">
        <v>507</v>
      </c>
      <c r="B510" s="25">
        <f>坦克部件数据源!AP510</f>
        <v>2330</v>
      </c>
      <c r="C510" s="25">
        <f>坦克部件数据源!AR510</f>
        <v>2</v>
      </c>
      <c r="D510" s="25">
        <f>坦克部件数据源!AS510</f>
        <v>2</v>
      </c>
      <c r="E510" s="25">
        <f>坦克部件数据源!AT510</f>
        <v>5</v>
      </c>
      <c r="F510" s="25">
        <f>坦克部件数据源!AU510</f>
        <v>10</v>
      </c>
      <c r="G510" s="25">
        <f t="shared" si="23"/>
        <v>508</v>
      </c>
      <c r="H510" s="25">
        <f>坦克部件数据源!AV510</f>
        <v>1</v>
      </c>
      <c r="I510" s="25">
        <f>坦克部件数据源!AW510</f>
        <v>550</v>
      </c>
      <c r="J510" s="25" t="str">
        <f>"["&amp;坦克部件数据源!AX510&amp;"]"</f>
        <v>[100]</v>
      </c>
      <c r="K510" s="25" t="str">
        <f>"["&amp;坦克部件数据源!AY510&amp;"]"</f>
        <v>[575]</v>
      </c>
      <c r="O510" s="25">
        <f t="shared" si="24"/>
        <v>2330</v>
      </c>
      <c r="P510" s="25">
        <f t="shared" si="25"/>
        <v>507</v>
      </c>
    </row>
    <row r="511" spans="1:16">
      <c r="A511" s="25">
        <v>508</v>
      </c>
      <c r="B511" s="25">
        <f>坦克部件数据源!AP511</f>
        <v>2330</v>
      </c>
      <c r="C511" s="25">
        <f>坦克部件数据源!AR511</f>
        <v>3</v>
      </c>
      <c r="D511" s="25">
        <f>坦克部件数据源!AS511</f>
        <v>0</v>
      </c>
      <c r="E511" s="25">
        <f>坦克部件数据源!AT511</f>
        <v>5</v>
      </c>
      <c r="F511" s="25">
        <f>坦克部件数据源!AU511</f>
        <v>20</v>
      </c>
      <c r="G511" s="25">
        <f t="shared" si="23"/>
        <v>509</v>
      </c>
      <c r="H511" s="25">
        <f>坦克部件数据源!AV511</f>
        <v>1</v>
      </c>
      <c r="I511" s="25">
        <f>坦克部件数据源!AW511</f>
        <v>650</v>
      </c>
      <c r="J511" s="25" t="str">
        <f>"["&amp;坦克部件数据源!AX511&amp;"]"</f>
        <v>[100]</v>
      </c>
      <c r="K511" s="25" t="str">
        <f>"["&amp;坦克部件数据源!AY511&amp;"]"</f>
        <v>[737]</v>
      </c>
      <c r="O511" s="25">
        <f t="shared" si="24"/>
        <v>2330</v>
      </c>
      <c r="P511" s="25">
        <f t="shared" si="25"/>
        <v>508</v>
      </c>
    </row>
    <row r="512" spans="1:16">
      <c r="A512" s="25">
        <v>509</v>
      </c>
      <c r="B512" s="25">
        <f>坦克部件数据源!AP512</f>
        <v>2330</v>
      </c>
      <c r="C512" s="25">
        <f>坦克部件数据源!AR512</f>
        <v>3</v>
      </c>
      <c r="D512" s="25">
        <f>坦克部件数据源!AS512</f>
        <v>1</v>
      </c>
      <c r="E512" s="25">
        <f>坦克部件数据源!AT512</f>
        <v>5</v>
      </c>
      <c r="F512" s="25">
        <f>坦克部件数据源!AU512</f>
        <v>20</v>
      </c>
      <c r="G512" s="25">
        <f t="shared" si="23"/>
        <v>510</v>
      </c>
      <c r="H512" s="25">
        <f>坦克部件数据源!AV512</f>
        <v>1</v>
      </c>
      <c r="I512" s="25">
        <f>坦克部件数据源!AW512</f>
        <v>2600</v>
      </c>
      <c r="J512" s="25" t="str">
        <f>"["&amp;坦克部件数据源!AX512&amp;"]"</f>
        <v>[100]</v>
      </c>
      <c r="K512" s="25" t="str">
        <f>"["&amp;坦克部件数据源!AY512&amp;"]"</f>
        <v>[899]</v>
      </c>
      <c r="O512" s="25">
        <f t="shared" si="24"/>
        <v>2330</v>
      </c>
      <c r="P512" s="25">
        <f t="shared" si="25"/>
        <v>509</v>
      </c>
    </row>
    <row r="513" spans="1:16">
      <c r="A513" s="25">
        <v>510</v>
      </c>
      <c r="B513" s="25">
        <f>坦克部件数据源!AP513</f>
        <v>2330</v>
      </c>
      <c r="C513" s="25">
        <f>坦克部件数据源!AR513</f>
        <v>3</v>
      </c>
      <c r="D513" s="25">
        <f>坦克部件数据源!AS513</f>
        <v>2</v>
      </c>
      <c r="E513" s="25">
        <f>坦克部件数据源!AT513</f>
        <v>5</v>
      </c>
      <c r="F513" s="25">
        <f>坦克部件数据源!AU513</f>
        <v>20</v>
      </c>
      <c r="G513" s="25">
        <f t="shared" si="23"/>
        <v>511</v>
      </c>
      <c r="H513" s="25">
        <f>坦克部件数据源!AV513</f>
        <v>1</v>
      </c>
      <c r="I513" s="25">
        <f>坦克部件数据源!AW513</f>
        <v>2600</v>
      </c>
      <c r="J513" s="25" t="str">
        <f>"["&amp;坦克部件数据源!AX513&amp;"]"</f>
        <v>[100]</v>
      </c>
      <c r="K513" s="25" t="str">
        <f>"["&amp;坦克部件数据源!AY513&amp;"]"</f>
        <v>[1061]</v>
      </c>
      <c r="O513" s="25">
        <f t="shared" si="24"/>
        <v>2330</v>
      </c>
      <c r="P513" s="25">
        <f t="shared" si="25"/>
        <v>510</v>
      </c>
    </row>
    <row r="514" spans="1:16">
      <c r="A514" s="25">
        <v>511</v>
      </c>
      <c r="B514" s="25">
        <f>坦克部件数据源!AP514</f>
        <v>2330</v>
      </c>
      <c r="C514" s="25">
        <f>坦克部件数据源!AR514</f>
        <v>3</v>
      </c>
      <c r="D514" s="25">
        <f>坦克部件数据源!AS514</f>
        <v>3</v>
      </c>
      <c r="E514" s="25">
        <f>坦克部件数据源!AT514</f>
        <v>5</v>
      </c>
      <c r="F514" s="25">
        <f>坦克部件数据源!AU514</f>
        <v>20</v>
      </c>
      <c r="G514" s="25">
        <f t="shared" si="23"/>
        <v>512</v>
      </c>
      <c r="H514" s="25">
        <f>坦克部件数据源!AV514</f>
        <v>1</v>
      </c>
      <c r="I514" s="25">
        <f>坦克部件数据源!AW514</f>
        <v>2600</v>
      </c>
      <c r="J514" s="25" t="str">
        <f>"["&amp;坦克部件数据源!AX514&amp;"]"</f>
        <v>[100]</v>
      </c>
      <c r="K514" s="25" t="str">
        <f>"["&amp;坦克部件数据源!AY514&amp;"]"</f>
        <v>[1223]</v>
      </c>
      <c r="O514" s="25">
        <f t="shared" si="24"/>
        <v>2330</v>
      </c>
      <c r="P514" s="25">
        <f t="shared" si="25"/>
        <v>511</v>
      </c>
    </row>
    <row r="515" spans="1:16">
      <c r="A515" s="25">
        <v>512</v>
      </c>
      <c r="B515" s="25">
        <f>坦克部件数据源!AP515</f>
        <v>2330</v>
      </c>
      <c r="C515" s="25">
        <f>坦克部件数据源!AR515</f>
        <v>4</v>
      </c>
      <c r="D515" s="25">
        <f>坦克部件数据源!AS515</f>
        <v>0</v>
      </c>
      <c r="E515" s="25">
        <f>坦克部件数据源!AT515</f>
        <v>5</v>
      </c>
      <c r="F515" s="25">
        <f>坦克部件数据源!AU515</f>
        <v>30</v>
      </c>
      <c r="G515" s="25">
        <f t="shared" si="23"/>
        <v>513</v>
      </c>
      <c r="H515" s="25">
        <f>坦克部件数据源!AV515</f>
        <v>1</v>
      </c>
      <c r="I515" s="25">
        <f>坦克部件数据源!AW515</f>
        <v>3100</v>
      </c>
      <c r="J515" s="25" t="str">
        <f>"["&amp;坦克部件数据源!AX515&amp;"]"</f>
        <v>[100]</v>
      </c>
      <c r="K515" s="25" t="str">
        <f>"["&amp;坦克部件数据源!AY515&amp;"]"</f>
        <v>[1405]</v>
      </c>
      <c r="O515" s="25">
        <f t="shared" si="24"/>
        <v>2330</v>
      </c>
      <c r="P515" s="25">
        <f t="shared" si="25"/>
        <v>512</v>
      </c>
    </row>
    <row r="516" spans="1:16">
      <c r="A516" s="25">
        <v>513</v>
      </c>
      <c r="B516" s="25">
        <f>坦克部件数据源!AP516</f>
        <v>2330</v>
      </c>
      <c r="C516" s="25">
        <f>坦克部件数据源!AR516</f>
        <v>4</v>
      </c>
      <c r="D516" s="25">
        <f>坦克部件数据源!AS516</f>
        <v>1</v>
      </c>
      <c r="E516" s="25">
        <f>坦克部件数据源!AT516</f>
        <v>5</v>
      </c>
      <c r="F516" s="25">
        <f>坦克部件数据源!AU516</f>
        <v>30</v>
      </c>
      <c r="G516" s="25">
        <f t="shared" si="23"/>
        <v>514</v>
      </c>
      <c r="H516" s="25">
        <f>坦克部件数据源!AV516</f>
        <v>1</v>
      </c>
      <c r="I516" s="25">
        <f>坦克部件数据源!AW516</f>
        <v>15500</v>
      </c>
      <c r="J516" s="25" t="str">
        <f>"["&amp;坦克部件数据源!AX516&amp;"]"</f>
        <v>[100]</v>
      </c>
      <c r="K516" s="25" t="str">
        <f>"["&amp;坦克部件数据源!AY516&amp;"]"</f>
        <v>[1587]</v>
      </c>
      <c r="O516" s="25">
        <f t="shared" si="24"/>
        <v>2330</v>
      </c>
      <c r="P516" s="25">
        <f t="shared" si="25"/>
        <v>513</v>
      </c>
    </row>
    <row r="517" spans="1:16">
      <c r="A517" s="25">
        <v>514</v>
      </c>
      <c r="B517" s="25">
        <f>坦克部件数据源!AP517</f>
        <v>2330</v>
      </c>
      <c r="C517" s="25">
        <f>坦克部件数据源!AR517</f>
        <v>4</v>
      </c>
      <c r="D517" s="25">
        <f>坦克部件数据源!AS517</f>
        <v>2</v>
      </c>
      <c r="E517" s="25">
        <f>坦克部件数据源!AT517</f>
        <v>5</v>
      </c>
      <c r="F517" s="25">
        <f>坦克部件数据源!AU517</f>
        <v>30</v>
      </c>
      <c r="G517" s="25">
        <f t="shared" ref="G517:G580" si="26">IF(B518&lt;&gt;B517,-1,A518)</f>
        <v>515</v>
      </c>
      <c r="H517" s="25">
        <f>坦克部件数据源!AV517</f>
        <v>1</v>
      </c>
      <c r="I517" s="25">
        <f>坦克部件数据源!AW517</f>
        <v>15500</v>
      </c>
      <c r="J517" s="25" t="str">
        <f>"["&amp;坦克部件数据源!AX517&amp;"]"</f>
        <v>[100]</v>
      </c>
      <c r="K517" s="25" t="str">
        <f>"["&amp;坦克部件数据源!AY517&amp;"]"</f>
        <v>[1769]</v>
      </c>
      <c r="O517" s="25">
        <f t="shared" si="24"/>
        <v>2330</v>
      </c>
      <c r="P517" s="25">
        <f t="shared" si="25"/>
        <v>514</v>
      </c>
    </row>
    <row r="518" spans="1:16">
      <c r="A518" s="25">
        <v>515</v>
      </c>
      <c r="B518" s="25">
        <f>坦克部件数据源!AP518</f>
        <v>2330</v>
      </c>
      <c r="C518" s="25">
        <f>坦克部件数据源!AR518</f>
        <v>4</v>
      </c>
      <c r="D518" s="25">
        <f>坦克部件数据源!AS518</f>
        <v>3</v>
      </c>
      <c r="E518" s="25">
        <f>坦克部件数据源!AT518</f>
        <v>5</v>
      </c>
      <c r="F518" s="25">
        <f>坦克部件数据源!AU518</f>
        <v>30</v>
      </c>
      <c r="G518" s="25">
        <f t="shared" si="26"/>
        <v>516</v>
      </c>
      <c r="H518" s="25">
        <f>坦克部件数据源!AV518</f>
        <v>1</v>
      </c>
      <c r="I518" s="25">
        <f>坦克部件数据源!AW518</f>
        <v>15500</v>
      </c>
      <c r="J518" s="25" t="str">
        <f>"["&amp;坦克部件数据源!AX518&amp;"]"</f>
        <v>[100]</v>
      </c>
      <c r="K518" s="25" t="str">
        <f>"["&amp;坦克部件数据源!AY518&amp;"]"</f>
        <v>[1951]</v>
      </c>
      <c r="O518" s="25">
        <f t="shared" si="24"/>
        <v>2330</v>
      </c>
      <c r="P518" s="25">
        <f t="shared" si="25"/>
        <v>515</v>
      </c>
    </row>
    <row r="519" spans="1:16">
      <c r="A519" s="25">
        <v>516</v>
      </c>
      <c r="B519" s="25">
        <f>坦克部件数据源!AP519</f>
        <v>2330</v>
      </c>
      <c r="C519" s="25">
        <f>坦克部件数据源!AR519</f>
        <v>4</v>
      </c>
      <c r="D519" s="25">
        <f>坦克部件数据源!AS519</f>
        <v>4</v>
      </c>
      <c r="E519" s="25">
        <f>坦克部件数据源!AT519</f>
        <v>5</v>
      </c>
      <c r="F519" s="25">
        <f>坦克部件数据源!AU519</f>
        <v>30</v>
      </c>
      <c r="G519" s="25">
        <f t="shared" si="26"/>
        <v>517</v>
      </c>
      <c r="H519" s="25">
        <f>坦克部件数据源!AV519</f>
        <v>1</v>
      </c>
      <c r="I519" s="25">
        <f>坦克部件数据源!AW519</f>
        <v>15500</v>
      </c>
      <c r="J519" s="25" t="str">
        <f>"["&amp;坦克部件数据源!AX519&amp;"]"</f>
        <v>[100]</v>
      </c>
      <c r="K519" s="25" t="str">
        <f>"["&amp;坦克部件数据源!AY519&amp;"]"</f>
        <v>[2133]</v>
      </c>
      <c r="O519" s="25">
        <f t="shared" si="24"/>
        <v>2330</v>
      </c>
      <c r="P519" s="25">
        <f t="shared" si="25"/>
        <v>516</v>
      </c>
    </row>
    <row r="520" spans="1:16">
      <c r="A520" s="25">
        <v>517</v>
      </c>
      <c r="B520" s="25">
        <f>坦克部件数据源!AP520</f>
        <v>2330</v>
      </c>
      <c r="C520" s="25">
        <f>坦克部件数据源!AR520</f>
        <v>5</v>
      </c>
      <c r="D520" s="25">
        <f>坦克部件数据源!AS520</f>
        <v>0</v>
      </c>
      <c r="E520" s="25">
        <f>坦克部件数据源!AT520</f>
        <v>5</v>
      </c>
      <c r="F520" s="25">
        <f>坦克部件数据源!AU520</f>
        <v>45</v>
      </c>
      <c r="G520" s="25">
        <f t="shared" si="26"/>
        <v>518</v>
      </c>
      <c r="H520" s="25">
        <f>坦克部件数据源!AV520</f>
        <v>1</v>
      </c>
      <c r="I520" s="25">
        <f>坦克部件数据源!AW520</f>
        <v>19000</v>
      </c>
      <c r="J520" s="25" t="str">
        <f>"["&amp;坦克部件数据源!AX520&amp;"]"</f>
        <v>[100]</v>
      </c>
      <c r="K520" s="25" t="str">
        <f>"["&amp;坦克部件数据源!AY520&amp;"]"</f>
        <v>[2345]</v>
      </c>
      <c r="O520" s="25">
        <f t="shared" si="24"/>
        <v>2330</v>
      </c>
      <c r="P520" s="25">
        <f t="shared" si="25"/>
        <v>517</v>
      </c>
    </row>
    <row r="521" spans="1:16">
      <c r="A521" s="25">
        <v>518</v>
      </c>
      <c r="B521" s="25">
        <f>坦克部件数据源!AP521</f>
        <v>2330</v>
      </c>
      <c r="C521" s="25">
        <f>坦克部件数据源!AR521</f>
        <v>5</v>
      </c>
      <c r="D521" s="25">
        <f>坦克部件数据源!AS521</f>
        <v>1</v>
      </c>
      <c r="E521" s="25">
        <f>坦克部件数据源!AT521</f>
        <v>5</v>
      </c>
      <c r="F521" s="25">
        <f>坦克部件数据源!AU521</f>
        <v>45</v>
      </c>
      <c r="G521" s="25">
        <f t="shared" si="26"/>
        <v>519</v>
      </c>
      <c r="H521" s="25">
        <f>坦克部件数据源!AV521</f>
        <v>1</v>
      </c>
      <c r="I521" s="25">
        <f>坦克部件数据源!AW521</f>
        <v>113000</v>
      </c>
      <c r="J521" s="25" t="str">
        <f>"["&amp;坦克部件数据源!AX521&amp;"]"</f>
        <v>[100]</v>
      </c>
      <c r="K521" s="25" t="str">
        <f>"["&amp;坦克部件数据源!AY521&amp;"]"</f>
        <v>[2557]</v>
      </c>
      <c r="O521" s="25">
        <f t="shared" si="24"/>
        <v>2330</v>
      </c>
      <c r="P521" s="25">
        <f t="shared" si="25"/>
        <v>518</v>
      </c>
    </row>
    <row r="522" spans="1:16">
      <c r="A522" s="25">
        <v>519</v>
      </c>
      <c r="B522" s="25">
        <f>坦克部件数据源!AP522</f>
        <v>2330</v>
      </c>
      <c r="C522" s="25">
        <f>坦克部件数据源!AR522</f>
        <v>5</v>
      </c>
      <c r="D522" s="25">
        <f>坦克部件数据源!AS522</f>
        <v>2</v>
      </c>
      <c r="E522" s="25">
        <f>坦克部件数据源!AT522</f>
        <v>5</v>
      </c>
      <c r="F522" s="25">
        <f>坦克部件数据源!AU522</f>
        <v>45</v>
      </c>
      <c r="G522" s="25">
        <f t="shared" si="26"/>
        <v>520</v>
      </c>
      <c r="H522" s="25">
        <f>坦克部件数据源!AV522</f>
        <v>1</v>
      </c>
      <c r="I522" s="25">
        <f>坦克部件数据源!AW522</f>
        <v>113000</v>
      </c>
      <c r="J522" s="25" t="str">
        <f>"["&amp;坦克部件数据源!AX522&amp;"]"</f>
        <v>[100]</v>
      </c>
      <c r="K522" s="25" t="str">
        <f>"["&amp;坦克部件数据源!AY522&amp;"]"</f>
        <v>[2769]</v>
      </c>
      <c r="O522" s="25">
        <f t="shared" si="24"/>
        <v>2330</v>
      </c>
      <c r="P522" s="25">
        <f t="shared" si="25"/>
        <v>519</v>
      </c>
    </row>
    <row r="523" spans="1:16">
      <c r="A523" s="25">
        <v>520</v>
      </c>
      <c r="B523" s="25">
        <f>坦克部件数据源!AP523</f>
        <v>2330</v>
      </c>
      <c r="C523" s="25">
        <f>坦克部件数据源!AR523</f>
        <v>5</v>
      </c>
      <c r="D523" s="25">
        <f>坦克部件数据源!AS523</f>
        <v>3</v>
      </c>
      <c r="E523" s="25">
        <f>坦克部件数据源!AT523</f>
        <v>5</v>
      </c>
      <c r="F523" s="25">
        <f>坦克部件数据源!AU523</f>
        <v>45</v>
      </c>
      <c r="G523" s="25">
        <f t="shared" si="26"/>
        <v>521</v>
      </c>
      <c r="H523" s="25">
        <f>坦克部件数据源!AV523</f>
        <v>1</v>
      </c>
      <c r="I523" s="25">
        <f>坦克部件数据源!AW523</f>
        <v>113000</v>
      </c>
      <c r="J523" s="25" t="str">
        <f>"["&amp;坦克部件数据源!AX523&amp;"]"</f>
        <v>[100]</v>
      </c>
      <c r="K523" s="25" t="str">
        <f>"["&amp;坦克部件数据源!AY523&amp;"]"</f>
        <v>[2981]</v>
      </c>
      <c r="O523" s="25">
        <f t="shared" si="24"/>
        <v>2330</v>
      </c>
      <c r="P523" s="25">
        <f t="shared" si="25"/>
        <v>520</v>
      </c>
    </row>
    <row r="524" spans="1:16">
      <c r="A524" s="25">
        <v>521</v>
      </c>
      <c r="B524" s="25">
        <f>坦克部件数据源!AP524</f>
        <v>2330</v>
      </c>
      <c r="C524" s="25">
        <f>坦克部件数据源!AR524</f>
        <v>5</v>
      </c>
      <c r="D524" s="25">
        <f>坦克部件数据源!AS524</f>
        <v>4</v>
      </c>
      <c r="E524" s="25">
        <f>坦克部件数据源!AT524</f>
        <v>5</v>
      </c>
      <c r="F524" s="25">
        <f>坦克部件数据源!AU524</f>
        <v>45</v>
      </c>
      <c r="G524" s="25">
        <f t="shared" si="26"/>
        <v>522</v>
      </c>
      <c r="H524" s="25">
        <f>坦克部件数据源!AV524</f>
        <v>1</v>
      </c>
      <c r="I524" s="25">
        <f>坦克部件数据源!AW524</f>
        <v>113000</v>
      </c>
      <c r="J524" s="25" t="str">
        <f>"["&amp;坦克部件数据源!AX524&amp;"]"</f>
        <v>[100]</v>
      </c>
      <c r="K524" s="25" t="str">
        <f>"["&amp;坦克部件数据源!AY524&amp;"]"</f>
        <v>[3193]</v>
      </c>
      <c r="O524" s="25">
        <f t="shared" si="24"/>
        <v>2330</v>
      </c>
      <c r="P524" s="25">
        <f t="shared" si="25"/>
        <v>521</v>
      </c>
    </row>
    <row r="525" spans="1:16">
      <c r="A525" s="25">
        <v>522</v>
      </c>
      <c r="B525" s="25">
        <f>坦克部件数据源!AP525</f>
        <v>2330</v>
      </c>
      <c r="C525" s="25">
        <f>坦克部件数据源!AR525</f>
        <v>5</v>
      </c>
      <c r="D525" s="25">
        <f>坦克部件数据源!AS525</f>
        <v>5</v>
      </c>
      <c r="E525" s="25">
        <f>坦克部件数据源!AT525</f>
        <v>5</v>
      </c>
      <c r="F525" s="25">
        <f>坦克部件数据源!AU525</f>
        <v>45</v>
      </c>
      <c r="G525" s="25">
        <f t="shared" si="26"/>
        <v>-1</v>
      </c>
      <c r="H525" s="25">
        <f>坦克部件数据源!AV525</f>
        <v>0</v>
      </c>
      <c r="I525" s="25">
        <f>坦克部件数据源!AW525</f>
        <v>113000</v>
      </c>
      <c r="J525" s="25" t="str">
        <f>"["&amp;坦克部件数据源!AX525&amp;"]"</f>
        <v>[100]</v>
      </c>
      <c r="K525" s="25" t="str">
        <f>"["&amp;坦克部件数据源!AY525&amp;"]"</f>
        <v>[3405]</v>
      </c>
      <c r="O525" s="25">
        <f t="shared" si="24"/>
        <v>2330</v>
      </c>
      <c r="P525" s="25">
        <f t="shared" si="25"/>
        <v>522</v>
      </c>
    </row>
    <row r="526" spans="1:16">
      <c r="A526" s="25">
        <v>523</v>
      </c>
      <c r="B526" s="25">
        <f>坦克部件数据源!AP526</f>
        <v>2340</v>
      </c>
      <c r="C526" s="25">
        <f>坦克部件数据源!AR526</f>
        <v>2</v>
      </c>
      <c r="D526" s="25">
        <f>坦克部件数据源!AS526</f>
        <v>0</v>
      </c>
      <c r="E526" s="25">
        <f>坦克部件数据源!AT526</f>
        <v>5</v>
      </c>
      <c r="F526" s="25">
        <f>坦克部件数据源!AU526</f>
        <v>10</v>
      </c>
      <c r="G526" s="25">
        <f t="shared" si="26"/>
        <v>524</v>
      </c>
      <c r="H526" s="25">
        <f>坦克部件数据源!AV526</f>
        <v>1</v>
      </c>
      <c r="I526" s="25">
        <f>坦克部件数据源!AW526</f>
        <v>180</v>
      </c>
      <c r="J526" s="25" t="str">
        <f>"["&amp;坦克部件数据源!AX526&amp;"]"</f>
        <v>[100]</v>
      </c>
      <c r="K526" s="25" t="str">
        <f>"["&amp;坦克部件数据源!AY526&amp;"]"</f>
        <v>[325]</v>
      </c>
      <c r="O526" s="25">
        <f t="shared" si="24"/>
        <v>2340</v>
      </c>
      <c r="P526" s="25">
        <f t="shared" si="25"/>
        <v>523</v>
      </c>
    </row>
    <row r="527" spans="1:16">
      <c r="A527" s="25">
        <v>524</v>
      </c>
      <c r="B527" s="25">
        <f>坦克部件数据源!AP527</f>
        <v>2340</v>
      </c>
      <c r="C527" s="25">
        <f>坦克部件数据源!AR527</f>
        <v>2</v>
      </c>
      <c r="D527" s="25">
        <f>坦克部件数据源!AS527</f>
        <v>1</v>
      </c>
      <c r="E527" s="25">
        <f>坦克部件数据源!AT527</f>
        <v>5</v>
      </c>
      <c r="F527" s="25">
        <f>坦克部件数据源!AU527</f>
        <v>10</v>
      </c>
      <c r="G527" s="25">
        <f t="shared" si="26"/>
        <v>525</v>
      </c>
      <c r="H527" s="25">
        <f>坦克部件数据源!AV527</f>
        <v>1</v>
      </c>
      <c r="I527" s="25">
        <f>坦克部件数据源!AW527</f>
        <v>550</v>
      </c>
      <c r="J527" s="25" t="str">
        <f>"["&amp;坦克部件数据源!AX527&amp;"]"</f>
        <v>[100]</v>
      </c>
      <c r="K527" s="25" t="str">
        <f>"["&amp;坦克部件数据源!AY527&amp;"]"</f>
        <v>[450]</v>
      </c>
      <c r="O527" s="25">
        <f t="shared" si="24"/>
        <v>2340</v>
      </c>
      <c r="P527" s="25">
        <f t="shared" si="25"/>
        <v>524</v>
      </c>
    </row>
    <row r="528" spans="1:16">
      <c r="A528" s="25">
        <v>525</v>
      </c>
      <c r="B528" s="25">
        <f>坦克部件数据源!AP528</f>
        <v>2340</v>
      </c>
      <c r="C528" s="25">
        <f>坦克部件数据源!AR528</f>
        <v>2</v>
      </c>
      <c r="D528" s="25">
        <f>坦克部件数据源!AS528</f>
        <v>2</v>
      </c>
      <c r="E528" s="25">
        <f>坦克部件数据源!AT528</f>
        <v>5</v>
      </c>
      <c r="F528" s="25">
        <f>坦克部件数据源!AU528</f>
        <v>10</v>
      </c>
      <c r="G528" s="25">
        <f t="shared" si="26"/>
        <v>526</v>
      </c>
      <c r="H528" s="25">
        <f>坦克部件数据源!AV528</f>
        <v>1</v>
      </c>
      <c r="I528" s="25">
        <f>坦克部件数据源!AW528</f>
        <v>550</v>
      </c>
      <c r="J528" s="25" t="str">
        <f>"["&amp;坦克部件数据源!AX528&amp;"]"</f>
        <v>[100]</v>
      </c>
      <c r="K528" s="25" t="str">
        <f>"["&amp;坦克部件数据源!AY528&amp;"]"</f>
        <v>[575]</v>
      </c>
      <c r="O528" s="25">
        <f t="shared" si="24"/>
        <v>2340</v>
      </c>
      <c r="P528" s="25">
        <f t="shared" si="25"/>
        <v>525</v>
      </c>
    </row>
    <row r="529" spans="1:16">
      <c r="A529" s="25">
        <v>526</v>
      </c>
      <c r="B529" s="25">
        <f>坦克部件数据源!AP529</f>
        <v>2340</v>
      </c>
      <c r="C529" s="25">
        <f>坦克部件数据源!AR529</f>
        <v>3</v>
      </c>
      <c r="D529" s="25">
        <f>坦克部件数据源!AS529</f>
        <v>0</v>
      </c>
      <c r="E529" s="25">
        <f>坦克部件数据源!AT529</f>
        <v>5</v>
      </c>
      <c r="F529" s="25">
        <f>坦克部件数据源!AU529</f>
        <v>20</v>
      </c>
      <c r="G529" s="25">
        <f t="shared" si="26"/>
        <v>527</v>
      </c>
      <c r="H529" s="25">
        <f>坦克部件数据源!AV529</f>
        <v>1</v>
      </c>
      <c r="I529" s="25">
        <f>坦克部件数据源!AW529</f>
        <v>650</v>
      </c>
      <c r="J529" s="25" t="str">
        <f>"["&amp;坦克部件数据源!AX529&amp;"]"</f>
        <v>[100]</v>
      </c>
      <c r="K529" s="25" t="str">
        <f>"["&amp;坦克部件数据源!AY529&amp;"]"</f>
        <v>[737]</v>
      </c>
      <c r="O529" s="25">
        <f t="shared" si="24"/>
        <v>2340</v>
      </c>
      <c r="P529" s="25">
        <f t="shared" si="25"/>
        <v>526</v>
      </c>
    </row>
    <row r="530" spans="1:16">
      <c r="A530" s="25">
        <v>527</v>
      </c>
      <c r="B530" s="25">
        <f>坦克部件数据源!AP530</f>
        <v>2340</v>
      </c>
      <c r="C530" s="25">
        <f>坦克部件数据源!AR530</f>
        <v>3</v>
      </c>
      <c r="D530" s="25">
        <f>坦克部件数据源!AS530</f>
        <v>1</v>
      </c>
      <c r="E530" s="25">
        <f>坦克部件数据源!AT530</f>
        <v>5</v>
      </c>
      <c r="F530" s="25">
        <f>坦克部件数据源!AU530</f>
        <v>20</v>
      </c>
      <c r="G530" s="25">
        <f t="shared" si="26"/>
        <v>528</v>
      </c>
      <c r="H530" s="25">
        <f>坦克部件数据源!AV530</f>
        <v>1</v>
      </c>
      <c r="I530" s="25">
        <f>坦克部件数据源!AW530</f>
        <v>2600</v>
      </c>
      <c r="J530" s="25" t="str">
        <f>"["&amp;坦克部件数据源!AX530&amp;"]"</f>
        <v>[100]</v>
      </c>
      <c r="K530" s="25" t="str">
        <f>"["&amp;坦克部件数据源!AY530&amp;"]"</f>
        <v>[899]</v>
      </c>
      <c r="O530" s="25">
        <f t="shared" si="24"/>
        <v>2340</v>
      </c>
      <c r="P530" s="25">
        <f t="shared" si="25"/>
        <v>527</v>
      </c>
    </row>
    <row r="531" spans="1:16">
      <c r="A531" s="25">
        <v>528</v>
      </c>
      <c r="B531" s="25">
        <f>坦克部件数据源!AP531</f>
        <v>2340</v>
      </c>
      <c r="C531" s="25">
        <f>坦克部件数据源!AR531</f>
        <v>3</v>
      </c>
      <c r="D531" s="25">
        <f>坦克部件数据源!AS531</f>
        <v>2</v>
      </c>
      <c r="E531" s="25">
        <f>坦克部件数据源!AT531</f>
        <v>5</v>
      </c>
      <c r="F531" s="25">
        <f>坦克部件数据源!AU531</f>
        <v>20</v>
      </c>
      <c r="G531" s="25">
        <f t="shared" si="26"/>
        <v>529</v>
      </c>
      <c r="H531" s="25">
        <f>坦克部件数据源!AV531</f>
        <v>1</v>
      </c>
      <c r="I531" s="25">
        <f>坦克部件数据源!AW531</f>
        <v>2600</v>
      </c>
      <c r="J531" s="25" t="str">
        <f>"["&amp;坦克部件数据源!AX531&amp;"]"</f>
        <v>[100]</v>
      </c>
      <c r="K531" s="25" t="str">
        <f>"["&amp;坦克部件数据源!AY531&amp;"]"</f>
        <v>[1061]</v>
      </c>
      <c r="O531" s="25">
        <f t="shared" si="24"/>
        <v>2340</v>
      </c>
      <c r="P531" s="25">
        <f t="shared" si="25"/>
        <v>528</v>
      </c>
    </row>
    <row r="532" spans="1:16">
      <c r="A532" s="25">
        <v>529</v>
      </c>
      <c r="B532" s="25">
        <f>坦克部件数据源!AP532</f>
        <v>2340</v>
      </c>
      <c r="C532" s="25">
        <f>坦克部件数据源!AR532</f>
        <v>3</v>
      </c>
      <c r="D532" s="25">
        <f>坦克部件数据源!AS532</f>
        <v>3</v>
      </c>
      <c r="E532" s="25">
        <f>坦克部件数据源!AT532</f>
        <v>5</v>
      </c>
      <c r="F532" s="25">
        <f>坦克部件数据源!AU532</f>
        <v>20</v>
      </c>
      <c r="G532" s="25">
        <f t="shared" si="26"/>
        <v>530</v>
      </c>
      <c r="H532" s="25">
        <f>坦克部件数据源!AV532</f>
        <v>1</v>
      </c>
      <c r="I532" s="25">
        <f>坦克部件数据源!AW532</f>
        <v>2600</v>
      </c>
      <c r="J532" s="25" t="str">
        <f>"["&amp;坦克部件数据源!AX532&amp;"]"</f>
        <v>[100]</v>
      </c>
      <c r="K532" s="25" t="str">
        <f>"["&amp;坦克部件数据源!AY532&amp;"]"</f>
        <v>[1223]</v>
      </c>
      <c r="O532" s="25">
        <f t="shared" si="24"/>
        <v>2340</v>
      </c>
      <c r="P532" s="25">
        <f t="shared" si="25"/>
        <v>529</v>
      </c>
    </row>
    <row r="533" spans="1:16">
      <c r="A533" s="25">
        <v>530</v>
      </c>
      <c r="B533" s="25">
        <f>坦克部件数据源!AP533</f>
        <v>2340</v>
      </c>
      <c r="C533" s="25">
        <f>坦克部件数据源!AR533</f>
        <v>4</v>
      </c>
      <c r="D533" s="25">
        <f>坦克部件数据源!AS533</f>
        <v>0</v>
      </c>
      <c r="E533" s="25">
        <f>坦克部件数据源!AT533</f>
        <v>5</v>
      </c>
      <c r="F533" s="25">
        <f>坦克部件数据源!AU533</f>
        <v>30</v>
      </c>
      <c r="G533" s="25">
        <f t="shared" si="26"/>
        <v>531</v>
      </c>
      <c r="H533" s="25">
        <f>坦克部件数据源!AV533</f>
        <v>1</v>
      </c>
      <c r="I533" s="25">
        <f>坦克部件数据源!AW533</f>
        <v>3100</v>
      </c>
      <c r="J533" s="25" t="str">
        <f>"["&amp;坦克部件数据源!AX533&amp;"]"</f>
        <v>[100]</v>
      </c>
      <c r="K533" s="25" t="str">
        <f>"["&amp;坦克部件数据源!AY533&amp;"]"</f>
        <v>[1405]</v>
      </c>
      <c r="O533" s="25">
        <f t="shared" si="24"/>
        <v>2340</v>
      </c>
      <c r="P533" s="25">
        <f t="shared" si="25"/>
        <v>530</v>
      </c>
    </row>
    <row r="534" spans="1:16">
      <c r="A534" s="25">
        <v>531</v>
      </c>
      <c r="B534" s="25">
        <f>坦克部件数据源!AP534</f>
        <v>2340</v>
      </c>
      <c r="C534" s="25">
        <f>坦克部件数据源!AR534</f>
        <v>4</v>
      </c>
      <c r="D534" s="25">
        <f>坦克部件数据源!AS534</f>
        <v>1</v>
      </c>
      <c r="E534" s="25">
        <f>坦克部件数据源!AT534</f>
        <v>5</v>
      </c>
      <c r="F534" s="25">
        <f>坦克部件数据源!AU534</f>
        <v>30</v>
      </c>
      <c r="G534" s="25">
        <f t="shared" si="26"/>
        <v>532</v>
      </c>
      <c r="H534" s="25">
        <f>坦克部件数据源!AV534</f>
        <v>1</v>
      </c>
      <c r="I534" s="25">
        <f>坦克部件数据源!AW534</f>
        <v>15500</v>
      </c>
      <c r="J534" s="25" t="str">
        <f>"["&amp;坦克部件数据源!AX534&amp;"]"</f>
        <v>[100]</v>
      </c>
      <c r="K534" s="25" t="str">
        <f>"["&amp;坦克部件数据源!AY534&amp;"]"</f>
        <v>[1587]</v>
      </c>
      <c r="O534" s="25">
        <f t="shared" si="24"/>
        <v>2340</v>
      </c>
      <c r="P534" s="25">
        <f t="shared" si="25"/>
        <v>531</v>
      </c>
    </row>
    <row r="535" spans="1:16">
      <c r="A535" s="25">
        <v>532</v>
      </c>
      <c r="B535" s="25">
        <f>坦克部件数据源!AP535</f>
        <v>2340</v>
      </c>
      <c r="C535" s="25">
        <f>坦克部件数据源!AR535</f>
        <v>4</v>
      </c>
      <c r="D535" s="25">
        <f>坦克部件数据源!AS535</f>
        <v>2</v>
      </c>
      <c r="E535" s="25">
        <f>坦克部件数据源!AT535</f>
        <v>5</v>
      </c>
      <c r="F535" s="25">
        <f>坦克部件数据源!AU535</f>
        <v>30</v>
      </c>
      <c r="G535" s="25">
        <f t="shared" si="26"/>
        <v>533</v>
      </c>
      <c r="H535" s="25">
        <f>坦克部件数据源!AV535</f>
        <v>1</v>
      </c>
      <c r="I535" s="25">
        <f>坦克部件数据源!AW535</f>
        <v>15500</v>
      </c>
      <c r="J535" s="25" t="str">
        <f>"["&amp;坦克部件数据源!AX535&amp;"]"</f>
        <v>[100]</v>
      </c>
      <c r="K535" s="25" t="str">
        <f>"["&amp;坦克部件数据源!AY535&amp;"]"</f>
        <v>[1769]</v>
      </c>
      <c r="O535" s="25">
        <f t="shared" si="24"/>
        <v>2340</v>
      </c>
      <c r="P535" s="25">
        <f t="shared" si="25"/>
        <v>532</v>
      </c>
    </row>
    <row r="536" spans="1:16">
      <c r="A536" s="25">
        <v>533</v>
      </c>
      <c r="B536" s="25">
        <f>坦克部件数据源!AP536</f>
        <v>2340</v>
      </c>
      <c r="C536" s="25">
        <f>坦克部件数据源!AR536</f>
        <v>4</v>
      </c>
      <c r="D536" s="25">
        <f>坦克部件数据源!AS536</f>
        <v>3</v>
      </c>
      <c r="E536" s="25">
        <f>坦克部件数据源!AT536</f>
        <v>5</v>
      </c>
      <c r="F536" s="25">
        <f>坦克部件数据源!AU536</f>
        <v>30</v>
      </c>
      <c r="G536" s="25">
        <f t="shared" si="26"/>
        <v>534</v>
      </c>
      <c r="H536" s="25">
        <f>坦克部件数据源!AV536</f>
        <v>1</v>
      </c>
      <c r="I536" s="25">
        <f>坦克部件数据源!AW536</f>
        <v>15500</v>
      </c>
      <c r="J536" s="25" t="str">
        <f>"["&amp;坦克部件数据源!AX536&amp;"]"</f>
        <v>[100]</v>
      </c>
      <c r="K536" s="25" t="str">
        <f>"["&amp;坦克部件数据源!AY536&amp;"]"</f>
        <v>[1951]</v>
      </c>
      <c r="O536" s="25">
        <f t="shared" si="24"/>
        <v>2340</v>
      </c>
      <c r="P536" s="25">
        <f t="shared" si="25"/>
        <v>533</v>
      </c>
    </row>
    <row r="537" spans="1:16">
      <c r="A537" s="25">
        <v>534</v>
      </c>
      <c r="B537" s="25">
        <f>坦克部件数据源!AP537</f>
        <v>2340</v>
      </c>
      <c r="C537" s="25">
        <f>坦克部件数据源!AR537</f>
        <v>4</v>
      </c>
      <c r="D537" s="25">
        <f>坦克部件数据源!AS537</f>
        <v>4</v>
      </c>
      <c r="E537" s="25">
        <f>坦克部件数据源!AT537</f>
        <v>5</v>
      </c>
      <c r="F537" s="25">
        <f>坦克部件数据源!AU537</f>
        <v>30</v>
      </c>
      <c r="G537" s="25">
        <f t="shared" si="26"/>
        <v>535</v>
      </c>
      <c r="H537" s="25">
        <f>坦克部件数据源!AV537</f>
        <v>1</v>
      </c>
      <c r="I537" s="25">
        <f>坦克部件数据源!AW537</f>
        <v>15500</v>
      </c>
      <c r="J537" s="25" t="str">
        <f>"["&amp;坦克部件数据源!AX537&amp;"]"</f>
        <v>[100]</v>
      </c>
      <c r="K537" s="25" t="str">
        <f>"["&amp;坦克部件数据源!AY537&amp;"]"</f>
        <v>[2133]</v>
      </c>
      <c r="O537" s="25">
        <f t="shared" si="24"/>
        <v>2340</v>
      </c>
      <c r="P537" s="25">
        <f t="shared" si="25"/>
        <v>534</v>
      </c>
    </row>
    <row r="538" spans="1:16">
      <c r="A538" s="25">
        <v>535</v>
      </c>
      <c r="B538" s="25">
        <f>坦克部件数据源!AP538</f>
        <v>2340</v>
      </c>
      <c r="C538" s="25">
        <f>坦克部件数据源!AR538</f>
        <v>5</v>
      </c>
      <c r="D538" s="25">
        <f>坦克部件数据源!AS538</f>
        <v>0</v>
      </c>
      <c r="E538" s="25">
        <f>坦克部件数据源!AT538</f>
        <v>5</v>
      </c>
      <c r="F538" s="25">
        <f>坦克部件数据源!AU538</f>
        <v>45</v>
      </c>
      <c r="G538" s="25">
        <f t="shared" si="26"/>
        <v>536</v>
      </c>
      <c r="H538" s="25">
        <f>坦克部件数据源!AV538</f>
        <v>1</v>
      </c>
      <c r="I538" s="25">
        <f>坦克部件数据源!AW538</f>
        <v>19000</v>
      </c>
      <c r="J538" s="25" t="str">
        <f>"["&amp;坦克部件数据源!AX538&amp;"]"</f>
        <v>[100]</v>
      </c>
      <c r="K538" s="25" t="str">
        <f>"["&amp;坦克部件数据源!AY538&amp;"]"</f>
        <v>[2345]</v>
      </c>
      <c r="O538" s="25">
        <f t="shared" si="24"/>
        <v>2340</v>
      </c>
      <c r="P538" s="25">
        <f t="shared" si="25"/>
        <v>535</v>
      </c>
    </row>
    <row r="539" spans="1:16">
      <c r="A539" s="25">
        <v>536</v>
      </c>
      <c r="B539" s="25">
        <f>坦克部件数据源!AP539</f>
        <v>2340</v>
      </c>
      <c r="C539" s="25">
        <f>坦克部件数据源!AR539</f>
        <v>5</v>
      </c>
      <c r="D539" s="25">
        <f>坦克部件数据源!AS539</f>
        <v>1</v>
      </c>
      <c r="E539" s="25">
        <f>坦克部件数据源!AT539</f>
        <v>5</v>
      </c>
      <c r="F539" s="25">
        <f>坦克部件数据源!AU539</f>
        <v>45</v>
      </c>
      <c r="G539" s="25">
        <f t="shared" si="26"/>
        <v>537</v>
      </c>
      <c r="H539" s="25">
        <f>坦克部件数据源!AV539</f>
        <v>1</v>
      </c>
      <c r="I539" s="25">
        <f>坦克部件数据源!AW539</f>
        <v>113000</v>
      </c>
      <c r="J539" s="25" t="str">
        <f>"["&amp;坦克部件数据源!AX539&amp;"]"</f>
        <v>[100]</v>
      </c>
      <c r="K539" s="25" t="str">
        <f>"["&amp;坦克部件数据源!AY539&amp;"]"</f>
        <v>[2557]</v>
      </c>
      <c r="O539" s="25">
        <f t="shared" si="24"/>
        <v>2340</v>
      </c>
      <c r="P539" s="25">
        <f t="shared" si="25"/>
        <v>536</v>
      </c>
    </row>
    <row r="540" spans="1:16">
      <c r="A540" s="25">
        <v>537</v>
      </c>
      <c r="B540" s="25">
        <f>坦克部件数据源!AP540</f>
        <v>2340</v>
      </c>
      <c r="C540" s="25">
        <f>坦克部件数据源!AR540</f>
        <v>5</v>
      </c>
      <c r="D540" s="25">
        <f>坦克部件数据源!AS540</f>
        <v>2</v>
      </c>
      <c r="E540" s="25">
        <f>坦克部件数据源!AT540</f>
        <v>5</v>
      </c>
      <c r="F540" s="25">
        <f>坦克部件数据源!AU540</f>
        <v>45</v>
      </c>
      <c r="G540" s="25">
        <f t="shared" si="26"/>
        <v>538</v>
      </c>
      <c r="H540" s="25">
        <f>坦克部件数据源!AV540</f>
        <v>1</v>
      </c>
      <c r="I540" s="25">
        <f>坦克部件数据源!AW540</f>
        <v>113000</v>
      </c>
      <c r="J540" s="25" t="str">
        <f>"["&amp;坦克部件数据源!AX540&amp;"]"</f>
        <v>[100]</v>
      </c>
      <c r="K540" s="25" t="str">
        <f>"["&amp;坦克部件数据源!AY540&amp;"]"</f>
        <v>[2769]</v>
      </c>
      <c r="O540" s="25">
        <f t="shared" si="24"/>
        <v>2340</v>
      </c>
      <c r="P540" s="25">
        <f t="shared" si="25"/>
        <v>537</v>
      </c>
    </row>
    <row r="541" spans="1:16">
      <c r="A541" s="25">
        <v>538</v>
      </c>
      <c r="B541" s="25">
        <f>坦克部件数据源!AP541</f>
        <v>2340</v>
      </c>
      <c r="C541" s="25">
        <f>坦克部件数据源!AR541</f>
        <v>5</v>
      </c>
      <c r="D541" s="25">
        <f>坦克部件数据源!AS541</f>
        <v>3</v>
      </c>
      <c r="E541" s="25">
        <f>坦克部件数据源!AT541</f>
        <v>5</v>
      </c>
      <c r="F541" s="25">
        <f>坦克部件数据源!AU541</f>
        <v>45</v>
      </c>
      <c r="G541" s="25">
        <f t="shared" si="26"/>
        <v>539</v>
      </c>
      <c r="H541" s="25">
        <f>坦克部件数据源!AV541</f>
        <v>1</v>
      </c>
      <c r="I541" s="25">
        <f>坦克部件数据源!AW541</f>
        <v>113000</v>
      </c>
      <c r="J541" s="25" t="str">
        <f>"["&amp;坦克部件数据源!AX541&amp;"]"</f>
        <v>[100]</v>
      </c>
      <c r="K541" s="25" t="str">
        <f>"["&amp;坦克部件数据源!AY541&amp;"]"</f>
        <v>[2981]</v>
      </c>
      <c r="O541" s="25">
        <f t="shared" si="24"/>
        <v>2340</v>
      </c>
      <c r="P541" s="25">
        <f t="shared" si="25"/>
        <v>538</v>
      </c>
    </row>
    <row r="542" spans="1:16">
      <c r="A542" s="25">
        <v>539</v>
      </c>
      <c r="B542" s="25">
        <f>坦克部件数据源!AP542</f>
        <v>2340</v>
      </c>
      <c r="C542" s="25">
        <f>坦克部件数据源!AR542</f>
        <v>5</v>
      </c>
      <c r="D542" s="25">
        <f>坦克部件数据源!AS542</f>
        <v>4</v>
      </c>
      <c r="E542" s="25">
        <f>坦克部件数据源!AT542</f>
        <v>5</v>
      </c>
      <c r="F542" s="25">
        <f>坦克部件数据源!AU542</f>
        <v>45</v>
      </c>
      <c r="G542" s="25">
        <f t="shared" si="26"/>
        <v>540</v>
      </c>
      <c r="H542" s="25">
        <f>坦克部件数据源!AV542</f>
        <v>1</v>
      </c>
      <c r="I542" s="25">
        <f>坦克部件数据源!AW542</f>
        <v>113000</v>
      </c>
      <c r="J542" s="25" t="str">
        <f>"["&amp;坦克部件数据源!AX542&amp;"]"</f>
        <v>[100]</v>
      </c>
      <c r="K542" s="25" t="str">
        <f>"["&amp;坦克部件数据源!AY542&amp;"]"</f>
        <v>[3193]</v>
      </c>
      <c r="O542" s="25">
        <f t="shared" si="24"/>
        <v>2340</v>
      </c>
      <c r="P542" s="25">
        <f t="shared" si="25"/>
        <v>539</v>
      </c>
    </row>
    <row r="543" spans="1:16">
      <c r="A543" s="25">
        <v>540</v>
      </c>
      <c r="B543" s="25">
        <f>坦克部件数据源!AP543</f>
        <v>2340</v>
      </c>
      <c r="C543" s="25">
        <f>坦克部件数据源!AR543</f>
        <v>5</v>
      </c>
      <c r="D543" s="25">
        <f>坦克部件数据源!AS543</f>
        <v>5</v>
      </c>
      <c r="E543" s="25">
        <f>坦克部件数据源!AT543</f>
        <v>5</v>
      </c>
      <c r="F543" s="25">
        <f>坦克部件数据源!AU543</f>
        <v>45</v>
      </c>
      <c r="G543" s="25">
        <f t="shared" si="26"/>
        <v>-1</v>
      </c>
      <c r="H543" s="25">
        <f>坦克部件数据源!AV543</f>
        <v>0</v>
      </c>
      <c r="I543" s="25">
        <f>坦克部件数据源!AW543</f>
        <v>113000</v>
      </c>
      <c r="J543" s="25" t="str">
        <f>"["&amp;坦克部件数据源!AX543&amp;"]"</f>
        <v>[100]</v>
      </c>
      <c r="K543" s="25" t="str">
        <f>"["&amp;坦克部件数据源!AY543&amp;"]"</f>
        <v>[3405]</v>
      </c>
      <c r="O543" s="25">
        <f t="shared" si="24"/>
        <v>2340</v>
      </c>
      <c r="P543" s="25">
        <f t="shared" si="25"/>
        <v>540</v>
      </c>
    </row>
    <row r="544" spans="1:16">
      <c r="A544" s="25">
        <v>541</v>
      </c>
      <c r="B544" s="25">
        <f>坦克部件数据源!AP544</f>
        <v>2350</v>
      </c>
      <c r="C544" s="25">
        <f>坦克部件数据源!AR544</f>
        <v>2</v>
      </c>
      <c r="D544" s="25">
        <f>坦克部件数据源!AS544</f>
        <v>0</v>
      </c>
      <c r="E544" s="25">
        <f>坦克部件数据源!AT544</f>
        <v>5</v>
      </c>
      <c r="F544" s="25">
        <f>坦克部件数据源!AU544</f>
        <v>10</v>
      </c>
      <c r="G544" s="25">
        <f t="shared" si="26"/>
        <v>542</v>
      </c>
      <c r="H544" s="25">
        <f>坦克部件数据源!AV544</f>
        <v>1</v>
      </c>
      <c r="I544" s="25">
        <f>坦克部件数据源!AW544</f>
        <v>180</v>
      </c>
      <c r="J544" s="25" t="str">
        <f>"["&amp;坦克部件数据源!AX544&amp;"]"</f>
        <v>[102]</v>
      </c>
      <c r="K544" s="25" t="str">
        <f>"["&amp;坦克部件数据源!AY544&amp;"]"</f>
        <v>[325]</v>
      </c>
      <c r="O544" s="25">
        <f t="shared" si="24"/>
        <v>2350</v>
      </c>
      <c r="P544" s="25">
        <f t="shared" si="25"/>
        <v>541</v>
      </c>
    </row>
    <row r="545" spans="1:16">
      <c r="A545" s="25">
        <v>542</v>
      </c>
      <c r="B545" s="25">
        <f>坦克部件数据源!AP545</f>
        <v>2350</v>
      </c>
      <c r="C545" s="25">
        <f>坦克部件数据源!AR545</f>
        <v>2</v>
      </c>
      <c r="D545" s="25">
        <f>坦克部件数据源!AS545</f>
        <v>1</v>
      </c>
      <c r="E545" s="25">
        <f>坦克部件数据源!AT545</f>
        <v>5</v>
      </c>
      <c r="F545" s="25">
        <f>坦克部件数据源!AU545</f>
        <v>10</v>
      </c>
      <c r="G545" s="25">
        <f t="shared" si="26"/>
        <v>543</v>
      </c>
      <c r="H545" s="25">
        <f>坦克部件数据源!AV545</f>
        <v>1</v>
      </c>
      <c r="I545" s="25">
        <f>坦克部件数据源!AW545</f>
        <v>550</v>
      </c>
      <c r="J545" s="25" t="str">
        <f>"["&amp;坦克部件数据源!AX545&amp;"]"</f>
        <v>[102]</v>
      </c>
      <c r="K545" s="25" t="str">
        <f>"["&amp;坦克部件数据源!AY545&amp;"]"</f>
        <v>[450]</v>
      </c>
      <c r="O545" s="25">
        <f t="shared" si="24"/>
        <v>2350</v>
      </c>
      <c r="P545" s="25">
        <f t="shared" si="25"/>
        <v>542</v>
      </c>
    </row>
    <row r="546" spans="1:16">
      <c r="A546" s="25">
        <v>543</v>
      </c>
      <c r="B546" s="25">
        <f>坦克部件数据源!AP546</f>
        <v>2350</v>
      </c>
      <c r="C546" s="25">
        <f>坦克部件数据源!AR546</f>
        <v>2</v>
      </c>
      <c r="D546" s="25">
        <f>坦克部件数据源!AS546</f>
        <v>2</v>
      </c>
      <c r="E546" s="25">
        <f>坦克部件数据源!AT546</f>
        <v>5</v>
      </c>
      <c r="F546" s="25">
        <f>坦克部件数据源!AU546</f>
        <v>10</v>
      </c>
      <c r="G546" s="25">
        <f t="shared" si="26"/>
        <v>544</v>
      </c>
      <c r="H546" s="25">
        <f>坦克部件数据源!AV546</f>
        <v>1</v>
      </c>
      <c r="I546" s="25">
        <f>坦克部件数据源!AW546</f>
        <v>550</v>
      </c>
      <c r="J546" s="25" t="str">
        <f>"["&amp;坦克部件数据源!AX546&amp;"]"</f>
        <v>[102]</v>
      </c>
      <c r="K546" s="25" t="str">
        <f>"["&amp;坦克部件数据源!AY546&amp;"]"</f>
        <v>[575]</v>
      </c>
      <c r="O546" s="25">
        <f t="shared" si="24"/>
        <v>2350</v>
      </c>
      <c r="P546" s="25">
        <f t="shared" si="25"/>
        <v>543</v>
      </c>
    </row>
    <row r="547" spans="1:16">
      <c r="A547" s="25">
        <v>544</v>
      </c>
      <c r="B547" s="25">
        <f>坦克部件数据源!AP547</f>
        <v>2350</v>
      </c>
      <c r="C547" s="25">
        <f>坦克部件数据源!AR547</f>
        <v>3</v>
      </c>
      <c r="D547" s="25">
        <f>坦克部件数据源!AS547</f>
        <v>0</v>
      </c>
      <c r="E547" s="25">
        <f>坦克部件数据源!AT547</f>
        <v>5</v>
      </c>
      <c r="F547" s="25">
        <f>坦克部件数据源!AU547</f>
        <v>20</v>
      </c>
      <c r="G547" s="25">
        <f t="shared" si="26"/>
        <v>545</v>
      </c>
      <c r="H547" s="25">
        <f>坦克部件数据源!AV547</f>
        <v>1</v>
      </c>
      <c r="I547" s="25">
        <f>坦克部件数据源!AW547</f>
        <v>650</v>
      </c>
      <c r="J547" s="25" t="str">
        <f>"["&amp;坦克部件数据源!AX547&amp;"]"</f>
        <v>[102]</v>
      </c>
      <c r="K547" s="25" t="str">
        <f>"["&amp;坦克部件数据源!AY547&amp;"]"</f>
        <v>[737]</v>
      </c>
      <c r="O547" s="25">
        <f t="shared" si="24"/>
        <v>2350</v>
      </c>
      <c r="P547" s="25">
        <f t="shared" si="25"/>
        <v>544</v>
      </c>
    </row>
    <row r="548" spans="1:16">
      <c r="A548" s="25">
        <v>545</v>
      </c>
      <c r="B548" s="25">
        <f>坦克部件数据源!AP548</f>
        <v>2350</v>
      </c>
      <c r="C548" s="25">
        <f>坦克部件数据源!AR548</f>
        <v>3</v>
      </c>
      <c r="D548" s="25">
        <f>坦克部件数据源!AS548</f>
        <v>1</v>
      </c>
      <c r="E548" s="25">
        <f>坦克部件数据源!AT548</f>
        <v>5</v>
      </c>
      <c r="F548" s="25">
        <f>坦克部件数据源!AU548</f>
        <v>20</v>
      </c>
      <c r="G548" s="25">
        <f t="shared" si="26"/>
        <v>546</v>
      </c>
      <c r="H548" s="25">
        <f>坦克部件数据源!AV548</f>
        <v>1</v>
      </c>
      <c r="I548" s="25">
        <f>坦克部件数据源!AW548</f>
        <v>2600</v>
      </c>
      <c r="J548" s="25" t="str">
        <f>"["&amp;坦克部件数据源!AX548&amp;"]"</f>
        <v>[102]</v>
      </c>
      <c r="K548" s="25" t="str">
        <f>"["&amp;坦克部件数据源!AY548&amp;"]"</f>
        <v>[899]</v>
      </c>
      <c r="O548" s="25">
        <f t="shared" si="24"/>
        <v>2350</v>
      </c>
      <c r="P548" s="25">
        <f t="shared" si="25"/>
        <v>545</v>
      </c>
    </row>
    <row r="549" spans="1:16">
      <c r="A549" s="25">
        <v>546</v>
      </c>
      <c r="B549" s="25">
        <f>坦克部件数据源!AP549</f>
        <v>2350</v>
      </c>
      <c r="C549" s="25">
        <f>坦克部件数据源!AR549</f>
        <v>3</v>
      </c>
      <c r="D549" s="25">
        <f>坦克部件数据源!AS549</f>
        <v>2</v>
      </c>
      <c r="E549" s="25">
        <f>坦克部件数据源!AT549</f>
        <v>5</v>
      </c>
      <c r="F549" s="25">
        <f>坦克部件数据源!AU549</f>
        <v>20</v>
      </c>
      <c r="G549" s="25">
        <f t="shared" si="26"/>
        <v>547</v>
      </c>
      <c r="H549" s="25">
        <f>坦克部件数据源!AV549</f>
        <v>1</v>
      </c>
      <c r="I549" s="25">
        <f>坦克部件数据源!AW549</f>
        <v>2600</v>
      </c>
      <c r="J549" s="25" t="str">
        <f>"["&amp;坦克部件数据源!AX549&amp;"]"</f>
        <v>[102]</v>
      </c>
      <c r="K549" s="25" t="str">
        <f>"["&amp;坦克部件数据源!AY549&amp;"]"</f>
        <v>[1061]</v>
      </c>
      <c r="O549" s="25">
        <f t="shared" si="24"/>
        <v>2350</v>
      </c>
      <c r="P549" s="25">
        <f t="shared" si="25"/>
        <v>546</v>
      </c>
    </row>
    <row r="550" spans="1:16">
      <c r="A550" s="25">
        <v>547</v>
      </c>
      <c r="B550" s="25">
        <f>坦克部件数据源!AP550</f>
        <v>2350</v>
      </c>
      <c r="C550" s="25">
        <f>坦克部件数据源!AR550</f>
        <v>3</v>
      </c>
      <c r="D550" s="25">
        <f>坦克部件数据源!AS550</f>
        <v>3</v>
      </c>
      <c r="E550" s="25">
        <f>坦克部件数据源!AT550</f>
        <v>5</v>
      </c>
      <c r="F550" s="25">
        <f>坦克部件数据源!AU550</f>
        <v>20</v>
      </c>
      <c r="G550" s="25">
        <f t="shared" si="26"/>
        <v>548</v>
      </c>
      <c r="H550" s="25">
        <f>坦克部件数据源!AV550</f>
        <v>1</v>
      </c>
      <c r="I550" s="25">
        <f>坦克部件数据源!AW550</f>
        <v>2600</v>
      </c>
      <c r="J550" s="25" t="str">
        <f>"["&amp;坦克部件数据源!AX550&amp;"]"</f>
        <v>[102]</v>
      </c>
      <c r="K550" s="25" t="str">
        <f>"["&amp;坦克部件数据源!AY550&amp;"]"</f>
        <v>[1223]</v>
      </c>
      <c r="O550" s="25">
        <f t="shared" si="24"/>
        <v>2350</v>
      </c>
      <c r="P550" s="25">
        <f t="shared" si="25"/>
        <v>547</v>
      </c>
    </row>
    <row r="551" spans="1:16">
      <c r="A551" s="25">
        <v>548</v>
      </c>
      <c r="B551" s="25">
        <f>坦克部件数据源!AP551</f>
        <v>2350</v>
      </c>
      <c r="C551" s="25">
        <f>坦克部件数据源!AR551</f>
        <v>4</v>
      </c>
      <c r="D551" s="25">
        <f>坦克部件数据源!AS551</f>
        <v>0</v>
      </c>
      <c r="E551" s="25">
        <f>坦克部件数据源!AT551</f>
        <v>5</v>
      </c>
      <c r="F551" s="25">
        <f>坦克部件数据源!AU551</f>
        <v>30</v>
      </c>
      <c r="G551" s="25">
        <f t="shared" si="26"/>
        <v>549</v>
      </c>
      <c r="H551" s="25">
        <f>坦克部件数据源!AV551</f>
        <v>1</v>
      </c>
      <c r="I551" s="25">
        <f>坦克部件数据源!AW551</f>
        <v>3100</v>
      </c>
      <c r="J551" s="25" t="str">
        <f>"["&amp;坦克部件数据源!AX551&amp;"]"</f>
        <v>[102]</v>
      </c>
      <c r="K551" s="25" t="str">
        <f>"["&amp;坦克部件数据源!AY551&amp;"]"</f>
        <v>[1405]</v>
      </c>
      <c r="O551" s="25">
        <f t="shared" si="24"/>
        <v>2350</v>
      </c>
      <c r="P551" s="25">
        <f t="shared" si="25"/>
        <v>548</v>
      </c>
    </row>
    <row r="552" spans="1:16">
      <c r="A552" s="25">
        <v>549</v>
      </c>
      <c r="B552" s="25">
        <f>坦克部件数据源!AP552</f>
        <v>2350</v>
      </c>
      <c r="C552" s="25">
        <f>坦克部件数据源!AR552</f>
        <v>4</v>
      </c>
      <c r="D552" s="25">
        <f>坦克部件数据源!AS552</f>
        <v>1</v>
      </c>
      <c r="E552" s="25">
        <f>坦克部件数据源!AT552</f>
        <v>5</v>
      </c>
      <c r="F552" s="25">
        <f>坦克部件数据源!AU552</f>
        <v>30</v>
      </c>
      <c r="G552" s="25">
        <f t="shared" si="26"/>
        <v>550</v>
      </c>
      <c r="H552" s="25">
        <f>坦克部件数据源!AV552</f>
        <v>1</v>
      </c>
      <c r="I552" s="25">
        <f>坦克部件数据源!AW552</f>
        <v>15500</v>
      </c>
      <c r="J552" s="25" t="str">
        <f>"["&amp;坦克部件数据源!AX552&amp;"]"</f>
        <v>[102]</v>
      </c>
      <c r="K552" s="25" t="str">
        <f>"["&amp;坦克部件数据源!AY552&amp;"]"</f>
        <v>[1587]</v>
      </c>
      <c r="O552" s="25">
        <f t="shared" si="24"/>
        <v>2350</v>
      </c>
      <c r="P552" s="25">
        <f t="shared" si="25"/>
        <v>549</v>
      </c>
    </row>
    <row r="553" spans="1:16">
      <c r="A553" s="25">
        <v>550</v>
      </c>
      <c r="B553" s="25">
        <f>坦克部件数据源!AP553</f>
        <v>2350</v>
      </c>
      <c r="C553" s="25">
        <f>坦克部件数据源!AR553</f>
        <v>4</v>
      </c>
      <c r="D553" s="25">
        <f>坦克部件数据源!AS553</f>
        <v>2</v>
      </c>
      <c r="E553" s="25">
        <f>坦克部件数据源!AT553</f>
        <v>5</v>
      </c>
      <c r="F553" s="25">
        <f>坦克部件数据源!AU553</f>
        <v>30</v>
      </c>
      <c r="G553" s="25">
        <f t="shared" si="26"/>
        <v>551</v>
      </c>
      <c r="H553" s="25">
        <f>坦克部件数据源!AV553</f>
        <v>1</v>
      </c>
      <c r="I553" s="25">
        <f>坦克部件数据源!AW553</f>
        <v>15500</v>
      </c>
      <c r="J553" s="25" t="str">
        <f>"["&amp;坦克部件数据源!AX553&amp;"]"</f>
        <v>[102]</v>
      </c>
      <c r="K553" s="25" t="str">
        <f>"["&amp;坦克部件数据源!AY553&amp;"]"</f>
        <v>[1769]</v>
      </c>
      <c r="O553" s="25">
        <f t="shared" si="24"/>
        <v>2350</v>
      </c>
      <c r="P553" s="25">
        <f t="shared" si="25"/>
        <v>550</v>
      </c>
    </row>
    <row r="554" spans="1:16">
      <c r="A554" s="25">
        <v>551</v>
      </c>
      <c r="B554" s="25">
        <f>坦克部件数据源!AP554</f>
        <v>2350</v>
      </c>
      <c r="C554" s="25">
        <f>坦克部件数据源!AR554</f>
        <v>4</v>
      </c>
      <c r="D554" s="25">
        <f>坦克部件数据源!AS554</f>
        <v>3</v>
      </c>
      <c r="E554" s="25">
        <f>坦克部件数据源!AT554</f>
        <v>5</v>
      </c>
      <c r="F554" s="25">
        <f>坦克部件数据源!AU554</f>
        <v>30</v>
      </c>
      <c r="G554" s="25">
        <f t="shared" si="26"/>
        <v>552</v>
      </c>
      <c r="H554" s="25">
        <f>坦克部件数据源!AV554</f>
        <v>1</v>
      </c>
      <c r="I554" s="25">
        <f>坦克部件数据源!AW554</f>
        <v>15500</v>
      </c>
      <c r="J554" s="25" t="str">
        <f>"["&amp;坦克部件数据源!AX554&amp;"]"</f>
        <v>[102]</v>
      </c>
      <c r="K554" s="25" t="str">
        <f>"["&amp;坦克部件数据源!AY554&amp;"]"</f>
        <v>[1951]</v>
      </c>
      <c r="O554" s="25">
        <f t="shared" si="24"/>
        <v>2350</v>
      </c>
      <c r="P554" s="25">
        <f t="shared" si="25"/>
        <v>551</v>
      </c>
    </row>
    <row r="555" spans="1:16">
      <c r="A555" s="25">
        <v>552</v>
      </c>
      <c r="B555" s="25">
        <f>坦克部件数据源!AP555</f>
        <v>2350</v>
      </c>
      <c r="C555" s="25">
        <f>坦克部件数据源!AR555</f>
        <v>4</v>
      </c>
      <c r="D555" s="25">
        <f>坦克部件数据源!AS555</f>
        <v>4</v>
      </c>
      <c r="E555" s="25">
        <f>坦克部件数据源!AT555</f>
        <v>5</v>
      </c>
      <c r="F555" s="25">
        <f>坦克部件数据源!AU555</f>
        <v>30</v>
      </c>
      <c r="G555" s="25">
        <f t="shared" si="26"/>
        <v>553</v>
      </c>
      <c r="H555" s="25">
        <f>坦克部件数据源!AV555</f>
        <v>1</v>
      </c>
      <c r="I555" s="25">
        <f>坦克部件数据源!AW555</f>
        <v>15500</v>
      </c>
      <c r="J555" s="25" t="str">
        <f>"["&amp;坦克部件数据源!AX555&amp;"]"</f>
        <v>[102]</v>
      </c>
      <c r="K555" s="25" t="str">
        <f>"["&amp;坦克部件数据源!AY555&amp;"]"</f>
        <v>[2133]</v>
      </c>
      <c r="O555" s="25">
        <f t="shared" si="24"/>
        <v>2350</v>
      </c>
      <c r="P555" s="25">
        <f t="shared" si="25"/>
        <v>552</v>
      </c>
    </row>
    <row r="556" spans="1:16">
      <c r="A556" s="25">
        <v>553</v>
      </c>
      <c r="B556" s="25">
        <f>坦克部件数据源!AP556</f>
        <v>2350</v>
      </c>
      <c r="C556" s="25">
        <f>坦克部件数据源!AR556</f>
        <v>5</v>
      </c>
      <c r="D556" s="25">
        <f>坦克部件数据源!AS556</f>
        <v>0</v>
      </c>
      <c r="E556" s="25">
        <f>坦克部件数据源!AT556</f>
        <v>5</v>
      </c>
      <c r="F556" s="25">
        <f>坦克部件数据源!AU556</f>
        <v>45</v>
      </c>
      <c r="G556" s="25">
        <f t="shared" si="26"/>
        <v>554</v>
      </c>
      <c r="H556" s="25">
        <f>坦克部件数据源!AV556</f>
        <v>1</v>
      </c>
      <c r="I556" s="25">
        <f>坦克部件数据源!AW556</f>
        <v>19000</v>
      </c>
      <c r="J556" s="25" t="str">
        <f>"["&amp;坦克部件数据源!AX556&amp;"]"</f>
        <v>[102]</v>
      </c>
      <c r="K556" s="25" t="str">
        <f>"["&amp;坦克部件数据源!AY556&amp;"]"</f>
        <v>[2345]</v>
      </c>
      <c r="O556" s="25">
        <f t="shared" si="24"/>
        <v>2350</v>
      </c>
      <c r="P556" s="25">
        <f t="shared" si="25"/>
        <v>553</v>
      </c>
    </row>
    <row r="557" spans="1:16">
      <c r="A557" s="25">
        <v>554</v>
      </c>
      <c r="B557" s="25">
        <f>坦克部件数据源!AP557</f>
        <v>2350</v>
      </c>
      <c r="C557" s="25">
        <f>坦克部件数据源!AR557</f>
        <v>5</v>
      </c>
      <c r="D557" s="25">
        <f>坦克部件数据源!AS557</f>
        <v>1</v>
      </c>
      <c r="E557" s="25">
        <f>坦克部件数据源!AT557</f>
        <v>5</v>
      </c>
      <c r="F557" s="25">
        <f>坦克部件数据源!AU557</f>
        <v>45</v>
      </c>
      <c r="G557" s="25">
        <f t="shared" si="26"/>
        <v>555</v>
      </c>
      <c r="H557" s="25">
        <f>坦克部件数据源!AV557</f>
        <v>1</v>
      </c>
      <c r="I557" s="25">
        <f>坦克部件数据源!AW557</f>
        <v>113000</v>
      </c>
      <c r="J557" s="25" t="str">
        <f>"["&amp;坦克部件数据源!AX557&amp;"]"</f>
        <v>[102]</v>
      </c>
      <c r="K557" s="25" t="str">
        <f>"["&amp;坦克部件数据源!AY557&amp;"]"</f>
        <v>[2557]</v>
      </c>
      <c r="O557" s="25">
        <f t="shared" si="24"/>
        <v>2350</v>
      </c>
      <c r="P557" s="25">
        <f t="shared" si="25"/>
        <v>554</v>
      </c>
    </row>
    <row r="558" spans="1:16">
      <c r="A558" s="25">
        <v>555</v>
      </c>
      <c r="B558" s="25">
        <f>坦克部件数据源!AP558</f>
        <v>2350</v>
      </c>
      <c r="C558" s="25">
        <f>坦克部件数据源!AR558</f>
        <v>5</v>
      </c>
      <c r="D558" s="25">
        <f>坦克部件数据源!AS558</f>
        <v>2</v>
      </c>
      <c r="E558" s="25">
        <f>坦克部件数据源!AT558</f>
        <v>5</v>
      </c>
      <c r="F558" s="25">
        <f>坦克部件数据源!AU558</f>
        <v>45</v>
      </c>
      <c r="G558" s="25">
        <f t="shared" si="26"/>
        <v>556</v>
      </c>
      <c r="H558" s="25">
        <f>坦克部件数据源!AV558</f>
        <v>1</v>
      </c>
      <c r="I558" s="25">
        <f>坦克部件数据源!AW558</f>
        <v>113000</v>
      </c>
      <c r="J558" s="25" t="str">
        <f>"["&amp;坦克部件数据源!AX558&amp;"]"</f>
        <v>[102]</v>
      </c>
      <c r="K558" s="25" t="str">
        <f>"["&amp;坦克部件数据源!AY558&amp;"]"</f>
        <v>[2769]</v>
      </c>
      <c r="O558" s="25">
        <f t="shared" si="24"/>
        <v>2350</v>
      </c>
      <c r="P558" s="25">
        <f t="shared" si="25"/>
        <v>555</v>
      </c>
    </row>
    <row r="559" spans="1:16">
      <c r="A559" s="25">
        <v>556</v>
      </c>
      <c r="B559" s="25">
        <f>坦克部件数据源!AP559</f>
        <v>2350</v>
      </c>
      <c r="C559" s="25">
        <f>坦克部件数据源!AR559</f>
        <v>5</v>
      </c>
      <c r="D559" s="25">
        <f>坦克部件数据源!AS559</f>
        <v>3</v>
      </c>
      <c r="E559" s="25">
        <f>坦克部件数据源!AT559</f>
        <v>5</v>
      </c>
      <c r="F559" s="25">
        <f>坦克部件数据源!AU559</f>
        <v>45</v>
      </c>
      <c r="G559" s="25">
        <f t="shared" si="26"/>
        <v>557</v>
      </c>
      <c r="H559" s="25">
        <f>坦克部件数据源!AV559</f>
        <v>1</v>
      </c>
      <c r="I559" s="25">
        <f>坦克部件数据源!AW559</f>
        <v>113000</v>
      </c>
      <c r="J559" s="25" t="str">
        <f>"["&amp;坦克部件数据源!AX559&amp;"]"</f>
        <v>[102]</v>
      </c>
      <c r="K559" s="25" t="str">
        <f>"["&amp;坦克部件数据源!AY559&amp;"]"</f>
        <v>[2981]</v>
      </c>
      <c r="O559" s="25">
        <f t="shared" si="24"/>
        <v>2350</v>
      </c>
      <c r="P559" s="25">
        <f t="shared" si="25"/>
        <v>556</v>
      </c>
    </row>
    <row r="560" spans="1:16">
      <c r="A560" s="25">
        <v>557</v>
      </c>
      <c r="B560" s="25">
        <f>坦克部件数据源!AP560</f>
        <v>2350</v>
      </c>
      <c r="C560" s="25">
        <f>坦克部件数据源!AR560</f>
        <v>5</v>
      </c>
      <c r="D560" s="25">
        <f>坦克部件数据源!AS560</f>
        <v>4</v>
      </c>
      <c r="E560" s="25">
        <f>坦克部件数据源!AT560</f>
        <v>5</v>
      </c>
      <c r="F560" s="25">
        <f>坦克部件数据源!AU560</f>
        <v>45</v>
      </c>
      <c r="G560" s="25">
        <f t="shared" si="26"/>
        <v>558</v>
      </c>
      <c r="H560" s="25">
        <f>坦克部件数据源!AV560</f>
        <v>1</v>
      </c>
      <c r="I560" s="25">
        <f>坦克部件数据源!AW560</f>
        <v>113000</v>
      </c>
      <c r="J560" s="25" t="str">
        <f>"["&amp;坦克部件数据源!AX560&amp;"]"</f>
        <v>[102]</v>
      </c>
      <c r="K560" s="25" t="str">
        <f>"["&amp;坦克部件数据源!AY560&amp;"]"</f>
        <v>[3193]</v>
      </c>
      <c r="O560" s="25">
        <f t="shared" si="24"/>
        <v>2350</v>
      </c>
      <c r="P560" s="25">
        <f t="shared" si="25"/>
        <v>557</v>
      </c>
    </row>
    <row r="561" spans="1:16">
      <c r="A561" s="25">
        <v>558</v>
      </c>
      <c r="B561" s="25">
        <f>坦克部件数据源!AP561</f>
        <v>2350</v>
      </c>
      <c r="C561" s="25">
        <f>坦克部件数据源!AR561</f>
        <v>5</v>
      </c>
      <c r="D561" s="25">
        <f>坦克部件数据源!AS561</f>
        <v>5</v>
      </c>
      <c r="E561" s="25">
        <f>坦克部件数据源!AT561</f>
        <v>5</v>
      </c>
      <c r="F561" s="25">
        <f>坦克部件数据源!AU561</f>
        <v>45</v>
      </c>
      <c r="G561" s="25">
        <f t="shared" si="26"/>
        <v>-1</v>
      </c>
      <c r="H561" s="25">
        <f>坦克部件数据源!AV561</f>
        <v>0</v>
      </c>
      <c r="I561" s="25">
        <f>坦克部件数据源!AW561</f>
        <v>113000</v>
      </c>
      <c r="J561" s="25" t="str">
        <f>"["&amp;坦克部件数据源!AX561&amp;"]"</f>
        <v>[102]</v>
      </c>
      <c r="K561" s="25" t="str">
        <f>"["&amp;坦克部件数据源!AY561&amp;"]"</f>
        <v>[3405]</v>
      </c>
      <c r="O561" s="25">
        <f t="shared" si="24"/>
        <v>2350</v>
      </c>
      <c r="P561" s="25">
        <f t="shared" si="25"/>
        <v>558</v>
      </c>
    </row>
    <row r="562" spans="1:16">
      <c r="A562" s="25">
        <v>559</v>
      </c>
      <c r="B562" s="25">
        <f>坦克部件数据源!AP562</f>
        <v>2360</v>
      </c>
      <c r="C562" s="25">
        <f>坦克部件数据源!AR562</f>
        <v>2</v>
      </c>
      <c r="D562" s="25">
        <f>坦克部件数据源!AS562</f>
        <v>0</v>
      </c>
      <c r="E562" s="25">
        <f>坦克部件数据源!AT562</f>
        <v>5</v>
      </c>
      <c r="F562" s="25">
        <f>坦克部件数据源!AU562</f>
        <v>10</v>
      </c>
      <c r="G562" s="25">
        <f t="shared" si="26"/>
        <v>560</v>
      </c>
      <c r="H562" s="25">
        <f>坦克部件数据源!AV562</f>
        <v>1</v>
      </c>
      <c r="I562" s="25">
        <f>坦克部件数据源!AW562</f>
        <v>180</v>
      </c>
      <c r="J562" s="25" t="str">
        <f>"["&amp;坦克部件数据源!AX562&amp;"]"</f>
        <v>[102]</v>
      </c>
      <c r="K562" s="25" t="str">
        <f>"["&amp;坦克部件数据源!AY562&amp;"]"</f>
        <v>[325]</v>
      </c>
      <c r="O562" s="25">
        <f t="shared" si="24"/>
        <v>2360</v>
      </c>
      <c r="P562" s="25">
        <f t="shared" si="25"/>
        <v>559</v>
      </c>
    </row>
    <row r="563" spans="1:16">
      <c r="A563" s="25">
        <v>560</v>
      </c>
      <c r="B563" s="25">
        <f>坦克部件数据源!AP563</f>
        <v>2360</v>
      </c>
      <c r="C563" s="25">
        <f>坦克部件数据源!AR563</f>
        <v>2</v>
      </c>
      <c r="D563" s="25">
        <f>坦克部件数据源!AS563</f>
        <v>1</v>
      </c>
      <c r="E563" s="25">
        <f>坦克部件数据源!AT563</f>
        <v>5</v>
      </c>
      <c r="F563" s="25">
        <f>坦克部件数据源!AU563</f>
        <v>10</v>
      </c>
      <c r="G563" s="25">
        <f t="shared" si="26"/>
        <v>561</v>
      </c>
      <c r="H563" s="25">
        <f>坦克部件数据源!AV563</f>
        <v>1</v>
      </c>
      <c r="I563" s="25">
        <f>坦克部件数据源!AW563</f>
        <v>550</v>
      </c>
      <c r="J563" s="25" t="str">
        <f>"["&amp;坦克部件数据源!AX563&amp;"]"</f>
        <v>[102]</v>
      </c>
      <c r="K563" s="25" t="str">
        <f>"["&amp;坦克部件数据源!AY563&amp;"]"</f>
        <v>[450]</v>
      </c>
      <c r="O563" s="25">
        <f t="shared" si="24"/>
        <v>2360</v>
      </c>
      <c r="P563" s="25">
        <f t="shared" si="25"/>
        <v>560</v>
      </c>
    </row>
    <row r="564" spans="1:16">
      <c r="A564" s="25">
        <v>561</v>
      </c>
      <c r="B564" s="25">
        <f>坦克部件数据源!AP564</f>
        <v>2360</v>
      </c>
      <c r="C564" s="25">
        <f>坦克部件数据源!AR564</f>
        <v>2</v>
      </c>
      <c r="D564" s="25">
        <f>坦克部件数据源!AS564</f>
        <v>2</v>
      </c>
      <c r="E564" s="25">
        <f>坦克部件数据源!AT564</f>
        <v>5</v>
      </c>
      <c r="F564" s="25">
        <f>坦克部件数据源!AU564</f>
        <v>10</v>
      </c>
      <c r="G564" s="25">
        <f t="shared" si="26"/>
        <v>562</v>
      </c>
      <c r="H564" s="25">
        <f>坦克部件数据源!AV564</f>
        <v>1</v>
      </c>
      <c r="I564" s="25">
        <f>坦克部件数据源!AW564</f>
        <v>550</v>
      </c>
      <c r="J564" s="25" t="str">
        <f>"["&amp;坦克部件数据源!AX564&amp;"]"</f>
        <v>[102]</v>
      </c>
      <c r="K564" s="25" t="str">
        <f>"["&amp;坦克部件数据源!AY564&amp;"]"</f>
        <v>[575]</v>
      </c>
      <c r="O564" s="25">
        <f t="shared" ref="O564:O627" si="27">B564</f>
        <v>2360</v>
      </c>
      <c r="P564" s="25">
        <f t="shared" ref="P564:P627" si="28">A564</f>
        <v>561</v>
      </c>
    </row>
    <row r="565" spans="1:16">
      <c r="A565" s="25">
        <v>562</v>
      </c>
      <c r="B565" s="25">
        <f>坦克部件数据源!AP565</f>
        <v>2360</v>
      </c>
      <c r="C565" s="25">
        <f>坦克部件数据源!AR565</f>
        <v>3</v>
      </c>
      <c r="D565" s="25">
        <f>坦克部件数据源!AS565</f>
        <v>0</v>
      </c>
      <c r="E565" s="25">
        <f>坦克部件数据源!AT565</f>
        <v>5</v>
      </c>
      <c r="F565" s="25">
        <f>坦克部件数据源!AU565</f>
        <v>20</v>
      </c>
      <c r="G565" s="25">
        <f t="shared" si="26"/>
        <v>563</v>
      </c>
      <c r="H565" s="25">
        <f>坦克部件数据源!AV565</f>
        <v>1</v>
      </c>
      <c r="I565" s="25">
        <f>坦克部件数据源!AW565</f>
        <v>650</v>
      </c>
      <c r="J565" s="25" t="str">
        <f>"["&amp;坦克部件数据源!AX565&amp;"]"</f>
        <v>[102]</v>
      </c>
      <c r="K565" s="25" t="str">
        <f>"["&amp;坦克部件数据源!AY565&amp;"]"</f>
        <v>[737]</v>
      </c>
      <c r="O565" s="25">
        <f t="shared" si="27"/>
        <v>2360</v>
      </c>
      <c r="P565" s="25">
        <f t="shared" si="28"/>
        <v>562</v>
      </c>
    </row>
    <row r="566" spans="1:16">
      <c r="A566" s="25">
        <v>563</v>
      </c>
      <c r="B566" s="25">
        <f>坦克部件数据源!AP566</f>
        <v>2360</v>
      </c>
      <c r="C566" s="25">
        <f>坦克部件数据源!AR566</f>
        <v>3</v>
      </c>
      <c r="D566" s="25">
        <f>坦克部件数据源!AS566</f>
        <v>1</v>
      </c>
      <c r="E566" s="25">
        <f>坦克部件数据源!AT566</f>
        <v>5</v>
      </c>
      <c r="F566" s="25">
        <f>坦克部件数据源!AU566</f>
        <v>20</v>
      </c>
      <c r="G566" s="25">
        <f t="shared" si="26"/>
        <v>564</v>
      </c>
      <c r="H566" s="25">
        <f>坦克部件数据源!AV566</f>
        <v>1</v>
      </c>
      <c r="I566" s="25">
        <f>坦克部件数据源!AW566</f>
        <v>2600</v>
      </c>
      <c r="J566" s="25" t="str">
        <f>"["&amp;坦克部件数据源!AX566&amp;"]"</f>
        <v>[102]</v>
      </c>
      <c r="K566" s="25" t="str">
        <f>"["&amp;坦克部件数据源!AY566&amp;"]"</f>
        <v>[899]</v>
      </c>
      <c r="O566" s="25">
        <f t="shared" si="27"/>
        <v>2360</v>
      </c>
      <c r="P566" s="25">
        <f t="shared" si="28"/>
        <v>563</v>
      </c>
    </row>
    <row r="567" spans="1:16">
      <c r="A567" s="25">
        <v>564</v>
      </c>
      <c r="B567" s="25">
        <f>坦克部件数据源!AP567</f>
        <v>2360</v>
      </c>
      <c r="C567" s="25">
        <f>坦克部件数据源!AR567</f>
        <v>3</v>
      </c>
      <c r="D567" s="25">
        <f>坦克部件数据源!AS567</f>
        <v>2</v>
      </c>
      <c r="E567" s="25">
        <f>坦克部件数据源!AT567</f>
        <v>5</v>
      </c>
      <c r="F567" s="25">
        <f>坦克部件数据源!AU567</f>
        <v>20</v>
      </c>
      <c r="G567" s="25">
        <f t="shared" si="26"/>
        <v>565</v>
      </c>
      <c r="H567" s="25">
        <f>坦克部件数据源!AV567</f>
        <v>1</v>
      </c>
      <c r="I567" s="25">
        <f>坦克部件数据源!AW567</f>
        <v>2600</v>
      </c>
      <c r="J567" s="25" t="str">
        <f>"["&amp;坦克部件数据源!AX567&amp;"]"</f>
        <v>[102]</v>
      </c>
      <c r="K567" s="25" t="str">
        <f>"["&amp;坦克部件数据源!AY567&amp;"]"</f>
        <v>[1061]</v>
      </c>
      <c r="O567" s="25">
        <f t="shared" si="27"/>
        <v>2360</v>
      </c>
      <c r="P567" s="25">
        <f t="shared" si="28"/>
        <v>564</v>
      </c>
    </row>
    <row r="568" spans="1:16">
      <c r="A568" s="25">
        <v>565</v>
      </c>
      <c r="B568" s="25">
        <f>坦克部件数据源!AP568</f>
        <v>2360</v>
      </c>
      <c r="C568" s="25">
        <f>坦克部件数据源!AR568</f>
        <v>3</v>
      </c>
      <c r="D568" s="25">
        <f>坦克部件数据源!AS568</f>
        <v>3</v>
      </c>
      <c r="E568" s="25">
        <f>坦克部件数据源!AT568</f>
        <v>5</v>
      </c>
      <c r="F568" s="25">
        <f>坦克部件数据源!AU568</f>
        <v>20</v>
      </c>
      <c r="G568" s="25">
        <f t="shared" si="26"/>
        <v>566</v>
      </c>
      <c r="H568" s="25">
        <f>坦克部件数据源!AV568</f>
        <v>1</v>
      </c>
      <c r="I568" s="25">
        <f>坦克部件数据源!AW568</f>
        <v>2600</v>
      </c>
      <c r="J568" s="25" t="str">
        <f>"["&amp;坦克部件数据源!AX568&amp;"]"</f>
        <v>[102]</v>
      </c>
      <c r="K568" s="25" t="str">
        <f>"["&amp;坦克部件数据源!AY568&amp;"]"</f>
        <v>[1223]</v>
      </c>
      <c r="O568" s="25">
        <f t="shared" si="27"/>
        <v>2360</v>
      </c>
      <c r="P568" s="25">
        <f t="shared" si="28"/>
        <v>565</v>
      </c>
    </row>
    <row r="569" spans="1:16">
      <c r="A569" s="25">
        <v>566</v>
      </c>
      <c r="B569" s="25">
        <f>坦克部件数据源!AP569</f>
        <v>2360</v>
      </c>
      <c r="C569" s="25">
        <f>坦克部件数据源!AR569</f>
        <v>4</v>
      </c>
      <c r="D569" s="25">
        <f>坦克部件数据源!AS569</f>
        <v>0</v>
      </c>
      <c r="E569" s="25">
        <f>坦克部件数据源!AT569</f>
        <v>5</v>
      </c>
      <c r="F569" s="25">
        <f>坦克部件数据源!AU569</f>
        <v>30</v>
      </c>
      <c r="G569" s="25">
        <f t="shared" si="26"/>
        <v>567</v>
      </c>
      <c r="H569" s="25">
        <f>坦克部件数据源!AV569</f>
        <v>1</v>
      </c>
      <c r="I569" s="25">
        <f>坦克部件数据源!AW569</f>
        <v>3100</v>
      </c>
      <c r="J569" s="25" t="str">
        <f>"["&amp;坦克部件数据源!AX569&amp;"]"</f>
        <v>[102]</v>
      </c>
      <c r="K569" s="25" t="str">
        <f>"["&amp;坦克部件数据源!AY569&amp;"]"</f>
        <v>[1405]</v>
      </c>
      <c r="O569" s="25">
        <f t="shared" si="27"/>
        <v>2360</v>
      </c>
      <c r="P569" s="25">
        <f t="shared" si="28"/>
        <v>566</v>
      </c>
    </row>
    <row r="570" spans="1:16">
      <c r="A570" s="25">
        <v>567</v>
      </c>
      <c r="B570" s="25">
        <f>坦克部件数据源!AP570</f>
        <v>2360</v>
      </c>
      <c r="C570" s="25">
        <f>坦克部件数据源!AR570</f>
        <v>4</v>
      </c>
      <c r="D570" s="25">
        <f>坦克部件数据源!AS570</f>
        <v>1</v>
      </c>
      <c r="E570" s="25">
        <f>坦克部件数据源!AT570</f>
        <v>5</v>
      </c>
      <c r="F570" s="25">
        <f>坦克部件数据源!AU570</f>
        <v>30</v>
      </c>
      <c r="G570" s="25">
        <f t="shared" si="26"/>
        <v>568</v>
      </c>
      <c r="H570" s="25">
        <f>坦克部件数据源!AV570</f>
        <v>1</v>
      </c>
      <c r="I570" s="25">
        <f>坦克部件数据源!AW570</f>
        <v>15500</v>
      </c>
      <c r="J570" s="25" t="str">
        <f>"["&amp;坦克部件数据源!AX570&amp;"]"</f>
        <v>[102]</v>
      </c>
      <c r="K570" s="25" t="str">
        <f>"["&amp;坦克部件数据源!AY570&amp;"]"</f>
        <v>[1587]</v>
      </c>
      <c r="O570" s="25">
        <f t="shared" si="27"/>
        <v>2360</v>
      </c>
      <c r="P570" s="25">
        <f t="shared" si="28"/>
        <v>567</v>
      </c>
    </row>
    <row r="571" spans="1:16">
      <c r="A571" s="25">
        <v>568</v>
      </c>
      <c r="B571" s="25">
        <f>坦克部件数据源!AP571</f>
        <v>2360</v>
      </c>
      <c r="C571" s="25">
        <f>坦克部件数据源!AR571</f>
        <v>4</v>
      </c>
      <c r="D571" s="25">
        <f>坦克部件数据源!AS571</f>
        <v>2</v>
      </c>
      <c r="E571" s="25">
        <f>坦克部件数据源!AT571</f>
        <v>5</v>
      </c>
      <c r="F571" s="25">
        <f>坦克部件数据源!AU571</f>
        <v>30</v>
      </c>
      <c r="G571" s="25">
        <f t="shared" si="26"/>
        <v>569</v>
      </c>
      <c r="H571" s="25">
        <f>坦克部件数据源!AV571</f>
        <v>1</v>
      </c>
      <c r="I571" s="25">
        <f>坦克部件数据源!AW571</f>
        <v>15500</v>
      </c>
      <c r="J571" s="25" t="str">
        <f>"["&amp;坦克部件数据源!AX571&amp;"]"</f>
        <v>[102]</v>
      </c>
      <c r="K571" s="25" t="str">
        <f>"["&amp;坦克部件数据源!AY571&amp;"]"</f>
        <v>[1769]</v>
      </c>
      <c r="O571" s="25">
        <f t="shared" si="27"/>
        <v>2360</v>
      </c>
      <c r="P571" s="25">
        <f t="shared" si="28"/>
        <v>568</v>
      </c>
    </row>
    <row r="572" spans="1:16">
      <c r="A572" s="25">
        <v>569</v>
      </c>
      <c r="B572" s="25">
        <f>坦克部件数据源!AP572</f>
        <v>2360</v>
      </c>
      <c r="C572" s="25">
        <f>坦克部件数据源!AR572</f>
        <v>4</v>
      </c>
      <c r="D572" s="25">
        <f>坦克部件数据源!AS572</f>
        <v>3</v>
      </c>
      <c r="E572" s="25">
        <f>坦克部件数据源!AT572</f>
        <v>5</v>
      </c>
      <c r="F572" s="25">
        <f>坦克部件数据源!AU572</f>
        <v>30</v>
      </c>
      <c r="G572" s="25">
        <f t="shared" si="26"/>
        <v>570</v>
      </c>
      <c r="H572" s="25">
        <f>坦克部件数据源!AV572</f>
        <v>1</v>
      </c>
      <c r="I572" s="25">
        <f>坦克部件数据源!AW572</f>
        <v>15500</v>
      </c>
      <c r="J572" s="25" t="str">
        <f>"["&amp;坦克部件数据源!AX572&amp;"]"</f>
        <v>[102]</v>
      </c>
      <c r="K572" s="25" t="str">
        <f>"["&amp;坦克部件数据源!AY572&amp;"]"</f>
        <v>[1951]</v>
      </c>
      <c r="O572" s="25">
        <f t="shared" si="27"/>
        <v>2360</v>
      </c>
      <c r="P572" s="25">
        <f t="shared" si="28"/>
        <v>569</v>
      </c>
    </row>
    <row r="573" spans="1:16">
      <c r="A573" s="25">
        <v>570</v>
      </c>
      <c r="B573" s="25">
        <f>坦克部件数据源!AP573</f>
        <v>2360</v>
      </c>
      <c r="C573" s="25">
        <f>坦克部件数据源!AR573</f>
        <v>4</v>
      </c>
      <c r="D573" s="25">
        <f>坦克部件数据源!AS573</f>
        <v>4</v>
      </c>
      <c r="E573" s="25">
        <f>坦克部件数据源!AT573</f>
        <v>5</v>
      </c>
      <c r="F573" s="25">
        <f>坦克部件数据源!AU573</f>
        <v>30</v>
      </c>
      <c r="G573" s="25">
        <f t="shared" si="26"/>
        <v>571</v>
      </c>
      <c r="H573" s="25">
        <f>坦克部件数据源!AV573</f>
        <v>1</v>
      </c>
      <c r="I573" s="25">
        <f>坦克部件数据源!AW573</f>
        <v>15500</v>
      </c>
      <c r="J573" s="25" t="str">
        <f>"["&amp;坦克部件数据源!AX573&amp;"]"</f>
        <v>[102]</v>
      </c>
      <c r="K573" s="25" t="str">
        <f>"["&amp;坦克部件数据源!AY573&amp;"]"</f>
        <v>[2133]</v>
      </c>
      <c r="O573" s="25">
        <f t="shared" si="27"/>
        <v>2360</v>
      </c>
      <c r="P573" s="25">
        <f t="shared" si="28"/>
        <v>570</v>
      </c>
    </row>
    <row r="574" spans="1:16">
      <c r="A574" s="25">
        <v>571</v>
      </c>
      <c r="B574" s="25">
        <f>坦克部件数据源!AP574</f>
        <v>2360</v>
      </c>
      <c r="C574" s="25">
        <f>坦克部件数据源!AR574</f>
        <v>5</v>
      </c>
      <c r="D574" s="25">
        <f>坦克部件数据源!AS574</f>
        <v>0</v>
      </c>
      <c r="E574" s="25">
        <f>坦克部件数据源!AT574</f>
        <v>5</v>
      </c>
      <c r="F574" s="25">
        <f>坦克部件数据源!AU574</f>
        <v>45</v>
      </c>
      <c r="G574" s="25">
        <f t="shared" si="26"/>
        <v>572</v>
      </c>
      <c r="H574" s="25">
        <f>坦克部件数据源!AV574</f>
        <v>1</v>
      </c>
      <c r="I574" s="25">
        <f>坦克部件数据源!AW574</f>
        <v>19000</v>
      </c>
      <c r="J574" s="25" t="str">
        <f>"["&amp;坦克部件数据源!AX574&amp;"]"</f>
        <v>[102]</v>
      </c>
      <c r="K574" s="25" t="str">
        <f>"["&amp;坦克部件数据源!AY574&amp;"]"</f>
        <v>[2345]</v>
      </c>
      <c r="O574" s="25">
        <f t="shared" si="27"/>
        <v>2360</v>
      </c>
      <c r="P574" s="25">
        <f t="shared" si="28"/>
        <v>571</v>
      </c>
    </row>
    <row r="575" spans="1:16">
      <c r="A575" s="25">
        <v>572</v>
      </c>
      <c r="B575" s="25">
        <f>坦克部件数据源!AP575</f>
        <v>2360</v>
      </c>
      <c r="C575" s="25">
        <f>坦克部件数据源!AR575</f>
        <v>5</v>
      </c>
      <c r="D575" s="25">
        <f>坦克部件数据源!AS575</f>
        <v>1</v>
      </c>
      <c r="E575" s="25">
        <f>坦克部件数据源!AT575</f>
        <v>5</v>
      </c>
      <c r="F575" s="25">
        <f>坦克部件数据源!AU575</f>
        <v>45</v>
      </c>
      <c r="G575" s="25">
        <f t="shared" si="26"/>
        <v>573</v>
      </c>
      <c r="H575" s="25">
        <f>坦克部件数据源!AV575</f>
        <v>1</v>
      </c>
      <c r="I575" s="25">
        <f>坦克部件数据源!AW575</f>
        <v>113000</v>
      </c>
      <c r="J575" s="25" t="str">
        <f>"["&amp;坦克部件数据源!AX575&amp;"]"</f>
        <v>[102]</v>
      </c>
      <c r="K575" s="25" t="str">
        <f>"["&amp;坦克部件数据源!AY575&amp;"]"</f>
        <v>[2557]</v>
      </c>
      <c r="O575" s="25">
        <f t="shared" si="27"/>
        <v>2360</v>
      </c>
      <c r="P575" s="25">
        <f t="shared" si="28"/>
        <v>572</v>
      </c>
    </row>
    <row r="576" spans="1:16">
      <c r="A576" s="25">
        <v>573</v>
      </c>
      <c r="B576" s="25">
        <f>坦克部件数据源!AP576</f>
        <v>2360</v>
      </c>
      <c r="C576" s="25">
        <f>坦克部件数据源!AR576</f>
        <v>5</v>
      </c>
      <c r="D576" s="25">
        <f>坦克部件数据源!AS576</f>
        <v>2</v>
      </c>
      <c r="E576" s="25">
        <f>坦克部件数据源!AT576</f>
        <v>5</v>
      </c>
      <c r="F576" s="25">
        <f>坦克部件数据源!AU576</f>
        <v>45</v>
      </c>
      <c r="G576" s="25">
        <f t="shared" si="26"/>
        <v>574</v>
      </c>
      <c r="H576" s="25">
        <f>坦克部件数据源!AV576</f>
        <v>1</v>
      </c>
      <c r="I576" s="25">
        <f>坦克部件数据源!AW576</f>
        <v>113000</v>
      </c>
      <c r="J576" s="25" t="str">
        <f>"["&amp;坦克部件数据源!AX576&amp;"]"</f>
        <v>[102]</v>
      </c>
      <c r="K576" s="25" t="str">
        <f>"["&amp;坦克部件数据源!AY576&amp;"]"</f>
        <v>[2769]</v>
      </c>
      <c r="O576" s="25">
        <f t="shared" si="27"/>
        <v>2360</v>
      </c>
      <c r="P576" s="25">
        <f t="shared" si="28"/>
        <v>573</v>
      </c>
    </row>
    <row r="577" spans="1:16">
      <c r="A577" s="25">
        <v>574</v>
      </c>
      <c r="B577" s="25">
        <f>坦克部件数据源!AP577</f>
        <v>2360</v>
      </c>
      <c r="C577" s="25">
        <f>坦克部件数据源!AR577</f>
        <v>5</v>
      </c>
      <c r="D577" s="25">
        <f>坦克部件数据源!AS577</f>
        <v>3</v>
      </c>
      <c r="E577" s="25">
        <f>坦克部件数据源!AT577</f>
        <v>5</v>
      </c>
      <c r="F577" s="25">
        <f>坦克部件数据源!AU577</f>
        <v>45</v>
      </c>
      <c r="G577" s="25">
        <f t="shared" si="26"/>
        <v>575</v>
      </c>
      <c r="H577" s="25">
        <f>坦克部件数据源!AV577</f>
        <v>1</v>
      </c>
      <c r="I577" s="25">
        <f>坦克部件数据源!AW577</f>
        <v>113000</v>
      </c>
      <c r="J577" s="25" t="str">
        <f>"["&amp;坦克部件数据源!AX577&amp;"]"</f>
        <v>[102]</v>
      </c>
      <c r="K577" s="25" t="str">
        <f>"["&amp;坦克部件数据源!AY577&amp;"]"</f>
        <v>[2981]</v>
      </c>
      <c r="O577" s="25">
        <f t="shared" si="27"/>
        <v>2360</v>
      </c>
      <c r="P577" s="25">
        <f t="shared" si="28"/>
        <v>574</v>
      </c>
    </row>
    <row r="578" spans="1:16">
      <c r="A578" s="25">
        <v>575</v>
      </c>
      <c r="B578" s="25">
        <f>坦克部件数据源!AP578</f>
        <v>2360</v>
      </c>
      <c r="C578" s="25">
        <f>坦克部件数据源!AR578</f>
        <v>5</v>
      </c>
      <c r="D578" s="25">
        <f>坦克部件数据源!AS578</f>
        <v>4</v>
      </c>
      <c r="E578" s="25">
        <f>坦克部件数据源!AT578</f>
        <v>5</v>
      </c>
      <c r="F578" s="25">
        <f>坦克部件数据源!AU578</f>
        <v>45</v>
      </c>
      <c r="G578" s="25">
        <f t="shared" si="26"/>
        <v>576</v>
      </c>
      <c r="H578" s="25">
        <f>坦克部件数据源!AV578</f>
        <v>1</v>
      </c>
      <c r="I578" s="25">
        <f>坦克部件数据源!AW578</f>
        <v>113000</v>
      </c>
      <c r="J578" s="25" t="str">
        <f>"["&amp;坦克部件数据源!AX578&amp;"]"</f>
        <v>[102]</v>
      </c>
      <c r="K578" s="25" t="str">
        <f>"["&amp;坦克部件数据源!AY578&amp;"]"</f>
        <v>[3193]</v>
      </c>
      <c r="O578" s="25">
        <f t="shared" si="27"/>
        <v>2360</v>
      </c>
      <c r="P578" s="25">
        <f t="shared" si="28"/>
        <v>575</v>
      </c>
    </row>
    <row r="579" spans="1:16">
      <c r="A579" s="25">
        <v>576</v>
      </c>
      <c r="B579" s="25">
        <f>坦克部件数据源!AP579</f>
        <v>2360</v>
      </c>
      <c r="C579" s="25">
        <f>坦克部件数据源!AR579</f>
        <v>5</v>
      </c>
      <c r="D579" s="25">
        <f>坦克部件数据源!AS579</f>
        <v>5</v>
      </c>
      <c r="E579" s="25">
        <f>坦克部件数据源!AT579</f>
        <v>5</v>
      </c>
      <c r="F579" s="25">
        <f>坦克部件数据源!AU579</f>
        <v>45</v>
      </c>
      <c r="G579" s="25">
        <f t="shared" si="26"/>
        <v>-1</v>
      </c>
      <c r="H579" s="25">
        <f>坦克部件数据源!AV579</f>
        <v>0</v>
      </c>
      <c r="I579" s="25">
        <f>坦克部件数据源!AW579</f>
        <v>113000</v>
      </c>
      <c r="J579" s="25" t="str">
        <f>"["&amp;坦克部件数据源!AX579&amp;"]"</f>
        <v>[102]</v>
      </c>
      <c r="K579" s="25" t="str">
        <f>"["&amp;坦克部件数据源!AY579&amp;"]"</f>
        <v>[3405]</v>
      </c>
      <c r="O579" s="25">
        <f t="shared" si="27"/>
        <v>2360</v>
      </c>
      <c r="P579" s="25">
        <f t="shared" si="28"/>
        <v>576</v>
      </c>
    </row>
    <row r="580" spans="1:16">
      <c r="A580" s="25">
        <v>577</v>
      </c>
      <c r="B580" s="25">
        <f>坦克部件数据源!AP580</f>
        <v>3110</v>
      </c>
      <c r="C580" s="25">
        <f>坦克部件数据源!AR580</f>
        <v>3</v>
      </c>
      <c r="D580" s="25">
        <f>坦克部件数据源!AS580</f>
        <v>0</v>
      </c>
      <c r="E580" s="25">
        <f>坦克部件数据源!AT580</f>
        <v>6</v>
      </c>
      <c r="F580" s="25">
        <f>坦克部件数据源!AU580</f>
        <v>20</v>
      </c>
      <c r="G580" s="25">
        <f t="shared" si="26"/>
        <v>578</v>
      </c>
      <c r="H580" s="25">
        <f>坦克部件数据源!AV580</f>
        <v>1</v>
      </c>
      <c r="I580" s="25">
        <f>坦克部件数据源!AW580</f>
        <v>650</v>
      </c>
      <c r="J580" s="25" t="str">
        <f>"["&amp;坦克部件数据源!AX580&amp;"]"</f>
        <v>[101]</v>
      </c>
      <c r="K580" s="25" t="str">
        <f>"["&amp;坦克部件数据源!AY580&amp;"]"</f>
        <v>[737]</v>
      </c>
      <c r="O580" s="25">
        <f t="shared" si="27"/>
        <v>3110</v>
      </c>
      <c r="P580" s="25">
        <f t="shared" si="28"/>
        <v>577</v>
      </c>
    </row>
    <row r="581" spans="1:16">
      <c r="A581" s="25">
        <v>578</v>
      </c>
      <c r="B581" s="25">
        <f>坦克部件数据源!AP581</f>
        <v>3110</v>
      </c>
      <c r="C581" s="25">
        <f>坦克部件数据源!AR581</f>
        <v>3</v>
      </c>
      <c r="D581" s="25">
        <f>坦克部件数据源!AS581</f>
        <v>1</v>
      </c>
      <c r="E581" s="25">
        <f>坦克部件数据源!AT581</f>
        <v>6</v>
      </c>
      <c r="F581" s="25">
        <f>坦克部件数据源!AU581</f>
        <v>20</v>
      </c>
      <c r="G581" s="25">
        <f t="shared" ref="G581:G644" si="29">IF(B582&lt;&gt;B581,-1,A582)</f>
        <v>579</v>
      </c>
      <c r="H581" s="25">
        <f>坦克部件数据源!AV581</f>
        <v>1</v>
      </c>
      <c r="I581" s="25">
        <f>坦克部件数据源!AW581</f>
        <v>2600</v>
      </c>
      <c r="J581" s="25" t="str">
        <f>"["&amp;坦克部件数据源!AX581&amp;"]"</f>
        <v>[101]</v>
      </c>
      <c r="K581" s="25" t="str">
        <f>"["&amp;坦克部件数据源!AY581&amp;"]"</f>
        <v>[899]</v>
      </c>
      <c r="O581" s="25">
        <f t="shared" si="27"/>
        <v>3110</v>
      </c>
      <c r="P581" s="25">
        <f t="shared" si="28"/>
        <v>578</v>
      </c>
    </row>
    <row r="582" spans="1:16">
      <c r="A582" s="25">
        <v>579</v>
      </c>
      <c r="B582" s="25">
        <f>坦克部件数据源!AP582</f>
        <v>3110</v>
      </c>
      <c r="C582" s="25">
        <f>坦克部件数据源!AR582</f>
        <v>3</v>
      </c>
      <c r="D582" s="25">
        <f>坦克部件数据源!AS582</f>
        <v>2</v>
      </c>
      <c r="E582" s="25">
        <f>坦克部件数据源!AT582</f>
        <v>6</v>
      </c>
      <c r="F582" s="25">
        <f>坦克部件数据源!AU582</f>
        <v>20</v>
      </c>
      <c r="G582" s="25">
        <f t="shared" si="29"/>
        <v>580</v>
      </c>
      <c r="H582" s="25">
        <f>坦克部件数据源!AV582</f>
        <v>1</v>
      </c>
      <c r="I582" s="25">
        <f>坦克部件数据源!AW582</f>
        <v>2600</v>
      </c>
      <c r="J582" s="25" t="str">
        <f>"["&amp;坦克部件数据源!AX582&amp;"]"</f>
        <v>[101]</v>
      </c>
      <c r="K582" s="25" t="str">
        <f>"["&amp;坦克部件数据源!AY582&amp;"]"</f>
        <v>[1061]</v>
      </c>
      <c r="O582" s="25">
        <f t="shared" si="27"/>
        <v>3110</v>
      </c>
      <c r="P582" s="25">
        <f t="shared" si="28"/>
        <v>579</v>
      </c>
    </row>
    <row r="583" spans="1:16">
      <c r="A583" s="25">
        <v>580</v>
      </c>
      <c r="B583" s="25">
        <f>坦克部件数据源!AP583</f>
        <v>3110</v>
      </c>
      <c r="C583" s="25">
        <f>坦克部件数据源!AR583</f>
        <v>3</v>
      </c>
      <c r="D583" s="25">
        <f>坦克部件数据源!AS583</f>
        <v>3</v>
      </c>
      <c r="E583" s="25">
        <f>坦克部件数据源!AT583</f>
        <v>6</v>
      </c>
      <c r="F583" s="25">
        <f>坦克部件数据源!AU583</f>
        <v>20</v>
      </c>
      <c r="G583" s="25">
        <f t="shared" si="29"/>
        <v>581</v>
      </c>
      <c r="H583" s="25">
        <f>坦克部件数据源!AV583</f>
        <v>1</v>
      </c>
      <c r="I583" s="25">
        <f>坦克部件数据源!AW583</f>
        <v>2600</v>
      </c>
      <c r="J583" s="25" t="str">
        <f>"["&amp;坦克部件数据源!AX583&amp;"]"</f>
        <v>[101]</v>
      </c>
      <c r="K583" s="25" t="str">
        <f>"["&amp;坦克部件数据源!AY583&amp;"]"</f>
        <v>[1223]</v>
      </c>
      <c r="O583" s="25">
        <f t="shared" si="27"/>
        <v>3110</v>
      </c>
      <c r="P583" s="25">
        <f t="shared" si="28"/>
        <v>580</v>
      </c>
    </row>
    <row r="584" spans="1:16">
      <c r="A584" s="25">
        <v>581</v>
      </c>
      <c r="B584" s="25">
        <f>坦克部件数据源!AP584</f>
        <v>3110</v>
      </c>
      <c r="C584" s="25">
        <f>坦克部件数据源!AR584</f>
        <v>4</v>
      </c>
      <c r="D584" s="25">
        <f>坦克部件数据源!AS584</f>
        <v>0</v>
      </c>
      <c r="E584" s="25">
        <f>坦克部件数据源!AT584</f>
        <v>6</v>
      </c>
      <c r="F584" s="25">
        <f>坦克部件数据源!AU584</f>
        <v>30</v>
      </c>
      <c r="G584" s="25">
        <f t="shared" si="29"/>
        <v>582</v>
      </c>
      <c r="H584" s="25">
        <f>坦克部件数据源!AV584</f>
        <v>1</v>
      </c>
      <c r="I584" s="25">
        <f>坦克部件数据源!AW584</f>
        <v>3100</v>
      </c>
      <c r="J584" s="25" t="str">
        <f>"["&amp;坦克部件数据源!AX584&amp;"]"</f>
        <v>[101]</v>
      </c>
      <c r="K584" s="25" t="str">
        <f>"["&amp;坦克部件数据源!AY584&amp;"]"</f>
        <v>[1405]</v>
      </c>
      <c r="O584" s="25">
        <f t="shared" si="27"/>
        <v>3110</v>
      </c>
      <c r="P584" s="25">
        <f t="shared" si="28"/>
        <v>581</v>
      </c>
    </row>
    <row r="585" spans="1:16">
      <c r="A585" s="25">
        <v>582</v>
      </c>
      <c r="B585" s="25">
        <f>坦克部件数据源!AP585</f>
        <v>3110</v>
      </c>
      <c r="C585" s="25">
        <f>坦克部件数据源!AR585</f>
        <v>4</v>
      </c>
      <c r="D585" s="25">
        <f>坦克部件数据源!AS585</f>
        <v>1</v>
      </c>
      <c r="E585" s="25">
        <f>坦克部件数据源!AT585</f>
        <v>6</v>
      </c>
      <c r="F585" s="25">
        <f>坦克部件数据源!AU585</f>
        <v>30</v>
      </c>
      <c r="G585" s="25">
        <f t="shared" si="29"/>
        <v>583</v>
      </c>
      <c r="H585" s="25">
        <f>坦克部件数据源!AV585</f>
        <v>1</v>
      </c>
      <c r="I585" s="25">
        <f>坦克部件数据源!AW585</f>
        <v>15500</v>
      </c>
      <c r="J585" s="25" t="str">
        <f>"["&amp;坦克部件数据源!AX585&amp;"]"</f>
        <v>[101]</v>
      </c>
      <c r="K585" s="25" t="str">
        <f>"["&amp;坦克部件数据源!AY585&amp;"]"</f>
        <v>[1587]</v>
      </c>
      <c r="O585" s="25">
        <f t="shared" si="27"/>
        <v>3110</v>
      </c>
      <c r="P585" s="25">
        <f t="shared" si="28"/>
        <v>582</v>
      </c>
    </row>
    <row r="586" spans="1:16">
      <c r="A586" s="25">
        <v>583</v>
      </c>
      <c r="B586" s="25">
        <f>坦克部件数据源!AP586</f>
        <v>3110</v>
      </c>
      <c r="C586" s="25">
        <f>坦克部件数据源!AR586</f>
        <v>4</v>
      </c>
      <c r="D586" s="25">
        <f>坦克部件数据源!AS586</f>
        <v>2</v>
      </c>
      <c r="E586" s="25">
        <f>坦克部件数据源!AT586</f>
        <v>6</v>
      </c>
      <c r="F586" s="25">
        <f>坦克部件数据源!AU586</f>
        <v>30</v>
      </c>
      <c r="G586" s="25">
        <f t="shared" si="29"/>
        <v>584</v>
      </c>
      <c r="H586" s="25">
        <f>坦克部件数据源!AV586</f>
        <v>1</v>
      </c>
      <c r="I586" s="25">
        <f>坦克部件数据源!AW586</f>
        <v>15500</v>
      </c>
      <c r="J586" s="25" t="str">
        <f>"["&amp;坦克部件数据源!AX586&amp;"]"</f>
        <v>[101]</v>
      </c>
      <c r="K586" s="25" t="str">
        <f>"["&amp;坦克部件数据源!AY586&amp;"]"</f>
        <v>[1769]</v>
      </c>
      <c r="O586" s="25">
        <f t="shared" si="27"/>
        <v>3110</v>
      </c>
      <c r="P586" s="25">
        <f t="shared" si="28"/>
        <v>583</v>
      </c>
    </row>
    <row r="587" spans="1:16">
      <c r="A587" s="25">
        <v>584</v>
      </c>
      <c r="B587" s="25">
        <f>坦克部件数据源!AP587</f>
        <v>3110</v>
      </c>
      <c r="C587" s="25">
        <f>坦克部件数据源!AR587</f>
        <v>4</v>
      </c>
      <c r="D587" s="25">
        <f>坦克部件数据源!AS587</f>
        <v>3</v>
      </c>
      <c r="E587" s="25">
        <f>坦克部件数据源!AT587</f>
        <v>6</v>
      </c>
      <c r="F587" s="25">
        <f>坦克部件数据源!AU587</f>
        <v>30</v>
      </c>
      <c r="G587" s="25">
        <f t="shared" si="29"/>
        <v>585</v>
      </c>
      <c r="H587" s="25">
        <f>坦克部件数据源!AV587</f>
        <v>1</v>
      </c>
      <c r="I587" s="25">
        <f>坦克部件数据源!AW587</f>
        <v>15500</v>
      </c>
      <c r="J587" s="25" t="str">
        <f>"["&amp;坦克部件数据源!AX587&amp;"]"</f>
        <v>[101]</v>
      </c>
      <c r="K587" s="25" t="str">
        <f>"["&amp;坦克部件数据源!AY587&amp;"]"</f>
        <v>[1951]</v>
      </c>
      <c r="O587" s="25">
        <f t="shared" si="27"/>
        <v>3110</v>
      </c>
      <c r="P587" s="25">
        <f t="shared" si="28"/>
        <v>584</v>
      </c>
    </row>
    <row r="588" spans="1:16">
      <c r="A588" s="25">
        <v>585</v>
      </c>
      <c r="B588" s="25">
        <f>坦克部件数据源!AP588</f>
        <v>3110</v>
      </c>
      <c r="C588" s="25">
        <f>坦克部件数据源!AR588</f>
        <v>4</v>
      </c>
      <c r="D588" s="25">
        <f>坦克部件数据源!AS588</f>
        <v>4</v>
      </c>
      <c r="E588" s="25">
        <f>坦克部件数据源!AT588</f>
        <v>6</v>
      </c>
      <c r="F588" s="25">
        <f>坦克部件数据源!AU588</f>
        <v>30</v>
      </c>
      <c r="G588" s="25">
        <f t="shared" si="29"/>
        <v>586</v>
      </c>
      <c r="H588" s="25">
        <f>坦克部件数据源!AV588</f>
        <v>1</v>
      </c>
      <c r="I588" s="25">
        <f>坦克部件数据源!AW588</f>
        <v>15500</v>
      </c>
      <c r="J588" s="25" t="str">
        <f>"["&amp;坦克部件数据源!AX588&amp;"]"</f>
        <v>[101]</v>
      </c>
      <c r="K588" s="25" t="str">
        <f>"["&amp;坦克部件数据源!AY588&amp;"]"</f>
        <v>[2133]</v>
      </c>
      <c r="O588" s="25">
        <f t="shared" si="27"/>
        <v>3110</v>
      </c>
      <c r="P588" s="25">
        <f t="shared" si="28"/>
        <v>585</v>
      </c>
    </row>
    <row r="589" spans="1:16">
      <c r="A589" s="25">
        <v>586</v>
      </c>
      <c r="B589" s="25">
        <f>坦克部件数据源!AP589</f>
        <v>3110</v>
      </c>
      <c r="C589" s="25">
        <f>坦克部件数据源!AR589</f>
        <v>5</v>
      </c>
      <c r="D589" s="25">
        <f>坦克部件数据源!AS589</f>
        <v>0</v>
      </c>
      <c r="E589" s="25">
        <f>坦克部件数据源!AT589</f>
        <v>6</v>
      </c>
      <c r="F589" s="25">
        <f>坦克部件数据源!AU589</f>
        <v>45</v>
      </c>
      <c r="G589" s="25">
        <f t="shared" si="29"/>
        <v>587</v>
      </c>
      <c r="H589" s="25">
        <f>坦克部件数据源!AV589</f>
        <v>1</v>
      </c>
      <c r="I589" s="25">
        <f>坦克部件数据源!AW589</f>
        <v>19000</v>
      </c>
      <c r="J589" s="25" t="str">
        <f>"["&amp;坦克部件数据源!AX589&amp;"]"</f>
        <v>[101]</v>
      </c>
      <c r="K589" s="25" t="str">
        <f>"["&amp;坦克部件数据源!AY589&amp;"]"</f>
        <v>[2345]</v>
      </c>
      <c r="O589" s="25">
        <f t="shared" si="27"/>
        <v>3110</v>
      </c>
      <c r="P589" s="25">
        <f t="shared" si="28"/>
        <v>586</v>
      </c>
    </row>
    <row r="590" spans="1:16">
      <c r="A590" s="25">
        <v>587</v>
      </c>
      <c r="B590" s="25">
        <f>坦克部件数据源!AP590</f>
        <v>3110</v>
      </c>
      <c r="C590" s="25">
        <f>坦克部件数据源!AR590</f>
        <v>5</v>
      </c>
      <c r="D590" s="25">
        <f>坦克部件数据源!AS590</f>
        <v>1</v>
      </c>
      <c r="E590" s="25">
        <f>坦克部件数据源!AT590</f>
        <v>6</v>
      </c>
      <c r="F590" s="25">
        <f>坦克部件数据源!AU590</f>
        <v>45</v>
      </c>
      <c r="G590" s="25">
        <f t="shared" si="29"/>
        <v>588</v>
      </c>
      <c r="H590" s="25">
        <f>坦克部件数据源!AV590</f>
        <v>1</v>
      </c>
      <c r="I590" s="25">
        <f>坦克部件数据源!AW590</f>
        <v>113000</v>
      </c>
      <c r="J590" s="25" t="str">
        <f>"["&amp;坦克部件数据源!AX590&amp;"]"</f>
        <v>[101]</v>
      </c>
      <c r="K590" s="25" t="str">
        <f>"["&amp;坦克部件数据源!AY590&amp;"]"</f>
        <v>[2557]</v>
      </c>
      <c r="O590" s="25">
        <f t="shared" si="27"/>
        <v>3110</v>
      </c>
      <c r="P590" s="25">
        <f t="shared" si="28"/>
        <v>587</v>
      </c>
    </row>
    <row r="591" spans="1:16">
      <c r="A591" s="25">
        <v>588</v>
      </c>
      <c r="B591" s="25">
        <f>坦克部件数据源!AP591</f>
        <v>3110</v>
      </c>
      <c r="C591" s="25">
        <f>坦克部件数据源!AR591</f>
        <v>5</v>
      </c>
      <c r="D591" s="25">
        <f>坦克部件数据源!AS591</f>
        <v>2</v>
      </c>
      <c r="E591" s="25">
        <f>坦克部件数据源!AT591</f>
        <v>6</v>
      </c>
      <c r="F591" s="25">
        <f>坦克部件数据源!AU591</f>
        <v>45</v>
      </c>
      <c r="G591" s="25">
        <f t="shared" si="29"/>
        <v>589</v>
      </c>
      <c r="H591" s="25">
        <f>坦克部件数据源!AV591</f>
        <v>1</v>
      </c>
      <c r="I591" s="25">
        <f>坦克部件数据源!AW591</f>
        <v>113000</v>
      </c>
      <c r="J591" s="25" t="str">
        <f>"["&amp;坦克部件数据源!AX591&amp;"]"</f>
        <v>[101]</v>
      </c>
      <c r="K591" s="25" t="str">
        <f>"["&amp;坦克部件数据源!AY591&amp;"]"</f>
        <v>[2769]</v>
      </c>
      <c r="O591" s="25">
        <f t="shared" si="27"/>
        <v>3110</v>
      </c>
      <c r="P591" s="25">
        <f t="shared" si="28"/>
        <v>588</v>
      </c>
    </row>
    <row r="592" spans="1:16">
      <c r="A592" s="25">
        <v>589</v>
      </c>
      <c r="B592" s="25">
        <f>坦克部件数据源!AP592</f>
        <v>3110</v>
      </c>
      <c r="C592" s="25">
        <f>坦克部件数据源!AR592</f>
        <v>5</v>
      </c>
      <c r="D592" s="25">
        <f>坦克部件数据源!AS592</f>
        <v>3</v>
      </c>
      <c r="E592" s="25">
        <f>坦克部件数据源!AT592</f>
        <v>6</v>
      </c>
      <c r="F592" s="25">
        <f>坦克部件数据源!AU592</f>
        <v>45</v>
      </c>
      <c r="G592" s="25">
        <f t="shared" si="29"/>
        <v>590</v>
      </c>
      <c r="H592" s="25">
        <f>坦克部件数据源!AV592</f>
        <v>1</v>
      </c>
      <c r="I592" s="25">
        <f>坦克部件数据源!AW592</f>
        <v>113000</v>
      </c>
      <c r="J592" s="25" t="str">
        <f>"["&amp;坦克部件数据源!AX592&amp;"]"</f>
        <v>[101]</v>
      </c>
      <c r="K592" s="25" t="str">
        <f>"["&amp;坦克部件数据源!AY592&amp;"]"</f>
        <v>[2981]</v>
      </c>
      <c r="O592" s="25">
        <f t="shared" si="27"/>
        <v>3110</v>
      </c>
      <c r="P592" s="25">
        <f t="shared" si="28"/>
        <v>589</v>
      </c>
    </row>
    <row r="593" spans="1:16">
      <c r="A593" s="25">
        <v>590</v>
      </c>
      <c r="B593" s="25">
        <f>坦克部件数据源!AP593</f>
        <v>3110</v>
      </c>
      <c r="C593" s="25">
        <f>坦克部件数据源!AR593</f>
        <v>5</v>
      </c>
      <c r="D593" s="25">
        <f>坦克部件数据源!AS593</f>
        <v>4</v>
      </c>
      <c r="E593" s="25">
        <f>坦克部件数据源!AT593</f>
        <v>6</v>
      </c>
      <c r="F593" s="25">
        <f>坦克部件数据源!AU593</f>
        <v>45</v>
      </c>
      <c r="G593" s="25">
        <f t="shared" si="29"/>
        <v>591</v>
      </c>
      <c r="H593" s="25">
        <f>坦克部件数据源!AV593</f>
        <v>1</v>
      </c>
      <c r="I593" s="25">
        <f>坦克部件数据源!AW593</f>
        <v>113000</v>
      </c>
      <c r="J593" s="25" t="str">
        <f>"["&amp;坦克部件数据源!AX593&amp;"]"</f>
        <v>[101]</v>
      </c>
      <c r="K593" s="25" t="str">
        <f>"["&amp;坦克部件数据源!AY593&amp;"]"</f>
        <v>[3193]</v>
      </c>
      <c r="O593" s="25">
        <f t="shared" si="27"/>
        <v>3110</v>
      </c>
      <c r="P593" s="25">
        <f t="shared" si="28"/>
        <v>590</v>
      </c>
    </row>
    <row r="594" spans="1:16">
      <c r="A594" s="25">
        <v>591</v>
      </c>
      <c r="B594" s="25">
        <f>坦克部件数据源!AP594</f>
        <v>3110</v>
      </c>
      <c r="C594" s="25">
        <f>坦克部件数据源!AR594</f>
        <v>5</v>
      </c>
      <c r="D594" s="25">
        <f>坦克部件数据源!AS594</f>
        <v>5</v>
      </c>
      <c r="E594" s="25">
        <f>坦克部件数据源!AT594</f>
        <v>6</v>
      </c>
      <c r="F594" s="25">
        <f>坦克部件数据源!AU594</f>
        <v>45</v>
      </c>
      <c r="G594" s="25">
        <f t="shared" si="29"/>
        <v>592</v>
      </c>
      <c r="H594" s="25">
        <f>坦克部件数据源!AV594</f>
        <v>1</v>
      </c>
      <c r="I594" s="25">
        <f>坦克部件数据源!AW594</f>
        <v>113000</v>
      </c>
      <c r="J594" s="25" t="str">
        <f>"["&amp;坦克部件数据源!AX594&amp;"]"</f>
        <v>[101]</v>
      </c>
      <c r="K594" s="25" t="str">
        <f>"["&amp;坦克部件数据源!AY594&amp;"]"</f>
        <v>[3405]</v>
      </c>
      <c r="O594" s="25">
        <f t="shared" si="27"/>
        <v>3110</v>
      </c>
      <c r="P594" s="25">
        <f t="shared" si="28"/>
        <v>591</v>
      </c>
    </row>
    <row r="595" spans="1:16">
      <c r="A595" s="25">
        <v>592</v>
      </c>
      <c r="B595" s="25">
        <f>坦克部件数据源!AP595</f>
        <v>3110</v>
      </c>
      <c r="C595" s="25">
        <f>坦克部件数据源!AR595</f>
        <v>6</v>
      </c>
      <c r="D595" s="25">
        <f>坦克部件数据源!AS595</f>
        <v>0</v>
      </c>
      <c r="E595" s="25">
        <f>坦克部件数据源!AT595</f>
        <v>6</v>
      </c>
      <c r="F595" s="25">
        <f>坦克部件数据源!AU595</f>
        <v>60</v>
      </c>
      <c r="G595" s="25">
        <f t="shared" si="29"/>
        <v>593</v>
      </c>
      <c r="H595" s="25">
        <f>坦克部件数据源!AV595</f>
        <v>1</v>
      </c>
      <c r="I595" s="25">
        <f>坦克部件数据源!AW595</f>
        <v>138000</v>
      </c>
      <c r="J595" s="25" t="str">
        <f>"["&amp;坦克部件数据源!AX595&amp;"]"</f>
        <v>[101]</v>
      </c>
      <c r="K595" s="25" t="str">
        <f>"["&amp;坦克部件数据源!AY595&amp;"]"</f>
        <v>[3632]</v>
      </c>
      <c r="O595" s="25">
        <f t="shared" si="27"/>
        <v>3110</v>
      </c>
      <c r="P595" s="25">
        <f t="shared" si="28"/>
        <v>592</v>
      </c>
    </row>
    <row r="596" spans="1:16">
      <c r="A596" s="25">
        <v>593</v>
      </c>
      <c r="B596" s="25">
        <f>坦克部件数据源!AP596</f>
        <v>3110</v>
      </c>
      <c r="C596" s="25">
        <f>坦克部件数据源!AR596</f>
        <v>6</v>
      </c>
      <c r="D596" s="25">
        <f>坦克部件数据源!AS596</f>
        <v>1</v>
      </c>
      <c r="E596" s="25">
        <f>坦克部件数据源!AT596</f>
        <v>6</v>
      </c>
      <c r="F596" s="25">
        <f>坦克部件数据源!AU596</f>
        <v>60</v>
      </c>
      <c r="G596" s="25">
        <f t="shared" si="29"/>
        <v>594</v>
      </c>
      <c r="H596" s="25">
        <f>坦克部件数据源!AV596</f>
        <v>1</v>
      </c>
      <c r="I596" s="25">
        <f>坦克部件数据源!AW596</f>
        <v>965000</v>
      </c>
      <c r="J596" s="25" t="str">
        <f>"["&amp;坦克部件数据源!AX596&amp;"]"</f>
        <v>[101]</v>
      </c>
      <c r="K596" s="25" t="str">
        <f>"["&amp;坦克部件数据源!AY596&amp;"]"</f>
        <v>[3860]</v>
      </c>
      <c r="O596" s="25">
        <f t="shared" si="27"/>
        <v>3110</v>
      </c>
      <c r="P596" s="25">
        <f t="shared" si="28"/>
        <v>593</v>
      </c>
    </row>
    <row r="597" spans="1:16">
      <c r="A597" s="25">
        <v>594</v>
      </c>
      <c r="B597" s="25">
        <f>坦克部件数据源!AP597</f>
        <v>3110</v>
      </c>
      <c r="C597" s="25">
        <f>坦克部件数据源!AR597</f>
        <v>6</v>
      </c>
      <c r="D597" s="25">
        <f>坦克部件数据源!AS597</f>
        <v>2</v>
      </c>
      <c r="E597" s="25">
        <f>坦克部件数据源!AT597</f>
        <v>6</v>
      </c>
      <c r="F597" s="25">
        <f>坦克部件数据源!AU597</f>
        <v>60</v>
      </c>
      <c r="G597" s="25">
        <f t="shared" si="29"/>
        <v>595</v>
      </c>
      <c r="H597" s="25">
        <f>坦克部件数据源!AV597</f>
        <v>1</v>
      </c>
      <c r="I597" s="25">
        <f>坦克部件数据源!AW597</f>
        <v>965000</v>
      </c>
      <c r="J597" s="25" t="str">
        <f>"["&amp;坦克部件数据源!AX597&amp;"]"</f>
        <v>[101]</v>
      </c>
      <c r="K597" s="25" t="str">
        <f>"["&amp;坦克部件数据源!AY597&amp;"]"</f>
        <v>[4088]</v>
      </c>
      <c r="O597" s="25">
        <f t="shared" si="27"/>
        <v>3110</v>
      </c>
      <c r="P597" s="25">
        <f t="shared" si="28"/>
        <v>594</v>
      </c>
    </row>
    <row r="598" spans="1:16">
      <c r="A598" s="25">
        <v>595</v>
      </c>
      <c r="B598" s="25">
        <f>坦克部件数据源!AP598</f>
        <v>3110</v>
      </c>
      <c r="C598" s="25">
        <f>坦克部件数据源!AR598</f>
        <v>6</v>
      </c>
      <c r="D598" s="25">
        <f>坦克部件数据源!AS598</f>
        <v>3</v>
      </c>
      <c r="E598" s="25">
        <f>坦克部件数据源!AT598</f>
        <v>6</v>
      </c>
      <c r="F598" s="25">
        <f>坦克部件数据源!AU598</f>
        <v>60</v>
      </c>
      <c r="G598" s="25">
        <f t="shared" si="29"/>
        <v>596</v>
      </c>
      <c r="H598" s="25">
        <f>坦克部件数据源!AV598</f>
        <v>1</v>
      </c>
      <c r="I598" s="25">
        <f>坦克部件数据源!AW598</f>
        <v>965000</v>
      </c>
      <c r="J598" s="25" t="str">
        <f>"["&amp;坦克部件数据源!AX598&amp;"]"</f>
        <v>[101]</v>
      </c>
      <c r="K598" s="25" t="str">
        <f>"["&amp;坦克部件数据源!AY598&amp;"]"</f>
        <v>[4316]</v>
      </c>
      <c r="O598" s="25">
        <f t="shared" si="27"/>
        <v>3110</v>
      </c>
      <c r="P598" s="25">
        <f t="shared" si="28"/>
        <v>595</v>
      </c>
    </row>
    <row r="599" spans="1:16">
      <c r="A599" s="25">
        <v>596</v>
      </c>
      <c r="B599" s="25">
        <f>坦克部件数据源!AP599</f>
        <v>3110</v>
      </c>
      <c r="C599" s="25">
        <f>坦克部件数据源!AR599</f>
        <v>6</v>
      </c>
      <c r="D599" s="25">
        <f>坦克部件数据源!AS599</f>
        <v>4</v>
      </c>
      <c r="E599" s="25">
        <f>坦克部件数据源!AT599</f>
        <v>6</v>
      </c>
      <c r="F599" s="25">
        <f>坦克部件数据源!AU599</f>
        <v>60</v>
      </c>
      <c r="G599" s="25">
        <f t="shared" si="29"/>
        <v>597</v>
      </c>
      <c r="H599" s="25">
        <f>坦克部件数据源!AV599</f>
        <v>1</v>
      </c>
      <c r="I599" s="25">
        <f>坦克部件数据源!AW599</f>
        <v>965000</v>
      </c>
      <c r="J599" s="25" t="str">
        <f>"["&amp;坦克部件数据源!AX599&amp;"]"</f>
        <v>[101]</v>
      </c>
      <c r="K599" s="25" t="str">
        <f>"["&amp;坦克部件数据源!AY599&amp;"]"</f>
        <v>[4544]</v>
      </c>
      <c r="O599" s="25">
        <f t="shared" si="27"/>
        <v>3110</v>
      </c>
      <c r="P599" s="25">
        <f t="shared" si="28"/>
        <v>596</v>
      </c>
    </row>
    <row r="600" spans="1:16">
      <c r="A600" s="25">
        <v>597</v>
      </c>
      <c r="B600" s="25">
        <f>坦克部件数据源!AP600</f>
        <v>3110</v>
      </c>
      <c r="C600" s="25">
        <f>坦克部件数据源!AR600</f>
        <v>6</v>
      </c>
      <c r="D600" s="25">
        <f>坦克部件数据源!AS600</f>
        <v>5</v>
      </c>
      <c r="E600" s="25">
        <f>坦克部件数据源!AT600</f>
        <v>6</v>
      </c>
      <c r="F600" s="25">
        <f>坦克部件数据源!AU600</f>
        <v>60</v>
      </c>
      <c r="G600" s="25">
        <f t="shared" si="29"/>
        <v>598</v>
      </c>
      <c r="H600" s="25">
        <f>坦克部件数据源!AV600</f>
        <v>1</v>
      </c>
      <c r="I600" s="25">
        <f>坦克部件数据源!AW600</f>
        <v>965000</v>
      </c>
      <c r="J600" s="25" t="str">
        <f>"["&amp;坦克部件数据源!AX600&amp;"]"</f>
        <v>[101]</v>
      </c>
      <c r="K600" s="25" t="str">
        <f>"["&amp;坦克部件数据源!AY600&amp;"]"</f>
        <v>[4772]</v>
      </c>
      <c r="O600" s="25">
        <f t="shared" si="27"/>
        <v>3110</v>
      </c>
      <c r="P600" s="25">
        <f t="shared" si="28"/>
        <v>597</v>
      </c>
    </row>
    <row r="601" spans="1:16">
      <c r="A601" s="25">
        <v>598</v>
      </c>
      <c r="B601" s="25">
        <f>坦克部件数据源!AP601</f>
        <v>3110</v>
      </c>
      <c r="C601" s="25">
        <f>坦克部件数据源!AR601</f>
        <v>6</v>
      </c>
      <c r="D601" s="25">
        <f>坦克部件数据源!AS601</f>
        <v>6</v>
      </c>
      <c r="E601" s="25">
        <f>坦克部件数据源!AT601</f>
        <v>6</v>
      </c>
      <c r="F601" s="25">
        <f>坦克部件数据源!AU601</f>
        <v>60</v>
      </c>
      <c r="G601" s="25">
        <f t="shared" si="29"/>
        <v>-1</v>
      </c>
      <c r="H601" s="25">
        <f>坦克部件数据源!AV601</f>
        <v>0</v>
      </c>
      <c r="I601" s="25">
        <f>坦克部件数据源!AW601</f>
        <v>965000</v>
      </c>
      <c r="J601" s="25" t="str">
        <f>"["&amp;坦克部件数据源!AX601&amp;"]"</f>
        <v>[101]</v>
      </c>
      <c r="K601" s="25" t="str">
        <f>"["&amp;坦克部件数据源!AY601&amp;"]"</f>
        <v>[5000]</v>
      </c>
      <c r="O601" s="25">
        <f t="shared" si="27"/>
        <v>3110</v>
      </c>
      <c r="P601" s="25">
        <f t="shared" si="28"/>
        <v>598</v>
      </c>
    </row>
    <row r="602" spans="1:16">
      <c r="A602" s="25">
        <v>599</v>
      </c>
      <c r="B602" s="25">
        <f>坦克部件数据源!AP602</f>
        <v>3120</v>
      </c>
      <c r="C602" s="25">
        <f>坦克部件数据源!AR602</f>
        <v>3</v>
      </c>
      <c r="D602" s="25">
        <f>坦克部件数据源!AS602</f>
        <v>0</v>
      </c>
      <c r="E602" s="25">
        <f>坦克部件数据源!AT602</f>
        <v>6</v>
      </c>
      <c r="F602" s="25">
        <f>坦克部件数据源!AU602</f>
        <v>20</v>
      </c>
      <c r="G602" s="25">
        <f t="shared" si="29"/>
        <v>600</v>
      </c>
      <c r="H602" s="25">
        <f>坦克部件数据源!AV602</f>
        <v>1</v>
      </c>
      <c r="I602" s="25">
        <f>坦克部件数据源!AW602</f>
        <v>650</v>
      </c>
      <c r="J602" s="25" t="str">
        <f>"["&amp;坦克部件数据源!AX602&amp;"]"</f>
        <v>[101]</v>
      </c>
      <c r="K602" s="25" t="str">
        <f>"["&amp;坦克部件数据源!AY602&amp;"]"</f>
        <v>[737]</v>
      </c>
      <c r="O602" s="25">
        <f t="shared" si="27"/>
        <v>3120</v>
      </c>
      <c r="P602" s="25">
        <f t="shared" si="28"/>
        <v>599</v>
      </c>
    </row>
    <row r="603" spans="1:16">
      <c r="A603" s="25">
        <v>600</v>
      </c>
      <c r="B603" s="25">
        <f>坦克部件数据源!AP603</f>
        <v>3120</v>
      </c>
      <c r="C603" s="25">
        <f>坦克部件数据源!AR603</f>
        <v>3</v>
      </c>
      <c r="D603" s="25">
        <f>坦克部件数据源!AS603</f>
        <v>1</v>
      </c>
      <c r="E603" s="25">
        <f>坦克部件数据源!AT603</f>
        <v>6</v>
      </c>
      <c r="F603" s="25">
        <f>坦克部件数据源!AU603</f>
        <v>20</v>
      </c>
      <c r="G603" s="25">
        <f t="shared" si="29"/>
        <v>601</v>
      </c>
      <c r="H603" s="25">
        <f>坦克部件数据源!AV603</f>
        <v>1</v>
      </c>
      <c r="I603" s="25">
        <f>坦克部件数据源!AW603</f>
        <v>2600</v>
      </c>
      <c r="J603" s="25" t="str">
        <f>"["&amp;坦克部件数据源!AX603&amp;"]"</f>
        <v>[101]</v>
      </c>
      <c r="K603" s="25" t="str">
        <f>"["&amp;坦克部件数据源!AY603&amp;"]"</f>
        <v>[899]</v>
      </c>
      <c r="O603" s="25">
        <f t="shared" si="27"/>
        <v>3120</v>
      </c>
      <c r="P603" s="25">
        <f t="shared" si="28"/>
        <v>600</v>
      </c>
    </row>
    <row r="604" spans="1:16">
      <c r="A604" s="25">
        <v>601</v>
      </c>
      <c r="B604" s="25">
        <f>坦克部件数据源!AP604</f>
        <v>3120</v>
      </c>
      <c r="C604" s="25">
        <f>坦克部件数据源!AR604</f>
        <v>3</v>
      </c>
      <c r="D604" s="25">
        <f>坦克部件数据源!AS604</f>
        <v>2</v>
      </c>
      <c r="E604" s="25">
        <f>坦克部件数据源!AT604</f>
        <v>6</v>
      </c>
      <c r="F604" s="25">
        <f>坦克部件数据源!AU604</f>
        <v>20</v>
      </c>
      <c r="G604" s="25">
        <f t="shared" si="29"/>
        <v>602</v>
      </c>
      <c r="H604" s="25">
        <f>坦克部件数据源!AV604</f>
        <v>1</v>
      </c>
      <c r="I604" s="25">
        <f>坦克部件数据源!AW604</f>
        <v>2600</v>
      </c>
      <c r="J604" s="25" t="str">
        <f>"["&amp;坦克部件数据源!AX604&amp;"]"</f>
        <v>[101]</v>
      </c>
      <c r="K604" s="25" t="str">
        <f>"["&amp;坦克部件数据源!AY604&amp;"]"</f>
        <v>[1061]</v>
      </c>
      <c r="O604" s="25">
        <f t="shared" si="27"/>
        <v>3120</v>
      </c>
      <c r="P604" s="25">
        <f t="shared" si="28"/>
        <v>601</v>
      </c>
    </row>
    <row r="605" spans="1:16">
      <c r="A605" s="25">
        <v>602</v>
      </c>
      <c r="B605" s="25">
        <f>坦克部件数据源!AP605</f>
        <v>3120</v>
      </c>
      <c r="C605" s="25">
        <f>坦克部件数据源!AR605</f>
        <v>3</v>
      </c>
      <c r="D605" s="25">
        <f>坦克部件数据源!AS605</f>
        <v>3</v>
      </c>
      <c r="E605" s="25">
        <f>坦克部件数据源!AT605</f>
        <v>6</v>
      </c>
      <c r="F605" s="25">
        <f>坦克部件数据源!AU605</f>
        <v>20</v>
      </c>
      <c r="G605" s="25">
        <f t="shared" si="29"/>
        <v>603</v>
      </c>
      <c r="H605" s="25">
        <f>坦克部件数据源!AV605</f>
        <v>1</v>
      </c>
      <c r="I605" s="25">
        <f>坦克部件数据源!AW605</f>
        <v>2600</v>
      </c>
      <c r="J605" s="25" t="str">
        <f>"["&amp;坦克部件数据源!AX605&amp;"]"</f>
        <v>[101]</v>
      </c>
      <c r="K605" s="25" t="str">
        <f>"["&amp;坦克部件数据源!AY605&amp;"]"</f>
        <v>[1223]</v>
      </c>
      <c r="O605" s="25">
        <f t="shared" si="27"/>
        <v>3120</v>
      </c>
      <c r="P605" s="25">
        <f t="shared" si="28"/>
        <v>602</v>
      </c>
    </row>
    <row r="606" spans="1:16">
      <c r="A606" s="25">
        <v>603</v>
      </c>
      <c r="B606" s="25">
        <f>坦克部件数据源!AP606</f>
        <v>3120</v>
      </c>
      <c r="C606" s="25">
        <f>坦克部件数据源!AR606</f>
        <v>4</v>
      </c>
      <c r="D606" s="25">
        <f>坦克部件数据源!AS606</f>
        <v>0</v>
      </c>
      <c r="E606" s="25">
        <f>坦克部件数据源!AT606</f>
        <v>6</v>
      </c>
      <c r="F606" s="25">
        <f>坦克部件数据源!AU606</f>
        <v>30</v>
      </c>
      <c r="G606" s="25">
        <f t="shared" si="29"/>
        <v>604</v>
      </c>
      <c r="H606" s="25">
        <f>坦克部件数据源!AV606</f>
        <v>1</v>
      </c>
      <c r="I606" s="25">
        <f>坦克部件数据源!AW606</f>
        <v>3100</v>
      </c>
      <c r="J606" s="25" t="str">
        <f>"["&amp;坦克部件数据源!AX606&amp;"]"</f>
        <v>[101]</v>
      </c>
      <c r="K606" s="25" t="str">
        <f>"["&amp;坦克部件数据源!AY606&amp;"]"</f>
        <v>[1405]</v>
      </c>
      <c r="O606" s="25">
        <f t="shared" si="27"/>
        <v>3120</v>
      </c>
      <c r="P606" s="25">
        <f t="shared" si="28"/>
        <v>603</v>
      </c>
    </row>
    <row r="607" spans="1:16">
      <c r="A607" s="25">
        <v>604</v>
      </c>
      <c r="B607" s="25">
        <f>坦克部件数据源!AP607</f>
        <v>3120</v>
      </c>
      <c r="C607" s="25">
        <f>坦克部件数据源!AR607</f>
        <v>4</v>
      </c>
      <c r="D607" s="25">
        <f>坦克部件数据源!AS607</f>
        <v>1</v>
      </c>
      <c r="E607" s="25">
        <f>坦克部件数据源!AT607</f>
        <v>6</v>
      </c>
      <c r="F607" s="25">
        <f>坦克部件数据源!AU607</f>
        <v>30</v>
      </c>
      <c r="G607" s="25">
        <f t="shared" si="29"/>
        <v>605</v>
      </c>
      <c r="H607" s="25">
        <f>坦克部件数据源!AV607</f>
        <v>1</v>
      </c>
      <c r="I607" s="25">
        <f>坦克部件数据源!AW607</f>
        <v>15500</v>
      </c>
      <c r="J607" s="25" t="str">
        <f>"["&amp;坦克部件数据源!AX607&amp;"]"</f>
        <v>[101]</v>
      </c>
      <c r="K607" s="25" t="str">
        <f>"["&amp;坦克部件数据源!AY607&amp;"]"</f>
        <v>[1587]</v>
      </c>
      <c r="O607" s="25">
        <f t="shared" si="27"/>
        <v>3120</v>
      </c>
      <c r="P607" s="25">
        <f t="shared" si="28"/>
        <v>604</v>
      </c>
    </row>
    <row r="608" spans="1:16">
      <c r="A608" s="25">
        <v>605</v>
      </c>
      <c r="B608" s="25">
        <f>坦克部件数据源!AP608</f>
        <v>3120</v>
      </c>
      <c r="C608" s="25">
        <f>坦克部件数据源!AR608</f>
        <v>4</v>
      </c>
      <c r="D608" s="25">
        <f>坦克部件数据源!AS608</f>
        <v>2</v>
      </c>
      <c r="E608" s="25">
        <f>坦克部件数据源!AT608</f>
        <v>6</v>
      </c>
      <c r="F608" s="25">
        <f>坦克部件数据源!AU608</f>
        <v>30</v>
      </c>
      <c r="G608" s="25">
        <f t="shared" si="29"/>
        <v>606</v>
      </c>
      <c r="H608" s="25">
        <f>坦克部件数据源!AV608</f>
        <v>1</v>
      </c>
      <c r="I608" s="25">
        <f>坦克部件数据源!AW608</f>
        <v>15500</v>
      </c>
      <c r="J608" s="25" t="str">
        <f>"["&amp;坦克部件数据源!AX608&amp;"]"</f>
        <v>[101]</v>
      </c>
      <c r="K608" s="25" t="str">
        <f>"["&amp;坦克部件数据源!AY608&amp;"]"</f>
        <v>[1769]</v>
      </c>
      <c r="O608" s="25">
        <f t="shared" si="27"/>
        <v>3120</v>
      </c>
      <c r="P608" s="25">
        <f t="shared" si="28"/>
        <v>605</v>
      </c>
    </row>
    <row r="609" spans="1:16">
      <c r="A609" s="25">
        <v>606</v>
      </c>
      <c r="B609" s="25">
        <f>坦克部件数据源!AP609</f>
        <v>3120</v>
      </c>
      <c r="C609" s="25">
        <f>坦克部件数据源!AR609</f>
        <v>4</v>
      </c>
      <c r="D609" s="25">
        <f>坦克部件数据源!AS609</f>
        <v>3</v>
      </c>
      <c r="E609" s="25">
        <f>坦克部件数据源!AT609</f>
        <v>6</v>
      </c>
      <c r="F609" s="25">
        <f>坦克部件数据源!AU609</f>
        <v>30</v>
      </c>
      <c r="G609" s="25">
        <f t="shared" si="29"/>
        <v>607</v>
      </c>
      <c r="H609" s="25">
        <f>坦克部件数据源!AV609</f>
        <v>1</v>
      </c>
      <c r="I609" s="25">
        <f>坦克部件数据源!AW609</f>
        <v>15500</v>
      </c>
      <c r="J609" s="25" t="str">
        <f>"["&amp;坦克部件数据源!AX609&amp;"]"</f>
        <v>[101]</v>
      </c>
      <c r="K609" s="25" t="str">
        <f>"["&amp;坦克部件数据源!AY609&amp;"]"</f>
        <v>[1951]</v>
      </c>
      <c r="O609" s="25">
        <f t="shared" si="27"/>
        <v>3120</v>
      </c>
      <c r="P609" s="25">
        <f t="shared" si="28"/>
        <v>606</v>
      </c>
    </row>
    <row r="610" spans="1:16">
      <c r="A610" s="25">
        <v>607</v>
      </c>
      <c r="B610" s="25">
        <f>坦克部件数据源!AP610</f>
        <v>3120</v>
      </c>
      <c r="C610" s="25">
        <f>坦克部件数据源!AR610</f>
        <v>4</v>
      </c>
      <c r="D610" s="25">
        <f>坦克部件数据源!AS610</f>
        <v>4</v>
      </c>
      <c r="E610" s="25">
        <f>坦克部件数据源!AT610</f>
        <v>6</v>
      </c>
      <c r="F610" s="25">
        <f>坦克部件数据源!AU610</f>
        <v>30</v>
      </c>
      <c r="G610" s="25">
        <f t="shared" si="29"/>
        <v>608</v>
      </c>
      <c r="H610" s="25">
        <f>坦克部件数据源!AV610</f>
        <v>1</v>
      </c>
      <c r="I610" s="25">
        <f>坦克部件数据源!AW610</f>
        <v>15500</v>
      </c>
      <c r="J610" s="25" t="str">
        <f>"["&amp;坦克部件数据源!AX610&amp;"]"</f>
        <v>[101]</v>
      </c>
      <c r="K610" s="25" t="str">
        <f>"["&amp;坦克部件数据源!AY610&amp;"]"</f>
        <v>[2133]</v>
      </c>
      <c r="O610" s="25">
        <f t="shared" si="27"/>
        <v>3120</v>
      </c>
      <c r="P610" s="25">
        <f t="shared" si="28"/>
        <v>607</v>
      </c>
    </row>
    <row r="611" spans="1:16">
      <c r="A611" s="25">
        <v>608</v>
      </c>
      <c r="B611" s="25">
        <f>坦克部件数据源!AP611</f>
        <v>3120</v>
      </c>
      <c r="C611" s="25">
        <f>坦克部件数据源!AR611</f>
        <v>5</v>
      </c>
      <c r="D611" s="25">
        <f>坦克部件数据源!AS611</f>
        <v>0</v>
      </c>
      <c r="E611" s="25">
        <f>坦克部件数据源!AT611</f>
        <v>6</v>
      </c>
      <c r="F611" s="25">
        <f>坦克部件数据源!AU611</f>
        <v>45</v>
      </c>
      <c r="G611" s="25">
        <f t="shared" si="29"/>
        <v>609</v>
      </c>
      <c r="H611" s="25">
        <f>坦克部件数据源!AV611</f>
        <v>1</v>
      </c>
      <c r="I611" s="25">
        <f>坦克部件数据源!AW611</f>
        <v>19000</v>
      </c>
      <c r="J611" s="25" t="str">
        <f>"["&amp;坦克部件数据源!AX611&amp;"]"</f>
        <v>[101]</v>
      </c>
      <c r="K611" s="25" t="str">
        <f>"["&amp;坦克部件数据源!AY611&amp;"]"</f>
        <v>[2345]</v>
      </c>
      <c r="O611" s="25">
        <f t="shared" si="27"/>
        <v>3120</v>
      </c>
      <c r="P611" s="25">
        <f t="shared" si="28"/>
        <v>608</v>
      </c>
    </row>
    <row r="612" spans="1:16">
      <c r="A612" s="25">
        <v>609</v>
      </c>
      <c r="B612" s="25">
        <f>坦克部件数据源!AP612</f>
        <v>3120</v>
      </c>
      <c r="C612" s="25">
        <f>坦克部件数据源!AR612</f>
        <v>5</v>
      </c>
      <c r="D612" s="25">
        <f>坦克部件数据源!AS612</f>
        <v>1</v>
      </c>
      <c r="E612" s="25">
        <f>坦克部件数据源!AT612</f>
        <v>6</v>
      </c>
      <c r="F612" s="25">
        <f>坦克部件数据源!AU612</f>
        <v>45</v>
      </c>
      <c r="G612" s="25">
        <f t="shared" si="29"/>
        <v>610</v>
      </c>
      <c r="H612" s="25">
        <f>坦克部件数据源!AV612</f>
        <v>1</v>
      </c>
      <c r="I612" s="25">
        <f>坦克部件数据源!AW612</f>
        <v>113000</v>
      </c>
      <c r="J612" s="25" t="str">
        <f>"["&amp;坦克部件数据源!AX612&amp;"]"</f>
        <v>[101]</v>
      </c>
      <c r="K612" s="25" t="str">
        <f>"["&amp;坦克部件数据源!AY612&amp;"]"</f>
        <v>[2557]</v>
      </c>
      <c r="O612" s="25">
        <f t="shared" si="27"/>
        <v>3120</v>
      </c>
      <c r="P612" s="25">
        <f t="shared" si="28"/>
        <v>609</v>
      </c>
    </row>
    <row r="613" spans="1:16">
      <c r="A613" s="25">
        <v>610</v>
      </c>
      <c r="B613" s="25">
        <f>坦克部件数据源!AP613</f>
        <v>3120</v>
      </c>
      <c r="C613" s="25">
        <f>坦克部件数据源!AR613</f>
        <v>5</v>
      </c>
      <c r="D613" s="25">
        <f>坦克部件数据源!AS613</f>
        <v>2</v>
      </c>
      <c r="E613" s="25">
        <f>坦克部件数据源!AT613</f>
        <v>6</v>
      </c>
      <c r="F613" s="25">
        <f>坦克部件数据源!AU613</f>
        <v>45</v>
      </c>
      <c r="G613" s="25">
        <f t="shared" si="29"/>
        <v>611</v>
      </c>
      <c r="H613" s="25">
        <f>坦克部件数据源!AV613</f>
        <v>1</v>
      </c>
      <c r="I613" s="25">
        <f>坦克部件数据源!AW613</f>
        <v>113000</v>
      </c>
      <c r="J613" s="25" t="str">
        <f>"["&amp;坦克部件数据源!AX613&amp;"]"</f>
        <v>[101]</v>
      </c>
      <c r="K613" s="25" t="str">
        <f>"["&amp;坦克部件数据源!AY613&amp;"]"</f>
        <v>[2769]</v>
      </c>
      <c r="O613" s="25">
        <f t="shared" si="27"/>
        <v>3120</v>
      </c>
      <c r="P613" s="25">
        <f t="shared" si="28"/>
        <v>610</v>
      </c>
    </row>
    <row r="614" spans="1:16">
      <c r="A614" s="25">
        <v>611</v>
      </c>
      <c r="B614" s="25">
        <f>坦克部件数据源!AP614</f>
        <v>3120</v>
      </c>
      <c r="C614" s="25">
        <f>坦克部件数据源!AR614</f>
        <v>5</v>
      </c>
      <c r="D614" s="25">
        <f>坦克部件数据源!AS614</f>
        <v>3</v>
      </c>
      <c r="E614" s="25">
        <f>坦克部件数据源!AT614</f>
        <v>6</v>
      </c>
      <c r="F614" s="25">
        <f>坦克部件数据源!AU614</f>
        <v>45</v>
      </c>
      <c r="G614" s="25">
        <f t="shared" si="29"/>
        <v>612</v>
      </c>
      <c r="H614" s="25">
        <f>坦克部件数据源!AV614</f>
        <v>1</v>
      </c>
      <c r="I614" s="25">
        <f>坦克部件数据源!AW614</f>
        <v>113000</v>
      </c>
      <c r="J614" s="25" t="str">
        <f>"["&amp;坦克部件数据源!AX614&amp;"]"</f>
        <v>[101]</v>
      </c>
      <c r="K614" s="25" t="str">
        <f>"["&amp;坦克部件数据源!AY614&amp;"]"</f>
        <v>[2981]</v>
      </c>
      <c r="O614" s="25">
        <f t="shared" si="27"/>
        <v>3120</v>
      </c>
      <c r="P614" s="25">
        <f t="shared" si="28"/>
        <v>611</v>
      </c>
    </row>
    <row r="615" spans="1:16">
      <c r="A615" s="25">
        <v>612</v>
      </c>
      <c r="B615" s="25">
        <f>坦克部件数据源!AP615</f>
        <v>3120</v>
      </c>
      <c r="C615" s="25">
        <f>坦克部件数据源!AR615</f>
        <v>5</v>
      </c>
      <c r="D615" s="25">
        <f>坦克部件数据源!AS615</f>
        <v>4</v>
      </c>
      <c r="E615" s="25">
        <f>坦克部件数据源!AT615</f>
        <v>6</v>
      </c>
      <c r="F615" s="25">
        <f>坦克部件数据源!AU615</f>
        <v>45</v>
      </c>
      <c r="G615" s="25">
        <f t="shared" si="29"/>
        <v>613</v>
      </c>
      <c r="H615" s="25">
        <f>坦克部件数据源!AV615</f>
        <v>1</v>
      </c>
      <c r="I615" s="25">
        <f>坦克部件数据源!AW615</f>
        <v>113000</v>
      </c>
      <c r="J615" s="25" t="str">
        <f>"["&amp;坦克部件数据源!AX615&amp;"]"</f>
        <v>[101]</v>
      </c>
      <c r="K615" s="25" t="str">
        <f>"["&amp;坦克部件数据源!AY615&amp;"]"</f>
        <v>[3193]</v>
      </c>
      <c r="O615" s="25">
        <f t="shared" si="27"/>
        <v>3120</v>
      </c>
      <c r="P615" s="25">
        <f t="shared" si="28"/>
        <v>612</v>
      </c>
    </row>
    <row r="616" spans="1:16">
      <c r="A616" s="25">
        <v>613</v>
      </c>
      <c r="B616" s="25">
        <f>坦克部件数据源!AP616</f>
        <v>3120</v>
      </c>
      <c r="C616" s="25">
        <f>坦克部件数据源!AR616</f>
        <v>5</v>
      </c>
      <c r="D616" s="25">
        <f>坦克部件数据源!AS616</f>
        <v>5</v>
      </c>
      <c r="E616" s="25">
        <f>坦克部件数据源!AT616</f>
        <v>6</v>
      </c>
      <c r="F616" s="25">
        <f>坦克部件数据源!AU616</f>
        <v>45</v>
      </c>
      <c r="G616" s="25">
        <f t="shared" si="29"/>
        <v>614</v>
      </c>
      <c r="H616" s="25">
        <f>坦克部件数据源!AV616</f>
        <v>1</v>
      </c>
      <c r="I616" s="25">
        <f>坦克部件数据源!AW616</f>
        <v>113000</v>
      </c>
      <c r="J616" s="25" t="str">
        <f>"["&amp;坦克部件数据源!AX616&amp;"]"</f>
        <v>[101]</v>
      </c>
      <c r="K616" s="25" t="str">
        <f>"["&amp;坦克部件数据源!AY616&amp;"]"</f>
        <v>[3405]</v>
      </c>
      <c r="O616" s="25">
        <f t="shared" si="27"/>
        <v>3120</v>
      </c>
      <c r="P616" s="25">
        <f t="shared" si="28"/>
        <v>613</v>
      </c>
    </row>
    <row r="617" spans="1:16">
      <c r="A617" s="25">
        <v>614</v>
      </c>
      <c r="B617" s="25">
        <f>坦克部件数据源!AP617</f>
        <v>3120</v>
      </c>
      <c r="C617" s="25">
        <f>坦克部件数据源!AR617</f>
        <v>6</v>
      </c>
      <c r="D617" s="25">
        <f>坦克部件数据源!AS617</f>
        <v>0</v>
      </c>
      <c r="E617" s="25">
        <f>坦克部件数据源!AT617</f>
        <v>6</v>
      </c>
      <c r="F617" s="25">
        <f>坦克部件数据源!AU617</f>
        <v>60</v>
      </c>
      <c r="G617" s="25">
        <f t="shared" si="29"/>
        <v>615</v>
      </c>
      <c r="H617" s="25">
        <f>坦克部件数据源!AV617</f>
        <v>1</v>
      </c>
      <c r="I617" s="25">
        <f>坦克部件数据源!AW617</f>
        <v>138000</v>
      </c>
      <c r="J617" s="25" t="str">
        <f>"["&amp;坦克部件数据源!AX617&amp;"]"</f>
        <v>[101]</v>
      </c>
      <c r="K617" s="25" t="str">
        <f>"["&amp;坦克部件数据源!AY617&amp;"]"</f>
        <v>[3632]</v>
      </c>
      <c r="O617" s="25">
        <f t="shared" si="27"/>
        <v>3120</v>
      </c>
      <c r="P617" s="25">
        <f t="shared" si="28"/>
        <v>614</v>
      </c>
    </row>
    <row r="618" spans="1:16">
      <c r="A618" s="25">
        <v>615</v>
      </c>
      <c r="B618" s="25">
        <f>坦克部件数据源!AP618</f>
        <v>3120</v>
      </c>
      <c r="C618" s="25">
        <f>坦克部件数据源!AR618</f>
        <v>6</v>
      </c>
      <c r="D618" s="25">
        <f>坦克部件数据源!AS618</f>
        <v>1</v>
      </c>
      <c r="E618" s="25">
        <f>坦克部件数据源!AT618</f>
        <v>6</v>
      </c>
      <c r="F618" s="25">
        <f>坦克部件数据源!AU618</f>
        <v>60</v>
      </c>
      <c r="G618" s="25">
        <f t="shared" si="29"/>
        <v>616</v>
      </c>
      <c r="H618" s="25">
        <f>坦克部件数据源!AV618</f>
        <v>1</v>
      </c>
      <c r="I618" s="25">
        <f>坦克部件数据源!AW618</f>
        <v>965000</v>
      </c>
      <c r="J618" s="25" t="str">
        <f>"["&amp;坦克部件数据源!AX618&amp;"]"</f>
        <v>[101]</v>
      </c>
      <c r="K618" s="25" t="str">
        <f>"["&amp;坦克部件数据源!AY618&amp;"]"</f>
        <v>[3860]</v>
      </c>
      <c r="O618" s="25">
        <f t="shared" si="27"/>
        <v>3120</v>
      </c>
      <c r="P618" s="25">
        <f t="shared" si="28"/>
        <v>615</v>
      </c>
    </row>
    <row r="619" spans="1:16">
      <c r="A619" s="25">
        <v>616</v>
      </c>
      <c r="B619" s="25">
        <f>坦克部件数据源!AP619</f>
        <v>3120</v>
      </c>
      <c r="C619" s="25">
        <f>坦克部件数据源!AR619</f>
        <v>6</v>
      </c>
      <c r="D619" s="25">
        <f>坦克部件数据源!AS619</f>
        <v>2</v>
      </c>
      <c r="E619" s="25">
        <f>坦克部件数据源!AT619</f>
        <v>6</v>
      </c>
      <c r="F619" s="25">
        <f>坦克部件数据源!AU619</f>
        <v>60</v>
      </c>
      <c r="G619" s="25">
        <f t="shared" si="29"/>
        <v>617</v>
      </c>
      <c r="H619" s="25">
        <f>坦克部件数据源!AV619</f>
        <v>1</v>
      </c>
      <c r="I619" s="25">
        <f>坦克部件数据源!AW619</f>
        <v>965000</v>
      </c>
      <c r="J619" s="25" t="str">
        <f>"["&amp;坦克部件数据源!AX619&amp;"]"</f>
        <v>[101]</v>
      </c>
      <c r="K619" s="25" t="str">
        <f>"["&amp;坦克部件数据源!AY619&amp;"]"</f>
        <v>[4088]</v>
      </c>
      <c r="O619" s="25">
        <f t="shared" si="27"/>
        <v>3120</v>
      </c>
      <c r="P619" s="25">
        <f t="shared" si="28"/>
        <v>616</v>
      </c>
    </row>
    <row r="620" spans="1:16">
      <c r="A620" s="25">
        <v>617</v>
      </c>
      <c r="B620" s="25">
        <f>坦克部件数据源!AP620</f>
        <v>3120</v>
      </c>
      <c r="C620" s="25">
        <f>坦克部件数据源!AR620</f>
        <v>6</v>
      </c>
      <c r="D620" s="25">
        <f>坦克部件数据源!AS620</f>
        <v>3</v>
      </c>
      <c r="E620" s="25">
        <f>坦克部件数据源!AT620</f>
        <v>6</v>
      </c>
      <c r="F620" s="25">
        <f>坦克部件数据源!AU620</f>
        <v>60</v>
      </c>
      <c r="G620" s="25">
        <f t="shared" si="29"/>
        <v>618</v>
      </c>
      <c r="H620" s="25">
        <f>坦克部件数据源!AV620</f>
        <v>1</v>
      </c>
      <c r="I620" s="25">
        <f>坦克部件数据源!AW620</f>
        <v>965000</v>
      </c>
      <c r="J620" s="25" t="str">
        <f>"["&amp;坦克部件数据源!AX620&amp;"]"</f>
        <v>[101]</v>
      </c>
      <c r="K620" s="25" t="str">
        <f>"["&amp;坦克部件数据源!AY620&amp;"]"</f>
        <v>[4316]</v>
      </c>
      <c r="O620" s="25">
        <f t="shared" si="27"/>
        <v>3120</v>
      </c>
      <c r="P620" s="25">
        <f t="shared" si="28"/>
        <v>617</v>
      </c>
    </row>
    <row r="621" spans="1:16">
      <c r="A621" s="25">
        <v>618</v>
      </c>
      <c r="B621" s="25">
        <f>坦克部件数据源!AP621</f>
        <v>3120</v>
      </c>
      <c r="C621" s="25">
        <f>坦克部件数据源!AR621</f>
        <v>6</v>
      </c>
      <c r="D621" s="25">
        <f>坦克部件数据源!AS621</f>
        <v>4</v>
      </c>
      <c r="E621" s="25">
        <f>坦克部件数据源!AT621</f>
        <v>6</v>
      </c>
      <c r="F621" s="25">
        <f>坦克部件数据源!AU621</f>
        <v>60</v>
      </c>
      <c r="G621" s="25">
        <f t="shared" si="29"/>
        <v>619</v>
      </c>
      <c r="H621" s="25">
        <f>坦克部件数据源!AV621</f>
        <v>1</v>
      </c>
      <c r="I621" s="25">
        <f>坦克部件数据源!AW621</f>
        <v>965000</v>
      </c>
      <c r="J621" s="25" t="str">
        <f>"["&amp;坦克部件数据源!AX621&amp;"]"</f>
        <v>[101]</v>
      </c>
      <c r="K621" s="25" t="str">
        <f>"["&amp;坦克部件数据源!AY621&amp;"]"</f>
        <v>[4544]</v>
      </c>
      <c r="O621" s="25">
        <f t="shared" si="27"/>
        <v>3120</v>
      </c>
      <c r="P621" s="25">
        <f t="shared" si="28"/>
        <v>618</v>
      </c>
    </row>
    <row r="622" spans="1:16">
      <c r="A622" s="25">
        <v>619</v>
      </c>
      <c r="B622" s="25">
        <f>坦克部件数据源!AP622</f>
        <v>3120</v>
      </c>
      <c r="C622" s="25">
        <f>坦克部件数据源!AR622</f>
        <v>6</v>
      </c>
      <c r="D622" s="25">
        <f>坦克部件数据源!AS622</f>
        <v>5</v>
      </c>
      <c r="E622" s="25">
        <f>坦克部件数据源!AT622</f>
        <v>6</v>
      </c>
      <c r="F622" s="25">
        <f>坦克部件数据源!AU622</f>
        <v>60</v>
      </c>
      <c r="G622" s="25">
        <f t="shared" si="29"/>
        <v>620</v>
      </c>
      <c r="H622" s="25">
        <f>坦克部件数据源!AV622</f>
        <v>1</v>
      </c>
      <c r="I622" s="25">
        <f>坦克部件数据源!AW622</f>
        <v>965000</v>
      </c>
      <c r="J622" s="25" t="str">
        <f>"["&amp;坦克部件数据源!AX622&amp;"]"</f>
        <v>[101]</v>
      </c>
      <c r="K622" s="25" t="str">
        <f>"["&amp;坦克部件数据源!AY622&amp;"]"</f>
        <v>[4772]</v>
      </c>
      <c r="O622" s="25">
        <f t="shared" si="27"/>
        <v>3120</v>
      </c>
      <c r="P622" s="25">
        <f t="shared" si="28"/>
        <v>619</v>
      </c>
    </row>
    <row r="623" spans="1:16">
      <c r="A623" s="25">
        <v>620</v>
      </c>
      <c r="B623" s="25">
        <f>坦克部件数据源!AP623</f>
        <v>3120</v>
      </c>
      <c r="C623" s="25">
        <f>坦克部件数据源!AR623</f>
        <v>6</v>
      </c>
      <c r="D623" s="25">
        <f>坦克部件数据源!AS623</f>
        <v>6</v>
      </c>
      <c r="E623" s="25">
        <f>坦克部件数据源!AT623</f>
        <v>6</v>
      </c>
      <c r="F623" s="25">
        <f>坦克部件数据源!AU623</f>
        <v>60</v>
      </c>
      <c r="G623" s="25">
        <f t="shared" si="29"/>
        <v>-1</v>
      </c>
      <c r="H623" s="25">
        <f>坦克部件数据源!AV623</f>
        <v>0</v>
      </c>
      <c r="I623" s="25">
        <f>坦克部件数据源!AW623</f>
        <v>965000</v>
      </c>
      <c r="J623" s="25" t="str">
        <f>"["&amp;坦克部件数据源!AX623&amp;"]"</f>
        <v>[101]</v>
      </c>
      <c r="K623" s="25" t="str">
        <f>"["&amp;坦克部件数据源!AY623&amp;"]"</f>
        <v>[5000]</v>
      </c>
      <c r="O623" s="25">
        <f t="shared" si="27"/>
        <v>3120</v>
      </c>
      <c r="P623" s="25">
        <f t="shared" si="28"/>
        <v>620</v>
      </c>
    </row>
    <row r="624" spans="1:16">
      <c r="A624" s="25">
        <v>621</v>
      </c>
      <c r="B624" s="25">
        <f>坦克部件数据源!AP624</f>
        <v>3130</v>
      </c>
      <c r="C624" s="25">
        <f>坦克部件数据源!AR624</f>
        <v>3</v>
      </c>
      <c r="D624" s="25">
        <f>坦克部件数据源!AS624</f>
        <v>0</v>
      </c>
      <c r="E624" s="25">
        <f>坦克部件数据源!AT624</f>
        <v>6</v>
      </c>
      <c r="F624" s="25">
        <f>坦克部件数据源!AU624</f>
        <v>20</v>
      </c>
      <c r="G624" s="25">
        <f t="shared" si="29"/>
        <v>622</v>
      </c>
      <c r="H624" s="25">
        <f>坦克部件数据源!AV624</f>
        <v>1</v>
      </c>
      <c r="I624" s="25">
        <f>坦克部件数据源!AW624</f>
        <v>650</v>
      </c>
      <c r="J624" s="25" t="str">
        <f>"["&amp;坦克部件数据源!AX624&amp;"]"</f>
        <v>[100]</v>
      </c>
      <c r="K624" s="25" t="str">
        <f>"["&amp;坦克部件数据源!AY624&amp;"]"</f>
        <v>[737]</v>
      </c>
      <c r="O624" s="25">
        <f t="shared" si="27"/>
        <v>3130</v>
      </c>
      <c r="P624" s="25">
        <f t="shared" si="28"/>
        <v>621</v>
      </c>
    </row>
    <row r="625" spans="1:16">
      <c r="A625" s="25">
        <v>622</v>
      </c>
      <c r="B625" s="25">
        <f>坦克部件数据源!AP625</f>
        <v>3130</v>
      </c>
      <c r="C625" s="25">
        <f>坦克部件数据源!AR625</f>
        <v>3</v>
      </c>
      <c r="D625" s="25">
        <f>坦克部件数据源!AS625</f>
        <v>1</v>
      </c>
      <c r="E625" s="25">
        <f>坦克部件数据源!AT625</f>
        <v>6</v>
      </c>
      <c r="F625" s="25">
        <f>坦克部件数据源!AU625</f>
        <v>20</v>
      </c>
      <c r="G625" s="25">
        <f t="shared" si="29"/>
        <v>623</v>
      </c>
      <c r="H625" s="25">
        <f>坦克部件数据源!AV625</f>
        <v>1</v>
      </c>
      <c r="I625" s="25">
        <f>坦克部件数据源!AW625</f>
        <v>2600</v>
      </c>
      <c r="J625" s="25" t="str">
        <f>"["&amp;坦克部件数据源!AX625&amp;"]"</f>
        <v>[100]</v>
      </c>
      <c r="K625" s="25" t="str">
        <f>"["&amp;坦克部件数据源!AY625&amp;"]"</f>
        <v>[899]</v>
      </c>
      <c r="O625" s="25">
        <f t="shared" si="27"/>
        <v>3130</v>
      </c>
      <c r="P625" s="25">
        <f t="shared" si="28"/>
        <v>622</v>
      </c>
    </row>
    <row r="626" spans="1:16">
      <c r="A626" s="25">
        <v>623</v>
      </c>
      <c r="B626" s="25">
        <f>坦克部件数据源!AP626</f>
        <v>3130</v>
      </c>
      <c r="C626" s="25">
        <f>坦克部件数据源!AR626</f>
        <v>3</v>
      </c>
      <c r="D626" s="25">
        <f>坦克部件数据源!AS626</f>
        <v>2</v>
      </c>
      <c r="E626" s="25">
        <f>坦克部件数据源!AT626</f>
        <v>6</v>
      </c>
      <c r="F626" s="25">
        <f>坦克部件数据源!AU626</f>
        <v>20</v>
      </c>
      <c r="G626" s="25">
        <f t="shared" si="29"/>
        <v>624</v>
      </c>
      <c r="H626" s="25">
        <f>坦克部件数据源!AV626</f>
        <v>1</v>
      </c>
      <c r="I626" s="25">
        <f>坦克部件数据源!AW626</f>
        <v>2600</v>
      </c>
      <c r="J626" s="25" t="str">
        <f>"["&amp;坦克部件数据源!AX626&amp;"]"</f>
        <v>[100]</v>
      </c>
      <c r="K626" s="25" t="str">
        <f>"["&amp;坦克部件数据源!AY626&amp;"]"</f>
        <v>[1061]</v>
      </c>
      <c r="O626" s="25">
        <f t="shared" si="27"/>
        <v>3130</v>
      </c>
      <c r="P626" s="25">
        <f t="shared" si="28"/>
        <v>623</v>
      </c>
    </row>
    <row r="627" spans="1:16">
      <c r="A627" s="25">
        <v>624</v>
      </c>
      <c r="B627" s="25">
        <f>坦克部件数据源!AP627</f>
        <v>3130</v>
      </c>
      <c r="C627" s="25">
        <f>坦克部件数据源!AR627</f>
        <v>3</v>
      </c>
      <c r="D627" s="25">
        <f>坦克部件数据源!AS627</f>
        <v>3</v>
      </c>
      <c r="E627" s="25">
        <f>坦克部件数据源!AT627</f>
        <v>6</v>
      </c>
      <c r="F627" s="25">
        <f>坦克部件数据源!AU627</f>
        <v>20</v>
      </c>
      <c r="G627" s="25">
        <f t="shared" si="29"/>
        <v>625</v>
      </c>
      <c r="H627" s="25">
        <f>坦克部件数据源!AV627</f>
        <v>1</v>
      </c>
      <c r="I627" s="25">
        <f>坦克部件数据源!AW627</f>
        <v>2600</v>
      </c>
      <c r="J627" s="25" t="str">
        <f>"["&amp;坦克部件数据源!AX627&amp;"]"</f>
        <v>[100]</v>
      </c>
      <c r="K627" s="25" t="str">
        <f>"["&amp;坦克部件数据源!AY627&amp;"]"</f>
        <v>[1223]</v>
      </c>
      <c r="O627" s="25">
        <f t="shared" si="27"/>
        <v>3130</v>
      </c>
      <c r="P627" s="25">
        <f t="shared" si="28"/>
        <v>624</v>
      </c>
    </row>
    <row r="628" spans="1:16">
      <c r="A628" s="25">
        <v>625</v>
      </c>
      <c r="B628" s="25">
        <f>坦克部件数据源!AP628</f>
        <v>3130</v>
      </c>
      <c r="C628" s="25">
        <f>坦克部件数据源!AR628</f>
        <v>4</v>
      </c>
      <c r="D628" s="25">
        <f>坦克部件数据源!AS628</f>
        <v>0</v>
      </c>
      <c r="E628" s="25">
        <f>坦克部件数据源!AT628</f>
        <v>6</v>
      </c>
      <c r="F628" s="25">
        <f>坦克部件数据源!AU628</f>
        <v>30</v>
      </c>
      <c r="G628" s="25">
        <f t="shared" si="29"/>
        <v>626</v>
      </c>
      <c r="H628" s="25">
        <f>坦克部件数据源!AV628</f>
        <v>1</v>
      </c>
      <c r="I628" s="25">
        <f>坦克部件数据源!AW628</f>
        <v>3100</v>
      </c>
      <c r="J628" s="25" t="str">
        <f>"["&amp;坦克部件数据源!AX628&amp;"]"</f>
        <v>[100]</v>
      </c>
      <c r="K628" s="25" t="str">
        <f>"["&amp;坦克部件数据源!AY628&amp;"]"</f>
        <v>[1405]</v>
      </c>
      <c r="O628" s="25">
        <f t="shared" ref="O628:O691" si="30">B628</f>
        <v>3130</v>
      </c>
      <c r="P628" s="25">
        <f t="shared" ref="P628:P691" si="31">A628</f>
        <v>625</v>
      </c>
    </row>
    <row r="629" spans="1:16">
      <c r="A629" s="25">
        <v>626</v>
      </c>
      <c r="B629" s="25">
        <f>坦克部件数据源!AP629</f>
        <v>3130</v>
      </c>
      <c r="C629" s="25">
        <f>坦克部件数据源!AR629</f>
        <v>4</v>
      </c>
      <c r="D629" s="25">
        <f>坦克部件数据源!AS629</f>
        <v>1</v>
      </c>
      <c r="E629" s="25">
        <f>坦克部件数据源!AT629</f>
        <v>6</v>
      </c>
      <c r="F629" s="25">
        <f>坦克部件数据源!AU629</f>
        <v>30</v>
      </c>
      <c r="G629" s="25">
        <f t="shared" si="29"/>
        <v>627</v>
      </c>
      <c r="H629" s="25">
        <f>坦克部件数据源!AV629</f>
        <v>1</v>
      </c>
      <c r="I629" s="25">
        <f>坦克部件数据源!AW629</f>
        <v>15500</v>
      </c>
      <c r="J629" s="25" t="str">
        <f>"["&amp;坦克部件数据源!AX629&amp;"]"</f>
        <v>[100]</v>
      </c>
      <c r="K629" s="25" t="str">
        <f>"["&amp;坦克部件数据源!AY629&amp;"]"</f>
        <v>[1587]</v>
      </c>
      <c r="O629" s="25">
        <f t="shared" si="30"/>
        <v>3130</v>
      </c>
      <c r="P629" s="25">
        <f t="shared" si="31"/>
        <v>626</v>
      </c>
    </row>
    <row r="630" spans="1:16">
      <c r="A630" s="25">
        <v>627</v>
      </c>
      <c r="B630" s="25">
        <f>坦克部件数据源!AP630</f>
        <v>3130</v>
      </c>
      <c r="C630" s="25">
        <f>坦克部件数据源!AR630</f>
        <v>4</v>
      </c>
      <c r="D630" s="25">
        <f>坦克部件数据源!AS630</f>
        <v>2</v>
      </c>
      <c r="E630" s="25">
        <f>坦克部件数据源!AT630</f>
        <v>6</v>
      </c>
      <c r="F630" s="25">
        <f>坦克部件数据源!AU630</f>
        <v>30</v>
      </c>
      <c r="G630" s="25">
        <f t="shared" si="29"/>
        <v>628</v>
      </c>
      <c r="H630" s="25">
        <f>坦克部件数据源!AV630</f>
        <v>1</v>
      </c>
      <c r="I630" s="25">
        <f>坦克部件数据源!AW630</f>
        <v>15500</v>
      </c>
      <c r="J630" s="25" t="str">
        <f>"["&amp;坦克部件数据源!AX630&amp;"]"</f>
        <v>[100]</v>
      </c>
      <c r="K630" s="25" t="str">
        <f>"["&amp;坦克部件数据源!AY630&amp;"]"</f>
        <v>[1769]</v>
      </c>
      <c r="O630" s="25">
        <f t="shared" si="30"/>
        <v>3130</v>
      </c>
      <c r="P630" s="25">
        <f t="shared" si="31"/>
        <v>627</v>
      </c>
    </row>
    <row r="631" spans="1:16">
      <c r="A631" s="25">
        <v>628</v>
      </c>
      <c r="B631" s="25">
        <f>坦克部件数据源!AP631</f>
        <v>3130</v>
      </c>
      <c r="C631" s="25">
        <f>坦克部件数据源!AR631</f>
        <v>4</v>
      </c>
      <c r="D631" s="25">
        <f>坦克部件数据源!AS631</f>
        <v>3</v>
      </c>
      <c r="E631" s="25">
        <f>坦克部件数据源!AT631</f>
        <v>6</v>
      </c>
      <c r="F631" s="25">
        <f>坦克部件数据源!AU631</f>
        <v>30</v>
      </c>
      <c r="G631" s="25">
        <f t="shared" si="29"/>
        <v>629</v>
      </c>
      <c r="H631" s="25">
        <f>坦克部件数据源!AV631</f>
        <v>1</v>
      </c>
      <c r="I631" s="25">
        <f>坦克部件数据源!AW631</f>
        <v>15500</v>
      </c>
      <c r="J631" s="25" t="str">
        <f>"["&amp;坦克部件数据源!AX631&amp;"]"</f>
        <v>[100]</v>
      </c>
      <c r="K631" s="25" t="str">
        <f>"["&amp;坦克部件数据源!AY631&amp;"]"</f>
        <v>[1951]</v>
      </c>
      <c r="O631" s="25">
        <f t="shared" si="30"/>
        <v>3130</v>
      </c>
      <c r="P631" s="25">
        <f t="shared" si="31"/>
        <v>628</v>
      </c>
    </row>
    <row r="632" spans="1:16">
      <c r="A632" s="25">
        <v>629</v>
      </c>
      <c r="B632" s="25">
        <f>坦克部件数据源!AP632</f>
        <v>3130</v>
      </c>
      <c r="C632" s="25">
        <f>坦克部件数据源!AR632</f>
        <v>4</v>
      </c>
      <c r="D632" s="25">
        <f>坦克部件数据源!AS632</f>
        <v>4</v>
      </c>
      <c r="E632" s="25">
        <f>坦克部件数据源!AT632</f>
        <v>6</v>
      </c>
      <c r="F632" s="25">
        <f>坦克部件数据源!AU632</f>
        <v>30</v>
      </c>
      <c r="G632" s="25">
        <f t="shared" si="29"/>
        <v>630</v>
      </c>
      <c r="H632" s="25">
        <f>坦克部件数据源!AV632</f>
        <v>1</v>
      </c>
      <c r="I632" s="25">
        <f>坦克部件数据源!AW632</f>
        <v>15500</v>
      </c>
      <c r="J632" s="25" t="str">
        <f>"["&amp;坦克部件数据源!AX632&amp;"]"</f>
        <v>[100]</v>
      </c>
      <c r="K632" s="25" t="str">
        <f>"["&amp;坦克部件数据源!AY632&amp;"]"</f>
        <v>[2133]</v>
      </c>
      <c r="O632" s="25">
        <f t="shared" si="30"/>
        <v>3130</v>
      </c>
      <c r="P632" s="25">
        <f t="shared" si="31"/>
        <v>629</v>
      </c>
    </row>
    <row r="633" spans="1:16">
      <c r="A633" s="25">
        <v>630</v>
      </c>
      <c r="B633" s="25">
        <f>坦克部件数据源!AP633</f>
        <v>3130</v>
      </c>
      <c r="C633" s="25">
        <f>坦克部件数据源!AR633</f>
        <v>5</v>
      </c>
      <c r="D633" s="25">
        <f>坦克部件数据源!AS633</f>
        <v>0</v>
      </c>
      <c r="E633" s="25">
        <f>坦克部件数据源!AT633</f>
        <v>6</v>
      </c>
      <c r="F633" s="25">
        <f>坦克部件数据源!AU633</f>
        <v>45</v>
      </c>
      <c r="G633" s="25">
        <f t="shared" si="29"/>
        <v>631</v>
      </c>
      <c r="H633" s="25">
        <f>坦克部件数据源!AV633</f>
        <v>1</v>
      </c>
      <c r="I633" s="25">
        <f>坦克部件数据源!AW633</f>
        <v>19000</v>
      </c>
      <c r="J633" s="25" t="str">
        <f>"["&amp;坦克部件数据源!AX633&amp;"]"</f>
        <v>[100]</v>
      </c>
      <c r="K633" s="25" t="str">
        <f>"["&amp;坦克部件数据源!AY633&amp;"]"</f>
        <v>[2345]</v>
      </c>
      <c r="O633" s="25">
        <f t="shared" si="30"/>
        <v>3130</v>
      </c>
      <c r="P633" s="25">
        <f t="shared" si="31"/>
        <v>630</v>
      </c>
    </row>
    <row r="634" spans="1:16">
      <c r="A634" s="25">
        <v>631</v>
      </c>
      <c r="B634" s="25">
        <f>坦克部件数据源!AP634</f>
        <v>3130</v>
      </c>
      <c r="C634" s="25">
        <f>坦克部件数据源!AR634</f>
        <v>5</v>
      </c>
      <c r="D634" s="25">
        <f>坦克部件数据源!AS634</f>
        <v>1</v>
      </c>
      <c r="E634" s="25">
        <f>坦克部件数据源!AT634</f>
        <v>6</v>
      </c>
      <c r="F634" s="25">
        <f>坦克部件数据源!AU634</f>
        <v>45</v>
      </c>
      <c r="G634" s="25">
        <f t="shared" si="29"/>
        <v>632</v>
      </c>
      <c r="H634" s="25">
        <f>坦克部件数据源!AV634</f>
        <v>1</v>
      </c>
      <c r="I634" s="25">
        <f>坦克部件数据源!AW634</f>
        <v>113000</v>
      </c>
      <c r="J634" s="25" t="str">
        <f>"["&amp;坦克部件数据源!AX634&amp;"]"</f>
        <v>[100]</v>
      </c>
      <c r="K634" s="25" t="str">
        <f>"["&amp;坦克部件数据源!AY634&amp;"]"</f>
        <v>[2557]</v>
      </c>
      <c r="O634" s="25">
        <f t="shared" si="30"/>
        <v>3130</v>
      </c>
      <c r="P634" s="25">
        <f t="shared" si="31"/>
        <v>631</v>
      </c>
    </row>
    <row r="635" spans="1:16">
      <c r="A635" s="25">
        <v>632</v>
      </c>
      <c r="B635" s="25">
        <f>坦克部件数据源!AP635</f>
        <v>3130</v>
      </c>
      <c r="C635" s="25">
        <f>坦克部件数据源!AR635</f>
        <v>5</v>
      </c>
      <c r="D635" s="25">
        <f>坦克部件数据源!AS635</f>
        <v>2</v>
      </c>
      <c r="E635" s="25">
        <f>坦克部件数据源!AT635</f>
        <v>6</v>
      </c>
      <c r="F635" s="25">
        <f>坦克部件数据源!AU635</f>
        <v>45</v>
      </c>
      <c r="G635" s="25">
        <f t="shared" si="29"/>
        <v>633</v>
      </c>
      <c r="H635" s="25">
        <f>坦克部件数据源!AV635</f>
        <v>1</v>
      </c>
      <c r="I635" s="25">
        <f>坦克部件数据源!AW635</f>
        <v>113000</v>
      </c>
      <c r="J635" s="25" t="str">
        <f>"["&amp;坦克部件数据源!AX635&amp;"]"</f>
        <v>[100]</v>
      </c>
      <c r="K635" s="25" t="str">
        <f>"["&amp;坦克部件数据源!AY635&amp;"]"</f>
        <v>[2769]</v>
      </c>
      <c r="O635" s="25">
        <f t="shared" si="30"/>
        <v>3130</v>
      </c>
      <c r="P635" s="25">
        <f t="shared" si="31"/>
        <v>632</v>
      </c>
    </row>
    <row r="636" spans="1:16">
      <c r="A636" s="25">
        <v>633</v>
      </c>
      <c r="B636" s="25">
        <f>坦克部件数据源!AP636</f>
        <v>3130</v>
      </c>
      <c r="C636" s="25">
        <f>坦克部件数据源!AR636</f>
        <v>5</v>
      </c>
      <c r="D636" s="25">
        <f>坦克部件数据源!AS636</f>
        <v>3</v>
      </c>
      <c r="E636" s="25">
        <f>坦克部件数据源!AT636</f>
        <v>6</v>
      </c>
      <c r="F636" s="25">
        <f>坦克部件数据源!AU636</f>
        <v>45</v>
      </c>
      <c r="G636" s="25">
        <f t="shared" si="29"/>
        <v>634</v>
      </c>
      <c r="H636" s="25">
        <f>坦克部件数据源!AV636</f>
        <v>1</v>
      </c>
      <c r="I636" s="25">
        <f>坦克部件数据源!AW636</f>
        <v>113000</v>
      </c>
      <c r="J636" s="25" t="str">
        <f>"["&amp;坦克部件数据源!AX636&amp;"]"</f>
        <v>[100]</v>
      </c>
      <c r="K636" s="25" t="str">
        <f>"["&amp;坦克部件数据源!AY636&amp;"]"</f>
        <v>[2981]</v>
      </c>
      <c r="O636" s="25">
        <f t="shared" si="30"/>
        <v>3130</v>
      </c>
      <c r="P636" s="25">
        <f t="shared" si="31"/>
        <v>633</v>
      </c>
    </row>
    <row r="637" spans="1:16">
      <c r="A637" s="25">
        <v>634</v>
      </c>
      <c r="B637" s="25">
        <f>坦克部件数据源!AP637</f>
        <v>3130</v>
      </c>
      <c r="C637" s="25">
        <f>坦克部件数据源!AR637</f>
        <v>5</v>
      </c>
      <c r="D637" s="25">
        <f>坦克部件数据源!AS637</f>
        <v>4</v>
      </c>
      <c r="E637" s="25">
        <f>坦克部件数据源!AT637</f>
        <v>6</v>
      </c>
      <c r="F637" s="25">
        <f>坦克部件数据源!AU637</f>
        <v>45</v>
      </c>
      <c r="G637" s="25">
        <f t="shared" si="29"/>
        <v>635</v>
      </c>
      <c r="H637" s="25">
        <f>坦克部件数据源!AV637</f>
        <v>1</v>
      </c>
      <c r="I637" s="25">
        <f>坦克部件数据源!AW637</f>
        <v>113000</v>
      </c>
      <c r="J637" s="25" t="str">
        <f>"["&amp;坦克部件数据源!AX637&amp;"]"</f>
        <v>[100]</v>
      </c>
      <c r="K637" s="25" t="str">
        <f>"["&amp;坦克部件数据源!AY637&amp;"]"</f>
        <v>[3193]</v>
      </c>
      <c r="O637" s="25">
        <f t="shared" si="30"/>
        <v>3130</v>
      </c>
      <c r="P637" s="25">
        <f t="shared" si="31"/>
        <v>634</v>
      </c>
    </row>
    <row r="638" spans="1:16">
      <c r="A638" s="25">
        <v>635</v>
      </c>
      <c r="B638" s="25">
        <f>坦克部件数据源!AP638</f>
        <v>3130</v>
      </c>
      <c r="C638" s="25">
        <f>坦克部件数据源!AR638</f>
        <v>5</v>
      </c>
      <c r="D638" s="25">
        <f>坦克部件数据源!AS638</f>
        <v>5</v>
      </c>
      <c r="E638" s="25">
        <f>坦克部件数据源!AT638</f>
        <v>6</v>
      </c>
      <c r="F638" s="25">
        <f>坦克部件数据源!AU638</f>
        <v>45</v>
      </c>
      <c r="G638" s="25">
        <f t="shared" si="29"/>
        <v>636</v>
      </c>
      <c r="H638" s="25">
        <f>坦克部件数据源!AV638</f>
        <v>1</v>
      </c>
      <c r="I638" s="25">
        <f>坦克部件数据源!AW638</f>
        <v>113000</v>
      </c>
      <c r="J638" s="25" t="str">
        <f>"["&amp;坦克部件数据源!AX638&amp;"]"</f>
        <v>[100]</v>
      </c>
      <c r="K638" s="25" t="str">
        <f>"["&amp;坦克部件数据源!AY638&amp;"]"</f>
        <v>[3405]</v>
      </c>
      <c r="O638" s="25">
        <f t="shared" si="30"/>
        <v>3130</v>
      </c>
      <c r="P638" s="25">
        <f t="shared" si="31"/>
        <v>635</v>
      </c>
    </row>
    <row r="639" spans="1:16">
      <c r="A639" s="25">
        <v>636</v>
      </c>
      <c r="B639" s="25">
        <f>坦克部件数据源!AP639</f>
        <v>3130</v>
      </c>
      <c r="C639" s="25">
        <f>坦克部件数据源!AR639</f>
        <v>6</v>
      </c>
      <c r="D639" s="25">
        <f>坦克部件数据源!AS639</f>
        <v>0</v>
      </c>
      <c r="E639" s="25">
        <f>坦克部件数据源!AT639</f>
        <v>6</v>
      </c>
      <c r="F639" s="25">
        <f>坦克部件数据源!AU639</f>
        <v>60</v>
      </c>
      <c r="G639" s="25">
        <f t="shared" si="29"/>
        <v>637</v>
      </c>
      <c r="H639" s="25">
        <f>坦克部件数据源!AV639</f>
        <v>1</v>
      </c>
      <c r="I639" s="25">
        <f>坦克部件数据源!AW639</f>
        <v>138000</v>
      </c>
      <c r="J639" s="25" t="str">
        <f>"["&amp;坦克部件数据源!AX639&amp;"]"</f>
        <v>[100]</v>
      </c>
      <c r="K639" s="25" t="str">
        <f>"["&amp;坦克部件数据源!AY639&amp;"]"</f>
        <v>[3632]</v>
      </c>
      <c r="O639" s="25">
        <f t="shared" si="30"/>
        <v>3130</v>
      </c>
      <c r="P639" s="25">
        <f t="shared" si="31"/>
        <v>636</v>
      </c>
    </row>
    <row r="640" spans="1:16">
      <c r="A640" s="25">
        <v>637</v>
      </c>
      <c r="B640" s="25">
        <f>坦克部件数据源!AP640</f>
        <v>3130</v>
      </c>
      <c r="C640" s="25">
        <f>坦克部件数据源!AR640</f>
        <v>6</v>
      </c>
      <c r="D640" s="25">
        <f>坦克部件数据源!AS640</f>
        <v>1</v>
      </c>
      <c r="E640" s="25">
        <f>坦克部件数据源!AT640</f>
        <v>6</v>
      </c>
      <c r="F640" s="25">
        <f>坦克部件数据源!AU640</f>
        <v>60</v>
      </c>
      <c r="G640" s="25">
        <f t="shared" si="29"/>
        <v>638</v>
      </c>
      <c r="H640" s="25">
        <f>坦克部件数据源!AV640</f>
        <v>1</v>
      </c>
      <c r="I640" s="25">
        <f>坦克部件数据源!AW640</f>
        <v>965000</v>
      </c>
      <c r="J640" s="25" t="str">
        <f>"["&amp;坦克部件数据源!AX640&amp;"]"</f>
        <v>[100]</v>
      </c>
      <c r="K640" s="25" t="str">
        <f>"["&amp;坦克部件数据源!AY640&amp;"]"</f>
        <v>[3860]</v>
      </c>
      <c r="O640" s="25">
        <f t="shared" si="30"/>
        <v>3130</v>
      </c>
      <c r="P640" s="25">
        <f t="shared" si="31"/>
        <v>637</v>
      </c>
    </row>
    <row r="641" spans="1:16">
      <c r="A641" s="25">
        <v>638</v>
      </c>
      <c r="B641" s="25">
        <f>坦克部件数据源!AP641</f>
        <v>3130</v>
      </c>
      <c r="C641" s="25">
        <f>坦克部件数据源!AR641</f>
        <v>6</v>
      </c>
      <c r="D641" s="25">
        <f>坦克部件数据源!AS641</f>
        <v>2</v>
      </c>
      <c r="E641" s="25">
        <f>坦克部件数据源!AT641</f>
        <v>6</v>
      </c>
      <c r="F641" s="25">
        <f>坦克部件数据源!AU641</f>
        <v>60</v>
      </c>
      <c r="G641" s="25">
        <f t="shared" si="29"/>
        <v>639</v>
      </c>
      <c r="H641" s="25">
        <f>坦克部件数据源!AV641</f>
        <v>1</v>
      </c>
      <c r="I641" s="25">
        <f>坦克部件数据源!AW641</f>
        <v>965000</v>
      </c>
      <c r="J641" s="25" t="str">
        <f>"["&amp;坦克部件数据源!AX641&amp;"]"</f>
        <v>[100]</v>
      </c>
      <c r="K641" s="25" t="str">
        <f>"["&amp;坦克部件数据源!AY641&amp;"]"</f>
        <v>[4088]</v>
      </c>
      <c r="O641" s="25">
        <f t="shared" si="30"/>
        <v>3130</v>
      </c>
      <c r="P641" s="25">
        <f t="shared" si="31"/>
        <v>638</v>
      </c>
    </row>
    <row r="642" spans="1:16">
      <c r="A642" s="25">
        <v>639</v>
      </c>
      <c r="B642" s="25">
        <f>坦克部件数据源!AP642</f>
        <v>3130</v>
      </c>
      <c r="C642" s="25">
        <f>坦克部件数据源!AR642</f>
        <v>6</v>
      </c>
      <c r="D642" s="25">
        <f>坦克部件数据源!AS642</f>
        <v>3</v>
      </c>
      <c r="E642" s="25">
        <f>坦克部件数据源!AT642</f>
        <v>6</v>
      </c>
      <c r="F642" s="25">
        <f>坦克部件数据源!AU642</f>
        <v>60</v>
      </c>
      <c r="G642" s="25">
        <f t="shared" si="29"/>
        <v>640</v>
      </c>
      <c r="H642" s="25">
        <f>坦克部件数据源!AV642</f>
        <v>1</v>
      </c>
      <c r="I642" s="25">
        <f>坦克部件数据源!AW642</f>
        <v>965000</v>
      </c>
      <c r="J642" s="25" t="str">
        <f>"["&amp;坦克部件数据源!AX642&amp;"]"</f>
        <v>[100]</v>
      </c>
      <c r="K642" s="25" t="str">
        <f>"["&amp;坦克部件数据源!AY642&amp;"]"</f>
        <v>[4316]</v>
      </c>
      <c r="O642" s="25">
        <f t="shared" si="30"/>
        <v>3130</v>
      </c>
      <c r="P642" s="25">
        <f t="shared" si="31"/>
        <v>639</v>
      </c>
    </row>
    <row r="643" spans="1:16">
      <c r="A643" s="25">
        <v>640</v>
      </c>
      <c r="B643" s="25">
        <f>坦克部件数据源!AP643</f>
        <v>3130</v>
      </c>
      <c r="C643" s="25">
        <f>坦克部件数据源!AR643</f>
        <v>6</v>
      </c>
      <c r="D643" s="25">
        <f>坦克部件数据源!AS643</f>
        <v>4</v>
      </c>
      <c r="E643" s="25">
        <f>坦克部件数据源!AT643</f>
        <v>6</v>
      </c>
      <c r="F643" s="25">
        <f>坦克部件数据源!AU643</f>
        <v>60</v>
      </c>
      <c r="G643" s="25">
        <f t="shared" si="29"/>
        <v>641</v>
      </c>
      <c r="H643" s="25">
        <f>坦克部件数据源!AV643</f>
        <v>1</v>
      </c>
      <c r="I643" s="25">
        <f>坦克部件数据源!AW643</f>
        <v>965000</v>
      </c>
      <c r="J643" s="25" t="str">
        <f>"["&amp;坦克部件数据源!AX643&amp;"]"</f>
        <v>[100]</v>
      </c>
      <c r="K643" s="25" t="str">
        <f>"["&amp;坦克部件数据源!AY643&amp;"]"</f>
        <v>[4544]</v>
      </c>
      <c r="O643" s="25">
        <f t="shared" si="30"/>
        <v>3130</v>
      </c>
      <c r="P643" s="25">
        <f t="shared" si="31"/>
        <v>640</v>
      </c>
    </row>
    <row r="644" spans="1:16">
      <c r="A644" s="25">
        <v>641</v>
      </c>
      <c r="B644" s="25">
        <f>坦克部件数据源!AP644</f>
        <v>3130</v>
      </c>
      <c r="C644" s="25">
        <f>坦克部件数据源!AR644</f>
        <v>6</v>
      </c>
      <c r="D644" s="25">
        <f>坦克部件数据源!AS644</f>
        <v>5</v>
      </c>
      <c r="E644" s="25">
        <f>坦克部件数据源!AT644</f>
        <v>6</v>
      </c>
      <c r="F644" s="25">
        <f>坦克部件数据源!AU644</f>
        <v>60</v>
      </c>
      <c r="G644" s="25">
        <f t="shared" si="29"/>
        <v>642</v>
      </c>
      <c r="H644" s="25">
        <f>坦克部件数据源!AV644</f>
        <v>1</v>
      </c>
      <c r="I644" s="25">
        <f>坦克部件数据源!AW644</f>
        <v>965000</v>
      </c>
      <c r="J644" s="25" t="str">
        <f>"["&amp;坦克部件数据源!AX644&amp;"]"</f>
        <v>[100]</v>
      </c>
      <c r="K644" s="25" t="str">
        <f>"["&amp;坦克部件数据源!AY644&amp;"]"</f>
        <v>[4772]</v>
      </c>
      <c r="O644" s="25">
        <f t="shared" si="30"/>
        <v>3130</v>
      </c>
      <c r="P644" s="25">
        <f t="shared" si="31"/>
        <v>641</v>
      </c>
    </row>
    <row r="645" spans="1:16">
      <c r="A645" s="25">
        <v>642</v>
      </c>
      <c r="B645" s="25">
        <f>坦克部件数据源!AP645</f>
        <v>3130</v>
      </c>
      <c r="C645" s="25">
        <f>坦克部件数据源!AR645</f>
        <v>6</v>
      </c>
      <c r="D645" s="25">
        <f>坦克部件数据源!AS645</f>
        <v>6</v>
      </c>
      <c r="E645" s="25">
        <f>坦克部件数据源!AT645</f>
        <v>6</v>
      </c>
      <c r="F645" s="25">
        <f>坦克部件数据源!AU645</f>
        <v>60</v>
      </c>
      <c r="G645" s="25">
        <f t="shared" ref="G645:G708" si="32">IF(B646&lt;&gt;B645,-1,A646)</f>
        <v>-1</v>
      </c>
      <c r="H645" s="25">
        <f>坦克部件数据源!AV645</f>
        <v>0</v>
      </c>
      <c r="I645" s="25">
        <f>坦克部件数据源!AW645</f>
        <v>965000</v>
      </c>
      <c r="J645" s="25" t="str">
        <f>"["&amp;坦克部件数据源!AX645&amp;"]"</f>
        <v>[100]</v>
      </c>
      <c r="K645" s="25" t="str">
        <f>"["&amp;坦克部件数据源!AY645&amp;"]"</f>
        <v>[5000]</v>
      </c>
      <c r="O645" s="25">
        <f t="shared" si="30"/>
        <v>3130</v>
      </c>
      <c r="P645" s="25">
        <f t="shared" si="31"/>
        <v>642</v>
      </c>
    </row>
    <row r="646" spans="1:16">
      <c r="A646" s="25">
        <v>643</v>
      </c>
      <c r="B646" s="25">
        <f>坦克部件数据源!AP646</f>
        <v>3140</v>
      </c>
      <c r="C646" s="25">
        <f>坦克部件数据源!AR646</f>
        <v>3</v>
      </c>
      <c r="D646" s="25">
        <f>坦克部件数据源!AS646</f>
        <v>0</v>
      </c>
      <c r="E646" s="25">
        <f>坦克部件数据源!AT646</f>
        <v>6</v>
      </c>
      <c r="F646" s="25">
        <f>坦克部件数据源!AU646</f>
        <v>20</v>
      </c>
      <c r="G646" s="25">
        <f t="shared" si="32"/>
        <v>644</v>
      </c>
      <c r="H646" s="25">
        <f>坦克部件数据源!AV646</f>
        <v>1</v>
      </c>
      <c r="I646" s="25">
        <f>坦克部件数据源!AW646</f>
        <v>650</v>
      </c>
      <c r="J646" s="25" t="str">
        <f>"["&amp;坦克部件数据源!AX646&amp;"]"</f>
        <v>[100]</v>
      </c>
      <c r="K646" s="25" t="str">
        <f>"["&amp;坦克部件数据源!AY646&amp;"]"</f>
        <v>[737]</v>
      </c>
      <c r="O646" s="25">
        <f t="shared" si="30"/>
        <v>3140</v>
      </c>
      <c r="P646" s="25">
        <f t="shared" si="31"/>
        <v>643</v>
      </c>
    </row>
    <row r="647" spans="1:16">
      <c r="A647" s="25">
        <v>644</v>
      </c>
      <c r="B647" s="25">
        <f>坦克部件数据源!AP647</f>
        <v>3140</v>
      </c>
      <c r="C647" s="25">
        <f>坦克部件数据源!AR647</f>
        <v>3</v>
      </c>
      <c r="D647" s="25">
        <f>坦克部件数据源!AS647</f>
        <v>1</v>
      </c>
      <c r="E647" s="25">
        <f>坦克部件数据源!AT647</f>
        <v>6</v>
      </c>
      <c r="F647" s="25">
        <f>坦克部件数据源!AU647</f>
        <v>20</v>
      </c>
      <c r="G647" s="25">
        <f t="shared" si="32"/>
        <v>645</v>
      </c>
      <c r="H647" s="25">
        <f>坦克部件数据源!AV647</f>
        <v>1</v>
      </c>
      <c r="I647" s="25">
        <f>坦克部件数据源!AW647</f>
        <v>2600</v>
      </c>
      <c r="J647" s="25" t="str">
        <f>"["&amp;坦克部件数据源!AX647&amp;"]"</f>
        <v>[100]</v>
      </c>
      <c r="K647" s="25" t="str">
        <f>"["&amp;坦克部件数据源!AY647&amp;"]"</f>
        <v>[899]</v>
      </c>
      <c r="O647" s="25">
        <f t="shared" si="30"/>
        <v>3140</v>
      </c>
      <c r="P647" s="25">
        <f t="shared" si="31"/>
        <v>644</v>
      </c>
    </row>
    <row r="648" spans="1:16">
      <c r="A648" s="25">
        <v>645</v>
      </c>
      <c r="B648" s="25">
        <f>坦克部件数据源!AP648</f>
        <v>3140</v>
      </c>
      <c r="C648" s="25">
        <f>坦克部件数据源!AR648</f>
        <v>3</v>
      </c>
      <c r="D648" s="25">
        <f>坦克部件数据源!AS648</f>
        <v>2</v>
      </c>
      <c r="E648" s="25">
        <f>坦克部件数据源!AT648</f>
        <v>6</v>
      </c>
      <c r="F648" s="25">
        <f>坦克部件数据源!AU648</f>
        <v>20</v>
      </c>
      <c r="G648" s="25">
        <f t="shared" si="32"/>
        <v>646</v>
      </c>
      <c r="H648" s="25">
        <f>坦克部件数据源!AV648</f>
        <v>1</v>
      </c>
      <c r="I648" s="25">
        <f>坦克部件数据源!AW648</f>
        <v>2600</v>
      </c>
      <c r="J648" s="25" t="str">
        <f>"["&amp;坦克部件数据源!AX648&amp;"]"</f>
        <v>[100]</v>
      </c>
      <c r="K648" s="25" t="str">
        <f>"["&amp;坦克部件数据源!AY648&amp;"]"</f>
        <v>[1061]</v>
      </c>
      <c r="O648" s="25">
        <f t="shared" si="30"/>
        <v>3140</v>
      </c>
      <c r="P648" s="25">
        <f t="shared" si="31"/>
        <v>645</v>
      </c>
    </row>
    <row r="649" spans="1:16">
      <c r="A649" s="25">
        <v>646</v>
      </c>
      <c r="B649" s="25">
        <f>坦克部件数据源!AP649</f>
        <v>3140</v>
      </c>
      <c r="C649" s="25">
        <f>坦克部件数据源!AR649</f>
        <v>3</v>
      </c>
      <c r="D649" s="25">
        <f>坦克部件数据源!AS649</f>
        <v>3</v>
      </c>
      <c r="E649" s="25">
        <f>坦克部件数据源!AT649</f>
        <v>6</v>
      </c>
      <c r="F649" s="25">
        <f>坦克部件数据源!AU649</f>
        <v>20</v>
      </c>
      <c r="G649" s="25">
        <f t="shared" si="32"/>
        <v>647</v>
      </c>
      <c r="H649" s="25">
        <f>坦克部件数据源!AV649</f>
        <v>1</v>
      </c>
      <c r="I649" s="25">
        <f>坦克部件数据源!AW649</f>
        <v>2600</v>
      </c>
      <c r="J649" s="25" t="str">
        <f>"["&amp;坦克部件数据源!AX649&amp;"]"</f>
        <v>[100]</v>
      </c>
      <c r="K649" s="25" t="str">
        <f>"["&amp;坦克部件数据源!AY649&amp;"]"</f>
        <v>[1223]</v>
      </c>
      <c r="O649" s="25">
        <f t="shared" si="30"/>
        <v>3140</v>
      </c>
      <c r="P649" s="25">
        <f t="shared" si="31"/>
        <v>646</v>
      </c>
    </row>
    <row r="650" spans="1:16">
      <c r="A650" s="25">
        <v>647</v>
      </c>
      <c r="B650" s="25">
        <f>坦克部件数据源!AP650</f>
        <v>3140</v>
      </c>
      <c r="C650" s="25">
        <f>坦克部件数据源!AR650</f>
        <v>4</v>
      </c>
      <c r="D650" s="25">
        <f>坦克部件数据源!AS650</f>
        <v>0</v>
      </c>
      <c r="E650" s="25">
        <f>坦克部件数据源!AT650</f>
        <v>6</v>
      </c>
      <c r="F650" s="25">
        <f>坦克部件数据源!AU650</f>
        <v>30</v>
      </c>
      <c r="G650" s="25">
        <f t="shared" si="32"/>
        <v>648</v>
      </c>
      <c r="H650" s="25">
        <f>坦克部件数据源!AV650</f>
        <v>1</v>
      </c>
      <c r="I650" s="25">
        <f>坦克部件数据源!AW650</f>
        <v>3100</v>
      </c>
      <c r="J650" s="25" t="str">
        <f>"["&amp;坦克部件数据源!AX650&amp;"]"</f>
        <v>[100]</v>
      </c>
      <c r="K650" s="25" t="str">
        <f>"["&amp;坦克部件数据源!AY650&amp;"]"</f>
        <v>[1405]</v>
      </c>
      <c r="O650" s="25">
        <f t="shared" si="30"/>
        <v>3140</v>
      </c>
      <c r="P650" s="25">
        <f t="shared" si="31"/>
        <v>647</v>
      </c>
    </row>
    <row r="651" spans="1:16">
      <c r="A651" s="25">
        <v>648</v>
      </c>
      <c r="B651" s="25">
        <f>坦克部件数据源!AP651</f>
        <v>3140</v>
      </c>
      <c r="C651" s="25">
        <f>坦克部件数据源!AR651</f>
        <v>4</v>
      </c>
      <c r="D651" s="25">
        <f>坦克部件数据源!AS651</f>
        <v>1</v>
      </c>
      <c r="E651" s="25">
        <f>坦克部件数据源!AT651</f>
        <v>6</v>
      </c>
      <c r="F651" s="25">
        <f>坦克部件数据源!AU651</f>
        <v>30</v>
      </c>
      <c r="G651" s="25">
        <f t="shared" si="32"/>
        <v>649</v>
      </c>
      <c r="H651" s="25">
        <f>坦克部件数据源!AV651</f>
        <v>1</v>
      </c>
      <c r="I651" s="25">
        <f>坦克部件数据源!AW651</f>
        <v>15500</v>
      </c>
      <c r="J651" s="25" t="str">
        <f>"["&amp;坦克部件数据源!AX651&amp;"]"</f>
        <v>[100]</v>
      </c>
      <c r="K651" s="25" t="str">
        <f>"["&amp;坦克部件数据源!AY651&amp;"]"</f>
        <v>[1587]</v>
      </c>
      <c r="O651" s="25">
        <f t="shared" si="30"/>
        <v>3140</v>
      </c>
      <c r="P651" s="25">
        <f t="shared" si="31"/>
        <v>648</v>
      </c>
    </row>
    <row r="652" spans="1:16">
      <c r="A652" s="25">
        <v>649</v>
      </c>
      <c r="B652" s="25">
        <f>坦克部件数据源!AP652</f>
        <v>3140</v>
      </c>
      <c r="C652" s="25">
        <f>坦克部件数据源!AR652</f>
        <v>4</v>
      </c>
      <c r="D652" s="25">
        <f>坦克部件数据源!AS652</f>
        <v>2</v>
      </c>
      <c r="E652" s="25">
        <f>坦克部件数据源!AT652</f>
        <v>6</v>
      </c>
      <c r="F652" s="25">
        <f>坦克部件数据源!AU652</f>
        <v>30</v>
      </c>
      <c r="G652" s="25">
        <f t="shared" si="32"/>
        <v>650</v>
      </c>
      <c r="H652" s="25">
        <f>坦克部件数据源!AV652</f>
        <v>1</v>
      </c>
      <c r="I652" s="25">
        <f>坦克部件数据源!AW652</f>
        <v>15500</v>
      </c>
      <c r="J652" s="25" t="str">
        <f>"["&amp;坦克部件数据源!AX652&amp;"]"</f>
        <v>[100]</v>
      </c>
      <c r="K652" s="25" t="str">
        <f>"["&amp;坦克部件数据源!AY652&amp;"]"</f>
        <v>[1769]</v>
      </c>
      <c r="O652" s="25">
        <f t="shared" si="30"/>
        <v>3140</v>
      </c>
      <c r="P652" s="25">
        <f t="shared" si="31"/>
        <v>649</v>
      </c>
    </row>
    <row r="653" spans="1:16">
      <c r="A653" s="25">
        <v>650</v>
      </c>
      <c r="B653" s="25">
        <f>坦克部件数据源!AP653</f>
        <v>3140</v>
      </c>
      <c r="C653" s="25">
        <f>坦克部件数据源!AR653</f>
        <v>4</v>
      </c>
      <c r="D653" s="25">
        <f>坦克部件数据源!AS653</f>
        <v>3</v>
      </c>
      <c r="E653" s="25">
        <f>坦克部件数据源!AT653</f>
        <v>6</v>
      </c>
      <c r="F653" s="25">
        <f>坦克部件数据源!AU653</f>
        <v>30</v>
      </c>
      <c r="G653" s="25">
        <f t="shared" si="32"/>
        <v>651</v>
      </c>
      <c r="H653" s="25">
        <f>坦克部件数据源!AV653</f>
        <v>1</v>
      </c>
      <c r="I653" s="25">
        <f>坦克部件数据源!AW653</f>
        <v>15500</v>
      </c>
      <c r="J653" s="25" t="str">
        <f>"["&amp;坦克部件数据源!AX653&amp;"]"</f>
        <v>[100]</v>
      </c>
      <c r="K653" s="25" t="str">
        <f>"["&amp;坦克部件数据源!AY653&amp;"]"</f>
        <v>[1951]</v>
      </c>
      <c r="O653" s="25">
        <f t="shared" si="30"/>
        <v>3140</v>
      </c>
      <c r="P653" s="25">
        <f t="shared" si="31"/>
        <v>650</v>
      </c>
    </row>
    <row r="654" spans="1:16">
      <c r="A654" s="25">
        <v>651</v>
      </c>
      <c r="B654" s="25">
        <f>坦克部件数据源!AP654</f>
        <v>3140</v>
      </c>
      <c r="C654" s="25">
        <f>坦克部件数据源!AR654</f>
        <v>4</v>
      </c>
      <c r="D654" s="25">
        <f>坦克部件数据源!AS654</f>
        <v>4</v>
      </c>
      <c r="E654" s="25">
        <f>坦克部件数据源!AT654</f>
        <v>6</v>
      </c>
      <c r="F654" s="25">
        <f>坦克部件数据源!AU654</f>
        <v>30</v>
      </c>
      <c r="G654" s="25">
        <f t="shared" si="32"/>
        <v>652</v>
      </c>
      <c r="H654" s="25">
        <f>坦克部件数据源!AV654</f>
        <v>1</v>
      </c>
      <c r="I654" s="25">
        <f>坦克部件数据源!AW654</f>
        <v>15500</v>
      </c>
      <c r="J654" s="25" t="str">
        <f>"["&amp;坦克部件数据源!AX654&amp;"]"</f>
        <v>[100]</v>
      </c>
      <c r="K654" s="25" t="str">
        <f>"["&amp;坦克部件数据源!AY654&amp;"]"</f>
        <v>[2133]</v>
      </c>
      <c r="O654" s="25">
        <f t="shared" si="30"/>
        <v>3140</v>
      </c>
      <c r="P654" s="25">
        <f t="shared" si="31"/>
        <v>651</v>
      </c>
    </row>
    <row r="655" spans="1:16">
      <c r="A655" s="25">
        <v>652</v>
      </c>
      <c r="B655" s="25">
        <f>坦克部件数据源!AP655</f>
        <v>3140</v>
      </c>
      <c r="C655" s="25">
        <f>坦克部件数据源!AR655</f>
        <v>5</v>
      </c>
      <c r="D655" s="25">
        <f>坦克部件数据源!AS655</f>
        <v>0</v>
      </c>
      <c r="E655" s="25">
        <f>坦克部件数据源!AT655</f>
        <v>6</v>
      </c>
      <c r="F655" s="25">
        <f>坦克部件数据源!AU655</f>
        <v>45</v>
      </c>
      <c r="G655" s="25">
        <f t="shared" si="32"/>
        <v>653</v>
      </c>
      <c r="H655" s="25">
        <f>坦克部件数据源!AV655</f>
        <v>1</v>
      </c>
      <c r="I655" s="25">
        <f>坦克部件数据源!AW655</f>
        <v>19000</v>
      </c>
      <c r="J655" s="25" t="str">
        <f>"["&amp;坦克部件数据源!AX655&amp;"]"</f>
        <v>[100]</v>
      </c>
      <c r="K655" s="25" t="str">
        <f>"["&amp;坦克部件数据源!AY655&amp;"]"</f>
        <v>[2345]</v>
      </c>
      <c r="O655" s="25">
        <f t="shared" si="30"/>
        <v>3140</v>
      </c>
      <c r="P655" s="25">
        <f t="shared" si="31"/>
        <v>652</v>
      </c>
    </row>
    <row r="656" spans="1:16">
      <c r="A656" s="25">
        <v>653</v>
      </c>
      <c r="B656" s="25">
        <f>坦克部件数据源!AP656</f>
        <v>3140</v>
      </c>
      <c r="C656" s="25">
        <f>坦克部件数据源!AR656</f>
        <v>5</v>
      </c>
      <c r="D656" s="25">
        <f>坦克部件数据源!AS656</f>
        <v>1</v>
      </c>
      <c r="E656" s="25">
        <f>坦克部件数据源!AT656</f>
        <v>6</v>
      </c>
      <c r="F656" s="25">
        <f>坦克部件数据源!AU656</f>
        <v>45</v>
      </c>
      <c r="G656" s="25">
        <f t="shared" si="32"/>
        <v>654</v>
      </c>
      <c r="H656" s="25">
        <f>坦克部件数据源!AV656</f>
        <v>1</v>
      </c>
      <c r="I656" s="25">
        <f>坦克部件数据源!AW656</f>
        <v>113000</v>
      </c>
      <c r="J656" s="25" t="str">
        <f>"["&amp;坦克部件数据源!AX656&amp;"]"</f>
        <v>[100]</v>
      </c>
      <c r="K656" s="25" t="str">
        <f>"["&amp;坦克部件数据源!AY656&amp;"]"</f>
        <v>[2557]</v>
      </c>
      <c r="O656" s="25">
        <f t="shared" si="30"/>
        <v>3140</v>
      </c>
      <c r="P656" s="25">
        <f t="shared" si="31"/>
        <v>653</v>
      </c>
    </row>
    <row r="657" spans="1:16">
      <c r="A657" s="25">
        <v>654</v>
      </c>
      <c r="B657" s="25">
        <f>坦克部件数据源!AP657</f>
        <v>3140</v>
      </c>
      <c r="C657" s="25">
        <f>坦克部件数据源!AR657</f>
        <v>5</v>
      </c>
      <c r="D657" s="25">
        <f>坦克部件数据源!AS657</f>
        <v>2</v>
      </c>
      <c r="E657" s="25">
        <f>坦克部件数据源!AT657</f>
        <v>6</v>
      </c>
      <c r="F657" s="25">
        <f>坦克部件数据源!AU657</f>
        <v>45</v>
      </c>
      <c r="G657" s="25">
        <f t="shared" si="32"/>
        <v>655</v>
      </c>
      <c r="H657" s="25">
        <f>坦克部件数据源!AV657</f>
        <v>1</v>
      </c>
      <c r="I657" s="25">
        <f>坦克部件数据源!AW657</f>
        <v>113000</v>
      </c>
      <c r="J657" s="25" t="str">
        <f>"["&amp;坦克部件数据源!AX657&amp;"]"</f>
        <v>[100]</v>
      </c>
      <c r="K657" s="25" t="str">
        <f>"["&amp;坦克部件数据源!AY657&amp;"]"</f>
        <v>[2769]</v>
      </c>
      <c r="O657" s="25">
        <f t="shared" si="30"/>
        <v>3140</v>
      </c>
      <c r="P657" s="25">
        <f t="shared" si="31"/>
        <v>654</v>
      </c>
    </row>
    <row r="658" spans="1:16">
      <c r="A658" s="25">
        <v>655</v>
      </c>
      <c r="B658" s="25">
        <f>坦克部件数据源!AP658</f>
        <v>3140</v>
      </c>
      <c r="C658" s="25">
        <f>坦克部件数据源!AR658</f>
        <v>5</v>
      </c>
      <c r="D658" s="25">
        <f>坦克部件数据源!AS658</f>
        <v>3</v>
      </c>
      <c r="E658" s="25">
        <f>坦克部件数据源!AT658</f>
        <v>6</v>
      </c>
      <c r="F658" s="25">
        <f>坦克部件数据源!AU658</f>
        <v>45</v>
      </c>
      <c r="G658" s="25">
        <f t="shared" si="32"/>
        <v>656</v>
      </c>
      <c r="H658" s="25">
        <f>坦克部件数据源!AV658</f>
        <v>1</v>
      </c>
      <c r="I658" s="25">
        <f>坦克部件数据源!AW658</f>
        <v>113000</v>
      </c>
      <c r="J658" s="25" t="str">
        <f>"["&amp;坦克部件数据源!AX658&amp;"]"</f>
        <v>[100]</v>
      </c>
      <c r="K658" s="25" t="str">
        <f>"["&amp;坦克部件数据源!AY658&amp;"]"</f>
        <v>[2981]</v>
      </c>
      <c r="O658" s="25">
        <f t="shared" si="30"/>
        <v>3140</v>
      </c>
      <c r="P658" s="25">
        <f t="shared" si="31"/>
        <v>655</v>
      </c>
    </row>
    <row r="659" spans="1:16">
      <c r="A659" s="25">
        <v>656</v>
      </c>
      <c r="B659" s="25">
        <f>坦克部件数据源!AP659</f>
        <v>3140</v>
      </c>
      <c r="C659" s="25">
        <f>坦克部件数据源!AR659</f>
        <v>5</v>
      </c>
      <c r="D659" s="25">
        <f>坦克部件数据源!AS659</f>
        <v>4</v>
      </c>
      <c r="E659" s="25">
        <f>坦克部件数据源!AT659</f>
        <v>6</v>
      </c>
      <c r="F659" s="25">
        <f>坦克部件数据源!AU659</f>
        <v>45</v>
      </c>
      <c r="G659" s="25">
        <f t="shared" si="32"/>
        <v>657</v>
      </c>
      <c r="H659" s="25">
        <f>坦克部件数据源!AV659</f>
        <v>1</v>
      </c>
      <c r="I659" s="25">
        <f>坦克部件数据源!AW659</f>
        <v>113000</v>
      </c>
      <c r="J659" s="25" t="str">
        <f>"["&amp;坦克部件数据源!AX659&amp;"]"</f>
        <v>[100]</v>
      </c>
      <c r="K659" s="25" t="str">
        <f>"["&amp;坦克部件数据源!AY659&amp;"]"</f>
        <v>[3193]</v>
      </c>
      <c r="O659" s="25">
        <f t="shared" si="30"/>
        <v>3140</v>
      </c>
      <c r="P659" s="25">
        <f t="shared" si="31"/>
        <v>656</v>
      </c>
    </row>
    <row r="660" spans="1:16">
      <c r="A660" s="25">
        <v>657</v>
      </c>
      <c r="B660" s="25">
        <f>坦克部件数据源!AP660</f>
        <v>3140</v>
      </c>
      <c r="C660" s="25">
        <f>坦克部件数据源!AR660</f>
        <v>5</v>
      </c>
      <c r="D660" s="25">
        <f>坦克部件数据源!AS660</f>
        <v>5</v>
      </c>
      <c r="E660" s="25">
        <f>坦克部件数据源!AT660</f>
        <v>6</v>
      </c>
      <c r="F660" s="25">
        <f>坦克部件数据源!AU660</f>
        <v>45</v>
      </c>
      <c r="G660" s="25">
        <f t="shared" si="32"/>
        <v>658</v>
      </c>
      <c r="H660" s="25">
        <f>坦克部件数据源!AV660</f>
        <v>1</v>
      </c>
      <c r="I660" s="25">
        <f>坦克部件数据源!AW660</f>
        <v>113000</v>
      </c>
      <c r="J660" s="25" t="str">
        <f>"["&amp;坦克部件数据源!AX660&amp;"]"</f>
        <v>[100]</v>
      </c>
      <c r="K660" s="25" t="str">
        <f>"["&amp;坦克部件数据源!AY660&amp;"]"</f>
        <v>[3405]</v>
      </c>
      <c r="O660" s="25">
        <f t="shared" si="30"/>
        <v>3140</v>
      </c>
      <c r="P660" s="25">
        <f t="shared" si="31"/>
        <v>657</v>
      </c>
    </row>
    <row r="661" spans="1:16">
      <c r="A661" s="25">
        <v>658</v>
      </c>
      <c r="B661" s="25">
        <f>坦克部件数据源!AP661</f>
        <v>3140</v>
      </c>
      <c r="C661" s="25">
        <f>坦克部件数据源!AR661</f>
        <v>6</v>
      </c>
      <c r="D661" s="25">
        <f>坦克部件数据源!AS661</f>
        <v>0</v>
      </c>
      <c r="E661" s="25">
        <f>坦克部件数据源!AT661</f>
        <v>6</v>
      </c>
      <c r="F661" s="25">
        <f>坦克部件数据源!AU661</f>
        <v>60</v>
      </c>
      <c r="G661" s="25">
        <f t="shared" si="32"/>
        <v>659</v>
      </c>
      <c r="H661" s="25">
        <f>坦克部件数据源!AV661</f>
        <v>1</v>
      </c>
      <c r="I661" s="25">
        <f>坦克部件数据源!AW661</f>
        <v>138000</v>
      </c>
      <c r="J661" s="25" t="str">
        <f>"["&amp;坦克部件数据源!AX661&amp;"]"</f>
        <v>[100]</v>
      </c>
      <c r="K661" s="25" t="str">
        <f>"["&amp;坦克部件数据源!AY661&amp;"]"</f>
        <v>[3632]</v>
      </c>
      <c r="O661" s="25">
        <f t="shared" si="30"/>
        <v>3140</v>
      </c>
      <c r="P661" s="25">
        <f t="shared" si="31"/>
        <v>658</v>
      </c>
    </row>
    <row r="662" spans="1:16">
      <c r="A662" s="25">
        <v>659</v>
      </c>
      <c r="B662" s="25">
        <f>坦克部件数据源!AP662</f>
        <v>3140</v>
      </c>
      <c r="C662" s="25">
        <f>坦克部件数据源!AR662</f>
        <v>6</v>
      </c>
      <c r="D662" s="25">
        <f>坦克部件数据源!AS662</f>
        <v>1</v>
      </c>
      <c r="E662" s="25">
        <f>坦克部件数据源!AT662</f>
        <v>6</v>
      </c>
      <c r="F662" s="25">
        <f>坦克部件数据源!AU662</f>
        <v>60</v>
      </c>
      <c r="G662" s="25">
        <f t="shared" si="32"/>
        <v>660</v>
      </c>
      <c r="H662" s="25">
        <f>坦克部件数据源!AV662</f>
        <v>1</v>
      </c>
      <c r="I662" s="25">
        <f>坦克部件数据源!AW662</f>
        <v>965000</v>
      </c>
      <c r="J662" s="25" t="str">
        <f>"["&amp;坦克部件数据源!AX662&amp;"]"</f>
        <v>[100]</v>
      </c>
      <c r="K662" s="25" t="str">
        <f>"["&amp;坦克部件数据源!AY662&amp;"]"</f>
        <v>[3860]</v>
      </c>
      <c r="O662" s="25">
        <f t="shared" si="30"/>
        <v>3140</v>
      </c>
      <c r="P662" s="25">
        <f t="shared" si="31"/>
        <v>659</v>
      </c>
    </row>
    <row r="663" spans="1:16">
      <c r="A663" s="25">
        <v>660</v>
      </c>
      <c r="B663" s="25">
        <f>坦克部件数据源!AP663</f>
        <v>3140</v>
      </c>
      <c r="C663" s="25">
        <f>坦克部件数据源!AR663</f>
        <v>6</v>
      </c>
      <c r="D663" s="25">
        <f>坦克部件数据源!AS663</f>
        <v>2</v>
      </c>
      <c r="E663" s="25">
        <f>坦克部件数据源!AT663</f>
        <v>6</v>
      </c>
      <c r="F663" s="25">
        <f>坦克部件数据源!AU663</f>
        <v>60</v>
      </c>
      <c r="G663" s="25">
        <f t="shared" si="32"/>
        <v>661</v>
      </c>
      <c r="H663" s="25">
        <f>坦克部件数据源!AV663</f>
        <v>1</v>
      </c>
      <c r="I663" s="25">
        <f>坦克部件数据源!AW663</f>
        <v>965000</v>
      </c>
      <c r="J663" s="25" t="str">
        <f>"["&amp;坦克部件数据源!AX663&amp;"]"</f>
        <v>[100]</v>
      </c>
      <c r="K663" s="25" t="str">
        <f>"["&amp;坦克部件数据源!AY663&amp;"]"</f>
        <v>[4088]</v>
      </c>
      <c r="O663" s="25">
        <f t="shared" si="30"/>
        <v>3140</v>
      </c>
      <c r="P663" s="25">
        <f t="shared" si="31"/>
        <v>660</v>
      </c>
    </row>
    <row r="664" spans="1:16">
      <c r="A664" s="25">
        <v>661</v>
      </c>
      <c r="B664" s="25">
        <f>坦克部件数据源!AP664</f>
        <v>3140</v>
      </c>
      <c r="C664" s="25">
        <f>坦克部件数据源!AR664</f>
        <v>6</v>
      </c>
      <c r="D664" s="25">
        <f>坦克部件数据源!AS664</f>
        <v>3</v>
      </c>
      <c r="E664" s="25">
        <f>坦克部件数据源!AT664</f>
        <v>6</v>
      </c>
      <c r="F664" s="25">
        <f>坦克部件数据源!AU664</f>
        <v>60</v>
      </c>
      <c r="G664" s="25">
        <f t="shared" si="32"/>
        <v>662</v>
      </c>
      <c r="H664" s="25">
        <f>坦克部件数据源!AV664</f>
        <v>1</v>
      </c>
      <c r="I664" s="25">
        <f>坦克部件数据源!AW664</f>
        <v>965000</v>
      </c>
      <c r="J664" s="25" t="str">
        <f>"["&amp;坦克部件数据源!AX664&amp;"]"</f>
        <v>[100]</v>
      </c>
      <c r="K664" s="25" t="str">
        <f>"["&amp;坦克部件数据源!AY664&amp;"]"</f>
        <v>[4316]</v>
      </c>
      <c r="O664" s="25">
        <f t="shared" si="30"/>
        <v>3140</v>
      </c>
      <c r="P664" s="25">
        <f t="shared" si="31"/>
        <v>661</v>
      </c>
    </row>
    <row r="665" spans="1:16">
      <c r="A665" s="25">
        <v>662</v>
      </c>
      <c r="B665" s="25">
        <f>坦克部件数据源!AP665</f>
        <v>3140</v>
      </c>
      <c r="C665" s="25">
        <f>坦克部件数据源!AR665</f>
        <v>6</v>
      </c>
      <c r="D665" s="25">
        <f>坦克部件数据源!AS665</f>
        <v>4</v>
      </c>
      <c r="E665" s="25">
        <f>坦克部件数据源!AT665</f>
        <v>6</v>
      </c>
      <c r="F665" s="25">
        <f>坦克部件数据源!AU665</f>
        <v>60</v>
      </c>
      <c r="G665" s="25">
        <f t="shared" si="32"/>
        <v>663</v>
      </c>
      <c r="H665" s="25">
        <f>坦克部件数据源!AV665</f>
        <v>1</v>
      </c>
      <c r="I665" s="25">
        <f>坦克部件数据源!AW665</f>
        <v>965000</v>
      </c>
      <c r="J665" s="25" t="str">
        <f>"["&amp;坦克部件数据源!AX665&amp;"]"</f>
        <v>[100]</v>
      </c>
      <c r="K665" s="25" t="str">
        <f>"["&amp;坦克部件数据源!AY665&amp;"]"</f>
        <v>[4544]</v>
      </c>
      <c r="O665" s="25">
        <f t="shared" si="30"/>
        <v>3140</v>
      </c>
      <c r="P665" s="25">
        <f t="shared" si="31"/>
        <v>662</v>
      </c>
    </row>
    <row r="666" spans="1:16">
      <c r="A666" s="25">
        <v>663</v>
      </c>
      <c r="B666" s="25">
        <f>坦克部件数据源!AP666</f>
        <v>3140</v>
      </c>
      <c r="C666" s="25">
        <f>坦克部件数据源!AR666</f>
        <v>6</v>
      </c>
      <c r="D666" s="25">
        <f>坦克部件数据源!AS666</f>
        <v>5</v>
      </c>
      <c r="E666" s="25">
        <f>坦克部件数据源!AT666</f>
        <v>6</v>
      </c>
      <c r="F666" s="25">
        <f>坦克部件数据源!AU666</f>
        <v>60</v>
      </c>
      <c r="G666" s="25">
        <f t="shared" si="32"/>
        <v>664</v>
      </c>
      <c r="H666" s="25">
        <f>坦克部件数据源!AV666</f>
        <v>1</v>
      </c>
      <c r="I666" s="25">
        <f>坦克部件数据源!AW666</f>
        <v>965000</v>
      </c>
      <c r="J666" s="25" t="str">
        <f>"["&amp;坦克部件数据源!AX666&amp;"]"</f>
        <v>[100]</v>
      </c>
      <c r="K666" s="25" t="str">
        <f>"["&amp;坦克部件数据源!AY666&amp;"]"</f>
        <v>[4772]</v>
      </c>
      <c r="O666" s="25">
        <f t="shared" si="30"/>
        <v>3140</v>
      </c>
      <c r="P666" s="25">
        <f t="shared" si="31"/>
        <v>663</v>
      </c>
    </row>
    <row r="667" spans="1:16">
      <c r="A667" s="25">
        <v>664</v>
      </c>
      <c r="B667" s="25">
        <f>坦克部件数据源!AP667</f>
        <v>3140</v>
      </c>
      <c r="C667" s="25">
        <f>坦克部件数据源!AR667</f>
        <v>6</v>
      </c>
      <c r="D667" s="25">
        <f>坦克部件数据源!AS667</f>
        <v>6</v>
      </c>
      <c r="E667" s="25">
        <f>坦克部件数据源!AT667</f>
        <v>6</v>
      </c>
      <c r="F667" s="25">
        <f>坦克部件数据源!AU667</f>
        <v>60</v>
      </c>
      <c r="G667" s="25">
        <f t="shared" si="32"/>
        <v>-1</v>
      </c>
      <c r="H667" s="25">
        <f>坦克部件数据源!AV667</f>
        <v>0</v>
      </c>
      <c r="I667" s="25">
        <f>坦克部件数据源!AW667</f>
        <v>965000</v>
      </c>
      <c r="J667" s="25" t="str">
        <f>"["&amp;坦克部件数据源!AX667&amp;"]"</f>
        <v>[100]</v>
      </c>
      <c r="K667" s="25" t="str">
        <f>"["&amp;坦克部件数据源!AY667&amp;"]"</f>
        <v>[5000]</v>
      </c>
      <c r="O667" s="25">
        <f t="shared" si="30"/>
        <v>3140</v>
      </c>
      <c r="P667" s="25">
        <f t="shared" si="31"/>
        <v>664</v>
      </c>
    </row>
    <row r="668" spans="1:16">
      <c r="A668" s="25">
        <v>665</v>
      </c>
      <c r="B668" s="25">
        <f>坦克部件数据源!AP668</f>
        <v>3150</v>
      </c>
      <c r="C668" s="25">
        <f>坦克部件数据源!AR668</f>
        <v>3</v>
      </c>
      <c r="D668" s="25">
        <f>坦克部件数据源!AS668</f>
        <v>0</v>
      </c>
      <c r="E668" s="25">
        <f>坦克部件数据源!AT668</f>
        <v>6</v>
      </c>
      <c r="F668" s="25">
        <f>坦克部件数据源!AU668</f>
        <v>20</v>
      </c>
      <c r="G668" s="25">
        <f t="shared" si="32"/>
        <v>666</v>
      </c>
      <c r="H668" s="25">
        <f>坦克部件数据源!AV668</f>
        <v>1</v>
      </c>
      <c r="I668" s="25">
        <f>坦克部件数据源!AW668</f>
        <v>650</v>
      </c>
      <c r="J668" s="25" t="str">
        <f>"["&amp;坦克部件数据源!AX668&amp;"]"</f>
        <v>[102]</v>
      </c>
      <c r="K668" s="25" t="str">
        <f>"["&amp;坦克部件数据源!AY668&amp;"]"</f>
        <v>[737]</v>
      </c>
      <c r="O668" s="25">
        <f t="shared" si="30"/>
        <v>3150</v>
      </c>
      <c r="P668" s="25">
        <f t="shared" si="31"/>
        <v>665</v>
      </c>
    </row>
    <row r="669" spans="1:16">
      <c r="A669" s="25">
        <v>666</v>
      </c>
      <c r="B669" s="25">
        <f>坦克部件数据源!AP669</f>
        <v>3150</v>
      </c>
      <c r="C669" s="25">
        <f>坦克部件数据源!AR669</f>
        <v>3</v>
      </c>
      <c r="D669" s="25">
        <f>坦克部件数据源!AS669</f>
        <v>1</v>
      </c>
      <c r="E669" s="25">
        <f>坦克部件数据源!AT669</f>
        <v>6</v>
      </c>
      <c r="F669" s="25">
        <f>坦克部件数据源!AU669</f>
        <v>20</v>
      </c>
      <c r="G669" s="25">
        <f t="shared" si="32"/>
        <v>667</v>
      </c>
      <c r="H669" s="25">
        <f>坦克部件数据源!AV669</f>
        <v>1</v>
      </c>
      <c r="I669" s="25">
        <f>坦克部件数据源!AW669</f>
        <v>2600</v>
      </c>
      <c r="J669" s="25" t="str">
        <f>"["&amp;坦克部件数据源!AX669&amp;"]"</f>
        <v>[102]</v>
      </c>
      <c r="K669" s="25" t="str">
        <f>"["&amp;坦克部件数据源!AY669&amp;"]"</f>
        <v>[899]</v>
      </c>
      <c r="O669" s="25">
        <f t="shared" si="30"/>
        <v>3150</v>
      </c>
      <c r="P669" s="25">
        <f t="shared" si="31"/>
        <v>666</v>
      </c>
    </row>
    <row r="670" spans="1:16">
      <c r="A670" s="25">
        <v>667</v>
      </c>
      <c r="B670" s="25">
        <f>坦克部件数据源!AP670</f>
        <v>3150</v>
      </c>
      <c r="C670" s="25">
        <f>坦克部件数据源!AR670</f>
        <v>3</v>
      </c>
      <c r="D670" s="25">
        <f>坦克部件数据源!AS670</f>
        <v>2</v>
      </c>
      <c r="E670" s="25">
        <f>坦克部件数据源!AT670</f>
        <v>6</v>
      </c>
      <c r="F670" s="25">
        <f>坦克部件数据源!AU670</f>
        <v>20</v>
      </c>
      <c r="G670" s="25">
        <f t="shared" si="32"/>
        <v>668</v>
      </c>
      <c r="H670" s="25">
        <f>坦克部件数据源!AV670</f>
        <v>1</v>
      </c>
      <c r="I670" s="25">
        <f>坦克部件数据源!AW670</f>
        <v>2600</v>
      </c>
      <c r="J670" s="25" t="str">
        <f>"["&amp;坦克部件数据源!AX670&amp;"]"</f>
        <v>[102]</v>
      </c>
      <c r="K670" s="25" t="str">
        <f>"["&amp;坦克部件数据源!AY670&amp;"]"</f>
        <v>[1061]</v>
      </c>
      <c r="O670" s="25">
        <f t="shared" si="30"/>
        <v>3150</v>
      </c>
      <c r="P670" s="25">
        <f t="shared" si="31"/>
        <v>667</v>
      </c>
    </row>
    <row r="671" spans="1:16">
      <c r="A671" s="25">
        <v>668</v>
      </c>
      <c r="B671" s="25">
        <f>坦克部件数据源!AP671</f>
        <v>3150</v>
      </c>
      <c r="C671" s="25">
        <f>坦克部件数据源!AR671</f>
        <v>3</v>
      </c>
      <c r="D671" s="25">
        <f>坦克部件数据源!AS671</f>
        <v>3</v>
      </c>
      <c r="E671" s="25">
        <f>坦克部件数据源!AT671</f>
        <v>6</v>
      </c>
      <c r="F671" s="25">
        <f>坦克部件数据源!AU671</f>
        <v>20</v>
      </c>
      <c r="G671" s="25">
        <f t="shared" si="32"/>
        <v>669</v>
      </c>
      <c r="H671" s="25">
        <f>坦克部件数据源!AV671</f>
        <v>1</v>
      </c>
      <c r="I671" s="25">
        <f>坦克部件数据源!AW671</f>
        <v>2600</v>
      </c>
      <c r="J671" s="25" t="str">
        <f>"["&amp;坦克部件数据源!AX671&amp;"]"</f>
        <v>[102]</v>
      </c>
      <c r="K671" s="25" t="str">
        <f>"["&amp;坦克部件数据源!AY671&amp;"]"</f>
        <v>[1223]</v>
      </c>
      <c r="O671" s="25">
        <f t="shared" si="30"/>
        <v>3150</v>
      </c>
      <c r="P671" s="25">
        <f t="shared" si="31"/>
        <v>668</v>
      </c>
    </row>
    <row r="672" spans="1:16">
      <c r="A672" s="25">
        <v>669</v>
      </c>
      <c r="B672" s="25">
        <f>坦克部件数据源!AP672</f>
        <v>3150</v>
      </c>
      <c r="C672" s="25">
        <f>坦克部件数据源!AR672</f>
        <v>4</v>
      </c>
      <c r="D672" s="25">
        <f>坦克部件数据源!AS672</f>
        <v>0</v>
      </c>
      <c r="E672" s="25">
        <f>坦克部件数据源!AT672</f>
        <v>6</v>
      </c>
      <c r="F672" s="25">
        <f>坦克部件数据源!AU672</f>
        <v>30</v>
      </c>
      <c r="G672" s="25">
        <f t="shared" si="32"/>
        <v>670</v>
      </c>
      <c r="H672" s="25">
        <f>坦克部件数据源!AV672</f>
        <v>1</v>
      </c>
      <c r="I672" s="25">
        <f>坦克部件数据源!AW672</f>
        <v>3100</v>
      </c>
      <c r="J672" s="25" t="str">
        <f>"["&amp;坦克部件数据源!AX672&amp;"]"</f>
        <v>[102]</v>
      </c>
      <c r="K672" s="25" t="str">
        <f>"["&amp;坦克部件数据源!AY672&amp;"]"</f>
        <v>[1405]</v>
      </c>
      <c r="O672" s="25">
        <f t="shared" si="30"/>
        <v>3150</v>
      </c>
      <c r="P672" s="25">
        <f t="shared" si="31"/>
        <v>669</v>
      </c>
    </row>
    <row r="673" spans="1:16">
      <c r="A673" s="25">
        <v>670</v>
      </c>
      <c r="B673" s="25">
        <f>坦克部件数据源!AP673</f>
        <v>3150</v>
      </c>
      <c r="C673" s="25">
        <f>坦克部件数据源!AR673</f>
        <v>4</v>
      </c>
      <c r="D673" s="25">
        <f>坦克部件数据源!AS673</f>
        <v>1</v>
      </c>
      <c r="E673" s="25">
        <f>坦克部件数据源!AT673</f>
        <v>6</v>
      </c>
      <c r="F673" s="25">
        <f>坦克部件数据源!AU673</f>
        <v>30</v>
      </c>
      <c r="G673" s="25">
        <f t="shared" si="32"/>
        <v>671</v>
      </c>
      <c r="H673" s="25">
        <f>坦克部件数据源!AV673</f>
        <v>1</v>
      </c>
      <c r="I673" s="25">
        <f>坦克部件数据源!AW673</f>
        <v>15500</v>
      </c>
      <c r="J673" s="25" t="str">
        <f>"["&amp;坦克部件数据源!AX673&amp;"]"</f>
        <v>[102]</v>
      </c>
      <c r="K673" s="25" t="str">
        <f>"["&amp;坦克部件数据源!AY673&amp;"]"</f>
        <v>[1587]</v>
      </c>
      <c r="O673" s="25">
        <f t="shared" si="30"/>
        <v>3150</v>
      </c>
      <c r="P673" s="25">
        <f t="shared" si="31"/>
        <v>670</v>
      </c>
    </row>
    <row r="674" spans="1:16">
      <c r="A674" s="25">
        <v>671</v>
      </c>
      <c r="B674" s="25">
        <f>坦克部件数据源!AP674</f>
        <v>3150</v>
      </c>
      <c r="C674" s="25">
        <f>坦克部件数据源!AR674</f>
        <v>4</v>
      </c>
      <c r="D674" s="25">
        <f>坦克部件数据源!AS674</f>
        <v>2</v>
      </c>
      <c r="E674" s="25">
        <f>坦克部件数据源!AT674</f>
        <v>6</v>
      </c>
      <c r="F674" s="25">
        <f>坦克部件数据源!AU674</f>
        <v>30</v>
      </c>
      <c r="G674" s="25">
        <f t="shared" si="32"/>
        <v>672</v>
      </c>
      <c r="H674" s="25">
        <f>坦克部件数据源!AV674</f>
        <v>1</v>
      </c>
      <c r="I674" s="25">
        <f>坦克部件数据源!AW674</f>
        <v>15500</v>
      </c>
      <c r="J674" s="25" t="str">
        <f>"["&amp;坦克部件数据源!AX674&amp;"]"</f>
        <v>[102]</v>
      </c>
      <c r="K674" s="25" t="str">
        <f>"["&amp;坦克部件数据源!AY674&amp;"]"</f>
        <v>[1769]</v>
      </c>
      <c r="O674" s="25">
        <f t="shared" si="30"/>
        <v>3150</v>
      </c>
      <c r="P674" s="25">
        <f t="shared" si="31"/>
        <v>671</v>
      </c>
    </row>
    <row r="675" spans="1:16">
      <c r="A675" s="25">
        <v>672</v>
      </c>
      <c r="B675" s="25">
        <f>坦克部件数据源!AP675</f>
        <v>3150</v>
      </c>
      <c r="C675" s="25">
        <f>坦克部件数据源!AR675</f>
        <v>4</v>
      </c>
      <c r="D675" s="25">
        <f>坦克部件数据源!AS675</f>
        <v>3</v>
      </c>
      <c r="E675" s="25">
        <f>坦克部件数据源!AT675</f>
        <v>6</v>
      </c>
      <c r="F675" s="25">
        <f>坦克部件数据源!AU675</f>
        <v>30</v>
      </c>
      <c r="G675" s="25">
        <f t="shared" si="32"/>
        <v>673</v>
      </c>
      <c r="H675" s="25">
        <f>坦克部件数据源!AV675</f>
        <v>1</v>
      </c>
      <c r="I675" s="25">
        <f>坦克部件数据源!AW675</f>
        <v>15500</v>
      </c>
      <c r="J675" s="25" t="str">
        <f>"["&amp;坦克部件数据源!AX675&amp;"]"</f>
        <v>[102]</v>
      </c>
      <c r="K675" s="25" t="str">
        <f>"["&amp;坦克部件数据源!AY675&amp;"]"</f>
        <v>[1951]</v>
      </c>
      <c r="O675" s="25">
        <f t="shared" si="30"/>
        <v>3150</v>
      </c>
      <c r="P675" s="25">
        <f t="shared" si="31"/>
        <v>672</v>
      </c>
    </row>
    <row r="676" spans="1:16">
      <c r="A676" s="25">
        <v>673</v>
      </c>
      <c r="B676" s="25">
        <f>坦克部件数据源!AP676</f>
        <v>3150</v>
      </c>
      <c r="C676" s="25">
        <f>坦克部件数据源!AR676</f>
        <v>4</v>
      </c>
      <c r="D676" s="25">
        <f>坦克部件数据源!AS676</f>
        <v>4</v>
      </c>
      <c r="E676" s="25">
        <f>坦克部件数据源!AT676</f>
        <v>6</v>
      </c>
      <c r="F676" s="25">
        <f>坦克部件数据源!AU676</f>
        <v>30</v>
      </c>
      <c r="G676" s="25">
        <f t="shared" si="32"/>
        <v>674</v>
      </c>
      <c r="H676" s="25">
        <f>坦克部件数据源!AV676</f>
        <v>1</v>
      </c>
      <c r="I676" s="25">
        <f>坦克部件数据源!AW676</f>
        <v>15500</v>
      </c>
      <c r="J676" s="25" t="str">
        <f>"["&amp;坦克部件数据源!AX676&amp;"]"</f>
        <v>[102]</v>
      </c>
      <c r="K676" s="25" t="str">
        <f>"["&amp;坦克部件数据源!AY676&amp;"]"</f>
        <v>[2133]</v>
      </c>
      <c r="O676" s="25">
        <f t="shared" si="30"/>
        <v>3150</v>
      </c>
      <c r="P676" s="25">
        <f t="shared" si="31"/>
        <v>673</v>
      </c>
    </row>
    <row r="677" spans="1:16">
      <c r="A677" s="25">
        <v>674</v>
      </c>
      <c r="B677" s="25">
        <f>坦克部件数据源!AP677</f>
        <v>3150</v>
      </c>
      <c r="C677" s="25">
        <f>坦克部件数据源!AR677</f>
        <v>5</v>
      </c>
      <c r="D677" s="25">
        <f>坦克部件数据源!AS677</f>
        <v>0</v>
      </c>
      <c r="E677" s="25">
        <f>坦克部件数据源!AT677</f>
        <v>6</v>
      </c>
      <c r="F677" s="25">
        <f>坦克部件数据源!AU677</f>
        <v>45</v>
      </c>
      <c r="G677" s="25">
        <f t="shared" si="32"/>
        <v>675</v>
      </c>
      <c r="H677" s="25">
        <f>坦克部件数据源!AV677</f>
        <v>1</v>
      </c>
      <c r="I677" s="25">
        <f>坦克部件数据源!AW677</f>
        <v>19000</v>
      </c>
      <c r="J677" s="25" t="str">
        <f>"["&amp;坦克部件数据源!AX677&amp;"]"</f>
        <v>[102]</v>
      </c>
      <c r="K677" s="25" t="str">
        <f>"["&amp;坦克部件数据源!AY677&amp;"]"</f>
        <v>[2345]</v>
      </c>
      <c r="O677" s="25">
        <f t="shared" si="30"/>
        <v>3150</v>
      </c>
      <c r="P677" s="25">
        <f t="shared" si="31"/>
        <v>674</v>
      </c>
    </row>
    <row r="678" spans="1:16">
      <c r="A678" s="25">
        <v>675</v>
      </c>
      <c r="B678" s="25">
        <f>坦克部件数据源!AP678</f>
        <v>3150</v>
      </c>
      <c r="C678" s="25">
        <f>坦克部件数据源!AR678</f>
        <v>5</v>
      </c>
      <c r="D678" s="25">
        <f>坦克部件数据源!AS678</f>
        <v>1</v>
      </c>
      <c r="E678" s="25">
        <f>坦克部件数据源!AT678</f>
        <v>6</v>
      </c>
      <c r="F678" s="25">
        <f>坦克部件数据源!AU678</f>
        <v>45</v>
      </c>
      <c r="G678" s="25">
        <f t="shared" si="32"/>
        <v>676</v>
      </c>
      <c r="H678" s="25">
        <f>坦克部件数据源!AV678</f>
        <v>1</v>
      </c>
      <c r="I678" s="25">
        <f>坦克部件数据源!AW678</f>
        <v>113000</v>
      </c>
      <c r="J678" s="25" t="str">
        <f>"["&amp;坦克部件数据源!AX678&amp;"]"</f>
        <v>[102]</v>
      </c>
      <c r="K678" s="25" t="str">
        <f>"["&amp;坦克部件数据源!AY678&amp;"]"</f>
        <v>[2557]</v>
      </c>
      <c r="O678" s="25">
        <f t="shared" si="30"/>
        <v>3150</v>
      </c>
      <c r="P678" s="25">
        <f t="shared" si="31"/>
        <v>675</v>
      </c>
    </row>
    <row r="679" spans="1:16">
      <c r="A679" s="25">
        <v>676</v>
      </c>
      <c r="B679" s="25">
        <f>坦克部件数据源!AP679</f>
        <v>3150</v>
      </c>
      <c r="C679" s="25">
        <f>坦克部件数据源!AR679</f>
        <v>5</v>
      </c>
      <c r="D679" s="25">
        <f>坦克部件数据源!AS679</f>
        <v>2</v>
      </c>
      <c r="E679" s="25">
        <f>坦克部件数据源!AT679</f>
        <v>6</v>
      </c>
      <c r="F679" s="25">
        <f>坦克部件数据源!AU679</f>
        <v>45</v>
      </c>
      <c r="G679" s="25">
        <f t="shared" si="32"/>
        <v>677</v>
      </c>
      <c r="H679" s="25">
        <f>坦克部件数据源!AV679</f>
        <v>1</v>
      </c>
      <c r="I679" s="25">
        <f>坦克部件数据源!AW679</f>
        <v>113000</v>
      </c>
      <c r="J679" s="25" t="str">
        <f>"["&amp;坦克部件数据源!AX679&amp;"]"</f>
        <v>[102]</v>
      </c>
      <c r="K679" s="25" t="str">
        <f>"["&amp;坦克部件数据源!AY679&amp;"]"</f>
        <v>[2769]</v>
      </c>
      <c r="O679" s="25">
        <f t="shared" si="30"/>
        <v>3150</v>
      </c>
      <c r="P679" s="25">
        <f t="shared" si="31"/>
        <v>676</v>
      </c>
    </row>
    <row r="680" spans="1:16">
      <c r="A680" s="25">
        <v>677</v>
      </c>
      <c r="B680" s="25">
        <f>坦克部件数据源!AP680</f>
        <v>3150</v>
      </c>
      <c r="C680" s="25">
        <f>坦克部件数据源!AR680</f>
        <v>5</v>
      </c>
      <c r="D680" s="25">
        <f>坦克部件数据源!AS680</f>
        <v>3</v>
      </c>
      <c r="E680" s="25">
        <f>坦克部件数据源!AT680</f>
        <v>6</v>
      </c>
      <c r="F680" s="25">
        <f>坦克部件数据源!AU680</f>
        <v>45</v>
      </c>
      <c r="G680" s="25">
        <f t="shared" si="32"/>
        <v>678</v>
      </c>
      <c r="H680" s="25">
        <f>坦克部件数据源!AV680</f>
        <v>1</v>
      </c>
      <c r="I680" s="25">
        <f>坦克部件数据源!AW680</f>
        <v>113000</v>
      </c>
      <c r="J680" s="25" t="str">
        <f>"["&amp;坦克部件数据源!AX680&amp;"]"</f>
        <v>[102]</v>
      </c>
      <c r="K680" s="25" t="str">
        <f>"["&amp;坦克部件数据源!AY680&amp;"]"</f>
        <v>[2981]</v>
      </c>
      <c r="O680" s="25">
        <f t="shared" si="30"/>
        <v>3150</v>
      </c>
      <c r="P680" s="25">
        <f t="shared" si="31"/>
        <v>677</v>
      </c>
    </row>
    <row r="681" spans="1:16">
      <c r="A681" s="25">
        <v>678</v>
      </c>
      <c r="B681" s="25">
        <f>坦克部件数据源!AP681</f>
        <v>3150</v>
      </c>
      <c r="C681" s="25">
        <f>坦克部件数据源!AR681</f>
        <v>5</v>
      </c>
      <c r="D681" s="25">
        <f>坦克部件数据源!AS681</f>
        <v>4</v>
      </c>
      <c r="E681" s="25">
        <f>坦克部件数据源!AT681</f>
        <v>6</v>
      </c>
      <c r="F681" s="25">
        <f>坦克部件数据源!AU681</f>
        <v>45</v>
      </c>
      <c r="G681" s="25">
        <f t="shared" si="32"/>
        <v>679</v>
      </c>
      <c r="H681" s="25">
        <f>坦克部件数据源!AV681</f>
        <v>1</v>
      </c>
      <c r="I681" s="25">
        <f>坦克部件数据源!AW681</f>
        <v>113000</v>
      </c>
      <c r="J681" s="25" t="str">
        <f>"["&amp;坦克部件数据源!AX681&amp;"]"</f>
        <v>[102]</v>
      </c>
      <c r="K681" s="25" t="str">
        <f>"["&amp;坦克部件数据源!AY681&amp;"]"</f>
        <v>[3193]</v>
      </c>
      <c r="O681" s="25">
        <f t="shared" si="30"/>
        <v>3150</v>
      </c>
      <c r="P681" s="25">
        <f t="shared" si="31"/>
        <v>678</v>
      </c>
    </row>
    <row r="682" spans="1:16">
      <c r="A682" s="25">
        <v>679</v>
      </c>
      <c r="B682" s="25">
        <f>坦克部件数据源!AP682</f>
        <v>3150</v>
      </c>
      <c r="C682" s="25">
        <f>坦克部件数据源!AR682</f>
        <v>5</v>
      </c>
      <c r="D682" s="25">
        <f>坦克部件数据源!AS682</f>
        <v>5</v>
      </c>
      <c r="E682" s="25">
        <f>坦克部件数据源!AT682</f>
        <v>6</v>
      </c>
      <c r="F682" s="25">
        <f>坦克部件数据源!AU682</f>
        <v>45</v>
      </c>
      <c r="G682" s="25">
        <f t="shared" si="32"/>
        <v>680</v>
      </c>
      <c r="H682" s="25">
        <f>坦克部件数据源!AV682</f>
        <v>1</v>
      </c>
      <c r="I682" s="25">
        <f>坦克部件数据源!AW682</f>
        <v>113000</v>
      </c>
      <c r="J682" s="25" t="str">
        <f>"["&amp;坦克部件数据源!AX682&amp;"]"</f>
        <v>[102]</v>
      </c>
      <c r="K682" s="25" t="str">
        <f>"["&amp;坦克部件数据源!AY682&amp;"]"</f>
        <v>[3405]</v>
      </c>
      <c r="O682" s="25">
        <f t="shared" si="30"/>
        <v>3150</v>
      </c>
      <c r="P682" s="25">
        <f t="shared" si="31"/>
        <v>679</v>
      </c>
    </row>
    <row r="683" spans="1:16">
      <c r="A683" s="25">
        <v>680</v>
      </c>
      <c r="B683" s="25">
        <f>坦克部件数据源!AP683</f>
        <v>3150</v>
      </c>
      <c r="C683" s="25">
        <f>坦克部件数据源!AR683</f>
        <v>6</v>
      </c>
      <c r="D683" s="25">
        <f>坦克部件数据源!AS683</f>
        <v>0</v>
      </c>
      <c r="E683" s="25">
        <f>坦克部件数据源!AT683</f>
        <v>6</v>
      </c>
      <c r="F683" s="25">
        <f>坦克部件数据源!AU683</f>
        <v>60</v>
      </c>
      <c r="G683" s="25">
        <f t="shared" si="32"/>
        <v>681</v>
      </c>
      <c r="H683" s="25">
        <f>坦克部件数据源!AV683</f>
        <v>1</v>
      </c>
      <c r="I683" s="25">
        <f>坦克部件数据源!AW683</f>
        <v>138000</v>
      </c>
      <c r="J683" s="25" t="str">
        <f>"["&amp;坦克部件数据源!AX683&amp;"]"</f>
        <v>[102]</v>
      </c>
      <c r="K683" s="25" t="str">
        <f>"["&amp;坦克部件数据源!AY683&amp;"]"</f>
        <v>[3632]</v>
      </c>
      <c r="O683" s="25">
        <f t="shared" si="30"/>
        <v>3150</v>
      </c>
      <c r="P683" s="25">
        <f t="shared" si="31"/>
        <v>680</v>
      </c>
    </row>
    <row r="684" spans="1:16">
      <c r="A684" s="25">
        <v>681</v>
      </c>
      <c r="B684" s="25">
        <f>坦克部件数据源!AP684</f>
        <v>3150</v>
      </c>
      <c r="C684" s="25">
        <f>坦克部件数据源!AR684</f>
        <v>6</v>
      </c>
      <c r="D684" s="25">
        <f>坦克部件数据源!AS684</f>
        <v>1</v>
      </c>
      <c r="E684" s="25">
        <f>坦克部件数据源!AT684</f>
        <v>6</v>
      </c>
      <c r="F684" s="25">
        <f>坦克部件数据源!AU684</f>
        <v>60</v>
      </c>
      <c r="G684" s="25">
        <f t="shared" si="32"/>
        <v>682</v>
      </c>
      <c r="H684" s="25">
        <f>坦克部件数据源!AV684</f>
        <v>1</v>
      </c>
      <c r="I684" s="25">
        <f>坦克部件数据源!AW684</f>
        <v>965000</v>
      </c>
      <c r="J684" s="25" t="str">
        <f>"["&amp;坦克部件数据源!AX684&amp;"]"</f>
        <v>[102]</v>
      </c>
      <c r="K684" s="25" t="str">
        <f>"["&amp;坦克部件数据源!AY684&amp;"]"</f>
        <v>[3860]</v>
      </c>
      <c r="O684" s="25">
        <f t="shared" si="30"/>
        <v>3150</v>
      </c>
      <c r="P684" s="25">
        <f t="shared" si="31"/>
        <v>681</v>
      </c>
    </row>
    <row r="685" spans="1:16">
      <c r="A685" s="25">
        <v>682</v>
      </c>
      <c r="B685" s="25">
        <f>坦克部件数据源!AP685</f>
        <v>3150</v>
      </c>
      <c r="C685" s="25">
        <f>坦克部件数据源!AR685</f>
        <v>6</v>
      </c>
      <c r="D685" s="25">
        <f>坦克部件数据源!AS685</f>
        <v>2</v>
      </c>
      <c r="E685" s="25">
        <f>坦克部件数据源!AT685</f>
        <v>6</v>
      </c>
      <c r="F685" s="25">
        <f>坦克部件数据源!AU685</f>
        <v>60</v>
      </c>
      <c r="G685" s="25">
        <f t="shared" si="32"/>
        <v>683</v>
      </c>
      <c r="H685" s="25">
        <f>坦克部件数据源!AV685</f>
        <v>1</v>
      </c>
      <c r="I685" s="25">
        <f>坦克部件数据源!AW685</f>
        <v>965000</v>
      </c>
      <c r="J685" s="25" t="str">
        <f>"["&amp;坦克部件数据源!AX685&amp;"]"</f>
        <v>[102]</v>
      </c>
      <c r="K685" s="25" t="str">
        <f>"["&amp;坦克部件数据源!AY685&amp;"]"</f>
        <v>[4088]</v>
      </c>
      <c r="O685" s="25">
        <f t="shared" si="30"/>
        <v>3150</v>
      </c>
      <c r="P685" s="25">
        <f t="shared" si="31"/>
        <v>682</v>
      </c>
    </row>
    <row r="686" spans="1:16">
      <c r="A686" s="25">
        <v>683</v>
      </c>
      <c r="B686" s="25">
        <f>坦克部件数据源!AP686</f>
        <v>3150</v>
      </c>
      <c r="C686" s="25">
        <f>坦克部件数据源!AR686</f>
        <v>6</v>
      </c>
      <c r="D686" s="25">
        <f>坦克部件数据源!AS686</f>
        <v>3</v>
      </c>
      <c r="E686" s="25">
        <f>坦克部件数据源!AT686</f>
        <v>6</v>
      </c>
      <c r="F686" s="25">
        <f>坦克部件数据源!AU686</f>
        <v>60</v>
      </c>
      <c r="G686" s="25">
        <f t="shared" si="32"/>
        <v>684</v>
      </c>
      <c r="H686" s="25">
        <f>坦克部件数据源!AV686</f>
        <v>1</v>
      </c>
      <c r="I686" s="25">
        <f>坦克部件数据源!AW686</f>
        <v>965000</v>
      </c>
      <c r="J686" s="25" t="str">
        <f>"["&amp;坦克部件数据源!AX686&amp;"]"</f>
        <v>[102]</v>
      </c>
      <c r="K686" s="25" t="str">
        <f>"["&amp;坦克部件数据源!AY686&amp;"]"</f>
        <v>[4316]</v>
      </c>
      <c r="O686" s="25">
        <f t="shared" si="30"/>
        <v>3150</v>
      </c>
      <c r="P686" s="25">
        <f t="shared" si="31"/>
        <v>683</v>
      </c>
    </row>
    <row r="687" spans="1:16">
      <c r="A687" s="25">
        <v>684</v>
      </c>
      <c r="B687" s="25">
        <f>坦克部件数据源!AP687</f>
        <v>3150</v>
      </c>
      <c r="C687" s="25">
        <f>坦克部件数据源!AR687</f>
        <v>6</v>
      </c>
      <c r="D687" s="25">
        <f>坦克部件数据源!AS687</f>
        <v>4</v>
      </c>
      <c r="E687" s="25">
        <f>坦克部件数据源!AT687</f>
        <v>6</v>
      </c>
      <c r="F687" s="25">
        <f>坦克部件数据源!AU687</f>
        <v>60</v>
      </c>
      <c r="G687" s="25">
        <f t="shared" si="32"/>
        <v>685</v>
      </c>
      <c r="H687" s="25">
        <f>坦克部件数据源!AV687</f>
        <v>1</v>
      </c>
      <c r="I687" s="25">
        <f>坦克部件数据源!AW687</f>
        <v>965000</v>
      </c>
      <c r="J687" s="25" t="str">
        <f>"["&amp;坦克部件数据源!AX687&amp;"]"</f>
        <v>[102]</v>
      </c>
      <c r="K687" s="25" t="str">
        <f>"["&amp;坦克部件数据源!AY687&amp;"]"</f>
        <v>[4544]</v>
      </c>
      <c r="O687" s="25">
        <f t="shared" si="30"/>
        <v>3150</v>
      </c>
      <c r="P687" s="25">
        <f t="shared" si="31"/>
        <v>684</v>
      </c>
    </row>
    <row r="688" spans="1:16">
      <c r="A688" s="25">
        <v>685</v>
      </c>
      <c r="B688" s="25">
        <f>坦克部件数据源!AP688</f>
        <v>3150</v>
      </c>
      <c r="C688" s="25">
        <f>坦克部件数据源!AR688</f>
        <v>6</v>
      </c>
      <c r="D688" s="25">
        <f>坦克部件数据源!AS688</f>
        <v>5</v>
      </c>
      <c r="E688" s="25">
        <f>坦克部件数据源!AT688</f>
        <v>6</v>
      </c>
      <c r="F688" s="25">
        <f>坦克部件数据源!AU688</f>
        <v>60</v>
      </c>
      <c r="G688" s="25">
        <f t="shared" si="32"/>
        <v>686</v>
      </c>
      <c r="H688" s="25">
        <f>坦克部件数据源!AV688</f>
        <v>1</v>
      </c>
      <c r="I688" s="25">
        <f>坦克部件数据源!AW688</f>
        <v>965000</v>
      </c>
      <c r="J688" s="25" t="str">
        <f>"["&amp;坦克部件数据源!AX688&amp;"]"</f>
        <v>[102]</v>
      </c>
      <c r="K688" s="25" t="str">
        <f>"["&amp;坦克部件数据源!AY688&amp;"]"</f>
        <v>[4772]</v>
      </c>
      <c r="O688" s="25">
        <f t="shared" si="30"/>
        <v>3150</v>
      </c>
      <c r="P688" s="25">
        <f t="shared" si="31"/>
        <v>685</v>
      </c>
    </row>
    <row r="689" spans="1:16">
      <c r="A689" s="25">
        <v>686</v>
      </c>
      <c r="B689" s="25">
        <f>坦克部件数据源!AP689</f>
        <v>3150</v>
      </c>
      <c r="C689" s="25">
        <f>坦克部件数据源!AR689</f>
        <v>6</v>
      </c>
      <c r="D689" s="25">
        <f>坦克部件数据源!AS689</f>
        <v>6</v>
      </c>
      <c r="E689" s="25">
        <f>坦克部件数据源!AT689</f>
        <v>6</v>
      </c>
      <c r="F689" s="25">
        <f>坦克部件数据源!AU689</f>
        <v>60</v>
      </c>
      <c r="G689" s="25">
        <f t="shared" si="32"/>
        <v>-1</v>
      </c>
      <c r="H689" s="25">
        <f>坦克部件数据源!AV689</f>
        <v>0</v>
      </c>
      <c r="I689" s="25">
        <f>坦克部件数据源!AW689</f>
        <v>965000</v>
      </c>
      <c r="J689" s="25" t="str">
        <f>"["&amp;坦克部件数据源!AX689&amp;"]"</f>
        <v>[102]</v>
      </c>
      <c r="K689" s="25" t="str">
        <f>"["&amp;坦克部件数据源!AY689&amp;"]"</f>
        <v>[5000]</v>
      </c>
      <c r="O689" s="25">
        <f t="shared" si="30"/>
        <v>3150</v>
      </c>
      <c r="P689" s="25">
        <f t="shared" si="31"/>
        <v>686</v>
      </c>
    </row>
    <row r="690" spans="1:16">
      <c r="A690" s="25">
        <v>687</v>
      </c>
      <c r="B690" s="25">
        <f>坦克部件数据源!AP690</f>
        <v>3160</v>
      </c>
      <c r="C690" s="25">
        <f>坦克部件数据源!AR690</f>
        <v>3</v>
      </c>
      <c r="D690" s="25">
        <f>坦克部件数据源!AS690</f>
        <v>0</v>
      </c>
      <c r="E690" s="25">
        <f>坦克部件数据源!AT690</f>
        <v>6</v>
      </c>
      <c r="F690" s="25">
        <f>坦克部件数据源!AU690</f>
        <v>20</v>
      </c>
      <c r="G690" s="25">
        <f t="shared" si="32"/>
        <v>688</v>
      </c>
      <c r="H690" s="25">
        <f>坦克部件数据源!AV690</f>
        <v>1</v>
      </c>
      <c r="I690" s="25">
        <f>坦克部件数据源!AW690</f>
        <v>650</v>
      </c>
      <c r="J690" s="25" t="str">
        <f>"["&amp;坦克部件数据源!AX690&amp;"]"</f>
        <v>[102]</v>
      </c>
      <c r="K690" s="25" t="str">
        <f>"["&amp;坦克部件数据源!AY690&amp;"]"</f>
        <v>[737]</v>
      </c>
      <c r="O690" s="25">
        <f t="shared" si="30"/>
        <v>3160</v>
      </c>
      <c r="P690" s="25">
        <f t="shared" si="31"/>
        <v>687</v>
      </c>
    </row>
    <row r="691" spans="1:16">
      <c r="A691" s="25">
        <v>688</v>
      </c>
      <c r="B691" s="25">
        <f>坦克部件数据源!AP691</f>
        <v>3160</v>
      </c>
      <c r="C691" s="25">
        <f>坦克部件数据源!AR691</f>
        <v>3</v>
      </c>
      <c r="D691" s="25">
        <f>坦克部件数据源!AS691</f>
        <v>1</v>
      </c>
      <c r="E691" s="25">
        <f>坦克部件数据源!AT691</f>
        <v>6</v>
      </c>
      <c r="F691" s="25">
        <f>坦克部件数据源!AU691</f>
        <v>20</v>
      </c>
      <c r="G691" s="25">
        <f t="shared" si="32"/>
        <v>689</v>
      </c>
      <c r="H691" s="25">
        <f>坦克部件数据源!AV691</f>
        <v>1</v>
      </c>
      <c r="I691" s="25">
        <f>坦克部件数据源!AW691</f>
        <v>2600</v>
      </c>
      <c r="J691" s="25" t="str">
        <f>"["&amp;坦克部件数据源!AX691&amp;"]"</f>
        <v>[102]</v>
      </c>
      <c r="K691" s="25" t="str">
        <f>"["&amp;坦克部件数据源!AY691&amp;"]"</f>
        <v>[899]</v>
      </c>
      <c r="O691" s="25">
        <f t="shared" si="30"/>
        <v>3160</v>
      </c>
      <c r="P691" s="25">
        <f t="shared" si="31"/>
        <v>688</v>
      </c>
    </row>
    <row r="692" spans="1:16">
      <c r="A692" s="25">
        <v>689</v>
      </c>
      <c r="B692" s="25">
        <f>坦克部件数据源!AP692</f>
        <v>3160</v>
      </c>
      <c r="C692" s="25">
        <f>坦克部件数据源!AR692</f>
        <v>3</v>
      </c>
      <c r="D692" s="25">
        <f>坦克部件数据源!AS692</f>
        <v>2</v>
      </c>
      <c r="E692" s="25">
        <f>坦克部件数据源!AT692</f>
        <v>6</v>
      </c>
      <c r="F692" s="25">
        <f>坦克部件数据源!AU692</f>
        <v>20</v>
      </c>
      <c r="G692" s="25">
        <f t="shared" si="32"/>
        <v>690</v>
      </c>
      <c r="H692" s="25">
        <f>坦克部件数据源!AV692</f>
        <v>1</v>
      </c>
      <c r="I692" s="25">
        <f>坦克部件数据源!AW692</f>
        <v>2600</v>
      </c>
      <c r="J692" s="25" t="str">
        <f>"["&amp;坦克部件数据源!AX692&amp;"]"</f>
        <v>[102]</v>
      </c>
      <c r="K692" s="25" t="str">
        <f>"["&amp;坦克部件数据源!AY692&amp;"]"</f>
        <v>[1061]</v>
      </c>
      <c r="O692" s="25">
        <f t="shared" ref="O692:O755" si="33">B692</f>
        <v>3160</v>
      </c>
      <c r="P692" s="25">
        <f t="shared" ref="P692:P755" si="34">A692</f>
        <v>689</v>
      </c>
    </row>
    <row r="693" spans="1:16">
      <c r="A693" s="25">
        <v>690</v>
      </c>
      <c r="B693" s="25">
        <f>坦克部件数据源!AP693</f>
        <v>3160</v>
      </c>
      <c r="C693" s="25">
        <f>坦克部件数据源!AR693</f>
        <v>3</v>
      </c>
      <c r="D693" s="25">
        <f>坦克部件数据源!AS693</f>
        <v>3</v>
      </c>
      <c r="E693" s="25">
        <f>坦克部件数据源!AT693</f>
        <v>6</v>
      </c>
      <c r="F693" s="25">
        <f>坦克部件数据源!AU693</f>
        <v>20</v>
      </c>
      <c r="G693" s="25">
        <f t="shared" si="32"/>
        <v>691</v>
      </c>
      <c r="H693" s="25">
        <f>坦克部件数据源!AV693</f>
        <v>1</v>
      </c>
      <c r="I693" s="25">
        <f>坦克部件数据源!AW693</f>
        <v>2600</v>
      </c>
      <c r="J693" s="25" t="str">
        <f>"["&amp;坦克部件数据源!AX693&amp;"]"</f>
        <v>[102]</v>
      </c>
      <c r="K693" s="25" t="str">
        <f>"["&amp;坦克部件数据源!AY693&amp;"]"</f>
        <v>[1223]</v>
      </c>
      <c r="O693" s="25">
        <f t="shared" si="33"/>
        <v>3160</v>
      </c>
      <c r="P693" s="25">
        <f t="shared" si="34"/>
        <v>690</v>
      </c>
    </row>
    <row r="694" spans="1:16">
      <c r="A694" s="25">
        <v>691</v>
      </c>
      <c r="B694" s="25">
        <f>坦克部件数据源!AP694</f>
        <v>3160</v>
      </c>
      <c r="C694" s="25">
        <f>坦克部件数据源!AR694</f>
        <v>4</v>
      </c>
      <c r="D694" s="25">
        <f>坦克部件数据源!AS694</f>
        <v>0</v>
      </c>
      <c r="E694" s="25">
        <f>坦克部件数据源!AT694</f>
        <v>6</v>
      </c>
      <c r="F694" s="25">
        <f>坦克部件数据源!AU694</f>
        <v>30</v>
      </c>
      <c r="G694" s="25">
        <f t="shared" si="32"/>
        <v>692</v>
      </c>
      <c r="H694" s="25">
        <f>坦克部件数据源!AV694</f>
        <v>1</v>
      </c>
      <c r="I694" s="25">
        <f>坦克部件数据源!AW694</f>
        <v>3100</v>
      </c>
      <c r="J694" s="25" t="str">
        <f>"["&amp;坦克部件数据源!AX694&amp;"]"</f>
        <v>[102]</v>
      </c>
      <c r="K694" s="25" t="str">
        <f>"["&amp;坦克部件数据源!AY694&amp;"]"</f>
        <v>[1405]</v>
      </c>
      <c r="O694" s="25">
        <f t="shared" si="33"/>
        <v>3160</v>
      </c>
      <c r="P694" s="25">
        <f t="shared" si="34"/>
        <v>691</v>
      </c>
    </row>
    <row r="695" spans="1:16">
      <c r="A695" s="25">
        <v>692</v>
      </c>
      <c r="B695" s="25">
        <f>坦克部件数据源!AP695</f>
        <v>3160</v>
      </c>
      <c r="C695" s="25">
        <f>坦克部件数据源!AR695</f>
        <v>4</v>
      </c>
      <c r="D695" s="25">
        <f>坦克部件数据源!AS695</f>
        <v>1</v>
      </c>
      <c r="E695" s="25">
        <f>坦克部件数据源!AT695</f>
        <v>6</v>
      </c>
      <c r="F695" s="25">
        <f>坦克部件数据源!AU695</f>
        <v>30</v>
      </c>
      <c r="G695" s="25">
        <f t="shared" si="32"/>
        <v>693</v>
      </c>
      <c r="H695" s="25">
        <f>坦克部件数据源!AV695</f>
        <v>1</v>
      </c>
      <c r="I695" s="25">
        <f>坦克部件数据源!AW695</f>
        <v>15500</v>
      </c>
      <c r="J695" s="25" t="str">
        <f>"["&amp;坦克部件数据源!AX695&amp;"]"</f>
        <v>[102]</v>
      </c>
      <c r="K695" s="25" t="str">
        <f>"["&amp;坦克部件数据源!AY695&amp;"]"</f>
        <v>[1587]</v>
      </c>
      <c r="O695" s="25">
        <f t="shared" si="33"/>
        <v>3160</v>
      </c>
      <c r="P695" s="25">
        <f t="shared" si="34"/>
        <v>692</v>
      </c>
    </row>
    <row r="696" spans="1:16">
      <c r="A696" s="25">
        <v>693</v>
      </c>
      <c r="B696" s="25">
        <f>坦克部件数据源!AP696</f>
        <v>3160</v>
      </c>
      <c r="C696" s="25">
        <f>坦克部件数据源!AR696</f>
        <v>4</v>
      </c>
      <c r="D696" s="25">
        <f>坦克部件数据源!AS696</f>
        <v>2</v>
      </c>
      <c r="E696" s="25">
        <f>坦克部件数据源!AT696</f>
        <v>6</v>
      </c>
      <c r="F696" s="25">
        <f>坦克部件数据源!AU696</f>
        <v>30</v>
      </c>
      <c r="G696" s="25">
        <f t="shared" si="32"/>
        <v>694</v>
      </c>
      <c r="H696" s="25">
        <f>坦克部件数据源!AV696</f>
        <v>1</v>
      </c>
      <c r="I696" s="25">
        <f>坦克部件数据源!AW696</f>
        <v>15500</v>
      </c>
      <c r="J696" s="25" t="str">
        <f>"["&amp;坦克部件数据源!AX696&amp;"]"</f>
        <v>[102]</v>
      </c>
      <c r="K696" s="25" t="str">
        <f>"["&amp;坦克部件数据源!AY696&amp;"]"</f>
        <v>[1769]</v>
      </c>
      <c r="O696" s="25">
        <f t="shared" si="33"/>
        <v>3160</v>
      </c>
      <c r="P696" s="25">
        <f t="shared" si="34"/>
        <v>693</v>
      </c>
    </row>
    <row r="697" spans="1:16">
      <c r="A697" s="25">
        <v>694</v>
      </c>
      <c r="B697" s="25">
        <f>坦克部件数据源!AP697</f>
        <v>3160</v>
      </c>
      <c r="C697" s="25">
        <f>坦克部件数据源!AR697</f>
        <v>4</v>
      </c>
      <c r="D697" s="25">
        <f>坦克部件数据源!AS697</f>
        <v>3</v>
      </c>
      <c r="E697" s="25">
        <f>坦克部件数据源!AT697</f>
        <v>6</v>
      </c>
      <c r="F697" s="25">
        <f>坦克部件数据源!AU697</f>
        <v>30</v>
      </c>
      <c r="G697" s="25">
        <f t="shared" si="32"/>
        <v>695</v>
      </c>
      <c r="H697" s="25">
        <f>坦克部件数据源!AV697</f>
        <v>1</v>
      </c>
      <c r="I697" s="25">
        <f>坦克部件数据源!AW697</f>
        <v>15500</v>
      </c>
      <c r="J697" s="25" t="str">
        <f>"["&amp;坦克部件数据源!AX697&amp;"]"</f>
        <v>[102]</v>
      </c>
      <c r="K697" s="25" t="str">
        <f>"["&amp;坦克部件数据源!AY697&amp;"]"</f>
        <v>[1951]</v>
      </c>
      <c r="O697" s="25">
        <f t="shared" si="33"/>
        <v>3160</v>
      </c>
      <c r="P697" s="25">
        <f t="shared" si="34"/>
        <v>694</v>
      </c>
    </row>
    <row r="698" spans="1:16">
      <c r="A698" s="25">
        <v>695</v>
      </c>
      <c r="B698" s="25">
        <f>坦克部件数据源!AP698</f>
        <v>3160</v>
      </c>
      <c r="C698" s="25">
        <f>坦克部件数据源!AR698</f>
        <v>4</v>
      </c>
      <c r="D698" s="25">
        <f>坦克部件数据源!AS698</f>
        <v>4</v>
      </c>
      <c r="E698" s="25">
        <f>坦克部件数据源!AT698</f>
        <v>6</v>
      </c>
      <c r="F698" s="25">
        <f>坦克部件数据源!AU698</f>
        <v>30</v>
      </c>
      <c r="G698" s="25">
        <f t="shared" si="32"/>
        <v>696</v>
      </c>
      <c r="H698" s="25">
        <f>坦克部件数据源!AV698</f>
        <v>1</v>
      </c>
      <c r="I698" s="25">
        <f>坦克部件数据源!AW698</f>
        <v>15500</v>
      </c>
      <c r="J698" s="25" t="str">
        <f>"["&amp;坦克部件数据源!AX698&amp;"]"</f>
        <v>[102]</v>
      </c>
      <c r="K698" s="25" t="str">
        <f>"["&amp;坦克部件数据源!AY698&amp;"]"</f>
        <v>[2133]</v>
      </c>
      <c r="O698" s="25">
        <f t="shared" si="33"/>
        <v>3160</v>
      </c>
      <c r="P698" s="25">
        <f t="shared" si="34"/>
        <v>695</v>
      </c>
    </row>
    <row r="699" spans="1:16">
      <c r="A699" s="25">
        <v>696</v>
      </c>
      <c r="B699" s="25">
        <f>坦克部件数据源!AP699</f>
        <v>3160</v>
      </c>
      <c r="C699" s="25">
        <f>坦克部件数据源!AR699</f>
        <v>5</v>
      </c>
      <c r="D699" s="25">
        <f>坦克部件数据源!AS699</f>
        <v>0</v>
      </c>
      <c r="E699" s="25">
        <f>坦克部件数据源!AT699</f>
        <v>6</v>
      </c>
      <c r="F699" s="25">
        <f>坦克部件数据源!AU699</f>
        <v>45</v>
      </c>
      <c r="G699" s="25">
        <f t="shared" si="32"/>
        <v>697</v>
      </c>
      <c r="H699" s="25">
        <f>坦克部件数据源!AV699</f>
        <v>1</v>
      </c>
      <c r="I699" s="25">
        <f>坦克部件数据源!AW699</f>
        <v>19000</v>
      </c>
      <c r="J699" s="25" t="str">
        <f>"["&amp;坦克部件数据源!AX699&amp;"]"</f>
        <v>[102]</v>
      </c>
      <c r="K699" s="25" t="str">
        <f>"["&amp;坦克部件数据源!AY699&amp;"]"</f>
        <v>[2345]</v>
      </c>
      <c r="O699" s="25">
        <f t="shared" si="33"/>
        <v>3160</v>
      </c>
      <c r="P699" s="25">
        <f t="shared" si="34"/>
        <v>696</v>
      </c>
    </row>
    <row r="700" spans="1:16">
      <c r="A700" s="25">
        <v>697</v>
      </c>
      <c r="B700" s="25">
        <f>坦克部件数据源!AP700</f>
        <v>3160</v>
      </c>
      <c r="C700" s="25">
        <f>坦克部件数据源!AR700</f>
        <v>5</v>
      </c>
      <c r="D700" s="25">
        <f>坦克部件数据源!AS700</f>
        <v>1</v>
      </c>
      <c r="E700" s="25">
        <f>坦克部件数据源!AT700</f>
        <v>6</v>
      </c>
      <c r="F700" s="25">
        <f>坦克部件数据源!AU700</f>
        <v>45</v>
      </c>
      <c r="G700" s="25">
        <f t="shared" si="32"/>
        <v>698</v>
      </c>
      <c r="H700" s="25">
        <f>坦克部件数据源!AV700</f>
        <v>1</v>
      </c>
      <c r="I700" s="25">
        <f>坦克部件数据源!AW700</f>
        <v>113000</v>
      </c>
      <c r="J700" s="25" t="str">
        <f>"["&amp;坦克部件数据源!AX700&amp;"]"</f>
        <v>[102]</v>
      </c>
      <c r="K700" s="25" t="str">
        <f>"["&amp;坦克部件数据源!AY700&amp;"]"</f>
        <v>[2557]</v>
      </c>
      <c r="O700" s="25">
        <f t="shared" si="33"/>
        <v>3160</v>
      </c>
      <c r="P700" s="25">
        <f t="shared" si="34"/>
        <v>697</v>
      </c>
    </row>
    <row r="701" spans="1:16">
      <c r="A701" s="25">
        <v>698</v>
      </c>
      <c r="B701" s="25">
        <f>坦克部件数据源!AP701</f>
        <v>3160</v>
      </c>
      <c r="C701" s="25">
        <f>坦克部件数据源!AR701</f>
        <v>5</v>
      </c>
      <c r="D701" s="25">
        <f>坦克部件数据源!AS701</f>
        <v>2</v>
      </c>
      <c r="E701" s="25">
        <f>坦克部件数据源!AT701</f>
        <v>6</v>
      </c>
      <c r="F701" s="25">
        <f>坦克部件数据源!AU701</f>
        <v>45</v>
      </c>
      <c r="G701" s="25">
        <f t="shared" si="32"/>
        <v>699</v>
      </c>
      <c r="H701" s="25">
        <f>坦克部件数据源!AV701</f>
        <v>1</v>
      </c>
      <c r="I701" s="25">
        <f>坦克部件数据源!AW701</f>
        <v>113000</v>
      </c>
      <c r="J701" s="25" t="str">
        <f>"["&amp;坦克部件数据源!AX701&amp;"]"</f>
        <v>[102]</v>
      </c>
      <c r="K701" s="25" t="str">
        <f>"["&amp;坦克部件数据源!AY701&amp;"]"</f>
        <v>[2769]</v>
      </c>
      <c r="O701" s="25">
        <f t="shared" si="33"/>
        <v>3160</v>
      </c>
      <c r="P701" s="25">
        <f t="shared" si="34"/>
        <v>698</v>
      </c>
    </row>
    <row r="702" spans="1:16">
      <c r="A702" s="25">
        <v>699</v>
      </c>
      <c r="B702" s="25">
        <f>坦克部件数据源!AP702</f>
        <v>3160</v>
      </c>
      <c r="C702" s="25">
        <f>坦克部件数据源!AR702</f>
        <v>5</v>
      </c>
      <c r="D702" s="25">
        <f>坦克部件数据源!AS702</f>
        <v>3</v>
      </c>
      <c r="E702" s="25">
        <f>坦克部件数据源!AT702</f>
        <v>6</v>
      </c>
      <c r="F702" s="25">
        <f>坦克部件数据源!AU702</f>
        <v>45</v>
      </c>
      <c r="G702" s="25">
        <f t="shared" si="32"/>
        <v>700</v>
      </c>
      <c r="H702" s="25">
        <f>坦克部件数据源!AV702</f>
        <v>1</v>
      </c>
      <c r="I702" s="25">
        <f>坦克部件数据源!AW702</f>
        <v>113000</v>
      </c>
      <c r="J702" s="25" t="str">
        <f>"["&amp;坦克部件数据源!AX702&amp;"]"</f>
        <v>[102]</v>
      </c>
      <c r="K702" s="25" t="str">
        <f>"["&amp;坦克部件数据源!AY702&amp;"]"</f>
        <v>[2981]</v>
      </c>
      <c r="O702" s="25">
        <f t="shared" si="33"/>
        <v>3160</v>
      </c>
      <c r="P702" s="25">
        <f t="shared" si="34"/>
        <v>699</v>
      </c>
    </row>
    <row r="703" spans="1:16">
      <c r="A703" s="25">
        <v>700</v>
      </c>
      <c r="B703" s="25">
        <f>坦克部件数据源!AP703</f>
        <v>3160</v>
      </c>
      <c r="C703" s="25">
        <f>坦克部件数据源!AR703</f>
        <v>5</v>
      </c>
      <c r="D703" s="25">
        <f>坦克部件数据源!AS703</f>
        <v>4</v>
      </c>
      <c r="E703" s="25">
        <f>坦克部件数据源!AT703</f>
        <v>6</v>
      </c>
      <c r="F703" s="25">
        <f>坦克部件数据源!AU703</f>
        <v>45</v>
      </c>
      <c r="G703" s="25">
        <f t="shared" si="32"/>
        <v>701</v>
      </c>
      <c r="H703" s="25">
        <f>坦克部件数据源!AV703</f>
        <v>1</v>
      </c>
      <c r="I703" s="25">
        <f>坦克部件数据源!AW703</f>
        <v>113000</v>
      </c>
      <c r="J703" s="25" t="str">
        <f>"["&amp;坦克部件数据源!AX703&amp;"]"</f>
        <v>[102]</v>
      </c>
      <c r="K703" s="25" t="str">
        <f>"["&amp;坦克部件数据源!AY703&amp;"]"</f>
        <v>[3193]</v>
      </c>
      <c r="O703" s="25">
        <f t="shared" si="33"/>
        <v>3160</v>
      </c>
      <c r="P703" s="25">
        <f t="shared" si="34"/>
        <v>700</v>
      </c>
    </row>
    <row r="704" spans="1:16">
      <c r="A704" s="25">
        <v>701</v>
      </c>
      <c r="B704" s="25">
        <f>坦克部件数据源!AP704</f>
        <v>3160</v>
      </c>
      <c r="C704" s="25">
        <f>坦克部件数据源!AR704</f>
        <v>5</v>
      </c>
      <c r="D704" s="25">
        <f>坦克部件数据源!AS704</f>
        <v>5</v>
      </c>
      <c r="E704" s="25">
        <f>坦克部件数据源!AT704</f>
        <v>6</v>
      </c>
      <c r="F704" s="25">
        <f>坦克部件数据源!AU704</f>
        <v>45</v>
      </c>
      <c r="G704" s="25">
        <f t="shared" si="32"/>
        <v>702</v>
      </c>
      <c r="H704" s="25">
        <f>坦克部件数据源!AV704</f>
        <v>1</v>
      </c>
      <c r="I704" s="25">
        <f>坦克部件数据源!AW704</f>
        <v>113000</v>
      </c>
      <c r="J704" s="25" t="str">
        <f>"["&amp;坦克部件数据源!AX704&amp;"]"</f>
        <v>[102]</v>
      </c>
      <c r="K704" s="25" t="str">
        <f>"["&amp;坦克部件数据源!AY704&amp;"]"</f>
        <v>[3405]</v>
      </c>
      <c r="O704" s="25">
        <f t="shared" si="33"/>
        <v>3160</v>
      </c>
      <c r="P704" s="25">
        <f t="shared" si="34"/>
        <v>701</v>
      </c>
    </row>
    <row r="705" spans="1:16">
      <c r="A705" s="25">
        <v>702</v>
      </c>
      <c r="B705" s="25">
        <f>坦克部件数据源!AP705</f>
        <v>3160</v>
      </c>
      <c r="C705" s="25">
        <f>坦克部件数据源!AR705</f>
        <v>6</v>
      </c>
      <c r="D705" s="25">
        <f>坦克部件数据源!AS705</f>
        <v>0</v>
      </c>
      <c r="E705" s="25">
        <f>坦克部件数据源!AT705</f>
        <v>6</v>
      </c>
      <c r="F705" s="25">
        <f>坦克部件数据源!AU705</f>
        <v>60</v>
      </c>
      <c r="G705" s="25">
        <f t="shared" si="32"/>
        <v>703</v>
      </c>
      <c r="H705" s="25">
        <f>坦克部件数据源!AV705</f>
        <v>1</v>
      </c>
      <c r="I705" s="25">
        <f>坦克部件数据源!AW705</f>
        <v>138000</v>
      </c>
      <c r="J705" s="25" t="str">
        <f>"["&amp;坦克部件数据源!AX705&amp;"]"</f>
        <v>[102]</v>
      </c>
      <c r="K705" s="25" t="str">
        <f>"["&amp;坦克部件数据源!AY705&amp;"]"</f>
        <v>[3632]</v>
      </c>
      <c r="O705" s="25">
        <f t="shared" si="33"/>
        <v>3160</v>
      </c>
      <c r="P705" s="25">
        <f t="shared" si="34"/>
        <v>702</v>
      </c>
    </row>
    <row r="706" spans="1:16">
      <c r="A706" s="25">
        <v>703</v>
      </c>
      <c r="B706" s="25">
        <f>坦克部件数据源!AP706</f>
        <v>3160</v>
      </c>
      <c r="C706" s="25">
        <f>坦克部件数据源!AR706</f>
        <v>6</v>
      </c>
      <c r="D706" s="25">
        <f>坦克部件数据源!AS706</f>
        <v>1</v>
      </c>
      <c r="E706" s="25">
        <f>坦克部件数据源!AT706</f>
        <v>6</v>
      </c>
      <c r="F706" s="25">
        <f>坦克部件数据源!AU706</f>
        <v>60</v>
      </c>
      <c r="G706" s="25">
        <f t="shared" si="32"/>
        <v>704</v>
      </c>
      <c r="H706" s="25">
        <f>坦克部件数据源!AV706</f>
        <v>1</v>
      </c>
      <c r="I706" s="25">
        <f>坦克部件数据源!AW706</f>
        <v>965000</v>
      </c>
      <c r="J706" s="25" t="str">
        <f>"["&amp;坦克部件数据源!AX706&amp;"]"</f>
        <v>[102]</v>
      </c>
      <c r="K706" s="25" t="str">
        <f>"["&amp;坦克部件数据源!AY706&amp;"]"</f>
        <v>[3860]</v>
      </c>
      <c r="O706" s="25">
        <f t="shared" si="33"/>
        <v>3160</v>
      </c>
      <c r="P706" s="25">
        <f t="shared" si="34"/>
        <v>703</v>
      </c>
    </row>
    <row r="707" spans="1:16">
      <c r="A707" s="25">
        <v>704</v>
      </c>
      <c r="B707" s="25">
        <f>坦克部件数据源!AP707</f>
        <v>3160</v>
      </c>
      <c r="C707" s="25">
        <f>坦克部件数据源!AR707</f>
        <v>6</v>
      </c>
      <c r="D707" s="25">
        <f>坦克部件数据源!AS707</f>
        <v>2</v>
      </c>
      <c r="E707" s="25">
        <f>坦克部件数据源!AT707</f>
        <v>6</v>
      </c>
      <c r="F707" s="25">
        <f>坦克部件数据源!AU707</f>
        <v>60</v>
      </c>
      <c r="G707" s="25">
        <f t="shared" si="32"/>
        <v>705</v>
      </c>
      <c r="H707" s="25">
        <f>坦克部件数据源!AV707</f>
        <v>1</v>
      </c>
      <c r="I707" s="25">
        <f>坦克部件数据源!AW707</f>
        <v>965000</v>
      </c>
      <c r="J707" s="25" t="str">
        <f>"["&amp;坦克部件数据源!AX707&amp;"]"</f>
        <v>[102]</v>
      </c>
      <c r="K707" s="25" t="str">
        <f>"["&amp;坦克部件数据源!AY707&amp;"]"</f>
        <v>[4088]</v>
      </c>
      <c r="O707" s="25">
        <f t="shared" si="33"/>
        <v>3160</v>
      </c>
      <c r="P707" s="25">
        <f t="shared" si="34"/>
        <v>704</v>
      </c>
    </row>
    <row r="708" spans="1:16">
      <c r="A708" s="25">
        <v>705</v>
      </c>
      <c r="B708" s="25">
        <f>坦克部件数据源!AP708</f>
        <v>3160</v>
      </c>
      <c r="C708" s="25">
        <f>坦克部件数据源!AR708</f>
        <v>6</v>
      </c>
      <c r="D708" s="25">
        <f>坦克部件数据源!AS708</f>
        <v>3</v>
      </c>
      <c r="E708" s="25">
        <f>坦克部件数据源!AT708</f>
        <v>6</v>
      </c>
      <c r="F708" s="25">
        <f>坦克部件数据源!AU708</f>
        <v>60</v>
      </c>
      <c r="G708" s="25">
        <f t="shared" si="32"/>
        <v>706</v>
      </c>
      <c r="H708" s="25">
        <f>坦克部件数据源!AV708</f>
        <v>1</v>
      </c>
      <c r="I708" s="25">
        <f>坦克部件数据源!AW708</f>
        <v>965000</v>
      </c>
      <c r="J708" s="25" t="str">
        <f>"["&amp;坦克部件数据源!AX708&amp;"]"</f>
        <v>[102]</v>
      </c>
      <c r="K708" s="25" t="str">
        <f>"["&amp;坦克部件数据源!AY708&amp;"]"</f>
        <v>[4316]</v>
      </c>
      <c r="O708" s="25">
        <f t="shared" si="33"/>
        <v>3160</v>
      </c>
      <c r="P708" s="25">
        <f t="shared" si="34"/>
        <v>705</v>
      </c>
    </row>
    <row r="709" spans="1:16">
      <c r="A709" s="25">
        <v>706</v>
      </c>
      <c r="B709" s="25">
        <f>坦克部件数据源!AP709</f>
        <v>3160</v>
      </c>
      <c r="C709" s="25">
        <f>坦克部件数据源!AR709</f>
        <v>6</v>
      </c>
      <c r="D709" s="25">
        <f>坦克部件数据源!AS709</f>
        <v>4</v>
      </c>
      <c r="E709" s="25">
        <f>坦克部件数据源!AT709</f>
        <v>6</v>
      </c>
      <c r="F709" s="25">
        <f>坦克部件数据源!AU709</f>
        <v>60</v>
      </c>
      <c r="G709" s="25">
        <f t="shared" ref="G709:G772" si="35">IF(B710&lt;&gt;B709,-1,A710)</f>
        <v>707</v>
      </c>
      <c r="H709" s="25">
        <f>坦克部件数据源!AV709</f>
        <v>1</v>
      </c>
      <c r="I709" s="25">
        <f>坦克部件数据源!AW709</f>
        <v>965000</v>
      </c>
      <c r="J709" s="25" t="str">
        <f>"["&amp;坦克部件数据源!AX709&amp;"]"</f>
        <v>[102]</v>
      </c>
      <c r="K709" s="25" t="str">
        <f>"["&amp;坦克部件数据源!AY709&amp;"]"</f>
        <v>[4544]</v>
      </c>
      <c r="O709" s="25">
        <f t="shared" si="33"/>
        <v>3160</v>
      </c>
      <c r="P709" s="25">
        <f t="shared" si="34"/>
        <v>706</v>
      </c>
    </row>
    <row r="710" spans="1:16">
      <c r="A710" s="25">
        <v>707</v>
      </c>
      <c r="B710" s="25">
        <f>坦克部件数据源!AP710</f>
        <v>3160</v>
      </c>
      <c r="C710" s="25">
        <f>坦克部件数据源!AR710</f>
        <v>6</v>
      </c>
      <c r="D710" s="25">
        <f>坦克部件数据源!AS710</f>
        <v>5</v>
      </c>
      <c r="E710" s="25">
        <f>坦克部件数据源!AT710</f>
        <v>6</v>
      </c>
      <c r="F710" s="25">
        <f>坦克部件数据源!AU710</f>
        <v>60</v>
      </c>
      <c r="G710" s="25">
        <f t="shared" si="35"/>
        <v>708</v>
      </c>
      <c r="H710" s="25">
        <f>坦克部件数据源!AV710</f>
        <v>1</v>
      </c>
      <c r="I710" s="25">
        <f>坦克部件数据源!AW710</f>
        <v>965000</v>
      </c>
      <c r="J710" s="25" t="str">
        <f>"["&amp;坦克部件数据源!AX710&amp;"]"</f>
        <v>[102]</v>
      </c>
      <c r="K710" s="25" t="str">
        <f>"["&amp;坦克部件数据源!AY710&amp;"]"</f>
        <v>[4772]</v>
      </c>
      <c r="O710" s="25">
        <f t="shared" si="33"/>
        <v>3160</v>
      </c>
      <c r="P710" s="25">
        <f t="shared" si="34"/>
        <v>707</v>
      </c>
    </row>
    <row r="711" spans="1:16">
      <c r="A711" s="25">
        <v>708</v>
      </c>
      <c r="B711" s="25">
        <f>坦克部件数据源!AP711</f>
        <v>3160</v>
      </c>
      <c r="C711" s="25">
        <f>坦克部件数据源!AR711</f>
        <v>6</v>
      </c>
      <c r="D711" s="25">
        <f>坦克部件数据源!AS711</f>
        <v>6</v>
      </c>
      <c r="E711" s="25">
        <f>坦克部件数据源!AT711</f>
        <v>6</v>
      </c>
      <c r="F711" s="25">
        <f>坦克部件数据源!AU711</f>
        <v>60</v>
      </c>
      <c r="G711" s="25">
        <f t="shared" si="35"/>
        <v>-1</v>
      </c>
      <c r="H711" s="25">
        <f>坦克部件数据源!AV711</f>
        <v>0</v>
      </c>
      <c r="I711" s="25">
        <f>坦克部件数据源!AW711</f>
        <v>965000</v>
      </c>
      <c r="J711" s="25" t="str">
        <f>"["&amp;坦克部件数据源!AX711&amp;"]"</f>
        <v>[102]</v>
      </c>
      <c r="K711" s="25" t="str">
        <f>"["&amp;坦克部件数据源!AY711&amp;"]"</f>
        <v>[5000]</v>
      </c>
      <c r="O711" s="25">
        <f t="shared" si="33"/>
        <v>3160</v>
      </c>
      <c r="P711" s="25">
        <f t="shared" si="34"/>
        <v>708</v>
      </c>
    </row>
    <row r="712" spans="1:16">
      <c r="A712" s="25">
        <v>709</v>
      </c>
      <c r="B712" s="25">
        <f>坦克部件数据源!AP712</f>
        <v>3210</v>
      </c>
      <c r="C712" s="25">
        <f>坦克部件数据源!AR712</f>
        <v>3</v>
      </c>
      <c r="D712" s="25">
        <f>坦克部件数据源!AS712</f>
        <v>0</v>
      </c>
      <c r="E712" s="25">
        <f>坦克部件数据源!AT712</f>
        <v>6</v>
      </c>
      <c r="F712" s="25">
        <f>坦克部件数据源!AU712</f>
        <v>20</v>
      </c>
      <c r="G712" s="25">
        <f t="shared" si="35"/>
        <v>710</v>
      </c>
      <c r="H712" s="25">
        <f>坦克部件数据源!AV712</f>
        <v>1</v>
      </c>
      <c r="I712" s="25">
        <f>坦克部件数据源!AW712</f>
        <v>650</v>
      </c>
      <c r="J712" s="25" t="str">
        <f>"["&amp;坦克部件数据源!AX712&amp;"]"</f>
        <v>[101]</v>
      </c>
      <c r="K712" s="25" t="str">
        <f>"["&amp;坦克部件数据源!AY712&amp;"]"</f>
        <v>[737]</v>
      </c>
      <c r="O712" s="25">
        <f t="shared" si="33"/>
        <v>3210</v>
      </c>
      <c r="P712" s="25">
        <f t="shared" si="34"/>
        <v>709</v>
      </c>
    </row>
    <row r="713" spans="1:16">
      <c r="A713" s="25">
        <v>710</v>
      </c>
      <c r="B713" s="25">
        <f>坦克部件数据源!AP713</f>
        <v>3210</v>
      </c>
      <c r="C713" s="25">
        <f>坦克部件数据源!AR713</f>
        <v>3</v>
      </c>
      <c r="D713" s="25">
        <f>坦克部件数据源!AS713</f>
        <v>1</v>
      </c>
      <c r="E713" s="25">
        <f>坦克部件数据源!AT713</f>
        <v>6</v>
      </c>
      <c r="F713" s="25">
        <f>坦克部件数据源!AU713</f>
        <v>20</v>
      </c>
      <c r="G713" s="25">
        <f t="shared" si="35"/>
        <v>711</v>
      </c>
      <c r="H713" s="25">
        <f>坦克部件数据源!AV713</f>
        <v>1</v>
      </c>
      <c r="I713" s="25">
        <f>坦克部件数据源!AW713</f>
        <v>2600</v>
      </c>
      <c r="J713" s="25" t="str">
        <f>"["&amp;坦克部件数据源!AX713&amp;"]"</f>
        <v>[101]</v>
      </c>
      <c r="K713" s="25" t="str">
        <f>"["&amp;坦克部件数据源!AY713&amp;"]"</f>
        <v>[899]</v>
      </c>
      <c r="O713" s="25">
        <f t="shared" si="33"/>
        <v>3210</v>
      </c>
      <c r="P713" s="25">
        <f t="shared" si="34"/>
        <v>710</v>
      </c>
    </row>
    <row r="714" spans="1:16">
      <c r="A714" s="25">
        <v>711</v>
      </c>
      <c r="B714" s="25">
        <f>坦克部件数据源!AP714</f>
        <v>3210</v>
      </c>
      <c r="C714" s="25">
        <f>坦克部件数据源!AR714</f>
        <v>3</v>
      </c>
      <c r="D714" s="25">
        <f>坦克部件数据源!AS714</f>
        <v>2</v>
      </c>
      <c r="E714" s="25">
        <f>坦克部件数据源!AT714</f>
        <v>6</v>
      </c>
      <c r="F714" s="25">
        <f>坦克部件数据源!AU714</f>
        <v>20</v>
      </c>
      <c r="G714" s="25">
        <f t="shared" si="35"/>
        <v>712</v>
      </c>
      <c r="H714" s="25">
        <f>坦克部件数据源!AV714</f>
        <v>1</v>
      </c>
      <c r="I714" s="25">
        <f>坦克部件数据源!AW714</f>
        <v>2600</v>
      </c>
      <c r="J714" s="25" t="str">
        <f>"["&amp;坦克部件数据源!AX714&amp;"]"</f>
        <v>[101]</v>
      </c>
      <c r="K714" s="25" t="str">
        <f>"["&amp;坦克部件数据源!AY714&amp;"]"</f>
        <v>[1061]</v>
      </c>
      <c r="O714" s="25">
        <f t="shared" si="33"/>
        <v>3210</v>
      </c>
      <c r="P714" s="25">
        <f t="shared" si="34"/>
        <v>711</v>
      </c>
    </row>
    <row r="715" spans="1:16">
      <c r="A715" s="25">
        <v>712</v>
      </c>
      <c r="B715" s="25">
        <f>坦克部件数据源!AP715</f>
        <v>3210</v>
      </c>
      <c r="C715" s="25">
        <f>坦克部件数据源!AR715</f>
        <v>3</v>
      </c>
      <c r="D715" s="25">
        <f>坦克部件数据源!AS715</f>
        <v>3</v>
      </c>
      <c r="E715" s="25">
        <f>坦克部件数据源!AT715</f>
        <v>6</v>
      </c>
      <c r="F715" s="25">
        <f>坦克部件数据源!AU715</f>
        <v>20</v>
      </c>
      <c r="G715" s="25">
        <f t="shared" si="35"/>
        <v>713</v>
      </c>
      <c r="H715" s="25">
        <f>坦克部件数据源!AV715</f>
        <v>1</v>
      </c>
      <c r="I715" s="25">
        <f>坦克部件数据源!AW715</f>
        <v>2600</v>
      </c>
      <c r="J715" s="25" t="str">
        <f>"["&amp;坦克部件数据源!AX715&amp;"]"</f>
        <v>[101]</v>
      </c>
      <c r="K715" s="25" t="str">
        <f>"["&amp;坦克部件数据源!AY715&amp;"]"</f>
        <v>[1223]</v>
      </c>
      <c r="O715" s="25">
        <f t="shared" si="33"/>
        <v>3210</v>
      </c>
      <c r="P715" s="25">
        <f t="shared" si="34"/>
        <v>712</v>
      </c>
    </row>
    <row r="716" spans="1:16">
      <c r="A716" s="25">
        <v>713</v>
      </c>
      <c r="B716" s="25">
        <f>坦克部件数据源!AP716</f>
        <v>3210</v>
      </c>
      <c r="C716" s="25">
        <f>坦克部件数据源!AR716</f>
        <v>4</v>
      </c>
      <c r="D716" s="25">
        <f>坦克部件数据源!AS716</f>
        <v>0</v>
      </c>
      <c r="E716" s="25">
        <f>坦克部件数据源!AT716</f>
        <v>6</v>
      </c>
      <c r="F716" s="25">
        <f>坦克部件数据源!AU716</f>
        <v>30</v>
      </c>
      <c r="G716" s="25">
        <f t="shared" si="35"/>
        <v>714</v>
      </c>
      <c r="H716" s="25">
        <f>坦克部件数据源!AV716</f>
        <v>1</v>
      </c>
      <c r="I716" s="25">
        <f>坦克部件数据源!AW716</f>
        <v>3100</v>
      </c>
      <c r="J716" s="25" t="str">
        <f>"["&amp;坦克部件数据源!AX716&amp;"]"</f>
        <v>[101]</v>
      </c>
      <c r="K716" s="25" t="str">
        <f>"["&amp;坦克部件数据源!AY716&amp;"]"</f>
        <v>[1405]</v>
      </c>
      <c r="O716" s="25">
        <f t="shared" si="33"/>
        <v>3210</v>
      </c>
      <c r="P716" s="25">
        <f t="shared" si="34"/>
        <v>713</v>
      </c>
    </row>
    <row r="717" spans="1:16">
      <c r="A717" s="25">
        <v>714</v>
      </c>
      <c r="B717" s="25">
        <f>坦克部件数据源!AP717</f>
        <v>3210</v>
      </c>
      <c r="C717" s="25">
        <f>坦克部件数据源!AR717</f>
        <v>4</v>
      </c>
      <c r="D717" s="25">
        <f>坦克部件数据源!AS717</f>
        <v>1</v>
      </c>
      <c r="E717" s="25">
        <f>坦克部件数据源!AT717</f>
        <v>6</v>
      </c>
      <c r="F717" s="25">
        <f>坦克部件数据源!AU717</f>
        <v>30</v>
      </c>
      <c r="G717" s="25">
        <f t="shared" si="35"/>
        <v>715</v>
      </c>
      <c r="H717" s="25">
        <f>坦克部件数据源!AV717</f>
        <v>1</v>
      </c>
      <c r="I717" s="25">
        <f>坦克部件数据源!AW717</f>
        <v>15500</v>
      </c>
      <c r="J717" s="25" t="str">
        <f>"["&amp;坦克部件数据源!AX717&amp;"]"</f>
        <v>[101]</v>
      </c>
      <c r="K717" s="25" t="str">
        <f>"["&amp;坦克部件数据源!AY717&amp;"]"</f>
        <v>[1587]</v>
      </c>
      <c r="O717" s="25">
        <f t="shared" si="33"/>
        <v>3210</v>
      </c>
      <c r="P717" s="25">
        <f t="shared" si="34"/>
        <v>714</v>
      </c>
    </row>
    <row r="718" spans="1:16">
      <c r="A718" s="25">
        <v>715</v>
      </c>
      <c r="B718" s="25">
        <f>坦克部件数据源!AP718</f>
        <v>3210</v>
      </c>
      <c r="C718" s="25">
        <f>坦克部件数据源!AR718</f>
        <v>4</v>
      </c>
      <c r="D718" s="25">
        <f>坦克部件数据源!AS718</f>
        <v>2</v>
      </c>
      <c r="E718" s="25">
        <f>坦克部件数据源!AT718</f>
        <v>6</v>
      </c>
      <c r="F718" s="25">
        <f>坦克部件数据源!AU718</f>
        <v>30</v>
      </c>
      <c r="G718" s="25">
        <f t="shared" si="35"/>
        <v>716</v>
      </c>
      <c r="H718" s="25">
        <f>坦克部件数据源!AV718</f>
        <v>1</v>
      </c>
      <c r="I718" s="25">
        <f>坦克部件数据源!AW718</f>
        <v>15500</v>
      </c>
      <c r="J718" s="25" t="str">
        <f>"["&amp;坦克部件数据源!AX718&amp;"]"</f>
        <v>[101]</v>
      </c>
      <c r="K718" s="25" t="str">
        <f>"["&amp;坦克部件数据源!AY718&amp;"]"</f>
        <v>[1769]</v>
      </c>
      <c r="O718" s="25">
        <f t="shared" si="33"/>
        <v>3210</v>
      </c>
      <c r="P718" s="25">
        <f t="shared" si="34"/>
        <v>715</v>
      </c>
    </row>
    <row r="719" spans="1:16">
      <c r="A719" s="25">
        <v>716</v>
      </c>
      <c r="B719" s="25">
        <f>坦克部件数据源!AP719</f>
        <v>3210</v>
      </c>
      <c r="C719" s="25">
        <f>坦克部件数据源!AR719</f>
        <v>4</v>
      </c>
      <c r="D719" s="25">
        <f>坦克部件数据源!AS719</f>
        <v>3</v>
      </c>
      <c r="E719" s="25">
        <f>坦克部件数据源!AT719</f>
        <v>6</v>
      </c>
      <c r="F719" s="25">
        <f>坦克部件数据源!AU719</f>
        <v>30</v>
      </c>
      <c r="G719" s="25">
        <f t="shared" si="35"/>
        <v>717</v>
      </c>
      <c r="H719" s="25">
        <f>坦克部件数据源!AV719</f>
        <v>1</v>
      </c>
      <c r="I719" s="25">
        <f>坦克部件数据源!AW719</f>
        <v>15500</v>
      </c>
      <c r="J719" s="25" t="str">
        <f>"["&amp;坦克部件数据源!AX719&amp;"]"</f>
        <v>[101]</v>
      </c>
      <c r="K719" s="25" t="str">
        <f>"["&amp;坦克部件数据源!AY719&amp;"]"</f>
        <v>[1951]</v>
      </c>
      <c r="O719" s="25">
        <f t="shared" si="33"/>
        <v>3210</v>
      </c>
      <c r="P719" s="25">
        <f t="shared" si="34"/>
        <v>716</v>
      </c>
    </row>
    <row r="720" spans="1:16">
      <c r="A720" s="25">
        <v>717</v>
      </c>
      <c r="B720" s="25">
        <f>坦克部件数据源!AP720</f>
        <v>3210</v>
      </c>
      <c r="C720" s="25">
        <f>坦克部件数据源!AR720</f>
        <v>4</v>
      </c>
      <c r="D720" s="25">
        <f>坦克部件数据源!AS720</f>
        <v>4</v>
      </c>
      <c r="E720" s="25">
        <f>坦克部件数据源!AT720</f>
        <v>6</v>
      </c>
      <c r="F720" s="25">
        <f>坦克部件数据源!AU720</f>
        <v>30</v>
      </c>
      <c r="G720" s="25">
        <f t="shared" si="35"/>
        <v>718</v>
      </c>
      <c r="H720" s="25">
        <f>坦克部件数据源!AV720</f>
        <v>1</v>
      </c>
      <c r="I720" s="25">
        <f>坦克部件数据源!AW720</f>
        <v>15500</v>
      </c>
      <c r="J720" s="25" t="str">
        <f>"["&amp;坦克部件数据源!AX720&amp;"]"</f>
        <v>[101]</v>
      </c>
      <c r="K720" s="25" t="str">
        <f>"["&amp;坦克部件数据源!AY720&amp;"]"</f>
        <v>[2133]</v>
      </c>
      <c r="O720" s="25">
        <f t="shared" si="33"/>
        <v>3210</v>
      </c>
      <c r="P720" s="25">
        <f t="shared" si="34"/>
        <v>717</v>
      </c>
    </row>
    <row r="721" spans="1:16">
      <c r="A721" s="25">
        <v>718</v>
      </c>
      <c r="B721" s="25">
        <f>坦克部件数据源!AP721</f>
        <v>3210</v>
      </c>
      <c r="C721" s="25">
        <f>坦克部件数据源!AR721</f>
        <v>5</v>
      </c>
      <c r="D721" s="25">
        <f>坦克部件数据源!AS721</f>
        <v>0</v>
      </c>
      <c r="E721" s="25">
        <f>坦克部件数据源!AT721</f>
        <v>6</v>
      </c>
      <c r="F721" s="25">
        <f>坦克部件数据源!AU721</f>
        <v>45</v>
      </c>
      <c r="G721" s="25">
        <f t="shared" si="35"/>
        <v>719</v>
      </c>
      <c r="H721" s="25">
        <f>坦克部件数据源!AV721</f>
        <v>1</v>
      </c>
      <c r="I721" s="25">
        <f>坦克部件数据源!AW721</f>
        <v>19000</v>
      </c>
      <c r="J721" s="25" t="str">
        <f>"["&amp;坦克部件数据源!AX721&amp;"]"</f>
        <v>[101]</v>
      </c>
      <c r="K721" s="25" t="str">
        <f>"["&amp;坦克部件数据源!AY721&amp;"]"</f>
        <v>[2345]</v>
      </c>
      <c r="O721" s="25">
        <f t="shared" si="33"/>
        <v>3210</v>
      </c>
      <c r="P721" s="25">
        <f t="shared" si="34"/>
        <v>718</v>
      </c>
    </row>
    <row r="722" spans="1:16">
      <c r="A722" s="25">
        <v>719</v>
      </c>
      <c r="B722" s="25">
        <f>坦克部件数据源!AP722</f>
        <v>3210</v>
      </c>
      <c r="C722" s="25">
        <f>坦克部件数据源!AR722</f>
        <v>5</v>
      </c>
      <c r="D722" s="25">
        <f>坦克部件数据源!AS722</f>
        <v>1</v>
      </c>
      <c r="E722" s="25">
        <f>坦克部件数据源!AT722</f>
        <v>6</v>
      </c>
      <c r="F722" s="25">
        <f>坦克部件数据源!AU722</f>
        <v>45</v>
      </c>
      <c r="G722" s="25">
        <f t="shared" si="35"/>
        <v>720</v>
      </c>
      <c r="H722" s="25">
        <f>坦克部件数据源!AV722</f>
        <v>1</v>
      </c>
      <c r="I722" s="25">
        <f>坦克部件数据源!AW722</f>
        <v>113000</v>
      </c>
      <c r="J722" s="25" t="str">
        <f>"["&amp;坦克部件数据源!AX722&amp;"]"</f>
        <v>[101]</v>
      </c>
      <c r="K722" s="25" t="str">
        <f>"["&amp;坦克部件数据源!AY722&amp;"]"</f>
        <v>[2557]</v>
      </c>
      <c r="O722" s="25">
        <f t="shared" si="33"/>
        <v>3210</v>
      </c>
      <c r="P722" s="25">
        <f t="shared" si="34"/>
        <v>719</v>
      </c>
    </row>
    <row r="723" spans="1:16">
      <c r="A723" s="25">
        <v>720</v>
      </c>
      <c r="B723" s="25">
        <f>坦克部件数据源!AP723</f>
        <v>3210</v>
      </c>
      <c r="C723" s="25">
        <f>坦克部件数据源!AR723</f>
        <v>5</v>
      </c>
      <c r="D723" s="25">
        <f>坦克部件数据源!AS723</f>
        <v>2</v>
      </c>
      <c r="E723" s="25">
        <f>坦克部件数据源!AT723</f>
        <v>6</v>
      </c>
      <c r="F723" s="25">
        <f>坦克部件数据源!AU723</f>
        <v>45</v>
      </c>
      <c r="G723" s="25">
        <f t="shared" si="35"/>
        <v>721</v>
      </c>
      <c r="H723" s="25">
        <f>坦克部件数据源!AV723</f>
        <v>1</v>
      </c>
      <c r="I723" s="25">
        <f>坦克部件数据源!AW723</f>
        <v>113000</v>
      </c>
      <c r="J723" s="25" t="str">
        <f>"["&amp;坦克部件数据源!AX723&amp;"]"</f>
        <v>[101]</v>
      </c>
      <c r="K723" s="25" t="str">
        <f>"["&amp;坦克部件数据源!AY723&amp;"]"</f>
        <v>[2769]</v>
      </c>
      <c r="O723" s="25">
        <f t="shared" si="33"/>
        <v>3210</v>
      </c>
      <c r="P723" s="25">
        <f t="shared" si="34"/>
        <v>720</v>
      </c>
    </row>
    <row r="724" spans="1:16">
      <c r="A724" s="25">
        <v>721</v>
      </c>
      <c r="B724" s="25">
        <f>坦克部件数据源!AP724</f>
        <v>3210</v>
      </c>
      <c r="C724" s="25">
        <f>坦克部件数据源!AR724</f>
        <v>5</v>
      </c>
      <c r="D724" s="25">
        <f>坦克部件数据源!AS724</f>
        <v>3</v>
      </c>
      <c r="E724" s="25">
        <f>坦克部件数据源!AT724</f>
        <v>6</v>
      </c>
      <c r="F724" s="25">
        <f>坦克部件数据源!AU724</f>
        <v>45</v>
      </c>
      <c r="G724" s="25">
        <f t="shared" si="35"/>
        <v>722</v>
      </c>
      <c r="H724" s="25">
        <f>坦克部件数据源!AV724</f>
        <v>1</v>
      </c>
      <c r="I724" s="25">
        <f>坦克部件数据源!AW724</f>
        <v>113000</v>
      </c>
      <c r="J724" s="25" t="str">
        <f>"["&amp;坦克部件数据源!AX724&amp;"]"</f>
        <v>[101]</v>
      </c>
      <c r="K724" s="25" t="str">
        <f>"["&amp;坦克部件数据源!AY724&amp;"]"</f>
        <v>[2981]</v>
      </c>
      <c r="O724" s="25">
        <f t="shared" si="33"/>
        <v>3210</v>
      </c>
      <c r="P724" s="25">
        <f t="shared" si="34"/>
        <v>721</v>
      </c>
    </row>
    <row r="725" spans="1:16">
      <c r="A725" s="25">
        <v>722</v>
      </c>
      <c r="B725" s="25">
        <f>坦克部件数据源!AP725</f>
        <v>3210</v>
      </c>
      <c r="C725" s="25">
        <f>坦克部件数据源!AR725</f>
        <v>5</v>
      </c>
      <c r="D725" s="25">
        <f>坦克部件数据源!AS725</f>
        <v>4</v>
      </c>
      <c r="E725" s="25">
        <f>坦克部件数据源!AT725</f>
        <v>6</v>
      </c>
      <c r="F725" s="25">
        <f>坦克部件数据源!AU725</f>
        <v>45</v>
      </c>
      <c r="G725" s="25">
        <f t="shared" si="35"/>
        <v>723</v>
      </c>
      <c r="H725" s="25">
        <f>坦克部件数据源!AV725</f>
        <v>1</v>
      </c>
      <c r="I725" s="25">
        <f>坦克部件数据源!AW725</f>
        <v>113000</v>
      </c>
      <c r="J725" s="25" t="str">
        <f>"["&amp;坦克部件数据源!AX725&amp;"]"</f>
        <v>[101]</v>
      </c>
      <c r="K725" s="25" t="str">
        <f>"["&amp;坦克部件数据源!AY725&amp;"]"</f>
        <v>[3193]</v>
      </c>
      <c r="O725" s="25">
        <f t="shared" si="33"/>
        <v>3210</v>
      </c>
      <c r="P725" s="25">
        <f t="shared" si="34"/>
        <v>722</v>
      </c>
    </row>
    <row r="726" spans="1:16">
      <c r="A726" s="25">
        <v>723</v>
      </c>
      <c r="B726" s="25">
        <f>坦克部件数据源!AP726</f>
        <v>3210</v>
      </c>
      <c r="C726" s="25">
        <f>坦克部件数据源!AR726</f>
        <v>5</v>
      </c>
      <c r="D726" s="25">
        <f>坦克部件数据源!AS726</f>
        <v>5</v>
      </c>
      <c r="E726" s="25">
        <f>坦克部件数据源!AT726</f>
        <v>6</v>
      </c>
      <c r="F726" s="25">
        <f>坦克部件数据源!AU726</f>
        <v>45</v>
      </c>
      <c r="G726" s="25">
        <f t="shared" si="35"/>
        <v>724</v>
      </c>
      <c r="H726" s="25">
        <f>坦克部件数据源!AV726</f>
        <v>1</v>
      </c>
      <c r="I726" s="25">
        <f>坦克部件数据源!AW726</f>
        <v>113000</v>
      </c>
      <c r="J726" s="25" t="str">
        <f>"["&amp;坦克部件数据源!AX726&amp;"]"</f>
        <v>[101]</v>
      </c>
      <c r="K726" s="25" t="str">
        <f>"["&amp;坦克部件数据源!AY726&amp;"]"</f>
        <v>[3405]</v>
      </c>
      <c r="O726" s="25">
        <f t="shared" si="33"/>
        <v>3210</v>
      </c>
      <c r="P726" s="25">
        <f t="shared" si="34"/>
        <v>723</v>
      </c>
    </row>
    <row r="727" spans="1:16">
      <c r="A727" s="25">
        <v>724</v>
      </c>
      <c r="B727" s="25">
        <f>坦克部件数据源!AP727</f>
        <v>3210</v>
      </c>
      <c r="C727" s="25">
        <f>坦克部件数据源!AR727</f>
        <v>6</v>
      </c>
      <c r="D727" s="25">
        <f>坦克部件数据源!AS727</f>
        <v>0</v>
      </c>
      <c r="E727" s="25">
        <f>坦克部件数据源!AT727</f>
        <v>6</v>
      </c>
      <c r="F727" s="25">
        <f>坦克部件数据源!AU727</f>
        <v>60</v>
      </c>
      <c r="G727" s="25">
        <f t="shared" si="35"/>
        <v>725</v>
      </c>
      <c r="H727" s="25">
        <f>坦克部件数据源!AV727</f>
        <v>1</v>
      </c>
      <c r="I727" s="25">
        <f>坦克部件数据源!AW727</f>
        <v>138000</v>
      </c>
      <c r="J727" s="25" t="str">
        <f>"["&amp;坦克部件数据源!AX727&amp;"]"</f>
        <v>[101]</v>
      </c>
      <c r="K727" s="25" t="str">
        <f>"["&amp;坦克部件数据源!AY727&amp;"]"</f>
        <v>[3632]</v>
      </c>
      <c r="O727" s="25">
        <f t="shared" si="33"/>
        <v>3210</v>
      </c>
      <c r="P727" s="25">
        <f t="shared" si="34"/>
        <v>724</v>
      </c>
    </row>
    <row r="728" spans="1:16">
      <c r="A728" s="25">
        <v>725</v>
      </c>
      <c r="B728" s="25">
        <f>坦克部件数据源!AP728</f>
        <v>3210</v>
      </c>
      <c r="C728" s="25">
        <f>坦克部件数据源!AR728</f>
        <v>6</v>
      </c>
      <c r="D728" s="25">
        <f>坦克部件数据源!AS728</f>
        <v>1</v>
      </c>
      <c r="E728" s="25">
        <f>坦克部件数据源!AT728</f>
        <v>6</v>
      </c>
      <c r="F728" s="25">
        <f>坦克部件数据源!AU728</f>
        <v>60</v>
      </c>
      <c r="G728" s="25">
        <f t="shared" si="35"/>
        <v>726</v>
      </c>
      <c r="H728" s="25">
        <f>坦克部件数据源!AV728</f>
        <v>1</v>
      </c>
      <c r="I728" s="25">
        <f>坦克部件数据源!AW728</f>
        <v>965000</v>
      </c>
      <c r="J728" s="25" t="str">
        <f>"["&amp;坦克部件数据源!AX728&amp;"]"</f>
        <v>[101]</v>
      </c>
      <c r="K728" s="25" t="str">
        <f>"["&amp;坦克部件数据源!AY728&amp;"]"</f>
        <v>[3860]</v>
      </c>
      <c r="O728" s="25">
        <f t="shared" si="33"/>
        <v>3210</v>
      </c>
      <c r="P728" s="25">
        <f t="shared" si="34"/>
        <v>725</v>
      </c>
    </row>
    <row r="729" spans="1:16">
      <c r="A729" s="25">
        <v>726</v>
      </c>
      <c r="B729" s="25">
        <f>坦克部件数据源!AP729</f>
        <v>3210</v>
      </c>
      <c r="C729" s="25">
        <f>坦克部件数据源!AR729</f>
        <v>6</v>
      </c>
      <c r="D729" s="25">
        <f>坦克部件数据源!AS729</f>
        <v>2</v>
      </c>
      <c r="E729" s="25">
        <f>坦克部件数据源!AT729</f>
        <v>6</v>
      </c>
      <c r="F729" s="25">
        <f>坦克部件数据源!AU729</f>
        <v>60</v>
      </c>
      <c r="G729" s="25">
        <f t="shared" si="35"/>
        <v>727</v>
      </c>
      <c r="H729" s="25">
        <f>坦克部件数据源!AV729</f>
        <v>1</v>
      </c>
      <c r="I729" s="25">
        <f>坦克部件数据源!AW729</f>
        <v>965000</v>
      </c>
      <c r="J729" s="25" t="str">
        <f>"["&amp;坦克部件数据源!AX729&amp;"]"</f>
        <v>[101]</v>
      </c>
      <c r="K729" s="25" t="str">
        <f>"["&amp;坦克部件数据源!AY729&amp;"]"</f>
        <v>[4088]</v>
      </c>
      <c r="O729" s="25">
        <f t="shared" si="33"/>
        <v>3210</v>
      </c>
      <c r="P729" s="25">
        <f t="shared" si="34"/>
        <v>726</v>
      </c>
    </row>
    <row r="730" spans="1:16">
      <c r="A730" s="25">
        <v>727</v>
      </c>
      <c r="B730" s="25">
        <f>坦克部件数据源!AP730</f>
        <v>3210</v>
      </c>
      <c r="C730" s="25">
        <f>坦克部件数据源!AR730</f>
        <v>6</v>
      </c>
      <c r="D730" s="25">
        <f>坦克部件数据源!AS730</f>
        <v>3</v>
      </c>
      <c r="E730" s="25">
        <f>坦克部件数据源!AT730</f>
        <v>6</v>
      </c>
      <c r="F730" s="25">
        <f>坦克部件数据源!AU730</f>
        <v>60</v>
      </c>
      <c r="G730" s="25">
        <f t="shared" si="35"/>
        <v>728</v>
      </c>
      <c r="H730" s="25">
        <f>坦克部件数据源!AV730</f>
        <v>1</v>
      </c>
      <c r="I730" s="25">
        <f>坦克部件数据源!AW730</f>
        <v>965000</v>
      </c>
      <c r="J730" s="25" t="str">
        <f>"["&amp;坦克部件数据源!AX730&amp;"]"</f>
        <v>[101]</v>
      </c>
      <c r="K730" s="25" t="str">
        <f>"["&amp;坦克部件数据源!AY730&amp;"]"</f>
        <v>[4316]</v>
      </c>
      <c r="O730" s="25">
        <f t="shared" si="33"/>
        <v>3210</v>
      </c>
      <c r="P730" s="25">
        <f t="shared" si="34"/>
        <v>727</v>
      </c>
    </row>
    <row r="731" spans="1:16">
      <c r="A731" s="25">
        <v>728</v>
      </c>
      <c r="B731" s="25">
        <f>坦克部件数据源!AP731</f>
        <v>3210</v>
      </c>
      <c r="C731" s="25">
        <f>坦克部件数据源!AR731</f>
        <v>6</v>
      </c>
      <c r="D731" s="25">
        <f>坦克部件数据源!AS731</f>
        <v>4</v>
      </c>
      <c r="E731" s="25">
        <f>坦克部件数据源!AT731</f>
        <v>6</v>
      </c>
      <c r="F731" s="25">
        <f>坦克部件数据源!AU731</f>
        <v>60</v>
      </c>
      <c r="G731" s="25">
        <f t="shared" si="35"/>
        <v>729</v>
      </c>
      <c r="H731" s="25">
        <f>坦克部件数据源!AV731</f>
        <v>1</v>
      </c>
      <c r="I731" s="25">
        <f>坦克部件数据源!AW731</f>
        <v>965000</v>
      </c>
      <c r="J731" s="25" t="str">
        <f>"["&amp;坦克部件数据源!AX731&amp;"]"</f>
        <v>[101]</v>
      </c>
      <c r="K731" s="25" t="str">
        <f>"["&amp;坦克部件数据源!AY731&amp;"]"</f>
        <v>[4544]</v>
      </c>
      <c r="O731" s="25">
        <f t="shared" si="33"/>
        <v>3210</v>
      </c>
      <c r="P731" s="25">
        <f t="shared" si="34"/>
        <v>728</v>
      </c>
    </row>
    <row r="732" spans="1:16">
      <c r="A732" s="25">
        <v>729</v>
      </c>
      <c r="B732" s="25">
        <f>坦克部件数据源!AP732</f>
        <v>3210</v>
      </c>
      <c r="C732" s="25">
        <f>坦克部件数据源!AR732</f>
        <v>6</v>
      </c>
      <c r="D732" s="25">
        <f>坦克部件数据源!AS732</f>
        <v>5</v>
      </c>
      <c r="E732" s="25">
        <f>坦克部件数据源!AT732</f>
        <v>6</v>
      </c>
      <c r="F732" s="25">
        <f>坦克部件数据源!AU732</f>
        <v>60</v>
      </c>
      <c r="G732" s="25">
        <f t="shared" si="35"/>
        <v>730</v>
      </c>
      <c r="H732" s="25">
        <f>坦克部件数据源!AV732</f>
        <v>1</v>
      </c>
      <c r="I732" s="25">
        <f>坦克部件数据源!AW732</f>
        <v>965000</v>
      </c>
      <c r="J732" s="25" t="str">
        <f>"["&amp;坦克部件数据源!AX732&amp;"]"</f>
        <v>[101]</v>
      </c>
      <c r="K732" s="25" t="str">
        <f>"["&amp;坦克部件数据源!AY732&amp;"]"</f>
        <v>[4772]</v>
      </c>
      <c r="O732" s="25">
        <f t="shared" si="33"/>
        <v>3210</v>
      </c>
      <c r="P732" s="25">
        <f t="shared" si="34"/>
        <v>729</v>
      </c>
    </row>
    <row r="733" spans="1:16">
      <c r="A733" s="25">
        <v>730</v>
      </c>
      <c r="B733" s="25">
        <f>坦克部件数据源!AP733</f>
        <v>3210</v>
      </c>
      <c r="C733" s="25">
        <f>坦克部件数据源!AR733</f>
        <v>6</v>
      </c>
      <c r="D733" s="25">
        <f>坦克部件数据源!AS733</f>
        <v>6</v>
      </c>
      <c r="E733" s="25">
        <f>坦克部件数据源!AT733</f>
        <v>6</v>
      </c>
      <c r="F733" s="25">
        <f>坦克部件数据源!AU733</f>
        <v>60</v>
      </c>
      <c r="G733" s="25">
        <f t="shared" si="35"/>
        <v>-1</v>
      </c>
      <c r="H733" s="25">
        <f>坦克部件数据源!AV733</f>
        <v>0</v>
      </c>
      <c r="I733" s="25">
        <f>坦克部件数据源!AW733</f>
        <v>965000</v>
      </c>
      <c r="J733" s="25" t="str">
        <f>"["&amp;坦克部件数据源!AX733&amp;"]"</f>
        <v>[101]</v>
      </c>
      <c r="K733" s="25" t="str">
        <f>"["&amp;坦克部件数据源!AY733&amp;"]"</f>
        <v>[5000]</v>
      </c>
      <c r="O733" s="25">
        <f t="shared" si="33"/>
        <v>3210</v>
      </c>
      <c r="P733" s="25">
        <f t="shared" si="34"/>
        <v>730</v>
      </c>
    </row>
    <row r="734" spans="1:16">
      <c r="A734" s="25">
        <v>731</v>
      </c>
      <c r="B734" s="25">
        <f>坦克部件数据源!AP734</f>
        <v>3220</v>
      </c>
      <c r="C734" s="25">
        <f>坦克部件数据源!AR734</f>
        <v>3</v>
      </c>
      <c r="D734" s="25">
        <f>坦克部件数据源!AS734</f>
        <v>0</v>
      </c>
      <c r="E734" s="25">
        <f>坦克部件数据源!AT734</f>
        <v>6</v>
      </c>
      <c r="F734" s="25">
        <f>坦克部件数据源!AU734</f>
        <v>20</v>
      </c>
      <c r="G734" s="25">
        <f t="shared" si="35"/>
        <v>732</v>
      </c>
      <c r="H734" s="25">
        <f>坦克部件数据源!AV734</f>
        <v>1</v>
      </c>
      <c r="I734" s="25">
        <f>坦克部件数据源!AW734</f>
        <v>650</v>
      </c>
      <c r="J734" s="25" t="str">
        <f>"["&amp;坦克部件数据源!AX734&amp;"]"</f>
        <v>[101]</v>
      </c>
      <c r="K734" s="25" t="str">
        <f>"["&amp;坦克部件数据源!AY734&amp;"]"</f>
        <v>[737]</v>
      </c>
      <c r="O734" s="25">
        <f t="shared" si="33"/>
        <v>3220</v>
      </c>
      <c r="P734" s="25">
        <f t="shared" si="34"/>
        <v>731</v>
      </c>
    </row>
    <row r="735" spans="1:16">
      <c r="A735" s="25">
        <v>732</v>
      </c>
      <c r="B735" s="25">
        <f>坦克部件数据源!AP735</f>
        <v>3220</v>
      </c>
      <c r="C735" s="25">
        <f>坦克部件数据源!AR735</f>
        <v>3</v>
      </c>
      <c r="D735" s="25">
        <f>坦克部件数据源!AS735</f>
        <v>1</v>
      </c>
      <c r="E735" s="25">
        <f>坦克部件数据源!AT735</f>
        <v>6</v>
      </c>
      <c r="F735" s="25">
        <f>坦克部件数据源!AU735</f>
        <v>20</v>
      </c>
      <c r="G735" s="25">
        <f t="shared" si="35"/>
        <v>733</v>
      </c>
      <c r="H735" s="25">
        <f>坦克部件数据源!AV735</f>
        <v>1</v>
      </c>
      <c r="I735" s="25">
        <f>坦克部件数据源!AW735</f>
        <v>2600</v>
      </c>
      <c r="J735" s="25" t="str">
        <f>"["&amp;坦克部件数据源!AX735&amp;"]"</f>
        <v>[101]</v>
      </c>
      <c r="K735" s="25" t="str">
        <f>"["&amp;坦克部件数据源!AY735&amp;"]"</f>
        <v>[899]</v>
      </c>
      <c r="O735" s="25">
        <f t="shared" si="33"/>
        <v>3220</v>
      </c>
      <c r="P735" s="25">
        <f t="shared" si="34"/>
        <v>732</v>
      </c>
    </row>
    <row r="736" spans="1:16">
      <c r="A736" s="25">
        <v>733</v>
      </c>
      <c r="B736" s="25">
        <f>坦克部件数据源!AP736</f>
        <v>3220</v>
      </c>
      <c r="C736" s="25">
        <f>坦克部件数据源!AR736</f>
        <v>3</v>
      </c>
      <c r="D736" s="25">
        <f>坦克部件数据源!AS736</f>
        <v>2</v>
      </c>
      <c r="E736" s="25">
        <f>坦克部件数据源!AT736</f>
        <v>6</v>
      </c>
      <c r="F736" s="25">
        <f>坦克部件数据源!AU736</f>
        <v>20</v>
      </c>
      <c r="G736" s="25">
        <f t="shared" si="35"/>
        <v>734</v>
      </c>
      <c r="H736" s="25">
        <f>坦克部件数据源!AV736</f>
        <v>1</v>
      </c>
      <c r="I736" s="25">
        <f>坦克部件数据源!AW736</f>
        <v>2600</v>
      </c>
      <c r="J736" s="25" t="str">
        <f>"["&amp;坦克部件数据源!AX736&amp;"]"</f>
        <v>[101]</v>
      </c>
      <c r="K736" s="25" t="str">
        <f>"["&amp;坦克部件数据源!AY736&amp;"]"</f>
        <v>[1061]</v>
      </c>
      <c r="O736" s="25">
        <f t="shared" si="33"/>
        <v>3220</v>
      </c>
      <c r="P736" s="25">
        <f t="shared" si="34"/>
        <v>733</v>
      </c>
    </row>
    <row r="737" spans="1:16">
      <c r="A737" s="25">
        <v>734</v>
      </c>
      <c r="B737" s="25">
        <f>坦克部件数据源!AP737</f>
        <v>3220</v>
      </c>
      <c r="C737" s="25">
        <f>坦克部件数据源!AR737</f>
        <v>3</v>
      </c>
      <c r="D737" s="25">
        <f>坦克部件数据源!AS737</f>
        <v>3</v>
      </c>
      <c r="E737" s="25">
        <f>坦克部件数据源!AT737</f>
        <v>6</v>
      </c>
      <c r="F737" s="25">
        <f>坦克部件数据源!AU737</f>
        <v>20</v>
      </c>
      <c r="G737" s="25">
        <f t="shared" si="35"/>
        <v>735</v>
      </c>
      <c r="H737" s="25">
        <f>坦克部件数据源!AV737</f>
        <v>1</v>
      </c>
      <c r="I737" s="25">
        <f>坦克部件数据源!AW737</f>
        <v>2600</v>
      </c>
      <c r="J737" s="25" t="str">
        <f>"["&amp;坦克部件数据源!AX737&amp;"]"</f>
        <v>[101]</v>
      </c>
      <c r="K737" s="25" t="str">
        <f>"["&amp;坦克部件数据源!AY737&amp;"]"</f>
        <v>[1223]</v>
      </c>
      <c r="O737" s="25">
        <f t="shared" si="33"/>
        <v>3220</v>
      </c>
      <c r="P737" s="25">
        <f t="shared" si="34"/>
        <v>734</v>
      </c>
    </row>
    <row r="738" spans="1:16">
      <c r="A738" s="25">
        <v>735</v>
      </c>
      <c r="B738" s="25">
        <f>坦克部件数据源!AP738</f>
        <v>3220</v>
      </c>
      <c r="C738" s="25">
        <f>坦克部件数据源!AR738</f>
        <v>4</v>
      </c>
      <c r="D738" s="25">
        <f>坦克部件数据源!AS738</f>
        <v>0</v>
      </c>
      <c r="E738" s="25">
        <f>坦克部件数据源!AT738</f>
        <v>6</v>
      </c>
      <c r="F738" s="25">
        <f>坦克部件数据源!AU738</f>
        <v>30</v>
      </c>
      <c r="G738" s="25">
        <f t="shared" si="35"/>
        <v>736</v>
      </c>
      <c r="H738" s="25">
        <f>坦克部件数据源!AV738</f>
        <v>1</v>
      </c>
      <c r="I738" s="25">
        <f>坦克部件数据源!AW738</f>
        <v>3100</v>
      </c>
      <c r="J738" s="25" t="str">
        <f>"["&amp;坦克部件数据源!AX738&amp;"]"</f>
        <v>[101]</v>
      </c>
      <c r="K738" s="25" t="str">
        <f>"["&amp;坦克部件数据源!AY738&amp;"]"</f>
        <v>[1405]</v>
      </c>
      <c r="O738" s="25">
        <f t="shared" si="33"/>
        <v>3220</v>
      </c>
      <c r="P738" s="25">
        <f t="shared" si="34"/>
        <v>735</v>
      </c>
    </row>
    <row r="739" spans="1:16">
      <c r="A739" s="25">
        <v>736</v>
      </c>
      <c r="B739" s="25">
        <f>坦克部件数据源!AP739</f>
        <v>3220</v>
      </c>
      <c r="C739" s="25">
        <f>坦克部件数据源!AR739</f>
        <v>4</v>
      </c>
      <c r="D739" s="25">
        <f>坦克部件数据源!AS739</f>
        <v>1</v>
      </c>
      <c r="E739" s="25">
        <f>坦克部件数据源!AT739</f>
        <v>6</v>
      </c>
      <c r="F739" s="25">
        <f>坦克部件数据源!AU739</f>
        <v>30</v>
      </c>
      <c r="G739" s="25">
        <f t="shared" si="35"/>
        <v>737</v>
      </c>
      <c r="H739" s="25">
        <f>坦克部件数据源!AV739</f>
        <v>1</v>
      </c>
      <c r="I739" s="25">
        <f>坦克部件数据源!AW739</f>
        <v>15500</v>
      </c>
      <c r="J739" s="25" t="str">
        <f>"["&amp;坦克部件数据源!AX739&amp;"]"</f>
        <v>[101]</v>
      </c>
      <c r="K739" s="25" t="str">
        <f>"["&amp;坦克部件数据源!AY739&amp;"]"</f>
        <v>[1587]</v>
      </c>
      <c r="O739" s="25">
        <f t="shared" si="33"/>
        <v>3220</v>
      </c>
      <c r="P739" s="25">
        <f t="shared" si="34"/>
        <v>736</v>
      </c>
    </row>
    <row r="740" spans="1:16">
      <c r="A740" s="25">
        <v>737</v>
      </c>
      <c r="B740" s="25">
        <f>坦克部件数据源!AP740</f>
        <v>3220</v>
      </c>
      <c r="C740" s="25">
        <f>坦克部件数据源!AR740</f>
        <v>4</v>
      </c>
      <c r="D740" s="25">
        <f>坦克部件数据源!AS740</f>
        <v>2</v>
      </c>
      <c r="E740" s="25">
        <f>坦克部件数据源!AT740</f>
        <v>6</v>
      </c>
      <c r="F740" s="25">
        <f>坦克部件数据源!AU740</f>
        <v>30</v>
      </c>
      <c r="G740" s="25">
        <f t="shared" si="35"/>
        <v>738</v>
      </c>
      <c r="H740" s="25">
        <f>坦克部件数据源!AV740</f>
        <v>1</v>
      </c>
      <c r="I740" s="25">
        <f>坦克部件数据源!AW740</f>
        <v>15500</v>
      </c>
      <c r="J740" s="25" t="str">
        <f>"["&amp;坦克部件数据源!AX740&amp;"]"</f>
        <v>[101]</v>
      </c>
      <c r="K740" s="25" t="str">
        <f>"["&amp;坦克部件数据源!AY740&amp;"]"</f>
        <v>[1769]</v>
      </c>
      <c r="O740" s="25">
        <f t="shared" si="33"/>
        <v>3220</v>
      </c>
      <c r="P740" s="25">
        <f t="shared" si="34"/>
        <v>737</v>
      </c>
    </row>
    <row r="741" spans="1:16">
      <c r="A741" s="25">
        <v>738</v>
      </c>
      <c r="B741" s="25">
        <f>坦克部件数据源!AP741</f>
        <v>3220</v>
      </c>
      <c r="C741" s="25">
        <f>坦克部件数据源!AR741</f>
        <v>4</v>
      </c>
      <c r="D741" s="25">
        <f>坦克部件数据源!AS741</f>
        <v>3</v>
      </c>
      <c r="E741" s="25">
        <f>坦克部件数据源!AT741</f>
        <v>6</v>
      </c>
      <c r="F741" s="25">
        <f>坦克部件数据源!AU741</f>
        <v>30</v>
      </c>
      <c r="G741" s="25">
        <f t="shared" si="35"/>
        <v>739</v>
      </c>
      <c r="H741" s="25">
        <f>坦克部件数据源!AV741</f>
        <v>1</v>
      </c>
      <c r="I741" s="25">
        <f>坦克部件数据源!AW741</f>
        <v>15500</v>
      </c>
      <c r="J741" s="25" t="str">
        <f>"["&amp;坦克部件数据源!AX741&amp;"]"</f>
        <v>[101]</v>
      </c>
      <c r="K741" s="25" t="str">
        <f>"["&amp;坦克部件数据源!AY741&amp;"]"</f>
        <v>[1951]</v>
      </c>
      <c r="O741" s="25">
        <f t="shared" si="33"/>
        <v>3220</v>
      </c>
      <c r="P741" s="25">
        <f t="shared" si="34"/>
        <v>738</v>
      </c>
    </row>
    <row r="742" spans="1:16">
      <c r="A742" s="25">
        <v>739</v>
      </c>
      <c r="B742" s="25">
        <f>坦克部件数据源!AP742</f>
        <v>3220</v>
      </c>
      <c r="C742" s="25">
        <f>坦克部件数据源!AR742</f>
        <v>4</v>
      </c>
      <c r="D742" s="25">
        <f>坦克部件数据源!AS742</f>
        <v>4</v>
      </c>
      <c r="E742" s="25">
        <f>坦克部件数据源!AT742</f>
        <v>6</v>
      </c>
      <c r="F742" s="25">
        <f>坦克部件数据源!AU742</f>
        <v>30</v>
      </c>
      <c r="G742" s="25">
        <f t="shared" si="35"/>
        <v>740</v>
      </c>
      <c r="H742" s="25">
        <f>坦克部件数据源!AV742</f>
        <v>1</v>
      </c>
      <c r="I742" s="25">
        <f>坦克部件数据源!AW742</f>
        <v>15500</v>
      </c>
      <c r="J742" s="25" t="str">
        <f>"["&amp;坦克部件数据源!AX742&amp;"]"</f>
        <v>[101]</v>
      </c>
      <c r="K742" s="25" t="str">
        <f>"["&amp;坦克部件数据源!AY742&amp;"]"</f>
        <v>[2133]</v>
      </c>
      <c r="O742" s="25">
        <f t="shared" si="33"/>
        <v>3220</v>
      </c>
      <c r="P742" s="25">
        <f t="shared" si="34"/>
        <v>739</v>
      </c>
    </row>
    <row r="743" spans="1:16">
      <c r="A743" s="25">
        <v>740</v>
      </c>
      <c r="B743" s="25">
        <f>坦克部件数据源!AP743</f>
        <v>3220</v>
      </c>
      <c r="C743" s="25">
        <f>坦克部件数据源!AR743</f>
        <v>5</v>
      </c>
      <c r="D743" s="25">
        <f>坦克部件数据源!AS743</f>
        <v>0</v>
      </c>
      <c r="E743" s="25">
        <f>坦克部件数据源!AT743</f>
        <v>6</v>
      </c>
      <c r="F743" s="25">
        <f>坦克部件数据源!AU743</f>
        <v>45</v>
      </c>
      <c r="G743" s="25">
        <f t="shared" si="35"/>
        <v>741</v>
      </c>
      <c r="H743" s="25">
        <f>坦克部件数据源!AV743</f>
        <v>1</v>
      </c>
      <c r="I743" s="25">
        <f>坦克部件数据源!AW743</f>
        <v>19000</v>
      </c>
      <c r="J743" s="25" t="str">
        <f>"["&amp;坦克部件数据源!AX743&amp;"]"</f>
        <v>[101]</v>
      </c>
      <c r="K743" s="25" t="str">
        <f>"["&amp;坦克部件数据源!AY743&amp;"]"</f>
        <v>[2345]</v>
      </c>
      <c r="O743" s="25">
        <f t="shared" si="33"/>
        <v>3220</v>
      </c>
      <c r="P743" s="25">
        <f t="shared" si="34"/>
        <v>740</v>
      </c>
    </row>
    <row r="744" spans="1:16">
      <c r="A744" s="25">
        <v>741</v>
      </c>
      <c r="B744" s="25">
        <f>坦克部件数据源!AP744</f>
        <v>3220</v>
      </c>
      <c r="C744" s="25">
        <f>坦克部件数据源!AR744</f>
        <v>5</v>
      </c>
      <c r="D744" s="25">
        <f>坦克部件数据源!AS744</f>
        <v>1</v>
      </c>
      <c r="E744" s="25">
        <f>坦克部件数据源!AT744</f>
        <v>6</v>
      </c>
      <c r="F744" s="25">
        <f>坦克部件数据源!AU744</f>
        <v>45</v>
      </c>
      <c r="G744" s="25">
        <f t="shared" si="35"/>
        <v>742</v>
      </c>
      <c r="H744" s="25">
        <f>坦克部件数据源!AV744</f>
        <v>1</v>
      </c>
      <c r="I744" s="25">
        <f>坦克部件数据源!AW744</f>
        <v>113000</v>
      </c>
      <c r="J744" s="25" t="str">
        <f>"["&amp;坦克部件数据源!AX744&amp;"]"</f>
        <v>[101]</v>
      </c>
      <c r="K744" s="25" t="str">
        <f>"["&amp;坦克部件数据源!AY744&amp;"]"</f>
        <v>[2557]</v>
      </c>
      <c r="O744" s="25">
        <f t="shared" si="33"/>
        <v>3220</v>
      </c>
      <c r="P744" s="25">
        <f t="shared" si="34"/>
        <v>741</v>
      </c>
    </row>
    <row r="745" spans="1:16">
      <c r="A745" s="25">
        <v>742</v>
      </c>
      <c r="B745" s="25">
        <f>坦克部件数据源!AP745</f>
        <v>3220</v>
      </c>
      <c r="C745" s="25">
        <f>坦克部件数据源!AR745</f>
        <v>5</v>
      </c>
      <c r="D745" s="25">
        <f>坦克部件数据源!AS745</f>
        <v>2</v>
      </c>
      <c r="E745" s="25">
        <f>坦克部件数据源!AT745</f>
        <v>6</v>
      </c>
      <c r="F745" s="25">
        <f>坦克部件数据源!AU745</f>
        <v>45</v>
      </c>
      <c r="G745" s="25">
        <f t="shared" si="35"/>
        <v>743</v>
      </c>
      <c r="H745" s="25">
        <f>坦克部件数据源!AV745</f>
        <v>1</v>
      </c>
      <c r="I745" s="25">
        <f>坦克部件数据源!AW745</f>
        <v>113000</v>
      </c>
      <c r="J745" s="25" t="str">
        <f>"["&amp;坦克部件数据源!AX745&amp;"]"</f>
        <v>[101]</v>
      </c>
      <c r="K745" s="25" t="str">
        <f>"["&amp;坦克部件数据源!AY745&amp;"]"</f>
        <v>[2769]</v>
      </c>
      <c r="O745" s="25">
        <f t="shared" si="33"/>
        <v>3220</v>
      </c>
      <c r="P745" s="25">
        <f t="shared" si="34"/>
        <v>742</v>
      </c>
    </row>
    <row r="746" spans="1:16">
      <c r="A746" s="25">
        <v>743</v>
      </c>
      <c r="B746" s="25">
        <f>坦克部件数据源!AP746</f>
        <v>3220</v>
      </c>
      <c r="C746" s="25">
        <f>坦克部件数据源!AR746</f>
        <v>5</v>
      </c>
      <c r="D746" s="25">
        <f>坦克部件数据源!AS746</f>
        <v>3</v>
      </c>
      <c r="E746" s="25">
        <f>坦克部件数据源!AT746</f>
        <v>6</v>
      </c>
      <c r="F746" s="25">
        <f>坦克部件数据源!AU746</f>
        <v>45</v>
      </c>
      <c r="G746" s="25">
        <f t="shared" si="35"/>
        <v>744</v>
      </c>
      <c r="H746" s="25">
        <f>坦克部件数据源!AV746</f>
        <v>1</v>
      </c>
      <c r="I746" s="25">
        <f>坦克部件数据源!AW746</f>
        <v>113000</v>
      </c>
      <c r="J746" s="25" t="str">
        <f>"["&amp;坦克部件数据源!AX746&amp;"]"</f>
        <v>[101]</v>
      </c>
      <c r="K746" s="25" t="str">
        <f>"["&amp;坦克部件数据源!AY746&amp;"]"</f>
        <v>[2981]</v>
      </c>
      <c r="O746" s="25">
        <f t="shared" si="33"/>
        <v>3220</v>
      </c>
      <c r="P746" s="25">
        <f t="shared" si="34"/>
        <v>743</v>
      </c>
    </row>
    <row r="747" spans="1:16">
      <c r="A747" s="25">
        <v>744</v>
      </c>
      <c r="B747" s="25">
        <f>坦克部件数据源!AP747</f>
        <v>3220</v>
      </c>
      <c r="C747" s="25">
        <f>坦克部件数据源!AR747</f>
        <v>5</v>
      </c>
      <c r="D747" s="25">
        <f>坦克部件数据源!AS747</f>
        <v>4</v>
      </c>
      <c r="E747" s="25">
        <f>坦克部件数据源!AT747</f>
        <v>6</v>
      </c>
      <c r="F747" s="25">
        <f>坦克部件数据源!AU747</f>
        <v>45</v>
      </c>
      <c r="G747" s="25">
        <f t="shared" si="35"/>
        <v>745</v>
      </c>
      <c r="H747" s="25">
        <f>坦克部件数据源!AV747</f>
        <v>1</v>
      </c>
      <c r="I747" s="25">
        <f>坦克部件数据源!AW747</f>
        <v>113000</v>
      </c>
      <c r="J747" s="25" t="str">
        <f>"["&amp;坦克部件数据源!AX747&amp;"]"</f>
        <v>[101]</v>
      </c>
      <c r="K747" s="25" t="str">
        <f>"["&amp;坦克部件数据源!AY747&amp;"]"</f>
        <v>[3193]</v>
      </c>
      <c r="O747" s="25">
        <f t="shared" si="33"/>
        <v>3220</v>
      </c>
      <c r="P747" s="25">
        <f t="shared" si="34"/>
        <v>744</v>
      </c>
    </row>
    <row r="748" spans="1:16">
      <c r="A748" s="25">
        <v>745</v>
      </c>
      <c r="B748" s="25">
        <f>坦克部件数据源!AP748</f>
        <v>3220</v>
      </c>
      <c r="C748" s="25">
        <f>坦克部件数据源!AR748</f>
        <v>5</v>
      </c>
      <c r="D748" s="25">
        <f>坦克部件数据源!AS748</f>
        <v>5</v>
      </c>
      <c r="E748" s="25">
        <f>坦克部件数据源!AT748</f>
        <v>6</v>
      </c>
      <c r="F748" s="25">
        <f>坦克部件数据源!AU748</f>
        <v>45</v>
      </c>
      <c r="G748" s="25">
        <f t="shared" si="35"/>
        <v>746</v>
      </c>
      <c r="H748" s="25">
        <f>坦克部件数据源!AV748</f>
        <v>1</v>
      </c>
      <c r="I748" s="25">
        <f>坦克部件数据源!AW748</f>
        <v>113000</v>
      </c>
      <c r="J748" s="25" t="str">
        <f>"["&amp;坦克部件数据源!AX748&amp;"]"</f>
        <v>[101]</v>
      </c>
      <c r="K748" s="25" t="str">
        <f>"["&amp;坦克部件数据源!AY748&amp;"]"</f>
        <v>[3405]</v>
      </c>
      <c r="O748" s="25">
        <f t="shared" si="33"/>
        <v>3220</v>
      </c>
      <c r="P748" s="25">
        <f t="shared" si="34"/>
        <v>745</v>
      </c>
    </row>
    <row r="749" spans="1:16">
      <c r="A749" s="25">
        <v>746</v>
      </c>
      <c r="B749" s="25">
        <f>坦克部件数据源!AP749</f>
        <v>3220</v>
      </c>
      <c r="C749" s="25">
        <f>坦克部件数据源!AR749</f>
        <v>6</v>
      </c>
      <c r="D749" s="25">
        <f>坦克部件数据源!AS749</f>
        <v>0</v>
      </c>
      <c r="E749" s="25">
        <f>坦克部件数据源!AT749</f>
        <v>6</v>
      </c>
      <c r="F749" s="25">
        <f>坦克部件数据源!AU749</f>
        <v>60</v>
      </c>
      <c r="G749" s="25">
        <f t="shared" si="35"/>
        <v>747</v>
      </c>
      <c r="H749" s="25">
        <f>坦克部件数据源!AV749</f>
        <v>1</v>
      </c>
      <c r="I749" s="25">
        <f>坦克部件数据源!AW749</f>
        <v>138000</v>
      </c>
      <c r="J749" s="25" t="str">
        <f>"["&amp;坦克部件数据源!AX749&amp;"]"</f>
        <v>[101]</v>
      </c>
      <c r="K749" s="25" t="str">
        <f>"["&amp;坦克部件数据源!AY749&amp;"]"</f>
        <v>[3632]</v>
      </c>
      <c r="O749" s="25">
        <f t="shared" si="33"/>
        <v>3220</v>
      </c>
      <c r="P749" s="25">
        <f t="shared" si="34"/>
        <v>746</v>
      </c>
    </row>
    <row r="750" spans="1:16">
      <c r="A750" s="25">
        <v>747</v>
      </c>
      <c r="B750" s="25">
        <f>坦克部件数据源!AP750</f>
        <v>3220</v>
      </c>
      <c r="C750" s="25">
        <f>坦克部件数据源!AR750</f>
        <v>6</v>
      </c>
      <c r="D750" s="25">
        <f>坦克部件数据源!AS750</f>
        <v>1</v>
      </c>
      <c r="E750" s="25">
        <f>坦克部件数据源!AT750</f>
        <v>6</v>
      </c>
      <c r="F750" s="25">
        <f>坦克部件数据源!AU750</f>
        <v>60</v>
      </c>
      <c r="G750" s="25">
        <f t="shared" si="35"/>
        <v>748</v>
      </c>
      <c r="H750" s="25">
        <f>坦克部件数据源!AV750</f>
        <v>1</v>
      </c>
      <c r="I750" s="25">
        <f>坦克部件数据源!AW750</f>
        <v>965000</v>
      </c>
      <c r="J750" s="25" t="str">
        <f>"["&amp;坦克部件数据源!AX750&amp;"]"</f>
        <v>[101]</v>
      </c>
      <c r="K750" s="25" t="str">
        <f>"["&amp;坦克部件数据源!AY750&amp;"]"</f>
        <v>[3860]</v>
      </c>
      <c r="O750" s="25">
        <f t="shared" si="33"/>
        <v>3220</v>
      </c>
      <c r="P750" s="25">
        <f t="shared" si="34"/>
        <v>747</v>
      </c>
    </row>
    <row r="751" spans="1:16">
      <c r="A751" s="25">
        <v>748</v>
      </c>
      <c r="B751" s="25">
        <f>坦克部件数据源!AP751</f>
        <v>3220</v>
      </c>
      <c r="C751" s="25">
        <f>坦克部件数据源!AR751</f>
        <v>6</v>
      </c>
      <c r="D751" s="25">
        <f>坦克部件数据源!AS751</f>
        <v>2</v>
      </c>
      <c r="E751" s="25">
        <f>坦克部件数据源!AT751</f>
        <v>6</v>
      </c>
      <c r="F751" s="25">
        <f>坦克部件数据源!AU751</f>
        <v>60</v>
      </c>
      <c r="G751" s="25">
        <f t="shared" si="35"/>
        <v>749</v>
      </c>
      <c r="H751" s="25">
        <f>坦克部件数据源!AV751</f>
        <v>1</v>
      </c>
      <c r="I751" s="25">
        <f>坦克部件数据源!AW751</f>
        <v>965000</v>
      </c>
      <c r="J751" s="25" t="str">
        <f>"["&amp;坦克部件数据源!AX751&amp;"]"</f>
        <v>[101]</v>
      </c>
      <c r="K751" s="25" t="str">
        <f>"["&amp;坦克部件数据源!AY751&amp;"]"</f>
        <v>[4088]</v>
      </c>
      <c r="O751" s="25">
        <f t="shared" si="33"/>
        <v>3220</v>
      </c>
      <c r="P751" s="25">
        <f t="shared" si="34"/>
        <v>748</v>
      </c>
    </row>
    <row r="752" spans="1:16">
      <c r="A752" s="25">
        <v>749</v>
      </c>
      <c r="B752" s="25">
        <f>坦克部件数据源!AP752</f>
        <v>3220</v>
      </c>
      <c r="C752" s="25">
        <f>坦克部件数据源!AR752</f>
        <v>6</v>
      </c>
      <c r="D752" s="25">
        <f>坦克部件数据源!AS752</f>
        <v>3</v>
      </c>
      <c r="E752" s="25">
        <f>坦克部件数据源!AT752</f>
        <v>6</v>
      </c>
      <c r="F752" s="25">
        <f>坦克部件数据源!AU752</f>
        <v>60</v>
      </c>
      <c r="G752" s="25">
        <f t="shared" si="35"/>
        <v>750</v>
      </c>
      <c r="H752" s="25">
        <f>坦克部件数据源!AV752</f>
        <v>1</v>
      </c>
      <c r="I752" s="25">
        <f>坦克部件数据源!AW752</f>
        <v>965000</v>
      </c>
      <c r="J752" s="25" t="str">
        <f>"["&amp;坦克部件数据源!AX752&amp;"]"</f>
        <v>[101]</v>
      </c>
      <c r="K752" s="25" t="str">
        <f>"["&amp;坦克部件数据源!AY752&amp;"]"</f>
        <v>[4316]</v>
      </c>
      <c r="O752" s="25">
        <f t="shared" si="33"/>
        <v>3220</v>
      </c>
      <c r="P752" s="25">
        <f t="shared" si="34"/>
        <v>749</v>
      </c>
    </row>
    <row r="753" spans="1:16">
      <c r="A753" s="25">
        <v>750</v>
      </c>
      <c r="B753" s="25">
        <f>坦克部件数据源!AP753</f>
        <v>3220</v>
      </c>
      <c r="C753" s="25">
        <f>坦克部件数据源!AR753</f>
        <v>6</v>
      </c>
      <c r="D753" s="25">
        <f>坦克部件数据源!AS753</f>
        <v>4</v>
      </c>
      <c r="E753" s="25">
        <f>坦克部件数据源!AT753</f>
        <v>6</v>
      </c>
      <c r="F753" s="25">
        <f>坦克部件数据源!AU753</f>
        <v>60</v>
      </c>
      <c r="G753" s="25">
        <f t="shared" si="35"/>
        <v>751</v>
      </c>
      <c r="H753" s="25">
        <f>坦克部件数据源!AV753</f>
        <v>1</v>
      </c>
      <c r="I753" s="25">
        <f>坦克部件数据源!AW753</f>
        <v>965000</v>
      </c>
      <c r="J753" s="25" t="str">
        <f>"["&amp;坦克部件数据源!AX753&amp;"]"</f>
        <v>[101]</v>
      </c>
      <c r="K753" s="25" t="str">
        <f>"["&amp;坦克部件数据源!AY753&amp;"]"</f>
        <v>[4544]</v>
      </c>
      <c r="O753" s="25">
        <f t="shared" si="33"/>
        <v>3220</v>
      </c>
      <c r="P753" s="25">
        <f t="shared" si="34"/>
        <v>750</v>
      </c>
    </row>
    <row r="754" spans="1:16">
      <c r="A754" s="25">
        <v>751</v>
      </c>
      <c r="B754" s="25">
        <f>坦克部件数据源!AP754</f>
        <v>3220</v>
      </c>
      <c r="C754" s="25">
        <f>坦克部件数据源!AR754</f>
        <v>6</v>
      </c>
      <c r="D754" s="25">
        <f>坦克部件数据源!AS754</f>
        <v>5</v>
      </c>
      <c r="E754" s="25">
        <f>坦克部件数据源!AT754</f>
        <v>6</v>
      </c>
      <c r="F754" s="25">
        <f>坦克部件数据源!AU754</f>
        <v>60</v>
      </c>
      <c r="G754" s="25">
        <f t="shared" si="35"/>
        <v>752</v>
      </c>
      <c r="H754" s="25">
        <f>坦克部件数据源!AV754</f>
        <v>1</v>
      </c>
      <c r="I754" s="25">
        <f>坦克部件数据源!AW754</f>
        <v>965000</v>
      </c>
      <c r="J754" s="25" t="str">
        <f>"["&amp;坦克部件数据源!AX754&amp;"]"</f>
        <v>[101]</v>
      </c>
      <c r="K754" s="25" t="str">
        <f>"["&amp;坦克部件数据源!AY754&amp;"]"</f>
        <v>[4772]</v>
      </c>
      <c r="O754" s="25">
        <f t="shared" si="33"/>
        <v>3220</v>
      </c>
      <c r="P754" s="25">
        <f t="shared" si="34"/>
        <v>751</v>
      </c>
    </row>
    <row r="755" spans="1:16">
      <c r="A755" s="25">
        <v>752</v>
      </c>
      <c r="B755" s="25">
        <f>坦克部件数据源!AP755</f>
        <v>3220</v>
      </c>
      <c r="C755" s="25">
        <f>坦克部件数据源!AR755</f>
        <v>6</v>
      </c>
      <c r="D755" s="25">
        <f>坦克部件数据源!AS755</f>
        <v>6</v>
      </c>
      <c r="E755" s="25">
        <f>坦克部件数据源!AT755</f>
        <v>6</v>
      </c>
      <c r="F755" s="25">
        <f>坦克部件数据源!AU755</f>
        <v>60</v>
      </c>
      <c r="G755" s="25">
        <f t="shared" si="35"/>
        <v>-1</v>
      </c>
      <c r="H755" s="25">
        <f>坦克部件数据源!AV755</f>
        <v>0</v>
      </c>
      <c r="I755" s="25">
        <f>坦克部件数据源!AW755</f>
        <v>965000</v>
      </c>
      <c r="J755" s="25" t="str">
        <f>"["&amp;坦克部件数据源!AX755&amp;"]"</f>
        <v>[101]</v>
      </c>
      <c r="K755" s="25" t="str">
        <f>"["&amp;坦克部件数据源!AY755&amp;"]"</f>
        <v>[5000]</v>
      </c>
      <c r="O755" s="25">
        <f t="shared" si="33"/>
        <v>3220</v>
      </c>
      <c r="P755" s="25">
        <f t="shared" si="34"/>
        <v>752</v>
      </c>
    </row>
    <row r="756" spans="1:16">
      <c r="A756" s="25">
        <v>753</v>
      </c>
      <c r="B756" s="25">
        <f>坦克部件数据源!AP756</f>
        <v>3230</v>
      </c>
      <c r="C756" s="25">
        <f>坦克部件数据源!AR756</f>
        <v>3</v>
      </c>
      <c r="D756" s="25">
        <f>坦克部件数据源!AS756</f>
        <v>0</v>
      </c>
      <c r="E756" s="25">
        <f>坦克部件数据源!AT756</f>
        <v>6</v>
      </c>
      <c r="F756" s="25">
        <f>坦克部件数据源!AU756</f>
        <v>20</v>
      </c>
      <c r="G756" s="25">
        <f t="shared" si="35"/>
        <v>754</v>
      </c>
      <c r="H756" s="25">
        <f>坦克部件数据源!AV756</f>
        <v>1</v>
      </c>
      <c r="I756" s="25">
        <f>坦克部件数据源!AW756</f>
        <v>650</v>
      </c>
      <c r="J756" s="25" t="str">
        <f>"["&amp;坦克部件数据源!AX756&amp;"]"</f>
        <v>[100]</v>
      </c>
      <c r="K756" s="25" t="str">
        <f>"["&amp;坦克部件数据源!AY756&amp;"]"</f>
        <v>[737]</v>
      </c>
      <c r="O756" s="25">
        <f t="shared" ref="O756:O819" si="36">B756</f>
        <v>3230</v>
      </c>
      <c r="P756" s="25">
        <f t="shared" ref="P756:P819" si="37">A756</f>
        <v>753</v>
      </c>
    </row>
    <row r="757" spans="1:16">
      <c r="A757" s="25">
        <v>754</v>
      </c>
      <c r="B757" s="25">
        <f>坦克部件数据源!AP757</f>
        <v>3230</v>
      </c>
      <c r="C757" s="25">
        <f>坦克部件数据源!AR757</f>
        <v>3</v>
      </c>
      <c r="D757" s="25">
        <f>坦克部件数据源!AS757</f>
        <v>1</v>
      </c>
      <c r="E757" s="25">
        <f>坦克部件数据源!AT757</f>
        <v>6</v>
      </c>
      <c r="F757" s="25">
        <f>坦克部件数据源!AU757</f>
        <v>20</v>
      </c>
      <c r="G757" s="25">
        <f t="shared" si="35"/>
        <v>755</v>
      </c>
      <c r="H757" s="25">
        <f>坦克部件数据源!AV757</f>
        <v>1</v>
      </c>
      <c r="I757" s="25">
        <f>坦克部件数据源!AW757</f>
        <v>2600</v>
      </c>
      <c r="J757" s="25" t="str">
        <f>"["&amp;坦克部件数据源!AX757&amp;"]"</f>
        <v>[100]</v>
      </c>
      <c r="K757" s="25" t="str">
        <f>"["&amp;坦克部件数据源!AY757&amp;"]"</f>
        <v>[899]</v>
      </c>
      <c r="O757" s="25">
        <f t="shared" si="36"/>
        <v>3230</v>
      </c>
      <c r="P757" s="25">
        <f t="shared" si="37"/>
        <v>754</v>
      </c>
    </row>
    <row r="758" spans="1:16">
      <c r="A758" s="25">
        <v>755</v>
      </c>
      <c r="B758" s="25">
        <f>坦克部件数据源!AP758</f>
        <v>3230</v>
      </c>
      <c r="C758" s="25">
        <f>坦克部件数据源!AR758</f>
        <v>3</v>
      </c>
      <c r="D758" s="25">
        <f>坦克部件数据源!AS758</f>
        <v>2</v>
      </c>
      <c r="E758" s="25">
        <f>坦克部件数据源!AT758</f>
        <v>6</v>
      </c>
      <c r="F758" s="25">
        <f>坦克部件数据源!AU758</f>
        <v>20</v>
      </c>
      <c r="G758" s="25">
        <f t="shared" si="35"/>
        <v>756</v>
      </c>
      <c r="H758" s="25">
        <f>坦克部件数据源!AV758</f>
        <v>1</v>
      </c>
      <c r="I758" s="25">
        <f>坦克部件数据源!AW758</f>
        <v>2600</v>
      </c>
      <c r="J758" s="25" t="str">
        <f>"["&amp;坦克部件数据源!AX758&amp;"]"</f>
        <v>[100]</v>
      </c>
      <c r="K758" s="25" t="str">
        <f>"["&amp;坦克部件数据源!AY758&amp;"]"</f>
        <v>[1061]</v>
      </c>
      <c r="O758" s="25">
        <f t="shared" si="36"/>
        <v>3230</v>
      </c>
      <c r="P758" s="25">
        <f t="shared" si="37"/>
        <v>755</v>
      </c>
    </row>
    <row r="759" spans="1:16">
      <c r="A759" s="25">
        <v>756</v>
      </c>
      <c r="B759" s="25">
        <f>坦克部件数据源!AP759</f>
        <v>3230</v>
      </c>
      <c r="C759" s="25">
        <f>坦克部件数据源!AR759</f>
        <v>3</v>
      </c>
      <c r="D759" s="25">
        <f>坦克部件数据源!AS759</f>
        <v>3</v>
      </c>
      <c r="E759" s="25">
        <f>坦克部件数据源!AT759</f>
        <v>6</v>
      </c>
      <c r="F759" s="25">
        <f>坦克部件数据源!AU759</f>
        <v>20</v>
      </c>
      <c r="G759" s="25">
        <f t="shared" si="35"/>
        <v>757</v>
      </c>
      <c r="H759" s="25">
        <f>坦克部件数据源!AV759</f>
        <v>1</v>
      </c>
      <c r="I759" s="25">
        <f>坦克部件数据源!AW759</f>
        <v>2600</v>
      </c>
      <c r="J759" s="25" t="str">
        <f>"["&amp;坦克部件数据源!AX759&amp;"]"</f>
        <v>[100]</v>
      </c>
      <c r="K759" s="25" t="str">
        <f>"["&amp;坦克部件数据源!AY759&amp;"]"</f>
        <v>[1223]</v>
      </c>
      <c r="O759" s="25">
        <f t="shared" si="36"/>
        <v>3230</v>
      </c>
      <c r="P759" s="25">
        <f t="shared" si="37"/>
        <v>756</v>
      </c>
    </row>
    <row r="760" spans="1:16">
      <c r="A760" s="25">
        <v>757</v>
      </c>
      <c r="B760" s="25">
        <f>坦克部件数据源!AP760</f>
        <v>3230</v>
      </c>
      <c r="C760" s="25">
        <f>坦克部件数据源!AR760</f>
        <v>4</v>
      </c>
      <c r="D760" s="25">
        <f>坦克部件数据源!AS760</f>
        <v>0</v>
      </c>
      <c r="E760" s="25">
        <f>坦克部件数据源!AT760</f>
        <v>6</v>
      </c>
      <c r="F760" s="25">
        <f>坦克部件数据源!AU760</f>
        <v>30</v>
      </c>
      <c r="G760" s="25">
        <f t="shared" si="35"/>
        <v>758</v>
      </c>
      <c r="H760" s="25">
        <f>坦克部件数据源!AV760</f>
        <v>1</v>
      </c>
      <c r="I760" s="25">
        <f>坦克部件数据源!AW760</f>
        <v>3100</v>
      </c>
      <c r="J760" s="25" t="str">
        <f>"["&amp;坦克部件数据源!AX760&amp;"]"</f>
        <v>[100]</v>
      </c>
      <c r="K760" s="25" t="str">
        <f>"["&amp;坦克部件数据源!AY760&amp;"]"</f>
        <v>[1405]</v>
      </c>
      <c r="O760" s="25">
        <f t="shared" si="36"/>
        <v>3230</v>
      </c>
      <c r="P760" s="25">
        <f t="shared" si="37"/>
        <v>757</v>
      </c>
    </row>
    <row r="761" spans="1:16">
      <c r="A761" s="25">
        <v>758</v>
      </c>
      <c r="B761" s="25">
        <f>坦克部件数据源!AP761</f>
        <v>3230</v>
      </c>
      <c r="C761" s="25">
        <f>坦克部件数据源!AR761</f>
        <v>4</v>
      </c>
      <c r="D761" s="25">
        <f>坦克部件数据源!AS761</f>
        <v>1</v>
      </c>
      <c r="E761" s="25">
        <f>坦克部件数据源!AT761</f>
        <v>6</v>
      </c>
      <c r="F761" s="25">
        <f>坦克部件数据源!AU761</f>
        <v>30</v>
      </c>
      <c r="G761" s="25">
        <f t="shared" si="35"/>
        <v>759</v>
      </c>
      <c r="H761" s="25">
        <f>坦克部件数据源!AV761</f>
        <v>1</v>
      </c>
      <c r="I761" s="25">
        <f>坦克部件数据源!AW761</f>
        <v>15500</v>
      </c>
      <c r="J761" s="25" t="str">
        <f>"["&amp;坦克部件数据源!AX761&amp;"]"</f>
        <v>[100]</v>
      </c>
      <c r="K761" s="25" t="str">
        <f>"["&amp;坦克部件数据源!AY761&amp;"]"</f>
        <v>[1587]</v>
      </c>
      <c r="O761" s="25">
        <f t="shared" si="36"/>
        <v>3230</v>
      </c>
      <c r="P761" s="25">
        <f t="shared" si="37"/>
        <v>758</v>
      </c>
    </row>
    <row r="762" spans="1:16">
      <c r="A762" s="25">
        <v>759</v>
      </c>
      <c r="B762" s="25">
        <f>坦克部件数据源!AP762</f>
        <v>3230</v>
      </c>
      <c r="C762" s="25">
        <f>坦克部件数据源!AR762</f>
        <v>4</v>
      </c>
      <c r="D762" s="25">
        <f>坦克部件数据源!AS762</f>
        <v>2</v>
      </c>
      <c r="E762" s="25">
        <f>坦克部件数据源!AT762</f>
        <v>6</v>
      </c>
      <c r="F762" s="25">
        <f>坦克部件数据源!AU762</f>
        <v>30</v>
      </c>
      <c r="G762" s="25">
        <f t="shared" si="35"/>
        <v>760</v>
      </c>
      <c r="H762" s="25">
        <f>坦克部件数据源!AV762</f>
        <v>1</v>
      </c>
      <c r="I762" s="25">
        <f>坦克部件数据源!AW762</f>
        <v>15500</v>
      </c>
      <c r="J762" s="25" t="str">
        <f>"["&amp;坦克部件数据源!AX762&amp;"]"</f>
        <v>[100]</v>
      </c>
      <c r="K762" s="25" t="str">
        <f>"["&amp;坦克部件数据源!AY762&amp;"]"</f>
        <v>[1769]</v>
      </c>
      <c r="O762" s="25">
        <f t="shared" si="36"/>
        <v>3230</v>
      </c>
      <c r="P762" s="25">
        <f t="shared" si="37"/>
        <v>759</v>
      </c>
    </row>
    <row r="763" spans="1:16">
      <c r="A763" s="25">
        <v>760</v>
      </c>
      <c r="B763" s="25">
        <f>坦克部件数据源!AP763</f>
        <v>3230</v>
      </c>
      <c r="C763" s="25">
        <f>坦克部件数据源!AR763</f>
        <v>4</v>
      </c>
      <c r="D763" s="25">
        <f>坦克部件数据源!AS763</f>
        <v>3</v>
      </c>
      <c r="E763" s="25">
        <f>坦克部件数据源!AT763</f>
        <v>6</v>
      </c>
      <c r="F763" s="25">
        <f>坦克部件数据源!AU763</f>
        <v>30</v>
      </c>
      <c r="G763" s="25">
        <f t="shared" si="35"/>
        <v>761</v>
      </c>
      <c r="H763" s="25">
        <f>坦克部件数据源!AV763</f>
        <v>1</v>
      </c>
      <c r="I763" s="25">
        <f>坦克部件数据源!AW763</f>
        <v>15500</v>
      </c>
      <c r="J763" s="25" t="str">
        <f>"["&amp;坦克部件数据源!AX763&amp;"]"</f>
        <v>[100]</v>
      </c>
      <c r="K763" s="25" t="str">
        <f>"["&amp;坦克部件数据源!AY763&amp;"]"</f>
        <v>[1951]</v>
      </c>
      <c r="O763" s="25">
        <f t="shared" si="36"/>
        <v>3230</v>
      </c>
      <c r="P763" s="25">
        <f t="shared" si="37"/>
        <v>760</v>
      </c>
    </row>
    <row r="764" spans="1:16">
      <c r="A764" s="25">
        <v>761</v>
      </c>
      <c r="B764" s="25">
        <f>坦克部件数据源!AP764</f>
        <v>3230</v>
      </c>
      <c r="C764" s="25">
        <f>坦克部件数据源!AR764</f>
        <v>4</v>
      </c>
      <c r="D764" s="25">
        <f>坦克部件数据源!AS764</f>
        <v>4</v>
      </c>
      <c r="E764" s="25">
        <f>坦克部件数据源!AT764</f>
        <v>6</v>
      </c>
      <c r="F764" s="25">
        <f>坦克部件数据源!AU764</f>
        <v>30</v>
      </c>
      <c r="G764" s="25">
        <f t="shared" si="35"/>
        <v>762</v>
      </c>
      <c r="H764" s="25">
        <f>坦克部件数据源!AV764</f>
        <v>1</v>
      </c>
      <c r="I764" s="25">
        <f>坦克部件数据源!AW764</f>
        <v>15500</v>
      </c>
      <c r="J764" s="25" t="str">
        <f>"["&amp;坦克部件数据源!AX764&amp;"]"</f>
        <v>[100]</v>
      </c>
      <c r="K764" s="25" t="str">
        <f>"["&amp;坦克部件数据源!AY764&amp;"]"</f>
        <v>[2133]</v>
      </c>
      <c r="O764" s="25">
        <f t="shared" si="36"/>
        <v>3230</v>
      </c>
      <c r="P764" s="25">
        <f t="shared" si="37"/>
        <v>761</v>
      </c>
    </row>
    <row r="765" spans="1:16">
      <c r="A765" s="25">
        <v>762</v>
      </c>
      <c r="B765" s="25">
        <f>坦克部件数据源!AP765</f>
        <v>3230</v>
      </c>
      <c r="C765" s="25">
        <f>坦克部件数据源!AR765</f>
        <v>5</v>
      </c>
      <c r="D765" s="25">
        <f>坦克部件数据源!AS765</f>
        <v>0</v>
      </c>
      <c r="E765" s="25">
        <f>坦克部件数据源!AT765</f>
        <v>6</v>
      </c>
      <c r="F765" s="25">
        <f>坦克部件数据源!AU765</f>
        <v>45</v>
      </c>
      <c r="G765" s="25">
        <f t="shared" si="35"/>
        <v>763</v>
      </c>
      <c r="H765" s="25">
        <f>坦克部件数据源!AV765</f>
        <v>1</v>
      </c>
      <c r="I765" s="25">
        <f>坦克部件数据源!AW765</f>
        <v>19000</v>
      </c>
      <c r="J765" s="25" t="str">
        <f>"["&amp;坦克部件数据源!AX765&amp;"]"</f>
        <v>[100]</v>
      </c>
      <c r="K765" s="25" t="str">
        <f>"["&amp;坦克部件数据源!AY765&amp;"]"</f>
        <v>[2345]</v>
      </c>
      <c r="O765" s="25">
        <f t="shared" si="36"/>
        <v>3230</v>
      </c>
      <c r="P765" s="25">
        <f t="shared" si="37"/>
        <v>762</v>
      </c>
    </row>
    <row r="766" spans="1:16">
      <c r="A766" s="25">
        <v>763</v>
      </c>
      <c r="B766" s="25">
        <f>坦克部件数据源!AP766</f>
        <v>3230</v>
      </c>
      <c r="C766" s="25">
        <f>坦克部件数据源!AR766</f>
        <v>5</v>
      </c>
      <c r="D766" s="25">
        <f>坦克部件数据源!AS766</f>
        <v>1</v>
      </c>
      <c r="E766" s="25">
        <f>坦克部件数据源!AT766</f>
        <v>6</v>
      </c>
      <c r="F766" s="25">
        <f>坦克部件数据源!AU766</f>
        <v>45</v>
      </c>
      <c r="G766" s="25">
        <f t="shared" si="35"/>
        <v>764</v>
      </c>
      <c r="H766" s="25">
        <f>坦克部件数据源!AV766</f>
        <v>1</v>
      </c>
      <c r="I766" s="25">
        <f>坦克部件数据源!AW766</f>
        <v>113000</v>
      </c>
      <c r="J766" s="25" t="str">
        <f>"["&amp;坦克部件数据源!AX766&amp;"]"</f>
        <v>[100]</v>
      </c>
      <c r="K766" s="25" t="str">
        <f>"["&amp;坦克部件数据源!AY766&amp;"]"</f>
        <v>[2557]</v>
      </c>
      <c r="O766" s="25">
        <f t="shared" si="36"/>
        <v>3230</v>
      </c>
      <c r="P766" s="25">
        <f t="shared" si="37"/>
        <v>763</v>
      </c>
    </row>
    <row r="767" spans="1:16">
      <c r="A767" s="25">
        <v>764</v>
      </c>
      <c r="B767" s="25">
        <f>坦克部件数据源!AP767</f>
        <v>3230</v>
      </c>
      <c r="C767" s="25">
        <f>坦克部件数据源!AR767</f>
        <v>5</v>
      </c>
      <c r="D767" s="25">
        <f>坦克部件数据源!AS767</f>
        <v>2</v>
      </c>
      <c r="E767" s="25">
        <f>坦克部件数据源!AT767</f>
        <v>6</v>
      </c>
      <c r="F767" s="25">
        <f>坦克部件数据源!AU767</f>
        <v>45</v>
      </c>
      <c r="G767" s="25">
        <f t="shared" si="35"/>
        <v>765</v>
      </c>
      <c r="H767" s="25">
        <f>坦克部件数据源!AV767</f>
        <v>1</v>
      </c>
      <c r="I767" s="25">
        <f>坦克部件数据源!AW767</f>
        <v>113000</v>
      </c>
      <c r="J767" s="25" t="str">
        <f>"["&amp;坦克部件数据源!AX767&amp;"]"</f>
        <v>[100]</v>
      </c>
      <c r="K767" s="25" t="str">
        <f>"["&amp;坦克部件数据源!AY767&amp;"]"</f>
        <v>[2769]</v>
      </c>
      <c r="O767" s="25">
        <f t="shared" si="36"/>
        <v>3230</v>
      </c>
      <c r="P767" s="25">
        <f t="shared" si="37"/>
        <v>764</v>
      </c>
    </row>
    <row r="768" spans="1:16">
      <c r="A768" s="25">
        <v>765</v>
      </c>
      <c r="B768" s="25">
        <f>坦克部件数据源!AP768</f>
        <v>3230</v>
      </c>
      <c r="C768" s="25">
        <f>坦克部件数据源!AR768</f>
        <v>5</v>
      </c>
      <c r="D768" s="25">
        <f>坦克部件数据源!AS768</f>
        <v>3</v>
      </c>
      <c r="E768" s="25">
        <f>坦克部件数据源!AT768</f>
        <v>6</v>
      </c>
      <c r="F768" s="25">
        <f>坦克部件数据源!AU768</f>
        <v>45</v>
      </c>
      <c r="G768" s="25">
        <f t="shared" si="35"/>
        <v>766</v>
      </c>
      <c r="H768" s="25">
        <f>坦克部件数据源!AV768</f>
        <v>1</v>
      </c>
      <c r="I768" s="25">
        <f>坦克部件数据源!AW768</f>
        <v>113000</v>
      </c>
      <c r="J768" s="25" t="str">
        <f>"["&amp;坦克部件数据源!AX768&amp;"]"</f>
        <v>[100]</v>
      </c>
      <c r="K768" s="25" t="str">
        <f>"["&amp;坦克部件数据源!AY768&amp;"]"</f>
        <v>[2981]</v>
      </c>
      <c r="O768" s="25">
        <f t="shared" si="36"/>
        <v>3230</v>
      </c>
      <c r="P768" s="25">
        <f t="shared" si="37"/>
        <v>765</v>
      </c>
    </row>
    <row r="769" spans="1:16">
      <c r="A769" s="25">
        <v>766</v>
      </c>
      <c r="B769" s="25">
        <f>坦克部件数据源!AP769</f>
        <v>3230</v>
      </c>
      <c r="C769" s="25">
        <f>坦克部件数据源!AR769</f>
        <v>5</v>
      </c>
      <c r="D769" s="25">
        <f>坦克部件数据源!AS769</f>
        <v>4</v>
      </c>
      <c r="E769" s="25">
        <f>坦克部件数据源!AT769</f>
        <v>6</v>
      </c>
      <c r="F769" s="25">
        <f>坦克部件数据源!AU769</f>
        <v>45</v>
      </c>
      <c r="G769" s="25">
        <f t="shared" si="35"/>
        <v>767</v>
      </c>
      <c r="H769" s="25">
        <f>坦克部件数据源!AV769</f>
        <v>1</v>
      </c>
      <c r="I769" s="25">
        <f>坦克部件数据源!AW769</f>
        <v>113000</v>
      </c>
      <c r="J769" s="25" t="str">
        <f>"["&amp;坦克部件数据源!AX769&amp;"]"</f>
        <v>[100]</v>
      </c>
      <c r="K769" s="25" t="str">
        <f>"["&amp;坦克部件数据源!AY769&amp;"]"</f>
        <v>[3193]</v>
      </c>
      <c r="O769" s="25">
        <f t="shared" si="36"/>
        <v>3230</v>
      </c>
      <c r="P769" s="25">
        <f t="shared" si="37"/>
        <v>766</v>
      </c>
    </row>
    <row r="770" spans="1:16">
      <c r="A770" s="25">
        <v>767</v>
      </c>
      <c r="B770" s="25">
        <f>坦克部件数据源!AP770</f>
        <v>3230</v>
      </c>
      <c r="C770" s="25">
        <f>坦克部件数据源!AR770</f>
        <v>5</v>
      </c>
      <c r="D770" s="25">
        <f>坦克部件数据源!AS770</f>
        <v>5</v>
      </c>
      <c r="E770" s="25">
        <f>坦克部件数据源!AT770</f>
        <v>6</v>
      </c>
      <c r="F770" s="25">
        <f>坦克部件数据源!AU770</f>
        <v>45</v>
      </c>
      <c r="G770" s="25">
        <f t="shared" si="35"/>
        <v>768</v>
      </c>
      <c r="H770" s="25">
        <f>坦克部件数据源!AV770</f>
        <v>1</v>
      </c>
      <c r="I770" s="25">
        <f>坦克部件数据源!AW770</f>
        <v>113000</v>
      </c>
      <c r="J770" s="25" t="str">
        <f>"["&amp;坦克部件数据源!AX770&amp;"]"</f>
        <v>[100]</v>
      </c>
      <c r="K770" s="25" t="str">
        <f>"["&amp;坦克部件数据源!AY770&amp;"]"</f>
        <v>[3405]</v>
      </c>
      <c r="O770" s="25">
        <f t="shared" si="36"/>
        <v>3230</v>
      </c>
      <c r="P770" s="25">
        <f t="shared" si="37"/>
        <v>767</v>
      </c>
    </row>
    <row r="771" spans="1:16">
      <c r="A771" s="25">
        <v>768</v>
      </c>
      <c r="B771" s="25">
        <f>坦克部件数据源!AP771</f>
        <v>3230</v>
      </c>
      <c r="C771" s="25">
        <f>坦克部件数据源!AR771</f>
        <v>6</v>
      </c>
      <c r="D771" s="25">
        <f>坦克部件数据源!AS771</f>
        <v>0</v>
      </c>
      <c r="E771" s="25">
        <f>坦克部件数据源!AT771</f>
        <v>6</v>
      </c>
      <c r="F771" s="25">
        <f>坦克部件数据源!AU771</f>
        <v>60</v>
      </c>
      <c r="G771" s="25">
        <f t="shared" si="35"/>
        <v>769</v>
      </c>
      <c r="H771" s="25">
        <f>坦克部件数据源!AV771</f>
        <v>1</v>
      </c>
      <c r="I771" s="25">
        <f>坦克部件数据源!AW771</f>
        <v>138000</v>
      </c>
      <c r="J771" s="25" t="str">
        <f>"["&amp;坦克部件数据源!AX771&amp;"]"</f>
        <v>[100]</v>
      </c>
      <c r="K771" s="25" t="str">
        <f>"["&amp;坦克部件数据源!AY771&amp;"]"</f>
        <v>[3632]</v>
      </c>
      <c r="O771" s="25">
        <f t="shared" si="36"/>
        <v>3230</v>
      </c>
      <c r="P771" s="25">
        <f t="shared" si="37"/>
        <v>768</v>
      </c>
    </row>
    <row r="772" spans="1:16">
      <c r="A772" s="25">
        <v>769</v>
      </c>
      <c r="B772" s="25">
        <f>坦克部件数据源!AP772</f>
        <v>3230</v>
      </c>
      <c r="C772" s="25">
        <f>坦克部件数据源!AR772</f>
        <v>6</v>
      </c>
      <c r="D772" s="25">
        <f>坦克部件数据源!AS772</f>
        <v>1</v>
      </c>
      <c r="E772" s="25">
        <f>坦克部件数据源!AT772</f>
        <v>6</v>
      </c>
      <c r="F772" s="25">
        <f>坦克部件数据源!AU772</f>
        <v>60</v>
      </c>
      <c r="G772" s="25">
        <f t="shared" si="35"/>
        <v>770</v>
      </c>
      <c r="H772" s="25">
        <f>坦克部件数据源!AV772</f>
        <v>1</v>
      </c>
      <c r="I772" s="25">
        <f>坦克部件数据源!AW772</f>
        <v>965000</v>
      </c>
      <c r="J772" s="25" t="str">
        <f>"["&amp;坦克部件数据源!AX772&amp;"]"</f>
        <v>[100]</v>
      </c>
      <c r="K772" s="25" t="str">
        <f>"["&amp;坦克部件数据源!AY772&amp;"]"</f>
        <v>[3860]</v>
      </c>
      <c r="O772" s="25">
        <f t="shared" si="36"/>
        <v>3230</v>
      </c>
      <c r="P772" s="25">
        <f t="shared" si="37"/>
        <v>769</v>
      </c>
    </row>
    <row r="773" spans="1:16">
      <c r="A773" s="25">
        <v>770</v>
      </c>
      <c r="B773" s="25">
        <f>坦克部件数据源!AP773</f>
        <v>3230</v>
      </c>
      <c r="C773" s="25">
        <f>坦克部件数据源!AR773</f>
        <v>6</v>
      </c>
      <c r="D773" s="25">
        <f>坦克部件数据源!AS773</f>
        <v>2</v>
      </c>
      <c r="E773" s="25">
        <f>坦克部件数据源!AT773</f>
        <v>6</v>
      </c>
      <c r="F773" s="25">
        <f>坦克部件数据源!AU773</f>
        <v>60</v>
      </c>
      <c r="G773" s="25">
        <f t="shared" ref="G773:G836" si="38">IF(B774&lt;&gt;B773,-1,A774)</f>
        <v>771</v>
      </c>
      <c r="H773" s="25">
        <f>坦克部件数据源!AV773</f>
        <v>1</v>
      </c>
      <c r="I773" s="25">
        <f>坦克部件数据源!AW773</f>
        <v>965000</v>
      </c>
      <c r="J773" s="25" t="str">
        <f>"["&amp;坦克部件数据源!AX773&amp;"]"</f>
        <v>[100]</v>
      </c>
      <c r="K773" s="25" t="str">
        <f>"["&amp;坦克部件数据源!AY773&amp;"]"</f>
        <v>[4088]</v>
      </c>
      <c r="O773" s="25">
        <f t="shared" si="36"/>
        <v>3230</v>
      </c>
      <c r="P773" s="25">
        <f t="shared" si="37"/>
        <v>770</v>
      </c>
    </row>
    <row r="774" spans="1:16">
      <c r="A774" s="25">
        <v>771</v>
      </c>
      <c r="B774" s="25">
        <f>坦克部件数据源!AP774</f>
        <v>3230</v>
      </c>
      <c r="C774" s="25">
        <f>坦克部件数据源!AR774</f>
        <v>6</v>
      </c>
      <c r="D774" s="25">
        <f>坦克部件数据源!AS774</f>
        <v>3</v>
      </c>
      <c r="E774" s="25">
        <f>坦克部件数据源!AT774</f>
        <v>6</v>
      </c>
      <c r="F774" s="25">
        <f>坦克部件数据源!AU774</f>
        <v>60</v>
      </c>
      <c r="G774" s="25">
        <f t="shared" si="38"/>
        <v>772</v>
      </c>
      <c r="H774" s="25">
        <f>坦克部件数据源!AV774</f>
        <v>1</v>
      </c>
      <c r="I774" s="25">
        <f>坦克部件数据源!AW774</f>
        <v>965000</v>
      </c>
      <c r="J774" s="25" t="str">
        <f>"["&amp;坦克部件数据源!AX774&amp;"]"</f>
        <v>[100]</v>
      </c>
      <c r="K774" s="25" t="str">
        <f>"["&amp;坦克部件数据源!AY774&amp;"]"</f>
        <v>[4316]</v>
      </c>
      <c r="O774" s="25">
        <f t="shared" si="36"/>
        <v>3230</v>
      </c>
      <c r="P774" s="25">
        <f t="shared" si="37"/>
        <v>771</v>
      </c>
    </row>
    <row r="775" spans="1:16">
      <c r="A775" s="25">
        <v>772</v>
      </c>
      <c r="B775" s="25">
        <f>坦克部件数据源!AP775</f>
        <v>3230</v>
      </c>
      <c r="C775" s="25">
        <f>坦克部件数据源!AR775</f>
        <v>6</v>
      </c>
      <c r="D775" s="25">
        <f>坦克部件数据源!AS775</f>
        <v>4</v>
      </c>
      <c r="E775" s="25">
        <f>坦克部件数据源!AT775</f>
        <v>6</v>
      </c>
      <c r="F775" s="25">
        <f>坦克部件数据源!AU775</f>
        <v>60</v>
      </c>
      <c r="G775" s="25">
        <f t="shared" si="38"/>
        <v>773</v>
      </c>
      <c r="H775" s="25">
        <f>坦克部件数据源!AV775</f>
        <v>1</v>
      </c>
      <c r="I775" s="25">
        <f>坦克部件数据源!AW775</f>
        <v>965000</v>
      </c>
      <c r="J775" s="25" t="str">
        <f>"["&amp;坦克部件数据源!AX775&amp;"]"</f>
        <v>[100]</v>
      </c>
      <c r="K775" s="25" t="str">
        <f>"["&amp;坦克部件数据源!AY775&amp;"]"</f>
        <v>[4544]</v>
      </c>
      <c r="O775" s="25">
        <f t="shared" si="36"/>
        <v>3230</v>
      </c>
      <c r="P775" s="25">
        <f t="shared" si="37"/>
        <v>772</v>
      </c>
    </row>
    <row r="776" spans="1:16">
      <c r="A776" s="25">
        <v>773</v>
      </c>
      <c r="B776" s="25">
        <f>坦克部件数据源!AP776</f>
        <v>3230</v>
      </c>
      <c r="C776" s="25">
        <f>坦克部件数据源!AR776</f>
        <v>6</v>
      </c>
      <c r="D776" s="25">
        <f>坦克部件数据源!AS776</f>
        <v>5</v>
      </c>
      <c r="E776" s="25">
        <f>坦克部件数据源!AT776</f>
        <v>6</v>
      </c>
      <c r="F776" s="25">
        <f>坦克部件数据源!AU776</f>
        <v>60</v>
      </c>
      <c r="G776" s="25">
        <f t="shared" si="38"/>
        <v>774</v>
      </c>
      <c r="H776" s="25">
        <f>坦克部件数据源!AV776</f>
        <v>1</v>
      </c>
      <c r="I776" s="25">
        <f>坦克部件数据源!AW776</f>
        <v>965000</v>
      </c>
      <c r="J776" s="25" t="str">
        <f>"["&amp;坦克部件数据源!AX776&amp;"]"</f>
        <v>[100]</v>
      </c>
      <c r="K776" s="25" t="str">
        <f>"["&amp;坦克部件数据源!AY776&amp;"]"</f>
        <v>[4772]</v>
      </c>
      <c r="O776" s="25">
        <f t="shared" si="36"/>
        <v>3230</v>
      </c>
      <c r="P776" s="25">
        <f t="shared" si="37"/>
        <v>773</v>
      </c>
    </row>
    <row r="777" spans="1:16">
      <c r="A777" s="25">
        <v>774</v>
      </c>
      <c r="B777" s="25">
        <f>坦克部件数据源!AP777</f>
        <v>3230</v>
      </c>
      <c r="C777" s="25">
        <f>坦克部件数据源!AR777</f>
        <v>6</v>
      </c>
      <c r="D777" s="25">
        <f>坦克部件数据源!AS777</f>
        <v>6</v>
      </c>
      <c r="E777" s="25">
        <f>坦克部件数据源!AT777</f>
        <v>6</v>
      </c>
      <c r="F777" s="25">
        <f>坦克部件数据源!AU777</f>
        <v>60</v>
      </c>
      <c r="G777" s="25">
        <f t="shared" si="38"/>
        <v>-1</v>
      </c>
      <c r="H777" s="25">
        <f>坦克部件数据源!AV777</f>
        <v>0</v>
      </c>
      <c r="I777" s="25">
        <f>坦克部件数据源!AW777</f>
        <v>965000</v>
      </c>
      <c r="J777" s="25" t="str">
        <f>"["&amp;坦克部件数据源!AX777&amp;"]"</f>
        <v>[100]</v>
      </c>
      <c r="K777" s="25" t="str">
        <f>"["&amp;坦克部件数据源!AY777&amp;"]"</f>
        <v>[5000]</v>
      </c>
      <c r="O777" s="25">
        <f t="shared" si="36"/>
        <v>3230</v>
      </c>
      <c r="P777" s="25">
        <f t="shared" si="37"/>
        <v>774</v>
      </c>
    </row>
    <row r="778" spans="1:16">
      <c r="A778" s="25">
        <v>775</v>
      </c>
      <c r="B778" s="25">
        <f>坦克部件数据源!AP778</f>
        <v>3240</v>
      </c>
      <c r="C778" s="25">
        <f>坦克部件数据源!AR778</f>
        <v>3</v>
      </c>
      <c r="D778" s="25">
        <f>坦克部件数据源!AS778</f>
        <v>0</v>
      </c>
      <c r="E778" s="25">
        <f>坦克部件数据源!AT778</f>
        <v>6</v>
      </c>
      <c r="F778" s="25">
        <f>坦克部件数据源!AU778</f>
        <v>20</v>
      </c>
      <c r="G778" s="25">
        <f t="shared" si="38"/>
        <v>776</v>
      </c>
      <c r="H778" s="25">
        <f>坦克部件数据源!AV778</f>
        <v>1</v>
      </c>
      <c r="I778" s="25">
        <f>坦克部件数据源!AW778</f>
        <v>650</v>
      </c>
      <c r="J778" s="25" t="str">
        <f>"["&amp;坦克部件数据源!AX778&amp;"]"</f>
        <v>[100]</v>
      </c>
      <c r="K778" s="25" t="str">
        <f>"["&amp;坦克部件数据源!AY778&amp;"]"</f>
        <v>[737]</v>
      </c>
      <c r="O778" s="25">
        <f t="shared" si="36"/>
        <v>3240</v>
      </c>
      <c r="P778" s="25">
        <f t="shared" si="37"/>
        <v>775</v>
      </c>
    </row>
    <row r="779" spans="1:16">
      <c r="A779" s="25">
        <v>776</v>
      </c>
      <c r="B779" s="25">
        <f>坦克部件数据源!AP779</f>
        <v>3240</v>
      </c>
      <c r="C779" s="25">
        <f>坦克部件数据源!AR779</f>
        <v>3</v>
      </c>
      <c r="D779" s="25">
        <f>坦克部件数据源!AS779</f>
        <v>1</v>
      </c>
      <c r="E779" s="25">
        <f>坦克部件数据源!AT779</f>
        <v>6</v>
      </c>
      <c r="F779" s="25">
        <f>坦克部件数据源!AU779</f>
        <v>20</v>
      </c>
      <c r="G779" s="25">
        <f t="shared" si="38"/>
        <v>777</v>
      </c>
      <c r="H779" s="25">
        <f>坦克部件数据源!AV779</f>
        <v>1</v>
      </c>
      <c r="I779" s="25">
        <f>坦克部件数据源!AW779</f>
        <v>2600</v>
      </c>
      <c r="J779" s="25" t="str">
        <f>"["&amp;坦克部件数据源!AX779&amp;"]"</f>
        <v>[100]</v>
      </c>
      <c r="K779" s="25" t="str">
        <f>"["&amp;坦克部件数据源!AY779&amp;"]"</f>
        <v>[899]</v>
      </c>
      <c r="O779" s="25">
        <f t="shared" si="36"/>
        <v>3240</v>
      </c>
      <c r="P779" s="25">
        <f t="shared" si="37"/>
        <v>776</v>
      </c>
    </row>
    <row r="780" spans="1:16">
      <c r="A780" s="25">
        <v>777</v>
      </c>
      <c r="B780" s="25">
        <f>坦克部件数据源!AP780</f>
        <v>3240</v>
      </c>
      <c r="C780" s="25">
        <f>坦克部件数据源!AR780</f>
        <v>3</v>
      </c>
      <c r="D780" s="25">
        <f>坦克部件数据源!AS780</f>
        <v>2</v>
      </c>
      <c r="E780" s="25">
        <f>坦克部件数据源!AT780</f>
        <v>6</v>
      </c>
      <c r="F780" s="25">
        <f>坦克部件数据源!AU780</f>
        <v>20</v>
      </c>
      <c r="G780" s="25">
        <f t="shared" si="38"/>
        <v>778</v>
      </c>
      <c r="H780" s="25">
        <f>坦克部件数据源!AV780</f>
        <v>1</v>
      </c>
      <c r="I780" s="25">
        <f>坦克部件数据源!AW780</f>
        <v>2600</v>
      </c>
      <c r="J780" s="25" t="str">
        <f>"["&amp;坦克部件数据源!AX780&amp;"]"</f>
        <v>[100]</v>
      </c>
      <c r="K780" s="25" t="str">
        <f>"["&amp;坦克部件数据源!AY780&amp;"]"</f>
        <v>[1061]</v>
      </c>
      <c r="O780" s="25">
        <f t="shared" si="36"/>
        <v>3240</v>
      </c>
      <c r="P780" s="25">
        <f t="shared" si="37"/>
        <v>777</v>
      </c>
    </row>
    <row r="781" spans="1:16">
      <c r="A781" s="25">
        <v>778</v>
      </c>
      <c r="B781" s="25">
        <f>坦克部件数据源!AP781</f>
        <v>3240</v>
      </c>
      <c r="C781" s="25">
        <f>坦克部件数据源!AR781</f>
        <v>3</v>
      </c>
      <c r="D781" s="25">
        <f>坦克部件数据源!AS781</f>
        <v>3</v>
      </c>
      <c r="E781" s="25">
        <f>坦克部件数据源!AT781</f>
        <v>6</v>
      </c>
      <c r="F781" s="25">
        <f>坦克部件数据源!AU781</f>
        <v>20</v>
      </c>
      <c r="G781" s="25">
        <f t="shared" si="38"/>
        <v>779</v>
      </c>
      <c r="H781" s="25">
        <f>坦克部件数据源!AV781</f>
        <v>1</v>
      </c>
      <c r="I781" s="25">
        <f>坦克部件数据源!AW781</f>
        <v>2600</v>
      </c>
      <c r="J781" s="25" t="str">
        <f>"["&amp;坦克部件数据源!AX781&amp;"]"</f>
        <v>[100]</v>
      </c>
      <c r="K781" s="25" t="str">
        <f>"["&amp;坦克部件数据源!AY781&amp;"]"</f>
        <v>[1223]</v>
      </c>
      <c r="O781" s="25">
        <f t="shared" si="36"/>
        <v>3240</v>
      </c>
      <c r="P781" s="25">
        <f t="shared" si="37"/>
        <v>778</v>
      </c>
    </row>
    <row r="782" spans="1:16">
      <c r="A782" s="25">
        <v>779</v>
      </c>
      <c r="B782" s="25">
        <f>坦克部件数据源!AP782</f>
        <v>3240</v>
      </c>
      <c r="C782" s="25">
        <f>坦克部件数据源!AR782</f>
        <v>4</v>
      </c>
      <c r="D782" s="25">
        <f>坦克部件数据源!AS782</f>
        <v>0</v>
      </c>
      <c r="E782" s="25">
        <f>坦克部件数据源!AT782</f>
        <v>6</v>
      </c>
      <c r="F782" s="25">
        <f>坦克部件数据源!AU782</f>
        <v>30</v>
      </c>
      <c r="G782" s="25">
        <f t="shared" si="38"/>
        <v>780</v>
      </c>
      <c r="H782" s="25">
        <f>坦克部件数据源!AV782</f>
        <v>1</v>
      </c>
      <c r="I782" s="25">
        <f>坦克部件数据源!AW782</f>
        <v>3100</v>
      </c>
      <c r="J782" s="25" t="str">
        <f>"["&amp;坦克部件数据源!AX782&amp;"]"</f>
        <v>[100]</v>
      </c>
      <c r="K782" s="25" t="str">
        <f>"["&amp;坦克部件数据源!AY782&amp;"]"</f>
        <v>[1405]</v>
      </c>
      <c r="O782" s="25">
        <f t="shared" si="36"/>
        <v>3240</v>
      </c>
      <c r="P782" s="25">
        <f t="shared" si="37"/>
        <v>779</v>
      </c>
    </row>
    <row r="783" spans="1:16">
      <c r="A783" s="25">
        <v>780</v>
      </c>
      <c r="B783" s="25">
        <f>坦克部件数据源!AP783</f>
        <v>3240</v>
      </c>
      <c r="C783" s="25">
        <f>坦克部件数据源!AR783</f>
        <v>4</v>
      </c>
      <c r="D783" s="25">
        <f>坦克部件数据源!AS783</f>
        <v>1</v>
      </c>
      <c r="E783" s="25">
        <f>坦克部件数据源!AT783</f>
        <v>6</v>
      </c>
      <c r="F783" s="25">
        <f>坦克部件数据源!AU783</f>
        <v>30</v>
      </c>
      <c r="G783" s="25">
        <f t="shared" si="38"/>
        <v>781</v>
      </c>
      <c r="H783" s="25">
        <f>坦克部件数据源!AV783</f>
        <v>1</v>
      </c>
      <c r="I783" s="25">
        <f>坦克部件数据源!AW783</f>
        <v>15500</v>
      </c>
      <c r="J783" s="25" t="str">
        <f>"["&amp;坦克部件数据源!AX783&amp;"]"</f>
        <v>[100]</v>
      </c>
      <c r="K783" s="25" t="str">
        <f>"["&amp;坦克部件数据源!AY783&amp;"]"</f>
        <v>[1587]</v>
      </c>
      <c r="O783" s="25">
        <f t="shared" si="36"/>
        <v>3240</v>
      </c>
      <c r="P783" s="25">
        <f t="shared" si="37"/>
        <v>780</v>
      </c>
    </row>
    <row r="784" spans="1:16">
      <c r="A784" s="25">
        <v>781</v>
      </c>
      <c r="B784" s="25">
        <f>坦克部件数据源!AP784</f>
        <v>3240</v>
      </c>
      <c r="C784" s="25">
        <f>坦克部件数据源!AR784</f>
        <v>4</v>
      </c>
      <c r="D784" s="25">
        <f>坦克部件数据源!AS784</f>
        <v>2</v>
      </c>
      <c r="E784" s="25">
        <f>坦克部件数据源!AT784</f>
        <v>6</v>
      </c>
      <c r="F784" s="25">
        <f>坦克部件数据源!AU784</f>
        <v>30</v>
      </c>
      <c r="G784" s="25">
        <f t="shared" si="38"/>
        <v>782</v>
      </c>
      <c r="H784" s="25">
        <f>坦克部件数据源!AV784</f>
        <v>1</v>
      </c>
      <c r="I784" s="25">
        <f>坦克部件数据源!AW784</f>
        <v>15500</v>
      </c>
      <c r="J784" s="25" t="str">
        <f>"["&amp;坦克部件数据源!AX784&amp;"]"</f>
        <v>[100]</v>
      </c>
      <c r="K784" s="25" t="str">
        <f>"["&amp;坦克部件数据源!AY784&amp;"]"</f>
        <v>[1769]</v>
      </c>
      <c r="O784" s="25">
        <f t="shared" si="36"/>
        <v>3240</v>
      </c>
      <c r="P784" s="25">
        <f t="shared" si="37"/>
        <v>781</v>
      </c>
    </row>
    <row r="785" spans="1:16">
      <c r="A785" s="25">
        <v>782</v>
      </c>
      <c r="B785" s="25">
        <f>坦克部件数据源!AP785</f>
        <v>3240</v>
      </c>
      <c r="C785" s="25">
        <f>坦克部件数据源!AR785</f>
        <v>4</v>
      </c>
      <c r="D785" s="25">
        <f>坦克部件数据源!AS785</f>
        <v>3</v>
      </c>
      <c r="E785" s="25">
        <f>坦克部件数据源!AT785</f>
        <v>6</v>
      </c>
      <c r="F785" s="25">
        <f>坦克部件数据源!AU785</f>
        <v>30</v>
      </c>
      <c r="G785" s="25">
        <f t="shared" si="38"/>
        <v>783</v>
      </c>
      <c r="H785" s="25">
        <f>坦克部件数据源!AV785</f>
        <v>1</v>
      </c>
      <c r="I785" s="25">
        <f>坦克部件数据源!AW785</f>
        <v>15500</v>
      </c>
      <c r="J785" s="25" t="str">
        <f>"["&amp;坦克部件数据源!AX785&amp;"]"</f>
        <v>[100]</v>
      </c>
      <c r="K785" s="25" t="str">
        <f>"["&amp;坦克部件数据源!AY785&amp;"]"</f>
        <v>[1951]</v>
      </c>
      <c r="O785" s="25">
        <f t="shared" si="36"/>
        <v>3240</v>
      </c>
      <c r="P785" s="25">
        <f t="shared" si="37"/>
        <v>782</v>
      </c>
    </row>
    <row r="786" spans="1:16">
      <c r="A786" s="25">
        <v>783</v>
      </c>
      <c r="B786" s="25">
        <f>坦克部件数据源!AP786</f>
        <v>3240</v>
      </c>
      <c r="C786" s="25">
        <f>坦克部件数据源!AR786</f>
        <v>4</v>
      </c>
      <c r="D786" s="25">
        <f>坦克部件数据源!AS786</f>
        <v>4</v>
      </c>
      <c r="E786" s="25">
        <f>坦克部件数据源!AT786</f>
        <v>6</v>
      </c>
      <c r="F786" s="25">
        <f>坦克部件数据源!AU786</f>
        <v>30</v>
      </c>
      <c r="G786" s="25">
        <f t="shared" si="38"/>
        <v>784</v>
      </c>
      <c r="H786" s="25">
        <f>坦克部件数据源!AV786</f>
        <v>1</v>
      </c>
      <c r="I786" s="25">
        <f>坦克部件数据源!AW786</f>
        <v>15500</v>
      </c>
      <c r="J786" s="25" t="str">
        <f>"["&amp;坦克部件数据源!AX786&amp;"]"</f>
        <v>[100]</v>
      </c>
      <c r="K786" s="25" t="str">
        <f>"["&amp;坦克部件数据源!AY786&amp;"]"</f>
        <v>[2133]</v>
      </c>
      <c r="O786" s="25">
        <f t="shared" si="36"/>
        <v>3240</v>
      </c>
      <c r="P786" s="25">
        <f t="shared" si="37"/>
        <v>783</v>
      </c>
    </row>
    <row r="787" spans="1:16">
      <c r="A787" s="25">
        <v>784</v>
      </c>
      <c r="B787" s="25">
        <f>坦克部件数据源!AP787</f>
        <v>3240</v>
      </c>
      <c r="C787" s="25">
        <f>坦克部件数据源!AR787</f>
        <v>5</v>
      </c>
      <c r="D787" s="25">
        <f>坦克部件数据源!AS787</f>
        <v>0</v>
      </c>
      <c r="E787" s="25">
        <f>坦克部件数据源!AT787</f>
        <v>6</v>
      </c>
      <c r="F787" s="25">
        <f>坦克部件数据源!AU787</f>
        <v>45</v>
      </c>
      <c r="G787" s="25">
        <f t="shared" si="38"/>
        <v>785</v>
      </c>
      <c r="H787" s="25">
        <f>坦克部件数据源!AV787</f>
        <v>1</v>
      </c>
      <c r="I787" s="25">
        <f>坦克部件数据源!AW787</f>
        <v>19000</v>
      </c>
      <c r="J787" s="25" t="str">
        <f>"["&amp;坦克部件数据源!AX787&amp;"]"</f>
        <v>[100]</v>
      </c>
      <c r="K787" s="25" t="str">
        <f>"["&amp;坦克部件数据源!AY787&amp;"]"</f>
        <v>[2345]</v>
      </c>
      <c r="O787" s="25">
        <f t="shared" si="36"/>
        <v>3240</v>
      </c>
      <c r="P787" s="25">
        <f t="shared" si="37"/>
        <v>784</v>
      </c>
    </row>
    <row r="788" spans="1:16">
      <c r="A788" s="25">
        <v>785</v>
      </c>
      <c r="B788" s="25">
        <f>坦克部件数据源!AP788</f>
        <v>3240</v>
      </c>
      <c r="C788" s="25">
        <f>坦克部件数据源!AR788</f>
        <v>5</v>
      </c>
      <c r="D788" s="25">
        <f>坦克部件数据源!AS788</f>
        <v>1</v>
      </c>
      <c r="E788" s="25">
        <f>坦克部件数据源!AT788</f>
        <v>6</v>
      </c>
      <c r="F788" s="25">
        <f>坦克部件数据源!AU788</f>
        <v>45</v>
      </c>
      <c r="G788" s="25">
        <f t="shared" si="38"/>
        <v>786</v>
      </c>
      <c r="H788" s="25">
        <f>坦克部件数据源!AV788</f>
        <v>1</v>
      </c>
      <c r="I788" s="25">
        <f>坦克部件数据源!AW788</f>
        <v>113000</v>
      </c>
      <c r="J788" s="25" t="str">
        <f>"["&amp;坦克部件数据源!AX788&amp;"]"</f>
        <v>[100]</v>
      </c>
      <c r="K788" s="25" t="str">
        <f>"["&amp;坦克部件数据源!AY788&amp;"]"</f>
        <v>[2557]</v>
      </c>
      <c r="O788" s="25">
        <f t="shared" si="36"/>
        <v>3240</v>
      </c>
      <c r="P788" s="25">
        <f t="shared" si="37"/>
        <v>785</v>
      </c>
    </row>
    <row r="789" spans="1:16">
      <c r="A789" s="25">
        <v>786</v>
      </c>
      <c r="B789" s="25">
        <f>坦克部件数据源!AP789</f>
        <v>3240</v>
      </c>
      <c r="C789" s="25">
        <f>坦克部件数据源!AR789</f>
        <v>5</v>
      </c>
      <c r="D789" s="25">
        <f>坦克部件数据源!AS789</f>
        <v>2</v>
      </c>
      <c r="E789" s="25">
        <f>坦克部件数据源!AT789</f>
        <v>6</v>
      </c>
      <c r="F789" s="25">
        <f>坦克部件数据源!AU789</f>
        <v>45</v>
      </c>
      <c r="G789" s="25">
        <f t="shared" si="38"/>
        <v>787</v>
      </c>
      <c r="H789" s="25">
        <f>坦克部件数据源!AV789</f>
        <v>1</v>
      </c>
      <c r="I789" s="25">
        <f>坦克部件数据源!AW789</f>
        <v>113000</v>
      </c>
      <c r="J789" s="25" t="str">
        <f>"["&amp;坦克部件数据源!AX789&amp;"]"</f>
        <v>[100]</v>
      </c>
      <c r="K789" s="25" t="str">
        <f>"["&amp;坦克部件数据源!AY789&amp;"]"</f>
        <v>[2769]</v>
      </c>
      <c r="O789" s="25">
        <f t="shared" si="36"/>
        <v>3240</v>
      </c>
      <c r="P789" s="25">
        <f t="shared" si="37"/>
        <v>786</v>
      </c>
    </row>
    <row r="790" spans="1:16">
      <c r="A790" s="25">
        <v>787</v>
      </c>
      <c r="B790" s="25">
        <f>坦克部件数据源!AP790</f>
        <v>3240</v>
      </c>
      <c r="C790" s="25">
        <f>坦克部件数据源!AR790</f>
        <v>5</v>
      </c>
      <c r="D790" s="25">
        <f>坦克部件数据源!AS790</f>
        <v>3</v>
      </c>
      <c r="E790" s="25">
        <f>坦克部件数据源!AT790</f>
        <v>6</v>
      </c>
      <c r="F790" s="25">
        <f>坦克部件数据源!AU790</f>
        <v>45</v>
      </c>
      <c r="G790" s="25">
        <f t="shared" si="38"/>
        <v>788</v>
      </c>
      <c r="H790" s="25">
        <f>坦克部件数据源!AV790</f>
        <v>1</v>
      </c>
      <c r="I790" s="25">
        <f>坦克部件数据源!AW790</f>
        <v>113000</v>
      </c>
      <c r="J790" s="25" t="str">
        <f>"["&amp;坦克部件数据源!AX790&amp;"]"</f>
        <v>[100]</v>
      </c>
      <c r="K790" s="25" t="str">
        <f>"["&amp;坦克部件数据源!AY790&amp;"]"</f>
        <v>[2981]</v>
      </c>
      <c r="O790" s="25">
        <f t="shared" si="36"/>
        <v>3240</v>
      </c>
      <c r="P790" s="25">
        <f t="shared" si="37"/>
        <v>787</v>
      </c>
    </row>
    <row r="791" spans="1:16">
      <c r="A791" s="25">
        <v>788</v>
      </c>
      <c r="B791" s="25">
        <f>坦克部件数据源!AP791</f>
        <v>3240</v>
      </c>
      <c r="C791" s="25">
        <f>坦克部件数据源!AR791</f>
        <v>5</v>
      </c>
      <c r="D791" s="25">
        <f>坦克部件数据源!AS791</f>
        <v>4</v>
      </c>
      <c r="E791" s="25">
        <f>坦克部件数据源!AT791</f>
        <v>6</v>
      </c>
      <c r="F791" s="25">
        <f>坦克部件数据源!AU791</f>
        <v>45</v>
      </c>
      <c r="G791" s="25">
        <f t="shared" si="38"/>
        <v>789</v>
      </c>
      <c r="H791" s="25">
        <f>坦克部件数据源!AV791</f>
        <v>1</v>
      </c>
      <c r="I791" s="25">
        <f>坦克部件数据源!AW791</f>
        <v>113000</v>
      </c>
      <c r="J791" s="25" t="str">
        <f>"["&amp;坦克部件数据源!AX791&amp;"]"</f>
        <v>[100]</v>
      </c>
      <c r="K791" s="25" t="str">
        <f>"["&amp;坦克部件数据源!AY791&amp;"]"</f>
        <v>[3193]</v>
      </c>
      <c r="O791" s="25">
        <f t="shared" si="36"/>
        <v>3240</v>
      </c>
      <c r="P791" s="25">
        <f t="shared" si="37"/>
        <v>788</v>
      </c>
    </row>
    <row r="792" spans="1:16">
      <c r="A792" s="25">
        <v>789</v>
      </c>
      <c r="B792" s="25">
        <f>坦克部件数据源!AP792</f>
        <v>3240</v>
      </c>
      <c r="C792" s="25">
        <f>坦克部件数据源!AR792</f>
        <v>5</v>
      </c>
      <c r="D792" s="25">
        <f>坦克部件数据源!AS792</f>
        <v>5</v>
      </c>
      <c r="E792" s="25">
        <f>坦克部件数据源!AT792</f>
        <v>6</v>
      </c>
      <c r="F792" s="25">
        <f>坦克部件数据源!AU792</f>
        <v>45</v>
      </c>
      <c r="G792" s="25">
        <f t="shared" si="38"/>
        <v>790</v>
      </c>
      <c r="H792" s="25">
        <f>坦克部件数据源!AV792</f>
        <v>1</v>
      </c>
      <c r="I792" s="25">
        <f>坦克部件数据源!AW792</f>
        <v>113000</v>
      </c>
      <c r="J792" s="25" t="str">
        <f>"["&amp;坦克部件数据源!AX792&amp;"]"</f>
        <v>[100]</v>
      </c>
      <c r="K792" s="25" t="str">
        <f>"["&amp;坦克部件数据源!AY792&amp;"]"</f>
        <v>[3405]</v>
      </c>
      <c r="O792" s="25">
        <f t="shared" si="36"/>
        <v>3240</v>
      </c>
      <c r="P792" s="25">
        <f t="shared" si="37"/>
        <v>789</v>
      </c>
    </row>
    <row r="793" spans="1:16">
      <c r="A793" s="25">
        <v>790</v>
      </c>
      <c r="B793" s="25">
        <f>坦克部件数据源!AP793</f>
        <v>3240</v>
      </c>
      <c r="C793" s="25">
        <f>坦克部件数据源!AR793</f>
        <v>6</v>
      </c>
      <c r="D793" s="25">
        <f>坦克部件数据源!AS793</f>
        <v>0</v>
      </c>
      <c r="E793" s="25">
        <f>坦克部件数据源!AT793</f>
        <v>6</v>
      </c>
      <c r="F793" s="25">
        <f>坦克部件数据源!AU793</f>
        <v>60</v>
      </c>
      <c r="G793" s="25">
        <f t="shared" si="38"/>
        <v>791</v>
      </c>
      <c r="H793" s="25">
        <f>坦克部件数据源!AV793</f>
        <v>1</v>
      </c>
      <c r="I793" s="25">
        <f>坦克部件数据源!AW793</f>
        <v>138000</v>
      </c>
      <c r="J793" s="25" t="str">
        <f>"["&amp;坦克部件数据源!AX793&amp;"]"</f>
        <v>[100]</v>
      </c>
      <c r="K793" s="25" t="str">
        <f>"["&amp;坦克部件数据源!AY793&amp;"]"</f>
        <v>[3632]</v>
      </c>
      <c r="O793" s="25">
        <f t="shared" si="36"/>
        <v>3240</v>
      </c>
      <c r="P793" s="25">
        <f t="shared" si="37"/>
        <v>790</v>
      </c>
    </row>
    <row r="794" spans="1:16">
      <c r="A794" s="25">
        <v>791</v>
      </c>
      <c r="B794" s="25">
        <f>坦克部件数据源!AP794</f>
        <v>3240</v>
      </c>
      <c r="C794" s="25">
        <f>坦克部件数据源!AR794</f>
        <v>6</v>
      </c>
      <c r="D794" s="25">
        <f>坦克部件数据源!AS794</f>
        <v>1</v>
      </c>
      <c r="E794" s="25">
        <f>坦克部件数据源!AT794</f>
        <v>6</v>
      </c>
      <c r="F794" s="25">
        <f>坦克部件数据源!AU794</f>
        <v>60</v>
      </c>
      <c r="G794" s="25">
        <f t="shared" si="38"/>
        <v>792</v>
      </c>
      <c r="H794" s="25">
        <f>坦克部件数据源!AV794</f>
        <v>1</v>
      </c>
      <c r="I794" s="25">
        <f>坦克部件数据源!AW794</f>
        <v>965000</v>
      </c>
      <c r="J794" s="25" t="str">
        <f>"["&amp;坦克部件数据源!AX794&amp;"]"</f>
        <v>[100]</v>
      </c>
      <c r="K794" s="25" t="str">
        <f>"["&amp;坦克部件数据源!AY794&amp;"]"</f>
        <v>[3860]</v>
      </c>
      <c r="O794" s="25">
        <f t="shared" si="36"/>
        <v>3240</v>
      </c>
      <c r="P794" s="25">
        <f t="shared" si="37"/>
        <v>791</v>
      </c>
    </row>
    <row r="795" spans="1:16">
      <c r="A795" s="25">
        <v>792</v>
      </c>
      <c r="B795" s="25">
        <f>坦克部件数据源!AP795</f>
        <v>3240</v>
      </c>
      <c r="C795" s="25">
        <f>坦克部件数据源!AR795</f>
        <v>6</v>
      </c>
      <c r="D795" s="25">
        <f>坦克部件数据源!AS795</f>
        <v>2</v>
      </c>
      <c r="E795" s="25">
        <f>坦克部件数据源!AT795</f>
        <v>6</v>
      </c>
      <c r="F795" s="25">
        <f>坦克部件数据源!AU795</f>
        <v>60</v>
      </c>
      <c r="G795" s="25">
        <f t="shared" si="38"/>
        <v>793</v>
      </c>
      <c r="H795" s="25">
        <f>坦克部件数据源!AV795</f>
        <v>1</v>
      </c>
      <c r="I795" s="25">
        <f>坦克部件数据源!AW795</f>
        <v>965000</v>
      </c>
      <c r="J795" s="25" t="str">
        <f>"["&amp;坦克部件数据源!AX795&amp;"]"</f>
        <v>[100]</v>
      </c>
      <c r="K795" s="25" t="str">
        <f>"["&amp;坦克部件数据源!AY795&amp;"]"</f>
        <v>[4088]</v>
      </c>
      <c r="O795" s="25">
        <f t="shared" si="36"/>
        <v>3240</v>
      </c>
      <c r="P795" s="25">
        <f t="shared" si="37"/>
        <v>792</v>
      </c>
    </row>
    <row r="796" spans="1:16">
      <c r="A796" s="25">
        <v>793</v>
      </c>
      <c r="B796" s="25">
        <f>坦克部件数据源!AP796</f>
        <v>3240</v>
      </c>
      <c r="C796" s="25">
        <f>坦克部件数据源!AR796</f>
        <v>6</v>
      </c>
      <c r="D796" s="25">
        <f>坦克部件数据源!AS796</f>
        <v>3</v>
      </c>
      <c r="E796" s="25">
        <f>坦克部件数据源!AT796</f>
        <v>6</v>
      </c>
      <c r="F796" s="25">
        <f>坦克部件数据源!AU796</f>
        <v>60</v>
      </c>
      <c r="G796" s="25">
        <f t="shared" si="38"/>
        <v>794</v>
      </c>
      <c r="H796" s="25">
        <f>坦克部件数据源!AV796</f>
        <v>1</v>
      </c>
      <c r="I796" s="25">
        <f>坦克部件数据源!AW796</f>
        <v>965000</v>
      </c>
      <c r="J796" s="25" t="str">
        <f>"["&amp;坦克部件数据源!AX796&amp;"]"</f>
        <v>[100]</v>
      </c>
      <c r="K796" s="25" t="str">
        <f>"["&amp;坦克部件数据源!AY796&amp;"]"</f>
        <v>[4316]</v>
      </c>
      <c r="O796" s="25">
        <f t="shared" si="36"/>
        <v>3240</v>
      </c>
      <c r="P796" s="25">
        <f t="shared" si="37"/>
        <v>793</v>
      </c>
    </row>
    <row r="797" spans="1:16">
      <c r="A797" s="25">
        <v>794</v>
      </c>
      <c r="B797" s="25">
        <f>坦克部件数据源!AP797</f>
        <v>3240</v>
      </c>
      <c r="C797" s="25">
        <f>坦克部件数据源!AR797</f>
        <v>6</v>
      </c>
      <c r="D797" s="25">
        <f>坦克部件数据源!AS797</f>
        <v>4</v>
      </c>
      <c r="E797" s="25">
        <f>坦克部件数据源!AT797</f>
        <v>6</v>
      </c>
      <c r="F797" s="25">
        <f>坦克部件数据源!AU797</f>
        <v>60</v>
      </c>
      <c r="G797" s="25">
        <f t="shared" si="38"/>
        <v>795</v>
      </c>
      <c r="H797" s="25">
        <f>坦克部件数据源!AV797</f>
        <v>1</v>
      </c>
      <c r="I797" s="25">
        <f>坦克部件数据源!AW797</f>
        <v>965000</v>
      </c>
      <c r="J797" s="25" t="str">
        <f>"["&amp;坦克部件数据源!AX797&amp;"]"</f>
        <v>[100]</v>
      </c>
      <c r="K797" s="25" t="str">
        <f>"["&amp;坦克部件数据源!AY797&amp;"]"</f>
        <v>[4544]</v>
      </c>
      <c r="O797" s="25">
        <f t="shared" si="36"/>
        <v>3240</v>
      </c>
      <c r="P797" s="25">
        <f t="shared" si="37"/>
        <v>794</v>
      </c>
    </row>
    <row r="798" spans="1:16">
      <c r="A798" s="25">
        <v>795</v>
      </c>
      <c r="B798" s="25">
        <f>坦克部件数据源!AP798</f>
        <v>3240</v>
      </c>
      <c r="C798" s="25">
        <f>坦克部件数据源!AR798</f>
        <v>6</v>
      </c>
      <c r="D798" s="25">
        <f>坦克部件数据源!AS798</f>
        <v>5</v>
      </c>
      <c r="E798" s="25">
        <f>坦克部件数据源!AT798</f>
        <v>6</v>
      </c>
      <c r="F798" s="25">
        <f>坦克部件数据源!AU798</f>
        <v>60</v>
      </c>
      <c r="G798" s="25">
        <f t="shared" si="38"/>
        <v>796</v>
      </c>
      <c r="H798" s="25">
        <f>坦克部件数据源!AV798</f>
        <v>1</v>
      </c>
      <c r="I798" s="25">
        <f>坦克部件数据源!AW798</f>
        <v>965000</v>
      </c>
      <c r="J798" s="25" t="str">
        <f>"["&amp;坦克部件数据源!AX798&amp;"]"</f>
        <v>[100]</v>
      </c>
      <c r="K798" s="25" t="str">
        <f>"["&amp;坦克部件数据源!AY798&amp;"]"</f>
        <v>[4772]</v>
      </c>
      <c r="O798" s="25">
        <f t="shared" si="36"/>
        <v>3240</v>
      </c>
      <c r="P798" s="25">
        <f t="shared" si="37"/>
        <v>795</v>
      </c>
    </row>
    <row r="799" spans="1:16">
      <c r="A799" s="25">
        <v>796</v>
      </c>
      <c r="B799" s="25">
        <f>坦克部件数据源!AP799</f>
        <v>3240</v>
      </c>
      <c r="C799" s="25">
        <f>坦克部件数据源!AR799</f>
        <v>6</v>
      </c>
      <c r="D799" s="25">
        <f>坦克部件数据源!AS799</f>
        <v>6</v>
      </c>
      <c r="E799" s="25">
        <f>坦克部件数据源!AT799</f>
        <v>6</v>
      </c>
      <c r="F799" s="25">
        <f>坦克部件数据源!AU799</f>
        <v>60</v>
      </c>
      <c r="G799" s="25">
        <f t="shared" si="38"/>
        <v>-1</v>
      </c>
      <c r="H799" s="25">
        <f>坦克部件数据源!AV799</f>
        <v>0</v>
      </c>
      <c r="I799" s="25">
        <f>坦克部件数据源!AW799</f>
        <v>965000</v>
      </c>
      <c r="J799" s="25" t="str">
        <f>"["&amp;坦克部件数据源!AX799&amp;"]"</f>
        <v>[100]</v>
      </c>
      <c r="K799" s="25" t="str">
        <f>"["&amp;坦克部件数据源!AY799&amp;"]"</f>
        <v>[5000]</v>
      </c>
      <c r="O799" s="25">
        <f t="shared" si="36"/>
        <v>3240</v>
      </c>
      <c r="P799" s="25">
        <f t="shared" si="37"/>
        <v>796</v>
      </c>
    </row>
    <row r="800" spans="1:16">
      <c r="A800" s="25">
        <v>797</v>
      </c>
      <c r="B800" s="25">
        <f>坦克部件数据源!AP800</f>
        <v>3250</v>
      </c>
      <c r="C800" s="25">
        <f>坦克部件数据源!AR800</f>
        <v>3</v>
      </c>
      <c r="D800" s="25">
        <f>坦克部件数据源!AS800</f>
        <v>0</v>
      </c>
      <c r="E800" s="25">
        <f>坦克部件数据源!AT800</f>
        <v>6</v>
      </c>
      <c r="F800" s="25">
        <f>坦克部件数据源!AU800</f>
        <v>20</v>
      </c>
      <c r="G800" s="25">
        <f t="shared" si="38"/>
        <v>798</v>
      </c>
      <c r="H800" s="25">
        <f>坦克部件数据源!AV800</f>
        <v>1</v>
      </c>
      <c r="I800" s="25">
        <f>坦克部件数据源!AW800</f>
        <v>650</v>
      </c>
      <c r="J800" s="25" t="str">
        <f>"["&amp;坦克部件数据源!AX800&amp;"]"</f>
        <v>[102]</v>
      </c>
      <c r="K800" s="25" t="str">
        <f>"["&amp;坦克部件数据源!AY800&amp;"]"</f>
        <v>[737]</v>
      </c>
      <c r="O800" s="25">
        <f t="shared" si="36"/>
        <v>3250</v>
      </c>
      <c r="P800" s="25">
        <f t="shared" si="37"/>
        <v>797</v>
      </c>
    </row>
    <row r="801" spans="1:16">
      <c r="A801" s="25">
        <v>798</v>
      </c>
      <c r="B801" s="25">
        <f>坦克部件数据源!AP801</f>
        <v>3250</v>
      </c>
      <c r="C801" s="25">
        <f>坦克部件数据源!AR801</f>
        <v>3</v>
      </c>
      <c r="D801" s="25">
        <f>坦克部件数据源!AS801</f>
        <v>1</v>
      </c>
      <c r="E801" s="25">
        <f>坦克部件数据源!AT801</f>
        <v>6</v>
      </c>
      <c r="F801" s="25">
        <f>坦克部件数据源!AU801</f>
        <v>20</v>
      </c>
      <c r="G801" s="25">
        <f t="shared" si="38"/>
        <v>799</v>
      </c>
      <c r="H801" s="25">
        <f>坦克部件数据源!AV801</f>
        <v>1</v>
      </c>
      <c r="I801" s="25">
        <f>坦克部件数据源!AW801</f>
        <v>2600</v>
      </c>
      <c r="J801" s="25" t="str">
        <f>"["&amp;坦克部件数据源!AX801&amp;"]"</f>
        <v>[102]</v>
      </c>
      <c r="K801" s="25" t="str">
        <f>"["&amp;坦克部件数据源!AY801&amp;"]"</f>
        <v>[899]</v>
      </c>
      <c r="O801" s="25">
        <f t="shared" si="36"/>
        <v>3250</v>
      </c>
      <c r="P801" s="25">
        <f t="shared" si="37"/>
        <v>798</v>
      </c>
    </row>
    <row r="802" spans="1:16">
      <c r="A802" s="25">
        <v>799</v>
      </c>
      <c r="B802" s="25">
        <f>坦克部件数据源!AP802</f>
        <v>3250</v>
      </c>
      <c r="C802" s="25">
        <f>坦克部件数据源!AR802</f>
        <v>3</v>
      </c>
      <c r="D802" s="25">
        <f>坦克部件数据源!AS802</f>
        <v>2</v>
      </c>
      <c r="E802" s="25">
        <f>坦克部件数据源!AT802</f>
        <v>6</v>
      </c>
      <c r="F802" s="25">
        <f>坦克部件数据源!AU802</f>
        <v>20</v>
      </c>
      <c r="G802" s="25">
        <f t="shared" si="38"/>
        <v>800</v>
      </c>
      <c r="H802" s="25">
        <f>坦克部件数据源!AV802</f>
        <v>1</v>
      </c>
      <c r="I802" s="25">
        <f>坦克部件数据源!AW802</f>
        <v>2600</v>
      </c>
      <c r="J802" s="25" t="str">
        <f>"["&amp;坦克部件数据源!AX802&amp;"]"</f>
        <v>[102]</v>
      </c>
      <c r="K802" s="25" t="str">
        <f>"["&amp;坦克部件数据源!AY802&amp;"]"</f>
        <v>[1061]</v>
      </c>
      <c r="O802" s="25">
        <f t="shared" si="36"/>
        <v>3250</v>
      </c>
      <c r="P802" s="25">
        <f t="shared" si="37"/>
        <v>799</v>
      </c>
    </row>
    <row r="803" spans="1:16">
      <c r="A803" s="25">
        <v>800</v>
      </c>
      <c r="B803" s="25">
        <f>坦克部件数据源!AP803</f>
        <v>3250</v>
      </c>
      <c r="C803" s="25">
        <f>坦克部件数据源!AR803</f>
        <v>3</v>
      </c>
      <c r="D803" s="25">
        <f>坦克部件数据源!AS803</f>
        <v>3</v>
      </c>
      <c r="E803" s="25">
        <f>坦克部件数据源!AT803</f>
        <v>6</v>
      </c>
      <c r="F803" s="25">
        <f>坦克部件数据源!AU803</f>
        <v>20</v>
      </c>
      <c r="G803" s="25">
        <f t="shared" si="38"/>
        <v>801</v>
      </c>
      <c r="H803" s="25">
        <f>坦克部件数据源!AV803</f>
        <v>1</v>
      </c>
      <c r="I803" s="25">
        <f>坦克部件数据源!AW803</f>
        <v>2600</v>
      </c>
      <c r="J803" s="25" t="str">
        <f>"["&amp;坦克部件数据源!AX803&amp;"]"</f>
        <v>[102]</v>
      </c>
      <c r="K803" s="25" t="str">
        <f>"["&amp;坦克部件数据源!AY803&amp;"]"</f>
        <v>[1223]</v>
      </c>
      <c r="O803" s="25">
        <f t="shared" si="36"/>
        <v>3250</v>
      </c>
      <c r="P803" s="25">
        <f t="shared" si="37"/>
        <v>800</v>
      </c>
    </row>
    <row r="804" spans="1:16">
      <c r="A804" s="25">
        <v>801</v>
      </c>
      <c r="B804" s="25">
        <f>坦克部件数据源!AP804</f>
        <v>3250</v>
      </c>
      <c r="C804" s="25">
        <f>坦克部件数据源!AR804</f>
        <v>4</v>
      </c>
      <c r="D804" s="25">
        <f>坦克部件数据源!AS804</f>
        <v>0</v>
      </c>
      <c r="E804" s="25">
        <f>坦克部件数据源!AT804</f>
        <v>6</v>
      </c>
      <c r="F804" s="25">
        <f>坦克部件数据源!AU804</f>
        <v>30</v>
      </c>
      <c r="G804" s="25">
        <f t="shared" si="38"/>
        <v>802</v>
      </c>
      <c r="H804" s="25">
        <f>坦克部件数据源!AV804</f>
        <v>1</v>
      </c>
      <c r="I804" s="25">
        <f>坦克部件数据源!AW804</f>
        <v>3100</v>
      </c>
      <c r="J804" s="25" t="str">
        <f>"["&amp;坦克部件数据源!AX804&amp;"]"</f>
        <v>[102]</v>
      </c>
      <c r="K804" s="25" t="str">
        <f>"["&amp;坦克部件数据源!AY804&amp;"]"</f>
        <v>[1405]</v>
      </c>
      <c r="O804" s="25">
        <f t="shared" si="36"/>
        <v>3250</v>
      </c>
      <c r="P804" s="25">
        <f t="shared" si="37"/>
        <v>801</v>
      </c>
    </row>
    <row r="805" spans="1:16">
      <c r="A805" s="25">
        <v>802</v>
      </c>
      <c r="B805" s="25">
        <f>坦克部件数据源!AP805</f>
        <v>3250</v>
      </c>
      <c r="C805" s="25">
        <f>坦克部件数据源!AR805</f>
        <v>4</v>
      </c>
      <c r="D805" s="25">
        <f>坦克部件数据源!AS805</f>
        <v>1</v>
      </c>
      <c r="E805" s="25">
        <f>坦克部件数据源!AT805</f>
        <v>6</v>
      </c>
      <c r="F805" s="25">
        <f>坦克部件数据源!AU805</f>
        <v>30</v>
      </c>
      <c r="G805" s="25">
        <f t="shared" si="38"/>
        <v>803</v>
      </c>
      <c r="H805" s="25">
        <f>坦克部件数据源!AV805</f>
        <v>1</v>
      </c>
      <c r="I805" s="25">
        <f>坦克部件数据源!AW805</f>
        <v>15500</v>
      </c>
      <c r="J805" s="25" t="str">
        <f>"["&amp;坦克部件数据源!AX805&amp;"]"</f>
        <v>[102]</v>
      </c>
      <c r="K805" s="25" t="str">
        <f>"["&amp;坦克部件数据源!AY805&amp;"]"</f>
        <v>[1587]</v>
      </c>
      <c r="O805" s="25">
        <f t="shared" si="36"/>
        <v>3250</v>
      </c>
      <c r="P805" s="25">
        <f t="shared" si="37"/>
        <v>802</v>
      </c>
    </row>
    <row r="806" spans="1:16">
      <c r="A806" s="25">
        <v>803</v>
      </c>
      <c r="B806" s="25">
        <f>坦克部件数据源!AP806</f>
        <v>3250</v>
      </c>
      <c r="C806" s="25">
        <f>坦克部件数据源!AR806</f>
        <v>4</v>
      </c>
      <c r="D806" s="25">
        <f>坦克部件数据源!AS806</f>
        <v>2</v>
      </c>
      <c r="E806" s="25">
        <f>坦克部件数据源!AT806</f>
        <v>6</v>
      </c>
      <c r="F806" s="25">
        <f>坦克部件数据源!AU806</f>
        <v>30</v>
      </c>
      <c r="G806" s="25">
        <f t="shared" si="38"/>
        <v>804</v>
      </c>
      <c r="H806" s="25">
        <f>坦克部件数据源!AV806</f>
        <v>1</v>
      </c>
      <c r="I806" s="25">
        <f>坦克部件数据源!AW806</f>
        <v>15500</v>
      </c>
      <c r="J806" s="25" t="str">
        <f>"["&amp;坦克部件数据源!AX806&amp;"]"</f>
        <v>[102]</v>
      </c>
      <c r="K806" s="25" t="str">
        <f>"["&amp;坦克部件数据源!AY806&amp;"]"</f>
        <v>[1769]</v>
      </c>
      <c r="O806" s="25">
        <f t="shared" si="36"/>
        <v>3250</v>
      </c>
      <c r="P806" s="25">
        <f t="shared" si="37"/>
        <v>803</v>
      </c>
    </row>
    <row r="807" spans="1:16">
      <c r="A807" s="25">
        <v>804</v>
      </c>
      <c r="B807" s="25">
        <f>坦克部件数据源!AP807</f>
        <v>3250</v>
      </c>
      <c r="C807" s="25">
        <f>坦克部件数据源!AR807</f>
        <v>4</v>
      </c>
      <c r="D807" s="25">
        <f>坦克部件数据源!AS807</f>
        <v>3</v>
      </c>
      <c r="E807" s="25">
        <f>坦克部件数据源!AT807</f>
        <v>6</v>
      </c>
      <c r="F807" s="25">
        <f>坦克部件数据源!AU807</f>
        <v>30</v>
      </c>
      <c r="G807" s="25">
        <f t="shared" si="38"/>
        <v>805</v>
      </c>
      <c r="H807" s="25">
        <f>坦克部件数据源!AV807</f>
        <v>1</v>
      </c>
      <c r="I807" s="25">
        <f>坦克部件数据源!AW807</f>
        <v>15500</v>
      </c>
      <c r="J807" s="25" t="str">
        <f>"["&amp;坦克部件数据源!AX807&amp;"]"</f>
        <v>[102]</v>
      </c>
      <c r="K807" s="25" t="str">
        <f>"["&amp;坦克部件数据源!AY807&amp;"]"</f>
        <v>[1951]</v>
      </c>
      <c r="O807" s="25">
        <f t="shared" si="36"/>
        <v>3250</v>
      </c>
      <c r="P807" s="25">
        <f t="shared" si="37"/>
        <v>804</v>
      </c>
    </row>
    <row r="808" spans="1:16">
      <c r="A808" s="25">
        <v>805</v>
      </c>
      <c r="B808" s="25">
        <f>坦克部件数据源!AP808</f>
        <v>3250</v>
      </c>
      <c r="C808" s="25">
        <f>坦克部件数据源!AR808</f>
        <v>4</v>
      </c>
      <c r="D808" s="25">
        <f>坦克部件数据源!AS808</f>
        <v>4</v>
      </c>
      <c r="E808" s="25">
        <f>坦克部件数据源!AT808</f>
        <v>6</v>
      </c>
      <c r="F808" s="25">
        <f>坦克部件数据源!AU808</f>
        <v>30</v>
      </c>
      <c r="G808" s="25">
        <f t="shared" si="38"/>
        <v>806</v>
      </c>
      <c r="H808" s="25">
        <f>坦克部件数据源!AV808</f>
        <v>1</v>
      </c>
      <c r="I808" s="25">
        <f>坦克部件数据源!AW808</f>
        <v>15500</v>
      </c>
      <c r="J808" s="25" t="str">
        <f>"["&amp;坦克部件数据源!AX808&amp;"]"</f>
        <v>[102]</v>
      </c>
      <c r="K808" s="25" t="str">
        <f>"["&amp;坦克部件数据源!AY808&amp;"]"</f>
        <v>[2133]</v>
      </c>
      <c r="O808" s="25">
        <f t="shared" si="36"/>
        <v>3250</v>
      </c>
      <c r="P808" s="25">
        <f t="shared" si="37"/>
        <v>805</v>
      </c>
    </row>
    <row r="809" spans="1:16">
      <c r="A809" s="25">
        <v>806</v>
      </c>
      <c r="B809" s="25">
        <f>坦克部件数据源!AP809</f>
        <v>3250</v>
      </c>
      <c r="C809" s="25">
        <f>坦克部件数据源!AR809</f>
        <v>5</v>
      </c>
      <c r="D809" s="25">
        <f>坦克部件数据源!AS809</f>
        <v>0</v>
      </c>
      <c r="E809" s="25">
        <f>坦克部件数据源!AT809</f>
        <v>6</v>
      </c>
      <c r="F809" s="25">
        <f>坦克部件数据源!AU809</f>
        <v>45</v>
      </c>
      <c r="G809" s="25">
        <f t="shared" si="38"/>
        <v>807</v>
      </c>
      <c r="H809" s="25">
        <f>坦克部件数据源!AV809</f>
        <v>1</v>
      </c>
      <c r="I809" s="25">
        <f>坦克部件数据源!AW809</f>
        <v>19000</v>
      </c>
      <c r="J809" s="25" t="str">
        <f>"["&amp;坦克部件数据源!AX809&amp;"]"</f>
        <v>[102]</v>
      </c>
      <c r="K809" s="25" t="str">
        <f>"["&amp;坦克部件数据源!AY809&amp;"]"</f>
        <v>[2345]</v>
      </c>
      <c r="O809" s="25">
        <f t="shared" si="36"/>
        <v>3250</v>
      </c>
      <c r="P809" s="25">
        <f t="shared" si="37"/>
        <v>806</v>
      </c>
    </row>
    <row r="810" spans="1:16">
      <c r="A810" s="25">
        <v>807</v>
      </c>
      <c r="B810" s="25">
        <f>坦克部件数据源!AP810</f>
        <v>3250</v>
      </c>
      <c r="C810" s="25">
        <f>坦克部件数据源!AR810</f>
        <v>5</v>
      </c>
      <c r="D810" s="25">
        <f>坦克部件数据源!AS810</f>
        <v>1</v>
      </c>
      <c r="E810" s="25">
        <f>坦克部件数据源!AT810</f>
        <v>6</v>
      </c>
      <c r="F810" s="25">
        <f>坦克部件数据源!AU810</f>
        <v>45</v>
      </c>
      <c r="G810" s="25">
        <f t="shared" si="38"/>
        <v>808</v>
      </c>
      <c r="H810" s="25">
        <f>坦克部件数据源!AV810</f>
        <v>1</v>
      </c>
      <c r="I810" s="25">
        <f>坦克部件数据源!AW810</f>
        <v>113000</v>
      </c>
      <c r="J810" s="25" t="str">
        <f>"["&amp;坦克部件数据源!AX810&amp;"]"</f>
        <v>[102]</v>
      </c>
      <c r="K810" s="25" t="str">
        <f>"["&amp;坦克部件数据源!AY810&amp;"]"</f>
        <v>[2557]</v>
      </c>
      <c r="O810" s="25">
        <f t="shared" si="36"/>
        <v>3250</v>
      </c>
      <c r="P810" s="25">
        <f t="shared" si="37"/>
        <v>807</v>
      </c>
    </row>
    <row r="811" spans="1:16">
      <c r="A811" s="25">
        <v>808</v>
      </c>
      <c r="B811" s="25">
        <f>坦克部件数据源!AP811</f>
        <v>3250</v>
      </c>
      <c r="C811" s="25">
        <f>坦克部件数据源!AR811</f>
        <v>5</v>
      </c>
      <c r="D811" s="25">
        <f>坦克部件数据源!AS811</f>
        <v>2</v>
      </c>
      <c r="E811" s="25">
        <f>坦克部件数据源!AT811</f>
        <v>6</v>
      </c>
      <c r="F811" s="25">
        <f>坦克部件数据源!AU811</f>
        <v>45</v>
      </c>
      <c r="G811" s="25">
        <f t="shared" si="38"/>
        <v>809</v>
      </c>
      <c r="H811" s="25">
        <f>坦克部件数据源!AV811</f>
        <v>1</v>
      </c>
      <c r="I811" s="25">
        <f>坦克部件数据源!AW811</f>
        <v>113000</v>
      </c>
      <c r="J811" s="25" t="str">
        <f>"["&amp;坦克部件数据源!AX811&amp;"]"</f>
        <v>[102]</v>
      </c>
      <c r="K811" s="25" t="str">
        <f>"["&amp;坦克部件数据源!AY811&amp;"]"</f>
        <v>[2769]</v>
      </c>
      <c r="O811" s="25">
        <f t="shared" si="36"/>
        <v>3250</v>
      </c>
      <c r="P811" s="25">
        <f t="shared" si="37"/>
        <v>808</v>
      </c>
    </row>
    <row r="812" spans="1:16">
      <c r="A812" s="25">
        <v>809</v>
      </c>
      <c r="B812" s="25">
        <f>坦克部件数据源!AP812</f>
        <v>3250</v>
      </c>
      <c r="C812" s="25">
        <f>坦克部件数据源!AR812</f>
        <v>5</v>
      </c>
      <c r="D812" s="25">
        <f>坦克部件数据源!AS812</f>
        <v>3</v>
      </c>
      <c r="E812" s="25">
        <f>坦克部件数据源!AT812</f>
        <v>6</v>
      </c>
      <c r="F812" s="25">
        <f>坦克部件数据源!AU812</f>
        <v>45</v>
      </c>
      <c r="G812" s="25">
        <f t="shared" si="38"/>
        <v>810</v>
      </c>
      <c r="H812" s="25">
        <f>坦克部件数据源!AV812</f>
        <v>1</v>
      </c>
      <c r="I812" s="25">
        <f>坦克部件数据源!AW812</f>
        <v>113000</v>
      </c>
      <c r="J812" s="25" t="str">
        <f>"["&amp;坦克部件数据源!AX812&amp;"]"</f>
        <v>[102]</v>
      </c>
      <c r="K812" s="25" t="str">
        <f>"["&amp;坦克部件数据源!AY812&amp;"]"</f>
        <v>[2981]</v>
      </c>
      <c r="O812" s="25">
        <f t="shared" si="36"/>
        <v>3250</v>
      </c>
      <c r="P812" s="25">
        <f t="shared" si="37"/>
        <v>809</v>
      </c>
    </row>
    <row r="813" spans="1:16">
      <c r="A813" s="25">
        <v>810</v>
      </c>
      <c r="B813" s="25">
        <f>坦克部件数据源!AP813</f>
        <v>3250</v>
      </c>
      <c r="C813" s="25">
        <f>坦克部件数据源!AR813</f>
        <v>5</v>
      </c>
      <c r="D813" s="25">
        <f>坦克部件数据源!AS813</f>
        <v>4</v>
      </c>
      <c r="E813" s="25">
        <f>坦克部件数据源!AT813</f>
        <v>6</v>
      </c>
      <c r="F813" s="25">
        <f>坦克部件数据源!AU813</f>
        <v>45</v>
      </c>
      <c r="G813" s="25">
        <f t="shared" si="38"/>
        <v>811</v>
      </c>
      <c r="H813" s="25">
        <f>坦克部件数据源!AV813</f>
        <v>1</v>
      </c>
      <c r="I813" s="25">
        <f>坦克部件数据源!AW813</f>
        <v>113000</v>
      </c>
      <c r="J813" s="25" t="str">
        <f>"["&amp;坦克部件数据源!AX813&amp;"]"</f>
        <v>[102]</v>
      </c>
      <c r="K813" s="25" t="str">
        <f>"["&amp;坦克部件数据源!AY813&amp;"]"</f>
        <v>[3193]</v>
      </c>
      <c r="O813" s="25">
        <f t="shared" si="36"/>
        <v>3250</v>
      </c>
      <c r="P813" s="25">
        <f t="shared" si="37"/>
        <v>810</v>
      </c>
    </row>
    <row r="814" spans="1:16">
      <c r="A814" s="25">
        <v>811</v>
      </c>
      <c r="B814" s="25">
        <f>坦克部件数据源!AP814</f>
        <v>3250</v>
      </c>
      <c r="C814" s="25">
        <f>坦克部件数据源!AR814</f>
        <v>5</v>
      </c>
      <c r="D814" s="25">
        <f>坦克部件数据源!AS814</f>
        <v>5</v>
      </c>
      <c r="E814" s="25">
        <f>坦克部件数据源!AT814</f>
        <v>6</v>
      </c>
      <c r="F814" s="25">
        <f>坦克部件数据源!AU814</f>
        <v>45</v>
      </c>
      <c r="G814" s="25">
        <f t="shared" si="38"/>
        <v>812</v>
      </c>
      <c r="H814" s="25">
        <f>坦克部件数据源!AV814</f>
        <v>1</v>
      </c>
      <c r="I814" s="25">
        <f>坦克部件数据源!AW814</f>
        <v>113000</v>
      </c>
      <c r="J814" s="25" t="str">
        <f>"["&amp;坦克部件数据源!AX814&amp;"]"</f>
        <v>[102]</v>
      </c>
      <c r="K814" s="25" t="str">
        <f>"["&amp;坦克部件数据源!AY814&amp;"]"</f>
        <v>[3405]</v>
      </c>
      <c r="O814" s="25">
        <f t="shared" si="36"/>
        <v>3250</v>
      </c>
      <c r="P814" s="25">
        <f t="shared" si="37"/>
        <v>811</v>
      </c>
    </row>
    <row r="815" spans="1:16">
      <c r="A815" s="25">
        <v>812</v>
      </c>
      <c r="B815" s="25">
        <f>坦克部件数据源!AP815</f>
        <v>3250</v>
      </c>
      <c r="C815" s="25">
        <f>坦克部件数据源!AR815</f>
        <v>6</v>
      </c>
      <c r="D815" s="25">
        <f>坦克部件数据源!AS815</f>
        <v>0</v>
      </c>
      <c r="E815" s="25">
        <f>坦克部件数据源!AT815</f>
        <v>6</v>
      </c>
      <c r="F815" s="25">
        <f>坦克部件数据源!AU815</f>
        <v>60</v>
      </c>
      <c r="G815" s="25">
        <f t="shared" si="38"/>
        <v>813</v>
      </c>
      <c r="H815" s="25">
        <f>坦克部件数据源!AV815</f>
        <v>1</v>
      </c>
      <c r="I815" s="25">
        <f>坦克部件数据源!AW815</f>
        <v>138000</v>
      </c>
      <c r="J815" s="25" t="str">
        <f>"["&amp;坦克部件数据源!AX815&amp;"]"</f>
        <v>[102]</v>
      </c>
      <c r="K815" s="25" t="str">
        <f>"["&amp;坦克部件数据源!AY815&amp;"]"</f>
        <v>[3632]</v>
      </c>
      <c r="O815" s="25">
        <f t="shared" si="36"/>
        <v>3250</v>
      </c>
      <c r="P815" s="25">
        <f t="shared" si="37"/>
        <v>812</v>
      </c>
    </row>
    <row r="816" spans="1:16">
      <c r="A816" s="25">
        <v>813</v>
      </c>
      <c r="B816" s="25">
        <f>坦克部件数据源!AP816</f>
        <v>3250</v>
      </c>
      <c r="C816" s="25">
        <f>坦克部件数据源!AR816</f>
        <v>6</v>
      </c>
      <c r="D816" s="25">
        <f>坦克部件数据源!AS816</f>
        <v>1</v>
      </c>
      <c r="E816" s="25">
        <f>坦克部件数据源!AT816</f>
        <v>6</v>
      </c>
      <c r="F816" s="25">
        <f>坦克部件数据源!AU816</f>
        <v>60</v>
      </c>
      <c r="G816" s="25">
        <f t="shared" si="38"/>
        <v>814</v>
      </c>
      <c r="H816" s="25">
        <f>坦克部件数据源!AV816</f>
        <v>1</v>
      </c>
      <c r="I816" s="25">
        <f>坦克部件数据源!AW816</f>
        <v>965000</v>
      </c>
      <c r="J816" s="25" t="str">
        <f>"["&amp;坦克部件数据源!AX816&amp;"]"</f>
        <v>[102]</v>
      </c>
      <c r="K816" s="25" t="str">
        <f>"["&amp;坦克部件数据源!AY816&amp;"]"</f>
        <v>[3860]</v>
      </c>
      <c r="O816" s="25">
        <f t="shared" si="36"/>
        <v>3250</v>
      </c>
      <c r="P816" s="25">
        <f t="shared" si="37"/>
        <v>813</v>
      </c>
    </row>
    <row r="817" spans="1:16">
      <c r="A817" s="25">
        <v>814</v>
      </c>
      <c r="B817" s="25">
        <f>坦克部件数据源!AP817</f>
        <v>3250</v>
      </c>
      <c r="C817" s="25">
        <f>坦克部件数据源!AR817</f>
        <v>6</v>
      </c>
      <c r="D817" s="25">
        <f>坦克部件数据源!AS817</f>
        <v>2</v>
      </c>
      <c r="E817" s="25">
        <f>坦克部件数据源!AT817</f>
        <v>6</v>
      </c>
      <c r="F817" s="25">
        <f>坦克部件数据源!AU817</f>
        <v>60</v>
      </c>
      <c r="G817" s="25">
        <f t="shared" si="38"/>
        <v>815</v>
      </c>
      <c r="H817" s="25">
        <f>坦克部件数据源!AV817</f>
        <v>1</v>
      </c>
      <c r="I817" s="25">
        <f>坦克部件数据源!AW817</f>
        <v>965000</v>
      </c>
      <c r="J817" s="25" t="str">
        <f>"["&amp;坦克部件数据源!AX817&amp;"]"</f>
        <v>[102]</v>
      </c>
      <c r="K817" s="25" t="str">
        <f>"["&amp;坦克部件数据源!AY817&amp;"]"</f>
        <v>[4088]</v>
      </c>
      <c r="O817" s="25">
        <f t="shared" si="36"/>
        <v>3250</v>
      </c>
      <c r="P817" s="25">
        <f t="shared" si="37"/>
        <v>814</v>
      </c>
    </row>
    <row r="818" spans="1:16">
      <c r="A818" s="25">
        <v>815</v>
      </c>
      <c r="B818" s="25">
        <f>坦克部件数据源!AP818</f>
        <v>3250</v>
      </c>
      <c r="C818" s="25">
        <f>坦克部件数据源!AR818</f>
        <v>6</v>
      </c>
      <c r="D818" s="25">
        <f>坦克部件数据源!AS818</f>
        <v>3</v>
      </c>
      <c r="E818" s="25">
        <f>坦克部件数据源!AT818</f>
        <v>6</v>
      </c>
      <c r="F818" s="25">
        <f>坦克部件数据源!AU818</f>
        <v>60</v>
      </c>
      <c r="G818" s="25">
        <f t="shared" si="38"/>
        <v>816</v>
      </c>
      <c r="H818" s="25">
        <f>坦克部件数据源!AV818</f>
        <v>1</v>
      </c>
      <c r="I818" s="25">
        <f>坦克部件数据源!AW818</f>
        <v>965000</v>
      </c>
      <c r="J818" s="25" t="str">
        <f>"["&amp;坦克部件数据源!AX818&amp;"]"</f>
        <v>[102]</v>
      </c>
      <c r="K818" s="25" t="str">
        <f>"["&amp;坦克部件数据源!AY818&amp;"]"</f>
        <v>[4316]</v>
      </c>
      <c r="O818" s="25">
        <f t="shared" si="36"/>
        <v>3250</v>
      </c>
      <c r="P818" s="25">
        <f t="shared" si="37"/>
        <v>815</v>
      </c>
    </row>
    <row r="819" spans="1:16">
      <c r="A819" s="25">
        <v>816</v>
      </c>
      <c r="B819" s="25">
        <f>坦克部件数据源!AP819</f>
        <v>3250</v>
      </c>
      <c r="C819" s="25">
        <f>坦克部件数据源!AR819</f>
        <v>6</v>
      </c>
      <c r="D819" s="25">
        <f>坦克部件数据源!AS819</f>
        <v>4</v>
      </c>
      <c r="E819" s="25">
        <f>坦克部件数据源!AT819</f>
        <v>6</v>
      </c>
      <c r="F819" s="25">
        <f>坦克部件数据源!AU819</f>
        <v>60</v>
      </c>
      <c r="G819" s="25">
        <f t="shared" si="38"/>
        <v>817</v>
      </c>
      <c r="H819" s="25">
        <f>坦克部件数据源!AV819</f>
        <v>1</v>
      </c>
      <c r="I819" s="25">
        <f>坦克部件数据源!AW819</f>
        <v>965000</v>
      </c>
      <c r="J819" s="25" t="str">
        <f>"["&amp;坦克部件数据源!AX819&amp;"]"</f>
        <v>[102]</v>
      </c>
      <c r="K819" s="25" t="str">
        <f>"["&amp;坦克部件数据源!AY819&amp;"]"</f>
        <v>[4544]</v>
      </c>
      <c r="O819" s="25">
        <f t="shared" si="36"/>
        <v>3250</v>
      </c>
      <c r="P819" s="25">
        <f t="shared" si="37"/>
        <v>816</v>
      </c>
    </row>
    <row r="820" spans="1:16">
      <c r="A820" s="25">
        <v>817</v>
      </c>
      <c r="B820" s="25">
        <f>坦克部件数据源!AP820</f>
        <v>3250</v>
      </c>
      <c r="C820" s="25">
        <f>坦克部件数据源!AR820</f>
        <v>6</v>
      </c>
      <c r="D820" s="25">
        <f>坦克部件数据源!AS820</f>
        <v>5</v>
      </c>
      <c r="E820" s="25">
        <f>坦克部件数据源!AT820</f>
        <v>6</v>
      </c>
      <c r="F820" s="25">
        <f>坦克部件数据源!AU820</f>
        <v>60</v>
      </c>
      <c r="G820" s="25">
        <f t="shared" si="38"/>
        <v>818</v>
      </c>
      <c r="H820" s="25">
        <f>坦克部件数据源!AV820</f>
        <v>1</v>
      </c>
      <c r="I820" s="25">
        <f>坦克部件数据源!AW820</f>
        <v>965000</v>
      </c>
      <c r="J820" s="25" t="str">
        <f>"["&amp;坦克部件数据源!AX820&amp;"]"</f>
        <v>[102]</v>
      </c>
      <c r="K820" s="25" t="str">
        <f>"["&amp;坦克部件数据源!AY820&amp;"]"</f>
        <v>[4772]</v>
      </c>
      <c r="O820" s="25">
        <f t="shared" ref="O820:O883" si="39">B820</f>
        <v>3250</v>
      </c>
      <c r="P820" s="25">
        <f t="shared" ref="P820:P883" si="40">A820</f>
        <v>817</v>
      </c>
    </row>
    <row r="821" spans="1:16">
      <c r="A821" s="25">
        <v>818</v>
      </c>
      <c r="B821" s="25">
        <f>坦克部件数据源!AP821</f>
        <v>3250</v>
      </c>
      <c r="C821" s="25">
        <f>坦克部件数据源!AR821</f>
        <v>6</v>
      </c>
      <c r="D821" s="25">
        <f>坦克部件数据源!AS821</f>
        <v>6</v>
      </c>
      <c r="E821" s="25">
        <f>坦克部件数据源!AT821</f>
        <v>6</v>
      </c>
      <c r="F821" s="25">
        <f>坦克部件数据源!AU821</f>
        <v>60</v>
      </c>
      <c r="G821" s="25">
        <f t="shared" si="38"/>
        <v>-1</v>
      </c>
      <c r="H821" s="25">
        <f>坦克部件数据源!AV821</f>
        <v>0</v>
      </c>
      <c r="I821" s="25">
        <f>坦克部件数据源!AW821</f>
        <v>965000</v>
      </c>
      <c r="J821" s="25" t="str">
        <f>"["&amp;坦克部件数据源!AX821&amp;"]"</f>
        <v>[102]</v>
      </c>
      <c r="K821" s="25" t="str">
        <f>"["&amp;坦克部件数据源!AY821&amp;"]"</f>
        <v>[5000]</v>
      </c>
      <c r="O821" s="25">
        <f t="shared" si="39"/>
        <v>3250</v>
      </c>
      <c r="P821" s="25">
        <f t="shared" si="40"/>
        <v>818</v>
      </c>
    </row>
    <row r="822" spans="1:16">
      <c r="A822" s="25">
        <v>819</v>
      </c>
      <c r="B822" s="25">
        <f>坦克部件数据源!AP822</f>
        <v>3260</v>
      </c>
      <c r="C822" s="25">
        <f>坦克部件数据源!AR822</f>
        <v>3</v>
      </c>
      <c r="D822" s="25">
        <f>坦克部件数据源!AS822</f>
        <v>0</v>
      </c>
      <c r="E822" s="25">
        <f>坦克部件数据源!AT822</f>
        <v>6</v>
      </c>
      <c r="F822" s="25">
        <f>坦克部件数据源!AU822</f>
        <v>20</v>
      </c>
      <c r="G822" s="25">
        <f t="shared" si="38"/>
        <v>820</v>
      </c>
      <c r="H822" s="25">
        <f>坦克部件数据源!AV822</f>
        <v>1</v>
      </c>
      <c r="I822" s="25">
        <f>坦克部件数据源!AW822</f>
        <v>650</v>
      </c>
      <c r="J822" s="25" t="str">
        <f>"["&amp;坦克部件数据源!AX822&amp;"]"</f>
        <v>[102]</v>
      </c>
      <c r="K822" s="25" t="str">
        <f>"["&amp;坦克部件数据源!AY822&amp;"]"</f>
        <v>[737]</v>
      </c>
      <c r="O822" s="25">
        <f t="shared" si="39"/>
        <v>3260</v>
      </c>
      <c r="P822" s="25">
        <f t="shared" si="40"/>
        <v>819</v>
      </c>
    </row>
    <row r="823" spans="1:16">
      <c r="A823" s="25">
        <v>820</v>
      </c>
      <c r="B823" s="25">
        <f>坦克部件数据源!AP823</f>
        <v>3260</v>
      </c>
      <c r="C823" s="25">
        <f>坦克部件数据源!AR823</f>
        <v>3</v>
      </c>
      <c r="D823" s="25">
        <f>坦克部件数据源!AS823</f>
        <v>1</v>
      </c>
      <c r="E823" s="25">
        <f>坦克部件数据源!AT823</f>
        <v>6</v>
      </c>
      <c r="F823" s="25">
        <f>坦克部件数据源!AU823</f>
        <v>20</v>
      </c>
      <c r="G823" s="25">
        <f t="shared" si="38"/>
        <v>821</v>
      </c>
      <c r="H823" s="25">
        <f>坦克部件数据源!AV823</f>
        <v>1</v>
      </c>
      <c r="I823" s="25">
        <f>坦克部件数据源!AW823</f>
        <v>2600</v>
      </c>
      <c r="J823" s="25" t="str">
        <f>"["&amp;坦克部件数据源!AX823&amp;"]"</f>
        <v>[102]</v>
      </c>
      <c r="K823" s="25" t="str">
        <f>"["&amp;坦克部件数据源!AY823&amp;"]"</f>
        <v>[899]</v>
      </c>
      <c r="O823" s="25">
        <f t="shared" si="39"/>
        <v>3260</v>
      </c>
      <c r="P823" s="25">
        <f t="shared" si="40"/>
        <v>820</v>
      </c>
    </row>
    <row r="824" spans="1:16">
      <c r="A824" s="25">
        <v>821</v>
      </c>
      <c r="B824" s="25">
        <f>坦克部件数据源!AP824</f>
        <v>3260</v>
      </c>
      <c r="C824" s="25">
        <f>坦克部件数据源!AR824</f>
        <v>3</v>
      </c>
      <c r="D824" s="25">
        <f>坦克部件数据源!AS824</f>
        <v>2</v>
      </c>
      <c r="E824" s="25">
        <f>坦克部件数据源!AT824</f>
        <v>6</v>
      </c>
      <c r="F824" s="25">
        <f>坦克部件数据源!AU824</f>
        <v>20</v>
      </c>
      <c r="G824" s="25">
        <f t="shared" si="38"/>
        <v>822</v>
      </c>
      <c r="H824" s="25">
        <f>坦克部件数据源!AV824</f>
        <v>1</v>
      </c>
      <c r="I824" s="25">
        <f>坦克部件数据源!AW824</f>
        <v>2600</v>
      </c>
      <c r="J824" s="25" t="str">
        <f>"["&amp;坦克部件数据源!AX824&amp;"]"</f>
        <v>[102]</v>
      </c>
      <c r="K824" s="25" t="str">
        <f>"["&amp;坦克部件数据源!AY824&amp;"]"</f>
        <v>[1061]</v>
      </c>
      <c r="O824" s="25">
        <f t="shared" si="39"/>
        <v>3260</v>
      </c>
      <c r="P824" s="25">
        <f t="shared" si="40"/>
        <v>821</v>
      </c>
    </row>
    <row r="825" spans="1:16">
      <c r="A825" s="25">
        <v>822</v>
      </c>
      <c r="B825" s="25">
        <f>坦克部件数据源!AP825</f>
        <v>3260</v>
      </c>
      <c r="C825" s="25">
        <f>坦克部件数据源!AR825</f>
        <v>3</v>
      </c>
      <c r="D825" s="25">
        <f>坦克部件数据源!AS825</f>
        <v>3</v>
      </c>
      <c r="E825" s="25">
        <f>坦克部件数据源!AT825</f>
        <v>6</v>
      </c>
      <c r="F825" s="25">
        <f>坦克部件数据源!AU825</f>
        <v>20</v>
      </c>
      <c r="G825" s="25">
        <f t="shared" si="38"/>
        <v>823</v>
      </c>
      <c r="H825" s="25">
        <f>坦克部件数据源!AV825</f>
        <v>1</v>
      </c>
      <c r="I825" s="25">
        <f>坦克部件数据源!AW825</f>
        <v>2600</v>
      </c>
      <c r="J825" s="25" t="str">
        <f>"["&amp;坦克部件数据源!AX825&amp;"]"</f>
        <v>[102]</v>
      </c>
      <c r="K825" s="25" t="str">
        <f>"["&amp;坦克部件数据源!AY825&amp;"]"</f>
        <v>[1223]</v>
      </c>
      <c r="O825" s="25">
        <f t="shared" si="39"/>
        <v>3260</v>
      </c>
      <c r="P825" s="25">
        <f t="shared" si="40"/>
        <v>822</v>
      </c>
    </row>
    <row r="826" spans="1:16">
      <c r="A826" s="25">
        <v>823</v>
      </c>
      <c r="B826" s="25">
        <f>坦克部件数据源!AP826</f>
        <v>3260</v>
      </c>
      <c r="C826" s="25">
        <f>坦克部件数据源!AR826</f>
        <v>4</v>
      </c>
      <c r="D826" s="25">
        <f>坦克部件数据源!AS826</f>
        <v>0</v>
      </c>
      <c r="E826" s="25">
        <f>坦克部件数据源!AT826</f>
        <v>6</v>
      </c>
      <c r="F826" s="25">
        <f>坦克部件数据源!AU826</f>
        <v>30</v>
      </c>
      <c r="G826" s="25">
        <f t="shared" si="38"/>
        <v>824</v>
      </c>
      <c r="H826" s="25">
        <f>坦克部件数据源!AV826</f>
        <v>1</v>
      </c>
      <c r="I826" s="25">
        <f>坦克部件数据源!AW826</f>
        <v>3100</v>
      </c>
      <c r="J826" s="25" t="str">
        <f>"["&amp;坦克部件数据源!AX826&amp;"]"</f>
        <v>[102]</v>
      </c>
      <c r="K826" s="25" t="str">
        <f>"["&amp;坦克部件数据源!AY826&amp;"]"</f>
        <v>[1405]</v>
      </c>
      <c r="O826" s="25">
        <f t="shared" si="39"/>
        <v>3260</v>
      </c>
      <c r="P826" s="25">
        <f t="shared" si="40"/>
        <v>823</v>
      </c>
    </row>
    <row r="827" spans="1:16">
      <c r="A827" s="25">
        <v>824</v>
      </c>
      <c r="B827" s="25">
        <f>坦克部件数据源!AP827</f>
        <v>3260</v>
      </c>
      <c r="C827" s="25">
        <f>坦克部件数据源!AR827</f>
        <v>4</v>
      </c>
      <c r="D827" s="25">
        <f>坦克部件数据源!AS827</f>
        <v>1</v>
      </c>
      <c r="E827" s="25">
        <f>坦克部件数据源!AT827</f>
        <v>6</v>
      </c>
      <c r="F827" s="25">
        <f>坦克部件数据源!AU827</f>
        <v>30</v>
      </c>
      <c r="G827" s="25">
        <f t="shared" si="38"/>
        <v>825</v>
      </c>
      <c r="H827" s="25">
        <f>坦克部件数据源!AV827</f>
        <v>1</v>
      </c>
      <c r="I827" s="25">
        <f>坦克部件数据源!AW827</f>
        <v>15500</v>
      </c>
      <c r="J827" s="25" t="str">
        <f>"["&amp;坦克部件数据源!AX827&amp;"]"</f>
        <v>[102]</v>
      </c>
      <c r="K827" s="25" t="str">
        <f>"["&amp;坦克部件数据源!AY827&amp;"]"</f>
        <v>[1587]</v>
      </c>
      <c r="O827" s="25">
        <f t="shared" si="39"/>
        <v>3260</v>
      </c>
      <c r="P827" s="25">
        <f t="shared" si="40"/>
        <v>824</v>
      </c>
    </row>
    <row r="828" spans="1:16">
      <c r="A828" s="25">
        <v>825</v>
      </c>
      <c r="B828" s="25">
        <f>坦克部件数据源!AP828</f>
        <v>3260</v>
      </c>
      <c r="C828" s="25">
        <f>坦克部件数据源!AR828</f>
        <v>4</v>
      </c>
      <c r="D828" s="25">
        <f>坦克部件数据源!AS828</f>
        <v>2</v>
      </c>
      <c r="E828" s="25">
        <f>坦克部件数据源!AT828</f>
        <v>6</v>
      </c>
      <c r="F828" s="25">
        <f>坦克部件数据源!AU828</f>
        <v>30</v>
      </c>
      <c r="G828" s="25">
        <f t="shared" si="38"/>
        <v>826</v>
      </c>
      <c r="H828" s="25">
        <f>坦克部件数据源!AV828</f>
        <v>1</v>
      </c>
      <c r="I828" s="25">
        <f>坦克部件数据源!AW828</f>
        <v>15500</v>
      </c>
      <c r="J828" s="25" t="str">
        <f>"["&amp;坦克部件数据源!AX828&amp;"]"</f>
        <v>[102]</v>
      </c>
      <c r="K828" s="25" t="str">
        <f>"["&amp;坦克部件数据源!AY828&amp;"]"</f>
        <v>[1769]</v>
      </c>
      <c r="O828" s="25">
        <f t="shared" si="39"/>
        <v>3260</v>
      </c>
      <c r="P828" s="25">
        <f t="shared" si="40"/>
        <v>825</v>
      </c>
    </row>
    <row r="829" spans="1:16">
      <c r="A829" s="25">
        <v>826</v>
      </c>
      <c r="B829" s="25">
        <f>坦克部件数据源!AP829</f>
        <v>3260</v>
      </c>
      <c r="C829" s="25">
        <f>坦克部件数据源!AR829</f>
        <v>4</v>
      </c>
      <c r="D829" s="25">
        <f>坦克部件数据源!AS829</f>
        <v>3</v>
      </c>
      <c r="E829" s="25">
        <f>坦克部件数据源!AT829</f>
        <v>6</v>
      </c>
      <c r="F829" s="25">
        <f>坦克部件数据源!AU829</f>
        <v>30</v>
      </c>
      <c r="G829" s="25">
        <f t="shared" si="38"/>
        <v>827</v>
      </c>
      <c r="H829" s="25">
        <f>坦克部件数据源!AV829</f>
        <v>1</v>
      </c>
      <c r="I829" s="25">
        <f>坦克部件数据源!AW829</f>
        <v>15500</v>
      </c>
      <c r="J829" s="25" t="str">
        <f>"["&amp;坦克部件数据源!AX829&amp;"]"</f>
        <v>[102]</v>
      </c>
      <c r="K829" s="25" t="str">
        <f>"["&amp;坦克部件数据源!AY829&amp;"]"</f>
        <v>[1951]</v>
      </c>
      <c r="O829" s="25">
        <f t="shared" si="39"/>
        <v>3260</v>
      </c>
      <c r="P829" s="25">
        <f t="shared" si="40"/>
        <v>826</v>
      </c>
    </row>
    <row r="830" spans="1:16">
      <c r="A830" s="25">
        <v>827</v>
      </c>
      <c r="B830" s="25">
        <f>坦克部件数据源!AP830</f>
        <v>3260</v>
      </c>
      <c r="C830" s="25">
        <f>坦克部件数据源!AR830</f>
        <v>4</v>
      </c>
      <c r="D830" s="25">
        <f>坦克部件数据源!AS830</f>
        <v>4</v>
      </c>
      <c r="E830" s="25">
        <f>坦克部件数据源!AT830</f>
        <v>6</v>
      </c>
      <c r="F830" s="25">
        <f>坦克部件数据源!AU830</f>
        <v>30</v>
      </c>
      <c r="G830" s="25">
        <f t="shared" si="38"/>
        <v>828</v>
      </c>
      <c r="H830" s="25">
        <f>坦克部件数据源!AV830</f>
        <v>1</v>
      </c>
      <c r="I830" s="25">
        <f>坦克部件数据源!AW830</f>
        <v>15500</v>
      </c>
      <c r="J830" s="25" t="str">
        <f>"["&amp;坦克部件数据源!AX830&amp;"]"</f>
        <v>[102]</v>
      </c>
      <c r="K830" s="25" t="str">
        <f>"["&amp;坦克部件数据源!AY830&amp;"]"</f>
        <v>[2133]</v>
      </c>
      <c r="O830" s="25">
        <f t="shared" si="39"/>
        <v>3260</v>
      </c>
      <c r="P830" s="25">
        <f t="shared" si="40"/>
        <v>827</v>
      </c>
    </row>
    <row r="831" spans="1:16">
      <c r="A831" s="25">
        <v>828</v>
      </c>
      <c r="B831" s="25">
        <f>坦克部件数据源!AP831</f>
        <v>3260</v>
      </c>
      <c r="C831" s="25">
        <f>坦克部件数据源!AR831</f>
        <v>5</v>
      </c>
      <c r="D831" s="25">
        <f>坦克部件数据源!AS831</f>
        <v>0</v>
      </c>
      <c r="E831" s="25">
        <f>坦克部件数据源!AT831</f>
        <v>6</v>
      </c>
      <c r="F831" s="25">
        <f>坦克部件数据源!AU831</f>
        <v>45</v>
      </c>
      <c r="G831" s="25">
        <f t="shared" si="38"/>
        <v>829</v>
      </c>
      <c r="H831" s="25">
        <f>坦克部件数据源!AV831</f>
        <v>1</v>
      </c>
      <c r="I831" s="25">
        <f>坦克部件数据源!AW831</f>
        <v>19000</v>
      </c>
      <c r="J831" s="25" t="str">
        <f>"["&amp;坦克部件数据源!AX831&amp;"]"</f>
        <v>[102]</v>
      </c>
      <c r="K831" s="25" t="str">
        <f>"["&amp;坦克部件数据源!AY831&amp;"]"</f>
        <v>[2345]</v>
      </c>
      <c r="O831" s="25">
        <f t="shared" si="39"/>
        <v>3260</v>
      </c>
      <c r="P831" s="25">
        <f t="shared" si="40"/>
        <v>828</v>
      </c>
    </row>
    <row r="832" spans="1:16">
      <c r="A832" s="25">
        <v>829</v>
      </c>
      <c r="B832" s="25">
        <f>坦克部件数据源!AP832</f>
        <v>3260</v>
      </c>
      <c r="C832" s="25">
        <f>坦克部件数据源!AR832</f>
        <v>5</v>
      </c>
      <c r="D832" s="25">
        <f>坦克部件数据源!AS832</f>
        <v>1</v>
      </c>
      <c r="E832" s="25">
        <f>坦克部件数据源!AT832</f>
        <v>6</v>
      </c>
      <c r="F832" s="25">
        <f>坦克部件数据源!AU832</f>
        <v>45</v>
      </c>
      <c r="G832" s="25">
        <f t="shared" si="38"/>
        <v>830</v>
      </c>
      <c r="H832" s="25">
        <f>坦克部件数据源!AV832</f>
        <v>1</v>
      </c>
      <c r="I832" s="25">
        <f>坦克部件数据源!AW832</f>
        <v>113000</v>
      </c>
      <c r="J832" s="25" t="str">
        <f>"["&amp;坦克部件数据源!AX832&amp;"]"</f>
        <v>[102]</v>
      </c>
      <c r="K832" s="25" t="str">
        <f>"["&amp;坦克部件数据源!AY832&amp;"]"</f>
        <v>[2557]</v>
      </c>
      <c r="O832" s="25">
        <f t="shared" si="39"/>
        <v>3260</v>
      </c>
      <c r="P832" s="25">
        <f t="shared" si="40"/>
        <v>829</v>
      </c>
    </row>
    <row r="833" spans="1:16">
      <c r="A833" s="25">
        <v>830</v>
      </c>
      <c r="B833" s="25">
        <f>坦克部件数据源!AP833</f>
        <v>3260</v>
      </c>
      <c r="C833" s="25">
        <f>坦克部件数据源!AR833</f>
        <v>5</v>
      </c>
      <c r="D833" s="25">
        <f>坦克部件数据源!AS833</f>
        <v>2</v>
      </c>
      <c r="E833" s="25">
        <f>坦克部件数据源!AT833</f>
        <v>6</v>
      </c>
      <c r="F833" s="25">
        <f>坦克部件数据源!AU833</f>
        <v>45</v>
      </c>
      <c r="G833" s="25">
        <f t="shared" si="38"/>
        <v>831</v>
      </c>
      <c r="H833" s="25">
        <f>坦克部件数据源!AV833</f>
        <v>1</v>
      </c>
      <c r="I833" s="25">
        <f>坦克部件数据源!AW833</f>
        <v>113000</v>
      </c>
      <c r="J833" s="25" t="str">
        <f>"["&amp;坦克部件数据源!AX833&amp;"]"</f>
        <v>[102]</v>
      </c>
      <c r="K833" s="25" t="str">
        <f>"["&amp;坦克部件数据源!AY833&amp;"]"</f>
        <v>[2769]</v>
      </c>
      <c r="O833" s="25">
        <f t="shared" si="39"/>
        <v>3260</v>
      </c>
      <c r="P833" s="25">
        <f t="shared" si="40"/>
        <v>830</v>
      </c>
    </row>
    <row r="834" spans="1:16">
      <c r="A834" s="25">
        <v>831</v>
      </c>
      <c r="B834" s="25">
        <f>坦克部件数据源!AP834</f>
        <v>3260</v>
      </c>
      <c r="C834" s="25">
        <f>坦克部件数据源!AR834</f>
        <v>5</v>
      </c>
      <c r="D834" s="25">
        <f>坦克部件数据源!AS834</f>
        <v>3</v>
      </c>
      <c r="E834" s="25">
        <f>坦克部件数据源!AT834</f>
        <v>6</v>
      </c>
      <c r="F834" s="25">
        <f>坦克部件数据源!AU834</f>
        <v>45</v>
      </c>
      <c r="G834" s="25">
        <f t="shared" si="38"/>
        <v>832</v>
      </c>
      <c r="H834" s="25">
        <f>坦克部件数据源!AV834</f>
        <v>1</v>
      </c>
      <c r="I834" s="25">
        <f>坦克部件数据源!AW834</f>
        <v>113000</v>
      </c>
      <c r="J834" s="25" t="str">
        <f>"["&amp;坦克部件数据源!AX834&amp;"]"</f>
        <v>[102]</v>
      </c>
      <c r="K834" s="25" t="str">
        <f>"["&amp;坦克部件数据源!AY834&amp;"]"</f>
        <v>[2981]</v>
      </c>
      <c r="O834" s="25">
        <f t="shared" si="39"/>
        <v>3260</v>
      </c>
      <c r="P834" s="25">
        <f t="shared" si="40"/>
        <v>831</v>
      </c>
    </row>
    <row r="835" spans="1:16">
      <c r="A835" s="25">
        <v>832</v>
      </c>
      <c r="B835" s="25">
        <f>坦克部件数据源!AP835</f>
        <v>3260</v>
      </c>
      <c r="C835" s="25">
        <f>坦克部件数据源!AR835</f>
        <v>5</v>
      </c>
      <c r="D835" s="25">
        <f>坦克部件数据源!AS835</f>
        <v>4</v>
      </c>
      <c r="E835" s="25">
        <f>坦克部件数据源!AT835</f>
        <v>6</v>
      </c>
      <c r="F835" s="25">
        <f>坦克部件数据源!AU835</f>
        <v>45</v>
      </c>
      <c r="G835" s="25">
        <f t="shared" si="38"/>
        <v>833</v>
      </c>
      <c r="H835" s="25">
        <f>坦克部件数据源!AV835</f>
        <v>1</v>
      </c>
      <c r="I835" s="25">
        <f>坦克部件数据源!AW835</f>
        <v>113000</v>
      </c>
      <c r="J835" s="25" t="str">
        <f>"["&amp;坦克部件数据源!AX835&amp;"]"</f>
        <v>[102]</v>
      </c>
      <c r="K835" s="25" t="str">
        <f>"["&amp;坦克部件数据源!AY835&amp;"]"</f>
        <v>[3193]</v>
      </c>
      <c r="O835" s="25">
        <f t="shared" si="39"/>
        <v>3260</v>
      </c>
      <c r="P835" s="25">
        <f t="shared" si="40"/>
        <v>832</v>
      </c>
    </row>
    <row r="836" spans="1:16">
      <c r="A836" s="25">
        <v>833</v>
      </c>
      <c r="B836" s="25">
        <f>坦克部件数据源!AP836</f>
        <v>3260</v>
      </c>
      <c r="C836" s="25">
        <f>坦克部件数据源!AR836</f>
        <v>5</v>
      </c>
      <c r="D836" s="25">
        <f>坦克部件数据源!AS836</f>
        <v>5</v>
      </c>
      <c r="E836" s="25">
        <f>坦克部件数据源!AT836</f>
        <v>6</v>
      </c>
      <c r="F836" s="25">
        <f>坦克部件数据源!AU836</f>
        <v>45</v>
      </c>
      <c r="G836" s="25">
        <f t="shared" si="38"/>
        <v>834</v>
      </c>
      <c r="H836" s="25">
        <f>坦克部件数据源!AV836</f>
        <v>1</v>
      </c>
      <c r="I836" s="25">
        <f>坦克部件数据源!AW836</f>
        <v>113000</v>
      </c>
      <c r="J836" s="25" t="str">
        <f>"["&amp;坦克部件数据源!AX836&amp;"]"</f>
        <v>[102]</v>
      </c>
      <c r="K836" s="25" t="str">
        <f>"["&amp;坦克部件数据源!AY836&amp;"]"</f>
        <v>[3405]</v>
      </c>
      <c r="O836" s="25">
        <f t="shared" si="39"/>
        <v>3260</v>
      </c>
      <c r="P836" s="25">
        <f t="shared" si="40"/>
        <v>833</v>
      </c>
    </row>
    <row r="837" spans="1:16">
      <c r="A837" s="25">
        <v>834</v>
      </c>
      <c r="B837" s="25">
        <f>坦克部件数据源!AP837</f>
        <v>3260</v>
      </c>
      <c r="C837" s="25">
        <f>坦克部件数据源!AR837</f>
        <v>6</v>
      </c>
      <c r="D837" s="25">
        <f>坦克部件数据源!AS837</f>
        <v>0</v>
      </c>
      <c r="E837" s="25">
        <f>坦克部件数据源!AT837</f>
        <v>6</v>
      </c>
      <c r="F837" s="25">
        <f>坦克部件数据源!AU837</f>
        <v>60</v>
      </c>
      <c r="G837" s="25">
        <f t="shared" ref="G837:G900" si="41">IF(B838&lt;&gt;B837,-1,A838)</f>
        <v>835</v>
      </c>
      <c r="H837" s="25">
        <f>坦克部件数据源!AV837</f>
        <v>1</v>
      </c>
      <c r="I837" s="25">
        <f>坦克部件数据源!AW837</f>
        <v>138000</v>
      </c>
      <c r="J837" s="25" t="str">
        <f>"["&amp;坦克部件数据源!AX837&amp;"]"</f>
        <v>[102]</v>
      </c>
      <c r="K837" s="25" t="str">
        <f>"["&amp;坦克部件数据源!AY837&amp;"]"</f>
        <v>[3632]</v>
      </c>
      <c r="O837" s="25">
        <f t="shared" si="39"/>
        <v>3260</v>
      </c>
      <c r="P837" s="25">
        <f t="shared" si="40"/>
        <v>834</v>
      </c>
    </row>
    <row r="838" spans="1:16">
      <c r="A838" s="25">
        <v>835</v>
      </c>
      <c r="B838" s="25">
        <f>坦克部件数据源!AP838</f>
        <v>3260</v>
      </c>
      <c r="C838" s="25">
        <f>坦克部件数据源!AR838</f>
        <v>6</v>
      </c>
      <c r="D838" s="25">
        <f>坦克部件数据源!AS838</f>
        <v>1</v>
      </c>
      <c r="E838" s="25">
        <f>坦克部件数据源!AT838</f>
        <v>6</v>
      </c>
      <c r="F838" s="25">
        <f>坦克部件数据源!AU838</f>
        <v>60</v>
      </c>
      <c r="G838" s="25">
        <f t="shared" si="41"/>
        <v>836</v>
      </c>
      <c r="H838" s="25">
        <f>坦克部件数据源!AV838</f>
        <v>1</v>
      </c>
      <c r="I838" s="25">
        <f>坦克部件数据源!AW838</f>
        <v>965000</v>
      </c>
      <c r="J838" s="25" t="str">
        <f>"["&amp;坦克部件数据源!AX838&amp;"]"</f>
        <v>[102]</v>
      </c>
      <c r="K838" s="25" t="str">
        <f>"["&amp;坦克部件数据源!AY838&amp;"]"</f>
        <v>[3860]</v>
      </c>
      <c r="O838" s="25">
        <f t="shared" si="39"/>
        <v>3260</v>
      </c>
      <c r="P838" s="25">
        <f t="shared" si="40"/>
        <v>835</v>
      </c>
    </row>
    <row r="839" spans="1:16">
      <c r="A839" s="25">
        <v>836</v>
      </c>
      <c r="B839" s="25">
        <f>坦克部件数据源!AP839</f>
        <v>3260</v>
      </c>
      <c r="C839" s="25">
        <f>坦克部件数据源!AR839</f>
        <v>6</v>
      </c>
      <c r="D839" s="25">
        <f>坦克部件数据源!AS839</f>
        <v>2</v>
      </c>
      <c r="E839" s="25">
        <f>坦克部件数据源!AT839</f>
        <v>6</v>
      </c>
      <c r="F839" s="25">
        <f>坦克部件数据源!AU839</f>
        <v>60</v>
      </c>
      <c r="G839" s="25">
        <f t="shared" si="41"/>
        <v>837</v>
      </c>
      <c r="H839" s="25">
        <f>坦克部件数据源!AV839</f>
        <v>1</v>
      </c>
      <c r="I839" s="25">
        <f>坦克部件数据源!AW839</f>
        <v>965000</v>
      </c>
      <c r="J839" s="25" t="str">
        <f>"["&amp;坦克部件数据源!AX839&amp;"]"</f>
        <v>[102]</v>
      </c>
      <c r="K839" s="25" t="str">
        <f>"["&amp;坦克部件数据源!AY839&amp;"]"</f>
        <v>[4088]</v>
      </c>
      <c r="O839" s="25">
        <f t="shared" si="39"/>
        <v>3260</v>
      </c>
      <c r="P839" s="25">
        <f t="shared" si="40"/>
        <v>836</v>
      </c>
    </row>
    <row r="840" spans="1:16">
      <c r="A840" s="25">
        <v>837</v>
      </c>
      <c r="B840" s="25">
        <f>坦克部件数据源!AP840</f>
        <v>3260</v>
      </c>
      <c r="C840" s="25">
        <f>坦克部件数据源!AR840</f>
        <v>6</v>
      </c>
      <c r="D840" s="25">
        <f>坦克部件数据源!AS840</f>
        <v>3</v>
      </c>
      <c r="E840" s="25">
        <f>坦克部件数据源!AT840</f>
        <v>6</v>
      </c>
      <c r="F840" s="25">
        <f>坦克部件数据源!AU840</f>
        <v>60</v>
      </c>
      <c r="G840" s="25">
        <f t="shared" si="41"/>
        <v>838</v>
      </c>
      <c r="H840" s="25">
        <f>坦克部件数据源!AV840</f>
        <v>1</v>
      </c>
      <c r="I840" s="25">
        <f>坦克部件数据源!AW840</f>
        <v>965000</v>
      </c>
      <c r="J840" s="25" t="str">
        <f>"["&amp;坦克部件数据源!AX840&amp;"]"</f>
        <v>[102]</v>
      </c>
      <c r="K840" s="25" t="str">
        <f>"["&amp;坦克部件数据源!AY840&amp;"]"</f>
        <v>[4316]</v>
      </c>
      <c r="O840" s="25">
        <f t="shared" si="39"/>
        <v>3260</v>
      </c>
      <c r="P840" s="25">
        <f t="shared" si="40"/>
        <v>837</v>
      </c>
    </row>
    <row r="841" spans="1:16">
      <c r="A841" s="25">
        <v>838</v>
      </c>
      <c r="B841" s="25">
        <f>坦克部件数据源!AP841</f>
        <v>3260</v>
      </c>
      <c r="C841" s="25">
        <f>坦克部件数据源!AR841</f>
        <v>6</v>
      </c>
      <c r="D841" s="25">
        <f>坦克部件数据源!AS841</f>
        <v>4</v>
      </c>
      <c r="E841" s="25">
        <f>坦克部件数据源!AT841</f>
        <v>6</v>
      </c>
      <c r="F841" s="25">
        <f>坦克部件数据源!AU841</f>
        <v>60</v>
      </c>
      <c r="G841" s="25">
        <f t="shared" si="41"/>
        <v>839</v>
      </c>
      <c r="H841" s="25">
        <f>坦克部件数据源!AV841</f>
        <v>1</v>
      </c>
      <c r="I841" s="25">
        <f>坦克部件数据源!AW841</f>
        <v>965000</v>
      </c>
      <c r="J841" s="25" t="str">
        <f>"["&amp;坦克部件数据源!AX841&amp;"]"</f>
        <v>[102]</v>
      </c>
      <c r="K841" s="25" t="str">
        <f>"["&amp;坦克部件数据源!AY841&amp;"]"</f>
        <v>[4544]</v>
      </c>
      <c r="O841" s="25">
        <f t="shared" si="39"/>
        <v>3260</v>
      </c>
      <c r="P841" s="25">
        <f t="shared" si="40"/>
        <v>838</v>
      </c>
    </row>
    <row r="842" spans="1:16">
      <c r="A842" s="25">
        <v>839</v>
      </c>
      <c r="B842" s="25">
        <f>坦克部件数据源!AP842</f>
        <v>3260</v>
      </c>
      <c r="C842" s="25">
        <f>坦克部件数据源!AR842</f>
        <v>6</v>
      </c>
      <c r="D842" s="25">
        <f>坦克部件数据源!AS842</f>
        <v>5</v>
      </c>
      <c r="E842" s="25">
        <f>坦克部件数据源!AT842</f>
        <v>6</v>
      </c>
      <c r="F842" s="25">
        <f>坦克部件数据源!AU842</f>
        <v>60</v>
      </c>
      <c r="G842" s="25">
        <f t="shared" si="41"/>
        <v>840</v>
      </c>
      <c r="H842" s="25">
        <f>坦克部件数据源!AV842</f>
        <v>1</v>
      </c>
      <c r="I842" s="25">
        <f>坦克部件数据源!AW842</f>
        <v>965000</v>
      </c>
      <c r="J842" s="25" t="str">
        <f>"["&amp;坦克部件数据源!AX842&amp;"]"</f>
        <v>[102]</v>
      </c>
      <c r="K842" s="25" t="str">
        <f>"["&amp;坦克部件数据源!AY842&amp;"]"</f>
        <v>[4772]</v>
      </c>
      <c r="O842" s="25">
        <f t="shared" si="39"/>
        <v>3260</v>
      </c>
      <c r="P842" s="25">
        <f t="shared" si="40"/>
        <v>839</v>
      </c>
    </row>
    <row r="843" spans="1:16">
      <c r="A843" s="25">
        <v>840</v>
      </c>
      <c r="B843" s="25">
        <f>坦克部件数据源!AP843</f>
        <v>3260</v>
      </c>
      <c r="C843" s="25">
        <f>坦克部件数据源!AR843</f>
        <v>6</v>
      </c>
      <c r="D843" s="25">
        <f>坦克部件数据源!AS843</f>
        <v>6</v>
      </c>
      <c r="E843" s="25">
        <f>坦克部件数据源!AT843</f>
        <v>6</v>
      </c>
      <c r="F843" s="25">
        <f>坦克部件数据源!AU843</f>
        <v>60</v>
      </c>
      <c r="G843" s="25">
        <f t="shared" si="41"/>
        <v>-1</v>
      </c>
      <c r="H843" s="25">
        <f>坦克部件数据源!AV843</f>
        <v>0</v>
      </c>
      <c r="I843" s="25">
        <f>坦克部件数据源!AW843</f>
        <v>965000</v>
      </c>
      <c r="J843" s="25" t="str">
        <f>"["&amp;坦克部件数据源!AX843&amp;"]"</f>
        <v>[102]</v>
      </c>
      <c r="K843" s="25" t="str">
        <f>"["&amp;坦克部件数据源!AY843&amp;"]"</f>
        <v>[5000]</v>
      </c>
      <c r="O843" s="25">
        <f t="shared" si="39"/>
        <v>3260</v>
      </c>
      <c r="P843" s="25">
        <f t="shared" si="40"/>
        <v>840</v>
      </c>
    </row>
    <row r="844" spans="1:16">
      <c r="A844" s="25">
        <v>841</v>
      </c>
      <c r="B844" s="25">
        <f>坦克部件数据源!AP844</f>
        <v>3310</v>
      </c>
      <c r="C844" s="25">
        <f>坦克部件数据源!AR844</f>
        <v>3</v>
      </c>
      <c r="D844" s="25">
        <f>坦克部件数据源!AS844</f>
        <v>0</v>
      </c>
      <c r="E844" s="25">
        <f>坦克部件数据源!AT844</f>
        <v>6</v>
      </c>
      <c r="F844" s="25">
        <f>坦克部件数据源!AU844</f>
        <v>20</v>
      </c>
      <c r="G844" s="25">
        <f t="shared" si="41"/>
        <v>842</v>
      </c>
      <c r="H844" s="25">
        <f>坦克部件数据源!AV844</f>
        <v>1</v>
      </c>
      <c r="I844" s="25">
        <f>坦克部件数据源!AW844</f>
        <v>650</v>
      </c>
      <c r="J844" s="25" t="str">
        <f>"["&amp;坦克部件数据源!AX844&amp;"]"</f>
        <v>[101]</v>
      </c>
      <c r="K844" s="25" t="str">
        <f>"["&amp;坦克部件数据源!AY844&amp;"]"</f>
        <v>[737]</v>
      </c>
      <c r="O844" s="25">
        <f t="shared" si="39"/>
        <v>3310</v>
      </c>
      <c r="P844" s="25">
        <f t="shared" si="40"/>
        <v>841</v>
      </c>
    </row>
    <row r="845" spans="1:16">
      <c r="A845" s="25">
        <v>842</v>
      </c>
      <c r="B845" s="25">
        <f>坦克部件数据源!AP845</f>
        <v>3310</v>
      </c>
      <c r="C845" s="25">
        <f>坦克部件数据源!AR845</f>
        <v>3</v>
      </c>
      <c r="D845" s="25">
        <f>坦克部件数据源!AS845</f>
        <v>1</v>
      </c>
      <c r="E845" s="25">
        <f>坦克部件数据源!AT845</f>
        <v>6</v>
      </c>
      <c r="F845" s="25">
        <f>坦克部件数据源!AU845</f>
        <v>20</v>
      </c>
      <c r="G845" s="25">
        <f t="shared" si="41"/>
        <v>843</v>
      </c>
      <c r="H845" s="25">
        <f>坦克部件数据源!AV845</f>
        <v>1</v>
      </c>
      <c r="I845" s="25">
        <f>坦克部件数据源!AW845</f>
        <v>2600</v>
      </c>
      <c r="J845" s="25" t="str">
        <f>"["&amp;坦克部件数据源!AX845&amp;"]"</f>
        <v>[101]</v>
      </c>
      <c r="K845" s="25" t="str">
        <f>"["&amp;坦克部件数据源!AY845&amp;"]"</f>
        <v>[899]</v>
      </c>
      <c r="O845" s="25">
        <f t="shared" si="39"/>
        <v>3310</v>
      </c>
      <c r="P845" s="25">
        <f t="shared" si="40"/>
        <v>842</v>
      </c>
    </row>
    <row r="846" spans="1:16">
      <c r="A846" s="25">
        <v>843</v>
      </c>
      <c r="B846" s="25">
        <f>坦克部件数据源!AP846</f>
        <v>3310</v>
      </c>
      <c r="C846" s="25">
        <f>坦克部件数据源!AR846</f>
        <v>3</v>
      </c>
      <c r="D846" s="25">
        <f>坦克部件数据源!AS846</f>
        <v>2</v>
      </c>
      <c r="E846" s="25">
        <f>坦克部件数据源!AT846</f>
        <v>6</v>
      </c>
      <c r="F846" s="25">
        <f>坦克部件数据源!AU846</f>
        <v>20</v>
      </c>
      <c r="G846" s="25">
        <f t="shared" si="41"/>
        <v>844</v>
      </c>
      <c r="H846" s="25">
        <f>坦克部件数据源!AV846</f>
        <v>1</v>
      </c>
      <c r="I846" s="25">
        <f>坦克部件数据源!AW846</f>
        <v>2600</v>
      </c>
      <c r="J846" s="25" t="str">
        <f>"["&amp;坦克部件数据源!AX846&amp;"]"</f>
        <v>[101]</v>
      </c>
      <c r="K846" s="25" t="str">
        <f>"["&amp;坦克部件数据源!AY846&amp;"]"</f>
        <v>[1061]</v>
      </c>
      <c r="O846" s="25">
        <f t="shared" si="39"/>
        <v>3310</v>
      </c>
      <c r="P846" s="25">
        <f t="shared" si="40"/>
        <v>843</v>
      </c>
    </row>
    <row r="847" spans="1:16">
      <c r="A847" s="25">
        <v>844</v>
      </c>
      <c r="B847" s="25">
        <f>坦克部件数据源!AP847</f>
        <v>3310</v>
      </c>
      <c r="C847" s="25">
        <f>坦克部件数据源!AR847</f>
        <v>3</v>
      </c>
      <c r="D847" s="25">
        <f>坦克部件数据源!AS847</f>
        <v>3</v>
      </c>
      <c r="E847" s="25">
        <f>坦克部件数据源!AT847</f>
        <v>6</v>
      </c>
      <c r="F847" s="25">
        <f>坦克部件数据源!AU847</f>
        <v>20</v>
      </c>
      <c r="G847" s="25">
        <f t="shared" si="41"/>
        <v>845</v>
      </c>
      <c r="H847" s="25">
        <f>坦克部件数据源!AV847</f>
        <v>1</v>
      </c>
      <c r="I847" s="25">
        <f>坦克部件数据源!AW847</f>
        <v>2600</v>
      </c>
      <c r="J847" s="25" t="str">
        <f>"["&amp;坦克部件数据源!AX847&amp;"]"</f>
        <v>[101]</v>
      </c>
      <c r="K847" s="25" t="str">
        <f>"["&amp;坦克部件数据源!AY847&amp;"]"</f>
        <v>[1223]</v>
      </c>
      <c r="O847" s="25">
        <f t="shared" si="39"/>
        <v>3310</v>
      </c>
      <c r="P847" s="25">
        <f t="shared" si="40"/>
        <v>844</v>
      </c>
    </row>
    <row r="848" spans="1:16">
      <c r="A848" s="25">
        <v>845</v>
      </c>
      <c r="B848" s="25">
        <f>坦克部件数据源!AP848</f>
        <v>3310</v>
      </c>
      <c r="C848" s="25">
        <f>坦克部件数据源!AR848</f>
        <v>4</v>
      </c>
      <c r="D848" s="25">
        <f>坦克部件数据源!AS848</f>
        <v>0</v>
      </c>
      <c r="E848" s="25">
        <f>坦克部件数据源!AT848</f>
        <v>6</v>
      </c>
      <c r="F848" s="25">
        <f>坦克部件数据源!AU848</f>
        <v>30</v>
      </c>
      <c r="G848" s="25">
        <f t="shared" si="41"/>
        <v>846</v>
      </c>
      <c r="H848" s="25">
        <f>坦克部件数据源!AV848</f>
        <v>1</v>
      </c>
      <c r="I848" s="25">
        <f>坦克部件数据源!AW848</f>
        <v>3100</v>
      </c>
      <c r="J848" s="25" t="str">
        <f>"["&amp;坦克部件数据源!AX848&amp;"]"</f>
        <v>[101]</v>
      </c>
      <c r="K848" s="25" t="str">
        <f>"["&amp;坦克部件数据源!AY848&amp;"]"</f>
        <v>[1405]</v>
      </c>
      <c r="O848" s="25">
        <f t="shared" si="39"/>
        <v>3310</v>
      </c>
      <c r="P848" s="25">
        <f t="shared" si="40"/>
        <v>845</v>
      </c>
    </row>
    <row r="849" spans="1:16">
      <c r="A849" s="25">
        <v>846</v>
      </c>
      <c r="B849" s="25">
        <f>坦克部件数据源!AP849</f>
        <v>3310</v>
      </c>
      <c r="C849" s="25">
        <f>坦克部件数据源!AR849</f>
        <v>4</v>
      </c>
      <c r="D849" s="25">
        <f>坦克部件数据源!AS849</f>
        <v>1</v>
      </c>
      <c r="E849" s="25">
        <f>坦克部件数据源!AT849</f>
        <v>6</v>
      </c>
      <c r="F849" s="25">
        <f>坦克部件数据源!AU849</f>
        <v>30</v>
      </c>
      <c r="G849" s="25">
        <f t="shared" si="41"/>
        <v>847</v>
      </c>
      <c r="H849" s="25">
        <f>坦克部件数据源!AV849</f>
        <v>1</v>
      </c>
      <c r="I849" s="25">
        <f>坦克部件数据源!AW849</f>
        <v>15500</v>
      </c>
      <c r="J849" s="25" t="str">
        <f>"["&amp;坦克部件数据源!AX849&amp;"]"</f>
        <v>[101]</v>
      </c>
      <c r="K849" s="25" t="str">
        <f>"["&amp;坦克部件数据源!AY849&amp;"]"</f>
        <v>[1587]</v>
      </c>
      <c r="O849" s="25">
        <f t="shared" si="39"/>
        <v>3310</v>
      </c>
      <c r="P849" s="25">
        <f t="shared" si="40"/>
        <v>846</v>
      </c>
    </row>
    <row r="850" spans="1:16">
      <c r="A850" s="25">
        <v>847</v>
      </c>
      <c r="B850" s="25">
        <f>坦克部件数据源!AP850</f>
        <v>3310</v>
      </c>
      <c r="C850" s="25">
        <f>坦克部件数据源!AR850</f>
        <v>4</v>
      </c>
      <c r="D850" s="25">
        <f>坦克部件数据源!AS850</f>
        <v>2</v>
      </c>
      <c r="E850" s="25">
        <f>坦克部件数据源!AT850</f>
        <v>6</v>
      </c>
      <c r="F850" s="25">
        <f>坦克部件数据源!AU850</f>
        <v>30</v>
      </c>
      <c r="G850" s="25">
        <f t="shared" si="41"/>
        <v>848</v>
      </c>
      <c r="H850" s="25">
        <f>坦克部件数据源!AV850</f>
        <v>1</v>
      </c>
      <c r="I850" s="25">
        <f>坦克部件数据源!AW850</f>
        <v>15500</v>
      </c>
      <c r="J850" s="25" t="str">
        <f>"["&amp;坦克部件数据源!AX850&amp;"]"</f>
        <v>[101]</v>
      </c>
      <c r="K850" s="25" t="str">
        <f>"["&amp;坦克部件数据源!AY850&amp;"]"</f>
        <v>[1769]</v>
      </c>
      <c r="O850" s="25">
        <f t="shared" si="39"/>
        <v>3310</v>
      </c>
      <c r="P850" s="25">
        <f t="shared" si="40"/>
        <v>847</v>
      </c>
    </row>
    <row r="851" spans="1:16">
      <c r="A851" s="25">
        <v>848</v>
      </c>
      <c r="B851" s="25">
        <f>坦克部件数据源!AP851</f>
        <v>3310</v>
      </c>
      <c r="C851" s="25">
        <f>坦克部件数据源!AR851</f>
        <v>4</v>
      </c>
      <c r="D851" s="25">
        <f>坦克部件数据源!AS851</f>
        <v>3</v>
      </c>
      <c r="E851" s="25">
        <f>坦克部件数据源!AT851</f>
        <v>6</v>
      </c>
      <c r="F851" s="25">
        <f>坦克部件数据源!AU851</f>
        <v>30</v>
      </c>
      <c r="G851" s="25">
        <f t="shared" si="41"/>
        <v>849</v>
      </c>
      <c r="H851" s="25">
        <f>坦克部件数据源!AV851</f>
        <v>1</v>
      </c>
      <c r="I851" s="25">
        <f>坦克部件数据源!AW851</f>
        <v>15500</v>
      </c>
      <c r="J851" s="25" t="str">
        <f>"["&amp;坦克部件数据源!AX851&amp;"]"</f>
        <v>[101]</v>
      </c>
      <c r="K851" s="25" t="str">
        <f>"["&amp;坦克部件数据源!AY851&amp;"]"</f>
        <v>[1951]</v>
      </c>
      <c r="O851" s="25">
        <f t="shared" si="39"/>
        <v>3310</v>
      </c>
      <c r="P851" s="25">
        <f t="shared" si="40"/>
        <v>848</v>
      </c>
    </row>
    <row r="852" spans="1:16">
      <c r="A852" s="25">
        <v>849</v>
      </c>
      <c r="B852" s="25">
        <f>坦克部件数据源!AP852</f>
        <v>3310</v>
      </c>
      <c r="C852" s="25">
        <f>坦克部件数据源!AR852</f>
        <v>4</v>
      </c>
      <c r="D852" s="25">
        <f>坦克部件数据源!AS852</f>
        <v>4</v>
      </c>
      <c r="E852" s="25">
        <f>坦克部件数据源!AT852</f>
        <v>6</v>
      </c>
      <c r="F852" s="25">
        <f>坦克部件数据源!AU852</f>
        <v>30</v>
      </c>
      <c r="G852" s="25">
        <f t="shared" si="41"/>
        <v>850</v>
      </c>
      <c r="H852" s="25">
        <f>坦克部件数据源!AV852</f>
        <v>1</v>
      </c>
      <c r="I852" s="25">
        <f>坦克部件数据源!AW852</f>
        <v>15500</v>
      </c>
      <c r="J852" s="25" t="str">
        <f>"["&amp;坦克部件数据源!AX852&amp;"]"</f>
        <v>[101]</v>
      </c>
      <c r="K852" s="25" t="str">
        <f>"["&amp;坦克部件数据源!AY852&amp;"]"</f>
        <v>[2133]</v>
      </c>
      <c r="O852" s="25">
        <f t="shared" si="39"/>
        <v>3310</v>
      </c>
      <c r="P852" s="25">
        <f t="shared" si="40"/>
        <v>849</v>
      </c>
    </row>
    <row r="853" spans="1:16">
      <c r="A853" s="25">
        <v>850</v>
      </c>
      <c r="B853" s="25">
        <f>坦克部件数据源!AP853</f>
        <v>3310</v>
      </c>
      <c r="C853" s="25">
        <f>坦克部件数据源!AR853</f>
        <v>5</v>
      </c>
      <c r="D853" s="25">
        <f>坦克部件数据源!AS853</f>
        <v>0</v>
      </c>
      <c r="E853" s="25">
        <f>坦克部件数据源!AT853</f>
        <v>6</v>
      </c>
      <c r="F853" s="25">
        <f>坦克部件数据源!AU853</f>
        <v>45</v>
      </c>
      <c r="G853" s="25">
        <f t="shared" si="41"/>
        <v>851</v>
      </c>
      <c r="H853" s="25">
        <f>坦克部件数据源!AV853</f>
        <v>1</v>
      </c>
      <c r="I853" s="25">
        <f>坦克部件数据源!AW853</f>
        <v>19000</v>
      </c>
      <c r="J853" s="25" t="str">
        <f>"["&amp;坦克部件数据源!AX853&amp;"]"</f>
        <v>[101]</v>
      </c>
      <c r="K853" s="25" t="str">
        <f>"["&amp;坦克部件数据源!AY853&amp;"]"</f>
        <v>[2345]</v>
      </c>
      <c r="O853" s="25">
        <f t="shared" si="39"/>
        <v>3310</v>
      </c>
      <c r="P853" s="25">
        <f t="shared" si="40"/>
        <v>850</v>
      </c>
    </row>
    <row r="854" spans="1:16">
      <c r="A854" s="25">
        <v>851</v>
      </c>
      <c r="B854" s="25">
        <f>坦克部件数据源!AP854</f>
        <v>3310</v>
      </c>
      <c r="C854" s="25">
        <f>坦克部件数据源!AR854</f>
        <v>5</v>
      </c>
      <c r="D854" s="25">
        <f>坦克部件数据源!AS854</f>
        <v>1</v>
      </c>
      <c r="E854" s="25">
        <f>坦克部件数据源!AT854</f>
        <v>6</v>
      </c>
      <c r="F854" s="25">
        <f>坦克部件数据源!AU854</f>
        <v>45</v>
      </c>
      <c r="G854" s="25">
        <f t="shared" si="41"/>
        <v>852</v>
      </c>
      <c r="H854" s="25">
        <f>坦克部件数据源!AV854</f>
        <v>1</v>
      </c>
      <c r="I854" s="25">
        <f>坦克部件数据源!AW854</f>
        <v>113000</v>
      </c>
      <c r="J854" s="25" t="str">
        <f>"["&amp;坦克部件数据源!AX854&amp;"]"</f>
        <v>[101]</v>
      </c>
      <c r="K854" s="25" t="str">
        <f>"["&amp;坦克部件数据源!AY854&amp;"]"</f>
        <v>[2557]</v>
      </c>
      <c r="O854" s="25">
        <f t="shared" si="39"/>
        <v>3310</v>
      </c>
      <c r="P854" s="25">
        <f t="shared" si="40"/>
        <v>851</v>
      </c>
    </row>
    <row r="855" spans="1:16">
      <c r="A855" s="25">
        <v>852</v>
      </c>
      <c r="B855" s="25">
        <f>坦克部件数据源!AP855</f>
        <v>3310</v>
      </c>
      <c r="C855" s="25">
        <f>坦克部件数据源!AR855</f>
        <v>5</v>
      </c>
      <c r="D855" s="25">
        <f>坦克部件数据源!AS855</f>
        <v>2</v>
      </c>
      <c r="E855" s="25">
        <f>坦克部件数据源!AT855</f>
        <v>6</v>
      </c>
      <c r="F855" s="25">
        <f>坦克部件数据源!AU855</f>
        <v>45</v>
      </c>
      <c r="G855" s="25">
        <f t="shared" si="41"/>
        <v>853</v>
      </c>
      <c r="H855" s="25">
        <f>坦克部件数据源!AV855</f>
        <v>1</v>
      </c>
      <c r="I855" s="25">
        <f>坦克部件数据源!AW855</f>
        <v>113000</v>
      </c>
      <c r="J855" s="25" t="str">
        <f>"["&amp;坦克部件数据源!AX855&amp;"]"</f>
        <v>[101]</v>
      </c>
      <c r="K855" s="25" t="str">
        <f>"["&amp;坦克部件数据源!AY855&amp;"]"</f>
        <v>[2769]</v>
      </c>
      <c r="O855" s="25">
        <f t="shared" si="39"/>
        <v>3310</v>
      </c>
      <c r="P855" s="25">
        <f t="shared" si="40"/>
        <v>852</v>
      </c>
    </row>
    <row r="856" spans="1:16">
      <c r="A856" s="25">
        <v>853</v>
      </c>
      <c r="B856" s="25">
        <f>坦克部件数据源!AP856</f>
        <v>3310</v>
      </c>
      <c r="C856" s="25">
        <f>坦克部件数据源!AR856</f>
        <v>5</v>
      </c>
      <c r="D856" s="25">
        <f>坦克部件数据源!AS856</f>
        <v>3</v>
      </c>
      <c r="E856" s="25">
        <f>坦克部件数据源!AT856</f>
        <v>6</v>
      </c>
      <c r="F856" s="25">
        <f>坦克部件数据源!AU856</f>
        <v>45</v>
      </c>
      <c r="G856" s="25">
        <f t="shared" si="41"/>
        <v>854</v>
      </c>
      <c r="H856" s="25">
        <f>坦克部件数据源!AV856</f>
        <v>1</v>
      </c>
      <c r="I856" s="25">
        <f>坦克部件数据源!AW856</f>
        <v>113000</v>
      </c>
      <c r="J856" s="25" t="str">
        <f>"["&amp;坦克部件数据源!AX856&amp;"]"</f>
        <v>[101]</v>
      </c>
      <c r="K856" s="25" t="str">
        <f>"["&amp;坦克部件数据源!AY856&amp;"]"</f>
        <v>[2981]</v>
      </c>
      <c r="O856" s="25">
        <f t="shared" si="39"/>
        <v>3310</v>
      </c>
      <c r="P856" s="25">
        <f t="shared" si="40"/>
        <v>853</v>
      </c>
    </row>
    <row r="857" spans="1:16">
      <c r="A857" s="25">
        <v>854</v>
      </c>
      <c r="B857" s="25">
        <f>坦克部件数据源!AP857</f>
        <v>3310</v>
      </c>
      <c r="C857" s="25">
        <f>坦克部件数据源!AR857</f>
        <v>5</v>
      </c>
      <c r="D857" s="25">
        <f>坦克部件数据源!AS857</f>
        <v>4</v>
      </c>
      <c r="E857" s="25">
        <f>坦克部件数据源!AT857</f>
        <v>6</v>
      </c>
      <c r="F857" s="25">
        <f>坦克部件数据源!AU857</f>
        <v>45</v>
      </c>
      <c r="G857" s="25">
        <f t="shared" si="41"/>
        <v>855</v>
      </c>
      <c r="H857" s="25">
        <f>坦克部件数据源!AV857</f>
        <v>1</v>
      </c>
      <c r="I857" s="25">
        <f>坦克部件数据源!AW857</f>
        <v>113000</v>
      </c>
      <c r="J857" s="25" t="str">
        <f>"["&amp;坦克部件数据源!AX857&amp;"]"</f>
        <v>[101]</v>
      </c>
      <c r="K857" s="25" t="str">
        <f>"["&amp;坦克部件数据源!AY857&amp;"]"</f>
        <v>[3193]</v>
      </c>
      <c r="O857" s="25">
        <f t="shared" si="39"/>
        <v>3310</v>
      </c>
      <c r="P857" s="25">
        <f t="shared" si="40"/>
        <v>854</v>
      </c>
    </row>
    <row r="858" spans="1:16">
      <c r="A858" s="25">
        <v>855</v>
      </c>
      <c r="B858" s="25">
        <f>坦克部件数据源!AP858</f>
        <v>3310</v>
      </c>
      <c r="C858" s="25">
        <f>坦克部件数据源!AR858</f>
        <v>5</v>
      </c>
      <c r="D858" s="25">
        <f>坦克部件数据源!AS858</f>
        <v>5</v>
      </c>
      <c r="E858" s="25">
        <f>坦克部件数据源!AT858</f>
        <v>6</v>
      </c>
      <c r="F858" s="25">
        <f>坦克部件数据源!AU858</f>
        <v>45</v>
      </c>
      <c r="G858" s="25">
        <f t="shared" si="41"/>
        <v>856</v>
      </c>
      <c r="H858" s="25">
        <f>坦克部件数据源!AV858</f>
        <v>1</v>
      </c>
      <c r="I858" s="25">
        <f>坦克部件数据源!AW858</f>
        <v>113000</v>
      </c>
      <c r="J858" s="25" t="str">
        <f>"["&amp;坦克部件数据源!AX858&amp;"]"</f>
        <v>[101]</v>
      </c>
      <c r="K858" s="25" t="str">
        <f>"["&amp;坦克部件数据源!AY858&amp;"]"</f>
        <v>[3405]</v>
      </c>
      <c r="O858" s="25">
        <f t="shared" si="39"/>
        <v>3310</v>
      </c>
      <c r="P858" s="25">
        <f t="shared" si="40"/>
        <v>855</v>
      </c>
    </row>
    <row r="859" spans="1:16">
      <c r="A859" s="25">
        <v>856</v>
      </c>
      <c r="B859" s="25">
        <f>坦克部件数据源!AP859</f>
        <v>3310</v>
      </c>
      <c r="C859" s="25">
        <f>坦克部件数据源!AR859</f>
        <v>6</v>
      </c>
      <c r="D859" s="25">
        <f>坦克部件数据源!AS859</f>
        <v>0</v>
      </c>
      <c r="E859" s="25">
        <f>坦克部件数据源!AT859</f>
        <v>6</v>
      </c>
      <c r="F859" s="25">
        <f>坦克部件数据源!AU859</f>
        <v>60</v>
      </c>
      <c r="G859" s="25">
        <f t="shared" si="41"/>
        <v>857</v>
      </c>
      <c r="H859" s="25">
        <f>坦克部件数据源!AV859</f>
        <v>1</v>
      </c>
      <c r="I859" s="25">
        <f>坦克部件数据源!AW859</f>
        <v>138000</v>
      </c>
      <c r="J859" s="25" t="str">
        <f>"["&amp;坦克部件数据源!AX859&amp;"]"</f>
        <v>[101]</v>
      </c>
      <c r="K859" s="25" t="str">
        <f>"["&amp;坦克部件数据源!AY859&amp;"]"</f>
        <v>[3632]</v>
      </c>
      <c r="O859" s="25">
        <f t="shared" si="39"/>
        <v>3310</v>
      </c>
      <c r="P859" s="25">
        <f t="shared" si="40"/>
        <v>856</v>
      </c>
    </row>
    <row r="860" spans="1:16">
      <c r="A860" s="25">
        <v>857</v>
      </c>
      <c r="B860" s="25">
        <f>坦克部件数据源!AP860</f>
        <v>3310</v>
      </c>
      <c r="C860" s="25">
        <f>坦克部件数据源!AR860</f>
        <v>6</v>
      </c>
      <c r="D860" s="25">
        <f>坦克部件数据源!AS860</f>
        <v>1</v>
      </c>
      <c r="E860" s="25">
        <f>坦克部件数据源!AT860</f>
        <v>6</v>
      </c>
      <c r="F860" s="25">
        <f>坦克部件数据源!AU860</f>
        <v>60</v>
      </c>
      <c r="G860" s="25">
        <f t="shared" si="41"/>
        <v>858</v>
      </c>
      <c r="H860" s="25">
        <f>坦克部件数据源!AV860</f>
        <v>1</v>
      </c>
      <c r="I860" s="25">
        <f>坦克部件数据源!AW860</f>
        <v>965000</v>
      </c>
      <c r="J860" s="25" t="str">
        <f>"["&amp;坦克部件数据源!AX860&amp;"]"</f>
        <v>[101]</v>
      </c>
      <c r="K860" s="25" t="str">
        <f>"["&amp;坦克部件数据源!AY860&amp;"]"</f>
        <v>[3860]</v>
      </c>
      <c r="O860" s="25">
        <f t="shared" si="39"/>
        <v>3310</v>
      </c>
      <c r="P860" s="25">
        <f t="shared" si="40"/>
        <v>857</v>
      </c>
    </row>
    <row r="861" spans="1:16">
      <c r="A861" s="25">
        <v>858</v>
      </c>
      <c r="B861" s="25">
        <f>坦克部件数据源!AP861</f>
        <v>3310</v>
      </c>
      <c r="C861" s="25">
        <f>坦克部件数据源!AR861</f>
        <v>6</v>
      </c>
      <c r="D861" s="25">
        <f>坦克部件数据源!AS861</f>
        <v>2</v>
      </c>
      <c r="E861" s="25">
        <f>坦克部件数据源!AT861</f>
        <v>6</v>
      </c>
      <c r="F861" s="25">
        <f>坦克部件数据源!AU861</f>
        <v>60</v>
      </c>
      <c r="G861" s="25">
        <f t="shared" si="41"/>
        <v>859</v>
      </c>
      <c r="H861" s="25">
        <f>坦克部件数据源!AV861</f>
        <v>1</v>
      </c>
      <c r="I861" s="25">
        <f>坦克部件数据源!AW861</f>
        <v>965000</v>
      </c>
      <c r="J861" s="25" t="str">
        <f>"["&amp;坦克部件数据源!AX861&amp;"]"</f>
        <v>[101]</v>
      </c>
      <c r="K861" s="25" t="str">
        <f>"["&amp;坦克部件数据源!AY861&amp;"]"</f>
        <v>[4088]</v>
      </c>
      <c r="O861" s="25">
        <f t="shared" si="39"/>
        <v>3310</v>
      </c>
      <c r="P861" s="25">
        <f t="shared" si="40"/>
        <v>858</v>
      </c>
    </row>
    <row r="862" spans="1:16">
      <c r="A862" s="25">
        <v>859</v>
      </c>
      <c r="B862" s="25">
        <f>坦克部件数据源!AP862</f>
        <v>3310</v>
      </c>
      <c r="C862" s="25">
        <f>坦克部件数据源!AR862</f>
        <v>6</v>
      </c>
      <c r="D862" s="25">
        <f>坦克部件数据源!AS862</f>
        <v>3</v>
      </c>
      <c r="E862" s="25">
        <f>坦克部件数据源!AT862</f>
        <v>6</v>
      </c>
      <c r="F862" s="25">
        <f>坦克部件数据源!AU862</f>
        <v>60</v>
      </c>
      <c r="G862" s="25">
        <f t="shared" si="41"/>
        <v>860</v>
      </c>
      <c r="H862" s="25">
        <f>坦克部件数据源!AV862</f>
        <v>1</v>
      </c>
      <c r="I862" s="25">
        <f>坦克部件数据源!AW862</f>
        <v>965000</v>
      </c>
      <c r="J862" s="25" t="str">
        <f>"["&amp;坦克部件数据源!AX862&amp;"]"</f>
        <v>[101]</v>
      </c>
      <c r="K862" s="25" t="str">
        <f>"["&amp;坦克部件数据源!AY862&amp;"]"</f>
        <v>[4316]</v>
      </c>
      <c r="O862" s="25">
        <f t="shared" si="39"/>
        <v>3310</v>
      </c>
      <c r="P862" s="25">
        <f t="shared" si="40"/>
        <v>859</v>
      </c>
    </row>
    <row r="863" spans="1:16">
      <c r="A863" s="25">
        <v>860</v>
      </c>
      <c r="B863" s="25">
        <f>坦克部件数据源!AP863</f>
        <v>3310</v>
      </c>
      <c r="C863" s="25">
        <f>坦克部件数据源!AR863</f>
        <v>6</v>
      </c>
      <c r="D863" s="25">
        <f>坦克部件数据源!AS863</f>
        <v>4</v>
      </c>
      <c r="E863" s="25">
        <f>坦克部件数据源!AT863</f>
        <v>6</v>
      </c>
      <c r="F863" s="25">
        <f>坦克部件数据源!AU863</f>
        <v>60</v>
      </c>
      <c r="G863" s="25">
        <f t="shared" si="41"/>
        <v>861</v>
      </c>
      <c r="H863" s="25">
        <f>坦克部件数据源!AV863</f>
        <v>1</v>
      </c>
      <c r="I863" s="25">
        <f>坦克部件数据源!AW863</f>
        <v>965000</v>
      </c>
      <c r="J863" s="25" t="str">
        <f>"["&amp;坦克部件数据源!AX863&amp;"]"</f>
        <v>[101]</v>
      </c>
      <c r="K863" s="25" t="str">
        <f>"["&amp;坦克部件数据源!AY863&amp;"]"</f>
        <v>[4544]</v>
      </c>
      <c r="O863" s="25">
        <f t="shared" si="39"/>
        <v>3310</v>
      </c>
      <c r="P863" s="25">
        <f t="shared" si="40"/>
        <v>860</v>
      </c>
    </row>
    <row r="864" spans="1:16">
      <c r="A864" s="25">
        <v>861</v>
      </c>
      <c r="B864" s="25">
        <f>坦克部件数据源!AP864</f>
        <v>3310</v>
      </c>
      <c r="C864" s="25">
        <f>坦克部件数据源!AR864</f>
        <v>6</v>
      </c>
      <c r="D864" s="25">
        <f>坦克部件数据源!AS864</f>
        <v>5</v>
      </c>
      <c r="E864" s="25">
        <f>坦克部件数据源!AT864</f>
        <v>6</v>
      </c>
      <c r="F864" s="25">
        <f>坦克部件数据源!AU864</f>
        <v>60</v>
      </c>
      <c r="G864" s="25">
        <f t="shared" si="41"/>
        <v>862</v>
      </c>
      <c r="H864" s="25">
        <f>坦克部件数据源!AV864</f>
        <v>1</v>
      </c>
      <c r="I864" s="25">
        <f>坦克部件数据源!AW864</f>
        <v>965000</v>
      </c>
      <c r="J864" s="25" t="str">
        <f>"["&amp;坦克部件数据源!AX864&amp;"]"</f>
        <v>[101]</v>
      </c>
      <c r="K864" s="25" t="str">
        <f>"["&amp;坦克部件数据源!AY864&amp;"]"</f>
        <v>[4772]</v>
      </c>
      <c r="O864" s="25">
        <f t="shared" si="39"/>
        <v>3310</v>
      </c>
      <c r="P864" s="25">
        <f t="shared" si="40"/>
        <v>861</v>
      </c>
    </row>
    <row r="865" spans="1:16">
      <c r="A865" s="25">
        <v>862</v>
      </c>
      <c r="B865" s="25">
        <f>坦克部件数据源!AP865</f>
        <v>3310</v>
      </c>
      <c r="C865" s="25">
        <f>坦克部件数据源!AR865</f>
        <v>6</v>
      </c>
      <c r="D865" s="25">
        <f>坦克部件数据源!AS865</f>
        <v>6</v>
      </c>
      <c r="E865" s="25">
        <f>坦克部件数据源!AT865</f>
        <v>6</v>
      </c>
      <c r="F865" s="25">
        <f>坦克部件数据源!AU865</f>
        <v>60</v>
      </c>
      <c r="G865" s="25">
        <f t="shared" si="41"/>
        <v>-1</v>
      </c>
      <c r="H865" s="25">
        <f>坦克部件数据源!AV865</f>
        <v>0</v>
      </c>
      <c r="I865" s="25">
        <f>坦克部件数据源!AW865</f>
        <v>965000</v>
      </c>
      <c r="J865" s="25" t="str">
        <f>"["&amp;坦克部件数据源!AX865&amp;"]"</f>
        <v>[101]</v>
      </c>
      <c r="K865" s="25" t="str">
        <f>"["&amp;坦克部件数据源!AY865&amp;"]"</f>
        <v>[5000]</v>
      </c>
      <c r="O865" s="25">
        <f t="shared" si="39"/>
        <v>3310</v>
      </c>
      <c r="P865" s="25">
        <f t="shared" si="40"/>
        <v>862</v>
      </c>
    </row>
    <row r="866" spans="1:16">
      <c r="A866" s="25">
        <v>863</v>
      </c>
      <c r="B866" s="25">
        <f>坦克部件数据源!AP866</f>
        <v>3320</v>
      </c>
      <c r="C866" s="25">
        <f>坦克部件数据源!AR866</f>
        <v>3</v>
      </c>
      <c r="D866" s="25">
        <f>坦克部件数据源!AS866</f>
        <v>0</v>
      </c>
      <c r="E866" s="25">
        <f>坦克部件数据源!AT866</f>
        <v>6</v>
      </c>
      <c r="F866" s="25">
        <f>坦克部件数据源!AU866</f>
        <v>20</v>
      </c>
      <c r="G866" s="25">
        <f t="shared" si="41"/>
        <v>864</v>
      </c>
      <c r="H866" s="25">
        <f>坦克部件数据源!AV866</f>
        <v>1</v>
      </c>
      <c r="I866" s="25">
        <f>坦克部件数据源!AW866</f>
        <v>650</v>
      </c>
      <c r="J866" s="25" t="str">
        <f>"["&amp;坦克部件数据源!AX866&amp;"]"</f>
        <v>[101]</v>
      </c>
      <c r="K866" s="25" t="str">
        <f>"["&amp;坦克部件数据源!AY866&amp;"]"</f>
        <v>[737]</v>
      </c>
      <c r="O866" s="25">
        <f t="shared" si="39"/>
        <v>3320</v>
      </c>
      <c r="P866" s="25">
        <f t="shared" si="40"/>
        <v>863</v>
      </c>
    </row>
    <row r="867" spans="1:16">
      <c r="A867" s="25">
        <v>864</v>
      </c>
      <c r="B867" s="25">
        <f>坦克部件数据源!AP867</f>
        <v>3320</v>
      </c>
      <c r="C867" s="25">
        <f>坦克部件数据源!AR867</f>
        <v>3</v>
      </c>
      <c r="D867" s="25">
        <f>坦克部件数据源!AS867</f>
        <v>1</v>
      </c>
      <c r="E867" s="25">
        <f>坦克部件数据源!AT867</f>
        <v>6</v>
      </c>
      <c r="F867" s="25">
        <f>坦克部件数据源!AU867</f>
        <v>20</v>
      </c>
      <c r="G867" s="25">
        <f t="shared" si="41"/>
        <v>865</v>
      </c>
      <c r="H867" s="25">
        <f>坦克部件数据源!AV867</f>
        <v>1</v>
      </c>
      <c r="I867" s="25">
        <f>坦克部件数据源!AW867</f>
        <v>2600</v>
      </c>
      <c r="J867" s="25" t="str">
        <f>"["&amp;坦克部件数据源!AX867&amp;"]"</f>
        <v>[101]</v>
      </c>
      <c r="K867" s="25" t="str">
        <f>"["&amp;坦克部件数据源!AY867&amp;"]"</f>
        <v>[899]</v>
      </c>
      <c r="O867" s="25">
        <f t="shared" si="39"/>
        <v>3320</v>
      </c>
      <c r="P867" s="25">
        <f t="shared" si="40"/>
        <v>864</v>
      </c>
    </row>
    <row r="868" spans="1:16">
      <c r="A868" s="25">
        <v>865</v>
      </c>
      <c r="B868" s="25">
        <f>坦克部件数据源!AP868</f>
        <v>3320</v>
      </c>
      <c r="C868" s="25">
        <f>坦克部件数据源!AR868</f>
        <v>3</v>
      </c>
      <c r="D868" s="25">
        <f>坦克部件数据源!AS868</f>
        <v>2</v>
      </c>
      <c r="E868" s="25">
        <f>坦克部件数据源!AT868</f>
        <v>6</v>
      </c>
      <c r="F868" s="25">
        <f>坦克部件数据源!AU868</f>
        <v>20</v>
      </c>
      <c r="G868" s="25">
        <f t="shared" si="41"/>
        <v>866</v>
      </c>
      <c r="H868" s="25">
        <f>坦克部件数据源!AV868</f>
        <v>1</v>
      </c>
      <c r="I868" s="25">
        <f>坦克部件数据源!AW868</f>
        <v>2600</v>
      </c>
      <c r="J868" s="25" t="str">
        <f>"["&amp;坦克部件数据源!AX868&amp;"]"</f>
        <v>[101]</v>
      </c>
      <c r="K868" s="25" t="str">
        <f>"["&amp;坦克部件数据源!AY868&amp;"]"</f>
        <v>[1061]</v>
      </c>
      <c r="O868" s="25">
        <f t="shared" si="39"/>
        <v>3320</v>
      </c>
      <c r="P868" s="25">
        <f t="shared" si="40"/>
        <v>865</v>
      </c>
    </row>
    <row r="869" spans="1:16">
      <c r="A869" s="25">
        <v>866</v>
      </c>
      <c r="B869" s="25">
        <f>坦克部件数据源!AP869</f>
        <v>3320</v>
      </c>
      <c r="C869" s="25">
        <f>坦克部件数据源!AR869</f>
        <v>3</v>
      </c>
      <c r="D869" s="25">
        <f>坦克部件数据源!AS869</f>
        <v>3</v>
      </c>
      <c r="E869" s="25">
        <f>坦克部件数据源!AT869</f>
        <v>6</v>
      </c>
      <c r="F869" s="25">
        <f>坦克部件数据源!AU869</f>
        <v>20</v>
      </c>
      <c r="G869" s="25">
        <f t="shared" si="41"/>
        <v>867</v>
      </c>
      <c r="H869" s="25">
        <f>坦克部件数据源!AV869</f>
        <v>1</v>
      </c>
      <c r="I869" s="25">
        <f>坦克部件数据源!AW869</f>
        <v>2600</v>
      </c>
      <c r="J869" s="25" t="str">
        <f>"["&amp;坦克部件数据源!AX869&amp;"]"</f>
        <v>[101]</v>
      </c>
      <c r="K869" s="25" t="str">
        <f>"["&amp;坦克部件数据源!AY869&amp;"]"</f>
        <v>[1223]</v>
      </c>
      <c r="O869" s="25">
        <f t="shared" si="39"/>
        <v>3320</v>
      </c>
      <c r="P869" s="25">
        <f t="shared" si="40"/>
        <v>866</v>
      </c>
    </row>
    <row r="870" spans="1:16">
      <c r="A870" s="25">
        <v>867</v>
      </c>
      <c r="B870" s="25">
        <f>坦克部件数据源!AP870</f>
        <v>3320</v>
      </c>
      <c r="C870" s="25">
        <f>坦克部件数据源!AR870</f>
        <v>4</v>
      </c>
      <c r="D870" s="25">
        <f>坦克部件数据源!AS870</f>
        <v>0</v>
      </c>
      <c r="E870" s="25">
        <f>坦克部件数据源!AT870</f>
        <v>6</v>
      </c>
      <c r="F870" s="25">
        <f>坦克部件数据源!AU870</f>
        <v>30</v>
      </c>
      <c r="G870" s="25">
        <f t="shared" si="41"/>
        <v>868</v>
      </c>
      <c r="H870" s="25">
        <f>坦克部件数据源!AV870</f>
        <v>1</v>
      </c>
      <c r="I870" s="25">
        <f>坦克部件数据源!AW870</f>
        <v>3100</v>
      </c>
      <c r="J870" s="25" t="str">
        <f>"["&amp;坦克部件数据源!AX870&amp;"]"</f>
        <v>[101]</v>
      </c>
      <c r="K870" s="25" t="str">
        <f>"["&amp;坦克部件数据源!AY870&amp;"]"</f>
        <v>[1405]</v>
      </c>
      <c r="O870" s="25">
        <f t="shared" si="39"/>
        <v>3320</v>
      </c>
      <c r="P870" s="25">
        <f t="shared" si="40"/>
        <v>867</v>
      </c>
    </row>
    <row r="871" spans="1:16">
      <c r="A871" s="25">
        <v>868</v>
      </c>
      <c r="B871" s="25">
        <f>坦克部件数据源!AP871</f>
        <v>3320</v>
      </c>
      <c r="C871" s="25">
        <f>坦克部件数据源!AR871</f>
        <v>4</v>
      </c>
      <c r="D871" s="25">
        <f>坦克部件数据源!AS871</f>
        <v>1</v>
      </c>
      <c r="E871" s="25">
        <f>坦克部件数据源!AT871</f>
        <v>6</v>
      </c>
      <c r="F871" s="25">
        <f>坦克部件数据源!AU871</f>
        <v>30</v>
      </c>
      <c r="G871" s="25">
        <f t="shared" si="41"/>
        <v>869</v>
      </c>
      <c r="H871" s="25">
        <f>坦克部件数据源!AV871</f>
        <v>1</v>
      </c>
      <c r="I871" s="25">
        <f>坦克部件数据源!AW871</f>
        <v>15500</v>
      </c>
      <c r="J871" s="25" t="str">
        <f>"["&amp;坦克部件数据源!AX871&amp;"]"</f>
        <v>[101]</v>
      </c>
      <c r="K871" s="25" t="str">
        <f>"["&amp;坦克部件数据源!AY871&amp;"]"</f>
        <v>[1587]</v>
      </c>
      <c r="O871" s="25">
        <f t="shared" si="39"/>
        <v>3320</v>
      </c>
      <c r="P871" s="25">
        <f t="shared" si="40"/>
        <v>868</v>
      </c>
    </row>
    <row r="872" spans="1:16">
      <c r="A872" s="25">
        <v>869</v>
      </c>
      <c r="B872" s="25">
        <f>坦克部件数据源!AP872</f>
        <v>3320</v>
      </c>
      <c r="C872" s="25">
        <f>坦克部件数据源!AR872</f>
        <v>4</v>
      </c>
      <c r="D872" s="25">
        <f>坦克部件数据源!AS872</f>
        <v>2</v>
      </c>
      <c r="E872" s="25">
        <f>坦克部件数据源!AT872</f>
        <v>6</v>
      </c>
      <c r="F872" s="25">
        <f>坦克部件数据源!AU872</f>
        <v>30</v>
      </c>
      <c r="G872" s="25">
        <f t="shared" si="41"/>
        <v>870</v>
      </c>
      <c r="H872" s="25">
        <f>坦克部件数据源!AV872</f>
        <v>1</v>
      </c>
      <c r="I872" s="25">
        <f>坦克部件数据源!AW872</f>
        <v>15500</v>
      </c>
      <c r="J872" s="25" t="str">
        <f>"["&amp;坦克部件数据源!AX872&amp;"]"</f>
        <v>[101]</v>
      </c>
      <c r="K872" s="25" t="str">
        <f>"["&amp;坦克部件数据源!AY872&amp;"]"</f>
        <v>[1769]</v>
      </c>
      <c r="O872" s="25">
        <f t="shared" si="39"/>
        <v>3320</v>
      </c>
      <c r="P872" s="25">
        <f t="shared" si="40"/>
        <v>869</v>
      </c>
    </row>
    <row r="873" spans="1:16">
      <c r="A873" s="25">
        <v>870</v>
      </c>
      <c r="B873" s="25">
        <f>坦克部件数据源!AP873</f>
        <v>3320</v>
      </c>
      <c r="C873" s="25">
        <f>坦克部件数据源!AR873</f>
        <v>4</v>
      </c>
      <c r="D873" s="25">
        <f>坦克部件数据源!AS873</f>
        <v>3</v>
      </c>
      <c r="E873" s="25">
        <f>坦克部件数据源!AT873</f>
        <v>6</v>
      </c>
      <c r="F873" s="25">
        <f>坦克部件数据源!AU873</f>
        <v>30</v>
      </c>
      <c r="G873" s="25">
        <f t="shared" si="41"/>
        <v>871</v>
      </c>
      <c r="H873" s="25">
        <f>坦克部件数据源!AV873</f>
        <v>1</v>
      </c>
      <c r="I873" s="25">
        <f>坦克部件数据源!AW873</f>
        <v>15500</v>
      </c>
      <c r="J873" s="25" t="str">
        <f>"["&amp;坦克部件数据源!AX873&amp;"]"</f>
        <v>[101]</v>
      </c>
      <c r="K873" s="25" t="str">
        <f>"["&amp;坦克部件数据源!AY873&amp;"]"</f>
        <v>[1951]</v>
      </c>
      <c r="O873" s="25">
        <f t="shared" si="39"/>
        <v>3320</v>
      </c>
      <c r="P873" s="25">
        <f t="shared" si="40"/>
        <v>870</v>
      </c>
    </row>
    <row r="874" spans="1:16">
      <c r="A874" s="25">
        <v>871</v>
      </c>
      <c r="B874" s="25">
        <f>坦克部件数据源!AP874</f>
        <v>3320</v>
      </c>
      <c r="C874" s="25">
        <f>坦克部件数据源!AR874</f>
        <v>4</v>
      </c>
      <c r="D874" s="25">
        <f>坦克部件数据源!AS874</f>
        <v>4</v>
      </c>
      <c r="E874" s="25">
        <f>坦克部件数据源!AT874</f>
        <v>6</v>
      </c>
      <c r="F874" s="25">
        <f>坦克部件数据源!AU874</f>
        <v>30</v>
      </c>
      <c r="G874" s="25">
        <f t="shared" si="41"/>
        <v>872</v>
      </c>
      <c r="H874" s="25">
        <f>坦克部件数据源!AV874</f>
        <v>1</v>
      </c>
      <c r="I874" s="25">
        <f>坦克部件数据源!AW874</f>
        <v>15500</v>
      </c>
      <c r="J874" s="25" t="str">
        <f>"["&amp;坦克部件数据源!AX874&amp;"]"</f>
        <v>[101]</v>
      </c>
      <c r="K874" s="25" t="str">
        <f>"["&amp;坦克部件数据源!AY874&amp;"]"</f>
        <v>[2133]</v>
      </c>
      <c r="O874" s="25">
        <f t="shared" si="39"/>
        <v>3320</v>
      </c>
      <c r="P874" s="25">
        <f t="shared" si="40"/>
        <v>871</v>
      </c>
    </row>
    <row r="875" spans="1:16">
      <c r="A875" s="25">
        <v>872</v>
      </c>
      <c r="B875" s="25">
        <f>坦克部件数据源!AP875</f>
        <v>3320</v>
      </c>
      <c r="C875" s="25">
        <f>坦克部件数据源!AR875</f>
        <v>5</v>
      </c>
      <c r="D875" s="25">
        <f>坦克部件数据源!AS875</f>
        <v>0</v>
      </c>
      <c r="E875" s="25">
        <f>坦克部件数据源!AT875</f>
        <v>6</v>
      </c>
      <c r="F875" s="25">
        <f>坦克部件数据源!AU875</f>
        <v>45</v>
      </c>
      <c r="G875" s="25">
        <f t="shared" si="41"/>
        <v>873</v>
      </c>
      <c r="H875" s="25">
        <f>坦克部件数据源!AV875</f>
        <v>1</v>
      </c>
      <c r="I875" s="25">
        <f>坦克部件数据源!AW875</f>
        <v>19000</v>
      </c>
      <c r="J875" s="25" t="str">
        <f>"["&amp;坦克部件数据源!AX875&amp;"]"</f>
        <v>[101]</v>
      </c>
      <c r="K875" s="25" t="str">
        <f>"["&amp;坦克部件数据源!AY875&amp;"]"</f>
        <v>[2345]</v>
      </c>
      <c r="O875" s="25">
        <f t="shared" si="39"/>
        <v>3320</v>
      </c>
      <c r="P875" s="25">
        <f t="shared" si="40"/>
        <v>872</v>
      </c>
    </row>
    <row r="876" spans="1:16">
      <c r="A876" s="25">
        <v>873</v>
      </c>
      <c r="B876" s="25">
        <f>坦克部件数据源!AP876</f>
        <v>3320</v>
      </c>
      <c r="C876" s="25">
        <f>坦克部件数据源!AR876</f>
        <v>5</v>
      </c>
      <c r="D876" s="25">
        <f>坦克部件数据源!AS876</f>
        <v>1</v>
      </c>
      <c r="E876" s="25">
        <f>坦克部件数据源!AT876</f>
        <v>6</v>
      </c>
      <c r="F876" s="25">
        <f>坦克部件数据源!AU876</f>
        <v>45</v>
      </c>
      <c r="G876" s="25">
        <f t="shared" si="41"/>
        <v>874</v>
      </c>
      <c r="H876" s="25">
        <f>坦克部件数据源!AV876</f>
        <v>1</v>
      </c>
      <c r="I876" s="25">
        <f>坦克部件数据源!AW876</f>
        <v>113000</v>
      </c>
      <c r="J876" s="25" t="str">
        <f>"["&amp;坦克部件数据源!AX876&amp;"]"</f>
        <v>[101]</v>
      </c>
      <c r="K876" s="25" t="str">
        <f>"["&amp;坦克部件数据源!AY876&amp;"]"</f>
        <v>[2557]</v>
      </c>
      <c r="O876" s="25">
        <f t="shared" si="39"/>
        <v>3320</v>
      </c>
      <c r="P876" s="25">
        <f t="shared" si="40"/>
        <v>873</v>
      </c>
    </row>
    <row r="877" spans="1:16">
      <c r="A877" s="25">
        <v>874</v>
      </c>
      <c r="B877" s="25">
        <f>坦克部件数据源!AP877</f>
        <v>3320</v>
      </c>
      <c r="C877" s="25">
        <f>坦克部件数据源!AR877</f>
        <v>5</v>
      </c>
      <c r="D877" s="25">
        <f>坦克部件数据源!AS877</f>
        <v>2</v>
      </c>
      <c r="E877" s="25">
        <f>坦克部件数据源!AT877</f>
        <v>6</v>
      </c>
      <c r="F877" s="25">
        <f>坦克部件数据源!AU877</f>
        <v>45</v>
      </c>
      <c r="G877" s="25">
        <f t="shared" si="41"/>
        <v>875</v>
      </c>
      <c r="H877" s="25">
        <f>坦克部件数据源!AV877</f>
        <v>1</v>
      </c>
      <c r="I877" s="25">
        <f>坦克部件数据源!AW877</f>
        <v>113000</v>
      </c>
      <c r="J877" s="25" t="str">
        <f>"["&amp;坦克部件数据源!AX877&amp;"]"</f>
        <v>[101]</v>
      </c>
      <c r="K877" s="25" t="str">
        <f>"["&amp;坦克部件数据源!AY877&amp;"]"</f>
        <v>[2769]</v>
      </c>
      <c r="O877" s="25">
        <f t="shared" si="39"/>
        <v>3320</v>
      </c>
      <c r="P877" s="25">
        <f t="shared" si="40"/>
        <v>874</v>
      </c>
    </row>
    <row r="878" spans="1:16">
      <c r="A878" s="25">
        <v>875</v>
      </c>
      <c r="B878" s="25">
        <f>坦克部件数据源!AP878</f>
        <v>3320</v>
      </c>
      <c r="C878" s="25">
        <f>坦克部件数据源!AR878</f>
        <v>5</v>
      </c>
      <c r="D878" s="25">
        <f>坦克部件数据源!AS878</f>
        <v>3</v>
      </c>
      <c r="E878" s="25">
        <f>坦克部件数据源!AT878</f>
        <v>6</v>
      </c>
      <c r="F878" s="25">
        <f>坦克部件数据源!AU878</f>
        <v>45</v>
      </c>
      <c r="G878" s="25">
        <f t="shared" si="41"/>
        <v>876</v>
      </c>
      <c r="H878" s="25">
        <f>坦克部件数据源!AV878</f>
        <v>1</v>
      </c>
      <c r="I878" s="25">
        <f>坦克部件数据源!AW878</f>
        <v>113000</v>
      </c>
      <c r="J878" s="25" t="str">
        <f>"["&amp;坦克部件数据源!AX878&amp;"]"</f>
        <v>[101]</v>
      </c>
      <c r="K878" s="25" t="str">
        <f>"["&amp;坦克部件数据源!AY878&amp;"]"</f>
        <v>[2981]</v>
      </c>
      <c r="O878" s="25">
        <f t="shared" si="39"/>
        <v>3320</v>
      </c>
      <c r="P878" s="25">
        <f t="shared" si="40"/>
        <v>875</v>
      </c>
    </row>
    <row r="879" spans="1:16">
      <c r="A879" s="25">
        <v>876</v>
      </c>
      <c r="B879" s="25">
        <f>坦克部件数据源!AP879</f>
        <v>3320</v>
      </c>
      <c r="C879" s="25">
        <f>坦克部件数据源!AR879</f>
        <v>5</v>
      </c>
      <c r="D879" s="25">
        <f>坦克部件数据源!AS879</f>
        <v>4</v>
      </c>
      <c r="E879" s="25">
        <f>坦克部件数据源!AT879</f>
        <v>6</v>
      </c>
      <c r="F879" s="25">
        <f>坦克部件数据源!AU879</f>
        <v>45</v>
      </c>
      <c r="G879" s="25">
        <f t="shared" si="41"/>
        <v>877</v>
      </c>
      <c r="H879" s="25">
        <f>坦克部件数据源!AV879</f>
        <v>1</v>
      </c>
      <c r="I879" s="25">
        <f>坦克部件数据源!AW879</f>
        <v>113000</v>
      </c>
      <c r="J879" s="25" t="str">
        <f>"["&amp;坦克部件数据源!AX879&amp;"]"</f>
        <v>[101]</v>
      </c>
      <c r="K879" s="25" t="str">
        <f>"["&amp;坦克部件数据源!AY879&amp;"]"</f>
        <v>[3193]</v>
      </c>
      <c r="O879" s="25">
        <f t="shared" si="39"/>
        <v>3320</v>
      </c>
      <c r="P879" s="25">
        <f t="shared" si="40"/>
        <v>876</v>
      </c>
    </row>
    <row r="880" spans="1:16">
      <c r="A880" s="25">
        <v>877</v>
      </c>
      <c r="B880" s="25">
        <f>坦克部件数据源!AP880</f>
        <v>3320</v>
      </c>
      <c r="C880" s="25">
        <f>坦克部件数据源!AR880</f>
        <v>5</v>
      </c>
      <c r="D880" s="25">
        <f>坦克部件数据源!AS880</f>
        <v>5</v>
      </c>
      <c r="E880" s="25">
        <f>坦克部件数据源!AT880</f>
        <v>6</v>
      </c>
      <c r="F880" s="25">
        <f>坦克部件数据源!AU880</f>
        <v>45</v>
      </c>
      <c r="G880" s="25">
        <f t="shared" si="41"/>
        <v>878</v>
      </c>
      <c r="H880" s="25">
        <f>坦克部件数据源!AV880</f>
        <v>1</v>
      </c>
      <c r="I880" s="25">
        <f>坦克部件数据源!AW880</f>
        <v>113000</v>
      </c>
      <c r="J880" s="25" t="str">
        <f>"["&amp;坦克部件数据源!AX880&amp;"]"</f>
        <v>[101]</v>
      </c>
      <c r="K880" s="25" t="str">
        <f>"["&amp;坦克部件数据源!AY880&amp;"]"</f>
        <v>[3405]</v>
      </c>
      <c r="O880" s="25">
        <f t="shared" si="39"/>
        <v>3320</v>
      </c>
      <c r="P880" s="25">
        <f t="shared" si="40"/>
        <v>877</v>
      </c>
    </row>
    <row r="881" spans="1:16">
      <c r="A881" s="25">
        <v>878</v>
      </c>
      <c r="B881" s="25">
        <f>坦克部件数据源!AP881</f>
        <v>3320</v>
      </c>
      <c r="C881" s="25">
        <f>坦克部件数据源!AR881</f>
        <v>6</v>
      </c>
      <c r="D881" s="25">
        <f>坦克部件数据源!AS881</f>
        <v>0</v>
      </c>
      <c r="E881" s="25">
        <f>坦克部件数据源!AT881</f>
        <v>6</v>
      </c>
      <c r="F881" s="25">
        <f>坦克部件数据源!AU881</f>
        <v>60</v>
      </c>
      <c r="G881" s="25">
        <f t="shared" si="41"/>
        <v>879</v>
      </c>
      <c r="H881" s="25">
        <f>坦克部件数据源!AV881</f>
        <v>1</v>
      </c>
      <c r="I881" s="25">
        <f>坦克部件数据源!AW881</f>
        <v>138000</v>
      </c>
      <c r="J881" s="25" t="str">
        <f>"["&amp;坦克部件数据源!AX881&amp;"]"</f>
        <v>[101]</v>
      </c>
      <c r="K881" s="25" t="str">
        <f>"["&amp;坦克部件数据源!AY881&amp;"]"</f>
        <v>[3632]</v>
      </c>
      <c r="O881" s="25">
        <f t="shared" si="39"/>
        <v>3320</v>
      </c>
      <c r="P881" s="25">
        <f t="shared" si="40"/>
        <v>878</v>
      </c>
    </row>
    <row r="882" spans="1:16">
      <c r="A882" s="25">
        <v>879</v>
      </c>
      <c r="B882" s="25">
        <f>坦克部件数据源!AP882</f>
        <v>3320</v>
      </c>
      <c r="C882" s="25">
        <f>坦克部件数据源!AR882</f>
        <v>6</v>
      </c>
      <c r="D882" s="25">
        <f>坦克部件数据源!AS882</f>
        <v>1</v>
      </c>
      <c r="E882" s="25">
        <f>坦克部件数据源!AT882</f>
        <v>6</v>
      </c>
      <c r="F882" s="25">
        <f>坦克部件数据源!AU882</f>
        <v>60</v>
      </c>
      <c r="G882" s="25">
        <f t="shared" si="41"/>
        <v>880</v>
      </c>
      <c r="H882" s="25">
        <f>坦克部件数据源!AV882</f>
        <v>1</v>
      </c>
      <c r="I882" s="25">
        <f>坦克部件数据源!AW882</f>
        <v>965000</v>
      </c>
      <c r="J882" s="25" t="str">
        <f>"["&amp;坦克部件数据源!AX882&amp;"]"</f>
        <v>[101]</v>
      </c>
      <c r="K882" s="25" t="str">
        <f>"["&amp;坦克部件数据源!AY882&amp;"]"</f>
        <v>[3860]</v>
      </c>
      <c r="O882" s="25">
        <f t="shared" si="39"/>
        <v>3320</v>
      </c>
      <c r="P882" s="25">
        <f t="shared" si="40"/>
        <v>879</v>
      </c>
    </row>
    <row r="883" spans="1:16">
      <c r="A883" s="25">
        <v>880</v>
      </c>
      <c r="B883" s="25">
        <f>坦克部件数据源!AP883</f>
        <v>3320</v>
      </c>
      <c r="C883" s="25">
        <f>坦克部件数据源!AR883</f>
        <v>6</v>
      </c>
      <c r="D883" s="25">
        <f>坦克部件数据源!AS883</f>
        <v>2</v>
      </c>
      <c r="E883" s="25">
        <f>坦克部件数据源!AT883</f>
        <v>6</v>
      </c>
      <c r="F883" s="25">
        <f>坦克部件数据源!AU883</f>
        <v>60</v>
      </c>
      <c r="G883" s="25">
        <f t="shared" si="41"/>
        <v>881</v>
      </c>
      <c r="H883" s="25">
        <f>坦克部件数据源!AV883</f>
        <v>1</v>
      </c>
      <c r="I883" s="25">
        <f>坦克部件数据源!AW883</f>
        <v>965000</v>
      </c>
      <c r="J883" s="25" t="str">
        <f>"["&amp;坦克部件数据源!AX883&amp;"]"</f>
        <v>[101]</v>
      </c>
      <c r="K883" s="25" t="str">
        <f>"["&amp;坦克部件数据源!AY883&amp;"]"</f>
        <v>[4088]</v>
      </c>
      <c r="O883" s="25">
        <f t="shared" si="39"/>
        <v>3320</v>
      </c>
      <c r="P883" s="25">
        <f t="shared" si="40"/>
        <v>880</v>
      </c>
    </row>
    <row r="884" spans="1:16">
      <c r="A884" s="25">
        <v>881</v>
      </c>
      <c r="B884" s="25">
        <f>坦克部件数据源!AP884</f>
        <v>3320</v>
      </c>
      <c r="C884" s="25">
        <f>坦克部件数据源!AR884</f>
        <v>6</v>
      </c>
      <c r="D884" s="25">
        <f>坦克部件数据源!AS884</f>
        <v>3</v>
      </c>
      <c r="E884" s="25">
        <f>坦克部件数据源!AT884</f>
        <v>6</v>
      </c>
      <c r="F884" s="25">
        <f>坦克部件数据源!AU884</f>
        <v>60</v>
      </c>
      <c r="G884" s="25">
        <f t="shared" si="41"/>
        <v>882</v>
      </c>
      <c r="H884" s="25">
        <f>坦克部件数据源!AV884</f>
        <v>1</v>
      </c>
      <c r="I884" s="25">
        <f>坦克部件数据源!AW884</f>
        <v>965000</v>
      </c>
      <c r="J884" s="25" t="str">
        <f>"["&amp;坦克部件数据源!AX884&amp;"]"</f>
        <v>[101]</v>
      </c>
      <c r="K884" s="25" t="str">
        <f>"["&amp;坦克部件数据源!AY884&amp;"]"</f>
        <v>[4316]</v>
      </c>
      <c r="O884" s="25">
        <f t="shared" ref="O884:O947" si="42">B884</f>
        <v>3320</v>
      </c>
      <c r="P884" s="25">
        <f t="shared" ref="P884:P947" si="43">A884</f>
        <v>881</v>
      </c>
    </row>
    <row r="885" spans="1:16">
      <c r="A885" s="25">
        <v>882</v>
      </c>
      <c r="B885" s="25">
        <f>坦克部件数据源!AP885</f>
        <v>3320</v>
      </c>
      <c r="C885" s="25">
        <f>坦克部件数据源!AR885</f>
        <v>6</v>
      </c>
      <c r="D885" s="25">
        <f>坦克部件数据源!AS885</f>
        <v>4</v>
      </c>
      <c r="E885" s="25">
        <f>坦克部件数据源!AT885</f>
        <v>6</v>
      </c>
      <c r="F885" s="25">
        <f>坦克部件数据源!AU885</f>
        <v>60</v>
      </c>
      <c r="G885" s="25">
        <f t="shared" si="41"/>
        <v>883</v>
      </c>
      <c r="H885" s="25">
        <f>坦克部件数据源!AV885</f>
        <v>1</v>
      </c>
      <c r="I885" s="25">
        <f>坦克部件数据源!AW885</f>
        <v>965000</v>
      </c>
      <c r="J885" s="25" t="str">
        <f>"["&amp;坦克部件数据源!AX885&amp;"]"</f>
        <v>[101]</v>
      </c>
      <c r="K885" s="25" t="str">
        <f>"["&amp;坦克部件数据源!AY885&amp;"]"</f>
        <v>[4544]</v>
      </c>
      <c r="O885" s="25">
        <f t="shared" si="42"/>
        <v>3320</v>
      </c>
      <c r="P885" s="25">
        <f t="shared" si="43"/>
        <v>882</v>
      </c>
    </row>
    <row r="886" spans="1:16">
      <c r="A886" s="25">
        <v>883</v>
      </c>
      <c r="B886" s="25">
        <f>坦克部件数据源!AP886</f>
        <v>3320</v>
      </c>
      <c r="C886" s="25">
        <f>坦克部件数据源!AR886</f>
        <v>6</v>
      </c>
      <c r="D886" s="25">
        <f>坦克部件数据源!AS886</f>
        <v>5</v>
      </c>
      <c r="E886" s="25">
        <f>坦克部件数据源!AT886</f>
        <v>6</v>
      </c>
      <c r="F886" s="25">
        <f>坦克部件数据源!AU886</f>
        <v>60</v>
      </c>
      <c r="G886" s="25">
        <f t="shared" si="41"/>
        <v>884</v>
      </c>
      <c r="H886" s="25">
        <f>坦克部件数据源!AV886</f>
        <v>1</v>
      </c>
      <c r="I886" s="25">
        <f>坦克部件数据源!AW886</f>
        <v>965000</v>
      </c>
      <c r="J886" s="25" t="str">
        <f>"["&amp;坦克部件数据源!AX886&amp;"]"</f>
        <v>[101]</v>
      </c>
      <c r="K886" s="25" t="str">
        <f>"["&amp;坦克部件数据源!AY886&amp;"]"</f>
        <v>[4772]</v>
      </c>
      <c r="O886" s="25">
        <f t="shared" si="42"/>
        <v>3320</v>
      </c>
      <c r="P886" s="25">
        <f t="shared" si="43"/>
        <v>883</v>
      </c>
    </row>
    <row r="887" spans="1:16">
      <c r="A887" s="25">
        <v>884</v>
      </c>
      <c r="B887" s="25">
        <f>坦克部件数据源!AP887</f>
        <v>3320</v>
      </c>
      <c r="C887" s="25">
        <f>坦克部件数据源!AR887</f>
        <v>6</v>
      </c>
      <c r="D887" s="25">
        <f>坦克部件数据源!AS887</f>
        <v>6</v>
      </c>
      <c r="E887" s="25">
        <f>坦克部件数据源!AT887</f>
        <v>6</v>
      </c>
      <c r="F887" s="25">
        <f>坦克部件数据源!AU887</f>
        <v>60</v>
      </c>
      <c r="G887" s="25">
        <f t="shared" si="41"/>
        <v>-1</v>
      </c>
      <c r="H887" s="25">
        <f>坦克部件数据源!AV887</f>
        <v>0</v>
      </c>
      <c r="I887" s="25">
        <f>坦克部件数据源!AW887</f>
        <v>965000</v>
      </c>
      <c r="J887" s="25" t="str">
        <f>"["&amp;坦克部件数据源!AX887&amp;"]"</f>
        <v>[101]</v>
      </c>
      <c r="K887" s="25" t="str">
        <f>"["&amp;坦克部件数据源!AY887&amp;"]"</f>
        <v>[5000]</v>
      </c>
      <c r="O887" s="25">
        <f t="shared" si="42"/>
        <v>3320</v>
      </c>
      <c r="P887" s="25">
        <f t="shared" si="43"/>
        <v>884</v>
      </c>
    </row>
    <row r="888" spans="1:16">
      <c r="A888" s="25">
        <v>885</v>
      </c>
      <c r="B888" s="25">
        <f>坦克部件数据源!AP888</f>
        <v>3330</v>
      </c>
      <c r="C888" s="25">
        <f>坦克部件数据源!AR888</f>
        <v>3</v>
      </c>
      <c r="D888" s="25">
        <f>坦克部件数据源!AS888</f>
        <v>0</v>
      </c>
      <c r="E888" s="25">
        <f>坦克部件数据源!AT888</f>
        <v>6</v>
      </c>
      <c r="F888" s="25">
        <f>坦克部件数据源!AU888</f>
        <v>20</v>
      </c>
      <c r="G888" s="25">
        <f t="shared" si="41"/>
        <v>886</v>
      </c>
      <c r="H888" s="25">
        <f>坦克部件数据源!AV888</f>
        <v>1</v>
      </c>
      <c r="I888" s="25">
        <f>坦克部件数据源!AW888</f>
        <v>650</v>
      </c>
      <c r="J888" s="25" t="str">
        <f>"["&amp;坦克部件数据源!AX888&amp;"]"</f>
        <v>[100]</v>
      </c>
      <c r="K888" s="25" t="str">
        <f>"["&amp;坦克部件数据源!AY888&amp;"]"</f>
        <v>[737]</v>
      </c>
      <c r="O888" s="25">
        <f t="shared" si="42"/>
        <v>3330</v>
      </c>
      <c r="P888" s="25">
        <f t="shared" si="43"/>
        <v>885</v>
      </c>
    </row>
    <row r="889" spans="1:16">
      <c r="A889" s="25">
        <v>886</v>
      </c>
      <c r="B889" s="25">
        <f>坦克部件数据源!AP889</f>
        <v>3330</v>
      </c>
      <c r="C889" s="25">
        <f>坦克部件数据源!AR889</f>
        <v>3</v>
      </c>
      <c r="D889" s="25">
        <f>坦克部件数据源!AS889</f>
        <v>1</v>
      </c>
      <c r="E889" s="25">
        <f>坦克部件数据源!AT889</f>
        <v>6</v>
      </c>
      <c r="F889" s="25">
        <f>坦克部件数据源!AU889</f>
        <v>20</v>
      </c>
      <c r="G889" s="25">
        <f t="shared" si="41"/>
        <v>887</v>
      </c>
      <c r="H889" s="25">
        <f>坦克部件数据源!AV889</f>
        <v>1</v>
      </c>
      <c r="I889" s="25">
        <f>坦克部件数据源!AW889</f>
        <v>2600</v>
      </c>
      <c r="J889" s="25" t="str">
        <f>"["&amp;坦克部件数据源!AX889&amp;"]"</f>
        <v>[100]</v>
      </c>
      <c r="K889" s="25" t="str">
        <f>"["&amp;坦克部件数据源!AY889&amp;"]"</f>
        <v>[899]</v>
      </c>
      <c r="O889" s="25">
        <f t="shared" si="42"/>
        <v>3330</v>
      </c>
      <c r="P889" s="25">
        <f t="shared" si="43"/>
        <v>886</v>
      </c>
    </row>
    <row r="890" spans="1:16">
      <c r="A890" s="25">
        <v>887</v>
      </c>
      <c r="B890" s="25">
        <f>坦克部件数据源!AP890</f>
        <v>3330</v>
      </c>
      <c r="C890" s="25">
        <f>坦克部件数据源!AR890</f>
        <v>3</v>
      </c>
      <c r="D890" s="25">
        <f>坦克部件数据源!AS890</f>
        <v>2</v>
      </c>
      <c r="E890" s="25">
        <f>坦克部件数据源!AT890</f>
        <v>6</v>
      </c>
      <c r="F890" s="25">
        <f>坦克部件数据源!AU890</f>
        <v>20</v>
      </c>
      <c r="G890" s="25">
        <f t="shared" si="41"/>
        <v>888</v>
      </c>
      <c r="H890" s="25">
        <f>坦克部件数据源!AV890</f>
        <v>1</v>
      </c>
      <c r="I890" s="25">
        <f>坦克部件数据源!AW890</f>
        <v>2600</v>
      </c>
      <c r="J890" s="25" t="str">
        <f>"["&amp;坦克部件数据源!AX890&amp;"]"</f>
        <v>[100]</v>
      </c>
      <c r="K890" s="25" t="str">
        <f>"["&amp;坦克部件数据源!AY890&amp;"]"</f>
        <v>[1061]</v>
      </c>
      <c r="O890" s="25">
        <f t="shared" si="42"/>
        <v>3330</v>
      </c>
      <c r="P890" s="25">
        <f t="shared" si="43"/>
        <v>887</v>
      </c>
    </row>
    <row r="891" spans="1:16">
      <c r="A891" s="25">
        <v>888</v>
      </c>
      <c r="B891" s="25">
        <f>坦克部件数据源!AP891</f>
        <v>3330</v>
      </c>
      <c r="C891" s="25">
        <f>坦克部件数据源!AR891</f>
        <v>3</v>
      </c>
      <c r="D891" s="25">
        <f>坦克部件数据源!AS891</f>
        <v>3</v>
      </c>
      <c r="E891" s="25">
        <f>坦克部件数据源!AT891</f>
        <v>6</v>
      </c>
      <c r="F891" s="25">
        <f>坦克部件数据源!AU891</f>
        <v>20</v>
      </c>
      <c r="G891" s="25">
        <f t="shared" si="41"/>
        <v>889</v>
      </c>
      <c r="H891" s="25">
        <f>坦克部件数据源!AV891</f>
        <v>1</v>
      </c>
      <c r="I891" s="25">
        <f>坦克部件数据源!AW891</f>
        <v>2600</v>
      </c>
      <c r="J891" s="25" t="str">
        <f>"["&amp;坦克部件数据源!AX891&amp;"]"</f>
        <v>[100]</v>
      </c>
      <c r="K891" s="25" t="str">
        <f>"["&amp;坦克部件数据源!AY891&amp;"]"</f>
        <v>[1223]</v>
      </c>
      <c r="O891" s="25">
        <f t="shared" si="42"/>
        <v>3330</v>
      </c>
      <c r="P891" s="25">
        <f t="shared" si="43"/>
        <v>888</v>
      </c>
    </row>
    <row r="892" spans="1:16">
      <c r="A892" s="25">
        <v>889</v>
      </c>
      <c r="B892" s="25">
        <f>坦克部件数据源!AP892</f>
        <v>3330</v>
      </c>
      <c r="C892" s="25">
        <f>坦克部件数据源!AR892</f>
        <v>4</v>
      </c>
      <c r="D892" s="25">
        <f>坦克部件数据源!AS892</f>
        <v>0</v>
      </c>
      <c r="E892" s="25">
        <f>坦克部件数据源!AT892</f>
        <v>6</v>
      </c>
      <c r="F892" s="25">
        <f>坦克部件数据源!AU892</f>
        <v>30</v>
      </c>
      <c r="G892" s="25">
        <f t="shared" si="41"/>
        <v>890</v>
      </c>
      <c r="H892" s="25">
        <f>坦克部件数据源!AV892</f>
        <v>1</v>
      </c>
      <c r="I892" s="25">
        <f>坦克部件数据源!AW892</f>
        <v>3100</v>
      </c>
      <c r="J892" s="25" t="str">
        <f>"["&amp;坦克部件数据源!AX892&amp;"]"</f>
        <v>[100]</v>
      </c>
      <c r="K892" s="25" t="str">
        <f>"["&amp;坦克部件数据源!AY892&amp;"]"</f>
        <v>[1405]</v>
      </c>
      <c r="O892" s="25">
        <f t="shared" si="42"/>
        <v>3330</v>
      </c>
      <c r="P892" s="25">
        <f t="shared" si="43"/>
        <v>889</v>
      </c>
    </row>
    <row r="893" spans="1:16">
      <c r="A893" s="25">
        <v>890</v>
      </c>
      <c r="B893" s="25">
        <f>坦克部件数据源!AP893</f>
        <v>3330</v>
      </c>
      <c r="C893" s="25">
        <f>坦克部件数据源!AR893</f>
        <v>4</v>
      </c>
      <c r="D893" s="25">
        <f>坦克部件数据源!AS893</f>
        <v>1</v>
      </c>
      <c r="E893" s="25">
        <f>坦克部件数据源!AT893</f>
        <v>6</v>
      </c>
      <c r="F893" s="25">
        <f>坦克部件数据源!AU893</f>
        <v>30</v>
      </c>
      <c r="G893" s="25">
        <f t="shared" si="41"/>
        <v>891</v>
      </c>
      <c r="H893" s="25">
        <f>坦克部件数据源!AV893</f>
        <v>1</v>
      </c>
      <c r="I893" s="25">
        <f>坦克部件数据源!AW893</f>
        <v>15500</v>
      </c>
      <c r="J893" s="25" t="str">
        <f>"["&amp;坦克部件数据源!AX893&amp;"]"</f>
        <v>[100]</v>
      </c>
      <c r="K893" s="25" t="str">
        <f>"["&amp;坦克部件数据源!AY893&amp;"]"</f>
        <v>[1587]</v>
      </c>
      <c r="O893" s="25">
        <f t="shared" si="42"/>
        <v>3330</v>
      </c>
      <c r="P893" s="25">
        <f t="shared" si="43"/>
        <v>890</v>
      </c>
    </row>
    <row r="894" spans="1:16">
      <c r="A894" s="25">
        <v>891</v>
      </c>
      <c r="B894" s="25">
        <f>坦克部件数据源!AP894</f>
        <v>3330</v>
      </c>
      <c r="C894" s="25">
        <f>坦克部件数据源!AR894</f>
        <v>4</v>
      </c>
      <c r="D894" s="25">
        <f>坦克部件数据源!AS894</f>
        <v>2</v>
      </c>
      <c r="E894" s="25">
        <f>坦克部件数据源!AT894</f>
        <v>6</v>
      </c>
      <c r="F894" s="25">
        <f>坦克部件数据源!AU894</f>
        <v>30</v>
      </c>
      <c r="G894" s="25">
        <f t="shared" si="41"/>
        <v>892</v>
      </c>
      <c r="H894" s="25">
        <f>坦克部件数据源!AV894</f>
        <v>1</v>
      </c>
      <c r="I894" s="25">
        <f>坦克部件数据源!AW894</f>
        <v>15500</v>
      </c>
      <c r="J894" s="25" t="str">
        <f>"["&amp;坦克部件数据源!AX894&amp;"]"</f>
        <v>[100]</v>
      </c>
      <c r="K894" s="25" t="str">
        <f>"["&amp;坦克部件数据源!AY894&amp;"]"</f>
        <v>[1769]</v>
      </c>
      <c r="O894" s="25">
        <f t="shared" si="42"/>
        <v>3330</v>
      </c>
      <c r="P894" s="25">
        <f t="shared" si="43"/>
        <v>891</v>
      </c>
    </row>
    <row r="895" spans="1:16">
      <c r="A895" s="25">
        <v>892</v>
      </c>
      <c r="B895" s="25">
        <f>坦克部件数据源!AP895</f>
        <v>3330</v>
      </c>
      <c r="C895" s="25">
        <f>坦克部件数据源!AR895</f>
        <v>4</v>
      </c>
      <c r="D895" s="25">
        <f>坦克部件数据源!AS895</f>
        <v>3</v>
      </c>
      <c r="E895" s="25">
        <f>坦克部件数据源!AT895</f>
        <v>6</v>
      </c>
      <c r="F895" s="25">
        <f>坦克部件数据源!AU895</f>
        <v>30</v>
      </c>
      <c r="G895" s="25">
        <f t="shared" si="41"/>
        <v>893</v>
      </c>
      <c r="H895" s="25">
        <f>坦克部件数据源!AV895</f>
        <v>1</v>
      </c>
      <c r="I895" s="25">
        <f>坦克部件数据源!AW895</f>
        <v>15500</v>
      </c>
      <c r="J895" s="25" t="str">
        <f>"["&amp;坦克部件数据源!AX895&amp;"]"</f>
        <v>[100]</v>
      </c>
      <c r="K895" s="25" t="str">
        <f>"["&amp;坦克部件数据源!AY895&amp;"]"</f>
        <v>[1951]</v>
      </c>
      <c r="O895" s="25">
        <f t="shared" si="42"/>
        <v>3330</v>
      </c>
      <c r="P895" s="25">
        <f t="shared" si="43"/>
        <v>892</v>
      </c>
    </row>
    <row r="896" spans="1:16">
      <c r="A896" s="25">
        <v>893</v>
      </c>
      <c r="B896" s="25">
        <f>坦克部件数据源!AP896</f>
        <v>3330</v>
      </c>
      <c r="C896" s="25">
        <f>坦克部件数据源!AR896</f>
        <v>4</v>
      </c>
      <c r="D896" s="25">
        <f>坦克部件数据源!AS896</f>
        <v>4</v>
      </c>
      <c r="E896" s="25">
        <f>坦克部件数据源!AT896</f>
        <v>6</v>
      </c>
      <c r="F896" s="25">
        <f>坦克部件数据源!AU896</f>
        <v>30</v>
      </c>
      <c r="G896" s="25">
        <f t="shared" si="41"/>
        <v>894</v>
      </c>
      <c r="H896" s="25">
        <f>坦克部件数据源!AV896</f>
        <v>1</v>
      </c>
      <c r="I896" s="25">
        <f>坦克部件数据源!AW896</f>
        <v>15500</v>
      </c>
      <c r="J896" s="25" t="str">
        <f>"["&amp;坦克部件数据源!AX896&amp;"]"</f>
        <v>[100]</v>
      </c>
      <c r="K896" s="25" t="str">
        <f>"["&amp;坦克部件数据源!AY896&amp;"]"</f>
        <v>[2133]</v>
      </c>
      <c r="O896" s="25">
        <f t="shared" si="42"/>
        <v>3330</v>
      </c>
      <c r="P896" s="25">
        <f t="shared" si="43"/>
        <v>893</v>
      </c>
    </row>
    <row r="897" spans="1:16">
      <c r="A897" s="25">
        <v>894</v>
      </c>
      <c r="B897" s="25">
        <f>坦克部件数据源!AP897</f>
        <v>3330</v>
      </c>
      <c r="C897" s="25">
        <f>坦克部件数据源!AR897</f>
        <v>5</v>
      </c>
      <c r="D897" s="25">
        <f>坦克部件数据源!AS897</f>
        <v>0</v>
      </c>
      <c r="E897" s="25">
        <f>坦克部件数据源!AT897</f>
        <v>6</v>
      </c>
      <c r="F897" s="25">
        <f>坦克部件数据源!AU897</f>
        <v>45</v>
      </c>
      <c r="G897" s="25">
        <f t="shared" si="41"/>
        <v>895</v>
      </c>
      <c r="H897" s="25">
        <f>坦克部件数据源!AV897</f>
        <v>1</v>
      </c>
      <c r="I897" s="25">
        <f>坦克部件数据源!AW897</f>
        <v>19000</v>
      </c>
      <c r="J897" s="25" t="str">
        <f>"["&amp;坦克部件数据源!AX897&amp;"]"</f>
        <v>[100]</v>
      </c>
      <c r="K897" s="25" t="str">
        <f>"["&amp;坦克部件数据源!AY897&amp;"]"</f>
        <v>[2345]</v>
      </c>
      <c r="O897" s="25">
        <f t="shared" si="42"/>
        <v>3330</v>
      </c>
      <c r="P897" s="25">
        <f t="shared" si="43"/>
        <v>894</v>
      </c>
    </row>
    <row r="898" spans="1:16">
      <c r="A898" s="25">
        <v>895</v>
      </c>
      <c r="B898" s="25">
        <f>坦克部件数据源!AP898</f>
        <v>3330</v>
      </c>
      <c r="C898" s="25">
        <f>坦克部件数据源!AR898</f>
        <v>5</v>
      </c>
      <c r="D898" s="25">
        <f>坦克部件数据源!AS898</f>
        <v>1</v>
      </c>
      <c r="E898" s="25">
        <f>坦克部件数据源!AT898</f>
        <v>6</v>
      </c>
      <c r="F898" s="25">
        <f>坦克部件数据源!AU898</f>
        <v>45</v>
      </c>
      <c r="G898" s="25">
        <f t="shared" si="41"/>
        <v>896</v>
      </c>
      <c r="H898" s="25">
        <f>坦克部件数据源!AV898</f>
        <v>1</v>
      </c>
      <c r="I898" s="25">
        <f>坦克部件数据源!AW898</f>
        <v>113000</v>
      </c>
      <c r="J898" s="25" t="str">
        <f>"["&amp;坦克部件数据源!AX898&amp;"]"</f>
        <v>[100]</v>
      </c>
      <c r="K898" s="25" t="str">
        <f>"["&amp;坦克部件数据源!AY898&amp;"]"</f>
        <v>[2557]</v>
      </c>
      <c r="O898" s="25">
        <f t="shared" si="42"/>
        <v>3330</v>
      </c>
      <c r="P898" s="25">
        <f t="shared" si="43"/>
        <v>895</v>
      </c>
    </row>
    <row r="899" spans="1:16">
      <c r="A899" s="25">
        <v>896</v>
      </c>
      <c r="B899" s="25">
        <f>坦克部件数据源!AP899</f>
        <v>3330</v>
      </c>
      <c r="C899" s="25">
        <f>坦克部件数据源!AR899</f>
        <v>5</v>
      </c>
      <c r="D899" s="25">
        <f>坦克部件数据源!AS899</f>
        <v>2</v>
      </c>
      <c r="E899" s="25">
        <f>坦克部件数据源!AT899</f>
        <v>6</v>
      </c>
      <c r="F899" s="25">
        <f>坦克部件数据源!AU899</f>
        <v>45</v>
      </c>
      <c r="G899" s="25">
        <f t="shared" si="41"/>
        <v>897</v>
      </c>
      <c r="H899" s="25">
        <f>坦克部件数据源!AV899</f>
        <v>1</v>
      </c>
      <c r="I899" s="25">
        <f>坦克部件数据源!AW899</f>
        <v>113000</v>
      </c>
      <c r="J899" s="25" t="str">
        <f>"["&amp;坦克部件数据源!AX899&amp;"]"</f>
        <v>[100]</v>
      </c>
      <c r="K899" s="25" t="str">
        <f>"["&amp;坦克部件数据源!AY899&amp;"]"</f>
        <v>[2769]</v>
      </c>
      <c r="O899" s="25">
        <f t="shared" si="42"/>
        <v>3330</v>
      </c>
      <c r="P899" s="25">
        <f t="shared" si="43"/>
        <v>896</v>
      </c>
    </row>
    <row r="900" spans="1:16">
      <c r="A900" s="25">
        <v>897</v>
      </c>
      <c r="B900" s="25">
        <f>坦克部件数据源!AP900</f>
        <v>3330</v>
      </c>
      <c r="C900" s="25">
        <f>坦克部件数据源!AR900</f>
        <v>5</v>
      </c>
      <c r="D900" s="25">
        <f>坦克部件数据源!AS900</f>
        <v>3</v>
      </c>
      <c r="E900" s="25">
        <f>坦克部件数据源!AT900</f>
        <v>6</v>
      </c>
      <c r="F900" s="25">
        <f>坦克部件数据源!AU900</f>
        <v>45</v>
      </c>
      <c r="G900" s="25">
        <f t="shared" si="41"/>
        <v>898</v>
      </c>
      <c r="H900" s="25">
        <f>坦克部件数据源!AV900</f>
        <v>1</v>
      </c>
      <c r="I900" s="25">
        <f>坦克部件数据源!AW900</f>
        <v>113000</v>
      </c>
      <c r="J900" s="25" t="str">
        <f>"["&amp;坦克部件数据源!AX900&amp;"]"</f>
        <v>[100]</v>
      </c>
      <c r="K900" s="25" t="str">
        <f>"["&amp;坦克部件数据源!AY900&amp;"]"</f>
        <v>[2981]</v>
      </c>
      <c r="O900" s="25">
        <f t="shared" si="42"/>
        <v>3330</v>
      </c>
      <c r="P900" s="25">
        <f t="shared" si="43"/>
        <v>897</v>
      </c>
    </row>
    <row r="901" spans="1:16">
      <c r="A901" s="25">
        <v>898</v>
      </c>
      <c r="B901" s="25">
        <f>坦克部件数据源!AP901</f>
        <v>3330</v>
      </c>
      <c r="C901" s="25">
        <f>坦克部件数据源!AR901</f>
        <v>5</v>
      </c>
      <c r="D901" s="25">
        <f>坦克部件数据源!AS901</f>
        <v>4</v>
      </c>
      <c r="E901" s="25">
        <f>坦克部件数据源!AT901</f>
        <v>6</v>
      </c>
      <c r="F901" s="25">
        <f>坦克部件数据源!AU901</f>
        <v>45</v>
      </c>
      <c r="G901" s="25">
        <f t="shared" ref="G901:G964" si="44">IF(B902&lt;&gt;B901,-1,A902)</f>
        <v>899</v>
      </c>
      <c r="H901" s="25">
        <f>坦克部件数据源!AV901</f>
        <v>1</v>
      </c>
      <c r="I901" s="25">
        <f>坦克部件数据源!AW901</f>
        <v>113000</v>
      </c>
      <c r="J901" s="25" t="str">
        <f>"["&amp;坦克部件数据源!AX901&amp;"]"</f>
        <v>[100]</v>
      </c>
      <c r="K901" s="25" t="str">
        <f>"["&amp;坦克部件数据源!AY901&amp;"]"</f>
        <v>[3193]</v>
      </c>
      <c r="O901" s="25">
        <f t="shared" si="42"/>
        <v>3330</v>
      </c>
      <c r="P901" s="25">
        <f t="shared" si="43"/>
        <v>898</v>
      </c>
    </row>
    <row r="902" spans="1:16">
      <c r="A902" s="25">
        <v>899</v>
      </c>
      <c r="B902" s="25">
        <f>坦克部件数据源!AP902</f>
        <v>3330</v>
      </c>
      <c r="C902" s="25">
        <f>坦克部件数据源!AR902</f>
        <v>5</v>
      </c>
      <c r="D902" s="25">
        <f>坦克部件数据源!AS902</f>
        <v>5</v>
      </c>
      <c r="E902" s="25">
        <f>坦克部件数据源!AT902</f>
        <v>6</v>
      </c>
      <c r="F902" s="25">
        <f>坦克部件数据源!AU902</f>
        <v>45</v>
      </c>
      <c r="G902" s="25">
        <f t="shared" si="44"/>
        <v>900</v>
      </c>
      <c r="H902" s="25">
        <f>坦克部件数据源!AV902</f>
        <v>1</v>
      </c>
      <c r="I902" s="25">
        <f>坦克部件数据源!AW902</f>
        <v>113000</v>
      </c>
      <c r="J902" s="25" t="str">
        <f>"["&amp;坦克部件数据源!AX902&amp;"]"</f>
        <v>[100]</v>
      </c>
      <c r="K902" s="25" t="str">
        <f>"["&amp;坦克部件数据源!AY902&amp;"]"</f>
        <v>[3405]</v>
      </c>
      <c r="O902" s="25">
        <f t="shared" si="42"/>
        <v>3330</v>
      </c>
      <c r="P902" s="25">
        <f t="shared" si="43"/>
        <v>899</v>
      </c>
    </row>
    <row r="903" spans="1:16">
      <c r="A903" s="25">
        <v>900</v>
      </c>
      <c r="B903" s="25">
        <f>坦克部件数据源!AP903</f>
        <v>3330</v>
      </c>
      <c r="C903" s="25">
        <f>坦克部件数据源!AR903</f>
        <v>6</v>
      </c>
      <c r="D903" s="25">
        <f>坦克部件数据源!AS903</f>
        <v>0</v>
      </c>
      <c r="E903" s="25">
        <f>坦克部件数据源!AT903</f>
        <v>6</v>
      </c>
      <c r="F903" s="25">
        <f>坦克部件数据源!AU903</f>
        <v>60</v>
      </c>
      <c r="G903" s="25">
        <f t="shared" si="44"/>
        <v>901</v>
      </c>
      <c r="H903" s="25">
        <f>坦克部件数据源!AV903</f>
        <v>1</v>
      </c>
      <c r="I903" s="25">
        <f>坦克部件数据源!AW903</f>
        <v>138000</v>
      </c>
      <c r="J903" s="25" t="str">
        <f>"["&amp;坦克部件数据源!AX903&amp;"]"</f>
        <v>[100]</v>
      </c>
      <c r="K903" s="25" t="str">
        <f>"["&amp;坦克部件数据源!AY903&amp;"]"</f>
        <v>[3632]</v>
      </c>
      <c r="O903" s="25">
        <f t="shared" si="42"/>
        <v>3330</v>
      </c>
      <c r="P903" s="25">
        <f t="shared" si="43"/>
        <v>900</v>
      </c>
    </row>
    <row r="904" spans="1:16">
      <c r="A904" s="25">
        <v>901</v>
      </c>
      <c r="B904" s="25">
        <f>坦克部件数据源!AP904</f>
        <v>3330</v>
      </c>
      <c r="C904" s="25">
        <f>坦克部件数据源!AR904</f>
        <v>6</v>
      </c>
      <c r="D904" s="25">
        <f>坦克部件数据源!AS904</f>
        <v>1</v>
      </c>
      <c r="E904" s="25">
        <f>坦克部件数据源!AT904</f>
        <v>6</v>
      </c>
      <c r="F904" s="25">
        <f>坦克部件数据源!AU904</f>
        <v>60</v>
      </c>
      <c r="G904" s="25">
        <f t="shared" si="44"/>
        <v>902</v>
      </c>
      <c r="H904" s="25">
        <f>坦克部件数据源!AV904</f>
        <v>1</v>
      </c>
      <c r="I904" s="25">
        <f>坦克部件数据源!AW904</f>
        <v>965000</v>
      </c>
      <c r="J904" s="25" t="str">
        <f>"["&amp;坦克部件数据源!AX904&amp;"]"</f>
        <v>[100]</v>
      </c>
      <c r="K904" s="25" t="str">
        <f>"["&amp;坦克部件数据源!AY904&amp;"]"</f>
        <v>[3860]</v>
      </c>
      <c r="O904" s="25">
        <f t="shared" si="42"/>
        <v>3330</v>
      </c>
      <c r="P904" s="25">
        <f t="shared" si="43"/>
        <v>901</v>
      </c>
    </row>
    <row r="905" spans="1:16">
      <c r="A905" s="25">
        <v>902</v>
      </c>
      <c r="B905" s="25">
        <f>坦克部件数据源!AP905</f>
        <v>3330</v>
      </c>
      <c r="C905" s="25">
        <f>坦克部件数据源!AR905</f>
        <v>6</v>
      </c>
      <c r="D905" s="25">
        <f>坦克部件数据源!AS905</f>
        <v>2</v>
      </c>
      <c r="E905" s="25">
        <f>坦克部件数据源!AT905</f>
        <v>6</v>
      </c>
      <c r="F905" s="25">
        <f>坦克部件数据源!AU905</f>
        <v>60</v>
      </c>
      <c r="G905" s="25">
        <f t="shared" si="44"/>
        <v>903</v>
      </c>
      <c r="H905" s="25">
        <f>坦克部件数据源!AV905</f>
        <v>1</v>
      </c>
      <c r="I905" s="25">
        <f>坦克部件数据源!AW905</f>
        <v>965000</v>
      </c>
      <c r="J905" s="25" t="str">
        <f>"["&amp;坦克部件数据源!AX905&amp;"]"</f>
        <v>[100]</v>
      </c>
      <c r="K905" s="25" t="str">
        <f>"["&amp;坦克部件数据源!AY905&amp;"]"</f>
        <v>[4088]</v>
      </c>
      <c r="O905" s="25">
        <f t="shared" si="42"/>
        <v>3330</v>
      </c>
      <c r="P905" s="25">
        <f t="shared" si="43"/>
        <v>902</v>
      </c>
    </row>
    <row r="906" spans="1:16">
      <c r="A906" s="25">
        <v>903</v>
      </c>
      <c r="B906" s="25">
        <f>坦克部件数据源!AP906</f>
        <v>3330</v>
      </c>
      <c r="C906" s="25">
        <f>坦克部件数据源!AR906</f>
        <v>6</v>
      </c>
      <c r="D906" s="25">
        <f>坦克部件数据源!AS906</f>
        <v>3</v>
      </c>
      <c r="E906" s="25">
        <f>坦克部件数据源!AT906</f>
        <v>6</v>
      </c>
      <c r="F906" s="25">
        <f>坦克部件数据源!AU906</f>
        <v>60</v>
      </c>
      <c r="G906" s="25">
        <f t="shared" si="44"/>
        <v>904</v>
      </c>
      <c r="H906" s="25">
        <f>坦克部件数据源!AV906</f>
        <v>1</v>
      </c>
      <c r="I906" s="25">
        <f>坦克部件数据源!AW906</f>
        <v>965000</v>
      </c>
      <c r="J906" s="25" t="str">
        <f>"["&amp;坦克部件数据源!AX906&amp;"]"</f>
        <v>[100]</v>
      </c>
      <c r="K906" s="25" t="str">
        <f>"["&amp;坦克部件数据源!AY906&amp;"]"</f>
        <v>[4316]</v>
      </c>
      <c r="O906" s="25">
        <f t="shared" si="42"/>
        <v>3330</v>
      </c>
      <c r="P906" s="25">
        <f t="shared" si="43"/>
        <v>903</v>
      </c>
    </row>
    <row r="907" spans="1:16">
      <c r="A907" s="25">
        <v>904</v>
      </c>
      <c r="B907" s="25">
        <f>坦克部件数据源!AP907</f>
        <v>3330</v>
      </c>
      <c r="C907" s="25">
        <f>坦克部件数据源!AR907</f>
        <v>6</v>
      </c>
      <c r="D907" s="25">
        <f>坦克部件数据源!AS907</f>
        <v>4</v>
      </c>
      <c r="E907" s="25">
        <f>坦克部件数据源!AT907</f>
        <v>6</v>
      </c>
      <c r="F907" s="25">
        <f>坦克部件数据源!AU907</f>
        <v>60</v>
      </c>
      <c r="G907" s="25">
        <f t="shared" si="44"/>
        <v>905</v>
      </c>
      <c r="H907" s="25">
        <f>坦克部件数据源!AV907</f>
        <v>1</v>
      </c>
      <c r="I907" s="25">
        <f>坦克部件数据源!AW907</f>
        <v>965000</v>
      </c>
      <c r="J907" s="25" t="str">
        <f>"["&amp;坦克部件数据源!AX907&amp;"]"</f>
        <v>[100]</v>
      </c>
      <c r="K907" s="25" t="str">
        <f>"["&amp;坦克部件数据源!AY907&amp;"]"</f>
        <v>[4544]</v>
      </c>
      <c r="O907" s="25">
        <f t="shared" si="42"/>
        <v>3330</v>
      </c>
      <c r="P907" s="25">
        <f t="shared" si="43"/>
        <v>904</v>
      </c>
    </row>
    <row r="908" spans="1:16">
      <c r="A908" s="25">
        <v>905</v>
      </c>
      <c r="B908" s="25">
        <f>坦克部件数据源!AP908</f>
        <v>3330</v>
      </c>
      <c r="C908" s="25">
        <f>坦克部件数据源!AR908</f>
        <v>6</v>
      </c>
      <c r="D908" s="25">
        <f>坦克部件数据源!AS908</f>
        <v>5</v>
      </c>
      <c r="E908" s="25">
        <f>坦克部件数据源!AT908</f>
        <v>6</v>
      </c>
      <c r="F908" s="25">
        <f>坦克部件数据源!AU908</f>
        <v>60</v>
      </c>
      <c r="G908" s="25">
        <f t="shared" si="44"/>
        <v>906</v>
      </c>
      <c r="H908" s="25">
        <f>坦克部件数据源!AV908</f>
        <v>1</v>
      </c>
      <c r="I908" s="25">
        <f>坦克部件数据源!AW908</f>
        <v>965000</v>
      </c>
      <c r="J908" s="25" t="str">
        <f>"["&amp;坦克部件数据源!AX908&amp;"]"</f>
        <v>[100]</v>
      </c>
      <c r="K908" s="25" t="str">
        <f>"["&amp;坦克部件数据源!AY908&amp;"]"</f>
        <v>[4772]</v>
      </c>
      <c r="O908" s="25">
        <f t="shared" si="42"/>
        <v>3330</v>
      </c>
      <c r="P908" s="25">
        <f t="shared" si="43"/>
        <v>905</v>
      </c>
    </row>
    <row r="909" spans="1:16">
      <c r="A909" s="25">
        <v>906</v>
      </c>
      <c r="B909" s="25">
        <f>坦克部件数据源!AP909</f>
        <v>3330</v>
      </c>
      <c r="C909" s="25">
        <f>坦克部件数据源!AR909</f>
        <v>6</v>
      </c>
      <c r="D909" s="25">
        <f>坦克部件数据源!AS909</f>
        <v>6</v>
      </c>
      <c r="E909" s="25">
        <f>坦克部件数据源!AT909</f>
        <v>6</v>
      </c>
      <c r="F909" s="25">
        <f>坦克部件数据源!AU909</f>
        <v>60</v>
      </c>
      <c r="G909" s="25">
        <f t="shared" si="44"/>
        <v>-1</v>
      </c>
      <c r="H909" s="25">
        <f>坦克部件数据源!AV909</f>
        <v>0</v>
      </c>
      <c r="I909" s="25">
        <f>坦克部件数据源!AW909</f>
        <v>965000</v>
      </c>
      <c r="J909" s="25" t="str">
        <f>"["&amp;坦克部件数据源!AX909&amp;"]"</f>
        <v>[100]</v>
      </c>
      <c r="K909" s="25" t="str">
        <f>"["&amp;坦克部件数据源!AY909&amp;"]"</f>
        <v>[5000]</v>
      </c>
      <c r="O909" s="25">
        <f t="shared" si="42"/>
        <v>3330</v>
      </c>
      <c r="P909" s="25">
        <f t="shared" si="43"/>
        <v>906</v>
      </c>
    </row>
    <row r="910" spans="1:16">
      <c r="A910" s="25">
        <v>907</v>
      </c>
      <c r="B910" s="25">
        <f>坦克部件数据源!AP910</f>
        <v>3340</v>
      </c>
      <c r="C910" s="25">
        <f>坦克部件数据源!AR910</f>
        <v>3</v>
      </c>
      <c r="D910" s="25">
        <f>坦克部件数据源!AS910</f>
        <v>0</v>
      </c>
      <c r="E910" s="25">
        <f>坦克部件数据源!AT910</f>
        <v>6</v>
      </c>
      <c r="F910" s="25">
        <f>坦克部件数据源!AU910</f>
        <v>20</v>
      </c>
      <c r="G910" s="25">
        <f t="shared" si="44"/>
        <v>908</v>
      </c>
      <c r="H910" s="25">
        <f>坦克部件数据源!AV910</f>
        <v>1</v>
      </c>
      <c r="I910" s="25">
        <f>坦克部件数据源!AW910</f>
        <v>650</v>
      </c>
      <c r="J910" s="25" t="str">
        <f>"["&amp;坦克部件数据源!AX910&amp;"]"</f>
        <v>[100]</v>
      </c>
      <c r="K910" s="25" t="str">
        <f>"["&amp;坦克部件数据源!AY910&amp;"]"</f>
        <v>[737]</v>
      </c>
      <c r="O910" s="25">
        <f t="shared" si="42"/>
        <v>3340</v>
      </c>
      <c r="P910" s="25">
        <f t="shared" si="43"/>
        <v>907</v>
      </c>
    </row>
    <row r="911" spans="1:16">
      <c r="A911" s="25">
        <v>908</v>
      </c>
      <c r="B911" s="25">
        <f>坦克部件数据源!AP911</f>
        <v>3340</v>
      </c>
      <c r="C911" s="25">
        <f>坦克部件数据源!AR911</f>
        <v>3</v>
      </c>
      <c r="D911" s="25">
        <f>坦克部件数据源!AS911</f>
        <v>1</v>
      </c>
      <c r="E911" s="25">
        <f>坦克部件数据源!AT911</f>
        <v>6</v>
      </c>
      <c r="F911" s="25">
        <f>坦克部件数据源!AU911</f>
        <v>20</v>
      </c>
      <c r="G911" s="25">
        <f t="shared" si="44"/>
        <v>909</v>
      </c>
      <c r="H911" s="25">
        <f>坦克部件数据源!AV911</f>
        <v>1</v>
      </c>
      <c r="I911" s="25">
        <f>坦克部件数据源!AW911</f>
        <v>2600</v>
      </c>
      <c r="J911" s="25" t="str">
        <f>"["&amp;坦克部件数据源!AX911&amp;"]"</f>
        <v>[100]</v>
      </c>
      <c r="K911" s="25" t="str">
        <f>"["&amp;坦克部件数据源!AY911&amp;"]"</f>
        <v>[899]</v>
      </c>
      <c r="O911" s="25">
        <f t="shared" si="42"/>
        <v>3340</v>
      </c>
      <c r="P911" s="25">
        <f t="shared" si="43"/>
        <v>908</v>
      </c>
    </row>
    <row r="912" spans="1:16">
      <c r="A912" s="25">
        <v>909</v>
      </c>
      <c r="B912" s="25">
        <f>坦克部件数据源!AP912</f>
        <v>3340</v>
      </c>
      <c r="C912" s="25">
        <f>坦克部件数据源!AR912</f>
        <v>3</v>
      </c>
      <c r="D912" s="25">
        <f>坦克部件数据源!AS912</f>
        <v>2</v>
      </c>
      <c r="E912" s="25">
        <f>坦克部件数据源!AT912</f>
        <v>6</v>
      </c>
      <c r="F912" s="25">
        <f>坦克部件数据源!AU912</f>
        <v>20</v>
      </c>
      <c r="G912" s="25">
        <f t="shared" si="44"/>
        <v>910</v>
      </c>
      <c r="H912" s="25">
        <f>坦克部件数据源!AV912</f>
        <v>1</v>
      </c>
      <c r="I912" s="25">
        <f>坦克部件数据源!AW912</f>
        <v>2600</v>
      </c>
      <c r="J912" s="25" t="str">
        <f>"["&amp;坦克部件数据源!AX912&amp;"]"</f>
        <v>[100]</v>
      </c>
      <c r="K912" s="25" t="str">
        <f>"["&amp;坦克部件数据源!AY912&amp;"]"</f>
        <v>[1061]</v>
      </c>
      <c r="O912" s="25">
        <f t="shared" si="42"/>
        <v>3340</v>
      </c>
      <c r="P912" s="25">
        <f t="shared" si="43"/>
        <v>909</v>
      </c>
    </row>
    <row r="913" spans="1:16">
      <c r="A913" s="25">
        <v>910</v>
      </c>
      <c r="B913" s="25">
        <f>坦克部件数据源!AP913</f>
        <v>3340</v>
      </c>
      <c r="C913" s="25">
        <f>坦克部件数据源!AR913</f>
        <v>3</v>
      </c>
      <c r="D913" s="25">
        <f>坦克部件数据源!AS913</f>
        <v>3</v>
      </c>
      <c r="E913" s="25">
        <f>坦克部件数据源!AT913</f>
        <v>6</v>
      </c>
      <c r="F913" s="25">
        <f>坦克部件数据源!AU913</f>
        <v>20</v>
      </c>
      <c r="G913" s="25">
        <f t="shared" si="44"/>
        <v>911</v>
      </c>
      <c r="H913" s="25">
        <f>坦克部件数据源!AV913</f>
        <v>1</v>
      </c>
      <c r="I913" s="25">
        <f>坦克部件数据源!AW913</f>
        <v>2600</v>
      </c>
      <c r="J913" s="25" t="str">
        <f>"["&amp;坦克部件数据源!AX913&amp;"]"</f>
        <v>[100]</v>
      </c>
      <c r="K913" s="25" t="str">
        <f>"["&amp;坦克部件数据源!AY913&amp;"]"</f>
        <v>[1223]</v>
      </c>
      <c r="O913" s="25">
        <f t="shared" si="42"/>
        <v>3340</v>
      </c>
      <c r="P913" s="25">
        <f t="shared" si="43"/>
        <v>910</v>
      </c>
    </row>
    <row r="914" spans="1:16">
      <c r="A914" s="25">
        <v>911</v>
      </c>
      <c r="B914" s="25">
        <f>坦克部件数据源!AP914</f>
        <v>3340</v>
      </c>
      <c r="C914" s="25">
        <f>坦克部件数据源!AR914</f>
        <v>4</v>
      </c>
      <c r="D914" s="25">
        <f>坦克部件数据源!AS914</f>
        <v>0</v>
      </c>
      <c r="E914" s="25">
        <f>坦克部件数据源!AT914</f>
        <v>6</v>
      </c>
      <c r="F914" s="25">
        <f>坦克部件数据源!AU914</f>
        <v>30</v>
      </c>
      <c r="G914" s="25">
        <f t="shared" si="44"/>
        <v>912</v>
      </c>
      <c r="H914" s="25">
        <f>坦克部件数据源!AV914</f>
        <v>1</v>
      </c>
      <c r="I914" s="25">
        <f>坦克部件数据源!AW914</f>
        <v>3100</v>
      </c>
      <c r="J914" s="25" t="str">
        <f>"["&amp;坦克部件数据源!AX914&amp;"]"</f>
        <v>[100]</v>
      </c>
      <c r="K914" s="25" t="str">
        <f>"["&amp;坦克部件数据源!AY914&amp;"]"</f>
        <v>[1405]</v>
      </c>
      <c r="O914" s="25">
        <f t="shared" si="42"/>
        <v>3340</v>
      </c>
      <c r="P914" s="25">
        <f t="shared" si="43"/>
        <v>911</v>
      </c>
    </row>
    <row r="915" spans="1:16">
      <c r="A915" s="25">
        <v>912</v>
      </c>
      <c r="B915" s="25">
        <f>坦克部件数据源!AP915</f>
        <v>3340</v>
      </c>
      <c r="C915" s="25">
        <f>坦克部件数据源!AR915</f>
        <v>4</v>
      </c>
      <c r="D915" s="25">
        <f>坦克部件数据源!AS915</f>
        <v>1</v>
      </c>
      <c r="E915" s="25">
        <f>坦克部件数据源!AT915</f>
        <v>6</v>
      </c>
      <c r="F915" s="25">
        <f>坦克部件数据源!AU915</f>
        <v>30</v>
      </c>
      <c r="G915" s="25">
        <f t="shared" si="44"/>
        <v>913</v>
      </c>
      <c r="H915" s="25">
        <f>坦克部件数据源!AV915</f>
        <v>1</v>
      </c>
      <c r="I915" s="25">
        <f>坦克部件数据源!AW915</f>
        <v>15500</v>
      </c>
      <c r="J915" s="25" t="str">
        <f>"["&amp;坦克部件数据源!AX915&amp;"]"</f>
        <v>[100]</v>
      </c>
      <c r="K915" s="25" t="str">
        <f>"["&amp;坦克部件数据源!AY915&amp;"]"</f>
        <v>[1587]</v>
      </c>
      <c r="O915" s="25">
        <f t="shared" si="42"/>
        <v>3340</v>
      </c>
      <c r="P915" s="25">
        <f t="shared" si="43"/>
        <v>912</v>
      </c>
    </row>
    <row r="916" spans="1:16">
      <c r="A916" s="25">
        <v>913</v>
      </c>
      <c r="B916" s="25">
        <f>坦克部件数据源!AP916</f>
        <v>3340</v>
      </c>
      <c r="C916" s="25">
        <f>坦克部件数据源!AR916</f>
        <v>4</v>
      </c>
      <c r="D916" s="25">
        <f>坦克部件数据源!AS916</f>
        <v>2</v>
      </c>
      <c r="E916" s="25">
        <f>坦克部件数据源!AT916</f>
        <v>6</v>
      </c>
      <c r="F916" s="25">
        <f>坦克部件数据源!AU916</f>
        <v>30</v>
      </c>
      <c r="G916" s="25">
        <f t="shared" si="44"/>
        <v>914</v>
      </c>
      <c r="H916" s="25">
        <f>坦克部件数据源!AV916</f>
        <v>1</v>
      </c>
      <c r="I916" s="25">
        <f>坦克部件数据源!AW916</f>
        <v>15500</v>
      </c>
      <c r="J916" s="25" t="str">
        <f>"["&amp;坦克部件数据源!AX916&amp;"]"</f>
        <v>[100]</v>
      </c>
      <c r="K916" s="25" t="str">
        <f>"["&amp;坦克部件数据源!AY916&amp;"]"</f>
        <v>[1769]</v>
      </c>
      <c r="O916" s="25">
        <f t="shared" si="42"/>
        <v>3340</v>
      </c>
      <c r="P916" s="25">
        <f t="shared" si="43"/>
        <v>913</v>
      </c>
    </row>
    <row r="917" spans="1:16">
      <c r="A917" s="25">
        <v>914</v>
      </c>
      <c r="B917" s="25">
        <f>坦克部件数据源!AP917</f>
        <v>3340</v>
      </c>
      <c r="C917" s="25">
        <f>坦克部件数据源!AR917</f>
        <v>4</v>
      </c>
      <c r="D917" s="25">
        <f>坦克部件数据源!AS917</f>
        <v>3</v>
      </c>
      <c r="E917" s="25">
        <f>坦克部件数据源!AT917</f>
        <v>6</v>
      </c>
      <c r="F917" s="25">
        <f>坦克部件数据源!AU917</f>
        <v>30</v>
      </c>
      <c r="G917" s="25">
        <f t="shared" si="44"/>
        <v>915</v>
      </c>
      <c r="H917" s="25">
        <f>坦克部件数据源!AV917</f>
        <v>1</v>
      </c>
      <c r="I917" s="25">
        <f>坦克部件数据源!AW917</f>
        <v>15500</v>
      </c>
      <c r="J917" s="25" t="str">
        <f>"["&amp;坦克部件数据源!AX917&amp;"]"</f>
        <v>[100]</v>
      </c>
      <c r="K917" s="25" t="str">
        <f>"["&amp;坦克部件数据源!AY917&amp;"]"</f>
        <v>[1951]</v>
      </c>
      <c r="O917" s="25">
        <f t="shared" si="42"/>
        <v>3340</v>
      </c>
      <c r="P917" s="25">
        <f t="shared" si="43"/>
        <v>914</v>
      </c>
    </row>
    <row r="918" spans="1:16">
      <c r="A918" s="25">
        <v>915</v>
      </c>
      <c r="B918" s="25">
        <f>坦克部件数据源!AP918</f>
        <v>3340</v>
      </c>
      <c r="C918" s="25">
        <f>坦克部件数据源!AR918</f>
        <v>4</v>
      </c>
      <c r="D918" s="25">
        <f>坦克部件数据源!AS918</f>
        <v>4</v>
      </c>
      <c r="E918" s="25">
        <f>坦克部件数据源!AT918</f>
        <v>6</v>
      </c>
      <c r="F918" s="25">
        <f>坦克部件数据源!AU918</f>
        <v>30</v>
      </c>
      <c r="G918" s="25">
        <f t="shared" si="44"/>
        <v>916</v>
      </c>
      <c r="H918" s="25">
        <f>坦克部件数据源!AV918</f>
        <v>1</v>
      </c>
      <c r="I918" s="25">
        <f>坦克部件数据源!AW918</f>
        <v>15500</v>
      </c>
      <c r="J918" s="25" t="str">
        <f>"["&amp;坦克部件数据源!AX918&amp;"]"</f>
        <v>[100]</v>
      </c>
      <c r="K918" s="25" t="str">
        <f>"["&amp;坦克部件数据源!AY918&amp;"]"</f>
        <v>[2133]</v>
      </c>
      <c r="O918" s="25">
        <f t="shared" si="42"/>
        <v>3340</v>
      </c>
      <c r="P918" s="25">
        <f t="shared" si="43"/>
        <v>915</v>
      </c>
    </row>
    <row r="919" spans="1:16">
      <c r="A919" s="25">
        <v>916</v>
      </c>
      <c r="B919" s="25">
        <f>坦克部件数据源!AP919</f>
        <v>3340</v>
      </c>
      <c r="C919" s="25">
        <f>坦克部件数据源!AR919</f>
        <v>5</v>
      </c>
      <c r="D919" s="25">
        <f>坦克部件数据源!AS919</f>
        <v>0</v>
      </c>
      <c r="E919" s="25">
        <f>坦克部件数据源!AT919</f>
        <v>6</v>
      </c>
      <c r="F919" s="25">
        <f>坦克部件数据源!AU919</f>
        <v>45</v>
      </c>
      <c r="G919" s="25">
        <f t="shared" si="44"/>
        <v>917</v>
      </c>
      <c r="H919" s="25">
        <f>坦克部件数据源!AV919</f>
        <v>1</v>
      </c>
      <c r="I919" s="25">
        <f>坦克部件数据源!AW919</f>
        <v>19000</v>
      </c>
      <c r="J919" s="25" t="str">
        <f>"["&amp;坦克部件数据源!AX919&amp;"]"</f>
        <v>[100]</v>
      </c>
      <c r="K919" s="25" t="str">
        <f>"["&amp;坦克部件数据源!AY919&amp;"]"</f>
        <v>[2345]</v>
      </c>
      <c r="O919" s="25">
        <f t="shared" si="42"/>
        <v>3340</v>
      </c>
      <c r="P919" s="25">
        <f t="shared" si="43"/>
        <v>916</v>
      </c>
    </row>
    <row r="920" spans="1:16">
      <c r="A920" s="25">
        <v>917</v>
      </c>
      <c r="B920" s="25">
        <f>坦克部件数据源!AP920</f>
        <v>3340</v>
      </c>
      <c r="C920" s="25">
        <f>坦克部件数据源!AR920</f>
        <v>5</v>
      </c>
      <c r="D920" s="25">
        <f>坦克部件数据源!AS920</f>
        <v>1</v>
      </c>
      <c r="E920" s="25">
        <f>坦克部件数据源!AT920</f>
        <v>6</v>
      </c>
      <c r="F920" s="25">
        <f>坦克部件数据源!AU920</f>
        <v>45</v>
      </c>
      <c r="G920" s="25">
        <f t="shared" si="44"/>
        <v>918</v>
      </c>
      <c r="H920" s="25">
        <f>坦克部件数据源!AV920</f>
        <v>1</v>
      </c>
      <c r="I920" s="25">
        <f>坦克部件数据源!AW920</f>
        <v>113000</v>
      </c>
      <c r="J920" s="25" t="str">
        <f>"["&amp;坦克部件数据源!AX920&amp;"]"</f>
        <v>[100]</v>
      </c>
      <c r="K920" s="25" t="str">
        <f>"["&amp;坦克部件数据源!AY920&amp;"]"</f>
        <v>[2557]</v>
      </c>
      <c r="O920" s="25">
        <f t="shared" si="42"/>
        <v>3340</v>
      </c>
      <c r="P920" s="25">
        <f t="shared" si="43"/>
        <v>917</v>
      </c>
    </row>
    <row r="921" spans="1:16">
      <c r="A921" s="25">
        <v>918</v>
      </c>
      <c r="B921" s="25">
        <f>坦克部件数据源!AP921</f>
        <v>3340</v>
      </c>
      <c r="C921" s="25">
        <f>坦克部件数据源!AR921</f>
        <v>5</v>
      </c>
      <c r="D921" s="25">
        <f>坦克部件数据源!AS921</f>
        <v>2</v>
      </c>
      <c r="E921" s="25">
        <f>坦克部件数据源!AT921</f>
        <v>6</v>
      </c>
      <c r="F921" s="25">
        <f>坦克部件数据源!AU921</f>
        <v>45</v>
      </c>
      <c r="G921" s="25">
        <f t="shared" si="44"/>
        <v>919</v>
      </c>
      <c r="H921" s="25">
        <f>坦克部件数据源!AV921</f>
        <v>1</v>
      </c>
      <c r="I921" s="25">
        <f>坦克部件数据源!AW921</f>
        <v>113000</v>
      </c>
      <c r="J921" s="25" t="str">
        <f>"["&amp;坦克部件数据源!AX921&amp;"]"</f>
        <v>[100]</v>
      </c>
      <c r="K921" s="25" t="str">
        <f>"["&amp;坦克部件数据源!AY921&amp;"]"</f>
        <v>[2769]</v>
      </c>
      <c r="O921" s="25">
        <f t="shared" si="42"/>
        <v>3340</v>
      </c>
      <c r="P921" s="25">
        <f t="shared" si="43"/>
        <v>918</v>
      </c>
    </row>
    <row r="922" spans="1:16">
      <c r="A922" s="25">
        <v>919</v>
      </c>
      <c r="B922" s="25">
        <f>坦克部件数据源!AP922</f>
        <v>3340</v>
      </c>
      <c r="C922" s="25">
        <f>坦克部件数据源!AR922</f>
        <v>5</v>
      </c>
      <c r="D922" s="25">
        <f>坦克部件数据源!AS922</f>
        <v>3</v>
      </c>
      <c r="E922" s="25">
        <f>坦克部件数据源!AT922</f>
        <v>6</v>
      </c>
      <c r="F922" s="25">
        <f>坦克部件数据源!AU922</f>
        <v>45</v>
      </c>
      <c r="G922" s="25">
        <f t="shared" si="44"/>
        <v>920</v>
      </c>
      <c r="H922" s="25">
        <f>坦克部件数据源!AV922</f>
        <v>1</v>
      </c>
      <c r="I922" s="25">
        <f>坦克部件数据源!AW922</f>
        <v>113000</v>
      </c>
      <c r="J922" s="25" t="str">
        <f>"["&amp;坦克部件数据源!AX922&amp;"]"</f>
        <v>[100]</v>
      </c>
      <c r="K922" s="25" t="str">
        <f>"["&amp;坦克部件数据源!AY922&amp;"]"</f>
        <v>[2981]</v>
      </c>
      <c r="O922" s="25">
        <f t="shared" si="42"/>
        <v>3340</v>
      </c>
      <c r="P922" s="25">
        <f t="shared" si="43"/>
        <v>919</v>
      </c>
    </row>
    <row r="923" spans="1:16">
      <c r="A923" s="25">
        <v>920</v>
      </c>
      <c r="B923" s="25">
        <f>坦克部件数据源!AP923</f>
        <v>3340</v>
      </c>
      <c r="C923" s="25">
        <f>坦克部件数据源!AR923</f>
        <v>5</v>
      </c>
      <c r="D923" s="25">
        <f>坦克部件数据源!AS923</f>
        <v>4</v>
      </c>
      <c r="E923" s="25">
        <f>坦克部件数据源!AT923</f>
        <v>6</v>
      </c>
      <c r="F923" s="25">
        <f>坦克部件数据源!AU923</f>
        <v>45</v>
      </c>
      <c r="G923" s="25">
        <f t="shared" si="44"/>
        <v>921</v>
      </c>
      <c r="H923" s="25">
        <f>坦克部件数据源!AV923</f>
        <v>1</v>
      </c>
      <c r="I923" s="25">
        <f>坦克部件数据源!AW923</f>
        <v>113000</v>
      </c>
      <c r="J923" s="25" t="str">
        <f>"["&amp;坦克部件数据源!AX923&amp;"]"</f>
        <v>[100]</v>
      </c>
      <c r="K923" s="25" t="str">
        <f>"["&amp;坦克部件数据源!AY923&amp;"]"</f>
        <v>[3193]</v>
      </c>
      <c r="O923" s="25">
        <f t="shared" si="42"/>
        <v>3340</v>
      </c>
      <c r="P923" s="25">
        <f t="shared" si="43"/>
        <v>920</v>
      </c>
    </row>
    <row r="924" spans="1:16">
      <c r="A924" s="25">
        <v>921</v>
      </c>
      <c r="B924" s="25">
        <f>坦克部件数据源!AP924</f>
        <v>3340</v>
      </c>
      <c r="C924" s="25">
        <f>坦克部件数据源!AR924</f>
        <v>5</v>
      </c>
      <c r="D924" s="25">
        <f>坦克部件数据源!AS924</f>
        <v>5</v>
      </c>
      <c r="E924" s="25">
        <f>坦克部件数据源!AT924</f>
        <v>6</v>
      </c>
      <c r="F924" s="25">
        <f>坦克部件数据源!AU924</f>
        <v>45</v>
      </c>
      <c r="G924" s="25">
        <f t="shared" si="44"/>
        <v>922</v>
      </c>
      <c r="H924" s="25">
        <f>坦克部件数据源!AV924</f>
        <v>1</v>
      </c>
      <c r="I924" s="25">
        <f>坦克部件数据源!AW924</f>
        <v>113000</v>
      </c>
      <c r="J924" s="25" t="str">
        <f>"["&amp;坦克部件数据源!AX924&amp;"]"</f>
        <v>[100]</v>
      </c>
      <c r="K924" s="25" t="str">
        <f>"["&amp;坦克部件数据源!AY924&amp;"]"</f>
        <v>[3405]</v>
      </c>
      <c r="O924" s="25">
        <f t="shared" si="42"/>
        <v>3340</v>
      </c>
      <c r="P924" s="25">
        <f t="shared" si="43"/>
        <v>921</v>
      </c>
    </row>
    <row r="925" spans="1:16">
      <c r="A925" s="25">
        <v>922</v>
      </c>
      <c r="B925" s="25">
        <f>坦克部件数据源!AP925</f>
        <v>3340</v>
      </c>
      <c r="C925" s="25">
        <f>坦克部件数据源!AR925</f>
        <v>6</v>
      </c>
      <c r="D925" s="25">
        <f>坦克部件数据源!AS925</f>
        <v>0</v>
      </c>
      <c r="E925" s="25">
        <f>坦克部件数据源!AT925</f>
        <v>6</v>
      </c>
      <c r="F925" s="25">
        <f>坦克部件数据源!AU925</f>
        <v>60</v>
      </c>
      <c r="G925" s="25">
        <f t="shared" si="44"/>
        <v>923</v>
      </c>
      <c r="H925" s="25">
        <f>坦克部件数据源!AV925</f>
        <v>1</v>
      </c>
      <c r="I925" s="25">
        <f>坦克部件数据源!AW925</f>
        <v>138000</v>
      </c>
      <c r="J925" s="25" t="str">
        <f>"["&amp;坦克部件数据源!AX925&amp;"]"</f>
        <v>[100]</v>
      </c>
      <c r="K925" s="25" t="str">
        <f>"["&amp;坦克部件数据源!AY925&amp;"]"</f>
        <v>[3632]</v>
      </c>
      <c r="O925" s="25">
        <f t="shared" si="42"/>
        <v>3340</v>
      </c>
      <c r="P925" s="25">
        <f t="shared" si="43"/>
        <v>922</v>
      </c>
    </row>
    <row r="926" spans="1:16">
      <c r="A926" s="25">
        <v>923</v>
      </c>
      <c r="B926" s="25">
        <f>坦克部件数据源!AP926</f>
        <v>3340</v>
      </c>
      <c r="C926" s="25">
        <f>坦克部件数据源!AR926</f>
        <v>6</v>
      </c>
      <c r="D926" s="25">
        <f>坦克部件数据源!AS926</f>
        <v>1</v>
      </c>
      <c r="E926" s="25">
        <f>坦克部件数据源!AT926</f>
        <v>6</v>
      </c>
      <c r="F926" s="25">
        <f>坦克部件数据源!AU926</f>
        <v>60</v>
      </c>
      <c r="G926" s="25">
        <f t="shared" si="44"/>
        <v>924</v>
      </c>
      <c r="H926" s="25">
        <f>坦克部件数据源!AV926</f>
        <v>1</v>
      </c>
      <c r="I926" s="25">
        <f>坦克部件数据源!AW926</f>
        <v>965000</v>
      </c>
      <c r="J926" s="25" t="str">
        <f>"["&amp;坦克部件数据源!AX926&amp;"]"</f>
        <v>[100]</v>
      </c>
      <c r="K926" s="25" t="str">
        <f>"["&amp;坦克部件数据源!AY926&amp;"]"</f>
        <v>[3860]</v>
      </c>
      <c r="O926" s="25">
        <f t="shared" si="42"/>
        <v>3340</v>
      </c>
      <c r="P926" s="25">
        <f t="shared" si="43"/>
        <v>923</v>
      </c>
    </row>
    <row r="927" spans="1:16">
      <c r="A927" s="25">
        <v>924</v>
      </c>
      <c r="B927" s="25">
        <f>坦克部件数据源!AP927</f>
        <v>3340</v>
      </c>
      <c r="C927" s="25">
        <f>坦克部件数据源!AR927</f>
        <v>6</v>
      </c>
      <c r="D927" s="25">
        <f>坦克部件数据源!AS927</f>
        <v>2</v>
      </c>
      <c r="E927" s="25">
        <f>坦克部件数据源!AT927</f>
        <v>6</v>
      </c>
      <c r="F927" s="25">
        <f>坦克部件数据源!AU927</f>
        <v>60</v>
      </c>
      <c r="G927" s="25">
        <f t="shared" si="44"/>
        <v>925</v>
      </c>
      <c r="H927" s="25">
        <f>坦克部件数据源!AV927</f>
        <v>1</v>
      </c>
      <c r="I927" s="25">
        <f>坦克部件数据源!AW927</f>
        <v>965000</v>
      </c>
      <c r="J927" s="25" t="str">
        <f>"["&amp;坦克部件数据源!AX927&amp;"]"</f>
        <v>[100]</v>
      </c>
      <c r="K927" s="25" t="str">
        <f>"["&amp;坦克部件数据源!AY927&amp;"]"</f>
        <v>[4088]</v>
      </c>
      <c r="O927" s="25">
        <f t="shared" si="42"/>
        <v>3340</v>
      </c>
      <c r="P927" s="25">
        <f t="shared" si="43"/>
        <v>924</v>
      </c>
    </row>
    <row r="928" spans="1:16">
      <c r="A928" s="25">
        <v>925</v>
      </c>
      <c r="B928" s="25">
        <f>坦克部件数据源!AP928</f>
        <v>3340</v>
      </c>
      <c r="C928" s="25">
        <f>坦克部件数据源!AR928</f>
        <v>6</v>
      </c>
      <c r="D928" s="25">
        <f>坦克部件数据源!AS928</f>
        <v>3</v>
      </c>
      <c r="E928" s="25">
        <f>坦克部件数据源!AT928</f>
        <v>6</v>
      </c>
      <c r="F928" s="25">
        <f>坦克部件数据源!AU928</f>
        <v>60</v>
      </c>
      <c r="G928" s="25">
        <f t="shared" si="44"/>
        <v>926</v>
      </c>
      <c r="H928" s="25">
        <f>坦克部件数据源!AV928</f>
        <v>1</v>
      </c>
      <c r="I928" s="25">
        <f>坦克部件数据源!AW928</f>
        <v>965000</v>
      </c>
      <c r="J928" s="25" t="str">
        <f>"["&amp;坦克部件数据源!AX928&amp;"]"</f>
        <v>[100]</v>
      </c>
      <c r="K928" s="25" t="str">
        <f>"["&amp;坦克部件数据源!AY928&amp;"]"</f>
        <v>[4316]</v>
      </c>
      <c r="O928" s="25">
        <f t="shared" si="42"/>
        <v>3340</v>
      </c>
      <c r="P928" s="25">
        <f t="shared" si="43"/>
        <v>925</v>
      </c>
    </row>
    <row r="929" spans="1:16">
      <c r="A929" s="25">
        <v>926</v>
      </c>
      <c r="B929" s="25">
        <f>坦克部件数据源!AP929</f>
        <v>3340</v>
      </c>
      <c r="C929" s="25">
        <f>坦克部件数据源!AR929</f>
        <v>6</v>
      </c>
      <c r="D929" s="25">
        <f>坦克部件数据源!AS929</f>
        <v>4</v>
      </c>
      <c r="E929" s="25">
        <f>坦克部件数据源!AT929</f>
        <v>6</v>
      </c>
      <c r="F929" s="25">
        <f>坦克部件数据源!AU929</f>
        <v>60</v>
      </c>
      <c r="G929" s="25">
        <f t="shared" si="44"/>
        <v>927</v>
      </c>
      <c r="H929" s="25">
        <f>坦克部件数据源!AV929</f>
        <v>1</v>
      </c>
      <c r="I929" s="25">
        <f>坦克部件数据源!AW929</f>
        <v>965000</v>
      </c>
      <c r="J929" s="25" t="str">
        <f>"["&amp;坦克部件数据源!AX929&amp;"]"</f>
        <v>[100]</v>
      </c>
      <c r="K929" s="25" t="str">
        <f>"["&amp;坦克部件数据源!AY929&amp;"]"</f>
        <v>[4544]</v>
      </c>
      <c r="O929" s="25">
        <f t="shared" si="42"/>
        <v>3340</v>
      </c>
      <c r="P929" s="25">
        <f t="shared" si="43"/>
        <v>926</v>
      </c>
    </row>
    <row r="930" spans="1:16">
      <c r="A930" s="25">
        <v>927</v>
      </c>
      <c r="B930" s="25">
        <f>坦克部件数据源!AP930</f>
        <v>3340</v>
      </c>
      <c r="C930" s="25">
        <f>坦克部件数据源!AR930</f>
        <v>6</v>
      </c>
      <c r="D930" s="25">
        <f>坦克部件数据源!AS930</f>
        <v>5</v>
      </c>
      <c r="E930" s="25">
        <f>坦克部件数据源!AT930</f>
        <v>6</v>
      </c>
      <c r="F930" s="25">
        <f>坦克部件数据源!AU930</f>
        <v>60</v>
      </c>
      <c r="G930" s="25">
        <f t="shared" si="44"/>
        <v>928</v>
      </c>
      <c r="H930" s="25">
        <f>坦克部件数据源!AV930</f>
        <v>1</v>
      </c>
      <c r="I930" s="25">
        <f>坦克部件数据源!AW930</f>
        <v>965000</v>
      </c>
      <c r="J930" s="25" t="str">
        <f>"["&amp;坦克部件数据源!AX930&amp;"]"</f>
        <v>[100]</v>
      </c>
      <c r="K930" s="25" t="str">
        <f>"["&amp;坦克部件数据源!AY930&amp;"]"</f>
        <v>[4772]</v>
      </c>
      <c r="O930" s="25">
        <f t="shared" si="42"/>
        <v>3340</v>
      </c>
      <c r="P930" s="25">
        <f t="shared" si="43"/>
        <v>927</v>
      </c>
    </row>
    <row r="931" spans="1:16">
      <c r="A931" s="25">
        <v>928</v>
      </c>
      <c r="B931" s="25">
        <f>坦克部件数据源!AP931</f>
        <v>3340</v>
      </c>
      <c r="C931" s="25">
        <f>坦克部件数据源!AR931</f>
        <v>6</v>
      </c>
      <c r="D931" s="25">
        <f>坦克部件数据源!AS931</f>
        <v>6</v>
      </c>
      <c r="E931" s="25">
        <f>坦克部件数据源!AT931</f>
        <v>6</v>
      </c>
      <c r="F931" s="25">
        <f>坦克部件数据源!AU931</f>
        <v>60</v>
      </c>
      <c r="G931" s="25">
        <f t="shared" si="44"/>
        <v>-1</v>
      </c>
      <c r="H931" s="25">
        <f>坦克部件数据源!AV931</f>
        <v>0</v>
      </c>
      <c r="I931" s="25">
        <f>坦克部件数据源!AW931</f>
        <v>965000</v>
      </c>
      <c r="J931" s="25" t="str">
        <f>"["&amp;坦克部件数据源!AX931&amp;"]"</f>
        <v>[100]</v>
      </c>
      <c r="K931" s="25" t="str">
        <f>"["&amp;坦克部件数据源!AY931&amp;"]"</f>
        <v>[5000]</v>
      </c>
      <c r="O931" s="25">
        <f t="shared" si="42"/>
        <v>3340</v>
      </c>
      <c r="P931" s="25">
        <f t="shared" si="43"/>
        <v>928</v>
      </c>
    </row>
    <row r="932" spans="1:16">
      <c r="A932" s="25">
        <v>929</v>
      </c>
      <c r="B932" s="25">
        <f>坦克部件数据源!AP932</f>
        <v>3350</v>
      </c>
      <c r="C932" s="25">
        <f>坦克部件数据源!AR932</f>
        <v>3</v>
      </c>
      <c r="D932" s="25">
        <f>坦克部件数据源!AS932</f>
        <v>0</v>
      </c>
      <c r="E932" s="25">
        <f>坦克部件数据源!AT932</f>
        <v>6</v>
      </c>
      <c r="F932" s="25">
        <f>坦克部件数据源!AU932</f>
        <v>20</v>
      </c>
      <c r="G932" s="25">
        <f t="shared" si="44"/>
        <v>930</v>
      </c>
      <c r="H932" s="25">
        <f>坦克部件数据源!AV932</f>
        <v>1</v>
      </c>
      <c r="I932" s="25">
        <f>坦克部件数据源!AW932</f>
        <v>650</v>
      </c>
      <c r="J932" s="25" t="str">
        <f>"["&amp;坦克部件数据源!AX932&amp;"]"</f>
        <v>[102]</v>
      </c>
      <c r="K932" s="25" t="str">
        <f>"["&amp;坦克部件数据源!AY932&amp;"]"</f>
        <v>[737]</v>
      </c>
      <c r="O932" s="25">
        <f t="shared" si="42"/>
        <v>3350</v>
      </c>
      <c r="P932" s="25">
        <f t="shared" si="43"/>
        <v>929</v>
      </c>
    </row>
    <row r="933" spans="1:16">
      <c r="A933" s="25">
        <v>930</v>
      </c>
      <c r="B933" s="25">
        <f>坦克部件数据源!AP933</f>
        <v>3350</v>
      </c>
      <c r="C933" s="25">
        <f>坦克部件数据源!AR933</f>
        <v>3</v>
      </c>
      <c r="D933" s="25">
        <f>坦克部件数据源!AS933</f>
        <v>1</v>
      </c>
      <c r="E933" s="25">
        <f>坦克部件数据源!AT933</f>
        <v>6</v>
      </c>
      <c r="F933" s="25">
        <f>坦克部件数据源!AU933</f>
        <v>20</v>
      </c>
      <c r="G933" s="25">
        <f t="shared" si="44"/>
        <v>931</v>
      </c>
      <c r="H933" s="25">
        <f>坦克部件数据源!AV933</f>
        <v>1</v>
      </c>
      <c r="I933" s="25">
        <f>坦克部件数据源!AW933</f>
        <v>2600</v>
      </c>
      <c r="J933" s="25" t="str">
        <f>"["&amp;坦克部件数据源!AX933&amp;"]"</f>
        <v>[102]</v>
      </c>
      <c r="K933" s="25" t="str">
        <f>"["&amp;坦克部件数据源!AY933&amp;"]"</f>
        <v>[899]</v>
      </c>
      <c r="O933" s="25">
        <f t="shared" si="42"/>
        <v>3350</v>
      </c>
      <c r="P933" s="25">
        <f t="shared" si="43"/>
        <v>930</v>
      </c>
    </row>
    <row r="934" spans="1:16">
      <c r="A934" s="25">
        <v>931</v>
      </c>
      <c r="B934" s="25">
        <f>坦克部件数据源!AP934</f>
        <v>3350</v>
      </c>
      <c r="C934" s="25">
        <f>坦克部件数据源!AR934</f>
        <v>3</v>
      </c>
      <c r="D934" s="25">
        <f>坦克部件数据源!AS934</f>
        <v>2</v>
      </c>
      <c r="E934" s="25">
        <f>坦克部件数据源!AT934</f>
        <v>6</v>
      </c>
      <c r="F934" s="25">
        <f>坦克部件数据源!AU934</f>
        <v>20</v>
      </c>
      <c r="G934" s="25">
        <f t="shared" si="44"/>
        <v>932</v>
      </c>
      <c r="H934" s="25">
        <f>坦克部件数据源!AV934</f>
        <v>1</v>
      </c>
      <c r="I934" s="25">
        <f>坦克部件数据源!AW934</f>
        <v>2600</v>
      </c>
      <c r="J934" s="25" t="str">
        <f>"["&amp;坦克部件数据源!AX934&amp;"]"</f>
        <v>[102]</v>
      </c>
      <c r="K934" s="25" t="str">
        <f>"["&amp;坦克部件数据源!AY934&amp;"]"</f>
        <v>[1061]</v>
      </c>
      <c r="O934" s="25">
        <f t="shared" si="42"/>
        <v>3350</v>
      </c>
      <c r="P934" s="25">
        <f t="shared" si="43"/>
        <v>931</v>
      </c>
    </row>
    <row r="935" spans="1:16">
      <c r="A935" s="25">
        <v>932</v>
      </c>
      <c r="B935" s="25">
        <f>坦克部件数据源!AP935</f>
        <v>3350</v>
      </c>
      <c r="C935" s="25">
        <f>坦克部件数据源!AR935</f>
        <v>3</v>
      </c>
      <c r="D935" s="25">
        <f>坦克部件数据源!AS935</f>
        <v>3</v>
      </c>
      <c r="E935" s="25">
        <f>坦克部件数据源!AT935</f>
        <v>6</v>
      </c>
      <c r="F935" s="25">
        <f>坦克部件数据源!AU935</f>
        <v>20</v>
      </c>
      <c r="G935" s="25">
        <f t="shared" si="44"/>
        <v>933</v>
      </c>
      <c r="H935" s="25">
        <f>坦克部件数据源!AV935</f>
        <v>1</v>
      </c>
      <c r="I935" s="25">
        <f>坦克部件数据源!AW935</f>
        <v>2600</v>
      </c>
      <c r="J935" s="25" t="str">
        <f>"["&amp;坦克部件数据源!AX935&amp;"]"</f>
        <v>[102]</v>
      </c>
      <c r="K935" s="25" t="str">
        <f>"["&amp;坦克部件数据源!AY935&amp;"]"</f>
        <v>[1223]</v>
      </c>
      <c r="O935" s="25">
        <f t="shared" si="42"/>
        <v>3350</v>
      </c>
      <c r="P935" s="25">
        <f t="shared" si="43"/>
        <v>932</v>
      </c>
    </row>
    <row r="936" spans="1:16">
      <c r="A936" s="25">
        <v>933</v>
      </c>
      <c r="B936" s="25">
        <f>坦克部件数据源!AP936</f>
        <v>3350</v>
      </c>
      <c r="C936" s="25">
        <f>坦克部件数据源!AR936</f>
        <v>4</v>
      </c>
      <c r="D936" s="25">
        <f>坦克部件数据源!AS936</f>
        <v>0</v>
      </c>
      <c r="E936" s="25">
        <f>坦克部件数据源!AT936</f>
        <v>6</v>
      </c>
      <c r="F936" s="25">
        <f>坦克部件数据源!AU936</f>
        <v>30</v>
      </c>
      <c r="G936" s="25">
        <f t="shared" si="44"/>
        <v>934</v>
      </c>
      <c r="H936" s="25">
        <f>坦克部件数据源!AV936</f>
        <v>1</v>
      </c>
      <c r="I936" s="25">
        <f>坦克部件数据源!AW936</f>
        <v>3100</v>
      </c>
      <c r="J936" s="25" t="str">
        <f>"["&amp;坦克部件数据源!AX936&amp;"]"</f>
        <v>[102]</v>
      </c>
      <c r="K936" s="25" t="str">
        <f>"["&amp;坦克部件数据源!AY936&amp;"]"</f>
        <v>[1405]</v>
      </c>
      <c r="O936" s="25">
        <f t="shared" si="42"/>
        <v>3350</v>
      </c>
      <c r="P936" s="25">
        <f t="shared" si="43"/>
        <v>933</v>
      </c>
    </row>
    <row r="937" spans="1:16">
      <c r="A937" s="25">
        <v>934</v>
      </c>
      <c r="B937" s="25">
        <f>坦克部件数据源!AP937</f>
        <v>3350</v>
      </c>
      <c r="C937" s="25">
        <f>坦克部件数据源!AR937</f>
        <v>4</v>
      </c>
      <c r="D937" s="25">
        <f>坦克部件数据源!AS937</f>
        <v>1</v>
      </c>
      <c r="E937" s="25">
        <f>坦克部件数据源!AT937</f>
        <v>6</v>
      </c>
      <c r="F937" s="25">
        <f>坦克部件数据源!AU937</f>
        <v>30</v>
      </c>
      <c r="G937" s="25">
        <f t="shared" si="44"/>
        <v>935</v>
      </c>
      <c r="H937" s="25">
        <f>坦克部件数据源!AV937</f>
        <v>1</v>
      </c>
      <c r="I937" s="25">
        <f>坦克部件数据源!AW937</f>
        <v>15500</v>
      </c>
      <c r="J937" s="25" t="str">
        <f>"["&amp;坦克部件数据源!AX937&amp;"]"</f>
        <v>[102]</v>
      </c>
      <c r="K937" s="25" t="str">
        <f>"["&amp;坦克部件数据源!AY937&amp;"]"</f>
        <v>[1587]</v>
      </c>
      <c r="O937" s="25">
        <f t="shared" si="42"/>
        <v>3350</v>
      </c>
      <c r="P937" s="25">
        <f t="shared" si="43"/>
        <v>934</v>
      </c>
    </row>
    <row r="938" spans="1:16">
      <c r="A938" s="25">
        <v>935</v>
      </c>
      <c r="B938" s="25">
        <f>坦克部件数据源!AP938</f>
        <v>3350</v>
      </c>
      <c r="C938" s="25">
        <f>坦克部件数据源!AR938</f>
        <v>4</v>
      </c>
      <c r="D938" s="25">
        <f>坦克部件数据源!AS938</f>
        <v>2</v>
      </c>
      <c r="E938" s="25">
        <f>坦克部件数据源!AT938</f>
        <v>6</v>
      </c>
      <c r="F938" s="25">
        <f>坦克部件数据源!AU938</f>
        <v>30</v>
      </c>
      <c r="G938" s="25">
        <f t="shared" si="44"/>
        <v>936</v>
      </c>
      <c r="H938" s="25">
        <f>坦克部件数据源!AV938</f>
        <v>1</v>
      </c>
      <c r="I938" s="25">
        <f>坦克部件数据源!AW938</f>
        <v>15500</v>
      </c>
      <c r="J938" s="25" t="str">
        <f>"["&amp;坦克部件数据源!AX938&amp;"]"</f>
        <v>[102]</v>
      </c>
      <c r="K938" s="25" t="str">
        <f>"["&amp;坦克部件数据源!AY938&amp;"]"</f>
        <v>[1769]</v>
      </c>
      <c r="O938" s="25">
        <f t="shared" si="42"/>
        <v>3350</v>
      </c>
      <c r="P938" s="25">
        <f t="shared" si="43"/>
        <v>935</v>
      </c>
    </row>
    <row r="939" spans="1:16">
      <c r="A939" s="25">
        <v>936</v>
      </c>
      <c r="B939" s="25">
        <f>坦克部件数据源!AP939</f>
        <v>3350</v>
      </c>
      <c r="C939" s="25">
        <f>坦克部件数据源!AR939</f>
        <v>4</v>
      </c>
      <c r="D939" s="25">
        <f>坦克部件数据源!AS939</f>
        <v>3</v>
      </c>
      <c r="E939" s="25">
        <f>坦克部件数据源!AT939</f>
        <v>6</v>
      </c>
      <c r="F939" s="25">
        <f>坦克部件数据源!AU939</f>
        <v>30</v>
      </c>
      <c r="G939" s="25">
        <f t="shared" si="44"/>
        <v>937</v>
      </c>
      <c r="H939" s="25">
        <f>坦克部件数据源!AV939</f>
        <v>1</v>
      </c>
      <c r="I939" s="25">
        <f>坦克部件数据源!AW939</f>
        <v>15500</v>
      </c>
      <c r="J939" s="25" t="str">
        <f>"["&amp;坦克部件数据源!AX939&amp;"]"</f>
        <v>[102]</v>
      </c>
      <c r="K939" s="25" t="str">
        <f>"["&amp;坦克部件数据源!AY939&amp;"]"</f>
        <v>[1951]</v>
      </c>
      <c r="O939" s="25">
        <f t="shared" si="42"/>
        <v>3350</v>
      </c>
      <c r="P939" s="25">
        <f t="shared" si="43"/>
        <v>936</v>
      </c>
    </row>
    <row r="940" spans="1:16">
      <c r="A940" s="25">
        <v>937</v>
      </c>
      <c r="B940" s="25">
        <f>坦克部件数据源!AP940</f>
        <v>3350</v>
      </c>
      <c r="C940" s="25">
        <f>坦克部件数据源!AR940</f>
        <v>4</v>
      </c>
      <c r="D940" s="25">
        <f>坦克部件数据源!AS940</f>
        <v>4</v>
      </c>
      <c r="E940" s="25">
        <f>坦克部件数据源!AT940</f>
        <v>6</v>
      </c>
      <c r="F940" s="25">
        <f>坦克部件数据源!AU940</f>
        <v>30</v>
      </c>
      <c r="G940" s="25">
        <f t="shared" si="44"/>
        <v>938</v>
      </c>
      <c r="H940" s="25">
        <f>坦克部件数据源!AV940</f>
        <v>1</v>
      </c>
      <c r="I940" s="25">
        <f>坦克部件数据源!AW940</f>
        <v>15500</v>
      </c>
      <c r="J940" s="25" t="str">
        <f>"["&amp;坦克部件数据源!AX940&amp;"]"</f>
        <v>[102]</v>
      </c>
      <c r="K940" s="25" t="str">
        <f>"["&amp;坦克部件数据源!AY940&amp;"]"</f>
        <v>[2133]</v>
      </c>
      <c r="O940" s="25">
        <f t="shared" si="42"/>
        <v>3350</v>
      </c>
      <c r="P940" s="25">
        <f t="shared" si="43"/>
        <v>937</v>
      </c>
    </row>
    <row r="941" spans="1:16">
      <c r="A941" s="25">
        <v>938</v>
      </c>
      <c r="B941" s="25">
        <f>坦克部件数据源!AP941</f>
        <v>3350</v>
      </c>
      <c r="C941" s="25">
        <f>坦克部件数据源!AR941</f>
        <v>5</v>
      </c>
      <c r="D941" s="25">
        <f>坦克部件数据源!AS941</f>
        <v>0</v>
      </c>
      <c r="E941" s="25">
        <f>坦克部件数据源!AT941</f>
        <v>6</v>
      </c>
      <c r="F941" s="25">
        <f>坦克部件数据源!AU941</f>
        <v>45</v>
      </c>
      <c r="G941" s="25">
        <f t="shared" si="44"/>
        <v>939</v>
      </c>
      <c r="H941" s="25">
        <f>坦克部件数据源!AV941</f>
        <v>1</v>
      </c>
      <c r="I941" s="25">
        <f>坦克部件数据源!AW941</f>
        <v>19000</v>
      </c>
      <c r="J941" s="25" t="str">
        <f>"["&amp;坦克部件数据源!AX941&amp;"]"</f>
        <v>[102]</v>
      </c>
      <c r="K941" s="25" t="str">
        <f>"["&amp;坦克部件数据源!AY941&amp;"]"</f>
        <v>[2345]</v>
      </c>
      <c r="O941" s="25">
        <f t="shared" si="42"/>
        <v>3350</v>
      </c>
      <c r="P941" s="25">
        <f t="shared" si="43"/>
        <v>938</v>
      </c>
    </row>
    <row r="942" spans="1:16">
      <c r="A942" s="25">
        <v>939</v>
      </c>
      <c r="B942" s="25">
        <f>坦克部件数据源!AP942</f>
        <v>3350</v>
      </c>
      <c r="C942" s="25">
        <f>坦克部件数据源!AR942</f>
        <v>5</v>
      </c>
      <c r="D942" s="25">
        <f>坦克部件数据源!AS942</f>
        <v>1</v>
      </c>
      <c r="E942" s="25">
        <f>坦克部件数据源!AT942</f>
        <v>6</v>
      </c>
      <c r="F942" s="25">
        <f>坦克部件数据源!AU942</f>
        <v>45</v>
      </c>
      <c r="G942" s="25">
        <f t="shared" si="44"/>
        <v>940</v>
      </c>
      <c r="H942" s="25">
        <f>坦克部件数据源!AV942</f>
        <v>1</v>
      </c>
      <c r="I942" s="25">
        <f>坦克部件数据源!AW942</f>
        <v>113000</v>
      </c>
      <c r="J942" s="25" t="str">
        <f>"["&amp;坦克部件数据源!AX942&amp;"]"</f>
        <v>[102]</v>
      </c>
      <c r="K942" s="25" t="str">
        <f>"["&amp;坦克部件数据源!AY942&amp;"]"</f>
        <v>[2557]</v>
      </c>
      <c r="O942" s="25">
        <f t="shared" si="42"/>
        <v>3350</v>
      </c>
      <c r="P942" s="25">
        <f t="shared" si="43"/>
        <v>939</v>
      </c>
    </row>
    <row r="943" spans="1:16">
      <c r="A943" s="25">
        <v>940</v>
      </c>
      <c r="B943" s="25">
        <f>坦克部件数据源!AP943</f>
        <v>3350</v>
      </c>
      <c r="C943" s="25">
        <f>坦克部件数据源!AR943</f>
        <v>5</v>
      </c>
      <c r="D943" s="25">
        <f>坦克部件数据源!AS943</f>
        <v>2</v>
      </c>
      <c r="E943" s="25">
        <f>坦克部件数据源!AT943</f>
        <v>6</v>
      </c>
      <c r="F943" s="25">
        <f>坦克部件数据源!AU943</f>
        <v>45</v>
      </c>
      <c r="G943" s="25">
        <f t="shared" si="44"/>
        <v>941</v>
      </c>
      <c r="H943" s="25">
        <f>坦克部件数据源!AV943</f>
        <v>1</v>
      </c>
      <c r="I943" s="25">
        <f>坦克部件数据源!AW943</f>
        <v>113000</v>
      </c>
      <c r="J943" s="25" t="str">
        <f>"["&amp;坦克部件数据源!AX943&amp;"]"</f>
        <v>[102]</v>
      </c>
      <c r="K943" s="25" t="str">
        <f>"["&amp;坦克部件数据源!AY943&amp;"]"</f>
        <v>[2769]</v>
      </c>
      <c r="O943" s="25">
        <f t="shared" si="42"/>
        <v>3350</v>
      </c>
      <c r="P943" s="25">
        <f t="shared" si="43"/>
        <v>940</v>
      </c>
    </row>
    <row r="944" spans="1:16">
      <c r="A944" s="25">
        <v>941</v>
      </c>
      <c r="B944" s="25">
        <f>坦克部件数据源!AP944</f>
        <v>3350</v>
      </c>
      <c r="C944" s="25">
        <f>坦克部件数据源!AR944</f>
        <v>5</v>
      </c>
      <c r="D944" s="25">
        <f>坦克部件数据源!AS944</f>
        <v>3</v>
      </c>
      <c r="E944" s="25">
        <f>坦克部件数据源!AT944</f>
        <v>6</v>
      </c>
      <c r="F944" s="25">
        <f>坦克部件数据源!AU944</f>
        <v>45</v>
      </c>
      <c r="G944" s="25">
        <f t="shared" si="44"/>
        <v>942</v>
      </c>
      <c r="H944" s="25">
        <f>坦克部件数据源!AV944</f>
        <v>1</v>
      </c>
      <c r="I944" s="25">
        <f>坦克部件数据源!AW944</f>
        <v>113000</v>
      </c>
      <c r="J944" s="25" t="str">
        <f>"["&amp;坦克部件数据源!AX944&amp;"]"</f>
        <v>[102]</v>
      </c>
      <c r="K944" s="25" t="str">
        <f>"["&amp;坦克部件数据源!AY944&amp;"]"</f>
        <v>[2981]</v>
      </c>
      <c r="O944" s="25">
        <f t="shared" si="42"/>
        <v>3350</v>
      </c>
      <c r="P944" s="25">
        <f t="shared" si="43"/>
        <v>941</v>
      </c>
    </row>
    <row r="945" spans="1:16">
      <c r="A945" s="25">
        <v>942</v>
      </c>
      <c r="B945" s="25">
        <f>坦克部件数据源!AP945</f>
        <v>3350</v>
      </c>
      <c r="C945" s="25">
        <f>坦克部件数据源!AR945</f>
        <v>5</v>
      </c>
      <c r="D945" s="25">
        <f>坦克部件数据源!AS945</f>
        <v>4</v>
      </c>
      <c r="E945" s="25">
        <f>坦克部件数据源!AT945</f>
        <v>6</v>
      </c>
      <c r="F945" s="25">
        <f>坦克部件数据源!AU945</f>
        <v>45</v>
      </c>
      <c r="G945" s="25">
        <f t="shared" si="44"/>
        <v>943</v>
      </c>
      <c r="H945" s="25">
        <f>坦克部件数据源!AV945</f>
        <v>1</v>
      </c>
      <c r="I945" s="25">
        <f>坦克部件数据源!AW945</f>
        <v>113000</v>
      </c>
      <c r="J945" s="25" t="str">
        <f>"["&amp;坦克部件数据源!AX945&amp;"]"</f>
        <v>[102]</v>
      </c>
      <c r="K945" s="25" t="str">
        <f>"["&amp;坦克部件数据源!AY945&amp;"]"</f>
        <v>[3193]</v>
      </c>
      <c r="O945" s="25">
        <f t="shared" si="42"/>
        <v>3350</v>
      </c>
      <c r="P945" s="25">
        <f t="shared" si="43"/>
        <v>942</v>
      </c>
    </row>
    <row r="946" spans="1:16">
      <c r="A946" s="25">
        <v>943</v>
      </c>
      <c r="B946" s="25">
        <f>坦克部件数据源!AP946</f>
        <v>3350</v>
      </c>
      <c r="C946" s="25">
        <f>坦克部件数据源!AR946</f>
        <v>5</v>
      </c>
      <c r="D946" s="25">
        <f>坦克部件数据源!AS946</f>
        <v>5</v>
      </c>
      <c r="E946" s="25">
        <f>坦克部件数据源!AT946</f>
        <v>6</v>
      </c>
      <c r="F946" s="25">
        <f>坦克部件数据源!AU946</f>
        <v>45</v>
      </c>
      <c r="G946" s="25">
        <f t="shared" si="44"/>
        <v>944</v>
      </c>
      <c r="H946" s="25">
        <f>坦克部件数据源!AV946</f>
        <v>1</v>
      </c>
      <c r="I946" s="25">
        <f>坦克部件数据源!AW946</f>
        <v>113000</v>
      </c>
      <c r="J946" s="25" t="str">
        <f>"["&amp;坦克部件数据源!AX946&amp;"]"</f>
        <v>[102]</v>
      </c>
      <c r="K946" s="25" t="str">
        <f>"["&amp;坦克部件数据源!AY946&amp;"]"</f>
        <v>[3405]</v>
      </c>
      <c r="O946" s="25">
        <f t="shared" si="42"/>
        <v>3350</v>
      </c>
      <c r="P946" s="25">
        <f t="shared" si="43"/>
        <v>943</v>
      </c>
    </row>
    <row r="947" spans="1:16">
      <c r="A947" s="25">
        <v>944</v>
      </c>
      <c r="B947" s="25">
        <f>坦克部件数据源!AP947</f>
        <v>3350</v>
      </c>
      <c r="C947" s="25">
        <f>坦克部件数据源!AR947</f>
        <v>6</v>
      </c>
      <c r="D947" s="25">
        <f>坦克部件数据源!AS947</f>
        <v>0</v>
      </c>
      <c r="E947" s="25">
        <f>坦克部件数据源!AT947</f>
        <v>6</v>
      </c>
      <c r="F947" s="25">
        <f>坦克部件数据源!AU947</f>
        <v>60</v>
      </c>
      <c r="G947" s="25">
        <f t="shared" si="44"/>
        <v>945</v>
      </c>
      <c r="H947" s="25">
        <f>坦克部件数据源!AV947</f>
        <v>1</v>
      </c>
      <c r="I947" s="25">
        <f>坦克部件数据源!AW947</f>
        <v>138000</v>
      </c>
      <c r="J947" s="25" t="str">
        <f>"["&amp;坦克部件数据源!AX947&amp;"]"</f>
        <v>[102]</v>
      </c>
      <c r="K947" s="25" t="str">
        <f>"["&amp;坦克部件数据源!AY947&amp;"]"</f>
        <v>[3632]</v>
      </c>
      <c r="O947" s="25">
        <f t="shared" si="42"/>
        <v>3350</v>
      </c>
      <c r="P947" s="25">
        <f t="shared" si="43"/>
        <v>944</v>
      </c>
    </row>
    <row r="948" spans="1:16">
      <c r="A948" s="25">
        <v>945</v>
      </c>
      <c r="B948" s="25">
        <f>坦克部件数据源!AP948</f>
        <v>3350</v>
      </c>
      <c r="C948" s="25">
        <f>坦克部件数据源!AR948</f>
        <v>6</v>
      </c>
      <c r="D948" s="25">
        <f>坦克部件数据源!AS948</f>
        <v>1</v>
      </c>
      <c r="E948" s="25">
        <f>坦克部件数据源!AT948</f>
        <v>6</v>
      </c>
      <c r="F948" s="25">
        <f>坦克部件数据源!AU948</f>
        <v>60</v>
      </c>
      <c r="G948" s="25">
        <f t="shared" si="44"/>
        <v>946</v>
      </c>
      <c r="H948" s="25">
        <f>坦克部件数据源!AV948</f>
        <v>1</v>
      </c>
      <c r="I948" s="25">
        <f>坦克部件数据源!AW948</f>
        <v>965000</v>
      </c>
      <c r="J948" s="25" t="str">
        <f>"["&amp;坦克部件数据源!AX948&amp;"]"</f>
        <v>[102]</v>
      </c>
      <c r="K948" s="25" t="str">
        <f>"["&amp;坦克部件数据源!AY948&amp;"]"</f>
        <v>[3860]</v>
      </c>
      <c r="O948" s="25">
        <f t="shared" ref="O948:O975" si="45">B948</f>
        <v>3350</v>
      </c>
      <c r="P948" s="25">
        <f t="shared" ref="P948:P975" si="46">A948</f>
        <v>945</v>
      </c>
    </row>
    <row r="949" spans="1:16">
      <c r="A949" s="25">
        <v>946</v>
      </c>
      <c r="B949" s="25">
        <f>坦克部件数据源!AP949</f>
        <v>3350</v>
      </c>
      <c r="C949" s="25">
        <f>坦克部件数据源!AR949</f>
        <v>6</v>
      </c>
      <c r="D949" s="25">
        <f>坦克部件数据源!AS949</f>
        <v>2</v>
      </c>
      <c r="E949" s="25">
        <f>坦克部件数据源!AT949</f>
        <v>6</v>
      </c>
      <c r="F949" s="25">
        <f>坦克部件数据源!AU949</f>
        <v>60</v>
      </c>
      <c r="G949" s="25">
        <f t="shared" si="44"/>
        <v>947</v>
      </c>
      <c r="H949" s="25">
        <f>坦克部件数据源!AV949</f>
        <v>1</v>
      </c>
      <c r="I949" s="25">
        <f>坦克部件数据源!AW949</f>
        <v>965000</v>
      </c>
      <c r="J949" s="25" t="str">
        <f>"["&amp;坦克部件数据源!AX949&amp;"]"</f>
        <v>[102]</v>
      </c>
      <c r="K949" s="25" t="str">
        <f>"["&amp;坦克部件数据源!AY949&amp;"]"</f>
        <v>[4088]</v>
      </c>
      <c r="O949" s="25">
        <f t="shared" si="45"/>
        <v>3350</v>
      </c>
      <c r="P949" s="25">
        <f t="shared" si="46"/>
        <v>946</v>
      </c>
    </row>
    <row r="950" spans="1:16">
      <c r="A950" s="25">
        <v>947</v>
      </c>
      <c r="B950" s="25">
        <f>坦克部件数据源!AP950</f>
        <v>3350</v>
      </c>
      <c r="C950" s="25">
        <f>坦克部件数据源!AR950</f>
        <v>6</v>
      </c>
      <c r="D950" s="25">
        <f>坦克部件数据源!AS950</f>
        <v>3</v>
      </c>
      <c r="E950" s="25">
        <f>坦克部件数据源!AT950</f>
        <v>6</v>
      </c>
      <c r="F950" s="25">
        <f>坦克部件数据源!AU950</f>
        <v>60</v>
      </c>
      <c r="G950" s="25">
        <f t="shared" si="44"/>
        <v>948</v>
      </c>
      <c r="H950" s="25">
        <f>坦克部件数据源!AV950</f>
        <v>1</v>
      </c>
      <c r="I950" s="25">
        <f>坦克部件数据源!AW950</f>
        <v>965000</v>
      </c>
      <c r="J950" s="25" t="str">
        <f>"["&amp;坦克部件数据源!AX950&amp;"]"</f>
        <v>[102]</v>
      </c>
      <c r="K950" s="25" t="str">
        <f>"["&amp;坦克部件数据源!AY950&amp;"]"</f>
        <v>[4316]</v>
      </c>
      <c r="O950" s="25">
        <f t="shared" si="45"/>
        <v>3350</v>
      </c>
      <c r="P950" s="25">
        <f t="shared" si="46"/>
        <v>947</v>
      </c>
    </row>
    <row r="951" spans="1:16">
      <c r="A951" s="25">
        <v>948</v>
      </c>
      <c r="B951" s="25">
        <f>坦克部件数据源!AP951</f>
        <v>3350</v>
      </c>
      <c r="C951" s="25">
        <f>坦克部件数据源!AR951</f>
        <v>6</v>
      </c>
      <c r="D951" s="25">
        <f>坦克部件数据源!AS951</f>
        <v>4</v>
      </c>
      <c r="E951" s="25">
        <f>坦克部件数据源!AT951</f>
        <v>6</v>
      </c>
      <c r="F951" s="25">
        <f>坦克部件数据源!AU951</f>
        <v>60</v>
      </c>
      <c r="G951" s="25">
        <f t="shared" si="44"/>
        <v>949</v>
      </c>
      <c r="H951" s="25">
        <f>坦克部件数据源!AV951</f>
        <v>1</v>
      </c>
      <c r="I951" s="25">
        <f>坦克部件数据源!AW951</f>
        <v>965000</v>
      </c>
      <c r="J951" s="25" t="str">
        <f>"["&amp;坦克部件数据源!AX951&amp;"]"</f>
        <v>[102]</v>
      </c>
      <c r="K951" s="25" t="str">
        <f>"["&amp;坦克部件数据源!AY951&amp;"]"</f>
        <v>[4544]</v>
      </c>
      <c r="O951" s="25">
        <f t="shared" si="45"/>
        <v>3350</v>
      </c>
      <c r="P951" s="25">
        <f t="shared" si="46"/>
        <v>948</v>
      </c>
    </row>
    <row r="952" spans="1:16">
      <c r="A952" s="25">
        <v>949</v>
      </c>
      <c r="B952" s="25">
        <f>坦克部件数据源!AP952</f>
        <v>3350</v>
      </c>
      <c r="C952" s="25">
        <f>坦克部件数据源!AR952</f>
        <v>6</v>
      </c>
      <c r="D952" s="25">
        <f>坦克部件数据源!AS952</f>
        <v>5</v>
      </c>
      <c r="E952" s="25">
        <f>坦克部件数据源!AT952</f>
        <v>6</v>
      </c>
      <c r="F952" s="25">
        <f>坦克部件数据源!AU952</f>
        <v>60</v>
      </c>
      <c r="G952" s="25">
        <f t="shared" si="44"/>
        <v>950</v>
      </c>
      <c r="H952" s="25">
        <f>坦克部件数据源!AV952</f>
        <v>1</v>
      </c>
      <c r="I952" s="25">
        <f>坦克部件数据源!AW952</f>
        <v>965000</v>
      </c>
      <c r="J952" s="25" t="str">
        <f>"["&amp;坦克部件数据源!AX952&amp;"]"</f>
        <v>[102]</v>
      </c>
      <c r="K952" s="25" t="str">
        <f>"["&amp;坦克部件数据源!AY952&amp;"]"</f>
        <v>[4772]</v>
      </c>
      <c r="O952" s="25">
        <f t="shared" si="45"/>
        <v>3350</v>
      </c>
      <c r="P952" s="25">
        <f t="shared" si="46"/>
        <v>949</v>
      </c>
    </row>
    <row r="953" spans="1:16">
      <c r="A953" s="25">
        <v>950</v>
      </c>
      <c r="B953" s="25">
        <f>坦克部件数据源!AP953</f>
        <v>3350</v>
      </c>
      <c r="C953" s="25">
        <f>坦克部件数据源!AR953</f>
        <v>6</v>
      </c>
      <c r="D953" s="25">
        <f>坦克部件数据源!AS953</f>
        <v>6</v>
      </c>
      <c r="E953" s="25">
        <f>坦克部件数据源!AT953</f>
        <v>6</v>
      </c>
      <c r="F953" s="25">
        <f>坦克部件数据源!AU953</f>
        <v>60</v>
      </c>
      <c r="G953" s="25">
        <f t="shared" si="44"/>
        <v>-1</v>
      </c>
      <c r="H953" s="25">
        <f>坦克部件数据源!AV953</f>
        <v>0</v>
      </c>
      <c r="I953" s="25">
        <f>坦克部件数据源!AW953</f>
        <v>965000</v>
      </c>
      <c r="J953" s="25" t="str">
        <f>"["&amp;坦克部件数据源!AX953&amp;"]"</f>
        <v>[102]</v>
      </c>
      <c r="K953" s="25" t="str">
        <f>"["&amp;坦克部件数据源!AY953&amp;"]"</f>
        <v>[5000]</v>
      </c>
      <c r="O953" s="25">
        <f t="shared" si="45"/>
        <v>3350</v>
      </c>
      <c r="P953" s="25">
        <f t="shared" si="46"/>
        <v>950</v>
      </c>
    </row>
    <row r="954" spans="1:16">
      <c r="A954" s="25">
        <v>951</v>
      </c>
      <c r="B954" s="25">
        <f>坦克部件数据源!AP954</f>
        <v>3360</v>
      </c>
      <c r="C954" s="25">
        <f>坦克部件数据源!AR954</f>
        <v>3</v>
      </c>
      <c r="D954" s="25">
        <f>坦克部件数据源!AS954</f>
        <v>0</v>
      </c>
      <c r="E954" s="25">
        <f>坦克部件数据源!AT954</f>
        <v>6</v>
      </c>
      <c r="F954" s="25">
        <f>坦克部件数据源!AU954</f>
        <v>20</v>
      </c>
      <c r="G954" s="25">
        <f t="shared" si="44"/>
        <v>952</v>
      </c>
      <c r="H954" s="25">
        <f>坦克部件数据源!AV954</f>
        <v>1</v>
      </c>
      <c r="I954" s="25">
        <f>坦克部件数据源!AW954</f>
        <v>650</v>
      </c>
      <c r="J954" s="25" t="str">
        <f>"["&amp;坦克部件数据源!AX954&amp;"]"</f>
        <v>[102]</v>
      </c>
      <c r="K954" s="25" t="str">
        <f>"["&amp;坦克部件数据源!AY954&amp;"]"</f>
        <v>[737]</v>
      </c>
      <c r="O954" s="25">
        <f t="shared" si="45"/>
        <v>3360</v>
      </c>
      <c r="P954" s="25">
        <f t="shared" si="46"/>
        <v>951</v>
      </c>
    </row>
    <row r="955" spans="1:16">
      <c r="A955" s="25">
        <v>952</v>
      </c>
      <c r="B955" s="25">
        <f>坦克部件数据源!AP955</f>
        <v>3360</v>
      </c>
      <c r="C955" s="25">
        <f>坦克部件数据源!AR955</f>
        <v>3</v>
      </c>
      <c r="D955" s="25">
        <f>坦克部件数据源!AS955</f>
        <v>1</v>
      </c>
      <c r="E955" s="25">
        <f>坦克部件数据源!AT955</f>
        <v>6</v>
      </c>
      <c r="F955" s="25">
        <f>坦克部件数据源!AU955</f>
        <v>20</v>
      </c>
      <c r="G955" s="25">
        <f t="shared" si="44"/>
        <v>953</v>
      </c>
      <c r="H955" s="25">
        <f>坦克部件数据源!AV955</f>
        <v>1</v>
      </c>
      <c r="I955" s="25">
        <f>坦克部件数据源!AW955</f>
        <v>2600</v>
      </c>
      <c r="J955" s="25" t="str">
        <f>"["&amp;坦克部件数据源!AX955&amp;"]"</f>
        <v>[102]</v>
      </c>
      <c r="K955" s="25" t="str">
        <f>"["&amp;坦克部件数据源!AY955&amp;"]"</f>
        <v>[899]</v>
      </c>
      <c r="O955" s="25">
        <f t="shared" si="45"/>
        <v>3360</v>
      </c>
      <c r="P955" s="25">
        <f t="shared" si="46"/>
        <v>952</v>
      </c>
    </row>
    <row r="956" spans="1:16">
      <c r="A956" s="25">
        <v>953</v>
      </c>
      <c r="B956" s="25">
        <f>坦克部件数据源!AP956</f>
        <v>3360</v>
      </c>
      <c r="C956" s="25">
        <f>坦克部件数据源!AR956</f>
        <v>3</v>
      </c>
      <c r="D956" s="25">
        <f>坦克部件数据源!AS956</f>
        <v>2</v>
      </c>
      <c r="E956" s="25">
        <f>坦克部件数据源!AT956</f>
        <v>6</v>
      </c>
      <c r="F956" s="25">
        <f>坦克部件数据源!AU956</f>
        <v>20</v>
      </c>
      <c r="G956" s="25">
        <f t="shared" si="44"/>
        <v>954</v>
      </c>
      <c r="H956" s="25">
        <f>坦克部件数据源!AV956</f>
        <v>1</v>
      </c>
      <c r="I956" s="25">
        <f>坦克部件数据源!AW956</f>
        <v>2600</v>
      </c>
      <c r="J956" s="25" t="str">
        <f>"["&amp;坦克部件数据源!AX956&amp;"]"</f>
        <v>[102]</v>
      </c>
      <c r="K956" s="25" t="str">
        <f>"["&amp;坦克部件数据源!AY956&amp;"]"</f>
        <v>[1061]</v>
      </c>
      <c r="O956" s="25">
        <f t="shared" si="45"/>
        <v>3360</v>
      </c>
      <c r="P956" s="25">
        <f t="shared" si="46"/>
        <v>953</v>
      </c>
    </row>
    <row r="957" spans="1:16">
      <c r="A957" s="25">
        <v>954</v>
      </c>
      <c r="B957" s="25">
        <f>坦克部件数据源!AP957</f>
        <v>3360</v>
      </c>
      <c r="C957" s="25">
        <f>坦克部件数据源!AR957</f>
        <v>3</v>
      </c>
      <c r="D957" s="25">
        <f>坦克部件数据源!AS957</f>
        <v>3</v>
      </c>
      <c r="E957" s="25">
        <f>坦克部件数据源!AT957</f>
        <v>6</v>
      </c>
      <c r="F957" s="25">
        <f>坦克部件数据源!AU957</f>
        <v>20</v>
      </c>
      <c r="G957" s="25">
        <f t="shared" si="44"/>
        <v>955</v>
      </c>
      <c r="H957" s="25">
        <f>坦克部件数据源!AV957</f>
        <v>1</v>
      </c>
      <c r="I957" s="25">
        <f>坦克部件数据源!AW957</f>
        <v>2600</v>
      </c>
      <c r="J957" s="25" t="str">
        <f>"["&amp;坦克部件数据源!AX957&amp;"]"</f>
        <v>[102]</v>
      </c>
      <c r="K957" s="25" t="str">
        <f>"["&amp;坦克部件数据源!AY957&amp;"]"</f>
        <v>[1223]</v>
      </c>
      <c r="O957" s="25">
        <f t="shared" si="45"/>
        <v>3360</v>
      </c>
      <c r="P957" s="25">
        <f t="shared" si="46"/>
        <v>954</v>
      </c>
    </row>
    <row r="958" spans="1:16">
      <c r="A958" s="25">
        <v>955</v>
      </c>
      <c r="B958" s="25">
        <f>坦克部件数据源!AP958</f>
        <v>3360</v>
      </c>
      <c r="C958" s="25">
        <f>坦克部件数据源!AR958</f>
        <v>4</v>
      </c>
      <c r="D958" s="25">
        <f>坦克部件数据源!AS958</f>
        <v>0</v>
      </c>
      <c r="E958" s="25">
        <f>坦克部件数据源!AT958</f>
        <v>6</v>
      </c>
      <c r="F958" s="25">
        <f>坦克部件数据源!AU958</f>
        <v>30</v>
      </c>
      <c r="G958" s="25">
        <f t="shared" si="44"/>
        <v>956</v>
      </c>
      <c r="H958" s="25">
        <f>坦克部件数据源!AV958</f>
        <v>1</v>
      </c>
      <c r="I958" s="25">
        <f>坦克部件数据源!AW958</f>
        <v>3100</v>
      </c>
      <c r="J958" s="25" t="str">
        <f>"["&amp;坦克部件数据源!AX958&amp;"]"</f>
        <v>[102]</v>
      </c>
      <c r="K958" s="25" t="str">
        <f>"["&amp;坦克部件数据源!AY958&amp;"]"</f>
        <v>[1405]</v>
      </c>
      <c r="O958" s="25">
        <f t="shared" si="45"/>
        <v>3360</v>
      </c>
      <c r="P958" s="25">
        <f t="shared" si="46"/>
        <v>955</v>
      </c>
    </row>
    <row r="959" spans="1:16">
      <c r="A959" s="25">
        <v>956</v>
      </c>
      <c r="B959" s="25">
        <f>坦克部件数据源!AP959</f>
        <v>3360</v>
      </c>
      <c r="C959" s="25">
        <f>坦克部件数据源!AR959</f>
        <v>4</v>
      </c>
      <c r="D959" s="25">
        <f>坦克部件数据源!AS959</f>
        <v>1</v>
      </c>
      <c r="E959" s="25">
        <f>坦克部件数据源!AT959</f>
        <v>6</v>
      </c>
      <c r="F959" s="25">
        <f>坦克部件数据源!AU959</f>
        <v>30</v>
      </c>
      <c r="G959" s="25">
        <f t="shared" si="44"/>
        <v>957</v>
      </c>
      <c r="H959" s="25">
        <f>坦克部件数据源!AV959</f>
        <v>1</v>
      </c>
      <c r="I959" s="25">
        <f>坦克部件数据源!AW959</f>
        <v>15500</v>
      </c>
      <c r="J959" s="25" t="str">
        <f>"["&amp;坦克部件数据源!AX959&amp;"]"</f>
        <v>[102]</v>
      </c>
      <c r="K959" s="25" t="str">
        <f>"["&amp;坦克部件数据源!AY959&amp;"]"</f>
        <v>[1587]</v>
      </c>
      <c r="O959" s="25">
        <f t="shared" si="45"/>
        <v>3360</v>
      </c>
      <c r="P959" s="25">
        <f t="shared" si="46"/>
        <v>956</v>
      </c>
    </row>
    <row r="960" spans="1:16">
      <c r="A960" s="25">
        <v>957</v>
      </c>
      <c r="B960" s="25">
        <f>坦克部件数据源!AP960</f>
        <v>3360</v>
      </c>
      <c r="C960" s="25">
        <f>坦克部件数据源!AR960</f>
        <v>4</v>
      </c>
      <c r="D960" s="25">
        <f>坦克部件数据源!AS960</f>
        <v>2</v>
      </c>
      <c r="E960" s="25">
        <f>坦克部件数据源!AT960</f>
        <v>6</v>
      </c>
      <c r="F960" s="25">
        <f>坦克部件数据源!AU960</f>
        <v>30</v>
      </c>
      <c r="G960" s="25">
        <f t="shared" si="44"/>
        <v>958</v>
      </c>
      <c r="H960" s="25">
        <f>坦克部件数据源!AV960</f>
        <v>1</v>
      </c>
      <c r="I960" s="25">
        <f>坦克部件数据源!AW960</f>
        <v>15500</v>
      </c>
      <c r="J960" s="25" t="str">
        <f>"["&amp;坦克部件数据源!AX960&amp;"]"</f>
        <v>[102]</v>
      </c>
      <c r="K960" s="25" t="str">
        <f>"["&amp;坦克部件数据源!AY960&amp;"]"</f>
        <v>[1769]</v>
      </c>
      <c r="O960" s="25">
        <f t="shared" si="45"/>
        <v>3360</v>
      </c>
      <c r="P960" s="25">
        <f t="shared" si="46"/>
        <v>957</v>
      </c>
    </row>
    <row r="961" spans="1:16">
      <c r="A961" s="25">
        <v>958</v>
      </c>
      <c r="B961" s="25">
        <f>坦克部件数据源!AP961</f>
        <v>3360</v>
      </c>
      <c r="C961" s="25">
        <f>坦克部件数据源!AR961</f>
        <v>4</v>
      </c>
      <c r="D961" s="25">
        <f>坦克部件数据源!AS961</f>
        <v>3</v>
      </c>
      <c r="E961" s="25">
        <f>坦克部件数据源!AT961</f>
        <v>6</v>
      </c>
      <c r="F961" s="25">
        <f>坦克部件数据源!AU961</f>
        <v>30</v>
      </c>
      <c r="G961" s="25">
        <f t="shared" si="44"/>
        <v>959</v>
      </c>
      <c r="H961" s="25">
        <f>坦克部件数据源!AV961</f>
        <v>1</v>
      </c>
      <c r="I961" s="25">
        <f>坦克部件数据源!AW961</f>
        <v>15500</v>
      </c>
      <c r="J961" s="25" t="str">
        <f>"["&amp;坦克部件数据源!AX961&amp;"]"</f>
        <v>[102]</v>
      </c>
      <c r="K961" s="25" t="str">
        <f>"["&amp;坦克部件数据源!AY961&amp;"]"</f>
        <v>[1951]</v>
      </c>
      <c r="O961" s="25">
        <f t="shared" si="45"/>
        <v>3360</v>
      </c>
      <c r="P961" s="25">
        <f t="shared" si="46"/>
        <v>958</v>
      </c>
    </row>
    <row r="962" spans="1:16">
      <c r="A962" s="25">
        <v>959</v>
      </c>
      <c r="B962" s="25">
        <f>坦克部件数据源!AP962</f>
        <v>3360</v>
      </c>
      <c r="C962" s="25">
        <f>坦克部件数据源!AR962</f>
        <v>4</v>
      </c>
      <c r="D962" s="25">
        <f>坦克部件数据源!AS962</f>
        <v>4</v>
      </c>
      <c r="E962" s="25">
        <f>坦克部件数据源!AT962</f>
        <v>6</v>
      </c>
      <c r="F962" s="25">
        <f>坦克部件数据源!AU962</f>
        <v>30</v>
      </c>
      <c r="G962" s="25">
        <f t="shared" si="44"/>
        <v>960</v>
      </c>
      <c r="H962" s="25">
        <f>坦克部件数据源!AV962</f>
        <v>1</v>
      </c>
      <c r="I962" s="25">
        <f>坦克部件数据源!AW962</f>
        <v>15500</v>
      </c>
      <c r="J962" s="25" t="str">
        <f>"["&amp;坦克部件数据源!AX962&amp;"]"</f>
        <v>[102]</v>
      </c>
      <c r="K962" s="25" t="str">
        <f>"["&amp;坦克部件数据源!AY962&amp;"]"</f>
        <v>[2133]</v>
      </c>
      <c r="O962" s="25">
        <f t="shared" si="45"/>
        <v>3360</v>
      </c>
      <c r="P962" s="25">
        <f t="shared" si="46"/>
        <v>959</v>
      </c>
    </row>
    <row r="963" spans="1:16">
      <c r="A963" s="25">
        <v>960</v>
      </c>
      <c r="B963" s="25">
        <f>坦克部件数据源!AP963</f>
        <v>3360</v>
      </c>
      <c r="C963" s="25">
        <f>坦克部件数据源!AR963</f>
        <v>5</v>
      </c>
      <c r="D963" s="25">
        <f>坦克部件数据源!AS963</f>
        <v>0</v>
      </c>
      <c r="E963" s="25">
        <f>坦克部件数据源!AT963</f>
        <v>6</v>
      </c>
      <c r="F963" s="25">
        <f>坦克部件数据源!AU963</f>
        <v>45</v>
      </c>
      <c r="G963" s="25">
        <f t="shared" si="44"/>
        <v>961</v>
      </c>
      <c r="H963" s="25">
        <f>坦克部件数据源!AV963</f>
        <v>1</v>
      </c>
      <c r="I963" s="25">
        <f>坦克部件数据源!AW963</f>
        <v>19000</v>
      </c>
      <c r="J963" s="25" t="str">
        <f>"["&amp;坦克部件数据源!AX963&amp;"]"</f>
        <v>[102]</v>
      </c>
      <c r="K963" s="25" t="str">
        <f>"["&amp;坦克部件数据源!AY963&amp;"]"</f>
        <v>[2345]</v>
      </c>
      <c r="O963" s="25">
        <f t="shared" si="45"/>
        <v>3360</v>
      </c>
      <c r="P963" s="25">
        <f t="shared" si="46"/>
        <v>960</v>
      </c>
    </row>
    <row r="964" spans="1:16">
      <c r="A964" s="25">
        <v>961</v>
      </c>
      <c r="B964" s="25">
        <f>坦克部件数据源!AP964</f>
        <v>3360</v>
      </c>
      <c r="C964" s="25">
        <f>坦克部件数据源!AR964</f>
        <v>5</v>
      </c>
      <c r="D964" s="25">
        <f>坦克部件数据源!AS964</f>
        <v>1</v>
      </c>
      <c r="E964" s="25">
        <f>坦克部件数据源!AT964</f>
        <v>6</v>
      </c>
      <c r="F964" s="25">
        <f>坦克部件数据源!AU964</f>
        <v>45</v>
      </c>
      <c r="G964" s="25">
        <f t="shared" si="44"/>
        <v>962</v>
      </c>
      <c r="H964" s="25">
        <f>坦克部件数据源!AV964</f>
        <v>1</v>
      </c>
      <c r="I964" s="25">
        <f>坦克部件数据源!AW964</f>
        <v>113000</v>
      </c>
      <c r="J964" s="25" t="str">
        <f>"["&amp;坦克部件数据源!AX964&amp;"]"</f>
        <v>[102]</v>
      </c>
      <c r="K964" s="25" t="str">
        <f>"["&amp;坦克部件数据源!AY964&amp;"]"</f>
        <v>[2557]</v>
      </c>
      <c r="O964" s="25">
        <f t="shared" si="45"/>
        <v>3360</v>
      </c>
      <c r="P964" s="25">
        <f t="shared" si="46"/>
        <v>961</v>
      </c>
    </row>
    <row r="965" spans="1:16">
      <c r="A965" s="25">
        <v>962</v>
      </c>
      <c r="B965" s="25">
        <f>坦克部件数据源!AP965</f>
        <v>3360</v>
      </c>
      <c r="C965" s="25">
        <f>坦克部件数据源!AR965</f>
        <v>5</v>
      </c>
      <c r="D965" s="25">
        <f>坦克部件数据源!AS965</f>
        <v>2</v>
      </c>
      <c r="E965" s="25">
        <f>坦克部件数据源!AT965</f>
        <v>6</v>
      </c>
      <c r="F965" s="25">
        <f>坦克部件数据源!AU965</f>
        <v>45</v>
      </c>
      <c r="G965" s="25">
        <f t="shared" ref="G965:G975" si="47">IF(B966&lt;&gt;B965,-1,A966)</f>
        <v>963</v>
      </c>
      <c r="H965" s="25">
        <f>坦克部件数据源!AV965</f>
        <v>1</v>
      </c>
      <c r="I965" s="25">
        <f>坦克部件数据源!AW965</f>
        <v>113000</v>
      </c>
      <c r="J965" s="25" t="str">
        <f>"["&amp;坦克部件数据源!AX965&amp;"]"</f>
        <v>[102]</v>
      </c>
      <c r="K965" s="25" t="str">
        <f>"["&amp;坦克部件数据源!AY965&amp;"]"</f>
        <v>[2769]</v>
      </c>
      <c r="O965" s="25">
        <f t="shared" si="45"/>
        <v>3360</v>
      </c>
      <c r="P965" s="25">
        <f t="shared" si="46"/>
        <v>962</v>
      </c>
    </row>
    <row r="966" spans="1:16">
      <c r="A966" s="25">
        <v>963</v>
      </c>
      <c r="B966" s="25">
        <f>坦克部件数据源!AP966</f>
        <v>3360</v>
      </c>
      <c r="C966" s="25">
        <f>坦克部件数据源!AR966</f>
        <v>5</v>
      </c>
      <c r="D966" s="25">
        <f>坦克部件数据源!AS966</f>
        <v>3</v>
      </c>
      <c r="E966" s="25">
        <f>坦克部件数据源!AT966</f>
        <v>6</v>
      </c>
      <c r="F966" s="25">
        <f>坦克部件数据源!AU966</f>
        <v>45</v>
      </c>
      <c r="G966" s="25">
        <f t="shared" si="47"/>
        <v>964</v>
      </c>
      <c r="H966" s="25">
        <f>坦克部件数据源!AV966</f>
        <v>1</v>
      </c>
      <c r="I966" s="25">
        <f>坦克部件数据源!AW966</f>
        <v>113000</v>
      </c>
      <c r="J966" s="25" t="str">
        <f>"["&amp;坦克部件数据源!AX966&amp;"]"</f>
        <v>[102]</v>
      </c>
      <c r="K966" s="25" t="str">
        <f>"["&amp;坦克部件数据源!AY966&amp;"]"</f>
        <v>[2981]</v>
      </c>
      <c r="O966" s="25">
        <f t="shared" si="45"/>
        <v>3360</v>
      </c>
      <c r="P966" s="25">
        <f t="shared" si="46"/>
        <v>963</v>
      </c>
    </row>
    <row r="967" spans="1:16">
      <c r="A967" s="25">
        <v>964</v>
      </c>
      <c r="B967" s="25">
        <f>坦克部件数据源!AP967</f>
        <v>3360</v>
      </c>
      <c r="C967" s="25">
        <f>坦克部件数据源!AR967</f>
        <v>5</v>
      </c>
      <c r="D967" s="25">
        <f>坦克部件数据源!AS967</f>
        <v>4</v>
      </c>
      <c r="E967" s="25">
        <f>坦克部件数据源!AT967</f>
        <v>6</v>
      </c>
      <c r="F967" s="25">
        <f>坦克部件数据源!AU967</f>
        <v>45</v>
      </c>
      <c r="G967" s="25">
        <f t="shared" si="47"/>
        <v>965</v>
      </c>
      <c r="H967" s="25">
        <f>坦克部件数据源!AV967</f>
        <v>1</v>
      </c>
      <c r="I967" s="25">
        <f>坦克部件数据源!AW967</f>
        <v>113000</v>
      </c>
      <c r="J967" s="25" t="str">
        <f>"["&amp;坦克部件数据源!AX967&amp;"]"</f>
        <v>[102]</v>
      </c>
      <c r="K967" s="25" t="str">
        <f>"["&amp;坦克部件数据源!AY967&amp;"]"</f>
        <v>[3193]</v>
      </c>
      <c r="O967" s="25">
        <f t="shared" si="45"/>
        <v>3360</v>
      </c>
      <c r="P967" s="25">
        <f t="shared" si="46"/>
        <v>964</v>
      </c>
    </row>
    <row r="968" spans="1:16">
      <c r="A968" s="25">
        <v>965</v>
      </c>
      <c r="B968" s="25">
        <f>坦克部件数据源!AP968</f>
        <v>3360</v>
      </c>
      <c r="C968" s="25">
        <f>坦克部件数据源!AR968</f>
        <v>5</v>
      </c>
      <c r="D968" s="25">
        <f>坦克部件数据源!AS968</f>
        <v>5</v>
      </c>
      <c r="E968" s="25">
        <f>坦克部件数据源!AT968</f>
        <v>6</v>
      </c>
      <c r="F968" s="25">
        <f>坦克部件数据源!AU968</f>
        <v>45</v>
      </c>
      <c r="G968" s="25">
        <f t="shared" si="47"/>
        <v>966</v>
      </c>
      <c r="H968" s="25">
        <f>坦克部件数据源!AV968</f>
        <v>1</v>
      </c>
      <c r="I968" s="25">
        <f>坦克部件数据源!AW968</f>
        <v>113000</v>
      </c>
      <c r="J968" s="25" t="str">
        <f>"["&amp;坦克部件数据源!AX968&amp;"]"</f>
        <v>[102]</v>
      </c>
      <c r="K968" s="25" t="str">
        <f>"["&amp;坦克部件数据源!AY968&amp;"]"</f>
        <v>[3405]</v>
      </c>
      <c r="O968" s="25">
        <f t="shared" si="45"/>
        <v>3360</v>
      </c>
      <c r="P968" s="25">
        <f t="shared" si="46"/>
        <v>965</v>
      </c>
    </row>
    <row r="969" spans="1:16">
      <c r="A969" s="25">
        <v>966</v>
      </c>
      <c r="B969" s="25">
        <f>坦克部件数据源!AP969</f>
        <v>3360</v>
      </c>
      <c r="C969" s="25">
        <f>坦克部件数据源!AR969</f>
        <v>6</v>
      </c>
      <c r="D969" s="25">
        <f>坦克部件数据源!AS969</f>
        <v>0</v>
      </c>
      <c r="E969" s="25">
        <f>坦克部件数据源!AT969</f>
        <v>6</v>
      </c>
      <c r="F969" s="25">
        <f>坦克部件数据源!AU969</f>
        <v>60</v>
      </c>
      <c r="G969" s="25">
        <f t="shared" si="47"/>
        <v>967</v>
      </c>
      <c r="H969" s="25">
        <f>坦克部件数据源!AV969</f>
        <v>1</v>
      </c>
      <c r="I969" s="25">
        <f>坦克部件数据源!AW969</f>
        <v>138000</v>
      </c>
      <c r="J969" s="25" t="str">
        <f>"["&amp;坦克部件数据源!AX969&amp;"]"</f>
        <v>[102]</v>
      </c>
      <c r="K969" s="25" t="str">
        <f>"["&amp;坦克部件数据源!AY969&amp;"]"</f>
        <v>[3632]</v>
      </c>
      <c r="O969" s="25">
        <f t="shared" si="45"/>
        <v>3360</v>
      </c>
      <c r="P969" s="25">
        <f t="shared" si="46"/>
        <v>966</v>
      </c>
    </row>
    <row r="970" spans="1:16">
      <c r="A970" s="25">
        <v>967</v>
      </c>
      <c r="B970" s="25">
        <f>坦克部件数据源!AP970</f>
        <v>3360</v>
      </c>
      <c r="C970" s="25">
        <f>坦克部件数据源!AR970</f>
        <v>6</v>
      </c>
      <c r="D970" s="25">
        <f>坦克部件数据源!AS970</f>
        <v>1</v>
      </c>
      <c r="E970" s="25">
        <f>坦克部件数据源!AT970</f>
        <v>6</v>
      </c>
      <c r="F970" s="25">
        <f>坦克部件数据源!AU970</f>
        <v>60</v>
      </c>
      <c r="G970" s="25">
        <f t="shared" si="47"/>
        <v>968</v>
      </c>
      <c r="H970" s="25">
        <f>坦克部件数据源!AV970</f>
        <v>1</v>
      </c>
      <c r="I970" s="25">
        <f>坦克部件数据源!AW970</f>
        <v>965000</v>
      </c>
      <c r="J970" s="25" t="str">
        <f>"["&amp;坦克部件数据源!AX970&amp;"]"</f>
        <v>[102]</v>
      </c>
      <c r="K970" s="25" t="str">
        <f>"["&amp;坦克部件数据源!AY970&amp;"]"</f>
        <v>[3860]</v>
      </c>
      <c r="O970" s="25">
        <f t="shared" si="45"/>
        <v>3360</v>
      </c>
      <c r="P970" s="25">
        <f t="shared" si="46"/>
        <v>967</v>
      </c>
    </row>
    <row r="971" spans="1:16">
      <c r="A971" s="25">
        <v>968</v>
      </c>
      <c r="B971" s="25">
        <f>坦克部件数据源!AP971</f>
        <v>3360</v>
      </c>
      <c r="C971" s="25">
        <f>坦克部件数据源!AR971</f>
        <v>6</v>
      </c>
      <c r="D971" s="25">
        <f>坦克部件数据源!AS971</f>
        <v>2</v>
      </c>
      <c r="E971" s="25">
        <f>坦克部件数据源!AT971</f>
        <v>6</v>
      </c>
      <c r="F971" s="25">
        <f>坦克部件数据源!AU971</f>
        <v>60</v>
      </c>
      <c r="G971" s="25">
        <f t="shared" si="47"/>
        <v>969</v>
      </c>
      <c r="H971" s="25">
        <f>坦克部件数据源!AV971</f>
        <v>1</v>
      </c>
      <c r="I971" s="25">
        <f>坦克部件数据源!AW971</f>
        <v>965000</v>
      </c>
      <c r="J971" s="25" t="str">
        <f>"["&amp;坦克部件数据源!AX971&amp;"]"</f>
        <v>[102]</v>
      </c>
      <c r="K971" s="25" t="str">
        <f>"["&amp;坦克部件数据源!AY971&amp;"]"</f>
        <v>[4088]</v>
      </c>
      <c r="O971" s="25">
        <f t="shared" si="45"/>
        <v>3360</v>
      </c>
      <c r="P971" s="25">
        <f t="shared" si="46"/>
        <v>968</v>
      </c>
    </row>
    <row r="972" spans="1:16">
      <c r="A972" s="25">
        <v>969</v>
      </c>
      <c r="B972" s="25">
        <f>坦克部件数据源!AP972</f>
        <v>3360</v>
      </c>
      <c r="C972" s="25">
        <f>坦克部件数据源!AR972</f>
        <v>6</v>
      </c>
      <c r="D972" s="25">
        <f>坦克部件数据源!AS972</f>
        <v>3</v>
      </c>
      <c r="E972" s="25">
        <f>坦克部件数据源!AT972</f>
        <v>6</v>
      </c>
      <c r="F972" s="25">
        <f>坦克部件数据源!AU972</f>
        <v>60</v>
      </c>
      <c r="G972" s="25">
        <f t="shared" si="47"/>
        <v>970</v>
      </c>
      <c r="H972" s="25">
        <f>坦克部件数据源!AV972</f>
        <v>1</v>
      </c>
      <c r="I972" s="25">
        <f>坦克部件数据源!AW972</f>
        <v>965000</v>
      </c>
      <c r="J972" s="25" t="str">
        <f>"["&amp;坦克部件数据源!AX972&amp;"]"</f>
        <v>[102]</v>
      </c>
      <c r="K972" s="25" t="str">
        <f>"["&amp;坦克部件数据源!AY972&amp;"]"</f>
        <v>[4316]</v>
      </c>
      <c r="O972" s="25">
        <f t="shared" si="45"/>
        <v>3360</v>
      </c>
      <c r="P972" s="25">
        <f t="shared" si="46"/>
        <v>969</v>
      </c>
    </row>
    <row r="973" spans="1:16">
      <c r="A973" s="25">
        <v>970</v>
      </c>
      <c r="B973" s="25">
        <f>坦克部件数据源!AP973</f>
        <v>3360</v>
      </c>
      <c r="C973" s="25">
        <f>坦克部件数据源!AR973</f>
        <v>6</v>
      </c>
      <c r="D973" s="25">
        <f>坦克部件数据源!AS973</f>
        <v>4</v>
      </c>
      <c r="E973" s="25">
        <f>坦克部件数据源!AT973</f>
        <v>6</v>
      </c>
      <c r="F973" s="25">
        <f>坦克部件数据源!AU973</f>
        <v>60</v>
      </c>
      <c r="G973" s="25">
        <f t="shared" si="47"/>
        <v>971</v>
      </c>
      <c r="H973" s="25">
        <f>坦克部件数据源!AV973</f>
        <v>1</v>
      </c>
      <c r="I973" s="25">
        <f>坦克部件数据源!AW973</f>
        <v>965000</v>
      </c>
      <c r="J973" s="25" t="str">
        <f>"["&amp;坦克部件数据源!AX973&amp;"]"</f>
        <v>[102]</v>
      </c>
      <c r="K973" s="25" t="str">
        <f>"["&amp;坦克部件数据源!AY973&amp;"]"</f>
        <v>[4544]</v>
      </c>
      <c r="O973" s="25">
        <f t="shared" si="45"/>
        <v>3360</v>
      </c>
      <c r="P973" s="25">
        <f t="shared" si="46"/>
        <v>970</v>
      </c>
    </row>
    <row r="974" spans="1:16">
      <c r="A974" s="25">
        <v>971</v>
      </c>
      <c r="B974" s="25">
        <f>坦克部件数据源!AP974</f>
        <v>3360</v>
      </c>
      <c r="C974" s="25">
        <f>坦克部件数据源!AR974</f>
        <v>6</v>
      </c>
      <c r="D974" s="25">
        <f>坦克部件数据源!AS974</f>
        <v>5</v>
      </c>
      <c r="E974" s="25">
        <f>坦克部件数据源!AT974</f>
        <v>6</v>
      </c>
      <c r="F974" s="25">
        <f>坦克部件数据源!AU974</f>
        <v>60</v>
      </c>
      <c r="G974" s="25">
        <f t="shared" si="47"/>
        <v>972</v>
      </c>
      <c r="H974" s="25">
        <f>坦克部件数据源!AV974</f>
        <v>1</v>
      </c>
      <c r="I974" s="25">
        <f>坦克部件数据源!AW974</f>
        <v>965000</v>
      </c>
      <c r="J974" s="25" t="str">
        <f>"["&amp;坦克部件数据源!AX974&amp;"]"</f>
        <v>[102]</v>
      </c>
      <c r="K974" s="25" t="str">
        <f>"["&amp;坦克部件数据源!AY974&amp;"]"</f>
        <v>[4772]</v>
      </c>
      <c r="O974" s="25">
        <f t="shared" si="45"/>
        <v>3360</v>
      </c>
      <c r="P974" s="25">
        <f t="shared" si="46"/>
        <v>971</v>
      </c>
    </row>
    <row r="975" spans="1:16">
      <c r="A975" s="25">
        <v>972</v>
      </c>
      <c r="B975" s="25">
        <f>坦克部件数据源!AP975</f>
        <v>3360</v>
      </c>
      <c r="C975" s="25">
        <f>坦克部件数据源!AR975</f>
        <v>6</v>
      </c>
      <c r="D975" s="25">
        <f>坦克部件数据源!AS975</f>
        <v>6</v>
      </c>
      <c r="E975" s="25">
        <f>坦克部件数据源!AT975</f>
        <v>6</v>
      </c>
      <c r="F975" s="25">
        <f>坦克部件数据源!AU975</f>
        <v>60</v>
      </c>
      <c r="G975" s="25">
        <f t="shared" si="47"/>
        <v>-1</v>
      </c>
      <c r="H975" s="25">
        <f>坦克部件数据源!AV975</f>
        <v>0</v>
      </c>
      <c r="I975" s="25">
        <f>坦克部件数据源!AW975</f>
        <v>965000</v>
      </c>
      <c r="J975" s="25" t="str">
        <f>"["&amp;坦克部件数据源!AX975&amp;"]"</f>
        <v>[102]</v>
      </c>
      <c r="K975" s="25" t="str">
        <f>"["&amp;坦克部件数据源!AY975&amp;"]"</f>
        <v>[5000]</v>
      </c>
      <c r="O975" s="25">
        <f t="shared" si="45"/>
        <v>3360</v>
      </c>
      <c r="P975" s="25">
        <f t="shared" si="46"/>
        <v>972</v>
      </c>
    </row>
  </sheetData>
  <phoneticPr fontId="1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数据源</vt:lpstr>
      <vt:lpstr>坦克特征属性</vt:lpstr>
      <vt:lpstr>属性说明</vt:lpstr>
      <vt:lpstr>新数据</vt:lpstr>
      <vt:lpstr>坦克升星</vt:lpstr>
      <vt:lpstr>坦克部件数据源</vt:lpstr>
      <vt:lpstr>坦克部件</vt:lpstr>
      <vt:lpstr>坦克部件升级</vt:lpstr>
      <vt:lpstr>坦克部件升星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2019-05-13T13:58:09Z</dcterms:modified>
</cp:coreProperties>
</file>